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3.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Thesis Work\2017 - Hecate Reef\Nathan's Thesis Work\"/>
    </mc:Choice>
  </mc:AlternateContent>
  <bookViews>
    <workbookView xWindow="0" yWindow="90" windowWidth="22980" windowHeight="9795" tabRatio="552"/>
  </bookViews>
  <sheets>
    <sheet name="Read Me" sheetId="11" r:id="rId1"/>
    <sheet name="Summary - Conditions &amp; Arrests" sheetId="10" r:id="rId2"/>
    <sheet name="Boot Sponge" sheetId="2" r:id="rId3"/>
    <sheet name="Heterochone 1" sheetId="1" r:id="rId4"/>
    <sheet name="Heterochone 2" sheetId="6" r:id="rId5"/>
  </sheets>
  <calcPr calcId="162913"/>
</workbook>
</file>

<file path=xl/calcChain.xml><?xml version="1.0" encoding="utf-8"?>
<calcChain xmlns="http://schemas.openxmlformats.org/spreadsheetml/2006/main">
  <c r="V299" i="1" l="1"/>
  <c r="W359" i="1"/>
  <c r="X359" i="1" s="1"/>
  <c r="V359" i="1"/>
  <c r="X354" i="1" s="1"/>
  <c r="W358" i="1"/>
  <c r="X358" i="1" s="1"/>
  <c r="V358" i="1"/>
  <c r="W357" i="1"/>
  <c r="V357" i="1"/>
  <c r="W356" i="1"/>
  <c r="V356" i="1"/>
  <c r="W355" i="1"/>
  <c r="V355" i="1"/>
  <c r="W354" i="1"/>
  <c r="V354" i="1"/>
  <c r="W353" i="1"/>
  <c r="V353" i="1"/>
  <c r="W352" i="1"/>
  <c r="V352" i="1"/>
  <c r="W351" i="1"/>
  <c r="V351" i="1"/>
  <c r="W350" i="1"/>
  <c r="V350" i="1"/>
  <c r="W349" i="1"/>
  <c r="V349" i="1"/>
  <c r="W348" i="1"/>
  <c r="V348" i="1"/>
  <c r="W347" i="1"/>
  <c r="V347" i="1"/>
  <c r="W346" i="1"/>
  <c r="V346" i="1"/>
  <c r="W345" i="1"/>
  <c r="V345" i="1"/>
  <c r="W344" i="1"/>
  <c r="V344" i="1"/>
  <c r="W343" i="1"/>
  <c r="V343" i="1"/>
  <c r="X338" i="1" s="1"/>
  <c r="W342" i="1"/>
  <c r="V342" i="1"/>
  <c r="W341" i="1"/>
  <c r="V341" i="1"/>
  <c r="W340" i="1"/>
  <c r="V340" i="1"/>
  <c r="W339" i="1"/>
  <c r="V339" i="1"/>
  <c r="W338" i="1"/>
  <c r="V338" i="1"/>
  <c r="W337" i="1"/>
  <c r="V337" i="1"/>
  <c r="W336" i="1"/>
  <c r="V336" i="1"/>
  <c r="W335" i="1"/>
  <c r="V335" i="1"/>
  <c r="W334" i="1"/>
  <c r="V334" i="1"/>
  <c r="W333" i="1"/>
  <c r="V333" i="1"/>
  <c r="W332" i="1"/>
  <c r="V332" i="1"/>
  <c r="W331" i="1"/>
  <c r="V331" i="1"/>
  <c r="W330" i="1"/>
  <c r="V330" i="1"/>
  <c r="W329" i="1"/>
  <c r="V329" i="1"/>
  <c r="W328" i="1"/>
  <c r="V328" i="1"/>
  <c r="W327" i="1"/>
  <c r="V327" i="1"/>
  <c r="W326" i="1"/>
  <c r="V326" i="1"/>
  <c r="W325" i="1"/>
  <c r="V325" i="1"/>
  <c r="W324" i="1"/>
  <c r="V324" i="1"/>
  <c r="W323" i="1"/>
  <c r="V323" i="1"/>
  <c r="W322" i="1"/>
  <c r="V322" i="1"/>
  <c r="W321" i="1"/>
  <c r="V321" i="1"/>
  <c r="W320" i="1"/>
  <c r="V320" i="1"/>
  <c r="W319" i="1"/>
  <c r="V319" i="1"/>
  <c r="X314" i="1" s="1"/>
  <c r="W318" i="1"/>
  <c r="V318" i="1"/>
  <c r="W317" i="1"/>
  <c r="V317" i="1"/>
  <c r="W316" i="1"/>
  <c r="V316" i="1"/>
  <c r="W315" i="1"/>
  <c r="V315" i="1"/>
  <c r="W314" i="1"/>
  <c r="V314" i="1"/>
  <c r="W313" i="1"/>
  <c r="V313" i="1"/>
  <c r="W312" i="1"/>
  <c r="V312" i="1"/>
  <c r="X307" i="1" s="1"/>
  <c r="W311" i="1"/>
  <c r="V311" i="1"/>
  <c r="X306" i="1" s="1"/>
  <c r="W310" i="1"/>
  <c r="V310" i="1"/>
  <c r="W309" i="1"/>
  <c r="V309" i="1"/>
  <c r="W308" i="1"/>
  <c r="V308" i="1"/>
  <c r="W307" i="1"/>
  <c r="V307" i="1"/>
  <c r="W306" i="1"/>
  <c r="V306" i="1"/>
  <c r="W305" i="1"/>
  <c r="V305" i="1"/>
  <c r="W304" i="1"/>
  <c r="V304" i="1"/>
  <c r="W303" i="1"/>
  <c r="V303" i="1"/>
  <c r="X298" i="1" s="1"/>
  <c r="W302" i="1"/>
  <c r="V302" i="1"/>
  <c r="W301" i="1"/>
  <c r="V301" i="1"/>
  <c r="W300" i="1"/>
  <c r="V300" i="1"/>
  <c r="W299" i="1"/>
  <c r="W298" i="1"/>
  <c r="V298" i="1"/>
  <c r="W297" i="1"/>
  <c r="V297" i="1"/>
  <c r="W296" i="1"/>
  <c r="V296" i="1"/>
  <c r="W295" i="1"/>
  <c r="V295" i="1"/>
  <c r="W294" i="1"/>
  <c r="X294" i="1" s="1"/>
  <c r="V294" i="1"/>
  <c r="X289" i="1" s="1"/>
  <c r="W293" i="1"/>
  <c r="V293" i="1"/>
  <c r="W292" i="1"/>
  <c r="V292" i="1"/>
  <c r="W291" i="1"/>
  <c r="V291" i="1"/>
  <c r="W290" i="1"/>
  <c r="X290" i="1" s="1"/>
  <c r="V290" i="1"/>
  <c r="W289" i="1"/>
  <c r="V289" i="1"/>
  <c r="W288" i="1"/>
  <c r="V288" i="1"/>
  <c r="W287" i="1"/>
  <c r="V287" i="1"/>
  <c r="W286" i="1"/>
  <c r="V286" i="1"/>
  <c r="W285" i="1"/>
  <c r="V285" i="1"/>
  <c r="W284" i="1"/>
  <c r="V284" i="1"/>
  <c r="W283" i="1"/>
  <c r="V283" i="1"/>
  <c r="W282" i="1"/>
  <c r="V282" i="1"/>
  <c r="W281" i="1"/>
  <c r="V281" i="1"/>
  <c r="W280" i="1"/>
  <c r="V280" i="1"/>
  <c r="W279" i="1"/>
  <c r="V279" i="1"/>
  <c r="W278" i="1"/>
  <c r="V278" i="1"/>
  <c r="W277" i="1"/>
  <c r="V277" i="1"/>
  <c r="W276" i="1"/>
  <c r="V276" i="1"/>
  <c r="W275" i="1"/>
  <c r="V275" i="1"/>
  <c r="W274" i="1"/>
  <c r="X274" i="1" s="1"/>
  <c r="V274" i="1"/>
  <c r="W273" i="1"/>
  <c r="V273" i="1"/>
  <c r="W272" i="1"/>
  <c r="V272" i="1"/>
  <c r="W271" i="1"/>
  <c r="V271" i="1"/>
  <c r="W270" i="1"/>
  <c r="V270" i="1"/>
  <c r="W269" i="1"/>
  <c r="V269" i="1"/>
  <c r="W268" i="1"/>
  <c r="V268" i="1"/>
  <c r="W267" i="1"/>
  <c r="V267" i="1"/>
  <c r="W266" i="1"/>
  <c r="V266" i="1"/>
  <c r="W265" i="1"/>
  <c r="V265" i="1"/>
  <c r="W264" i="1"/>
  <c r="V264" i="1"/>
  <c r="W263" i="1"/>
  <c r="V263" i="1"/>
  <c r="W262" i="1"/>
  <c r="V262" i="1"/>
  <c r="W261" i="1"/>
  <c r="V261" i="1"/>
  <c r="W260" i="1"/>
  <c r="V260" i="1"/>
  <c r="W259" i="1"/>
  <c r="V259" i="1"/>
  <c r="W258" i="1"/>
  <c r="V258" i="1"/>
  <c r="W257" i="1"/>
  <c r="V257" i="1"/>
  <c r="W256" i="1"/>
  <c r="V256" i="1"/>
  <c r="W255" i="1"/>
  <c r="V255" i="1"/>
  <c r="W254" i="1"/>
  <c r="V254" i="1"/>
  <c r="W253" i="1"/>
  <c r="V253" i="1"/>
  <c r="W252" i="1"/>
  <c r="V252" i="1"/>
  <c r="W251" i="1"/>
  <c r="V251" i="1"/>
  <c r="W250" i="1"/>
  <c r="X250" i="1" s="1"/>
  <c r="V250" i="1"/>
  <c r="W249" i="1"/>
  <c r="V249" i="1"/>
  <c r="W248" i="1"/>
  <c r="V248" i="1"/>
  <c r="W247" i="1"/>
  <c r="V247" i="1"/>
  <c r="W246" i="1"/>
  <c r="V246" i="1"/>
  <c r="W245" i="1"/>
  <c r="V245" i="1"/>
  <c r="W244" i="1"/>
  <c r="V244" i="1"/>
  <c r="W243" i="1"/>
  <c r="V243" i="1"/>
  <c r="W242" i="1"/>
  <c r="X242" i="1" s="1"/>
  <c r="V242" i="1"/>
  <c r="W241" i="1"/>
  <c r="V241" i="1"/>
  <c r="W240" i="1"/>
  <c r="V240" i="1"/>
  <c r="W239" i="1"/>
  <c r="V239" i="1"/>
  <c r="W238" i="1"/>
  <c r="V238" i="1"/>
  <c r="W237" i="1"/>
  <c r="V237" i="1"/>
  <c r="W236" i="1"/>
  <c r="V236" i="1"/>
  <c r="W235" i="1"/>
  <c r="V235" i="1"/>
  <c r="W234" i="1"/>
  <c r="V234" i="1"/>
  <c r="W233" i="1"/>
  <c r="V233" i="1"/>
  <c r="W232" i="1"/>
  <c r="V232" i="1"/>
  <c r="W231" i="1"/>
  <c r="V231" i="1"/>
  <c r="W230" i="1"/>
  <c r="V230" i="1"/>
  <c r="W229" i="1"/>
  <c r="V229" i="1"/>
  <c r="W228" i="1"/>
  <c r="V228" i="1"/>
  <c r="W227" i="1"/>
  <c r="V227" i="1"/>
  <c r="W226" i="1"/>
  <c r="X226" i="1" s="1"/>
  <c r="V226" i="1"/>
  <c r="W225" i="1"/>
  <c r="V225" i="1"/>
  <c r="W224" i="1"/>
  <c r="V224" i="1"/>
  <c r="W223" i="1"/>
  <c r="V223" i="1"/>
  <c r="W222" i="1"/>
  <c r="V222" i="1"/>
  <c r="W221" i="1"/>
  <c r="V221" i="1"/>
  <c r="W220" i="1"/>
  <c r="V220" i="1"/>
  <c r="W219" i="1"/>
  <c r="V219" i="1"/>
  <c r="W218" i="1"/>
  <c r="V218" i="1"/>
  <c r="W217" i="1"/>
  <c r="V217" i="1"/>
  <c r="W216" i="1"/>
  <c r="V216" i="1"/>
  <c r="W215" i="1"/>
  <c r="V215" i="1"/>
  <c r="W214" i="1"/>
  <c r="V214" i="1"/>
  <c r="W213" i="1"/>
  <c r="V213" i="1"/>
  <c r="W212" i="1"/>
  <c r="V212" i="1"/>
  <c r="W211" i="1"/>
  <c r="V211" i="1"/>
  <c r="W210" i="1"/>
  <c r="V210" i="1"/>
  <c r="W209" i="1"/>
  <c r="V209" i="1"/>
  <c r="W208" i="1"/>
  <c r="V208" i="1"/>
  <c r="W207" i="1"/>
  <c r="V207" i="1"/>
  <c r="X202" i="1" s="1"/>
  <c r="W206" i="1"/>
  <c r="V206" i="1"/>
  <c r="W205" i="1"/>
  <c r="V205" i="1"/>
  <c r="W204" i="1"/>
  <c r="V204" i="1"/>
  <c r="W203" i="1"/>
  <c r="V203" i="1"/>
  <c r="W202" i="1"/>
  <c r="V202" i="1"/>
  <c r="W201" i="1"/>
  <c r="V201" i="1"/>
  <c r="W200" i="1"/>
  <c r="V200" i="1"/>
  <c r="W199" i="1"/>
  <c r="V199" i="1"/>
  <c r="W198" i="1"/>
  <c r="V198" i="1"/>
  <c r="W197" i="1"/>
  <c r="V197" i="1"/>
  <c r="W196" i="1"/>
  <c r="V196" i="1"/>
  <c r="W195" i="1"/>
  <c r="V195" i="1"/>
  <c r="W194" i="1"/>
  <c r="V194" i="1"/>
  <c r="W193" i="1"/>
  <c r="V193" i="1"/>
  <c r="W192" i="1"/>
  <c r="V192" i="1"/>
  <c r="W191" i="1"/>
  <c r="V191" i="1"/>
  <c r="W190" i="1"/>
  <c r="V190" i="1"/>
  <c r="W189" i="1"/>
  <c r="V189" i="1"/>
  <c r="W188" i="1"/>
  <c r="V188" i="1"/>
  <c r="W187" i="1"/>
  <c r="V187" i="1"/>
  <c r="W186" i="1"/>
  <c r="V186" i="1"/>
  <c r="W185" i="1"/>
  <c r="V185" i="1"/>
  <c r="W184" i="1"/>
  <c r="V184" i="1"/>
  <c r="W183" i="1"/>
  <c r="V183" i="1"/>
  <c r="W182" i="1"/>
  <c r="V182" i="1"/>
  <c r="W181" i="1"/>
  <c r="V181" i="1"/>
  <c r="W180" i="1"/>
  <c r="V180" i="1"/>
  <c r="W179" i="1"/>
  <c r="V179" i="1"/>
  <c r="W178" i="1"/>
  <c r="V178" i="1"/>
  <c r="W177" i="1"/>
  <c r="V177" i="1"/>
  <c r="W176" i="1"/>
  <c r="V176" i="1"/>
  <c r="W175" i="1"/>
  <c r="V175" i="1"/>
  <c r="W174" i="1"/>
  <c r="V174" i="1"/>
  <c r="W173" i="1"/>
  <c r="V173" i="1"/>
  <c r="W172" i="1"/>
  <c r="V172" i="1"/>
  <c r="W171" i="1"/>
  <c r="V171" i="1"/>
  <c r="W170" i="1"/>
  <c r="V170" i="1"/>
  <c r="W169" i="1"/>
  <c r="V169" i="1"/>
  <c r="W168" i="1"/>
  <c r="V168" i="1"/>
  <c r="W167" i="1"/>
  <c r="V167" i="1"/>
  <c r="W166" i="1"/>
  <c r="V166" i="1"/>
  <c r="W165" i="1"/>
  <c r="V165" i="1"/>
  <c r="W164" i="1"/>
  <c r="V164" i="1"/>
  <c r="W163" i="1"/>
  <c r="V163" i="1"/>
  <c r="W162" i="1"/>
  <c r="V162" i="1"/>
  <c r="W161" i="1"/>
  <c r="V161" i="1"/>
  <c r="W160" i="1"/>
  <c r="V160" i="1"/>
  <c r="W159" i="1"/>
  <c r="V159" i="1"/>
  <c r="W158" i="1"/>
  <c r="V158" i="1"/>
  <c r="W157" i="1"/>
  <c r="V157" i="1"/>
  <c r="W156" i="1"/>
  <c r="V156" i="1"/>
  <c r="W155" i="1"/>
  <c r="V155" i="1"/>
  <c r="W154" i="1"/>
  <c r="V154" i="1"/>
  <c r="W153" i="1"/>
  <c r="V153" i="1"/>
  <c r="W152" i="1"/>
  <c r="V152" i="1"/>
  <c r="W151" i="1"/>
  <c r="V151" i="1"/>
  <c r="W150" i="1"/>
  <c r="V150" i="1"/>
  <c r="W149" i="1"/>
  <c r="V149" i="1"/>
  <c r="W148" i="1"/>
  <c r="V148" i="1"/>
  <c r="W147" i="1"/>
  <c r="V147" i="1"/>
  <c r="W146" i="1"/>
  <c r="V146" i="1"/>
  <c r="W145" i="1"/>
  <c r="V145" i="1"/>
  <c r="W144" i="1"/>
  <c r="V144" i="1"/>
  <c r="W143" i="1"/>
  <c r="V143" i="1"/>
  <c r="W142" i="1"/>
  <c r="V142" i="1"/>
  <c r="W141" i="1"/>
  <c r="V141" i="1"/>
  <c r="W140" i="1"/>
  <c r="V140" i="1"/>
  <c r="W139" i="1"/>
  <c r="V139" i="1"/>
  <c r="W138" i="1"/>
  <c r="V138" i="1"/>
  <c r="W137" i="1"/>
  <c r="V137" i="1"/>
  <c r="W136" i="1"/>
  <c r="V136" i="1"/>
  <c r="W135" i="1"/>
  <c r="V135" i="1"/>
  <c r="W134" i="1"/>
  <c r="V134" i="1"/>
  <c r="W133" i="1"/>
  <c r="V133" i="1"/>
  <c r="W132" i="1"/>
  <c r="V132" i="1"/>
  <c r="W131" i="1"/>
  <c r="V131" i="1"/>
  <c r="W130" i="1"/>
  <c r="V130" i="1"/>
  <c r="W129" i="1"/>
  <c r="V129" i="1"/>
  <c r="W128" i="1"/>
  <c r="V128" i="1"/>
  <c r="W127" i="1"/>
  <c r="V127" i="1"/>
  <c r="W126" i="1"/>
  <c r="V126" i="1"/>
  <c r="W125" i="1"/>
  <c r="V125" i="1"/>
  <c r="W124" i="1"/>
  <c r="V124" i="1"/>
  <c r="W123" i="1"/>
  <c r="V123" i="1"/>
  <c r="W122" i="1"/>
  <c r="V122" i="1"/>
  <c r="W121" i="1"/>
  <c r="V121" i="1"/>
  <c r="W120" i="1"/>
  <c r="V120" i="1"/>
  <c r="X115" i="1" s="1"/>
  <c r="W119" i="1"/>
  <c r="V119" i="1"/>
  <c r="W118" i="1"/>
  <c r="V118" i="1"/>
  <c r="W117" i="1"/>
  <c r="V117" i="1"/>
  <c r="W116" i="1"/>
  <c r="V116" i="1"/>
  <c r="W115" i="1"/>
  <c r="V115" i="1"/>
  <c r="W114" i="1"/>
  <c r="V114" i="1"/>
  <c r="W113" i="1"/>
  <c r="V113" i="1"/>
  <c r="W112" i="1"/>
  <c r="V112" i="1"/>
  <c r="W111" i="1"/>
  <c r="V111" i="1"/>
  <c r="W110" i="1"/>
  <c r="V110" i="1"/>
  <c r="W109" i="1"/>
  <c r="V109" i="1"/>
  <c r="W108" i="1"/>
  <c r="V108" i="1"/>
  <c r="W107" i="1"/>
  <c r="V107" i="1"/>
  <c r="W106" i="1"/>
  <c r="V106" i="1"/>
  <c r="W105" i="1"/>
  <c r="V105" i="1"/>
  <c r="W104" i="1"/>
  <c r="V104" i="1"/>
  <c r="W103" i="1"/>
  <c r="V103" i="1"/>
  <c r="W102" i="1"/>
  <c r="V102" i="1"/>
  <c r="W101" i="1"/>
  <c r="V101" i="1"/>
  <c r="W100" i="1"/>
  <c r="V100" i="1"/>
  <c r="W99" i="1"/>
  <c r="V99" i="1"/>
  <c r="W98" i="1"/>
  <c r="V98" i="1"/>
  <c r="W97" i="1"/>
  <c r="V97" i="1"/>
  <c r="W96" i="1"/>
  <c r="V96" i="1"/>
  <c r="W95" i="1"/>
  <c r="V95" i="1"/>
  <c r="W94" i="1"/>
  <c r="V94" i="1"/>
  <c r="W93" i="1"/>
  <c r="V93" i="1"/>
  <c r="W92" i="1"/>
  <c r="V92" i="1"/>
  <c r="W91" i="1"/>
  <c r="V91" i="1"/>
  <c r="W90" i="1"/>
  <c r="V90" i="1"/>
  <c r="W89" i="1"/>
  <c r="V89" i="1"/>
  <c r="W88" i="1"/>
  <c r="V88" i="1"/>
  <c r="W87" i="1"/>
  <c r="V87" i="1"/>
  <c r="W86" i="1"/>
  <c r="V86" i="1"/>
  <c r="W85" i="1"/>
  <c r="V85" i="1"/>
  <c r="W84" i="1"/>
  <c r="V84" i="1"/>
  <c r="W83" i="1"/>
  <c r="V83" i="1"/>
  <c r="W82" i="1"/>
  <c r="V82" i="1"/>
  <c r="W81" i="1"/>
  <c r="V81" i="1"/>
  <c r="W80" i="1"/>
  <c r="V80" i="1"/>
  <c r="W79" i="1"/>
  <c r="V79" i="1"/>
  <c r="W78" i="1"/>
  <c r="V78" i="1"/>
  <c r="W77" i="1"/>
  <c r="V77" i="1"/>
  <c r="W76" i="1"/>
  <c r="V76" i="1"/>
  <c r="W75" i="1"/>
  <c r="V75" i="1"/>
  <c r="W74" i="1"/>
  <c r="X74" i="1" s="1"/>
  <c r="V74" i="1"/>
  <c r="W73" i="1"/>
  <c r="V73" i="1"/>
  <c r="W72" i="1"/>
  <c r="V72" i="1"/>
  <c r="W71" i="1"/>
  <c r="V71" i="1"/>
  <c r="W70" i="1"/>
  <c r="V70" i="1"/>
  <c r="W69" i="1"/>
  <c r="V69" i="1"/>
  <c r="W68" i="1"/>
  <c r="V68" i="1"/>
  <c r="W67" i="1"/>
  <c r="V67" i="1"/>
  <c r="W66" i="1"/>
  <c r="X66" i="1" s="1"/>
  <c r="V66" i="1"/>
  <c r="W65" i="1"/>
  <c r="V65" i="1"/>
  <c r="W64" i="1"/>
  <c r="V64" i="1"/>
  <c r="W63" i="1"/>
  <c r="V63" i="1"/>
  <c r="W62" i="1"/>
  <c r="V62" i="1"/>
  <c r="W61" i="1"/>
  <c r="V61" i="1"/>
  <c r="W60" i="1"/>
  <c r="V60" i="1"/>
  <c r="W59" i="1"/>
  <c r="V59" i="1"/>
  <c r="W58" i="1"/>
  <c r="V58" i="1"/>
  <c r="W57" i="1"/>
  <c r="V57" i="1"/>
  <c r="W56" i="1"/>
  <c r="V56" i="1"/>
  <c r="W55" i="1"/>
  <c r="V55" i="1"/>
  <c r="W54" i="1"/>
  <c r="V54" i="1"/>
  <c r="W53" i="1"/>
  <c r="V53" i="1"/>
  <c r="W52" i="1"/>
  <c r="V52" i="1"/>
  <c r="W51" i="1"/>
  <c r="V51" i="1"/>
  <c r="W50" i="1"/>
  <c r="V50" i="1"/>
  <c r="W49" i="1"/>
  <c r="V49" i="1"/>
  <c r="W48" i="1"/>
  <c r="V48" i="1"/>
  <c r="W47" i="1"/>
  <c r="V47" i="1"/>
  <c r="W46" i="1"/>
  <c r="V46" i="1"/>
  <c r="W45" i="1"/>
  <c r="V45" i="1"/>
  <c r="W44" i="1"/>
  <c r="V44" i="1"/>
  <c r="W43" i="1"/>
  <c r="V43" i="1"/>
  <c r="W42" i="1"/>
  <c r="X42" i="1" s="1"/>
  <c r="V42" i="1"/>
  <c r="W41" i="1"/>
  <c r="V41" i="1"/>
  <c r="W40" i="1"/>
  <c r="V40" i="1"/>
  <c r="W39" i="1"/>
  <c r="V39" i="1"/>
  <c r="W38" i="1"/>
  <c r="V38" i="1"/>
  <c r="W37" i="1"/>
  <c r="V37" i="1"/>
  <c r="W36" i="1"/>
  <c r="V36" i="1"/>
  <c r="W35" i="1"/>
  <c r="V35" i="1"/>
  <c r="W34" i="1"/>
  <c r="V34" i="1"/>
  <c r="W33" i="1"/>
  <c r="V33" i="1"/>
  <c r="W32" i="1"/>
  <c r="V32" i="1"/>
  <c r="W31" i="1"/>
  <c r="V31" i="1"/>
  <c r="W30" i="1"/>
  <c r="V30" i="1"/>
  <c r="W29" i="1"/>
  <c r="V29" i="1"/>
  <c r="W28" i="1"/>
  <c r="V28" i="1"/>
  <c r="W27" i="1"/>
  <c r="V27" i="1"/>
  <c r="W26" i="1"/>
  <c r="V26" i="1"/>
  <c r="W25" i="1"/>
  <c r="V25" i="1"/>
  <c r="W24" i="1"/>
  <c r="V24" i="1"/>
  <c r="W23" i="1"/>
  <c r="V23" i="1"/>
  <c r="W22" i="1"/>
  <c r="V22" i="1"/>
  <c r="W21" i="1"/>
  <c r="V21" i="1"/>
  <c r="Q741" i="1"/>
  <c r="P741" i="1"/>
  <c r="Q740" i="1"/>
  <c r="P740" i="1"/>
  <c r="Q739" i="1"/>
  <c r="R739" i="1" s="1"/>
  <c r="P739" i="1"/>
  <c r="Q738" i="1"/>
  <c r="P738" i="1"/>
  <c r="Q737" i="1"/>
  <c r="P737" i="1"/>
  <c r="Q736" i="1"/>
  <c r="P736" i="1"/>
  <c r="Q735" i="1"/>
  <c r="P735" i="1"/>
  <c r="Q734" i="1"/>
  <c r="P734" i="1"/>
  <c r="Q733" i="1"/>
  <c r="P733" i="1"/>
  <c r="Q732" i="1"/>
  <c r="P732" i="1"/>
  <c r="Q731" i="1"/>
  <c r="P731" i="1"/>
  <c r="Q730" i="1"/>
  <c r="P730" i="1"/>
  <c r="Q729" i="1"/>
  <c r="P729" i="1"/>
  <c r="Q728" i="1"/>
  <c r="P728" i="1"/>
  <c r="Q727" i="1"/>
  <c r="P727" i="1"/>
  <c r="Q726" i="1"/>
  <c r="P726" i="1"/>
  <c r="Q725" i="1"/>
  <c r="P725" i="1"/>
  <c r="Q724" i="1"/>
  <c r="P724" i="1"/>
  <c r="Q723" i="1"/>
  <c r="P723" i="1"/>
  <c r="Q722" i="1"/>
  <c r="P722" i="1"/>
  <c r="Q721" i="1"/>
  <c r="P721" i="1"/>
  <c r="Q720" i="1"/>
  <c r="P720" i="1"/>
  <c r="Q719" i="1"/>
  <c r="P719" i="1"/>
  <c r="Q718" i="1"/>
  <c r="P718" i="1"/>
  <c r="Q717" i="1"/>
  <c r="P717" i="1"/>
  <c r="Q716" i="1"/>
  <c r="P716" i="1"/>
  <c r="Q715" i="1"/>
  <c r="P715" i="1"/>
  <c r="Q714" i="1"/>
  <c r="P714" i="1"/>
  <c r="Q713" i="1"/>
  <c r="P713" i="1"/>
  <c r="Q712" i="1"/>
  <c r="P712" i="1"/>
  <c r="Q711" i="1"/>
  <c r="P711" i="1"/>
  <c r="Q710" i="1"/>
  <c r="P710" i="1"/>
  <c r="Q709" i="1"/>
  <c r="P709" i="1"/>
  <c r="Q708" i="1"/>
  <c r="P708" i="1"/>
  <c r="Q707" i="1"/>
  <c r="P707" i="1"/>
  <c r="Q706" i="1"/>
  <c r="P706" i="1"/>
  <c r="Q705" i="1"/>
  <c r="P705" i="1"/>
  <c r="Q704" i="1"/>
  <c r="P704" i="1"/>
  <c r="Q703" i="1"/>
  <c r="P703" i="1"/>
  <c r="Q702" i="1"/>
  <c r="P702" i="1"/>
  <c r="Q701" i="1"/>
  <c r="P701" i="1"/>
  <c r="Q700" i="1"/>
  <c r="P700" i="1"/>
  <c r="Q699" i="1"/>
  <c r="P699" i="1"/>
  <c r="Q698" i="1"/>
  <c r="P698" i="1"/>
  <c r="Q697" i="1"/>
  <c r="P697" i="1"/>
  <c r="Q696" i="1"/>
  <c r="P696" i="1"/>
  <c r="Q695" i="1"/>
  <c r="P695" i="1"/>
  <c r="Q694" i="1"/>
  <c r="P694" i="1"/>
  <c r="Q693" i="1"/>
  <c r="P693" i="1"/>
  <c r="Q692" i="1"/>
  <c r="P692" i="1"/>
  <c r="Q691" i="1"/>
  <c r="P691" i="1"/>
  <c r="Q690" i="1"/>
  <c r="P690" i="1"/>
  <c r="Q689" i="1"/>
  <c r="P689" i="1"/>
  <c r="Q688" i="1"/>
  <c r="P688" i="1"/>
  <c r="Q687" i="1"/>
  <c r="P687" i="1"/>
  <c r="Q686" i="1"/>
  <c r="P686" i="1"/>
  <c r="Q685" i="1"/>
  <c r="P685" i="1"/>
  <c r="Q684" i="1"/>
  <c r="P684" i="1"/>
  <c r="Q683" i="1"/>
  <c r="P683" i="1"/>
  <c r="Q682" i="1"/>
  <c r="P682" i="1"/>
  <c r="Q681" i="1"/>
  <c r="P681" i="1"/>
  <c r="Q680" i="1"/>
  <c r="P680" i="1"/>
  <c r="Q679" i="1"/>
  <c r="P679" i="1"/>
  <c r="Q678" i="1"/>
  <c r="P678" i="1"/>
  <c r="Q677" i="1"/>
  <c r="P677" i="1"/>
  <c r="Q676" i="1"/>
  <c r="P676" i="1"/>
  <c r="Q675" i="1"/>
  <c r="P675" i="1"/>
  <c r="Q674" i="1"/>
  <c r="P674" i="1"/>
  <c r="Q673" i="1"/>
  <c r="P673" i="1"/>
  <c r="Q672" i="1"/>
  <c r="P672" i="1"/>
  <c r="Q671" i="1"/>
  <c r="P671" i="1"/>
  <c r="Q670" i="1"/>
  <c r="P670" i="1"/>
  <c r="Q669" i="1"/>
  <c r="P669" i="1"/>
  <c r="Q668" i="1"/>
  <c r="P668" i="1"/>
  <c r="Q667" i="1"/>
  <c r="P667" i="1"/>
  <c r="Q666" i="1"/>
  <c r="P666" i="1"/>
  <c r="Q665" i="1"/>
  <c r="P665" i="1"/>
  <c r="Q664" i="1"/>
  <c r="P664" i="1"/>
  <c r="Q663" i="1"/>
  <c r="P663" i="1"/>
  <c r="Q662" i="1"/>
  <c r="P662" i="1"/>
  <c r="Q661" i="1"/>
  <c r="P661" i="1"/>
  <c r="Q660" i="1"/>
  <c r="P660" i="1"/>
  <c r="Q659" i="1"/>
  <c r="P659" i="1"/>
  <c r="Q658" i="1"/>
  <c r="P658" i="1"/>
  <c r="Q657" i="1"/>
  <c r="P657" i="1"/>
  <c r="Q656" i="1"/>
  <c r="P656" i="1"/>
  <c r="Q655" i="1"/>
  <c r="P655" i="1"/>
  <c r="Q654" i="1"/>
  <c r="P654" i="1"/>
  <c r="Q653" i="1"/>
  <c r="P653" i="1"/>
  <c r="Q652" i="1"/>
  <c r="P652" i="1"/>
  <c r="Q651" i="1"/>
  <c r="P651" i="1"/>
  <c r="Q650" i="1"/>
  <c r="P650" i="1"/>
  <c r="Q649" i="1"/>
  <c r="P649" i="1"/>
  <c r="Q648" i="1"/>
  <c r="P648" i="1"/>
  <c r="Q647" i="1"/>
  <c r="P647" i="1"/>
  <c r="Q646" i="1"/>
  <c r="P646" i="1"/>
  <c r="Q645" i="1"/>
  <c r="P645" i="1"/>
  <c r="Q644" i="1"/>
  <c r="P644" i="1"/>
  <c r="Q643" i="1"/>
  <c r="P643" i="1"/>
  <c r="Q642" i="1"/>
  <c r="P642" i="1"/>
  <c r="Q641" i="1"/>
  <c r="P641" i="1"/>
  <c r="Q640" i="1"/>
  <c r="P640" i="1"/>
  <c r="Q639" i="1"/>
  <c r="P639" i="1"/>
  <c r="Q638" i="1"/>
  <c r="P638" i="1"/>
  <c r="Q637" i="1"/>
  <c r="P637" i="1"/>
  <c r="Q636" i="1"/>
  <c r="P636" i="1"/>
  <c r="Q635" i="1"/>
  <c r="P635" i="1"/>
  <c r="Q634" i="1"/>
  <c r="P634" i="1"/>
  <c r="Q633" i="1"/>
  <c r="P633" i="1"/>
  <c r="Q632" i="1"/>
  <c r="P632" i="1"/>
  <c r="Q631" i="1"/>
  <c r="P631" i="1"/>
  <c r="Q630" i="1"/>
  <c r="P630" i="1"/>
  <c r="Q629" i="1"/>
  <c r="P629" i="1"/>
  <c r="Q628" i="1"/>
  <c r="P628" i="1"/>
  <c r="Q627" i="1"/>
  <c r="P627" i="1"/>
  <c r="Q626" i="1"/>
  <c r="P626" i="1"/>
  <c r="Q625" i="1"/>
  <c r="P625" i="1"/>
  <c r="Q624" i="1"/>
  <c r="P624" i="1"/>
  <c r="Q623" i="1"/>
  <c r="P623" i="1"/>
  <c r="Q622" i="1"/>
  <c r="P622" i="1"/>
  <c r="Q621" i="1"/>
  <c r="P621" i="1"/>
  <c r="Q620" i="1"/>
  <c r="P620" i="1"/>
  <c r="Q619" i="1"/>
  <c r="P619" i="1"/>
  <c r="Q618" i="1"/>
  <c r="P618" i="1"/>
  <c r="Q617" i="1"/>
  <c r="P617" i="1"/>
  <c r="Q616" i="1"/>
  <c r="P616" i="1"/>
  <c r="Q615" i="1"/>
  <c r="P615" i="1"/>
  <c r="Q614" i="1"/>
  <c r="P614" i="1"/>
  <c r="Q613" i="1"/>
  <c r="P613" i="1"/>
  <c r="Q612" i="1"/>
  <c r="P612" i="1"/>
  <c r="Q611" i="1"/>
  <c r="P611" i="1"/>
  <c r="Q610" i="1"/>
  <c r="P610" i="1"/>
  <c r="Q609" i="1"/>
  <c r="P609" i="1"/>
  <c r="Q608" i="1"/>
  <c r="P608" i="1"/>
  <c r="Q607" i="1"/>
  <c r="P607" i="1"/>
  <c r="Q606" i="1"/>
  <c r="P606" i="1"/>
  <c r="Q605" i="1"/>
  <c r="P605" i="1"/>
  <c r="Q604" i="1"/>
  <c r="P604" i="1"/>
  <c r="Q603" i="1"/>
  <c r="P603" i="1"/>
  <c r="Q602" i="1"/>
  <c r="P602" i="1"/>
  <c r="Q601" i="1"/>
  <c r="P601" i="1"/>
  <c r="Q600" i="1"/>
  <c r="P600" i="1"/>
  <c r="Q599" i="1"/>
  <c r="P599" i="1"/>
  <c r="Q598" i="1"/>
  <c r="P598" i="1"/>
  <c r="Q597" i="1"/>
  <c r="P597" i="1"/>
  <c r="Q596" i="1"/>
  <c r="P596" i="1"/>
  <c r="Q595" i="1"/>
  <c r="P595" i="1"/>
  <c r="Q594" i="1"/>
  <c r="P594" i="1"/>
  <c r="Q593" i="1"/>
  <c r="P593" i="1"/>
  <c r="Q592" i="1"/>
  <c r="P592" i="1"/>
  <c r="Q591" i="1"/>
  <c r="P591" i="1"/>
  <c r="Q590" i="1"/>
  <c r="P590" i="1"/>
  <c r="Q589" i="1"/>
  <c r="P589" i="1"/>
  <c r="Q588" i="1"/>
  <c r="P588" i="1"/>
  <c r="Q587" i="1"/>
  <c r="P587" i="1"/>
  <c r="Q586" i="1"/>
  <c r="P586" i="1"/>
  <c r="Q585" i="1"/>
  <c r="P585" i="1"/>
  <c r="Q584" i="1"/>
  <c r="P584" i="1"/>
  <c r="Q583" i="1"/>
  <c r="P583" i="1"/>
  <c r="Q582" i="1"/>
  <c r="P582" i="1"/>
  <c r="Q581" i="1"/>
  <c r="P581" i="1"/>
  <c r="Q580" i="1"/>
  <c r="P580" i="1"/>
  <c r="Q579" i="1"/>
  <c r="P579" i="1"/>
  <c r="Q578" i="1"/>
  <c r="P578" i="1"/>
  <c r="Q577" i="1"/>
  <c r="P577" i="1"/>
  <c r="Q576" i="1"/>
  <c r="P576" i="1"/>
  <c r="Q575" i="1"/>
  <c r="P575" i="1"/>
  <c r="Q574" i="1"/>
  <c r="P574" i="1"/>
  <c r="Q573" i="1"/>
  <c r="P573" i="1"/>
  <c r="Q572" i="1"/>
  <c r="P572" i="1"/>
  <c r="Q571" i="1"/>
  <c r="P571" i="1"/>
  <c r="Q570" i="1"/>
  <c r="P570" i="1"/>
  <c r="Q569" i="1"/>
  <c r="P569" i="1"/>
  <c r="Q568" i="1"/>
  <c r="P568" i="1"/>
  <c r="Q567" i="1"/>
  <c r="P567" i="1"/>
  <c r="Q566" i="1"/>
  <c r="P566" i="1"/>
  <c r="Q565" i="1"/>
  <c r="P565" i="1"/>
  <c r="Q564" i="1"/>
  <c r="P564" i="1"/>
  <c r="Q563" i="1"/>
  <c r="P563" i="1"/>
  <c r="Q562" i="1"/>
  <c r="P562" i="1"/>
  <c r="Q561" i="1"/>
  <c r="P561" i="1"/>
  <c r="Q560" i="1"/>
  <c r="P560" i="1"/>
  <c r="Q559" i="1"/>
  <c r="P559" i="1"/>
  <c r="Q558" i="1"/>
  <c r="P558" i="1"/>
  <c r="Q557" i="1"/>
  <c r="P557" i="1"/>
  <c r="Q556" i="1"/>
  <c r="P556" i="1"/>
  <c r="Q555" i="1"/>
  <c r="P555" i="1"/>
  <c r="Q554" i="1"/>
  <c r="P554" i="1"/>
  <c r="Q553" i="1"/>
  <c r="P553" i="1"/>
  <c r="Q552" i="1"/>
  <c r="P552" i="1"/>
  <c r="Q551" i="1"/>
  <c r="P551" i="1"/>
  <c r="Q550" i="1"/>
  <c r="P550" i="1"/>
  <c r="Q549" i="1"/>
  <c r="P549" i="1"/>
  <c r="Q548" i="1"/>
  <c r="P548" i="1"/>
  <c r="Q547" i="1"/>
  <c r="P547" i="1"/>
  <c r="Q546" i="1"/>
  <c r="P546" i="1"/>
  <c r="Q545" i="1"/>
  <c r="P545" i="1"/>
  <c r="Q544" i="1"/>
  <c r="P544" i="1"/>
  <c r="Q543" i="1"/>
  <c r="P543" i="1"/>
  <c r="Q542" i="1"/>
  <c r="P542" i="1"/>
  <c r="Q541" i="1"/>
  <c r="P541" i="1"/>
  <c r="Q540" i="1"/>
  <c r="P540" i="1"/>
  <c r="Q539" i="1"/>
  <c r="P539" i="1"/>
  <c r="Q538" i="1"/>
  <c r="P538" i="1"/>
  <c r="Q537" i="1"/>
  <c r="P537" i="1"/>
  <c r="Q536" i="1"/>
  <c r="P536" i="1"/>
  <c r="Q535" i="1"/>
  <c r="P535" i="1"/>
  <c r="Q534" i="1"/>
  <c r="P534" i="1"/>
  <c r="Q533" i="1"/>
  <c r="P533" i="1"/>
  <c r="Q532" i="1"/>
  <c r="P532" i="1"/>
  <c r="Q531" i="1"/>
  <c r="P531" i="1"/>
  <c r="Q530" i="1"/>
  <c r="P530" i="1"/>
  <c r="Q529" i="1"/>
  <c r="P529" i="1"/>
  <c r="Q528" i="1"/>
  <c r="P528" i="1"/>
  <c r="Q527" i="1"/>
  <c r="P527" i="1"/>
  <c r="Q526" i="1"/>
  <c r="P526" i="1"/>
  <c r="Q525" i="1"/>
  <c r="P525" i="1"/>
  <c r="Q524" i="1"/>
  <c r="P524" i="1"/>
  <c r="Q523" i="1"/>
  <c r="P523" i="1"/>
  <c r="Q522" i="1"/>
  <c r="P522" i="1"/>
  <c r="Q521" i="1"/>
  <c r="P521" i="1"/>
  <c r="Q520" i="1"/>
  <c r="P520" i="1"/>
  <c r="Q519" i="1"/>
  <c r="P519" i="1"/>
  <c r="Q518" i="1"/>
  <c r="P518" i="1"/>
  <c r="Q517" i="1"/>
  <c r="P517" i="1"/>
  <c r="Q516" i="1"/>
  <c r="P516" i="1"/>
  <c r="Q515" i="1"/>
  <c r="P515" i="1"/>
  <c r="Q514" i="1"/>
  <c r="P514" i="1"/>
  <c r="Q513" i="1"/>
  <c r="P513" i="1"/>
  <c r="Q512" i="1"/>
  <c r="P512" i="1"/>
  <c r="Q511" i="1"/>
  <c r="P511" i="1"/>
  <c r="Q510" i="1"/>
  <c r="P510" i="1"/>
  <c r="Q509" i="1"/>
  <c r="P509" i="1"/>
  <c r="Q508" i="1"/>
  <c r="P508" i="1"/>
  <c r="Q507" i="1"/>
  <c r="P507" i="1"/>
  <c r="Q506" i="1"/>
  <c r="P506" i="1"/>
  <c r="Q505" i="1"/>
  <c r="P505" i="1"/>
  <c r="Q504" i="1"/>
  <c r="P504" i="1"/>
  <c r="Q503" i="1"/>
  <c r="P503" i="1"/>
  <c r="Q502" i="1"/>
  <c r="P502" i="1"/>
  <c r="Q501" i="1"/>
  <c r="P501" i="1"/>
  <c r="Q500" i="1"/>
  <c r="P500" i="1"/>
  <c r="Q499" i="1"/>
  <c r="P499" i="1"/>
  <c r="Q498" i="1"/>
  <c r="P498" i="1"/>
  <c r="Q497" i="1"/>
  <c r="P497" i="1"/>
  <c r="Q496" i="1"/>
  <c r="P496" i="1"/>
  <c r="Q495" i="1"/>
  <c r="P495" i="1"/>
  <c r="Q494" i="1"/>
  <c r="P494" i="1"/>
  <c r="Q493" i="1"/>
  <c r="P493" i="1"/>
  <c r="Q492" i="1"/>
  <c r="P492" i="1"/>
  <c r="Q491" i="1"/>
  <c r="P491" i="1"/>
  <c r="Q490" i="1"/>
  <c r="P490" i="1"/>
  <c r="Q489" i="1"/>
  <c r="P489" i="1"/>
  <c r="Q488" i="1"/>
  <c r="P488" i="1"/>
  <c r="Q487" i="1"/>
  <c r="P487" i="1"/>
  <c r="Q486" i="1"/>
  <c r="P486" i="1"/>
  <c r="Q485" i="1"/>
  <c r="P485" i="1"/>
  <c r="Q484" i="1"/>
  <c r="P484" i="1"/>
  <c r="Q483" i="1"/>
  <c r="P483" i="1"/>
  <c r="Q482" i="1"/>
  <c r="P482" i="1"/>
  <c r="Q481" i="1"/>
  <c r="P481" i="1"/>
  <c r="Q480" i="1"/>
  <c r="P480" i="1"/>
  <c r="Q479" i="1"/>
  <c r="P479" i="1"/>
  <c r="Q478" i="1"/>
  <c r="P478" i="1"/>
  <c r="Q477" i="1"/>
  <c r="P477" i="1"/>
  <c r="Q476" i="1"/>
  <c r="P476" i="1"/>
  <c r="Q475" i="1"/>
  <c r="P475" i="1"/>
  <c r="Q474" i="1"/>
  <c r="P474" i="1"/>
  <c r="Q473" i="1"/>
  <c r="P473" i="1"/>
  <c r="Q472" i="1"/>
  <c r="P472" i="1"/>
  <c r="Q471" i="1"/>
  <c r="P471" i="1"/>
  <c r="Q470" i="1"/>
  <c r="P470" i="1"/>
  <c r="Q469" i="1"/>
  <c r="P469" i="1"/>
  <c r="Q468" i="1"/>
  <c r="P468" i="1"/>
  <c r="Q467" i="1"/>
  <c r="P467" i="1"/>
  <c r="Q466" i="1"/>
  <c r="P466" i="1"/>
  <c r="Q465" i="1"/>
  <c r="P465" i="1"/>
  <c r="Q464" i="1"/>
  <c r="P464" i="1"/>
  <c r="Q463" i="1"/>
  <c r="P463" i="1"/>
  <c r="Q462" i="1"/>
  <c r="P462" i="1"/>
  <c r="Q461" i="1"/>
  <c r="P461" i="1"/>
  <c r="Q460" i="1"/>
  <c r="P460" i="1"/>
  <c r="Q459" i="1"/>
  <c r="P459" i="1"/>
  <c r="Q458" i="1"/>
  <c r="P458" i="1"/>
  <c r="Q457" i="1"/>
  <c r="P457" i="1"/>
  <c r="Q456" i="1"/>
  <c r="P456" i="1"/>
  <c r="Q455" i="1"/>
  <c r="P455" i="1"/>
  <c r="Q454" i="1"/>
  <c r="P454" i="1"/>
  <c r="Q453" i="1"/>
  <c r="P453" i="1"/>
  <c r="Q452" i="1"/>
  <c r="P452" i="1"/>
  <c r="Q451" i="1"/>
  <c r="P451" i="1"/>
  <c r="Q450" i="1"/>
  <c r="P450" i="1"/>
  <c r="Q449" i="1"/>
  <c r="P449" i="1"/>
  <c r="Q448" i="1"/>
  <c r="P448" i="1"/>
  <c r="Q447" i="1"/>
  <c r="P447" i="1"/>
  <c r="Q446" i="1"/>
  <c r="P446" i="1"/>
  <c r="Q445" i="1"/>
  <c r="P445" i="1"/>
  <c r="Q444" i="1"/>
  <c r="P444" i="1"/>
  <c r="Q443" i="1"/>
  <c r="P443" i="1"/>
  <c r="Q442" i="1"/>
  <c r="P442" i="1"/>
  <c r="Q441" i="1"/>
  <c r="P441" i="1"/>
  <c r="Q440" i="1"/>
  <c r="P440" i="1"/>
  <c r="Q439" i="1"/>
  <c r="P439" i="1"/>
  <c r="Q438" i="1"/>
  <c r="P438" i="1"/>
  <c r="Q437" i="1"/>
  <c r="P437" i="1"/>
  <c r="Q436" i="1"/>
  <c r="P436" i="1"/>
  <c r="Q435" i="1"/>
  <c r="P435" i="1"/>
  <c r="Q434" i="1"/>
  <c r="P434" i="1"/>
  <c r="Q433" i="1"/>
  <c r="P433" i="1"/>
  <c r="Q432" i="1"/>
  <c r="P432" i="1"/>
  <c r="Q431" i="1"/>
  <c r="P431" i="1"/>
  <c r="Q430" i="1"/>
  <c r="P430" i="1"/>
  <c r="Q429" i="1"/>
  <c r="P429" i="1"/>
  <c r="Q428" i="1"/>
  <c r="P428" i="1"/>
  <c r="Q427" i="1"/>
  <c r="P427" i="1"/>
  <c r="Q426" i="1"/>
  <c r="P426" i="1"/>
  <c r="Q425" i="1"/>
  <c r="P425" i="1"/>
  <c r="Q424" i="1"/>
  <c r="P424" i="1"/>
  <c r="Q423" i="1"/>
  <c r="P423" i="1"/>
  <c r="Q422" i="1"/>
  <c r="P422" i="1"/>
  <c r="Q421" i="1"/>
  <c r="P421" i="1"/>
  <c r="Q420" i="1"/>
  <c r="P420" i="1"/>
  <c r="Q419" i="1"/>
  <c r="P419" i="1"/>
  <c r="Q418" i="1"/>
  <c r="P418" i="1"/>
  <c r="Q417" i="1"/>
  <c r="P417" i="1"/>
  <c r="Q416" i="1"/>
  <c r="P416" i="1"/>
  <c r="Q415" i="1"/>
  <c r="P415" i="1"/>
  <c r="Q414" i="1"/>
  <c r="P414" i="1"/>
  <c r="Q413" i="1"/>
  <c r="P413" i="1"/>
  <c r="Q412" i="1"/>
  <c r="P412" i="1"/>
  <c r="Q411" i="1"/>
  <c r="P411" i="1"/>
  <c r="Q410" i="1"/>
  <c r="P410" i="1"/>
  <c r="Q409" i="1"/>
  <c r="P409" i="1"/>
  <c r="Q408" i="1"/>
  <c r="P408" i="1"/>
  <c r="Q407" i="1"/>
  <c r="P407" i="1"/>
  <c r="Q406" i="1"/>
  <c r="P406" i="1"/>
  <c r="Q405" i="1"/>
  <c r="P405" i="1"/>
  <c r="Q404" i="1"/>
  <c r="P404" i="1"/>
  <c r="Q403" i="1"/>
  <c r="P403" i="1"/>
  <c r="Q402" i="1"/>
  <c r="P402" i="1"/>
  <c r="Q401" i="1"/>
  <c r="P401" i="1"/>
  <c r="Q400" i="1"/>
  <c r="P400" i="1"/>
  <c r="Q399" i="1"/>
  <c r="P399" i="1"/>
  <c r="Q398" i="1"/>
  <c r="P398" i="1"/>
  <c r="Q397" i="1"/>
  <c r="P397" i="1"/>
  <c r="Q396" i="1"/>
  <c r="P396" i="1"/>
  <c r="Q395" i="1"/>
  <c r="P395" i="1"/>
  <c r="Q394" i="1"/>
  <c r="P394" i="1"/>
  <c r="Q393" i="1"/>
  <c r="P393" i="1"/>
  <c r="Q392" i="1"/>
  <c r="P392" i="1"/>
  <c r="Q391" i="1"/>
  <c r="P391" i="1"/>
  <c r="Q390" i="1"/>
  <c r="P390" i="1"/>
  <c r="Q389" i="1"/>
  <c r="P389" i="1"/>
  <c r="Q388" i="1"/>
  <c r="P388" i="1"/>
  <c r="Q387" i="1"/>
  <c r="P387" i="1"/>
  <c r="Q386" i="1"/>
  <c r="P386" i="1"/>
  <c r="Q385" i="1"/>
  <c r="P385" i="1"/>
  <c r="Q384" i="1"/>
  <c r="P384" i="1"/>
  <c r="Q383" i="1"/>
  <c r="P383" i="1"/>
  <c r="Q382" i="1"/>
  <c r="P382" i="1"/>
  <c r="Q381" i="1"/>
  <c r="P381" i="1"/>
  <c r="Q380" i="1"/>
  <c r="P380" i="1"/>
  <c r="Q379" i="1"/>
  <c r="P379" i="1"/>
  <c r="Q378" i="1"/>
  <c r="P378" i="1"/>
  <c r="Q377" i="1"/>
  <c r="P377" i="1"/>
  <c r="Q376" i="1"/>
  <c r="P376" i="1"/>
  <c r="Q375" i="1"/>
  <c r="P375" i="1"/>
  <c r="Q374" i="1"/>
  <c r="P374" i="1"/>
  <c r="Q373" i="1"/>
  <c r="P373" i="1"/>
  <c r="Q372" i="1"/>
  <c r="P372" i="1"/>
  <c r="Q371" i="1"/>
  <c r="P371" i="1"/>
  <c r="Q370" i="1"/>
  <c r="P370" i="1"/>
  <c r="Q369" i="1"/>
  <c r="P369" i="1"/>
  <c r="Q368" i="1"/>
  <c r="P368" i="1"/>
  <c r="Q367" i="1"/>
  <c r="P367" i="1"/>
  <c r="Q366" i="1"/>
  <c r="P366" i="1"/>
  <c r="Q365" i="1"/>
  <c r="P365" i="1"/>
  <c r="Q364" i="1"/>
  <c r="P364" i="1"/>
  <c r="Q363" i="1"/>
  <c r="P363" i="1"/>
  <c r="Q362" i="1"/>
  <c r="P362" i="1"/>
  <c r="Q361" i="1"/>
  <c r="P361" i="1"/>
  <c r="Q360" i="1"/>
  <c r="P360" i="1"/>
  <c r="Q359" i="1"/>
  <c r="P359" i="1"/>
  <c r="Q358" i="1"/>
  <c r="P358" i="1"/>
  <c r="Q357" i="1"/>
  <c r="P357" i="1"/>
  <c r="Q356" i="1"/>
  <c r="P356" i="1"/>
  <c r="Q355" i="1"/>
  <c r="P355" i="1"/>
  <c r="Q354" i="1"/>
  <c r="P354" i="1"/>
  <c r="Q353" i="1"/>
  <c r="P353" i="1"/>
  <c r="Q352" i="1"/>
  <c r="P352" i="1"/>
  <c r="Q351" i="1"/>
  <c r="P351" i="1"/>
  <c r="Q350" i="1"/>
  <c r="P350" i="1"/>
  <c r="Q349" i="1"/>
  <c r="P349" i="1"/>
  <c r="Q348" i="1"/>
  <c r="P348" i="1"/>
  <c r="Q347" i="1"/>
  <c r="P347" i="1"/>
  <c r="Q346" i="1"/>
  <c r="P346" i="1"/>
  <c r="Q345" i="1"/>
  <c r="P345" i="1"/>
  <c r="Q344" i="1"/>
  <c r="P344" i="1"/>
  <c r="Q343" i="1"/>
  <c r="P343" i="1"/>
  <c r="Q342" i="1"/>
  <c r="P342" i="1"/>
  <c r="Q341" i="1"/>
  <c r="P341" i="1"/>
  <c r="Q340" i="1"/>
  <c r="P340" i="1"/>
  <c r="Q339" i="1"/>
  <c r="P339" i="1"/>
  <c r="Q338" i="1"/>
  <c r="P338" i="1"/>
  <c r="Q337" i="1"/>
  <c r="P337" i="1"/>
  <c r="Q336" i="1"/>
  <c r="P336" i="1"/>
  <c r="Q335" i="1"/>
  <c r="P335" i="1"/>
  <c r="Q334" i="1"/>
  <c r="P334" i="1"/>
  <c r="Q333" i="1"/>
  <c r="P333" i="1"/>
  <c r="Q332" i="1"/>
  <c r="P332" i="1"/>
  <c r="Q331" i="1"/>
  <c r="P331" i="1"/>
  <c r="Q330" i="1"/>
  <c r="P330" i="1"/>
  <c r="Q329" i="1"/>
  <c r="P329" i="1"/>
  <c r="Q328" i="1"/>
  <c r="P328" i="1"/>
  <c r="Q327" i="1"/>
  <c r="P327" i="1"/>
  <c r="Q326" i="1"/>
  <c r="P326" i="1"/>
  <c r="Q325" i="1"/>
  <c r="P325" i="1"/>
  <c r="Q324" i="1"/>
  <c r="P324" i="1"/>
  <c r="Q323" i="1"/>
  <c r="P323" i="1"/>
  <c r="Q322" i="1"/>
  <c r="P322" i="1"/>
  <c r="Q321" i="1"/>
  <c r="P321" i="1"/>
  <c r="Q320" i="1"/>
  <c r="P320" i="1"/>
  <c r="Q319" i="1"/>
  <c r="P319" i="1"/>
  <c r="Q318" i="1"/>
  <c r="P318" i="1"/>
  <c r="Q317" i="1"/>
  <c r="P317" i="1"/>
  <c r="Q316" i="1"/>
  <c r="P316" i="1"/>
  <c r="Q315" i="1"/>
  <c r="P315" i="1"/>
  <c r="Q314" i="1"/>
  <c r="P314" i="1"/>
  <c r="Q313" i="1"/>
  <c r="P313" i="1"/>
  <c r="Q312" i="1"/>
  <c r="P312" i="1"/>
  <c r="Q311" i="1"/>
  <c r="P311" i="1"/>
  <c r="Q310" i="1"/>
  <c r="P310" i="1"/>
  <c r="Q309" i="1"/>
  <c r="P309" i="1"/>
  <c r="Q308" i="1"/>
  <c r="P308" i="1"/>
  <c r="Q307" i="1"/>
  <c r="P307" i="1"/>
  <c r="Q306" i="1"/>
  <c r="P306" i="1"/>
  <c r="Q305" i="1"/>
  <c r="P305" i="1"/>
  <c r="Q304" i="1"/>
  <c r="P304" i="1"/>
  <c r="Q303" i="1"/>
  <c r="P303" i="1"/>
  <c r="Q302" i="1"/>
  <c r="P302" i="1"/>
  <c r="Q301" i="1"/>
  <c r="P301" i="1"/>
  <c r="Q300" i="1"/>
  <c r="P300" i="1"/>
  <c r="Q299" i="1"/>
  <c r="P299" i="1"/>
  <c r="Q298" i="1"/>
  <c r="P298" i="1"/>
  <c r="Q297" i="1"/>
  <c r="P297" i="1"/>
  <c r="Q296" i="1"/>
  <c r="P296" i="1"/>
  <c r="Q295" i="1"/>
  <c r="P295" i="1"/>
  <c r="Q294" i="1"/>
  <c r="P294" i="1"/>
  <c r="Q293" i="1"/>
  <c r="P293" i="1"/>
  <c r="Q292" i="1"/>
  <c r="P292" i="1"/>
  <c r="Q291" i="1"/>
  <c r="P291" i="1"/>
  <c r="Q290" i="1"/>
  <c r="P290" i="1"/>
  <c r="Q289" i="1"/>
  <c r="P289" i="1"/>
  <c r="Q288" i="1"/>
  <c r="P288" i="1"/>
  <c r="Q287" i="1"/>
  <c r="P287" i="1"/>
  <c r="Q286" i="1"/>
  <c r="P286" i="1"/>
  <c r="Q285" i="1"/>
  <c r="P285" i="1"/>
  <c r="Q284" i="1"/>
  <c r="P284" i="1"/>
  <c r="Q283" i="1"/>
  <c r="P283" i="1"/>
  <c r="Q282" i="1"/>
  <c r="P282" i="1"/>
  <c r="Q281" i="1"/>
  <c r="P281" i="1"/>
  <c r="Q280" i="1"/>
  <c r="P280" i="1"/>
  <c r="Q279" i="1"/>
  <c r="P279" i="1"/>
  <c r="Q278" i="1"/>
  <c r="P278" i="1"/>
  <c r="Q277" i="1"/>
  <c r="P277" i="1"/>
  <c r="Q276" i="1"/>
  <c r="P276" i="1"/>
  <c r="Q275" i="1"/>
  <c r="P275" i="1"/>
  <c r="Q274" i="1"/>
  <c r="P274" i="1"/>
  <c r="Q273" i="1"/>
  <c r="P273" i="1"/>
  <c r="Q272" i="1"/>
  <c r="P272" i="1"/>
  <c r="Q271" i="1"/>
  <c r="P271" i="1"/>
  <c r="Q270" i="1"/>
  <c r="P270" i="1"/>
  <c r="Q269" i="1"/>
  <c r="P269" i="1"/>
  <c r="Q268" i="1"/>
  <c r="P268" i="1"/>
  <c r="Q267" i="1"/>
  <c r="P267" i="1"/>
  <c r="Q266" i="1"/>
  <c r="P266" i="1"/>
  <c r="Q265" i="1"/>
  <c r="P265" i="1"/>
  <c r="Q264" i="1"/>
  <c r="P264" i="1"/>
  <c r="Q263" i="1"/>
  <c r="P263" i="1"/>
  <c r="Q262" i="1"/>
  <c r="P262" i="1"/>
  <c r="Q261" i="1"/>
  <c r="P261" i="1"/>
  <c r="Q260" i="1"/>
  <c r="P260" i="1"/>
  <c r="Q259" i="1"/>
  <c r="P259" i="1"/>
  <c r="Q258" i="1"/>
  <c r="P258" i="1"/>
  <c r="Q257" i="1"/>
  <c r="P257" i="1"/>
  <c r="Q256" i="1"/>
  <c r="P256" i="1"/>
  <c r="Q255" i="1"/>
  <c r="P255" i="1"/>
  <c r="Q254" i="1"/>
  <c r="P254" i="1"/>
  <c r="Q253" i="1"/>
  <c r="P253" i="1"/>
  <c r="Q252" i="1"/>
  <c r="P252" i="1"/>
  <c r="Q251" i="1"/>
  <c r="P251" i="1"/>
  <c r="Q250" i="1"/>
  <c r="P250" i="1"/>
  <c r="Q249" i="1"/>
  <c r="P249" i="1"/>
  <c r="Q248" i="1"/>
  <c r="P248" i="1"/>
  <c r="Q247" i="1"/>
  <c r="P247" i="1"/>
  <c r="Q246" i="1"/>
  <c r="P246" i="1"/>
  <c r="Q245" i="1"/>
  <c r="P245" i="1"/>
  <c r="Q244" i="1"/>
  <c r="P244" i="1"/>
  <c r="Q243" i="1"/>
  <c r="P243" i="1"/>
  <c r="Q242" i="1"/>
  <c r="P242" i="1"/>
  <c r="Q241" i="1"/>
  <c r="P241" i="1"/>
  <c r="Q240" i="1"/>
  <c r="P240" i="1"/>
  <c r="Q239" i="1"/>
  <c r="P239" i="1"/>
  <c r="Q238" i="1"/>
  <c r="P238" i="1"/>
  <c r="Q237" i="1"/>
  <c r="P237" i="1"/>
  <c r="Q236" i="1"/>
  <c r="P236" i="1"/>
  <c r="Q235" i="1"/>
  <c r="P235" i="1"/>
  <c r="Q234" i="1"/>
  <c r="P234" i="1"/>
  <c r="Q233" i="1"/>
  <c r="P233" i="1"/>
  <c r="Q232" i="1"/>
  <c r="P232" i="1"/>
  <c r="Q231" i="1"/>
  <c r="P231" i="1"/>
  <c r="Q230" i="1"/>
  <c r="P230" i="1"/>
  <c r="Q229" i="1"/>
  <c r="P229" i="1"/>
  <c r="Q228" i="1"/>
  <c r="P228" i="1"/>
  <c r="Q227" i="1"/>
  <c r="P227" i="1"/>
  <c r="Q226" i="1"/>
  <c r="P226" i="1"/>
  <c r="Q225" i="1"/>
  <c r="P225" i="1"/>
  <c r="Q224" i="1"/>
  <c r="P224" i="1"/>
  <c r="Q223" i="1"/>
  <c r="P223" i="1"/>
  <c r="Q222" i="1"/>
  <c r="P222" i="1"/>
  <c r="Q221" i="1"/>
  <c r="P221" i="1"/>
  <c r="Q220" i="1"/>
  <c r="P220" i="1"/>
  <c r="Q219" i="1"/>
  <c r="P219" i="1"/>
  <c r="Q218" i="1"/>
  <c r="P218" i="1"/>
  <c r="Q217" i="1"/>
  <c r="P217" i="1"/>
  <c r="Q216" i="1"/>
  <c r="P216" i="1"/>
  <c r="Q215" i="1"/>
  <c r="P215" i="1"/>
  <c r="Q214" i="1"/>
  <c r="P214" i="1"/>
  <c r="Q213" i="1"/>
  <c r="P213" i="1"/>
  <c r="Q212" i="1"/>
  <c r="P212" i="1"/>
  <c r="Q211" i="1"/>
  <c r="P211" i="1"/>
  <c r="Q210" i="1"/>
  <c r="P210" i="1"/>
  <c r="Q209" i="1"/>
  <c r="P209" i="1"/>
  <c r="Q208" i="1"/>
  <c r="P208" i="1"/>
  <c r="Q207" i="1"/>
  <c r="P207" i="1"/>
  <c r="Q206" i="1"/>
  <c r="P206" i="1"/>
  <c r="Q205" i="1"/>
  <c r="P205" i="1"/>
  <c r="Q204" i="1"/>
  <c r="P204" i="1"/>
  <c r="Q203" i="1"/>
  <c r="P203" i="1"/>
  <c r="Q202" i="1"/>
  <c r="P202" i="1"/>
  <c r="Q201" i="1"/>
  <c r="P201" i="1"/>
  <c r="Q200" i="1"/>
  <c r="P200" i="1"/>
  <c r="Q199" i="1"/>
  <c r="P199" i="1"/>
  <c r="Q198" i="1"/>
  <c r="P198" i="1"/>
  <c r="Q197" i="1"/>
  <c r="P197" i="1"/>
  <c r="Q196" i="1"/>
  <c r="P196" i="1"/>
  <c r="Q195" i="1"/>
  <c r="P195" i="1"/>
  <c r="Q194" i="1"/>
  <c r="P194" i="1"/>
  <c r="Q193" i="1"/>
  <c r="P193" i="1"/>
  <c r="Q192" i="1"/>
  <c r="P192" i="1"/>
  <c r="Q191" i="1"/>
  <c r="P191" i="1"/>
  <c r="Q190" i="1"/>
  <c r="P190" i="1"/>
  <c r="Q189" i="1"/>
  <c r="P189" i="1"/>
  <c r="Q188" i="1"/>
  <c r="P188" i="1"/>
  <c r="Q187" i="1"/>
  <c r="P187" i="1"/>
  <c r="Q186" i="1"/>
  <c r="P186" i="1"/>
  <c r="Q185" i="1"/>
  <c r="P185" i="1"/>
  <c r="Q184" i="1"/>
  <c r="P184" i="1"/>
  <c r="Q183" i="1"/>
  <c r="P183" i="1"/>
  <c r="Q182" i="1"/>
  <c r="P182" i="1"/>
  <c r="Q181" i="1"/>
  <c r="P181" i="1"/>
  <c r="Q180" i="1"/>
  <c r="P180" i="1"/>
  <c r="Q179" i="1"/>
  <c r="P179" i="1"/>
  <c r="Q178" i="1"/>
  <c r="P178" i="1"/>
  <c r="Q177" i="1"/>
  <c r="P177" i="1"/>
  <c r="Q176" i="1"/>
  <c r="P176" i="1"/>
  <c r="Q175" i="1"/>
  <c r="P175" i="1"/>
  <c r="Q174" i="1"/>
  <c r="P174" i="1"/>
  <c r="Q173" i="1"/>
  <c r="P173" i="1"/>
  <c r="Q172" i="1"/>
  <c r="P172" i="1"/>
  <c r="Q171" i="1"/>
  <c r="P171" i="1"/>
  <c r="Q170" i="1"/>
  <c r="P170" i="1"/>
  <c r="Q169" i="1"/>
  <c r="P169" i="1"/>
  <c r="Q168" i="1"/>
  <c r="P168" i="1"/>
  <c r="Q167" i="1"/>
  <c r="P167" i="1"/>
  <c r="Q166" i="1"/>
  <c r="P166" i="1"/>
  <c r="Q165" i="1"/>
  <c r="P165" i="1"/>
  <c r="Q164" i="1"/>
  <c r="P164" i="1"/>
  <c r="Q163" i="1"/>
  <c r="P163" i="1"/>
  <c r="Q162" i="1"/>
  <c r="P162" i="1"/>
  <c r="Q161" i="1"/>
  <c r="P161" i="1"/>
  <c r="Q160" i="1"/>
  <c r="P160" i="1"/>
  <c r="Q159" i="1"/>
  <c r="P159" i="1"/>
  <c r="Q158" i="1"/>
  <c r="P158" i="1"/>
  <c r="Q157" i="1"/>
  <c r="P157" i="1"/>
  <c r="Q156" i="1"/>
  <c r="P156" i="1"/>
  <c r="Q155" i="1"/>
  <c r="P155" i="1"/>
  <c r="Q154" i="1"/>
  <c r="P154" i="1"/>
  <c r="Q153" i="1"/>
  <c r="P153" i="1"/>
  <c r="Q152" i="1"/>
  <c r="P152" i="1"/>
  <c r="Q151" i="1"/>
  <c r="P151" i="1"/>
  <c r="Q150" i="1"/>
  <c r="P150" i="1"/>
  <c r="Q149" i="1"/>
  <c r="P149" i="1"/>
  <c r="Q148" i="1"/>
  <c r="P148" i="1"/>
  <c r="Q147" i="1"/>
  <c r="P147" i="1"/>
  <c r="Q146" i="1"/>
  <c r="P146" i="1"/>
  <c r="Q145" i="1"/>
  <c r="P145" i="1"/>
  <c r="Q144" i="1"/>
  <c r="P144" i="1"/>
  <c r="Q143" i="1"/>
  <c r="P143" i="1"/>
  <c r="Q142" i="1"/>
  <c r="P142" i="1"/>
  <c r="Q141" i="1"/>
  <c r="P141" i="1"/>
  <c r="Q140" i="1"/>
  <c r="P140" i="1"/>
  <c r="Q139" i="1"/>
  <c r="P139" i="1"/>
  <c r="Q138" i="1"/>
  <c r="P138" i="1"/>
  <c r="Q137" i="1"/>
  <c r="P137" i="1"/>
  <c r="Q136" i="1"/>
  <c r="P136" i="1"/>
  <c r="Q135" i="1"/>
  <c r="P135" i="1"/>
  <c r="Q134" i="1"/>
  <c r="P134" i="1"/>
  <c r="Q133" i="1"/>
  <c r="P133" i="1"/>
  <c r="Q132" i="1"/>
  <c r="P132" i="1"/>
  <c r="Q131" i="1"/>
  <c r="P131" i="1"/>
  <c r="Q130" i="1"/>
  <c r="P130" i="1"/>
  <c r="Q129" i="1"/>
  <c r="P129" i="1"/>
  <c r="Q128" i="1"/>
  <c r="P128" i="1"/>
  <c r="Q127" i="1"/>
  <c r="P127" i="1"/>
  <c r="Q126" i="1"/>
  <c r="P126" i="1"/>
  <c r="Q125" i="1"/>
  <c r="P125" i="1"/>
  <c r="Q124" i="1"/>
  <c r="P124" i="1"/>
  <c r="Q123" i="1"/>
  <c r="P123" i="1"/>
  <c r="Q122" i="1"/>
  <c r="P122" i="1"/>
  <c r="Q121" i="1"/>
  <c r="P121" i="1"/>
  <c r="Q120" i="1"/>
  <c r="P120" i="1"/>
  <c r="Q119" i="1"/>
  <c r="P119" i="1"/>
  <c r="Q118" i="1"/>
  <c r="P118" i="1"/>
  <c r="Q117" i="1"/>
  <c r="P117" i="1"/>
  <c r="Q116" i="1"/>
  <c r="P116" i="1"/>
  <c r="Q115" i="1"/>
  <c r="P115" i="1"/>
  <c r="Q114" i="1"/>
  <c r="P114" i="1"/>
  <c r="Q113" i="1"/>
  <c r="P113" i="1"/>
  <c r="Q112" i="1"/>
  <c r="P112" i="1"/>
  <c r="Q111" i="1"/>
  <c r="P111" i="1"/>
  <c r="Q110" i="1"/>
  <c r="P110" i="1"/>
  <c r="Q109" i="1"/>
  <c r="P109" i="1"/>
  <c r="Q108" i="1"/>
  <c r="P108" i="1"/>
  <c r="Q107" i="1"/>
  <c r="P107" i="1"/>
  <c r="Q106" i="1"/>
  <c r="P106" i="1"/>
  <c r="Q105" i="1"/>
  <c r="P105" i="1"/>
  <c r="Q104" i="1"/>
  <c r="P104" i="1"/>
  <c r="Q103" i="1"/>
  <c r="P103" i="1"/>
  <c r="Q102" i="1"/>
  <c r="P102" i="1"/>
  <c r="Q101" i="1"/>
  <c r="P101" i="1"/>
  <c r="Q100" i="1"/>
  <c r="P100" i="1"/>
  <c r="Q99" i="1"/>
  <c r="P99" i="1"/>
  <c r="Q98" i="1"/>
  <c r="P98" i="1"/>
  <c r="Q97" i="1"/>
  <c r="P97" i="1"/>
  <c r="Q96" i="1"/>
  <c r="P96" i="1"/>
  <c r="Q95" i="1"/>
  <c r="P95" i="1"/>
  <c r="Q94" i="1"/>
  <c r="P94" i="1"/>
  <c r="Q93" i="1"/>
  <c r="P93" i="1"/>
  <c r="Q92" i="1"/>
  <c r="P92" i="1"/>
  <c r="Q91" i="1"/>
  <c r="P91" i="1"/>
  <c r="Q90" i="1"/>
  <c r="P90" i="1"/>
  <c r="Q89" i="1"/>
  <c r="P89" i="1"/>
  <c r="Q88" i="1"/>
  <c r="P88" i="1"/>
  <c r="Q87" i="1"/>
  <c r="P87" i="1"/>
  <c r="Q86" i="1"/>
  <c r="P86" i="1"/>
  <c r="Q85" i="1"/>
  <c r="P85" i="1"/>
  <c r="Q84" i="1"/>
  <c r="P84" i="1"/>
  <c r="Q83" i="1"/>
  <c r="P83" i="1"/>
  <c r="Q82" i="1"/>
  <c r="P82" i="1"/>
  <c r="Q81" i="1"/>
  <c r="P81" i="1"/>
  <c r="Q80" i="1"/>
  <c r="P80" i="1"/>
  <c r="Q79" i="1"/>
  <c r="P79" i="1"/>
  <c r="Q78" i="1"/>
  <c r="P78" i="1"/>
  <c r="Q77" i="1"/>
  <c r="P77" i="1"/>
  <c r="Q76" i="1"/>
  <c r="P76" i="1"/>
  <c r="Q75" i="1"/>
  <c r="P75" i="1"/>
  <c r="Q74" i="1"/>
  <c r="P74" i="1"/>
  <c r="Q73" i="1"/>
  <c r="P73" i="1"/>
  <c r="Q72" i="1"/>
  <c r="P72" i="1"/>
  <c r="Q71" i="1"/>
  <c r="P71" i="1"/>
  <c r="Q70" i="1"/>
  <c r="P70" i="1"/>
  <c r="Q69" i="1"/>
  <c r="P69" i="1"/>
  <c r="Q68" i="1"/>
  <c r="P68" i="1"/>
  <c r="Q67" i="1"/>
  <c r="P67" i="1"/>
  <c r="Q66" i="1"/>
  <c r="P66" i="1"/>
  <c r="Q65" i="1"/>
  <c r="P65" i="1"/>
  <c r="Q64" i="1"/>
  <c r="P64" i="1"/>
  <c r="Q63" i="1"/>
  <c r="P63" i="1"/>
  <c r="Q62" i="1"/>
  <c r="P62" i="1"/>
  <c r="Q61" i="1"/>
  <c r="P61" i="1"/>
  <c r="Q60" i="1"/>
  <c r="P60" i="1"/>
  <c r="Q59" i="1"/>
  <c r="P59" i="1"/>
  <c r="Q58" i="1"/>
  <c r="P58" i="1"/>
  <c r="Q57" i="1"/>
  <c r="P57" i="1"/>
  <c r="Q56" i="1"/>
  <c r="P56" i="1"/>
  <c r="Q55" i="1"/>
  <c r="P55" i="1"/>
  <c r="Q54" i="1"/>
  <c r="P54" i="1"/>
  <c r="Q53" i="1"/>
  <c r="P53" i="1"/>
  <c r="Q52" i="1"/>
  <c r="P52" i="1"/>
  <c r="Q51" i="1"/>
  <c r="P51" i="1"/>
  <c r="Q50" i="1"/>
  <c r="P50" i="1"/>
  <c r="Q49" i="1"/>
  <c r="P49" i="1"/>
  <c r="Q48" i="1"/>
  <c r="P48" i="1"/>
  <c r="Q47" i="1"/>
  <c r="P47" i="1"/>
  <c r="Q46" i="1"/>
  <c r="P46" i="1"/>
  <c r="Q45" i="1"/>
  <c r="P45" i="1"/>
  <c r="Q44" i="1"/>
  <c r="P44" i="1"/>
  <c r="Q43" i="1"/>
  <c r="P43" i="1"/>
  <c r="Q42" i="1"/>
  <c r="P42" i="1"/>
  <c r="Q41" i="1"/>
  <c r="P41" i="1"/>
  <c r="Q40" i="1"/>
  <c r="P40" i="1"/>
  <c r="Q39" i="1"/>
  <c r="P39" i="1"/>
  <c r="Q38" i="1"/>
  <c r="P38" i="1"/>
  <c r="Q37" i="1"/>
  <c r="P37" i="1"/>
  <c r="Q36" i="1"/>
  <c r="P36" i="1"/>
  <c r="Q35" i="1"/>
  <c r="P35" i="1"/>
  <c r="Q34" i="1"/>
  <c r="P34" i="1"/>
  <c r="Q33" i="1"/>
  <c r="P33" i="1"/>
  <c r="Q32" i="1"/>
  <c r="P32" i="1"/>
  <c r="Q31" i="1"/>
  <c r="P31" i="1"/>
  <c r="Q30" i="1"/>
  <c r="P30" i="1"/>
  <c r="Q29" i="1"/>
  <c r="P29" i="1"/>
  <c r="Q28" i="1"/>
  <c r="P28" i="1"/>
  <c r="Q27" i="1"/>
  <c r="P27" i="1"/>
  <c r="Q26" i="1"/>
  <c r="P26" i="1"/>
  <c r="Q25" i="1"/>
  <c r="P25" i="1"/>
  <c r="Q24" i="1"/>
  <c r="P24" i="1"/>
  <c r="Q23" i="1"/>
  <c r="P23" i="1"/>
  <c r="Q22" i="1"/>
  <c r="P22" i="1"/>
  <c r="Q21" i="1"/>
  <c r="P21" i="1"/>
  <c r="R740" i="1"/>
  <c r="R741" i="1"/>
  <c r="X254" i="1" l="1"/>
  <c r="X262" i="1"/>
  <c r="X270" i="1"/>
  <c r="X278" i="1"/>
  <c r="X286" i="1"/>
  <c r="X351" i="1"/>
  <c r="X295" i="1"/>
  <c r="X80" i="1"/>
  <c r="X84" i="1"/>
  <c r="X88" i="1"/>
  <c r="X96" i="1"/>
  <c r="X104" i="1"/>
  <c r="X108" i="1"/>
  <c r="X112" i="1"/>
  <c r="X116" i="1"/>
  <c r="X120" i="1"/>
  <c r="X128" i="1"/>
  <c r="X129" i="1"/>
  <c r="X136" i="1"/>
  <c r="X138" i="1"/>
  <c r="X144" i="1"/>
  <c r="X148" i="1"/>
  <c r="X152" i="1"/>
  <c r="X160" i="1"/>
  <c r="X161" i="1"/>
  <c r="X168" i="1"/>
  <c r="X170" i="1"/>
  <c r="X176" i="1"/>
  <c r="X184" i="1"/>
  <c r="X192" i="1"/>
  <c r="X200" i="1"/>
  <c r="X208" i="1"/>
  <c r="X212" i="1"/>
  <c r="X216" i="1"/>
  <c r="X224" i="1"/>
  <c r="X225" i="1"/>
  <c r="X232" i="1"/>
  <c r="X234" i="1"/>
  <c r="X240" i="1"/>
  <c r="X243" i="1"/>
  <c r="X248" i="1"/>
  <c r="X256" i="1"/>
  <c r="X257" i="1"/>
  <c r="X264" i="1"/>
  <c r="X272" i="1"/>
  <c r="X276" i="1"/>
  <c r="X280" i="1"/>
  <c r="X288" i="1"/>
  <c r="X299" i="1"/>
  <c r="X305" i="1"/>
  <c r="X321" i="1"/>
  <c r="X330" i="1"/>
  <c r="X339" i="1"/>
  <c r="X345" i="1"/>
  <c r="X346" i="1"/>
  <c r="X353" i="1"/>
  <c r="X89" i="1"/>
  <c r="X97" i="1"/>
  <c r="X293" i="1"/>
  <c r="X25" i="1"/>
  <c r="X29" i="1"/>
  <c r="X33" i="1"/>
  <c r="X37" i="1"/>
  <c r="X41" i="1"/>
  <c r="X45" i="1"/>
  <c r="X49" i="1"/>
  <c r="X53" i="1"/>
  <c r="X57" i="1"/>
  <c r="X61" i="1"/>
  <c r="X65" i="1"/>
  <c r="X69" i="1"/>
  <c r="X73" i="1"/>
  <c r="X77" i="1"/>
  <c r="X81" i="1"/>
  <c r="X105" i="1"/>
  <c r="X113" i="1"/>
  <c r="X121" i="1"/>
  <c r="X137" i="1"/>
  <c r="X145" i="1"/>
  <c r="X169" i="1"/>
  <c r="X185" i="1"/>
  <c r="X201" i="1"/>
  <c r="X209" i="1"/>
  <c r="X233" i="1"/>
  <c r="X249" i="1"/>
  <c r="X265" i="1"/>
  <c r="X273" i="1"/>
  <c r="X26" i="1"/>
  <c r="X34" i="1"/>
  <c r="X50" i="1"/>
  <c r="X58" i="1"/>
  <c r="X98" i="1"/>
  <c r="X122" i="1"/>
  <c r="X162" i="1"/>
  <c r="X186" i="1"/>
  <c r="X210" i="1"/>
  <c r="X211" i="1"/>
  <c r="X30" i="1"/>
  <c r="X46" i="1"/>
  <c r="X62" i="1"/>
  <c r="X78" i="1"/>
  <c r="X94" i="1"/>
  <c r="X102" i="1"/>
  <c r="X118" i="1"/>
  <c r="X142" i="1"/>
  <c r="X150" i="1"/>
  <c r="X166" i="1"/>
  <c r="X182" i="1"/>
  <c r="X198" i="1"/>
  <c r="X214" i="1"/>
  <c r="X222" i="1"/>
  <c r="X238" i="1"/>
  <c r="X246" i="1"/>
  <c r="X303" i="1"/>
  <c r="X311" i="1"/>
  <c r="X319" i="1"/>
  <c r="X327" i="1"/>
  <c r="X335" i="1"/>
  <c r="X343" i="1"/>
  <c r="X83" i="1"/>
  <c r="X147" i="1"/>
  <c r="X82" i="1"/>
  <c r="X90" i="1"/>
  <c r="X114" i="1"/>
  <c r="X146" i="1"/>
  <c r="X178" i="1"/>
  <c r="X22" i="1"/>
  <c r="X38" i="1"/>
  <c r="X54" i="1"/>
  <c r="X70" i="1"/>
  <c r="X86" i="1"/>
  <c r="X110" i="1"/>
  <c r="X126" i="1"/>
  <c r="X134" i="1"/>
  <c r="X158" i="1"/>
  <c r="X174" i="1"/>
  <c r="X190" i="1"/>
  <c r="X206" i="1"/>
  <c r="X230" i="1"/>
  <c r="R252" i="1"/>
  <c r="R280" i="1"/>
  <c r="R292" i="1"/>
  <c r="R332" i="1"/>
  <c r="R372" i="1"/>
  <c r="R412" i="1"/>
  <c r="R453" i="1"/>
  <c r="R485" i="1"/>
  <c r="R517" i="1"/>
  <c r="R532" i="1"/>
  <c r="R541" i="1"/>
  <c r="R564" i="1"/>
  <c r="R573" i="1"/>
  <c r="R574" i="1"/>
  <c r="R593" i="1"/>
  <c r="R597" i="1"/>
  <c r="R619" i="1"/>
  <c r="R629" i="1"/>
  <c r="R653" i="1"/>
  <c r="R676" i="1"/>
  <c r="R679" i="1"/>
  <c r="R700" i="1"/>
  <c r="R729" i="1"/>
  <c r="X24" i="1"/>
  <c r="X28" i="1"/>
  <c r="X27" i="1"/>
  <c r="X32" i="1"/>
  <c r="X36" i="1"/>
  <c r="X35" i="1"/>
  <c r="X40" i="1"/>
  <c r="X44" i="1"/>
  <c r="X48" i="1"/>
  <c r="X52" i="1"/>
  <c r="X56" i="1"/>
  <c r="X60" i="1"/>
  <c r="X59" i="1"/>
  <c r="X64" i="1"/>
  <c r="X68" i="1"/>
  <c r="X67" i="1"/>
  <c r="X72" i="1"/>
  <c r="X76" i="1"/>
  <c r="X75" i="1"/>
  <c r="X92" i="1"/>
  <c r="X91" i="1"/>
  <c r="X100" i="1"/>
  <c r="X99" i="1"/>
  <c r="X124" i="1"/>
  <c r="X123" i="1"/>
  <c r="X132" i="1"/>
  <c r="X131" i="1"/>
  <c r="X130" i="1"/>
  <c r="X140" i="1"/>
  <c r="X139" i="1"/>
  <c r="X156" i="1"/>
  <c r="X155" i="1"/>
  <c r="X154" i="1"/>
  <c r="X153" i="1"/>
  <c r="X164" i="1"/>
  <c r="X163" i="1"/>
  <c r="X172" i="1"/>
  <c r="X171" i="1"/>
  <c r="X180" i="1"/>
  <c r="X177" i="1"/>
  <c r="X188" i="1"/>
  <c r="X187" i="1"/>
  <c r="X196" i="1"/>
  <c r="X195" i="1"/>
  <c r="X194" i="1"/>
  <c r="X204" i="1"/>
  <c r="X203" i="1"/>
  <c r="X220" i="1"/>
  <c r="X219" i="1"/>
  <c r="X218" i="1"/>
  <c r="X217" i="1"/>
  <c r="X228" i="1"/>
  <c r="X227" i="1"/>
  <c r="X236" i="1"/>
  <c r="X235" i="1"/>
  <c r="X244" i="1"/>
  <c r="X241" i="1"/>
  <c r="X252" i="1"/>
  <c r="X251" i="1"/>
  <c r="X260" i="1"/>
  <c r="X259" i="1"/>
  <c r="X258" i="1"/>
  <c r="X268" i="1"/>
  <c r="X267" i="1"/>
  <c r="X284" i="1"/>
  <c r="X283" i="1"/>
  <c r="X282" i="1"/>
  <c r="X281" i="1"/>
  <c r="X292" i="1"/>
  <c r="X291" i="1"/>
  <c r="X323" i="1"/>
  <c r="X322" i="1"/>
  <c r="X357" i="1"/>
  <c r="X356" i="1"/>
  <c r="X355" i="1"/>
  <c r="X43" i="1"/>
  <c r="X106" i="1"/>
  <c r="X179" i="1"/>
  <c r="X266" i="1"/>
  <c r="R738" i="1"/>
  <c r="X297" i="1"/>
  <c r="X313" i="1"/>
  <c r="X329" i="1"/>
  <c r="X337" i="1"/>
  <c r="X347" i="1"/>
  <c r="X51" i="1"/>
  <c r="X107" i="1"/>
  <c r="X193" i="1"/>
  <c r="X275" i="1"/>
  <c r="X23" i="1"/>
  <c r="X31" i="1"/>
  <c r="X39" i="1"/>
  <c r="X47" i="1"/>
  <c r="X55" i="1"/>
  <c r="X63" i="1"/>
  <c r="X71" i="1"/>
  <c r="X79" i="1"/>
  <c r="X87" i="1"/>
  <c r="X95" i="1"/>
  <c r="X103" i="1"/>
  <c r="X111" i="1"/>
  <c r="X119" i="1"/>
  <c r="X127" i="1"/>
  <c r="X135" i="1"/>
  <c r="X143" i="1"/>
  <c r="X151" i="1"/>
  <c r="X159" i="1"/>
  <c r="X167" i="1"/>
  <c r="X175" i="1"/>
  <c r="X183" i="1"/>
  <c r="X191" i="1"/>
  <c r="X199" i="1"/>
  <c r="X207" i="1"/>
  <c r="X215" i="1"/>
  <c r="X223" i="1"/>
  <c r="X231" i="1"/>
  <c r="X239" i="1"/>
  <c r="X247" i="1"/>
  <c r="X255" i="1"/>
  <c r="X263" i="1"/>
  <c r="X271" i="1"/>
  <c r="X279" i="1"/>
  <c r="X287" i="1"/>
  <c r="X352" i="1"/>
  <c r="X296" i="1"/>
  <c r="X304" i="1"/>
  <c r="X312" i="1"/>
  <c r="X320" i="1"/>
  <c r="X328" i="1"/>
  <c r="X336" i="1"/>
  <c r="X344" i="1"/>
  <c r="X301" i="1"/>
  <c r="X300" i="1"/>
  <c r="X309" i="1"/>
  <c r="X308" i="1"/>
  <c r="X317" i="1"/>
  <c r="X316" i="1"/>
  <c r="X325" i="1"/>
  <c r="X324" i="1"/>
  <c r="X333" i="1"/>
  <c r="X332" i="1"/>
  <c r="X341" i="1"/>
  <c r="X340" i="1"/>
  <c r="X349" i="1"/>
  <c r="X348" i="1"/>
  <c r="X331" i="1"/>
  <c r="X85" i="1"/>
  <c r="X93" i="1"/>
  <c r="X101" i="1"/>
  <c r="X109" i="1"/>
  <c r="X117" i="1"/>
  <c r="X125" i="1"/>
  <c r="X133" i="1"/>
  <c r="X141" i="1"/>
  <c r="X149" i="1"/>
  <c r="X157" i="1"/>
  <c r="X165" i="1"/>
  <c r="X173" i="1"/>
  <c r="X181" i="1"/>
  <c r="X189" i="1"/>
  <c r="X197" i="1"/>
  <c r="X205" i="1"/>
  <c r="X213" i="1"/>
  <c r="X221" i="1"/>
  <c r="X229" i="1"/>
  <c r="X237" i="1"/>
  <c r="X245" i="1"/>
  <c r="X253" i="1"/>
  <c r="X261" i="1"/>
  <c r="X269" i="1"/>
  <c r="X277" i="1"/>
  <c r="X285" i="1"/>
  <c r="X302" i="1"/>
  <c r="X310" i="1"/>
  <c r="X318" i="1"/>
  <c r="X326" i="1"/>
  <c r="X334" i="1"/>
  <c r="X342" i="1"/>
  <c r="X350" i="1"/>
  <c r="X315" i="1"/>
  <c r="R459" i="1"/>
  <c r="R652" i="1"/>
  <c r="R533" i="1"/>
  <c r="R240" i="1"/>
  <c r="R241" i="1"/>
  <c r="R256" i="1"/>
  <c r="R257" i="1"/>
  <c r="R272" i="1"/>
  <c r="R273" i="1"/>
  <c r="R309" i="1"/>
  <c r="R308" i="1"/>
  <c r="R325" i="1"/>
  <c r="R324" i="1"/>
  <c r="R340" i="1"/>
  <c r="R341" i="1"/>
  <c r="R357" i="1"/>
  <c r="R356" i="1"/>
  <c r="R368" i="1"/>
  <c r="R369" i="1"/>
  <c r="R384" i="1"/>
  <c r="R385" i="1"/>
  <c r="R400" i="1"/>
  <c r="R401" i="1"/>
  <c r="R416" i="1"/>
  <c r="R417" i="1"/>
  <c r="R415" i="1"/>
  <c r="R433" i="1"/>
  <c r="R432" i="1"/>
  <c r="R469" i="1"/>
  <c r="R468" i="1"/>
  <c r="R481" i="1"/>
  <c r="R480" i="1"/>
  <c r="R479" i="1"/>
  <c r="R497" i="1"/>
  <c r="R496" i="1"/>
  <c r="R529" i="1"/>
  <c r="R528" i="1"/>
  <c r="R545" i="1"/>
  <c r="R544" i="1"/>
  <c r="R542" i="1"/>
  <c r="R581" i="1"/>
  <c r="R580" i="1"/>
  <c r="R613" i="1"/>
  <c r="R612" i="1"/>
  <c r="R625" i="1"/>
  <c r="R622" i="1"/>
  <c r="R641" i="1"/>
  <c r="R640" i="1"/>
  <c r="R657" i="1"/>
  <c r="R656" i="1"/>
  <c r="R673" i="1"/>
  <c r="R672" i="1"/>
  <c r="R671" i="1"/>
  <c r="R716" i="1"/>
  <c r="R717" i="1"/>
  <c r="R715" i="1"/>
  <c r="R719" i="1"/>
  <c r="R721" i="1"/>
  <c r="R494" i="1"/>
  <c r="R262" i="1"/>
  <c r="R470" i="1"/>
  <c r="R630" i="1"/>
  <c r="R539" i="1"/>
  <c r="R310" i="1"/>
  <c r="R362" i="1"/>
  <c r="R474" i="1"/>
  <c r="R522" i="1"/>
  <c r="R602" i="1"/>
  <c r="R694" i="1"/>
  <c r="R701" i="1"/>
  <c r="R596" i="1"/>
  <c r="R295" i="1"/>
  <c r="R343" i="1"/>
  <c r="R431" i="1"/>
  <c r="R463" i="1"/>
  <c r="R491" i="1"/>
  <c r="R519" i="1"/>
  <c r="R523" i="1"/>
  <c r="R543" i="1"/>
  <c r="R551" i="1"/>
  <c r="R559" i="1"/>
  <c r="R571" i="1"/>
  <c r="R575" i="1"/>
  <c r="R591" i="1"/>
  <c r="R607" i="1"/>
  <c r="R615" i="1"/>
  <c r="R631" i="1"/>
  <c r="R651" i="1"/>
  <c r="R232" i="1"/>
  <c r="R233" i="1"/>
  <c r="R249" i="1"/>
  <c r="R248" i="1"/>
  <c r="R265" i="1"/>
  <c r="R264" i="1"/>
  <c r="R281" i="1"/>
  <c r="R279" i="1"/>
  <c r="R297" i="1"/>
  <c r="R296" i="1"/>
  <c r="R294" i="1"/>
  <c r="R313" i="1"/>
  <c r="R312" i="1"/>
  <c r="R329" i="1"/>
  <c r="R328" i="1"/>
  <c r="R345" i="1"/>
  <c r="R344" i="1"/>
  <c r="R361" i="1"/>
  <c r="R360" i="1"/>
  <c r="R377" i="1"/>
  <c r="R376" i="1"/>
  <c r="R375" i="1"/>
  <c r="R393" i="1"/>
  <c r="R391" i="1"/>
  <c r="R408" i="1"/>
  <c r="R409" i="1"/>
  <c r="R425" i="1"/>
  <c r="R423" i="1"/>
  <c r="R440" i="1"/>
  <c r="R441" i="1"/>
  <c r="R456" i="1"/>
  <c r="R457" i="1"/>
  <c r="R472" i="1"/>
  <c r="R473" i="1"/>
  <c r="R488" i="1"/>
  <c r="R489" i="1"/>
  <c r="R504" i="1"/>
  <c r="R505" i="1"/>
  <c r="R503" i="1"/>
  <c r="R502" i="1"/>
  <c r="R520" i="1"/>
  <c r="R521" i="1"/>
  <c r="R556" i="1"/>
  <c r="R557" i="1"/>
  <c r="R568" i="1"/>
  <c r="R569" i="1"/>
  <c r="R584" i="1"/>
  <c r="R585" i="1"/>
  <c r="R600" i="1"/>
  <c r="R601" i="1"/>
  <c r="R616" i="1"/>
  <c r="R617" i="1"/>
  <c r="R632" i="1"/>
  <c r="R633" i="1"/>
  <c r="R648" i="1"/>
  <c r="R649" i="1"/>
  <c r="R647" i="1"/>
  <c r="R669" i="1"/>
  <c r="R668" i="1"/>
  <c r="R667" i="1"/>
  <c r="R684" i="1"/>
  <c r="R685" i="1"/>
  <c r="R696" i="1"/>
  <c r="R697" i="1"/>
  <c r="R712" i="1"/>
  <c r="R713" i="1"/>
  <c r="R711" i="1"/>
  <c r="R725" i="1"/>
  <c r="R724" i="1"/>
  <c r="R624" i="1"/>
  <c r="R510" i="1"/>
  <c r="R646" i="1"/>
  <c r="R720" i="1"/>
  <c r="R314" i="1"/>
  <c r="R410" i="1"/>
  <c r="R442" i="1"/>
  <c r="R538" i="1"/>
  <c r="R638" i="1"/>
  <c r="R730" i="1"/>
  <c r="R592" i="1"/>
  <c r="R293" i="1"/>
  <c r="R235" i="1"/>
  <c r="R331" i="1"/>
  <c r="R363" i="1"/>
  <c r="R411" i="1"/>
  <c r="R677" i="1"/>
  <c r="R572" i="1"/>
  <c r="R392" i="1"/>
  <c r="R333" i="1"/>
  <c r="R666" i="1"/>
  <c r="R245" i="1"/>
  <c r="R244" i="1"/>
  <c r="R260" i="1"/>
  <c r="R261" i="1"/>
  <c r="R277" i="1"/>
  <c r="R276" i="1"/>
  <c r="R288" i="1"/>
  <c r="R289" i="1"/>
  <c r="R305" i="1"/>
  <c r="R304" i="1"/>
  <c r="R320" i="1"/>
  <c r="R321" i="1"/>
  <c r="R336" i="1"/>
  <c r="R337" i="1"/>
  <c r="R353" i="1"/>
  <c r="R352" i="1"/>
  <c r="R389" i="1"/>
  <c r="R388" i="1"/>
  <c r="R405" i="1"/>
  <c r="R404" i="1"/>
  <c r="R420" i="1"/>
  <c r="R421" i="1"/>
  <c r="R436" i="1"/>
  <c r="R437" i="1"/>
  <c r="R449" i="1"/>
  <c r="R448" i="1"/>
  <c r="R447" i="1"/>
  <c r="R465" i="1"/>
  <c r="R462" i="1"/>
  <c r="R464" i="1"/>
  <c r="R500" i="1"/>
  <c r="R501" i="1"/>
  <c r="R513" i="1"/>
  <c r="R512" i="1"/>
  <c r="R548" i="1"/>
  <c r="R549" i="1"/>
  <c r="R561" i="1"/>
  <c r="R560" i="1"/>
  <c r="R577" i="1"/>
  <c r="R576" i="1"/>
  <c r="R609" i="1"/>
  <c r="R608" i="1"/>
  <c r="R644" i="1"/>
  <c r="R645" i="1"/>
  <c r="R660" i="1"/>
  <c r="R661" i="1"/>
  <c r="R689" i="1"/>
  <c r="R687" i="1"/>
  <c r="R688" i="1"/>
  <c r="R705" i="1"/>
  <c r="R704" i="1"/>
  <c r="R702" i="1"/>
  <c r="R728" i="1"/>
  <c r="R727" i="1"/>
  <c r="R516" i="1"/>
  <c r="R342" i="1"/>
  <c r="R550" i="1"/>
  <c r="R590" i="1"/>
  <c r="R484" i="1"/>
  <c r="R266" i="1"/>
  <c r="R346" i="1"/>
  <c r="R390" i="1"/>
  <c r="R446" i="1"/>
  <c r="R518" i="1"/>
  <c r="R598" i="1"/>
  <c r="R650" i="1"/>
  <c r="R726" i="1"/>
  <c r="R253" i="1"/>
  <c r="R703" i="1"/>
  <c r="R283" i="1"/>
  <c r="R335" i="1"/>
  <c r="R395" i="1"/>
  <c r="R487" i="1"/>
  <c r="R565" i="1"/>
  <c r="R367" i="1"/>
  <c r="R373" i="1"/>
  <c r="R699" i="1"/>
  <c r="R236" i="1"/>
  <c r="R237" i="1"/>
  <c r="R268" i="1"/>
  <c r="R269" i="1"/>
  <c r="R267" i="1"/>
  <c r="R284" i="1"/>
  <c r="R285" i="1"/>
  <c r="R300" i="1"/>
  <c r="R301" i="1"/>
  <c r="R316" i="1"/>
  <c r="R317" i="1"/>
  <c r="R348" i="1"/>
  <c r="R349" i="1"/>
  <c r="R364" i="1"/>
  <c r="R365" i="1"/>
  <c r="R380" i="1"/>
  <c r="R381" i="1"/>
  <c r="R396" i="1"/>
  <c r="R397" i="1"/>
  <c r="R428" i="1"/>
  <c r="R429" i="1"/>
  <c r="R444" i="1"/>
  <c r="R445" i="1"/>
  <c r="R460" i="1"/>
  <c r="R461" i="1"/>
  <c r="R476" i="1"/>
  <c r="R477" i="1"/>
  <c r="R492" i="1"/>
  <c r="R493" i="1"/>
  <c r="R508" i="1"/>
  <c r="R509" i="1"/>
  <c r="R525" i="1"/>
  <c r="R524" i="1"/>
  <c r="R536" i="1"/>
  <c r="R537" i="1"/>
  <c r="R535" i="1"/>
  <c r="R552" i="1"/>
  <c r="R553" i="1"/>
  <c r="R588" i="1"/>
  <c r="R589" i="1"/>
  <c r="R587" i="1"/>
  <c r="R604" i="1"/>
  <c r="R605" i="1"/>
  <c r="R620" i="1"/>
  <c r="R621" i="1"/>
  <c r="R636" i="1"/>
  <c r="R637" i="1"/>
  <c r="R664" i="1"/>
  <c r="R665" i="1"/>
  <c r="R663" i="1"/>
  <c r="R680" i="1"/>
  <c r="R681" i="1"/>
  <c r="R692" i="1"/>
  <c r="R693" i="1"/>
  <c r="R709" i="1"/>
  <c r="R708" i="1"/>
  <c r="R733" i="1"/>
  <c r="R732" i="1"/>
  <c r="R247" i="1"/>
  <c r="R422" i="1"/>
  <c r="R566" i="1"/>
  <c r="R670" i="1"/>
  <c r="R628" i="1"/>
  <c r="R234" i="1"/>
  <c r="R282" i="1"/>
  <c r="R358" i="1"/>
  <c r="R394" i="1"/>
  <c r="R438" i="1"/>
  <c r="R490" i="1"/>
  <c r="R570" i="1"/>
  <c r="R618" i="1"/>
  <c r="R678" i="1"/>
  <c r="R698" i="1"/>
  <c r="R452" i="1"/>
  <c r="R424" i="1"/>
  <c r="R315" i="1"/>
  <c r="R351" i="1"/>
  <c r="R407" i="1"/>
  <c r="R443" i="1"/>
  <c r="R540" i="1"/>
  <c r="R327" i="1"/>
  <c r="R413" i="1"/>
  <c r="R246" i="1"/>
  <c r="R278" i="1"/>
  <c r="R326" i="1"/>
  <c r="R374" i="1"/>
  <c r="R406" i="1"/>
  <c r="R454" i="1"/>
  <c r="R486" i="1"/>
  <c r="R534" i="1"/>
  <c r="R546" i="1"/>
  <c r="R554" i="1"/>
  <c r="R558" i="1"/>
  <c r="R562" i="1"/>
  <c r="R578" i="1"/>
  <c r="R582" i="1"/>
  <c r="R586" i="1"/>
  <c r="R594" i="1"/>
  <c r="R606" i="1"/>
  <c r="R610" i="1"/>
  <c r="R614" i="1"/>
  <c r="R626" i="1"/>
  <c r="R634" i="1"/>
  <c r="R642" i="1"/>
  <c r="R654" i="1"/>
  <c r="R658" i="1"/>
  <c r="R662" i="1"/>
  <c r="R674" i="1"/>
  <c r="R682" i="1"/>
  <c r="R686" i="1"/>
  <c r="R690" i="1"/>
  <c r="R706" i="1"/>
  <c r="R710" i="1"/>
  <c r="R714" i="1"/>
  <c r="R718" i="1"/>
  <c r="R722" i="1"/>
  <c r="R734" i="1"/>
  <c r="R736" i="1"/>
  <c r="R242" i="1"/>
  <c r="R258" i="1"/>
  <c r="R286" i="1"/>
  <c r="R302" i="1"/>
  <c r="R322" i="1"/>
  <c r="R338" i="1"/>
  <c r="R354" i="1"/>
  <c r="R382" i="1"/>
  <c r="R402" i="1"/>
  <c r="R414" i="1"/>
  <c r="R430" i="1"/>
  <c r="R450" i="1"/>
  <c r="R506" i="1"/>
  <c r="R526" i="1"/>
  <c r="R239" i="1"/>
  <c r="R251" i="1"/>
  <c r="R263" i="1"/>
  <c r="R275" i="1"/>
  <c r="R307" i="1"/>
  <c r="R319" i="1"/>
  <c r="R355" i="1"/>
  <c r="R379" i="1"/>
  <c r="R403" i="1"/>
  <c r="R427" i="1"/>
  <c r="R439" i="1"/>
  <c r="R451" i="1"/>
  <c r="R475" i="1"/>
  <c r="R499" i="1"/>
  <c r="R511" i="1"/>
  <c r="R547" i="1"/>
  <c r="R583" i="1"/>
  <c r="R595" i="1"/>
  <c r="R639" i="1"/>
  <c r="R659" i="1"/>
  <c r="R675" i="1"/>
  <c r="R683" i="1"/>
  <c r="R695" i="1"/>
  <c r="R731" i="1"/>
  <c r="R250" i="1"/>
  <c r="R270" i="1"/>
  <c r="R298" i="1"/>
  <c r="R318" i="1"/>
  <c r="R334" i="1"/>
  <c r="R370" i="1"/>
  <c r="R386" i="1"/>
  <c r="R426" i="1"/>
  <c r="R458" i="1"/>
  <c r="R478" i="1"/>
  <c r="R498" i="1"/>
  <c r="R259" i="1"/>
  <c r="R271" i="1"/>
  <c r="R287" i="1"/>
  <c r="R299" i="1"/>
  <c r="R311" i="1"/>
  <c r="R323" i="1"/>
  <c r="R347" i="1"/>
  <c r="R359" i="1"/>
  <c r="R371" i="1"/>
  <c r="R383" i="1"/>
  <c r="R419" i="1"/>
  <c r="R455" i="1"/>
  <c r="R467" i="1"/>
  <c r="R515" i="1"/>
  <c r="R527" i="1"/>
  <c r="R563" i="1"/>
  <c r="R599" i="1"/>
  <c r="R611" i="1"/>
  <c r="R623" i="1"/>
  <c r="R635" i="1"/>
  <c r="R655" i="1"/>
  <c r="R238" i="1"/>
  <c r="R254" i="1"/>
  <c r="R274" i="1"/>
  <c r="R290" i="1"/>
  <c r="R306" i="1"/>
  <c r="R330" i="1"/>
  <c r="R350" i="1"/>
  <c r="R366" i="1"/>
  <c r="R378" i="1"/>
  <c r="R398" i="1"/>
  <c r="R418" i="1"/>
  <c r="R434" i="1"/>
  <c r="R466" i="1"/>
  <c r="R482" i="1"/>
  <c r="R514" i="1"/>
  <c r="R530" i="1"/>
  <c r="R243" i="1"/>
  <c r="R255" i="1"/>
  <c r="R291" i="1"/>
  <c r="R303" i="1"/>
  <c r="R339" i="1"/>
  <c r="R387" i="1"/>
  <c r="R399" i="1"/>
  <c r="R435" i="1"/>
  <c r="R471" i="1"/>
  <c r="R483" i="1"/>
  <c r="R495" i="1"/>
  <c r="R507" i="1"/>
  <c r="R531" i="1"/>
  <c r="R555" i="1"/>
  <c r="R567" i="1"/>
  <c r="R579" i="1"/>
  <c r="R603" i="1"/>
  <c r="R627" i="1"/>
  <c r="R643" i="1"/>
  <c r="R737" i="1"/>
  <c r="R735" i="1"/>
  <c r="R691" i="1"/>
  <c r="R707" i="1"/>
  <c r="R723" i="1"/>
  <c r="O24" i="10"/>
  <c r="O23" i="10"/>
  <c r="J4" i="10" l="1"/>
  <c r="I4" i="10"/>
  <c r="T16" i="10" l="1"/>
  <c r="T15" i="10"/>
  <c r="T12" i="10"/>
  <c r="T11" i="10"/>
  <c r="O22" i="10"/>
  <c r="K18" i="10" l="1"/>
  <c r="J18" i="10"/>
  <c r="I18" i="10"/>
  <c r="I16" i="10"/>
  <c r="I12" i="10"/>
  <c r="I8" i="10"/>
  <c r="K17" i="10"/>
  <c r="J17" i="10"/>
  <c r="I17" i="10"/>
  <c r="I15" i="10"/>
  <c r="I11" i="10"/>
  <c r="I7" i="10"/>
  <c r="K16" i="10"/>
  <c r="J16" i="10"/>
  <c r="K15" i="10"/>
  <c r="J15" i="10"/>
  <c r="K12" i="10"/>
  <c r="J12" i="10"/>
  <c r="K11" i="10"/>
  <c r="J11" i="10"/>
  <c r="I9" i="10"/>
  <c r="K8" i="10"/>
  <c r="J8" i="10"/>
  <c r="K7" i="10"/>
  <c r="J7" i="10"/>
  <c r="L38" i="10" l="1"/>
  <c r="M38" i="10" s="1"/>
  <c r="N38" i="10" s="1"/>
  <c r="L34" i="10"/>
  <c r="M34" i="10" s="1"/>
  <c r="N34" i="10" s="1"/>
  <c r="L35" i="10"/>
  <c r="M35" i="10" s="1"/>
  <c r="N35" i="10" s="1"/>
  <c r="L36" i="10"/>
  <c r="M36" i="10" s="1"/>
  <c r="L37" i="10"/>
  <c r="M37" i="10" s="1"/>
  <c r="L39" i="10"/>
  <c r="M39" i="10" s="1"/>
  <c r="N39" i="10" s="1"/>
  <c r="N36" i="10" l="1"/>
  <c r="L33" i="10" l="1"/>
  <c r="M33" i="10" s="1"/>
  <c r="N33" i="10" s="1"/>
  <c r="L32" i="10"/>
  <c r="M32" i="10" s="1"/>
  <c r="N32" i="10" s="1"/>
  <c r="Q31" i="10" s="1"/>
  <c r="R31" i="10" s="1"/>
  <c r="L30" i="10"/>
  <c r="M30" i="10" s="1"/>
  <c r="L31" i="10"/>
  <c r="M31" i="10" s="1"/>
  <c r="L29" i="10"/>
  <c r="M29" i="10" s="1"/>
  <c r="N29" i="10" s="1"/>
  <c r="L28" i="10"/>
  <c r="M28" i="10" s="1"/>
  <c r="N28" i="10" s="1"/>
  <c r="S28" i="10" s="1"/>
  <c r="T28" i="10" s="1"/>
  <c r="N30" i="10" l="1"/>
  <c r="Q30" i="10" s="1"/>
  <c r="R30" i="10" s="1"/>
  <c r="Q28" i="10"/>
  <c r="R28" i="10" s="1"/>
  <c r="S29" i="10"/>
  <c r="T29" i="10" s="1"/>
  <c r="Q29" i="10"/>
  <c r="R29" i="10" s="1"/>
  <c r="S31" i="10"/>
  <c r="T31" i="10" s="1"/>
  <c r="V163" i="6"/>
  <c r="V162" i="6"/>
  <c r="V161" i="6"/>
  <c r="V160" i="6"/>
  <c r="V159" i="6"/>
  <c r="V158" i="6"/>
  <c r="V157" i="6"/>
  <c r="V156" i="6"/>
  <c r="V155" i="6"/>
  <c r="V154" i="6"/>
  <c r="V153" i="6"/>
  <c r="V152" i="6"/>
  <c r="V151" i="6"/>
  <c r="V150" i="6"/>
  <c r="V149" i="6"/>
  <c r="V148" i="6"/>
  <c r="V147" i="6"/>
  <c r="V146" i="6"/>
  <c r="V145" i="6"/>
  <c r="V144" i="6"/>
  <c r="V143" i="6"/>
  <c r="V142" i="6"/>
  <c r="V141" i="6"/>
  <c r="V140" i="6"/>
  <c r="V139" i="6"/>
  <c r="V138" i="6"/>
  <c r="V137" i="6"/>
  <c r="V136" i="6"/>
  <c r="V135" i="6"/>
  <c r="V134" i="6"/>
  <c r="V133" i="6"/>
  <c r="V132" i="6"/>
  <c r="V131" i="6"/>
  <c r="V130" i="6"/>
  <c r="V129" i="6"/>
  <c r="V128" i="6"/>
  <c r="V127" i="6"/>
  <c r="V126" i="6"/>
  <c r="V125" i="6"/>
  <c r="V124" i="6"/>
  <c r="V123" i="6"/>
  <c r="V122" i="6"/>
  <c r="V121" i="6"/>
  <c r="V120" i="6"/>
  <c r="V119" i="6"/>
  <c r="V118" i="6"/>
  <c r="V117" i="6"/>
  <c r="V116" i="6"/>
  <c r="V115" i="6"/>
  <c r="V114" i="6"/>
  <c r="V113" i="6"/>
  <c r="V112" i="6"/>
  <c r="V111" i="6"/>
  <c r="V110" i="6"/>
  <c r="V109" i="6"/>
  <c r="V108" i="6"/>
  <c r="V107" i="6"/>
  <c r="V106" i="6"/>
  <c r="V105" i="6"/>
  <c r="V104" i="6"/>
  <c r="V103" i="6"/>
  <c r="V102" i="6"/>
  <c r="V101" i="6"/>
  <c r="V100" i="6"/>
  <c r="V99" i="6"/>
  <c r="V98" i="6"/>
  <c r="V97" i="6"/>
  <c r="V96" i="6"/>
  <c r="V95" i="6"/>
  <c r="V94" i="6"/>
  <c r="V93" i="6"/>
  <c r="V92" i="6"/>
  <c r="V91" i="6"/>
  <c r="V90" i="6"/>
  <c r="V89" i="6"/>
  <c r="V88" i="6"/>
  <c r="V87" i="6"/>
  <c r="V86" i="6"/>
  <c r="V85" i="6"/>
  <c r="V84" i="6"/>
  <c r="V83" i="6"/>
  <c r="V82" i="6"/>
  <c r="V81" i="6"/>
  <c r="V80" i="6"/>
  <c r="V79" i="6"/>
  <c r="V78" i="6"/>
  <c r="V77" i="6"/>
  <c r="V76" i="6"/>
  <c r="V75" i="6"/>
  <c r="V74" i="6"/>
  <c r="V73" i="6"/>
  <c r="V72" i="6"/>
  <c r="V71" i="6"/>
  <c r="V70" i="6"/>
  <c r="V69" i="6"/>
  <c r="V68" i="6"/>
  <c r="V67" i="6"/>
  <c r="V66" i="6"/>
  <c r="V65" i="6"/>
  <c r="V64" i="6"/>
  <c r="V63" i="6"/>
  <c r="V62" i="6"/>
  <c r="V61" i="6"/>
  <c r="V60" i="6"/>
  <c r="V59" i="6"/>
  <c r="V58" i="6"/>
  <c r="V57" i="6"/>
  <c r="V56" i="6"/>
  <c r="V55" i="6"/>
  <c r="V54" i="6"/>
  <c r="V53" i="6"/>
  <c r="V52" i="6"/>
  <c r="V51" i="6"/>
  <c r="V50" i="6"/>
  <c r="V49" i="6"/>
  <c r="V48" i="6"/>
  <c r="V47" i="6"/>
  <c r="V46" i="6"/>
  <c r="V45" i="6"/>
  <c r="V44" i="6"/>
  <c r="V43" i="6"/>
  <c r="V42" i="6"/>
  <c r="V41" i="6"/>
  <c r="V40" i="6"/>
  <c r="V39" i="6"/>
  <c r="V38" i="6"/>
  <c r="V37" i="6"/>
  <c r="V36" i="6"/>
  <c r="V35" i="6"/>
  <c r="V34" i="6"/>
  <c r="V33" i="6"/>
  <c r="V32" i="6"/>
  <c r="V31" i="6"/>
  <c r="V30" i="6"/>
  <c r="V29" i="6"/>
  <c r="V28" i="6"/>
  <c r="V27" i="6"/>
  <c r="V26" i="6"/>
  <c r="V25" i="6"/>
  <c r="V24" i="6"/>
  <c r="V23" i="6"/>
  <c r="W163" i="6"/>
  <c r="W162" i="6"/>
  <c r="W161" i="6"/>
  <c r="W160" i="6"/>
  <c r="W159" i="6"/>
  <c r="W158" i="6"/>
  <c r="W157" i="6"/>
  <c r="W156" i="6"/>
  <c r="W155" i="6"/>
  <c r="W154" i="6"/>
  <c r="W153" i="6"/>
  <c r="W152" i="6"/>
  <c r="W151" i="6"/>
  <c r="W150" i="6"/>
  <c r="W149" i="6"/>
  <c r="W148" i="6"/>
  <c r="W147" i="6"/>
  <c r="W146" i="6"/>
  <c r="W145" i="6"/>
  <c r="W144" i="6"/>
  <c r="W143" i="6"/>
  <c r="W142" i="6"/>
  <c r="W141" i="6"/>
  <c r="W140" i="6"/>
  <c r="W139" i="6"/>
  <c r="W138" i="6"/>
  <c r="W137" i="6"/>
  <c r="W136" i="6"/>
  <c r="W135" i="6"/>
  <c r="W134" i="6"/>
  <c r="W133" i="6"/>
  <c r="W132" i="6"/>
  <c r="W131" i="6"/>
  <c r="W130" i="6"/>
  <c r="W129" i="6"/>
  <c r="W128" i="6"/>
  <c r="W127" i="6"/>
  <c r="W126" i="6"/>
  <c r="W125" i="6"/>
  <c r="W124" i="6"/>
  <c r="W123" i="6"/>
  <c r="W122" i="6"/>
  <c r="W121" i="6"/>
  <c r="W120" i="6"/>
  <c r="W119" i="6"/>
  <c r="W118" i="6"/>
  <c r="W117" i="6"/>
  <c r="W116" i="6"/>
  <c r="W115" i="6"/>
  <c r="W114" i="6"/>
  <c r="W113" i="6"/>
  <c r="W112" i="6"/>
  <c r="W111" i="6"/>
  <c r="W110" i="6"/>
  <c r="W109" i="6"/>
  <c r="W108" i="6"/>
  <c r="W107" i="6"/>
  <c r="W106" i="6"/>
  <c r="W105" i="6"/>
  <c r="W104" i="6"/>
  <c r="W103" i="6"/>
  <c r="W102" i="6"/>
  <c r="W101" i="6"/>
  <c r="W100" i="6"/>
  <c r="W99" i="6"/>
  <c r="W98" i="6"/>
  <c r="W97" i="6"/>
  <c r="W96" i="6"/>
  <c r="W95" i="6"/>
  <c r="W94" i="6"/>
  <c r="W93" i="6"/>
  <c r="W92" i="6"/>
  <c r="W91" i="6"/>
  <c r="W90" i="6"/>
  <c r="W89" i="6"/>
  <c r="W88" i="6"/>
  <c r="W87" i="6"/>
  <c r="W86" i="6"/>
  <c r="W85" i="6"/>
  <c r="W84" i="6"/>
  <c r="W83" i="6"/>
  <c r="W82" i="6"/>
  <c r="W81" i="6"/>
  <c r="W80" i="6"/>
  <c r="W79" i="6"/>
  <c r="W78" i="6"/>
  <c r="W77" i="6"/>
  <c r="W76" i="6"/>
  <c r="W75" i="6"/>
  <c r="W74" i="6"/>
  <c r="W73" i="6"/>
  <c r="W72" i="6"/>
  <c r="W71" i="6"/>
  <c r="W70" i="6"/>
  <c r="W69" i="6"/>
  <c r="W68" i="6"/>
  <c r="W67" i="6"/>
  <c r="W66" i="6"/>
  <c r="W65" i="6"/>
  <c r="W64" i="6"/>
  <c r="W63" i="6"/>
  <c r="W62" i="6"/>
  <c r="W61" i="6"/>
  <c r="W60" i="6"/>
  <c r="W59" i="6"/>
  <c r="W58" i="6"/>
  <c r="W57" i="6"/>
  <c r="W56" i="6"/>
  <c r="W55" i="6"/>
  <c r="W54" i="6"/>
  <c r="W53" i="6"/>
  <c r="W52" i="6"/>
  <c r="W51" i="6"/>
  <c r="W50" i="6"/>
  <c r="W49" i="6"/>
  <c r="W48" i="6"/>
  <c r="W47" i="6"/>
  <c r="W46" i="6"/>
  <c r="W45" i="6"/>
  <c r="W44" i="6"/>
  <c r="W43" i="6"/>
  <c r="W42" i="6"/>
  <c r="W41" i="6"/>
  <c r="W40" i="6"/>
  <c r="W39" i="6"/>
  <c r="W38" i="6"/>
  <c r="W37" i="6"/>
  <c r="W36" i="6"/>
  <c r="W35" i="6"/>
  <c r="W34" i="6"/>
  <c r="W33" i="6"/>
  <c r="W32" i="6"/>
  <c r="W31" i="6"/>
  <c r="W30" i="6"/>
  <c r="W29" i="6"/>
  <c r="W28" i="6"/>
  <c r="W27" i="6"/>
  <c r="W26" i="6"/>
  <c r="W25" i="6"/>
  <c r="W24" i="6"/>
  <c r="W23" i="6"/>
  <c r="W22" i="6"/>
  <c r="V22" i="6"/>
  <c r="E22" i="6"/>
  <c r="X29" i="6" l="1"/>
  <c r="X45" i="6"/>
  <c r="X61" i="6"/>
  <c r="X77" i="6"/>
  <c r="X28" i="6"/>
  <c r="X36" i="6"/>
  <c r="X44" i="6"/>
  <c r="X52" i="6"/>
  <c r="X60" i="6"/>
  <c r="X68" i="6"/>
  <c r="X76" i="6"/>
  <c r="X84" i="6"/>
  <c r="X92" i="6"/>
  <c r="X100" i="6"/>
  <c r="X108" i="6"/>
  <c r="X116" i="6"/>
  <c r="X124" i="6"/>
  <c r="X132" i="6"/>
  <c r="W16" i="10" s="1"/>
  <c r="X140" i="6"/>
  <c r="X148" i="6"/>
  <c r="X156" i="6"/>
  <c r="X22" i="6"/>
  <c r="X30" i="6"/>
  <c r="X38" i="6"/>
  <c r="X46" i="6"/>
  <c r="X54" i="6"/>
  <c r="X62" i="6"/>
  <c r="X70" i="6"/>
  <c r="X78" i="6"/>
  <c r="X86" i="6"/>
  <c r="X94" i="6"/>
  <c r="X102" i="6"/>
  <c r="X110" i="6"/>
  <c r="X118" i="6"/>
  <c r="X126" i="6"/>
  <c r="X134" i="6"/>
  <c r="X142" i="6"/>
  <c r="X150" i="6"/>
  <c r="X23" i="6"/>
  <c r="X31" i="6"/>
  <c r="X39" i="6"/>
  <c r="X47" i="6"/>
  <c r="X55" i="6"/>
  <c r="X63" i="6"/>
  <c r="X71" i="6"/>
  <c r="X79" i="6"/>
  <c r="X87" i="6"/>
  <c r="X95" i="6"/>
  <c r="X103" i="6"/>
  <c r="X111" i="6"/>
  <c r="X119" i="6"/>
  <c r="X127" i="6"/>
  <c r="X135" i="6"/>
  <c r="X143" i="6"/>
  <c r="X151" i="6"/>
  <c r="X26" i="6"/>
  <c r="X42" i="6"/>
  <c r="X58" i="6"/>
  <c r="W15" i="10" s="1"/>
  <c r="X74" i="6"/>
  <c r="X82" i="6"/>
  <c r="X90" i="6"/>
  <c r="X98" i="6"/>
  <c r="X106" i="6"/>
  <c r="X114" i="6"/>
  <c r="X122" i="6"/>
  <c r="X130" i="6"/>
  <c r="X138" i="6"/>
  <c r="X146" i="6"/>
  <c r="X154" i="6"/>
  <c r="X24" i="6"/>
  <c r="X32" i="6"/>
  <c r="X40" i="6"/>
  <c r="X48" i="6"/>
  <c r="X56" i="6"/>
  <c r="X64" i="6"/>
  <c r="X72" i="6"/>
  <c r="X80" i="6"/>
  <c r="X88" i="6"/>
  <c r="X96" i="6"/>
  <c r="X104" i="6"/>
  <c r="X112" i="6"/>
  <c r="X120" i="6"/>
  <c r="X128" i="6"/>
  <c r="X136" i="6"/>
  <c r="X144" i="6"/>
  <c r="X152" i="6"/>
  <c r="X34" i="6"/>
  <c r="X50" i="6"/>
  <c r="X66" i="6"/>
  <c r="X25" i="6"/>
  <c r="X33" i="6"/>
  <c r="X41" i="6"/>
  <c r="X49" i="6"/>
  <c r="X57" i="6"/>
  <c r="X65" i="6"/>
  <c r="X73" i="6"/>
  <c r="X81" i="6"/>
  <c r="X89" i="6"/>
  <c r="X97" i="6"/>
  <c r="X105" i="6"/>
  <c r="X113" i="6"/>
  <c r="X121" i="6"/>
  <c r="X129" i="6"/>
  <c r="X137" i="6"/>
  <c r="X145" i="6"/>
  <c r="X153" i="6"/>
  <c r="X37" i="6"/>
  <c r="X53" i="6"/>
  <c r="X69" i="6"/>
  <c r="X85" i="6"/>
  <c r="X93" i="6"/>
  <c r="X101" i="6"/>
  <c r="X109" i="6"/>
  <c r="X117" i="6"/>
  <c r="X125" i="6"/>
  <c r="X133" i="6"/>
  <c r="X141" i="6"/>
  <c r="X149" i="6"/>
  <c r="X157" i="6"/>
  <c r="X27" i="6"/>
  <c r="X35" i="6"/>
  <c r="X43" i="6"/>
  <c r="X51" i="6"/>
  <c r="X59" i="6"/>
  <c r="X67" i="6"/>
  <c r="X75" i="6"/>
  <c r="X83" i="6"/>
  <c r="X91" i="6"/>
  <c r="X99" i="6"/>
  <c r="X107" i="6"/>
  <c r="X115" i="6"/>
  <c r="X123" i="6"/>
  <c r="X131" i="6"/>
  <c r="X139" i="6"/>
  <c r="X147" i="6"/>
  <c r="X155" i="6"/>
  <c r="S30" i="10"/>
  <c r="T30" i="10" s="1"/>
  <c r="K24" i="10"/>
  <c r="L24" i="10"/>
  <c r="L23" i="10" l="1"/>
  <c r="K23" i="10"/>
  <c r="K22" i="10"/>
  <c r="I14" i="10" l="1"/>
  <c r="J14" i="10"/>
  <c r="K14" i="10"/>
  <c r="K13" i="10"/>
  <c r="J13" i="10"/>
  <c r="I13" i="10"/>
  <c r="Q38" i="10" s="1"/>
  <c r="J10" i="10"/>
  <c r="K10" i="10"/>
  <c r="I10" i="10"/>
  <c r="K9" i="10"/>
  <c r="J9" i="10"/>
  <c r="K6" i="10"/>
  <c r="K5" i="10"/>
  <c r="J6" i="10"/>
  <c r="J5" i="10"/>
  <c r="I6" i="10"/>
  <c r="S37" i="10" s="1"/>
  <c r="T37" i="10" s="1"/>
  <c r="I5" i="10"/>
  <c r="Q37" i="10" s="1"/>
  <c r="R37" i="10" s="1"/>
  <c r="K4" i="10"/>
  <c r="AW24" i="2"/>
  <c r="AW35" i="2"/>
  <c r="Q35" i="10" l="1"/>
  <c r="R35" i="10" s="1"/>
  <c r="Q34" i="10"/>
  <c r="R34" i="10" s="1"/>
  <c r="Q36" i="10"/>
  <c r="R36" i="10" s="1"/>
  <c r="R38" i="10"/>
  <c r="Q32" i="10"/>
  <c r="R32" i="10" s="1"/>
  <c r="S38" i="10"/>
  <c r="T38" i="10" s="1"/>
  <c r="S32" i="10"/>
  <c r="T32" i="10" s="1"/>
  <c r="S34" i="10"/>
  <c r="T34" i="10" s="1"/>
  <c r="S35" i="10"/>
  <c r="T35" i="10" s="1"/>
  <c r="S36" i="10"/>
  <c r="T36" i="10" s="1"/>
  <c r="BM1174" i="2"/>
  <c r="BP1174" i="2" s="1"/>
  <c r="BL1174" i="2"/>
  <c r="BM1173" i="2"/>
  <c r="BL1173" i="2"/>
  <c r="BM1172" i="2"/>
  <c r="BL1172" i="2"/>
  <c r="BM1171" i="2"/>
  <c r="BL1171" i="2"/>
  <c r="BM1170" i="2"/>
  <c r="BL1170" i="2"/>
  <c r="BM1169" i="2"/>
  <c r="BL1169" i="2"/>
  <c r="BM1168" i="2"/>
  <c r="BL1168" i="2"/>
  <c r="BM1167" i="2"/>
  <c r="BL1167" i="2"/>
  <c r="BM1166" i="2"/>
  <c r="BL1166" i="2"/>
  <c r="BM1165" i="2"/>
  <c r="BL1165" i="2"/>
  <c r="BM1164" i="2"/>
  <c r="BL1164" i="2"/>
  <c r="BM1163" i="2"/>
  <c r="BL1163" i="2"/>
  <c r="BM1162" i="2"/>
  <c r="BL1162" i="2"/>
  <c r="BM1161" i="2"/>
  <c r="BL1161" i="2"/>
  <c r="BM1160" i="2"/>
  <c r="BL1160" i="2"/>
  <c r="BM1159" i="2"/>
  <c r="BL1159" i="2"/>
  <c r="BM1158" i="2"/>
  <c r="BL1158" i="2"/>
  <c r="BM1157" i="2"/>
  <c r="BL1157" i="2"/>
  <c r="BM1156" i="2"/>
  <c r="BL1156" i="2"/>
  <c r="BM1155" i="2"/>
  <c r="BL1155" i="2"/>
  <c r="BM1154" i="2"/>
  <c r="BL1154" i="2"/>
  <c r="BM1153" i="2"/>
  <c r="BL1153" i="2"/>
  <c r="BM1152" i="2"/>
  <c r="BL1152" i="2"/>
  <c r="BM1151" i="2"/>
  <c r="BL1151" i="2"/>
  <c r="BM1150" i="2"/>
  <c r="BL1150" i="2"/>
  <c r="BM1149" i="2"/>
  <c r="BL1149" i="2"/>
  <c r="BM1148" i="2"/>
  <c r="BL1148" i="2"/>
  <c r="BM1147" i="2"/>
  <c r="BL1147" i="2"/>
  <c r="BM1146" i="2"/>
  <c r="BL1146" i="2"/>
  <c r="BM1145" i="2"/>
  <c r="BL1145" i="2"/>
  <c r="BM1144" i="2"/>
  <c r="BL1144" i="2"/>
  <c r="BM1143" i="2"/>
  <c r="BL1143" i="2"/>
  <c r="BM1142" i="2"/>
  <c r="BL1142" i="2"/>
  <c r="BM1141" i="2"/>
  <c r="BL1141" i="2"/>
  <c r="BM1140" i="2"/>
  <c r="BL1140" i="2"/>
  <c r="BM1139" i="2"/>
  <c r="BL1139" i="2"/>
  <c r="BM1138" i="2"/>
  <c r="BL1138" i="2"/>
  <c r="BM1137" i="2"/>
  <c r="BL1137" i="2"/>
  <c r="BM1136" i="2"/>
  <c r="BL1136" i="2"/>
  <c r="BM1135" i="2"/>
  <c r="BL1135" i="2"/>
  <c r="BM1134" i="2"/>
  <c r="BL1134" i="2"/>
  <c r="BM1133" i="2"/>
  <c r="BL1133" i="2"/>
  <c r="BM1132" i="2"/>
  <c r="BL1132" i="2"/>
  <c r="BM1131" i="2"/>
  <c r="BL1131" i="2"/>
  <c r="BM1130" i="2"/>
  <c r="BL1130" i="2"/>
  <c r="BM1129" i="2"/>
  <c r="BL1129" i="2"/>
  <c r="BM1128" i="2"/>
  <c r="BL1128" i="2"/>
  <c r="BM1127" i="2"/>
  <c r="BL1127" i="2"/>
  <c r="BM1126" i="2"/>
  <c r="BL1126" i="2"/>
  <c r="BM1125" i="2"/>
  <c r="BL1125" i="2"/>
  <c r="BM1124" i="2"/>
  <c r="BL1124" i="2"/>
  <c r="BM1123" i="2"/>
  <c r="BL1123" i="2"/>
  <c r="BM1122" i="2"/>
  <c r="BL1122" i="2"/>
  <c r="BM1121" i="2"/>
  <c r="BL1121" i="2"/>
  <c r="BM1120" i="2"/>
  <c r="BL1120" i="2"/>
  <c r="BM1119" i="2"/>
  <c r="BL1119" i="2"/>
  <c r="BM1118" i="2"/>
  <c r="BL1118" i="2"/>
  <c r="BM1117" i="2"/>
  <c r="BL1117" i="2"/>
  <c r="BM1116" i="2"/>
  <c r="BL1116" i="2"/>
  <c r="BM1115" i="2"/>
  <c r="BL1115" i="2"/>
  <c r="BM1114" i="2"/>
  <c r="BL1114" i="2"/>
  <c r="BM1113" i="2"/>
  <c r="BL1113" i="2"/>
  <c r="BM1112" i="2"/>
  <c r="BL1112" i="2"/>
  <c r="BM1111" i="2"/>
  <c r="BL1111" i="2"/>
  <c r="BM1110" i="2"/>
  <c r="BL1110" i="2"/>
  <c r="BM1109" i="2"/>
  <c r="BL1109" i="2"/>
  <c r="BM1108" i="2"/>
  <c r="BL1108" i="2"/>
  <c r="BM1107" i="2"/>
  <c r="BL1107" i="2"/>
  <c r="BM1106" i="2"/>
  <c r="BL1106" i="2"/>
  <c r="BM1105" i="2"/>
  <c r="BL1105" i="2"/>
  <c r="BM1104" i="2"/>
  <c r="BL1104" i="2"/>
  <c r="BM1103" i="2"/>
  <c r="BL1103" i="2"/>
  <c r="BM1102" i="2"/>
  <c r="BL1102" i="2"/>
  <c r="BM1101" i="2"/>
  <c r="BL1101" i="2"/>
  <c r="BM1100" i="2"/>
  <c r="BL1100" i="2"/>
  <c r="BM1099" i="2"/>
  <c r="BL1099" i="2"/>
  <c r="BM1098" i="2"/>
  <c r="BL1098" i="2"/>
  <c r="BM1097" i="2"/>
  <c r="BL1097" i="2"/>
  <c r="BM1096" i="2"/>
  <c r="BL1096" i="2"/>
  <c r="BM1095" i="2"/>
  <c r="BL1095" i="2"/>
  <c r="BM1094" i="2"/>
  <c r="BL1094" i="2"/>
  <c r="BM1093" i="2"/>
  <c r="BL1093" i="2"/>
  <c r="BM1092" i="2"/>
  <c r="BL1092" i="2"/>
  <c r="BM1091" i="2"/>
  <c r="BL1091" i="2"/>
  <c r="BM1090" i="2"/>
  <c r="BL1090" i="2"/>
  <c r="BM1089" i="2"/>
  <c r="BL1089" i="2"/>
  <c r="BM1088" i="2"/>
  <c r="BL1088" i="2"/>
  <c r="BM1087" i="2"/>
  <c r="BL1087" i="2"/>
  <c r="BM1086" i="2"/>
  <c r="BL1086" i="2"/>
  <c r="BM1085" i="2"/>
  <c r="BL1085" i="2"/>
  <c r="BM1084" i="2"/>
  <c r="BL1084" i="2"/>
  <c r="BM1083" i="2"/>
  <c r="BL1083" i="2"/>
  <c r="BM1082" i="2"/>
  <c r="BL1082" i="2"/>
  <c r="BM1081" i="2"/>
  <c r="BL1081" i="2"/>
  <c r="BM1080" i="2"/>
  <c r="BL1080" i="2"/>
  <c r="BM1079" i="2"/>
  <c r="BL1079" i="2"/>
  <c r="BM1078" i="2"/>
  <c r="BL1078" i="2"/>
  <c r="BM1077" i="2"/>
  <c r="BL1077" i="2"/>
  <c r="BM1076" i="2"/>
  <c r="BL1076" i="2"/>
  <c r="BM1075" i="2"/>
  <c r="BL1075" i="2"/>
  <c r="BM1074" i="2"/>
  <c r="BL1074" i="2"/>
  <c r="BM1073" i="2"/>
  <c r="BL1073" i="2"/>
  <c r="BM1072" i="2"/>
  <c r="BL1072" i="2"/>
  <c r="BM1071" i="2"/>
  <c r="BL1071" i="2"/>
  <c r="BM1070" i="2"/>
  <c r="BL1070" i="2"/>
  <c r="BM1069" i="2"/>
  <c r="BL1069" i="2"/>
  <c r="BM1068" i="2"/>
  <c r="BL1068" i="2"/>
  <c r="BM1067" i="2"/>
  <c r="BL1067" i="2"/>
  <c r="BM1066" i="2"/>
  <c r="BL1066" i="2"/>
  <c r="BM1065" i="2"/>
  <c r="BL1065" i="2"/>
  <c r="BM1064" i="2"/>
  <c r="BL1064" i="2"/>
  <c r="BM1063" i="2"/>
  <c r="BL1063" i="2"/>
  <c r="BM1062" i="2"/>
  <c r="BL1062" i="2"/>
  <c r="BM1061" i="2"/>
  <c r="BL1061" i="2"/>
  <c r="BM1060" i="2"/>
  <c r="BL1060" i="2"/>
  <c r="BM1059" i="2"/>
  <c r="BL1059" i="2"/>
  <c r="BM1058" i="2"/>
  <c r="BL1058" i="2"/>
  <c r="BM1057" i="2"/>
  <c r="BL1057" i="2"/>
  <c r="BM1056" i="2"/>
  <c r="BL1056" i="2"/>
  <c r="BM1055" i="2"/>
  <c r="BL1055" i="2"/>
  <c r="BM1054" i="2"/>
  <c r="BL1054" i="2"/>
  <c r="BM1053" i="2"/>
  <c r="BL1053" i="2"/>
  <c r="BM1052" i="2"/>
  <c r="BL1052" i="2"/>
  <c r="BM1051" i="2"/>
  <c r="BL1051" i="2"/>
  <c r="BM1050" i="2"/>
  <c r="BL1050" i="2"/>
  <c r="BM1049" i="2"/>
  <c r="BL1049" i="2"/>
  <c r="BM1048" i="2"/>
  <c r="BL1048" i="2"/>
  <c r="BM1047" i="2"/>
  <c r="BL1047" i="2"/>
  <c r="BM1046" i="2"/>
  <c r="BL1046" i="2"/>
  <c r="BM1045" i="2"/>
  <c r="BL1045" i="2"/>
  <c r="BM1044" i="2"/>
  <c r="BL1044" i="2"/>
  <c r="BM1043" i="2"/>
  <c r="BL1043" i="2"/>
  <c r="BM1042" i="2"/>
  <c r="BL1042" i="2"/>
  <c r="BM1041" i="2"/>
  <c r="BL1041" i="2"/>
  <c r="BM1040" i="2"/>
  <c r="BL1040" i="2"/>
  <c r="BM1039" i="2"/>
  <c r="BL1039" i="2"/>
  <c r="BM1038" i="2"/>
  <c r="BL1038" i="2"/>
  <c r="BM1037" i="2"/>
  <c r="BL1037" i="2"/>
  <c r="BM1036" i="2"/>
  <c r="BL1036" i="2"/>
  <c r="BM1035" i="2"/>
  <c r="BL1035" i="2"/>
  <c r="BM1034" i="2"/>
  <c r="BL1034" i="2"/>
  <c r="BM1033" i="2"/>
  <c r="BL1033" i="2"/>
  <c r="BM1032" i="2"/>
  <c r="BL1032" i="2"/>
  <c r="BM1031" i="2"/>
  <c r="BL1031" i="2"/>
  <c r="BM1030" i="2"/>
  <c r="BL1030" i="2"/>
  <c r="BM1029" i="2"/>
  <c r="BL1029" i="2"/>
  <c r="BM1028" i="2"/>
  <c r="BL1028" i="2"/>
  <c r="BM1027" i="2"/>
  <c r="BL1027" i="2"/>
  <c r="BM1026" i="2"/>
  <c r="BL1026" i="2"/>
  <c r="BM1025" i="2"/>
  <c r="BL1025" i="2"/>
  <c r="BM1024" i="2"/>
  <c r="BL1024" i="2"/>
  <c r="BM1023" i="2"/>
  <c r="BL1023" i="2"/>
  <c r="BM1022" i="2"/>
  <c r="BL1022" i="2"/>
  <c r="BM1021" i="2"/>
  <c r="BL1021" i="2"/>
  <c r="BM1020" i="2"/>
  <c r="BL1020" i="2"/>
  <c r="BM1019" i="2"/>
  <c r="BL1019" i="2"/>
  <c r="BM1018" i="2"/>
  <c r="BL1018" i="2"/>
  <c r="BM1017" i="2"/>
  <c r="BL1017" i="2"/>
  <c r="BM1016" i="2"/>
  <c r="BL1016" i="2"/>
  <c r="BM1015" i="2"/>
  <c r="BL1015" i="2"/>
  <c r="BM1014" i="2"/>
  <c r="BL1014" i="2"/>
  <c r="BM1013" i="2"/>
  <c r="BL1013" i="2"/>
  <c r="BM1012" i="2"/>
  <c r="BL1012" i="2"/>
  <c r="BM1011" i="2"/>
  <c r="BL1011" i="2"/>
  <c r="BM1010" i="2"/>
  <c r="BL1010" i="2"/>
  <c r="BM1009" i="2"/>
  <c r="BL1009" i="2"/>
  <c r="BM1008" i="2"/>
  <c r="BL1008" i="2"/>
  <c r="BM1007" i="2"/>
  <c r="BL1007" i="2"/>
  <c r="BM1006" i="2"/>
  <c r="BL1006" i="2"/>
  <c r="BM1005" i="2"/>
  <c r="BL1005" i="2"/>
  <c r="BM1004" i="2"/>
  <c r="BL1004" i="2"/>
  <c r="BM1003" i="2"/>
  <c r="BL1003" i="2"/>
  <c r="BM1002" i="2"/>
  <c r="BL1002" i="2"/>
  <c r="BM1001" i="2"/>
  <c r="BL1001" i="2"/>
  <c r="BM1000" i="2"/>
  <c r="BL1000" i="2"/>
  <c r="BM999" i="2"/>
  <c r="BL999" i="2"/>
  <c r="BM998" i="2"/>
  <c r="BL998" i="2"/>
  <c r="BM997" i="2"/>
  <c r="BL997" i="2"/>
  <c r="BM996" i="2"/>
  <c r="BL996" i="2"/>
  <c r="BM995" i="2"/>
  <c r="BL995" i="2"/>
  <c r="BM994" i="2"/>
  <c r="BL994" i="2"/>
  <c r="BM993" i="2"/>
  <c r="BL993" i="2"/>
  <c r="BM992" i="2"/>
  <c r="BL992" i="2"/>
  <c r="BM991" i="2"/>
  <c r="BL991" i="2"/>
  <c r="BM990" i="2"/>
  <c r="BL990" i="2"/>
  <c r="BM989" i="2"/>
  <c r="BL989" i="2"/>
  <c r="BM988" i="2"/>
  <c r="BL988" i="2"/>
  <c r="BM987" i="2"/>
  <c r="BL987" i="2"/>
  <c r="BM986" i="2"/>
  <c r="BL986" i="2"/>
  <c r="BM985" i="2"/>
  <c r="BL985" i="2"/>
  <c r="BM984" i="2"/>
  <c r="BL984" i="2"/>
  <c r="BM983" i="2"/>
  <c r="BL983" i="2"/>
  <c r="BM982" i="2"/>
  <c r="BL982" i="2"/>
  <c r="BM981" i="2"/>
  <c r="BL981" i="2"/>
  <c r="BM980" i="2"/>
  <c r="BL980" i="2"/>
  <c r="BM979" i="2"/>
  <c r="BL979" i="2"/>
  <c r="BM978" i="2"/>
  <c r="BL978" i="2"/>
  <c r="BM977" i="2"/>
  <c r="BL977" i="2"/>
  <c r="BM976" i="2"/>
  <c r="BL976" i="2"/>
  <c r="BM975" i="2"/>
  <c r="BL975" i="2"/>
  <c r="BM974" i="2"/>
  <c r="BL974" i="2"/>
  <c r="BM973" i="2"/>
  <c r="BL973" i="2"/>
  <c r="BM972" i="2"/>
  <c r="BL972" i="2"/>
  <c r="BM971" i="2"/>
  <c r="BL971" i="2"/>
  <c r="BM970" i="2"/>
  <c r="BL970" i="2"/>
  <c r="BM969" i="2"/>
  <c r="BL969" i="2"/>
  <c r="BM968" i="2"/>
  <c r="BL968" i="2"/>
  <c r="BM967" i="2"/>
  <c r="BL967" i="2"/>
  <c r="BM966" i="2"/>
  <c r="BL966" i="2"/>
  <c r="BM965" i="2"/>
  <c r="BL965" i="2"/>
  <c r="BM964" i="2"/>
  <c r="BL964" i="2"/>
  <c r="BM963" i="2"/>
  <c r="BL963" i="2"/>
  <c r="BM962" i="2"/>
  <c r="BL962" i="2"/>
  <c r="BM961" i="2"/>
  <c r="BL961" i="2"/>
  <c r="BM960" i="2"/>
  <c r="BL960" i="2"/>
  <c r="BM959" i="2"/>
  <c r="BL959" i="2"/>
  <c r="BM958" i="2"/>
  <c r="BL958" i="2"/>
  <c r="BM957" i="2"/>
  <c r="BL957" i="2"/>
  <c r="BM956" i="2"/>
  <c r="BL956" i="2"/>
  <c r="BM955" i="2"/>
  <c r="BL955" i="2"/>
  <c r="BM954" i="2"/>
  <c r="BL954" i="2"/>
  <c r="BM953" i="2"/>
  <c r="BL953" i="2"/>
  <c r="BM952" i="2"/>
  <c r="BL952" i="2"/>
  <c r="BM951" i="2"/>
  <c r="BL951" i="2"/>
  <c r="BM950" i="2"/>
  <c r="BL950" i="2"/>
  <c r="BM949" i="2"/>
  <c r="BL949" i="2"/>
  <c r="BM948" i="2"/>
  <c r="BL948" i="2"/>
  <c r="BM947" i="2"/>
  <c r="BL947" i="2"/>
  <c r="BM946" i="2"/>
  <c r="BL946" i="2"/>
  <c r="BM945" i="2"/>
  <c r="BL945" i="2"/>
  <c r="BM944" i="2"/>
  <c r="BL944" i="2"/>
  <c r="BM943" i="2"/>
  <c r="BL943" i="2"/>
  <c r="BM942" i="2"/>
  <c r="BL942" i="2"/>
  <c r="BM941" i="2"/>
  <c r="BL941" i="2"/>
  <c r="BM940" i="2"/>
  <c r="BL940" i="2"/>
  <c r="BM939" i="2"/>
  <c r="BL939" i="2"/>
  <c r="BM938" i="2"/>
  <c r="BL938" i="2"/>
  <c r="BM937" i="2"/>
  <c r="BL937" i="2"/>
  <c r="BM936" i="2"/>
  <c r="BL936" i="2"/>
  <c r="BM935" i="2"/>
  <c r="BL935" i="2"/>
  <c r="BM934" i="2"/>
  <c r="BL934" i="2"/>
  <c r="BM933" i="2"/>
  <c r="BL933" i="2"/>
  <c r="BM932" i="2"/>
  <c r="BL932" i="2"/>
  <c r="BM931" i="2"/>
  <c r="BL931" i="2"/>
  <c r="BM930" i="2"/>
  <c r="BL930" i="2"/>
  <c r="BM929" i="2"/>
  <c r="BL929" i="2"/>
  <c r="BM928" i="2"/>
  <c r="BL928" i="2"/>
  <c r="BM927" i="2"/>
  <c r="BL927" i="2"/>
  <c r="BM926" i="2"/>
  <c r="BL926" i="2"/>
  <c r="BM925" i="2"/>
  <c r="BL925" i="2"/>
  <c r="BM924" i="2"/>
  <c r="BL924" i="2"/>
  <c r="BM923" i="2"/>
  <c r="BL923" i="2"/>
  <c r="BM922" i="2"/>
  <c r="BL922" i="2"/>
  <c r="BM921" i="2"/>
  <c r="BL921" i="2"/>
  <c r="BM920" i="2"/>
  <c r="BL920" i="2"/>
  <c r="BM919" i="2"/>
  <c r="BL919" i="2"/>
  <c r="BM918" i="2"/>
  <c r="BL918" i="2"/>
  <c r="BM917" i="2"/>
  <c r="BL917" i="2"/>
  <c r="BM916" i="2"/>
  <c r="BL916" i="2"/>
  <c r="BM915" i="2"/>
  <c r="BL915" i="2"/>
  <c r="BM914" i="2"/>
  <c r="BL914" i="2"/>
  <c r="BM913" i="2"/>
  <c r="BL913" i="2"/>
  <c r="BM912" i="2"/>
  <c r="BL912" i="2"/>
  <c r="BM911" i="2"/>
  <c r="BL911" i="2"/>
  <c r="BM910" i="2"/>
  <c r="BL910" i="2"/>
  <c r="BM909" i="2"/>
  <c r="BL909" i="2"/>
  <c r="BM908" i="2"/>
  <c r="BL908" i="2"/>
  <c r="BM907" i="2"/>
  <c r="BL907" i="2"/>
  <c r="BM906" i="2"/>
  <c r="BL906" i="2"/>
  <c r="BM905" i="2"/>
  <c r="BL905" i="2"/>
  <c r="BM904" i="2"/>
  <c r="BL904" i="2"/>
  <c r="BM903" i="2"/>
  <c r="BL903" i="2"/>
  <c r="BM902" i="2"/>
  <c r="BL902" i="2"/>
  <c r="BM901" i="2"/>
  <c r="BL901" i="2"/>
  <c r="BM900" i="2"/>
  <c r="BL900" i="2"/>
  <c r="BM899" i="2"/>
  <c r="BL899" i="2"/>
  <c r="BM898" i="2"/>
  <c r="BL898" i="2"/>
  <c r="BM897" i="2"/>
  <c r="BL897" i="2"/>
  <c r="BM896" i="2"/>
  <c r="BL896" i="2"/>
  <c r="BM895" i="2"/>
  <c r="BL895" i="2"/>
  <c r="BM894" i="2"/>
  <c r="BL894" i="2"/>
  <c r="BM893" i="2"/>
  <c r="BL893" i="2"/>
  <c r="BM892" i="2"/>
  <c r="BL892" i="2"/>
  <c r="BM891" i="2"/>
  <c r="BL891" i="2"/>
  <c r="BM890" i="2"/>
  <c r="BL890" i="2"/>
  <c r="BM889" i="2"/>
  <c r="BL889" i="2"/>
  <c r="BM888" i="2"/>
  <c r="BL888" i="2"/>
  <c r="BM887" i="2"/>
  <c r="BL887" i="2"/>
  <c r="BM886" i="2"/>
  <c r="BL886" i="2"/>
  <c r="BM885" i="2"/>
  <c r="BL885" i="2"/>
  <c r="BM884" i="2"/>
  <c r="BL884" i="2"/>
  <c r="BM883" i="2"/>
  <c r="BL883" i="2"/>
  <c r="BM882" i="2"/>
  <c r="BL882" i="2"/>
  <c r="BM881" i="2"/>
  <c r="BL881" i="2"/>
  <c r="BM880" i="2"/>
  <c r="BL880" i="2"/>
  <c r="BM879" i="2"/>
  <c r="BL879" i="2"/>
  <c r="BM878" i="2"/>
  <c r="BL878" i="2"/>
  <c r="BM877" i="2"/>
  <c r="BL877" i="2"/>
  <c r="BM876" i="2"/>
  <c r="BL876" i="2"/>
  <c r="BM875" i="2"/>
  <c r="BL875" i="2"/>
  <c r="BM874" i="2"/>
  <c r="BL874" i="2"/>
  <c r="BM873" i="2"/>
  <c r="BL873" i="2"/>
  <c r="BM872" i="2"/>
  <c r="BL872" i="2"/>
  <c r="BM871" i="2"/>
  <c r="BL871" i="2"/>
  <c r="BM870" i="2"/>
  <c r="BL870" i="2"/>
  <c r="BM869" i="2"/>
  <c r="BL869" i="2"/>
  <c r="BM868" i="2"/>
  <c r="BL868" i="2"/>
  <c r="BM867" i="2"/>
  <c r="BL867" i="2"/>
  <c r="BM866" i="2"/>
  <c r="BL866" i="2"/>
  <c r="BM865" i="2"/>
  <c r="BL865" i="2"/>
  <c r="BM864" i="2"/>
  <c r="BL864" i="2"/>
  <c r="BM863" i="2"/>
  <c r="BL863" i="2"/>
  <c r="BM862" i="2"/>
  <c r="BL862" i="2"/>
  <c r="BM861" i="2"/>
  <c r="BL861" i="2"/>
  <c r="BM860" i="2"/>
  <c r="BL860" i="2"/>
  <c r="BM859" i="2"/>
  <c r="BL859" i="2"/>
  <c r="BM858" i="2"/>
  <c r="BL858" i="2"/>
  <c r="BM857" i="2"/>
  <c r="BL857" i="2"/>
  <c r="BM856" i="2"/>
  <c r="BL856" i="2"/>
  <c r="BM855" i="2"/>
  <c r="BL855" i="2"/>
  <c r="BM854" i="2"/>
  <c r="BL854" i="2"/>
  <c r="BM853" i="2"/>
  <c r="BL853" i="2"/>
  <c r="BM852" i="2"/>
  <c r="BL852" i="2"/>
  <c r="BM851" i="2"/>
  <c r="BL851" i="2"/>
  <c r="BM850" i="2"/>
  <c r="BL850" i="2"/>
  <c r="BM849" i="2"/>
  <c r="BL849" i="2"/>
  <c r="BM848" i="2"/>
  <c r="BL848" i="2"/>
  <c r="BM847" i="2"/>
  <c r="BL847" i="2"/>
  <c r="BM846" i="2"/>
  <c r="BL846" i="2"/>
  <c r="BM845" i="2"/>
  <c r="BL845" i="2"/>
  <c r="BM844" i="2"/>
  <c r="BL844" i="2"/>
  <c r="BM843" i="2"/>
  <c r="BL843" i="2"/>
  <c r="BM842" i="2"/>
  <c r="BL842" i="2"/>
  <c r="BM841" i="2"/>
  <c r="BL841" i="2"/>
  <c r="BM840" i="2"/>
  <c r="BL840" i="2"/>
  <c r="BM839" i="2"/>
  <c r="BL839" i="2"/>
  <c r="BM838" i="2"/>
  <c r="BL838" i="2"/>
  <c r="BM837" i="2"/>
  <c r="BL837" i="2"/>
  <c r="BM836" i="2"/>
  <c r="BL836" i="2"/>
  <c r="BM835" i="2"/>
  <c r="BL835" i="2"/>
  <c r="BM834" i="2"/>
  <c r="BL834" i="2"/>
  <c r="BM833" i="2"/>
  <c r="BL833" i="2"/>
  <c r="BM832" i="2"/>
  <c r="BL832" i="2"/>
  <c r="BM831" i="2"/>
  <c r="BL831" i="2"/>
  <c r="BM830" i="2"/>
  <c r="BL830" i="2"/>
  <c r="BM829" i="2"/>
  <c r="BL829" i="2"/>
  <c r="BM828" i="2"/>
  <c r="BL828" i="2"/>
  <c r="BM827" i="2"/>
  <c r="BL827" i="2"/>
  <c r="BM826" i="2"/>
  <c r="BL826" i="2"/>
  <c r="BM825" i="2"/>
  <c r="BL825" i="2"/>
  <c r="BM824" i="2"/>
  <c r="BL824" i="2"/>
  <c r="BM823" i="2"/>
  <c r="BL823" i="2"/>
  <c r="BM822" i="2"/>
  <c r="BL822" i="2"/>
  <c r="BM821" i="2"/>
  <c r="BL821" i="2"/>
  <c r="BM820" i="2"/>
  <c r="BL820" i="2"/>
  <c r="BM819" i="2"/>
  <c r="BL819" i="2"/>
  <c r="BM818" i="2"/>
  <c r="BL818" i="2"/>
  <c r="BM817" i="2"/>
  <c r="BL817" i="2"/>
  <c r="BM816" i="2"/>
  <c r="BL816" i="2"/>
  <c r="BM815" i="2"/>
  <c r="BL815" i="2"/>
  <c r="BM814" i="2"/>
  <c r="BL814" i="2"/>
  <c r="BM813" i="2"/>
  <c r="BL813" i="2"/>
  <c r="BM812" i="2"/>
  <c r="BL812" i="2"/>
  <c r="BM811" i="2"/>
  <c r="BL811" i="2"/>
  <c r="BM810" i="2"/>
  <c r="BL810" i="2"/>
  <c r="BM809" i="2"/>
  <c r="BL809" i="2"/>
  <c r="BM808" i="2"/>
  <c r="BL808" i="2"/>
  <c r="BM807" i="2"/>
  <c r="BL807" i="2"/>
  <c r="BM806" i="2"/>
  <c r="BL806" i="2"/>
  <c r="BM805" i="2"/>
  <c r="BL805" i="2"/>
  <c r="BM804" i="2"/>
  <c r="BL804" i="2"/>
  <c r="BM803" i="2"/>
  <c r="BL803" i="2"/>
  <c r="BM802" i="2"/>
  <c r="BL802" i="2"/>
  <c r="BM801" i="2"/>
  <c r="BL801" i="2"/>
  <c r="BM800" i="2"/>
  <c r="BL800" i="2"/>
  <c r="BM799" i="2"/>
  <c r="BL799" i="2"/>
  <c r="BM798" i="2"/>
  <c r="BL798" i="2"/>
  <c r="BM797" i="2"/>
  <c r="BL797" i="2"/>
  <c r="BM796" i="2"/>
  <c r="BL796" i="2"/>
  <c r="BM795" i="2"/>
  <c r="BL795" i="2"/>
  <c r="BM794" i="2"/>
  <c r="BL794" i="2"/>
  <c r="BM793" i="2"/>
  <c r="BL793" i="2"/>
  <c r="BM792" i="2"/>
  <c r="BL792" i="2"/>
  <c r="BM791" i="2"/>
  <c r="BL791" i="2"/>
  <c r="BM790" i="2"/>
  <c r="BL790" i="2"/>
  <c r="BM789" i="2"/>
  <c r="BL789" i="2"/>
  <c r="BM788" i="2"/>
  <c r="BL788" i="2"/>
  <c r="BM787" i="2"/>
  <c r="BL787" i="2"/>
  <c r="BM786" i="2"/>
  <c r="BL786" i="2"/>
  <c r="BM785" i="2"/>
  <c r="BL785" i="2"/>
  <c r="BM784" i="2"/>
  <c r="BL784" i="2"/>
  <c r="BM783" i="2"/>
  <c r="BL783" i="2"/>
  <c r="BM782" i="2"/>
  <c r="BL782" i="2"/>
  <c r="BM781" i="2"/>
  <c r="BL781" i="2"/>
  <c r="BM780" i="2"/>
  <c r="BL780" i="2"/>
  <c r="BM779" i="2"/>
  <c r="BL779" i="2"/>
  <c r="BM778" i="2"/>
  <c r="BL778" i="2"/>
  <c r="BM777" i="2"/>
  <c r="BL777" i="2"/>
  <c r="BM776" i="2"/>
  <c r="BL776" i="2"/>
  <c r="BM775" i="2"/>
  <c r="BL775" i="2"/>
  <c r="BM774" i="2"/>
  <c r="BL774" i="2"/>
  <c r="BM773" i="2"/>
  <c r="BL773" i="2"/>
  <c r="BM772" i="2"/>
  <c r="BL772" i="2"/>
  <c r="BM771" i="2"/>
  <c r="BL771" i="2"/>
  <c r="BM770" i="2"/>
  <c r="BL770" i="2"/>
  <c r="BM769" i="2"/>
  <c r="BL769" i="2"/>
  <c r="BM768" i="2"/>
  <c r="BL768" i="2"/>
  <c r="BM767" i="2"/>
  <c r="BL767" i="2"/>
  <c r="BM766" i="2"/>
  <c r="BL766" i="2"/>
  <c r="BM765" i="2"/>
  <c r="BL765" i="2"/>
  <c r="BM764" i="2"/>
  <c r="BL764" i="2"/>
  <c r="BM763" i="2"/>
  <c r="BL763" i="2"/>
  <c r="BM762" i="2"/>
  <c r="BL762" i="2"/>
  <c r="BM761" i="2"/>
  <c r="BL761" i="2"/>
  <c r="BM760" i="2"/>
  <c r="BL760" i="2"/>
  <c r="BM759" i="2"/>
  <c r="BL759" i="2"/>
  <c r="BM758" i="2"/>
  <c r="BL758" i="2"/>
  <c r="BM757" i="2"/>
  <c r="BL757" i="2"/>
  <c r="BM756" i="2"/>
  <c r="BL756" i="2"/>
  <c r="BM755" i="2"/>
  <c r="BL755" i="2"/>
  <c r="BM754" i="2"/>
  <c r="BL754" i="2"/>
  <c r="BM753" i="2"/>
  <c r="BL753" i="2"/>
  <c r="BM752" i="2"/>
  <c r="BL752" i="2"/>
  <c r="BM751" i="2"/>
  <c r="BL751" i="2"/>
  <c r="BM750" i="2"/>
  <c r="BL750" i="2"/>
  <c r="BM749" i="2"/>
  <c r="BL749" i="2"/>
  <c r="BM748" i="2"/>
  <c r="BL748" i="2"/>
  <c r="BM747" i="2"/>
  <c r="BL747" i="2"/>
  <c r="BM746" i="2"/>
  <c r="BL746" i="2"/>
  <c r="BM745" i="2"/>
  <c r="BL745" i="2"/>
  <c r="BM744" i="2"/>
  <c r="BL744" i="2"/>
  <c r="BM743" i="2"/>
  <c r="BL743" i="2"/>
  <c r="BM742" i="2"/>
  <c r="BL742" i="2"/>
  <c r="BM741" i="2"/>
  <c r="BL741" i="2"/>
  <c r="BM740" i="2"/>
  <c r="BL740" i="2"/>
  <c r="BM739" i="2"/>
  <c r="BL739" i="2"/>
  <c r="BM738" i="2"/>
  <c r="BL738" i="2"/>
  <c r="BM737" i="2"/>
  <c r="BL737" i="2"/>
  <c r="BM736" i="2"/>
  <c r="BL736" i="2"/>
  <c r="BM735" i="2"/>
  <c r="BL735" i="2"/>
  <c r="BM734" i="2"/>
  <c r="BL734" i="2"/>
  <c r="BM733" i="2"/>
  <c r="BL733" i="2"/>
  <c r="BM732" i="2"/>
  <c r="BL732" i="2"/>
  <c r="BM731" i="2"/>
  <c r="BL731" i="2"/>
  <c r="BM730" i="2"/>
  <c r="BL730" i="2"/>
  <c r="BM729" i="2"/>
  <c r="BL729" i="2"/>
  <c r="BM728" i="2"/>
  <c r="BL728" i="2"/>
  <c r="BM727" i="2"/>
  <c r="BL727" i="2"/>
  <c r="BM726" i="2"/>
  <c r="BL726" i="2"/>
  <c r="BM725" i="2"/>
  <c r="BL725" i="2"/>
  <c r="BM724" i="2"/>
  <c r="BL724" i="2"/>
  <c r="BM723" i="2"/>
  <c r="BL723" i="2"/>
  <c r="BM722" i="2"/>
  <c r="BL722" i="2"/>
  <c r="BM721" i="2"/>
  <c r="BL721" i="2"/>
  <c r="BM720" i="2"/>
  <c r="BL720" i="2"/>
  <c r="BM719" i="2"/>
  <c r="BL719" i="2"/>
  <c r="BM718" i="2"/>
  <c r="BL718" i="2"/>
  <c r="BM717" i="2"/>
  <c r="BL717" i="2"/>
  <c r="BM716" i="2"/>
  <c r="BL716" i="2"/>
  <c r="BM715" i="2"/>
  <c r="BL715" i="2"/>
  <c r="BM714" i="2"/>
  <c r="BL714" i="2"/>
  <c r="BM713" i="2"/>
  <c r="BL713" i="2"/>
  <c r="BM712" i="2"/>
  <c r="BL712" i="2"/>
  <c r="BM711" i="2"/>
  <c r="BL711" i="2"/>
  <c r="BM710" i="2"/>
  <c r="BL710" i="2"/>
  <c r="BM709" i="2"/>
  <c r="BL709" i="2"/>
  <c r="BM708" i="2"/>
  <c r="BL708" i="2"/>
  <c r="BM707" i="2"/>
  <c r="BL707" i="2"/>
  <c r="BM706" i="2"/>
  <c r="BL706" i="2"/>
  <c r="BM705" i="2"/>
  <c r="BL705" i="2"/>
  <c r="BM704" i="2"/>
  <c r="BL704" i="2"/>
  <c r="BM703" i="2"/>
  <c r="BL703" i="2"/>
  <c r="BM702" i="2"/>
  <c r="BL702" i="2"/>
  <c r="BM701" i="2"/>
  <c r="BL701" i="2"/>
  <c r="BM700" i="2"/>
  <c r="BL700" i="2"/>
  <c r="BM699" i="2"/>
  <c r="BL699" i="2"/>
  <c r="BM698" i="2"/>
  <c r="BL698" i="2"/>
  <c r="BM697" i="2"/>
  <c r="BL697" i="2"/>
  <c r="BM696" i="2"/>
  <c r="BL696" i="2"/>
  <c r="BM695" i="2"/>
  <c r="BL695" i="2"/>
  <c r="BM694" i="2"/>
  <c r="BL694" i="2"/>
  <c r="BM693" i="2"/>
  <c r="BL693" i="2"/>
  <c r="BM692" i="2"/>
  <c r="BL692" i="2"/>
  <c r="BM691" i="2"/>
  <c r="BL691" i="2"/>
  <c r="BM690" i="2"/>
  <c r="BL690" i="2"/>
  <c r="BM689" i="2"/>
  <c r="BL689" i="2"/>
  <c r="BM688" i="2"/>
  <c r="BL688" i="2"/>
  <c r="BM687" i="2"/>
  <c r="BL687" i="2"/>
  <c r="BM686" i="2"/>
  <c r="BL686" i="2"/>
  <c r="BM685" i="2"/>
  <c r="BL685" i="2"/>
  <c r="BM684" i="2"/>
  <c r="BL684" i="2"/>
  <c r="BM683" i="2"/>
  <c r="BL683" i="2"/>
  <c r="BM682" i="2"/>
  <c r="BL682" i="2"/>
  <c r="BM681" i="2"/>
  <c r="BL681" i="2"/>
  <c r="BM680" i="2"/>
  <c r="BL680" i="2"/>
  <c r="BM679" i="2"/>
  <c r="BL679" i="2"/>
  <c r="BM678" i="2"/>
  <c r="BL678" i="2"/>
  <c r="BM677" i="2"/>
  <c r="BL677" i="2"/>
  <c r="BM676" i="2"/>
  <c r="BL676" i="2"/>
  <c r="BM675" i="2"/>
  <c r="BL675" i="2"/>
  <c r="BM674" i="2"/>
  <c r="BL674" i="2"/>
  <c r="BM673" i="2"/>
  <c r="BL673" i="2"/>
  <c r="BM672" i="2"/>
  <c r="BL672" i="2"/>
  <c r="BM671" i="2"/>
  <c r="BL671" i="2"/>
  <c r="BM670" i="2"/>
  <c r="BL670" i="2"/>
  <c r="BM669" i="2"/>
  <c r="BL669" i="2"/>
  <c r="BM668" i="2"/>
  <c r="BL668" i="2"/>
  <c r="BM667" i="2"/>
  <c r="BL667" i="2"/>
  <c r="BM666" i="2"/>
  <c r="BL666" i="2"/>
  <c r="BM665" i="2"/>
  <c r="BL665" i="2"/>
  <c r="BM664" i="2"/>
  <c r="BL664" i="2"/>
  <c r="BM663" i="2"/>
  <c r="BL663" i="2"/>
  <c r="BM662" i="2"/>
  <c r="BL662" i="2"/>
  <c r="BM661" i="2"/>
  <c r="BL661" i="2"/>
  <c r="BM660" i="2"/>
  <c r="BL660" i="2"/>
  <c r="BM659" i="2"/>
  <c r="BL659" i="2"/>
  <c r="BM658" i="2"/>
  <c r="BL658" i="2"/>
  <c r="BM657" i="2"/>
  <c r="BL657" i="2"/>
  <c r="BM656" i="2"/>
  <c r="BL656" i="2"/>
  <c r="BM655" i="2"/>
  <c r="BL655" i="2"/>
  <c r="BM654" i="2"/>
  <c r="BL654" i="2"/>
  <c r="BM653" i="2"/>
  <c r="BL653" i="2"/>
  <c r="BM652" i="2"/>
  <c r="BL652" i="2"/>
  <c r="BM651" i="2"/>
  <c r="BL651" i="2"/>
  <c r="BM650" i="2"/>
  <c r="BL650" i="2"/>
  <c r="BM649" i="2"/>
  <c r="BL649" i="2"/>
  <c r="BM648" i="2"/>
  <c r="BL648" i="2"/>
  <c r="BM647" i="2"/>
  <c r="BL647" i="2"/>
  <c r="BM646" i="2"/>
  <c r="BL646" i="2"/>
  <c r="BM645" i="2"/>
  <c r="BL645" i="2"/>
  <c r="BM644" i="2"/>
  <c r="BL644" i="2"/>
  <c r="BM643" i="2"/>
  <c r="BL643" i="2"/>
  <c r="BM642" i="2"/>
  <c r="BL642" i="2"/>
  <c r="BM641" i="2"/>
  <c r="BL641" i="2"/>
  <c r="BM640" i="2"/>
  <c r="BL640" i="2"/>
  <c r="BM639" i="2"/>
  <c r="BL639" i="2"/>
  <c r="BM638" i="2"/>
  <c r="BL638" i="2"/>
  <c r="BM637" i="2"/>
  <c r="BL637" i="2"/>
  <c r="BM636" i="2"/>
  <c r="BL636" i="2"/>
  <c r="BM635" i="2"/>
  <c r="BL635" i="2"/>
  <c r="BM634" i="2"/>
  <c r="BL634" i="2"/>
  <c r="BM633" i="2"/>
  <c r="BL633" i="2"/>
  <c r="BM632" i="2"/>
  <c r="BL632" i="2"/>
  <c r="BM631" i="2"/>
  <c r="BL631" i="2"/>
  <c r="BM630" i="2"/>
  <c r="BL630" i="2"/>
  <c r="BM629" i="2"/>
  <c r="BL629" i="2"/>
  <c r="BM628" i="2"/>
  <c r="BL628" i="2"/>
  <c r="BM627" i="2"/>
  <c r="BL627" i="2"/>
  <c r="BM626" i="2"/>
  <c r="BL626" i="2"/>
  <c r="BM625" i="2"/>
  <c r="BL625" i="2"/>
  <c r="BM624" i="2"/>
  <c r="BL624" i="2"/>
  <c r="BM623" i="2"/>
  <c r="BL623" i="2"/>
  <c r="BM622" i="2"/>
  <c r="BL622" i="2"/>
  <c r="BM621" i="2"/>
  <c r="BL621" i="2"/>
  <c r="BM620" i="2"/>
  <c r="BL620" i="2"/>
  <c r="BM619" i="2"/>
  <c r="BL619" i="2"/>
  <c r="BM618" i="2"/>
  <c r="BL618" i="2"/>
  <c r="BM617" i="2"/>
  <c r="BL617" i="2"/>
  <c r="BM616" i="2"/>
  <c r="BL616" i="2"/>
  <c r="BM615" i="2"/>
  <c r="BL615" i="2"/>
  <c r="BM614" i="2"/>
  <c r="BL614" i="2"/>
  <c r="BM613" i="2"/>
  <c r="BL613" i="2"/>
  <c r="BM612" i="2"/>
  <c r="BL612" i="2"/>
  <c r="BM611" i="2"/>
  <c r="BL611" i="2"/>
  <c r="BM610" i="2"/>
  <c r="BL610" i="2"/>
  <c r="BM609" i="2"/>
  <c r="BL609" i="2"/>
  <c r="BM608" i="2"/>
  <c r="BL608" i="2"/>
  <c r="BM607" i="2"/>
  <c r="BL607" i="2"/>
  <c r="BM606" i="2"/>
  <c r="BL606" i="2"/>
  <c r="BM605" i="2"/>
  <c r="BL605" i="2"/>
  <c r="BM604" i="2"/>
  <c r="BL604" i="2"/>
  <c r="BM603" i="2"/>
  <c r="BL603" i="2"/>
  <c r="BM602" i="2"/>
  <c r="BL602" i="2"/>
  <c r="BM601" i="2"/>
  <c r="BL601" i="2"/>
  <c r="BM600" i="2"/>
  <c r="BL600" i="2"/>
  <c r="BM599" i="2"/>
  <c r="BL599" i="2"/>
  <c r="BM598" i="2"/>
  <c r="BL598" i="2"/>
  <c r="BM597" i="2"/>
  <c r="BL597" i="2"/>
  <c r="BM596" i="2"/>
  <c r="BL596" i="2"/>
  <c r="BM595" i="2"/>
  <c r="BL595" i="2"/>
  <c r="BM594" i="2"/>
  <c r="BL594" i="2"/>
  <c r="BM593" i="2"/>
  <c r="BL593" i="2"/>
  <c r="BM592" i="2"/>
  <c r="BL592" i="2"/>
  <c r="BM591" i="2"/>
  <c r="BL591" i="2"/>
  <c r="BM590" i="2"/>
  <c r="BL590" i="2"/>
  <c r="BM589" i="2"/>
  <c r="BL589" i="2"/>
  <c r="BM588" i="2"/>
  <c r="BL588" i="2"/>
  <c r="BM587" i="2"/>
  <c r="BL587" i="2"/>
  <c r="BM586" i="2"/>
  <c r="BL586" i="2"/>
  <c r="BM585" i="2"/>
  <c r="BL585" i="2"/>
  <c r="BM584" i="2"/>
  <c r="BL584" i="2"/>
  <c r="BM583" i="2"/>
  <c r="BL583" i="2"/>
  <c r="BM582" i="2"/>
  <c r="BL582" i="2"/>
  <c r="BM581" i="2"/>
  <c r="BL581" i="2"/>
  <c r="BM580" i="2"/>
  <c r="BL580" i="2"/>
  <c r="BM579" i="2"/>
  <c r="BL579" i="2"/>
  <c r="BM578" i="2"/>
  <c r="BL578" i="2"/>
  <c r="BM577" i="2"/>
  <c r="BL577" i="2"/>
  <c r="BM576" i="2"/>
  <c r="BL576" i="2"/>
  <c r="BM575" i="2"/>
  <c r="BL575" i="2"/>
  <c r="BM574" i="2"/>
  <c r="BL574" i="2"/>
  <c r="BM573" i="2"/>
  <c r="BL573" i="2"/>
  <c r="BM572" i="2"/>
  <c r="BL572" i="2"/>
  <c r="BM571" i="2"/>
  <c r="BL571" i="2"/>
  <c r="BM570" i="2"/>
  <c r="BL570" i="2"/>
  <c r="BM569" i="2"/>
  <c r="BL569" i="2"/>
  <c r="BM568" i="2"/>
  <c r="BL568" i="2"/>
  <c r="BM567" i="2"/>
  <c r="BL567" i="2"/>
  <c r="BM566" i="2"/>
  <c r="BL566" i="2"/>
  <c r="BM565" i="2"/>
  <c r="BL565" i="2"/>
  <c r="BM564" i="2"/>
  <c r="BL564" i="2"/>
  <c r="BM563" i="2"/>
  <c r="BL563" i="2"/>
  <c r="BM562" i="2"/>
  <c r="BL562" i="2"/>
  <c r="BM561" i="2"/>
  <c r="BL561" i="2"/>
  <c r="BM560" i="2"/>
  <c r="BL560" i="2"/>
  <c r="BM559" i="2"/>
  <c r="BL559" i="2"/>
  <c r="BM558" i="2"/>
  <c r="BL558" i="2"/>
  <c r="BM557" i="2"/>
  <c r="BL557" i="2"/>
  <c r="BM556" i="2"/>
  <c r="BL556" i="2"/>
  <c r="BM555" i="2"/>
  <c r="BL555" i="2"/>
  <c r="BM554" i="2"/>
  <c r="BL554" i="2"/>
  <c r="BM553" i="2"/>
  <c r="BL553" i="2"/>
  <c r="BM552" i="2"/>
  <c r="BL552" i="2"/>
  <c r="BM551" i="2"/>
  <c r="BL551" i="2"/>
  <c r="BM550" i="2"/>
  <c r="BL550" i="2"/>
  <c r="BM549" i="2"/>
  <c r="BL549" i="2"/>
  <c r="BM548" i="2"/>
  <c r="BL548" i="2"/>
  <c r="BM547" i="2"/>
  <c r="BL547" i="2"/>
  <c r="BM546" i="2"/>
  <c r="BL546" i="2"/>
  <c r="BM545" i="2"/>
  <c r="BL545" i="2"/>
  <c r="BM544" i="2"/>
  <c r="BL544" i="2"/>
  <c r="BM543" i="2"/>
  <c r="BL543" i="2"/>
  <c r="BM542" i="2"/>
  <c r="BL542" i="2"/>
  <c r="BM541" i="2"/>
  <c r="BL541" i="2"/>
  <c r="BM540" i="2"/>
  <c r="BL540" i="2"/>
  <c r="BM539" i="2"/>
  <c r="BL539" i="2"/>
  <c r="BM538" i="2"/>
  <c r="BL538" i="2"/>
  <c r="BM537" i="2"/>
  <c r="BL537" i="2"/>
  <c r="BM536" i="2"/>
  <c r="BL536" i="2"/>
  <c r="BM535" i="2"/>
  <c r="BL535" i="2"/>
  <c r="BM534" i="2"/>
  <c r="BL534" i="2"/>
  <c r="BM533" i="2"/>
  <c r="BL533" i="2"/>
  <c r="BM532" i="2"/>
  <c r="BL532" i="2"/>
  <c r="BM531" i="2"/>
  <c r="BL531" i="2"/>
  <c r="BM530" i="2"/>
  <c r="BL530" i="2"/>
  <c r="BM529" i="2"/>
  <c r="BL529" i="2"/>
  <c r="BM528" i="2"/>
  <c r="BL528" i="2"/>
  <c r="BM527" i="2"/>
  <c r="BL527" i="2"/>
  <c r="BM526" i="2"/>
  <c r="BL526" i="2"/>
  <c r="BM525" i="2"/>
  <c r="BL525" i="2"/>
  <c r="BM524" i="2"/>
  <c r="BL524" i="2"/>
  <c r="BM523" i="2"/>
  <c r="BL523" i="2"/>
  <c r="BM522" i="2"/>
  <c r="BL522" i="2"/>
  <c r="BM521" i="2"/>
  <c r="BL521" i="2"/>
  <c r="BM520" i="2"/>
  <c r="BL520" i="2"/>
  <c r="BM519" i="2"/>
  <c r="BL519" i="2"/>
  <c r="BM518" i="2"/>
  <c r="BL518" i="2"/>
  <c r="BM517" i="2"/>
  <c r="BL517" i="2"/>
  <c r="BM516" i="2"/>
  <c r="BL516" i="2"/>
  <c r="BM515" i="2"/>
  <c r="BL515" i="2"/>
  <c r="BM514" i="2"/>
  <c r="BL514" i="2"/>
  <c r="BM513" i="2"/>
  <c r="BL513" i="2"/>
  <c r="BM512" i="2"/>
  <c r="BL512" i="2"/>
  <c r="BM511" i="2"/>
  <c r="BL511" i="2"/>
  <c r="BM510" i="2"/>
  <c r="BL510" i="2"/>
  <c r="BM509" i="2"/>
  <c r="BL509" i="2"/>
  <c r="BM508" i="2"/>
  <c r="BL508" i="2"/>
  <c r="BM507" i="2"/>
  <c r="BL507" i="2"/>
  <c r="BM506" i="2"/>
  <c r="BL506" i="2"/>
  <c r="BM505" i="2"/>
  <c r="BL505" i="2"/>
  <c r="BM504" i="2"/>
  <c r="BL504" i="2"/>
  <c r="BM503" i="2"/>
  <c r="BL503" i="2"/>
  <c r="BM502" i="2"/>
  <c r="BL502" i="2"/>
  <c r="BM501" i="2"/>
  <c r="BL501" i="2"/>
  <c r="BM500" i="2"/>
  <c r="BL500" i="2"/>
  <c r="BM499" i="2"/>
  <c r="BL499" i="2"/>
  <c r="BM498" i="2"/>
  <c r="BL498" i="2"/>
  <c r="BM497" i="2"/>
  <c r="BL497" i="2"/>
  <c r="BM496" i="2"/>
  <c r="BL496" i="2"/>
  <c r="BM495" i="2"/>
  <c r="BL495" i="2"/>
  <c r="BM494" i="2"/>
  <c r="BL494" i="2"/>
  <c r="BM493" i="2"/>
  <c r="BL493" i="2"/>
  <c r="BM492" i="2"/>
  <c r="BL492" i="2"/>
  <c r="BM491" i="2"/>
  <c r="BL491" i="2"/>
  <c r="BM490" i="2"/>
  <c r="BL490" i="2"/>
  <c r="BM489" i="2"/>
  <c r="BL489" i="2"/>
  <c r="BM488" i="2"/>
  <c r="BL488" i="2"/>
  <c r="BM487" i="2"/>
  <c r="BL487" i="2"/>
  <c r="BM486" i="2"/>
  <c r="BL486" i="2"/>
  <c r="BM485" i="2"/>
  <c r="BL485" i="2"/>
  <c r="BM484" i="2"/>
  <c r="BL484" i="2"/>
  <c r="BM483" i="2"/>
  <c r="BL483" i="2"/>
  <c r="BM482" i="2"/>
  <c r="BL482" i="2"/>
  <c r="BM481" i="2"/>
  <c r="BL481" i="2"/>
  <c r="BM480" i="2"/>
  <c r="BL480" i="2"/>
  <c r="BM479" i="2"/>
  <c r="BL479" i="2"/>
  <c r="BM478" i="2"/>
  <c r="BL478" i="2"/>
  <c r="BM477" i="2"/>
  <c r="BL477" i="2"/>
  <c r="BM476" i="2"/>
  <c r="BL476" i="2"/>
  <c r="BM475" i="2"/>
  <c r="BL475" i="2"/>
  <c r="BM474" i="2"/>
  <c r="BL474" i="2"/>
  <c r="BM473" i="2"/>
  <c r="BL473" i="2"/>
  <c r="BM472" i="2"/>
  <c r="BL472" i="2"/>
  <c r="BM471" i="2"/>
  <c r="BL471" i="2"/>
  <c r="BM470" i="2"/>
  <c r="BL470" i="2"/>
  <c r="BM469" i="2"/>
  <c r="BL469" i="2"/>
  <c r="BM468" i="2"/>
  <c r="BL468" i="2"/>
  <c r="BM467" i="2"/>
  <c r="BL467" i="2"/>
  <c r="BM466" i="2"/>
  <c r="BL466" i="2"/>
  <c r="BM465" i="2"/>
  <c r="BL465" i="2"/>
  <c r="BM464" i="2"/>
  <c r="BL464" i="2"/>
  <c r="BM463" i="2"/>
  <c r="BL463" i="2"/>
  <c r="BM462" i="2"/>
  <c r="BL462" i="2"/>
  <c r="BM461" i="2"/>
  <c r="BL461" i="2"/>
  <c r="BM460" i="2"/>
  <c r="BL460" i="2"/>
  <c r="BM459" i="2"/>
  <c r="BL459" i="2"/>
  <c r="BM458" i="2"/>
  <c r="BL458" i="2"/>
  <c r="BM457" i="2"/>
  <c r="BL457" i="2"/>
  <c r="BM456" i="2"/>
  <c r="BL456" i="2"/>
  <c r="BM455" i="2"/>
  <c r="BL455" i="2"/>
  <c r="BM454" i="2"/>
  <c r="BL454" i="2"/>
  <c r="BM453" i="2"/>
  <c r="BL453" i="2"/>
  <c r="BM452" i="2"/>
  <c r="BL452" i="2"/>
  <c r="BM451" i="2"/>
  <c r="BL451" i="2"/>
  <c r="BM450" i="2"/>
  <c r="BL450" i="2"/>
  <c r="BM449" i="2"/>
  <c r="BL449" i="2"/>
  <c r="BM448" i="2"/>
  <c r="BL448" i="2"/>
  <c r="BM447" i="2"/>
  <c r="BL447" i="2"/>
  <c r="BM446" i="2"/>
  <c r="BL446" i="2"/>
  <c r="BM445" i="2"/>
  <c r="BL445" i="2"/>
  <c r="BM444" i="2"/>
  <c r="BL444" i="2"/>
  <c r="BM443" i="2"/>
  <c r="BL443" i="2"/>
  <c r="BM442" i="2"/>
  <c r="BL442" i="2"/>
  <c r="BM441" i="2"/>
  <c r="BL441" i="2"/>
  <c r="BM440" i="2"/>
  <c r="BL440" i="2"/>
  <c r="BM439" i="2"/>
  <c r="BL439" i="2"/>
  <c r="BM438" i="2"/>
  <c r="BL438" i="2"/>
  <c r="BM437" i="2"/>
  <c r="BL437" i="2"/>
  <c r="BM436" i="2"/>
  <c r="BL436" i="2"/>
  <c r="BM435" i="2"/>
  <c r="BL435" i="2"/>
  <c r="BM434" i="2"/>
  <c r="BL434" i="2"/>
  <c r="BM433" i="2"/>
  <c r="BL433" i="2"/>
  <c r="BM432" i="2"/>
  <c r="BL432" i="2"/>
  <c r="BM431" i="2"/>
  <c r="BL431" i="2"/>
  <c r="BM430" i="2"/>
  <c r="BL430" i="2"/>
  <c r="BM429" i="2"/>
  <c r="BL429" i="2"/>
  <c r="BM428" i="2"/>
  <c r="BL428" i="2"/>
  <c r="BM427" i="2"/>
  <c r="BL427" i="2"/>
  <c r="BM426" i="2"/>
  <c r="BL426" i="2"/>
  <c r="BM425" i="2"/>
  <c r="BL425" i="2"/>
  <c r="BM424" i="2"/>
  <c r="BL424" i="2"/>
  <c r="BM423" i="2"/>
  <c r="BL423" i="2"/>
  <c r="BM422" i="2"/>
  <c r="BL422" i="2"/>
  <c r="BM421" i="2"/>
  <c r="BL421" i="2"/>
  <c r="BM420" i="2"/>
  <c r="BL420" i="2"/>
  <c r="BM419" i="2"/>
  <c r="BL419" i="2"/>
  <c r="BM418" i="2"/>
  <c r="BL418" i="2"/>
  <c r="BM417" i="2"/>
  <c r="BL417" i="2"/>
  <c r="BM416" i="2"/>
  <c r="BL416" i="2"/>
  <c r="BM415" i="2"/>
  <c r="BL415" i="2"/>
  <c r="BM414" i="2"/>
  <c r="BL414" i="2"/>
  <c r="BM413" i="2"/>
  <c r="BL413" i="2"/>
  <c r="BM412" i="2"/>
  <c r="BL412" i="2"/>
  <c r="BM411" i="2"/>
  <c r="BL411" i="2"/>
  <c r="BM410" i="2"/>
  <c r="BL410" i="2"/>
  <c r="BM409" i="2"/>
  <c r="BL409" i="2"/>
  <c r="BM408" i="2"/>
  <c r="BL408" i="2"/>
  <c r="BM407" i="2"/>
  <c r="BL407" i="2"/>
  <c r="BM406" i="2"/>
  <c r="BL406" i="2"/>
  <c r="BM405" i="2"/>
  <c r="BL405" i="2"/>
  <c r="BM404" i="2"/>
  <c r="BL404" i="2"/>
  <c r="BM403" i="2"/>
  <c r="BL403" i="2"/>
  <c r="BM402" i="2"/>
  <c r="BL402" i="2"/>
  <c r="BM401" i="2"/>
  <c r="BL401" i="2"/>
  <c r="BM400" i="2"/>
  <c r="BL400" i="2"/>
  <c r="BM399" i="2"/>
  <c r="BL399" i="2"/>
  <c r="BM398" i="2"/>
  <c r="BL398" i="2"/>
  <c r="BM397" i="2"/>
  <c r="BL397" i="2"/>
  <c r="BM396" i="2"/>
  <c r="BL396" i="2"/>
  <c r="BM395" i="2"/>
  <c r="BL395" i="2"/>
  <c r="BM394" i="2"/>
  <c r="BL394" i="2"/>
  <c r="BM393" i="2"/>
  <c r="BL393" i="2"/>
  <c r="BM392" i="2"/>
  <c r="BL392" i="2"/>
  <c r="BM391" i="2"/>
  <c r="BL391" i="2"/>
  <c r="BM390" i="2"/>
  <c r="BL390" i="2"/>
  <c r="BM389" i="2"/>
  <c r="BL389" i="2"/>
  <c r="BM388" i="2"/>
  <c r="BL388" i="2"/>
  <c r="BM387" i="2"/>
  <c r="BL387" i="2"/>
  <c r="BM386" i="2"/>
  <c r="BL386" i="2"/>
  <c r="BM385" i="2"/>
  <c r="BL385" i="2"/>
  <c r="BM384" i="2"/>
  <c r="BL384" i="2"/>
  <c r="BM383" i="2"/>
  <c r="BL383" i="2"/>
  <c r="BM382" i="2"/>
  <c r="BL382" i="2"/>
  <c r="BM381" i="2"/>
  <c r="BL381" i="2"/>
  <c r="BM380" i="2"/>
  <c r="BL380" i="2"/>
  <c r="BM379" i="2"/>
  <c r="BL379" i="2"/>
  <c r="BM378" i="2"/>
  <c r="BL378" i="2"/>
  <c r="BM377" i="2"/>
  <c r="BL377" i="2"/>
  <c r="BM376" i="2"/>
  <c r="BL376" i="2"/>
  <c r="BM375" i="2"/>
  <c r="BL375" i="2"/>
  <c r="BM374" i="2"/>
  <c r="BL374" i="2"/>
  <c r="BM373" i="2"/>
  <c r="BL373" i="2"/>
  <c r="BM372" i="2"/>
  <c r="BL372" i="2"/>
  <c r="BM371" i="2"/>
  <c r="BL371" i="2"/>
  <c r="BM370" i="2"/>
  <c r="BL370" i="2"/>
  <c r="BM369" i="2"/>
  <c r="BL369" i="2"/>
  <c r="BM368" i="2"/>
  <c r="BL368" i="2"/>
  <c r="BM367" i="2"/>
  <c r="BL367" i="2"/>
  <c r="BM366" i="2"/>
  <c r="BL366" i="2"/>
  <c r="BM365" i="2"/>
  <c r="BL365" i="2"/>
  <c r="BM364" i="2"/>
  <c r="BL364" i="2"/>
  <c r="BM363" i="2"/>
  <c r="BL363" i="2"/>
  <c r="BM362" i="2"/>
  <c r="BL362" i="2"/>
  <c r="BM361" i="2"/>
  <c r="BL361" i="2"/>
  <c r="BM360" i="2"/>
  <c r="BL360" i="2"/>
  <c r="BM359" i="2"/>
  <c r="BL359" i="2"/>
  <c r="BM358" i="2"/>
  <c r="BL358" i="2"/>
  <c r="BM357" i="2"/>
  <c r="BL357" i="2"/>
  <c r="BM356" i="2"/>
  <c r="BL356" i="2"/>
  <c r="BM355" i="2"/>
  <c r="BL355" i="2"/>
  <c r="BM354" i="2"/>
  <c r="BL354" i="2"/>
  <c r="BM353" i="2"/>
  <c r="BL353" i="2"/>
  <c r="BM352" i="2"/>
  <c r="BL352" i="2"/>
  <c r="BM351" i="2"/>
  <c r="BL351" i="2"/>
  <c r="BM350" i="2"/>
  <c r="BL350" i="2"/>
  <c r="BM349" i="2"/>
  <c r="BL349" i="2"/>
  <c r="BM348" i="2"/>
  <c r="BL348" i="2"/>
  <c r="BM347" i="2"/>
  <c r="BL347" i="2"/>
  <c r="BM346" i="2"/>
  <c r="BL346" i="2"/>
  <c r="BM345" i="2"/>
  <c r="BL345" i="2"/>
  <c r="BM344" i="2"/>
  <c r="BL344" i="2"/>
  <c r="BM343" i="2"/>
  <c r="BL343" i="2"/>
  <c r="BM342" i="2"/>
  <c r="BL342" i="2"/>
  <c r="BM341" i="2"/>
  <c r="BL341" i="2"/>
  <c r="BM340" i="2"/>
  <c r="BL340" i="2"/>
  <c r="BM339" i="2"/>
  <c r="BL339" i="2"/>
  <c r="BM338" i="2"/>
  <c r="BL338" i="2"/>
  <c r="BM337" i="2"/>
  <c r="BL337" i="2"/>
  <c r="BM336" i="2"/>
  <c r="BL336" i="2"/>
  <c r="BM335" i="2"/>
  <c r="BL335" i="2"/>
  <c r="BM334" i="2"/>
  <c r="BL334" i="2"/>
  <c r="BM333" i="2"/>
  <c r="BL333" i="2"/>
  <c r="BM332" i="2"/>
  <c r="BL332" i="2"/>
  <c r="BM331" i="2"/>
  <c r="BL331" i="2"/>
  <c r="BM330" i="2"/>
  <c r="BL330" i="2"/>
  <c r="BM329" i="2"/>
  <c r="BL329" i="2"/>
  <c r="BM328" i="2"/>
  <c r="BL328" i="2"/>
  <c r="BM327" i="2"/>
  <c r="BL327" i="2"/>
  <c r="BM326" i="2"/>
  <c r="BL326" i="2"/>
  <c r="BM325" i="2"/>
  <c r="BL325" i="2"/>
  <c r="BM324" i="2"/>
  <c r="BL324" i="2"/>
  <c r="BM323" i="2"/>
  <c r="BL323" i="2"/>
  <c r="BM322" i="2"/>
  <c r="BL322" i="2"/>
  <c r="BM321" i="2"/>
  <c r="BL321" i="2"/>
  <c r="BM320" i="2"/>
  <c r="BL320" i="2"/>
  <c r="BM319" i="2"/>
  <c r="BL319" i="2"/>
  <c r="BM318" i="2"/>
  <c r="BL318" i="2"/>
  <c r="BM317" i="2"/>
  <c r="BL317" i="2"/>
  <c r="BM316" i="2"/>
  <c r="BL316" i="2"/>
  <c r="BM315" i="2"/>
  <c r="BL315" i="2"/>
  <c r="BM314" i="2"/>
  <c r="BL314" i="2"/>
  <c r="BM313" i="2"/>
  <c r="BL313" i="2"/>
  <c r="BM312" i="2"/>
  <c r="BL312" i="2"/>
  <c r="BM311" i="2"/>
  <c r="BL311" i="2"/>
  <c r="BM310" i="2"/>
  <c r="BL310" i="2"/>
  <c r="BM309" i="2"/>
  <c r="BL309" i="2"/>
  <c r="BM308" i="2"/>
  <c r="BL308" i="2"/>
  <c r="BM307" i="2"/>
  <c r="BL307" i="2"/>
  <c r="BM306" i="2"/>
  <c r="BL306" i="2"/>
  <c r="BM305" i="2"/>
  <c r="BL305" i="2"/>
  <c r="BM304" i="2"/>
  <c r="BL304" i="2"/>
  <c r="BM303" i="2"/>
  <c r="BL303" i="2"/>
  <c r="BM302" i="2"/>
  <c r="BL302" i="2"/>
  <c r="BM301" i="2"/>
  <c r="BL301" i="2"/>
  <c r="BM300" i="2"/>
  <c r="BL300" i="2"/>
  <c r="BM299" i="2"/>
  <c r="BL299" i="2"/>
  <c r="BM298" i="2"/>
  <c r="BL298" i="2"/>
  <c r="BM297" i="2"/>
  <c r="BL297" i="2"/>
  <c r="BM296" i="2"/>
  <c r="BL296" i="2"/>
  <c r="BM295" i="2"/>
  <c r="BL295" i="2"/>
  <c r="BM294" i="2"/>
  <c r="BL294" i="2"/>
  <c r="BM293" i="2"/>
  <c r="BL293" i="2"/>
  <c r="BM292" i="2"/>
  <c r="BL292" i="2"/>
  <c r="BM291" i="2"/>
  <c r="BL291" i="2"/>
  <c r="BM290" i="2"/>
  <c r="BL290" i="2"/>
  <c r="BM289" i="2"/>
  <c r="BL289" i="2"/>
  <c r="BM288" i="2"/>
  <c r="BL288" i="2"/>
  <c r="BM287" i="2"/>
  <c r="BL287" i="2"/>
  <c r="BM286" i="2"/>
  <c r="BL286" i="2"/>
  <c r="BM285" i="2"/>
  <c r="BL285" i="2"/>
  <c r="BM284" i="2"/>
  <c r="BL284" i="2"/>
  <c r="BM283" i="2"/>
  <c r="BL283" i="2"/>
  <c r="BM282" i="2"/>
  <c r="BL282" i="2"/>
  <c r="BM281" i="2"/>
  <c r="BL281" i="2"/>
  <c r="BM280" i="2"/>
  <c r="BL280" i="2"/>
  <c r="BM279" i="2"/>
  <c r="BL279" i="2"/>
  <c r="BM278" i="2"/>
  <c r="BL278" i="2"/>
  <c r="BM277" i="2"/>
  <c r="BL277" i="2"/>
  <c r="BM276" i="2"/>
  <c r="BL276" i="2"/>
  <c r="BM275" i="2"/>
  <c r="BL275" i="2"/>
  <c r="BM274" i="2"/>
  <c r="BL274" i="2"/>
  <c r="BM273" i="2"/>
  <c r="BL273" i="2"/>
  <c r="BM272" i="2"/>
  <c r="BL272" i="2"/>
  <c r="BM271" i="2"/>
  <c r="BL271" i="2"/>
  <c r="BM270" i="2"/>
  <c r="BL270" i="2"/>
  <c r="BM269" i="2"/>
  <c r="BL269" i="2"/>
  <c r="BM268" i="2"/>
  <c r="BL268" i="2"/>
  <c r="BM267" i="2"/>
  <c r="BL267" i="2"/>
  <c r="BM266" i="2"/>
  <c r="BL266" i="2"/>
  <c r="BM265" i="2"/>
  <c r="BL265" i="2"/>
  <c r="BM264" i="2"/>
  <c r="BL264" i="2"/>
  <c r="BM263" i="2"/>
  <c r="BL263" i="2"/>
  <c r="BM262" i="2"/>
  <c r="BL262" i="2"/>
  <c r="BM261" i="2"/>
  <c r="BL261" i="2"/>
  <c r="BM260" i="2"/>
  <c r="BL260" i="2"/>
  <c r="BM259" i="2"/>
  <c r="BL259" i="2"/>
  <c r="BM258" i="2"/>
  <c r="BL258" i="2"/>
  <c r="BM257" i="2"/>
  <c r="BL257" i="2"/>
  <c r="BM256" i="2"/>
  <c r="BL256" i="2"/>
  <c r="BM255" i="2"/>
  <c r="BL255" i="2"/>
  <c r="BM254" i="2"/>
  <c r="BL254" i="2"/>
  <c r="BM253" i="2"/>
  <c r="BL253" i="2"/>
  <c r="BM252" i="2"/>
  <c r="BL252" i="2"/>
  <c r="BM251" i="2"/>
  <c r="BL251" i="2"/>
  <c r="BM250" i="2"/>
  <c r="BL250" i="2"/>
  <c r="BM249" i="2"/>
  <c r="BL249" i="2"/>
  <c r="BM248" i="2"/>
  <c r="BL248" i="2"/>
  <c r="BM247" i="2"/>
  <c r="BL247" i="2"/>
  <c r="BM246" i="2"/>
  <c r="BL246" i="2"/>
  <c r="BM245" i="2"/>
  <c r="BL245" i="2"/>
  <c r="BM244" i="2"/>
  <c r="BL244" i="2"/>
  <c r="BM243" i="2"/>
  <c r="BL243" i="2"/>
  <c r="BM242" i="2"/>
  <c r="BL242" i="2"/>
  <c r="BM241" i="2"/>
  <c r="BL241" i="2"/>
  <c r="BM240" i="2"/>
  <c r="BL240" i="2"/>
  <c r="BM239" i="2"/>
  <c r="BL239" i="2"/>
  <c r="BM238" i="2"/>
  <c r="BL238" i="2"/>
  <c r="BM237" i="2"/>
  <c r="BL237" i="2"/>
  <c r="BM236" i="2"/>
  <c r="BL236" i="2"/>
  <c r="BM235" i="2"/>
  <c r="BL235" i="2"/>
  <c r="BM234" i="2"/>
  <c r="BL234" i="2"/>
  <c r="BM233" i="2"/>
  <c r="BL233" i="2"/>
  <c r="BM232" i="2"/>
  <c r="BL232" i="2"/>
  <c r="BM231" i="2"/>
  <c r="BL231" i="2"/>
  <c r="BM230" i="2"/>
  <c r="BL230" i="2"/>
  <c r="BM229" i="2"/>
  <c r="BL229" i="2"/>
  <c r="BM228" i="2"/>
  <c r="BL228" i="2"/>
  <c r="BM227" i="2"/>
  <c r="BL227" i="2"/>
  <c r="BM226" i="2"/>
  <c r="BL226" i="2"/>
  <c r="BM225" i="2"/>
  <c r="BL225" i="2"/>
  <c r="BM224" i="2"/>
  <c r="BL224" i="2"/>
  <c r="BM223" i="2"/>
  <c r="BL223" i="2"/>
  <c r="BM222" i="2"/>
  <c r="BL222" i="2"/>
  <c r="BM221" i="2"/>
  <c r="BL221" i="2"/>
  <c r="BM220" i="2"/>
  <c r="BL220" i="2"/>
  <c r="BM219" i="2"/>
  <c r="BL219" i="2"/>
  <c r="BM218" i="2"/>
  <c r="BL218" i="2"/>
  <c r="BM217" i="2"/>
  <c r="BL217" i="2"/>
  <c r="BM216" i="2"/>
  <c r="BL216" i="2"/>
  <c r="BM215" i="2"/>
  <c r="BL215" i="2"/>
  <c r="BM214" i="2"/>
  <c r="BL214" i="2"/>
  <c r="BM213" i="2"/>
  <c r="BL213" i="2"/>
  <c r="BM212" i="2"/>
  <c r="BL212" i="2"/>
  <c r="BM211" i="2"/>
  <c r="BL211" i="2"/>
  <c r="BM210" i="2"/>
  <c r="BL210" i="2"/>
  <c r="BM209" i="2"/>
  <c r="BL209" i="2"/>
  <c r="BM208" i="2"/>
  <c r="BL208" i="2"/>
  <c r="BM207" i="2"/>
  <c r="BL207" i="2"/>
  <c r="BM206" i="2"/>
  <c r="BL206" i="2"/>
  <c r="BM205" i="2"/>
  <c r="BL205" i="2"/>
  <c r="BM204" i="2"/>
  <c r="BL204" i="2"/>
  <c r="BM203" i="2"/>
  <c r="BL203" i="2"/>
  <c r="BM202" i="2"/>
  <c r="BL202" i="2"/>
  <c r="BM201" i="2"/>
  <c r="BL201" i="2"/>
  <c r="BM200" i="2"/>
  <c r="BL200" i="2"/>
  <c r="BM199" i="2"/>
  <c r="BL199" i="2"/>
  <c r="BM198" i="2"/>
  <c r="BL198" i="2"/>
  <c r="BM197" i="2"/>
  <c r="BL197" i="2"/>
  <c r="BM196" i="2"/>
  <c r="BL196" i="2"/>
  <c r="BM195" i="2"/>
  <c r="BL195" i="2"/>
  <c r="BM194" i="2"/>
  <c r="BL194" i="2"/>
  <c r="BM193" i="2"/>
  <c r="BL193" i="2"/>
  <c r="BM192" i="2"/>
  <c r="BL192" i="2"/>
  <c r="BM191" i="2"/>
  <c r="BL191" i="2"/>
  <c r="BM190" i="2"/>
  <c r="BL190" i="2"/>
  <c r="BM189" i="2"/>
  <c r="BL189" i="2"/>
  <c r="BM188" i="2"/>
  <c r="BL188" i="2"/>
  <c r="BM187" i="2"/>
  <c r="BL187" i="2"/>
  <c r="BM186" i="2"/>
  <c r="BL186" i="2"/>
  <c r="BM185" i="2"/>
  <c r="BL185" i="2"/>
  <c r="BM184" i="2"/>
  <c r="BL184" i="2"/>
  <c r="BM183" i="2"/>
  <c r="BL183" i="2"/>
  <c r="BM182" i="2"/>
  <c r="BL182" i="2"/>
  <c r="BM181" i="2"/>
  <c r="BL181" i="2"/>
  <c r="BM180" i="2"/>
  <c r="BL180" i="2"/>
  <c r="BM179" i="2"/>
  <c r="BL179" i="2"/>
  <c r="BM178" i="2"/>
  <c r="BL178" i="2"/>
  <c r="BM177" i="2"/>
  <c r="BL177" i="2"/>
  <c r="BM176" i="2"/>
  <c r="BL176" i="2"/>
  <c r="BM175" i="2"/>
  <c r="BL175" i="2"/>
  <c r="BM174" i="2"/>
  <c r="BL174" i="2"/>
  <c r="BM173" i="2"/>
  <c r="BL173" i="2"/>
  <c r="BM172" i="2"/>
  <c r="BL172" i="2"/>
  <c r="BM171" i="2"/>
  <c r="BL171" i="2"/>
  <c r="BM170" i="2"/>
  <c r="BL170" i="2"/>
  <c r="BM169" i="2"/>
  <c r="BL169" i="2"/>
  <c r="BM168" i="2"/>
  <c r="BL168" i="2"/>
  <c r="BM167" i="2"/>
  <c r="BL167" i="2"/>
  <c r="BM166" i="2"/>
  <c r="BL166" i="2"/>
  <c r="BM165" i="2"/>
  <c r="BL165" i="2"/>
  <c r="BM164" i="2"/>
  <c r="BL164" i="2"/>
  <c r="BM163" i="2"/>
  <c r="BL163" i="2"/>
  <c r="BM162" i="2"/>
  <c r="BL162" i="2"/>
  <c r="BM161" i="2"/>
  <c r="BL161" i="2"/>
  <c r="BM160" i="2"/>
  <c r="BL160" i="2"/>
  <c r="BM159" i="2"/>
  <c r="BL159" i="2"/>
  <c r="BM158" i="2"/>
  <c r="BL158" i="2"/>
  <c r="BM157" i="2"/>
  <c r="BL157" i="2"/>
  <c r="BM156" i="2"/>
  <c r="BL156" i="2"/>
  <c r="BM155" i="2"/>
  <c r="BL155" i="2"/>
  <c r="BM154" i="2"/>
  <c r="BL154" i="2"/>
  <c r="BM153" i="2"/>
  <c r="BL153" i="2"/>
  <c r="BM152" i="2"/>
  <c r="BL152" i="2"/>
  <c r="BM151" i="2"/>
  <c r="BL151" i="2"/>
  <c r="BM150" i="2"/>
  <c r="BL150" i="2"/>
  <c r="BM149" i="2"/>
  <c r="BL149" i="2"/>
  <c r="BM148" i="2"/>
  <c r="BL148" i="2"/>
  <c r="BM147" i="2"/>
  <c r="BL147" i="2"/>
  <c r="BM146" i="2"/>
  <c r="BL146" i="2"/>
  <c r="BM145" i="2"/>
  <c r="BL145" i="2"/>
  <c r="BM144" i="2"/>
  <c r="BL144" i="2"/>
  <c r="BM143" i="2"/>
  <c r="BL143" i="2"/>
  <c r="BM142" i="2"/>
  <c r="BL142" i="2"/>
  <c r="BM141" i="2"/>
  <c r="BL141" i="2"/>
  <c r="BM140" i="2"/>
  <c r="BL140" i="2"/>
  <c r="BM139" i="2"/>
  <c r="BL139" i="2"/>
  <c r="BM138" i="2"/>
  <c r="BL138" i="2"/>
  <c r="BM137" i="2"/>
  <c r="BL137" i="2"/>
  <c r="BM136" i="2"/>
  <c r="BL136" i="2"/>
  <c r="BM135" i="2"/>
  <c r="BL135" i="2"/>
  <c r="BM134" i="2"/>
  <c r="BL134" i="2"/>
  <c r="BM133" i="2"/>
  <c r="BL133" i="2"/>
  <c r="BM132" i="2"/>
  <c r="BL132" i="2"/>
  <c r="BM131" i="2"/>
  <c r="BL131" i="2"/>
  <c r="BM130" i="2"/>
  <c r="BL130" i="2"/>
  <c r="BM129" i="2"/>
  <c r="BL129" i="2"/>
  <c r="BM128" i="2"/>
  <c r="BL128" i="2"/>
  <c r="BM127" i="2"/>
  <c r="BL127" i="2"/>
  <c r="BM126" i="2"/>
  <c r="BL126" i="2"/>
  <c r="BM125" i="2"/>
  <c r="BL125" i="2"/>
  <c r="BM124" i="2"/>
  <c r="BL124" i="2"/>
  <c r="BM123" i="2"/>
  <c r="BL123" i="2"/>
  <c r="BM122" i="2"/>
  <c r="BL122" i="2"/>
  <c r="BM121" i="2"/>
  <c r="BL121" i="2"/>
  <c r="BM120" i="2"/>
  <c r="BL120" i="2"/>
  <c r="BM119" i="2"/>
  <c r="BL119" i="2"/>
  <c r="BM118" i="2"/>
  <c r="BL118" i="2"/>
  <c r="BM117" i="2"/>
  <c r="BL117" i="2"/>
  <c r="BM116" i="2"/>
  <c r="BL116" i="2"/>
  <c r="BM115" i="2"/>
  <c r="BL115" i="2"/>
  <c r="BM114" i="2"/>
  <c r="BL114" i="2"/>
  <c r="BM113" i="2"/>
  <c r="BL113" i="2"/>
  <c r="BM112" i="2"/>
  <c r="BL112" i="2"/>
  <c r="BM111" i="2"/>
  <c r="BL111" i="2"/>
  <c r="BM110" i="2"/>
  <c r="BL110" i="2"/>
  <c r="BM109" i="2"/>
  <c r="BL109" i="2"/>
  <c r="BM108" i="2"/>
  <c r="BL108" i="2"/>
  <c r="BM107" i="2"/>
  <c r="BL107" i="2"/>
  <c r="BM106" i="2"/>
  <c r="BL106" i="2"/>
  <c r="BM105" i="2"/>
  <c r="BL105" i="2"/>
  <c r="BM104" i="2"/>
  <c r="BL104" i="2"/>
  <c r="BM103" i="2"/>
  <c r="BL103" i="2"/>
  <c r="BM102" i="2"/>
  <c r="BL102" i="2"/>
  <c r="BM101" i="2"/>
  <c r="BL101" i="2"/>
  <c r="BM100" i="2"/>
  <c r="BL100" i="2"/>
  <c r="BM99" i="2"/>
  <c r="BL99" i="2"/>
  <c r="BM98" i="2"/>
  <c r="BL98" i="2"/>
  <c r="BM97" i="2"/>
  <c r="BL97" i="2"/>
  <c r="BM96" i="2"/>
  <c r="BL96" i="2"/>
  <c r="BM95" i="2"/>
  <c r="BL95" i="2"/>
  <c r="BM94" i="2"/>
  <c r="BL94" i="2"/>
  <c r="BM93" i="2"/>
  <c r="BL93" i="2"/>
  <c r="BM92" i="2"/>
  <c r="BL92" i="2"/>
  <c r="BM91" i="2"/>
  <c r="BL91" i="2"/>
  <c r="BM90" i="2"/>
  <c r="BL90" i="2"/>
  <c r="BM89" i="2"/>
  <c r="BL89" i="2"/>
  <c r="BM88" i="2"/>
  <c r="BL88" i="2"/>
  <c r="BM87" i="2"/>
  <c r="BL87" i="2"/>
  <c r="BM86" i="2"/>
  <c r="BL86" i="2"/>
  <c r="BM85" i="2"/>
  <c r="BL85" i="2"/>
  <c r="BM84" i="2"/>
  <c r="BL84" i="2"/>
  <c r="BM83" i="2"/>
  <c r="BL83" i="2"/>
  <c r="BM82" i="2"/>
  <c r="BL82" i="2"/>
  <c r="BM81" i="2"/>
  <c r="BL81" i="2"/>
  <c r="BM80" i="2"/>
  <c r="BL80" i="2"/>
  <c r="BM79" i="2"/>
  <c r="BL79" i="2"/>
  <c r="BM78" i="2"/>
  <c r="BL78" i="2"/>
  <c r="BM77" i="2"/>
  <c r="BL77" i="2"/>
  <c r="BM76" i="2"/>
  <c r="BL76" i="2"/>
  <c r="BM75" i="2"/>
  <c r="BL75" i="2"/>
  <c r="BM74" i="2"/>
  <c r="BL74" i="2"/>
  <c r="BM73" i="2"/>
  <c r="BL73" i="2"/>
  <c r="BM72" i="2"/>
  <c r="BL72" i="2"/>
  <c r="BM71" i="2"/>
  <c r="BL71" i="2"/>
  <c r="BM70" i="2"/>
  <c r="BL70" i="2"/>
  <c r="BM69" i="2"/>
  <c r="BL69" i="2"/>
  <c r="BM68" i="2"/>
  <c r="BL68" i="2"/>
  <c r="BM67" i="2"/>
  <c r="BL67" i="2"/>
  <c r="BM66" i="2"/>
  <c r="BL66" i="2"/>
  <c r="BM65" i="2"/>
  <c r="BL65" i="2"/>
  <c r="BM64" i="2"/>
  <c r="BL64" i="2"/>
  <c r="BM63" i="2"/>
  <c r="BL63" i="2"/>
  <c r="BM62" i="2"/>
  <c r="BL62" i="2"/>
  <c r="BM61" i="2"/>
  <c r="BL61" i="2"/>
  <c r="BM60" i="2"/>
  <c r="BL60" i="2"/>
  <c r="BM59" i="2"/>
  <c r="BL59" i="2"/>
  <c r="BM58" i="2"/>
  <c r="BL58" i="2"/>
  <c r="BM57" i="2"/>
  <c r="BL57" i="2"/>
  <c r="BM56" i="2"/>
  <c r="BL56" i="2"/>
  <c r="BM55" i="2"/>
  <c r="BL55" i="2"/>
  <c r="BM54" i="2"/>
  <c r="BL54" i="2"/>
  <c r="BM53" i="2"/>
  <c r="BL53" i="2"/>
  <c r="BM52" i="2"/>
  <c r="BL52" i="2"/>
  <c r="BM51" i="2"/>
  <c r="BL51" i="2"/>
  <c r="BM50" i="2"/>
  <c r="BL50" i="2"/>
  <c r="BM49" i="2"/>
  <c r="BL49" i="2"/>
  <c r="BM48" i="2"/>
  <c r="BL48" i="2"/>
  <c r="BM47" i="2"/>
  <c r="BL47" i="2"/>
  <c r="BM46" i="2"/>
  <c r="BL46" i="2"/>
  <c r="BM45" i="2"/>
  <c r="BL45" i="2"/>
  <c r="BM44" i="2"/>
  <c r="BL44" i="2"/>
  <c r="BM43" i="2"/>
  <c r="BL43" i="2"/>
  <c r="BM42" i="2"/>
  <c r="BL42" i="2"/>
  <c r="BM41" i="2"/>
  <c r="BL41" i="2"/>
  <c r="BM40" i="2"/>
  <c r="BL40" i="2"/>
  <c r="BM39" i="2"/>
  <c r="BL39" i="2"/>
  <c r="BM38" i="2"/>
  <c r="BL38" i="2"/>
  <c r="BM37" i="2"/>
  <c r="BL37" i="2"/>
  <c r="BM36" i="2"/>
  <c r="BL36" i="2"/>
  <c r="BM35" i="2"/>
  <c r="BL35" i="2"/>
  <c r="BM34" i="2"/>
  <c r="BL34" i="2"/>
  <c r="BM33" i="2"/>
  <c r="BL33" i="2"/>
  <c r="BM32" i="2"/>
  <c r="BL32" i="2"/>
  <c r="BM31" i="2"/>
  <c r="BL31" i="2"/>
  <c r="BM30" i="2"/>
  <c r="BL30" i="2"/>
  <c r="BM29" i="2"/>
  <c r="BL29" i="2"/>
  <c r="BM28" i="2"/>
  <c r="BL28" i="2"/>
  <c r="BM27" i="2"/>
  <c r="BL27" i="2"/>
  <c r="BM26" i="2"/>
  <c r="BL26" i="2"/>
  <c r="BM25" i="2"/>
  <c r="BL25" i="2"/>
  <c r="BM24" i="2"/>
  <c r="BL24" i="2"/>
  <c r="BM23" i="2"/>
  <c r="BL23" i="2"/>
  <c r="BM22" i="2"/>
  <c r="BL22" i="2"/>
  <c r="BM21" i="2"/>
  <c r="BL21" i="2"/>
  <c r="Q1108" i="6"/>
  <c r="R1108" i="6" s="1"/>
  <c r="P1108" i="6"/>
  <c r="Q1107" i="6"/>
  <c r="P1107" i="6"/>
  <c r="Q1106" i="6"/>
  <c r="P1106" i="6"/>
  <c r="Q1105" i="6"/>
  <c r="P1105" i="6"/>
  <c r="Q1104" i="6"/>
  <c r="P1104" i="6"/>
  <c r="Q1103" i="6"/>
  <c r="P1103" i="6"/>
  <c r="Q1102" i="6"/>
  <c r="P1102" i="6"/>
  <c r="Q1101" i="6"/>
  <c r="P1101" i="6"/>
  <c r="Q1100" i="6"/>
  <c r="P1100" i="6"/>
  <c r="Q1099" i="6"/>
  <c r="P1099" i="6"/>
  <c r="Q1098" i="6"/>
  <c r="P1098" i="6"/>
  <c r="Q1097" i="6"/>
  <c r="P1097" i="6"/>
  <c r="Q1096" i="6"/>
  <c r="P1096" i="6"/>
  <c r="Q1095" i="6"/>
  <c r="P1095" i="6"/>
  <c r="Q1094" i="6"/>
  <c r="P1094" i="6"/>
  <c r="Q1093" i="6"/>
  <c r="P1093" i="6"/>
  <c r="Q1092" i="6"/>
  <c r="P1092" i="6"/>
  <c r="Q1091" i="6"/>
  <c r="P1091" i="6"/>
  <c r="Q1090" i="6"/>
  <c r="P1090" i="6"/>
  <c r="Q1089" i="6"/>
  <c r="P1089" i="6"/>
  <c r="Q1088" i="6"/>
  <c r="P1088" i="6"/>
  <c r="Q1087" i="6"/>
  <c r="P1087" i="6"/>
  <c r="Q1086" i="6"/>
  <c r="P1086" i="6"/>
  <c r="Q1085" i="6"/>
  <c r="P1085" i="6"/>
  <c r="Q1084" i="6"/>
  <c r="P1084" i="6"/>
  <c r="Q1083" i="6"/>
  <c r="P1083" i="6"/>
  <c r="Q1082" i="6"/>
  <c r="P1082" i="6"/>
  <c r="Q1081" i="6"/>
  <c r="P1081" i="6"/>
  <c r="Q1080" i="6"/>
  <c r="P1080" i="6"/>
  <c r="Q1079" i="6"/>
  <c r="P1079" i="6"/>
  <c r="Q1078" i="6"/>
  <c r="P1078" i="6"/>
  <c r="Q1077" i="6"/>
  <c r="P1077" i="6"/>
  <c r="Q1076" i="6"/>
  <c r="P1076" i="6"/>
  <c r="Q1075" i="6"/>
  <c r="P1075" i="6"/>
  <c r="Q1074" i="6"/>
  <c r="P1074" i="6"/>
  <c r="Q1073" i="6"/>
  <c r="P1073" i="6"/>
  <c r="Q1072" i="6"/>
  <c r="P1072" i="6"/>
  <c r="Q1071" i="6"/>
  <c r="P1071" i="6"/>
  <c r="Q1070" i="6"/>
  <c r="P1070" i="6"/>
  <c r="Q1069" i="6"/>
  <c r="P1069" i="6"/>
  <c r="Q1068" i="6"/>
  <c r="P1068" i="6"/>
  <c r="Q1067" i="6"/>
  <c r="P1067" i="6"/>
  <c r="Q1066" i="6"/>
  <c r="P1066" i="6"/>
  <c r="Q1065" i="6"/>
  <c r="P1065" i="6"/>
  <c r="Q1064" i="6"/>
  <c r="P1064" i="6"/>
  <c r="Q1063" i="6"/>
  <c r="P1063" i="6"/>
  <c r="Q1062" i="6"/>
  <c r="P1062" i="6"/>
  <c r="Q1061" i="6"/>
  <c r="P1061" i="6"/>
  <c r="Q1060" i="6"/>
  <c r="P1060" i="6"/>
  <c r="Q1059" i="6"/>
  <c r="P1059" i="6"/>
  <c r="Q1058" i="6"/>
  <c r="P1058" i="6"/>
  <c r="Q1057" i="6"/>
  <c r="P1057" i="6"/>
  <c r="Q1056" i="6"/>
  <c r="P1056" i="6"/>
  <c r="Q1055" i="6"/>
  <c r="P1055" i="6"/>
  <c r="Q1054" i="6"/>
  <c r="P1054" i="6"/>
  <c r="Q1053" i="6"/>
  <c r="P1053" i="6"/>
  <c r="Q1052" i="6"/>
  <c r="P1052" i="6"/>
  <c r="Q1051" i="6"/>
  <c r="P1051" i="6"/>
  <c r="Q1050" i="6"/>
  <c r="P1050" i="6"/>
  <c r="Q1049" i="6"/>
  <c r="P1049" i="6"/>
  <c r="Q1048" i="6"/>
  <c r="P1048" i="6"/>
  <c r="Q1047" i="6"/>
  <c r="P1047" i="6"/>
  <c r="Q1046" i="6"/>
  <c r="P1046" i="6"/>
  <c r="Q1045" i="6"/>
  <c r="P1045" i="6"/>
  <c r="Q1044" i="6"/>
  <c r="P1044" i="6"/>
  <c r="Q1043" i="6"/>
  <c r="P1043" i="6"/>
  <c r="Q1042" i="6"/>
  <c r="P1042" i="6"/>
  <c r="Q1041" i="6"/>
  <c r="P1041" i="6"/>
  <c r="Q1040" i="6"/>
  <c r="P1040" i="6"/>
  <c r="Q1039" i="6"/>
  <c r="P1039" i="6"/>
  <c r="Q1038" i="6"/>
  <c r="P1038" i="6"/>
  <c r="Q1037" i="6"/>
  <c r="P1037" i="6"/>
  <c r="Q1036" i="6"/>
  <c r="P1036" i="6"/>
  <c r="Q1035" i="6"/>
  <c r="P1035" i="6"/>
  <c r="Q1034" i="6"/>
  <c r="P1034" i="6"/>
  <c r="Q1033" i="6"/>
  <c r="P1033" i="6"/>
  <c r="Q1032" i="6"/>
  <c r="P1032" i="6"/>
  <c r="Q1031" i="6"/>
  <c r="P1031" i="6"/>
  <c r="Q1030" i="6"/>
  <c r="P1030" i="6"/>
  <c r="Q1029" i="6"/>
  <c r="P1029" i="6"/>
  <c r="Q1028" i="6"/>
  <c r="P1028" i="6"/>
  <c r="Q1027" i="6"/>
  <c r="P1027" i="6"/>
  <c r="Q1026" i="6"/>
  <c r="P1026" i="6"/>
  <c r="Q1025" i="6"/>
  <c r="P1025" i="6"/>
  <c r="Q1024" i="6"/>
  <c r="P1024" i="6"/>
  <c r="Q1023" i="6"/>
  <c r="P1023" i="6"/>
  <c r="Q1022" i="6"/>
  <c r="P1022" i="6"/>
  <c r="Q1021" i="6"/>
  <c r="P1021" i="6"/>
  <c r="Q1020" i="6"/>
  <c r="P1020" i="6"/>
  <c r="Q1019" i="6"/>
  <c r="P1019" i="6"/>
  <c r="Q1018" i="6"/>
  <c r="P1018" i="6"/>
  <c r="Q1017" i="6"/>
  <c r="P1017" i="6"/>
  <c r="Q1016" i="6"/>
  <c r="P1016" i="6"/>
  <c r="Q1015" i="6"/>
  <c r="P1015" i="6"/>
  <c r="Q1014" i="6"/>
  <c r="P1014" i="6"/>
  <c r="Q1013" i="6"/>
  <c r="P1013" i="6"/>
  <c r="Q1012" i="6"/>
  <c r="P1012" i="6"/>
  <c r="Q1011" i="6"/>
  <c r="P1011" i="6"/>
  <c r="Q1010" i="6"/>
  <c r="P1010" i="6"/>
  <c r="Q1009" i="6"/>
  <c r="P1009" i="6"/>
  <c r="Q1008" i="6"/>
  <c r="P1008" i="6"/>
  <c r="Q1007" i="6"/>
  <c r="P1007" i="6"/>
  <c r="Q1006" i="6"/>
  <c r="P1006" i="6"/>
  <c r="Q1005" i="6"/>
  <c r="P1005" i="6"/>
  <c r="Q1004" i="6"/>
  <c r="P1004" i="6"/>
  <c r="Q1003" i="6"/>
  <c r="P1003" i="6"/>
  <c r="Q1002" i="6"/>
  <c r="P1002" i="6"/>
  <c r="Q1001" i="6"/>
  <c r="P1001" i="6"/>
  <c r="Q1000" i="6"/>
  <c r="P1000" i="6"/>
  <c r="Q999" i="6"/>
  <c r="P999" i="6"/>
  <c r="Q998" i="6"/>
  <c r="P998" i="6"/>
  <c r="Q997" i="6"/>
  <c r="P997" i="6"/>
  <c r="Q996" i="6"/>
  <c r="P996" i="6"/>
  <c r="Q995" i="6"/>
  <c r="P995" i="6"/>
  <c r="Q994" i="6"/>
  <c r="P994" i="6"/>
  <c r="Q993" i="6"/>
  <c r="P993" i="6"/>
  <c r="Q992" i="6"/>
  <c r="P992" i="6"/>
  <c r="Q991" i="6"/>
  <c r="P991" i="6"/>
  <c r="Q990" i="6"/>
  <c r="P990" i="6"/>
  <c r="Q989" i="6"/>
  <c r="P989" i="6"/>
  <c r="Q988" i="6"/>
  <c r="P988" i="6"/>
  <c r="Q987" i="6"/>
  <c r="P987" i="6"/>
  <c r="Q986" i="6"/>
  <c r="P986" i="6"/>
  <c r="Q985" i="6"/>
  <c r="P985" i="6"/>
  <c r="Q984" i="6"/>
  <c r="P984" i="6"/>
  <c r="Q983" i="6"/>
  <c r="P983" i="6"/>
  <c r="Q982" i="6"/>
  <c r="P982" i="6"/>
  <c r="Q981" i="6"/>
  <c r="P981" i="6"/>
  <c r="Q980" i="6"/>
  <c r="P980" i="6"/>
  <c r="Q979" i="6"/>
  <c r="P979" i="6"/>
  <c r="Q978" i="6"/>
  <c r="P978" i="6"/>
  <c r="Q977" i="6"/>
  <c r="P977" i="6"/>
  <c r="Q976" i="6"/>
  <c r="P976" i="6"/>
  <c r="Q975" i="6"/>
  <c r="P975" i="6"/>
  <c r="Q974" i="6"/>
  <c r="P974" i="6"/>
  <c r="Q973" i="6"/>
  <c r="P973" i="6"/>
  <c r="Q972" i="6"/>
  <c r="P972" i="6"/>
  <c r="Q971" i="6"/>
  <c r="P971" i="6"/>
  <c r="Q970" i="6"/>
  <c r="P970" i="6"/>
  <c r="Q969" i="6"/>
  <c r="P969" i="6"/>
  <c r="Q968" i="6"/>
  <c r="P968" i="6"/>
  <c r="Q967" i="6"/>
  <c r="P967" i="6"/>
  <c r="Q966" i="6"/>
  <c r="P966" i="6"/>
  <c r="Q965" i="6"/>
  <c r="P965" i="6"/>
  <c r="Q964" i="6"/>
  <c r="P964" i="6"/>
  <c r="Q963" i="6"/>
  <c r="P963" i="6"/>
  <c r="Q962" i="6"/>
  <c r="P962" i="6"/>
  <c r="Q961" i="6"/>
  <c r="P961" i="6"/>
  <c r="Q960" i="6"/>
  <c r="P960" i="6"/>
  <c r="Q959" i="6"/>
  <c r="P959" i="6"/>
  <c r="Q958" i="6"/>
  <c r="P958" i="6"/>
  <c r="Q957" i="6"/>
  <c r="P957" i="6"/>
  <c r="Q956" i="6"/>
  <c r="P956" i="6"/>
  <c r="Q955" i="6"/>
  <c r="P955" i="6"/>
  <c r="Q954" i="6"/>
  <c r="P954" i="6"/>
  <c r="Q953" i="6"/>
  <c r="P953" i="6"/>
  <c r="Q952" i="6"/>
  <c r="P952" i="6"/>
  <c r="Q951" i="6"/>
  <c r="P951" i="6"/>
  <c r="Q950" i="6"/>
  <c r="P950" i="6"/>
  <c r="Q949" i="6"/>
  <c r="P949" i="6"/>
  <c r="Q948" i="6"/>
  <c r="P948" i="6"/>
  <c r="Q947" i="6"/>
  <c r="P947" i="6"/>
  <c r="Q946" i="6"/>
  <c r="P946" i="6"/>
  <c r="Q945" i="6"/>
  <c r="P945" i="6"/>
  <c r="Q944" i="6"/>
  <c r="P944" i="6"/>
  <c r="Q943" i="6"/>
  <c r="P943" i="6"/>
  <c r="Q942" i="6"/>
  <c r="P942" i="6"/>
  <c r="Q941" i="6"/>
  <c r="P941" i="6"/>
  <c r="Q940" i="6"/>
  <c r="P940" i="6"/>
  <c r="Q939" i="6"/>
  <c r="P939" i="6"/>
  <c r="Q938" i="6"/>
  <c r="P938" i="6"/>
  <c r="Q937" i="6"/>
  <c r="P937" i="6"/>
  <c r="Q936" i="6"/>
  <c r="P936" i="6"/>
  <c r="Q935" i="6"/>
  <c r="P935" i="6"/>
  <c r="Q934" i="6"/>
  <c r="P934" i="6"/>
  <c r="Q933" i="6"/>
  <c r="P933" i="6"/>
  <c r="Q932" i="6"/>
  <c r="P932" i="6"/>
  <c r="Q931" i="6"/>
  <c r="P931" i="6"/>
  <c r="Q930" i="6"/>
  <c r="P930" i="6"/>
  <c r="Q929" i="6"/>
  <c r="P929" i="6"/>
  <c r="Q928" i="6"/>
  <c r="P928" i="6"/>
  <c r="Q927" i="6"/>
  <c r="P927" i="6"/>
  <c r="Q926" i="6"/>
  <c r="P926" i="6"/>
  <c r="Q925" i="6"/>
  <c r="P925" i="6"/>
  <c r="Q924" i="6"/>
  <c r="P924" i="6"/>
  <c r="Q923" i="6"/>
  <c r="P923" i="6"/>
  <c r="Q922" i="6"/>
  <c r="P922" i="6"/>
  <c r="Q921" i="6"/>
  <c r="P921" i="6"/>
  <c r="Q920" i="6"/>
  <c r="P920" i="6"/>
  <c r="Q919" i="6"/>
  <c r="P919" i="6"/>
  <c r="Q918" i="6"/>
  <c r="P918" i="6"/>
  <c r="Q917" i="6"/>
  <c r="P917" i="6"/>
  <c r="Q916" i="6"/>
  <c r="P916" i="6"/>
  <c r="Q915" i="6"/>
  <c r="P915" i="6"/>
  <c r="Q914" i="6"/>
  <c r="P914" i="6"/>
  <c r="Q913" i="6"/>
  <c r="P913" i="6"/>
  <c r="Q912" i="6"/>
  <c r="P912" i="6"/>
  <c r="Q911" i="6"/>
  <c r="P911" i="6"/>
  <c r="Q910" i="6"/>
  <c r="P910" i="6"/>
  <c r="Q909" i="6"/>
  <c r="P909" i="6"/>
  <c r="Q908" i="6"/>
  <c r="P908" i="6"/>
  <c r="Q907" i="6"/>
  <c r="P907" i="6"/>
  <c r="Q906" i="6"/>
  <c r="P906" i="6"/>
  <c r="Q905" i="6"/>
  <c r="P905" i="6"/>
  <c r="Q904" i="6"/>
  <c r="P904" i="6"/>
  <c r="Q903" i="6"/>
  <c r="P903" i="6"/>
  <c r="Q902" i="6"/>
  <c r="P902" i="6"/>
  <c r="Q901" i="6"/>
  <c r="P901" i="6"/>
  <c r="Q900" i="6"/>
  <c r="P900" i="6"/>
  <c r="Q899" i="6"/>
  <c r="P899" i="6"/>
  <c r="Q898" i="6"/>
  <c r="P898" i="6"/>
  <c r="Q897" i="6"/>
  <c r="P897" i="6"/>
  <c r="Q896" i="6"/>
  <c r="P896" i="6"/>
  <c r="Q895" i="6"/>
  <c r="P895" i="6"/>
  <c r="Q894" i="6"/>
  <c r="P894" i="6"/>
  <c r="Q893" i="6"/>
  <c r="P893" i="6"/>
  <c r="Q892" i="6"/>
  <c r="P892" i="6"/>
  <c r="Q891" i="6"/>
  <c r="P891" i="6"/>
  <c r="Q890" i="6"/>
  <c r="P890" i="6"/>
  <c r="Q889" i="6"/>
  <c r="P889" i="6"/>
  <c r="Q888" i="6"/>
  <c r="P888" i="6"/>
  <c r="Q887" i="6"/>
  <c r="P887" i="6"/>
  <c r="Q886" i="6"/>
  <c r="P886" i="6"/>
  <c r="Q885" i="6"/>
  <c r="P885" i="6"/>
  <c r="Q884" i="6"/>
  <c r="P884" i="6"/>
  <c r="Q883" i="6"/>
  <c r="P883" i="6"/>
  <c r="Q882" i="6"/>
  <c r="P882" i="6"/>
  <c r="Q881" i="6"/>
  <c r="P881" i="6"/>
  <c r="Q880" i="6"/>
  <c r="P880" i="6"/>
  <c r="Q879" i="6"/>
  <c r="P879" i="6"/>
  <c r="Q878" i="6"/>
  <c r="P878" i="6"/>
  <c r="Q877" i="6"/>
  <c r="P877" i="6"/>
  <c r="Q876" i="6"/>
  <c r="P876" i="6"/>
  <c r="Q875" i="6"/>
  <c r="P875" i="6"/>
  <c r="Q874" i="6"/>
  <c r="P874" i="6"/>
  <c r="Q873" i="6"/>
  <c r="P873" i="6"/>
  <c r="Q872" i="6"/>
  <c r="P872" i="6"/>
  <c r="Q871" i="6"/>
  <c r="P871" i="6"/>
  <c r="Q870" i="6"/>
  <c r="P870" i="6"/>
  <c r="Q869" i="6"/>
  <c r="P869" i="6"/>
  <c r="Q868" i="6"/>
  <c r="P868" i="6"/>
  <c r="Q867" i="6"/>
  <c r="P867" i="6"/>
  <c r="Q866" i="6"/>
  <c r="P866" i="6"/>
  <c r="Q865" i="6"/>
  <c r="P865" i="6"/>
  <c r="Q864" i="6"/>
  <c r="P864" i="6"/>
  <c r="Q863" i="6"/>
  <c r="P863" i="6"/>
  <c r="Q862" i="6"/>
  <c r="P862" i="6"/>
  <c r="Q861" i="6"/>
  <c r="P861" i="6"/>
  <c r="Q860" i="6"/>
  <c r="P860" i="6"/>
  <c r="Q859" i="6"/>
  <c r="P859" i="6"/>
  <c r="Q858" i="6"/>
  <c r="P858" i="6"/>
  <c r="Q857" i="6"/>
  <c r="P857" i="6"/>
  <c r="Q856" i="6"/>
  <c r="P856" i="6"/>
  <c r="Q855" i="6"/>
  <c r="P855" i="6"/>
  <c r="Q854" i="6"/>
  <c r="P854" i="6"/>
  <c r="Q853" i="6"/>
  <c r="P853" i="6"/>
  <c r="Q852" i="6"/>
  <c r="P852" i="6"/>
  <c r="Q851" i="6"/>
  <c r="P851" i="6"/>
  <c r="Q850" i="6"/>
  <c r="P850" i="6"/>
  <c r="Q849" i="6"/>
  <c r="P849" i="6"/>
  <c r="Q848" i="6"/>
  <c r="P848" i="6"/>
  <c r="Q847" i="6"/>
  <c r="P847" i="6"/>
  <c r="Q846" i="6"/>
  <c r="P846" i="6"/>
  <c r="Q845" i="6"/>
  <c r="P845" i="6"/>
  <c r="Q844" i="6"/>
  <c r="P844" i="6"/>
  <c r="Q843" i="6"/>
  <c r="P843" i="6"/>
  <c r="Q842" i="6"/>
  <c r="P842" i="6"/>
  <c r="Q841" i="6"/>
  <c r="P841" i="6"/>
  <c r="Q840" i="6"/>
  <c r="P840" i="6"/>
  <c r="Q839" i="6"/>
  <c r="P839" i="6"/>
  <c r="Q838" i="6"/>
  <c r="P838" i="6"/>
  <c r="Q837" i="6"/>
  <c r="P837" i="6"/>
  <c r="Q836" i="6"/>
  <c r="P836" i="6"/>
  <c r="Q835" i="6"/>
  <c r="P835" i="6"/>
  <c r="Q834" i="6"/>
  <c r="P834" i="6"/>
  <c r="Q833" i="6"/>
  <c r="P833" i="6"/>
  <c r="Q832" i="6"/>
  <c r="P832" i="6"/>
  <c r="Q831" i="6"/>
  <c r="P831" i="6"/>
  <c r="Q830" i="6"/>
  <c r="P830" i="6"/>
  <c r="Q829" i="6"/>
  <c r="P829" i="6"/>
  <c r="Q828" i="6"/>
  <c r="P828" i="6"/>
  <c r="Q827" i="6"/>
  <c r="P827" i="6"/>
  <c r="Q826" i="6"/>
  <c r="P826" i="6"/>
  <c r="Q825" i="6"/>
  <c r="P825" i="6"/>
  <c r="Q824" i="6"/>
  <c r="P824" i="6"/>
  <c r="Q823" i="6"/>
  <c r="P823" i="6"/>
  <c r="Q822" i="6"/>
  <c r="P822" i="6"/>
  <c r="Q821" i="6"/>
  <c r="P821" i="6"/>
  <c r="Q820" i="6"/>
  <c r="P820" i="6"/>
  <c r="Q819" i="6"/>
  <c r="P819" i="6"/>
  <c r="Q818" i="6"/>
  <c r="P818" i="6"/>
  <c r="Q817" i="6"/>
  <c r="P817" i="6"/>
  <c r="Q816" i="6"/>
  <c r="P816" i="6"/>
  <c r="Q815" i="6"/>
  <c r="P815" i="6"/>
  <c r="Q814" i="6"/>
  <c r="P814" i="6"/>
  <c r="Q813" i="6"/>
  <c r="P813" i="6"/>
  <c r="Q812" i="6"/>
  <c r="P812" i="6"/>
  <c r="Q811" i="6"/>
  <c r="P811" i="6"/>
  <c r="Q810" i="6"/>
  <c r="P810" i="6"/>
  <c r="Q809" i="6"/>
  <c r="P809" i="6"/>
  <c r="Q808" i="6"/>
  <c r="P808" i="6"/>
  <c r="Q807" i="6"/>
  <c r="P807" i="6"/>
  <c r="Q806" i="6"/>
  <c r="P806" i="6"/>
  <c r="Q805" i="6"/>
  <c r="P805" i="6"/>
  <c r="Q804" i="6"/>
  <c r="P804" i="6"/>
  <c r="Q803" i="6"/>
  <c r="P803" i="6"/>
  <c r="Q802" i="6"/>
  <c r="P802" i="6"/>
  <c r="Q801" i="6"/>
  <c r="P801" i="6"/>
  <c r="Q800" i="6"/>
  <c r="P800" i="6"/>
  <c r="Q799" i="6"/>
  <c r="P799" i="6"/>
  <c r="Q798" i="6"/>
  <c r="P798" i="6"/>
  <c r="Q797" i="6"/>
  <c r="P797" i="6"/>
  <c r="Q796" i="6"/>
  <c r="P796" i="6"/>
  <c r="Q795" i="6"/>
  <c r="P795" i="6"/>
  <c r="Q794" i="6"/>
  <c r="P794" i="6"/>
  <c r="Q793" i="6"/>
  <c r="P793" i="6"/>
  <c r="Q792" i="6"/>
  <c r="P792" i="6"/>
  <c r="Q791" i="6"/>
  <c r="P791" i="6"/>
  <c r="Q790" i="6"/>
  <c r="P790" i="6"/>
  <c r="Q789" i="6"/>
  <c r="P789" i="6"/>
  <c r="Q788" i="6"/>
  <c r="P788" i="6"/>
  <c r="Q787" i="6"/>
  <c r="P787" i="6"/>
  <c r="Q786" i="6"/>
  <c r="P786" i="6"/>
  <c r="Q785" i="6"/>
  <c r="P785" i="6"/>
  <c r="Q784" i="6"/>
  <c r="P784" i="6"/>
  <c r="Q783" i="6"/>
  <c r="P783" i="6"/>
  <c r="Q782" i="6"/>
  <c r="P782" i="6"/>
  <c r="Q781" i="6"/>
  <c r="P781" i="6"/>
  <c r="Q780" i="6"/>
  <c r="P780" i="6"/>
  <c r="Q779" i="6"/>
  <c r="P779" i="6"/>
  <c r="Q778" i="6"/>
  <c r="P778" i="6"/>
  <c r="Q777" i="6"/>
  <c r="P777" i="6"/>
  <c r="Q776" i="6"/>
  <c r="P776" i="6"/>
  <c r="Q775" i="6"/>
  <c r="P775" i="6"/>
  <c r="Q774" i="6"/>
  <c r="P774" i="6"/>
  <c r="Q773" i="6"/>
  <c r="P773" i="6"/>
  <c r="Q772" i="6"/>
  <c r="P772" i="6"/>
  <c r="Q771" i="6"/>
  <c r="P771" i="6"/>
  <c r="Q770" i="6"/>
  <c r="P770" i="6"/>
  <c r="Q769" i="6"/>
  <c r="P769" i="6"/>
  <c r="Q768" i="6"/>
  <c r="P768" i="6"/>
  <c r="Q767" i="6"/>
  <c r="P767" i="6"/>
  <c r="Q766" i="6"/>
  <c r="P766" i="6"/>
  <c r="Q765" i="6"/>
  <c r="P765" i="6"/>
  <c r="Q764" i="6"/>
  <c r="P764" i="6"/>
  <c r="Q763" i="6"/>
  <c r="P763" i="6"/>
  <c r="Q762" i="6"/>
  <c r="P762" i="6"/>
  <c r="Q761" i="6"/>
  <c r="P761" i="6"/>
  <c r="Q760" i="6"/>
  <c r="P760" i="6"/>
  <c r="Q759" i="6"/>
  <c r="P759" i="6"/>
  <c r="Q758" i="6"/>
  <c r="P758" i="6"/>
  <c r="Q757" i="6"/>
  <c r="P757" i="6"/>
  <c r="Q756" i="6"/>
  <c r="P756" i="6"/>
  <c r="Q755" i="6"/>
  <c r="P755" i="6"/>
  <c r="Q754" i="6"/>
  <c r="P754" i="6"/>
  <c r="Q753" i="6"/>
  <c r="P753" i="6"/>
  <c r="Q752" i="6"/>
  <c r="P752" i="6"/>
  <c r="Q751" i="6"/>
  <c r="P751" i="6"/>
  <c r="Q750" i="6"/>
  <c r="P750" i="6"/>
  <c r="Q749" i="6"/>
  <c r="P749" i="6"/>
  <c r="Q748" i="6"/>
  <c r="P748" i="6"/>
  <c r="Q747" i="6"/>
  <c r="P747" i="6"/>
  <c r="Q746" i="6"/>
  <c r="P746" i="6"/>
  <c r="Q745" i="6"/>
  <c r="P745" i="6"/>
  <c r="Q744" i="6"/>
  <c r="P744" i="6"/>
  <c r="Q743" i="6"/>
  <c r="P743" i="6"/>
  <c r="Q742" i="6"/>
  <c r="P742" i="6"/>
  <c r="Q741" i="6"/>
  <c r="P741" i="6"/>
  <c r="Q740" i="6"/>
  <c r="P740" i="6"/>
  <c r="Q739" i="6"/>
  <c r="P739" i="6"/>
  <c r="Q738" i="6"/>
  <c r="P738" i="6"/>
  <c r="Q737" i="6"/>
  <c r="P737" i="6"/>
  <c r="Q736" i="6"/>
  <c r="P736" i="6"/>
  <c r="Q735" i="6"/>
  <c r="P735" i="6"/>
  <c r="Q734" i="6"/>
  <c r="P734" i="6"/>
  <c r="Q733" i="6"/>
  <c r="P733" i="6"/>
  <c r="Q732" i="6"/>
  <c r="P732" i="6"/>
  <c r="Q731" i="6"/>
  <c r="P731" i="6"/>
  <c r="Q730" i="6"/>
  <c r="P730" i="6"/>
  <c r="Q729" i="6"/>
  <c r="P729" i="6"/>
  <c r="Q728" i="6"/>
  <c r="P728" i="6"/>
  <c r="Q727" i="6"/>
  <c r="P727" i="6"/>
  <c r="Q726" i="6"/>
  <c r="P726" i="6"/>
  <c r="Q725" i="6"/>
  <c r="P725" i="6"/>
  <c r="Q724" i="6"/>
  <c r="P724" i="6"/>
  <c r="Q723" i="6"/>
  <c r="P723" i="6"/>
  <c r="Q722" i="6"/>
  <c r="P722" i="6"/>
  <c r="Q721" i="6"/>
  <c r="P721" i="6"/>
  <c r="Q720" i="6"/>
  <c r="P720" i="6"/>
  <c r="Q719" i="6"/>
  <c r="P719" i="6"/>
  <c r="Q718" i="6"/>
  <c r="P718" i="6"/>
  <c r="Q717" i="6"/>
  <c r="P717" i="6"/>
  <c r="Q716" i="6"/>
  <c r="P716" i="6"/>
  <c r="Q715" i="6"/>
  <c r="P715" i="6"/>
  <c r="Q714" i="6"/>
  <c r="P714" i="6"/>
  <c r="Q713" i="6"/>
  <c r="P713" i="6"/>
  <c r="Q712" i="6"/>
  <c r="P712" i="6"/>
  <c r="Q711" i="6"/>
  <c r="P711" i="6"/>
  <c r="Q710" i="6"/>
  <c r="P710" i="6"/>
  <c r="Q709" i="6"/>
  <c r="P709" i="6"/>
  <c r="Q708" i="6"/>
  <c r="P708" i="6"/>
  <c r="Q707" i="6"/>
  <c r="P707" i="6"/>
  <c r="Q706" i="6"/>
  <c r="P706" i="6"/>
  <c r="Q705" i="6"/>
  <c r="P705" i="6"/>
  <c r="Q704" i="6"/>
  <c r="P704" i="6"/>
  <c r="Q703" i="6"/>
  <c r="P703" i="6"/>
  <c r="Q702" i="6"/>
  <c r="P702" i="6"/>
  <c r="Q701" i="6"/>
  <c r="P701" i="6"/>
  <c r="Q700" i="6"/>
  <c r="P700" i="6"/>
  <c r="Q699" i="6"/>
  <c r="P699" i="6"/>
  <c r="Q698" i="6"/>
  <c r="P698" i="6"/>
  <c r="Q697" i="6"/>
  <c r="P697" i="6"/>
  <c r="Q696" i="6"/>
  <c r="P696" i="6"/>
  <c r="Q695" i="6"/>
  <c r="P695" i="6"/>
  <c r="Q694" i="6"/>
  <c r="P694" i="6"/>
  <c r="Q693" i="6"/>
  <c r="P693" i="6"/>
  <c r="Q692" i="6"/>
  <c r="P692" i="6"/>
  <c r="Q691" i="6"/>
  <c r="P691" i="6"/>
  <c r="Q690" i="6"/>
  <c r="P690" i="6"/>
  <c r="Q689" i="6"/>
  <c r="P689" i="6"/>
  <c r="Q688" i="6"/>
  <c r="P688" i="6"/>
  <c r="Q687" i="6"/>
  <c r="P687" i="6"/>
  <c r="Q686" i="6"/>
  <c r="P686" i="6"/>
  <c r="Q685" i="6"/>
  <c r="P685" i="6"/>
  <c r="Q684" i="6"/>
  <c r="P684" i="6"/>
  <c r="Q683" i="6"/>
  <c r="P683" i="6"/>
  <c r="Q682" i="6"/>
  <c r="P682" i="6"/>
  <c r="Q681" i="6"/>
  <c r="P681" i="6"/>
  <c r="Q680" i="6"/>
  <c r="P680" i="6"/>
  <c r="Q679" i="6"/>
  <c r="P679" i="6"/>
  <c r="Q678" i="6"/>
  <c r="P678" i="6"/>
  <c r="Q677" i="6"/>
  <c r="P677" i="6"/>
  <c r="Q676" i="6"/>
  <c r="P676" i="6"/>
  <c r="Q675" i="6"/>
  <c r="P675" i="6"/>
  <c r="Q674" i="6"/>
  <c r="P674" i="6"/>
  <c r="Q673" i="6"/>
  <c r="P673" i="6"/>
  <c r="Q672" i="6"/>
  <c r="P672" i="6"/>
  <c r="Q671" i="6"/>
  <c r="P671" i="6"/>
  <c r="Q670" i="6"/>
  <c r="P670" i="6"/>
  <c r="Q669" i="6"/>
  <c r="P669" i="6"/>
  <c r="Q668" i="6"/>
  <c r="P668" i="6"/>
  <c r="Q667" i="6"/>
  <c r="P667" i="6"/>
  <c r="Q666" i="6"/>
  <c r="P666" i="6"/>
  <c r="Q665" i="6"/>
  <c r="P665" i="6"/>
  <c r="Q664" i="6"/>
  <c r="P664" i="6"/>
  <c r="Q663" i="6"/>
  <c r="P663" i="6"/>
  <c r="Q662" i="6"/>
  <c r="P662" i="6"/>
  <c r="Q661" i="6"/>
  <c r="P661" i="6"/>
  <c r="Q660" i="6"/>
  <c r="P660" i="6"/>
  <c r="Q659" i="6"/>
  <c r="P659" i="6"/>
  <c r="Q658" i="6"/>
  <c r="P658" i="6"/>
  <c r="Q657" i="6"/>
  <c r="P657" i="6"/>
  <c r="Q656" i="6"/>
  <c r="P656" i="6"/>
  <c r="Q655" i="6"/>
  <c r="P655" i="6"/>
  <c r="Q654" i="6"/>
  <c r="P654" i="6"/>
  <c r="Q653" i="6"/>
  <c r="P653" i="6"/>
  <c r="Q652" i="6"/>
  <c r="P652" i="6"/>
  <c r="Q651" i="6"/>
  <c r="P651" i="6"/>
  <c r="Q650" i="6"/>
  <c r="P650" i="6"/>
  <c r="Q649" i="6"/>
  <c r="P649" i="6"/>
  <c r="Q648" i="6"/>
  <c r="P648" i="6"/>
  <c r="Q647" i="6"/>
  <c r="P647" i="6"/>
  <c r="Q646" i="6"/>
  <c r="P646" i="6"/>
  <c r="Q645" i="6"/>
  <c r="P645" i="6"/>
  <c r="Q644" i="6"/>
  <c r="P644" i="6"/>
  <c r="Q643" i="6"/>
  <c r="P643" i="6"/>
  <c r="Q642" i="6"/>
  <c r="P642" i="6"/>
  <c r="Q641" i="6"/>
  <c r="P641" i="6"/>
  <c r="Q640" i="6"/>
  <c r="P640" i="6"/>
  <c r="Q639" i="6"/>
  <c r="P639" i="6"/>
  <c r="Q638" i="6"/>
  <c r="P638" i="6"/>
  <c r="Q637" i="6"/>
  <c r="P637" i="6"/>
  <c r="Q636" i="6"/>
  <c r="P636" i="6"/>
  <c r="Q635" i="6"/>
  <c r="P635" i="6"/>
  <c r="Q634" i="6"/>
  <c r="P634" i="6"/>
  <c r="Q633" i="6"/>
  <c r="P633" i="6"/>
  <c r="Q632" i="6"/>
  <c r="P632" i="6"/>
  <c r="Q631" i="6"/>
  <c r="P631" i="6"/>
  <c r="Q630" i="6"/>
  <c r="P630" i="6"/>
  <c r="Q629" i="6"/>
  <c r="P629" i="6"/>
  <c r="Q628" i="6"/>
  <c r="P628" i="6"/>
  <c r="Q627" i="6"/>
  <c r="P627" i="6"/>
  <c r="Q626" i="6"/>
  <c r="P626" i="6"/>
  <c r="Q625" i="6"/>
  <c r="P625" i="6"/>
  <c r="Q624" i="6"/>
  <c r="P624" i="6"/>
  <c r="Q623" i="6"/>
  <c r="P623" i="6"/>
  <c r="Q622" i="6"/>
  <c r="P622" i="6"/>
  <c r="Q621" i="6"/>
  <c r="P621" i="6"/>
  <c r="Q620" i="6"/>
  <c r="P620" i="6"/>
  <c r="Q619" i="6"/>
  <c r="P619" i="6"/>
  <c r="Q618" i="6"/>
  <c r="P618" i="6"/>
  <c r="Q617" i="6"/>
  <c r="P617" i="6"/>
  <c r="Q616" i="6"/>
  <c r="P616" i="6"/>
  <c r="Q615" i="6"/>
  <c r="P615" i="6"/>
  <c r="Q614" i="6"/>
  <c r="P614" i="6"/>
  <c r="Q613" i="6"/>
  <c r="P613" i="6"/>
  <c r="Q612" i="6"/>
  <c r="P612" i="6"/>
  <c r="Q611" i="6"/>
  <c r="P611" i="6"/>
  <c r="Q610" i="6"/>
  <c r="P610" i="6"/>
  <c r="Q609" i="6"/>
  <c r="P609" i="6"/>
  <c r="Q608" i="6"/>
  <c r="P608" i="6"/>
  <c r="Q607" i="6"/>
  <c r="P607" i="6"/>
  <c r="Q606" i="6"/>
  <c r="P606" i="6"/>
  <c r="Q605" i="6"/>
  <c r="P605" i="6"/>
  <c r="Q604" i="6"/>
  <c r="P604" i="6"/>
  <c r="Q603" i="6"/>
  <c r="P603" i="6"/>
  <c r="Q602" i="6"/>
  <c r="P602" i="6"/>
  <c r="Q601" i="6"/>
  <c r="P601" i="6"/>
  <c r="Q600" i="6"/>
  <c r="P600" i="6"/>
  <c r="Q599" i="6"/>
  <c r="P599" i="6"/>
  <c r="Q598" i="6"/>
  <c r="P598" i="6"/>
  <c r="Q597" i="6"/>
  <c r="P597" i="6"/>
  <c r="Q596" i="6"/>
  <c r="P596" i="6"/>
  <c r="Q595" i="6"/>
  <c r="P595" i="6"/>
  <c r="Q594" i="6"/>
  <c r="P594" i="6"/>
  <c r="Q593" i="6"/>
  <c r="P593" i="6"/>
  <c r="Q592" i="6"/>
  <c r="P592" i="6"/>
  <c r="Q591" i="6"/>
  <c r="P591" i="6"/>
  <c r="Q590" i="6"/>
  <c r="P590" i="6"/>
  <c r="Q589" i="6"/>
  <c r="P589" i="6"/>
  <c r="Q588" i="6"/>
  <c r="P588" i="6"/>
  <c r="Q587" i="6"/>
  <c r="P587" i="6"/>
  <c r="Q586" i="6"/>
  <c r="P586" i="6"/>
  <c r="Q585" i="6"/>
  <c r="P585" i="6"/>
  <c r="Q584" i="6"/>
  <c r="P584" i="6"/>
  <c r="Q583" i="6"/>
  <c r="P583" i="6"/>
  <c r="Q582" i="6"/>
  <c r="P582" i="6"/>
  <c r="Q581" i="6"/>
  <c r="P581" i="6"/>
  <c r="Q580" i="6"/>
  <c r="P580" i="6"/>
  <c r="Q579" i="6"/>
  <c r="P579" i="6"/>
  <c r="Q578" i="6"/>
  <c r="P578" i="6"/>
  <c r="Q577" i="6"/>
  <c r="P577" i="6"/>
  <c r="Q576" i="6"/>
  <c r="P576" i="6"/>
  <c r="Q575" i="6"/>
  <c r="P575" i="6"/>
  <c r="Q574" i="6"/>
  <c r="P574" i="6"/>
  <c r="Q573" i="6"/>
  <c r="P573" i="6"/>
  <c r="Q572" i="6"/>
  <c r="P572" i="6"/>
  <c r="Q571" i="6"/>
  <c r="P571" i="6"/>
  <c r="Q570" i="6"/>
  <c r="P570" i="6"/>
  <c r="Q569" i="6"/>
  <c r="P569" i="6"/>
  <c r="Q568" i="6"/>
  <c r="P568" i="6"/>
  <c r="Q567" i="6"/>
  <c r="P567" i="6"/>
  <c r="Q566" i="6"/>
  <c r="P566" i="6"/>
  <c r="Q565" i="6"/>
  <c r="P565" i="6"/>
  <c r="Q564" i="6"/>
  <c r="P564" i="6"/>
  <c r="Q563" i="6"/>
  <c r="P563" i="6"/>
  <c r="Q562" i="6"/>
  <c r="P562" i="6"/>
  <c r="Q561" i="6"/>
  <c r="P561" i="6"/>
  <c r="Q560" i="6"/>
  <c r="P560" i="6"/>
  <c r="Q559" i="6"/>
  <c r="P559" i="6"/>
  <c r="Q558" i="6"/>
  <c r="P558" i="6"/>
  <c r="Q557" i="6"/>
  <c r="P557" i="6"/>
  <c r="Q556" i="6"/>
  <c r="P556" i="6"/>
  <c r="Q555" i="6"/>
  <c r="P555" i="6"/>
  <c r="Q554" i="6"/>
  <c r="P554" i="6"/>
  <c r="Q553" i="6"/>
  <c r="P553" i="6"/>
  <c r="Q552" i="6"/>
  <c r="P552" i="6"/>
  <c r="Q551" i="6"/>
  <c r="P551" i="6"/>
  <c r="Q550" i="6"/>
  <c r="P550" i="6"/>
  <c r="Q549" i="6"/>
  <c r="P549" i="6"/>
  <c r="Q548" i="6"/>
  <c r="P548" i="6"/>
  <c r="Q547" i="6"/>
  <c r="P547" i="6"/>
  <c r="Q546" i="6"/>
  <c r="P546" i="6"/>
  <c r="Q545" i="6"/>
  <c r="P545" i="6"/>
  <c r="Q544" i="6"/>
  <c r="P544" i="6"/>
  <c r="Q543" i="6"/>
  <c r="P543" i="6"/>
  <c r="Q542" i="6"/>
  <c r="P542" i="6"/>
  <c r="Q541" i="6"/>
  <c r="P541" i="6"/>
  <c r="Q540" i="6"/>
  <c r="P540" i="6"/>
  <c r="Q539" i="6"/>
  <c r="P539" i="6"/>
  <c r="Q538" i="6"/>
  <c r="P538" i="6"/>
  <c r="Q537" i="6"/>
  <c r="P537" i="6"/>
  <c r="Q536" i="6"/>
  <c r="P536" i="6"/>
  <c r="Q535" i="6"/>
  <c r="P535" i="6"/>
  <c r="Q534" i="6"/>
  <c r="P534" i="6"/>
  <c r="Q533" i="6"/>
  <c r="P533" i="6"/>
  <c r="Q532" i="6"/>
  <c r="P532" i="6"/>
  <c r="Q531" i="6"/>
  <c r="P531" i="6"/>
  <c r="Q530" i="6"/>
  <c r="P530" i="6"/>
  <c r="Q529" i="6"/>
  <c r="P529" i="6"/>
  <c r="Q528" i="6"/>
  <c r="P528" i="6"/>
  <c r="Q527" i="6"/>
  <c r="P527" i="6"/>
  <c r="Q526" i="6"/>
  <c r="P526" i="6"/>
  <c r="Q525" i="6"/>
  <c r="P525" i="6"/>
  <c r="Q524" i="6"/>
  <c r="P524" i="6"/>
  <c r="Q523" i="6"/>
  <c r="P523" i="6"/>
  <c r="Q522" i="6"/>
  <c r="P522" i="6"/>
  <c r="Q521" i="6"/>
  <c r="P521" i="6"/>
  <c r="Q520" i="6"/>
  <c r="P520" i="6"/>
  <c r="Q519" i="6"/>
  <c r="P519" i="6"/>
  <c r="Q518" i="6"/>
  <c r="P518" i="6"/>
  <c r="Q517" i="6"/>
  <c r="P517" i="6"/>
  <c r="Q516" i="6"/>
  <c r="P516" i="6"/>
  <c r="Q515" i="6"/>
  <c r="P515" i="6"/>
  <c r="Q514" i="6"/>
  <c r="P514" i="6"/>
  <c r="Q513" i="6"/>
  <c r="P513" i="6"/>
  <c r="Q512" i="6"/>
  <c r="P512" i="6"/>
  <c r="Q511" i="6"/>
  <c r="P511" i="6"/>
  <c r="Q510" i="6"/>
  <c r="P510" i="6"/>
  <c r="Q509" i="6"/>
  <c r="P509" i="6"/>
  <c r="Q508" i="6"/>
  <c r="P508" i="6"/>
  <c r="Q507" i="6"/>
  <c r="P507" i="6"/>
  <c r="Q506" i="6"/>
  <c r="P506" i="6"/>
  <c r="Q505" i="6"/>
  <c r="P505" i="6"/>
  <c r="Q504" i="6"/>
  <c r="P504" i="6"/>
  <c r="Q503" i="6"/>
  <c r="P503" i="6"/>
  <c r="Q502" i="6"/>
  <c r="P502" i="6"/>
  <c r="Q501" i="6"/>
  <c r="P501" i="6"/>
  <c r="Q500" i="6"/>
  <c r="P500" i="6"/>
  <c r="Q499" i="6"/>
  <c r="P499" i="6"/>
  <c r="Q498" i="6"/>
  <c r="P498" i="6"/>
  <c r="Q497" i="6"/>
  <c r="P497" i="6"/>
  <c r="Q496" i="6"/>
  <c r="P496" i="6"/>
  <c r="Q495" i="6"/>
  <c r="P495" i="6"/>
  <c r="Q494" i="6"/>
  <c r="P494" i="6"/>
  <c r="Q493" i="6"/>
  <c r="P493" i="6"/>
  <c r="Q492" i="6"/>
  <c r="P492" i="6"/>
  <c r="Q491" i="6"/>
  <c r="P491" i="6"/>
  <c r="Q490" i="6"/>
  <c r="P490" i="6"/>
  <c r="Q489" i="6"/>
  <c r="P489" i="6"/>
  <c r="Q488" i="6"/>
  <c r="P488" i="6"/>
  <c r="Q487" i="6"/>
  <c r="P487" i="6"/>
  <c r="Q486" i="6"/>
  <c r="P486" i="6"/>
  <c r="Q485" i="6"/>
  <c r="P485" i="6"/>
  <c r="Q484" i="6"/>
  <c r="P484" i="6"/>
  <c r="Q483" i="6"/>
  <c r="P483" i="6"/>
  <c r="Q482" i="6"/>
  <c r="P482" i="6"/>
  <c r="Q481" i="6"/>
  <c r="P481" i="6"/>
  <c r="Q480" i="6"/>
  <c r="P480" i="6"/>
  <c r="Q479" i="6"/>
  <c r="P479" i="6"/>
  <c r="Q478" i="6"/>
  <c r="P478" i="6"/>
  <c r="Q477" i="6"/>
  <c r="P477" i="6"/>
  <c r="Q476" i="6"/>
  <c r="P476" i="6"/>
  <c r="Q475" i="6"/>
  <c r="P475" i="6"/>
  <c r="Q474" i="6"/>
  <c r="P474" i="6"/>
  <c r="Q473" i="6"/>
  <c r="P473" i="6"/>
  <c r="Q472" i="6"/>
  <c r="P472" i="6"/>
  <c r="Q471" i="6"/>
  <c r="P471" i="6"/>
  <c r="Q470" i="6"/>
  <c r="P470" i="6"/>
  <c r="Q469" i="6"/>
  <c r="P469" i="6"/>
  <c r="Q468" i="6"/>
  <c r="P468" i="6"/>
  <c r="Q467" i="6"/>
  <c r="P467" i="6"/>
  <c r="Q466" i="6"/>
  <c r="P466" i="6"/>
  <c r="Q465" i="6"/>
  <c r="P465" i="6"/>
  <c r="Q464" i="6"/>
  <c r="P464" i="6"/>
  <c r="Q463" i="6"/>
  <c r="P463" i="6"/>
  <c r="Q462" i="6"/>
  <c r="P462" i="6"/>
  <c r="Q461" i="6"/>
  <c r="P461" i="6"/>
  <c r="Q460" i="6"/>
  <c r="P460" i="6"/>
  <c r="Q459" i="6"/>
  <c r="P459" i="6"/>
  <c r="Q458" i="6"/>
  <c r="P458" i="6"/>
  <c r="Q457" i="6"/>
  <c r="P457" i="6"/>
  <c r="Q456" i="6"/>
  <c r="P456" i="6"/>
  <c r="Q455" i="6"/>
  <c r="P455" i="6"/>
  <c r="Q454" i="6"/>
  <c r="P454" i="6"/>
  <c r="Q453" i="6"/>
  <c r="P453" i="6"/>
  <c r="Q452" i="6"/>
  <c r="P452" i="6"/>
  <c r="Q451" i="6"/>
  <c r="P451" i="6"/>
  <c r="Q450" i="6"/>
  <c r="P450" i="6"/>
  <c r="Q449" i="6"/>
  <c r="P449" i="6"/>
  <c r="Q448" i="6"/>
  <c r="P448" i="6"/>
  <c r="Q447" i="6"/>
  <c r="P447" i="6"/>
  <c r="Q446" i="6"/>
  <c r="P446" i="6"/>
  <c r="Q445" i="6"/>
  <c r="P445" i="6"/>
  <c r="Q444" i="6"/>
  <c r="P444" i="6"/>
  <c r="Q443" i="6"/>
  <c r="P443" i="6"/>
  <c r="Q442" i="6"/>
  <c r="P442" i="6"/>
  <c r="Q441" i="6"/>
  <c r="P441" i="6"/>
  <c r="Q440" i="6"/>
  <c r="P440" i="6"/>
  <c r="Q439" i="6"/>
  <c r="P439" i="6"/>
  <c r="Q438" i="6"/>
  <c r="P438" i="6"/>
  <c r="Q437" i="6"/>
  <c r="P437" i="6"/>
  <c r="Q436" i="6"/>
  <c r="P436" i="6"/>
  <c r="Q435" i="6"/>
  <c r="P435" i="6"/>
  <c r="Q434" i="6"/>
  <c r="P434" i="6"/>
  <c r="Q433" i="6"/>
  <c r="P433" i="6"/>
  <c r="Q432" i="6"/>
  <c r="P432" i="6"/>
  <c r="Q431" i="6"/>
  <c r="P431" i="6"/>
  <c r="Q430" i="6"/>
  <c r="P430" i="6"/>
  <c r="Q429" i="6"/>
  <c r="P429" i="6"/>
  <c r="Q428" i="6"/>
  <c r="P428" i="6"/>
  <c r="Q427" i="6"/>
  <c r="P427" i="6"/>
  <c r="Q426" i="6"/>
  <c r="P426" i="6"/>
  <c r="Q425" i="6"/>
  <c r="P425" i="6"/>
  <c r="Q424" i="6"/>
  <c r="P424" i="6"/>
  <c r="Q423" i="6"/>
  <c r="P423" i="6"/>
  <c r="Q422" i="6"/>
  <c r="P422" i="6"/>
  <c r="Q421" i="6"/>
  <c r="P421" i="6"/>
  <c r="Q420" i="6"/>
  <c r="P420" i="6"/>
  <c r="Q419" i="6"/>
  <c r="P419" i="6"/>
  <c r="Q418" i="6"/>
  <c r="P418" i="6"/>
  <c r="Q417" i="6"/>
  <c r="P417" i="6"/>
  <c r="Q416" i="6"/>
  <c r="P416" i="6"/>
  <c r="Q415" i="6"/>
  <c r="P415" i="6"/>
  <c r="Q414" i="6"/>
  <c r="P414" i="6"/>
  <c r="Q413" i="6"/>
  <c r="P413" i="6"/>
  <c r="Q412" i="6"/>
  <c r="P412" i="6"/>
  <c r="Q411" i="6"/>
  <c r="P411" i="6"/>
  <c r="Q410" i="6"/>
  <c r="P410" i="6"/>
  <c r="Q409" i="6"/>
  <c r="P409" i="6"/>
  <c r="Q408" i="6"/>
  <c r="P408" i="6"/>
  <c r="Q407" i="6"/>
  <c r="P407" i="6"/>
  <c r="Q406" i="6"/>
  <c r="P406" i="6"/>
  <c r="Q405" i="6"/>
  <c r="P405" i="6"/>
  <c r="Q404" i="6"/>
  <c r="P404" i="6"/>
  <c r="Q403" i="6"/>
  <c r="P403" i="6"/>
  <c r="Q402" i="6"/>
  <c r="P402" i="6"/>
  <c r="Q401" i="6"/>
  <c r="P401" i="6"/>
  <c r="Q400" i="6"/>
  <c r="P400" i="6"/>
  <c r="Q399" i="6"/>
  <c r="P399" i="6"/>
  <c r="Q398" i="6"/>
  <c r="P398" i="6"/>
  <c r="Q397" i="6"/>
  <c r="P397" i="6"/>
  <c r="Q396" i="6"/>
  <c r="P396" i="6"/>
  <c r="Q395" i="6"/>
  <c r="P395" i="6"/>
  <c r="Q394" i="6"/>
  <c r="P394" i="6"/>
  <c r="Q393" i="6"/>
  <c r="P393" i="6"/>
  <c r="Q392" i="6"/>
  <c r="P392" i="6"/>
  <c r="Q391" i="6"/>
  <c r="P391" i="6"/>
  <c r="Q390" i="6"/>
  <c r="P390" i="6"/>
  <c r="Q389" i="6"/>
  <c r="P389" i="6"/>
  <c r="Q388" i="6"/>
  <c r="P388" i="6"/>
  <c r="Q387" i="6"/>
  <c r="P387" i="6"/>
  <c r="Q386" i="6"/>
  <c r="P386" i="6"/>
  <c r="Q385" i="6"/>
  <c r="P385" i="6"/>
  <c r="Q384" i="6"/>
  <c r="P384" i="6"/>
  <c r="Q383" i="6"/>
  <c r="P383" i="6"/>
  <c r="Q382" i="6"/>
  <c r="P382" i="6"/>
  <c r="Q381" i="6"/>
  <c r="P381" i="6"/>
  <c r="Q380" i="6"/>
  <c r="P380" i="6"/>
  <c r="Q379" i="6"/>
  <c r="P379" i="6"/>
  <c r="Q378" i="6"/>
  <c r="P378" i="6"/>
  <c r="Q377" i="6"/>
  <c r="P377" i="6"/>
  <c r="Q376" i="6"/>
  <c r="P376" i="6"/>
  <c r="Q375" i="6"/>
  <c r="P375" i="6"/>
  <c r="Q374" i="6"/>
  <c r="P374" i="6"/>
  <c r="Q373" i="6"/>
  <c r="P373" i="6"/>
  <c r="Q372" i="6"/>
  <c r="P372" i="6"/>
  <c r="Q371" i="6"/>
  <c r="P371" i="6"/>
  <c r="Q370" i="6"/>
  <c r="P370" i="6"/>
  <c r="Q369" i="6"/>
  <c r="P369" i="6"/>
  <c r="Q368" i="6"/>
  <c r="P368" i="6"/>
  <c r="Q367" i="6"/>
  <c r="P367" i="6"/>
  <c r="Q366" i="6"/>
  <c r="P366" i="6"/>
  <c r="Q365" i="6"/>
  <c r="P365" i="6"/>
  <c r="Q364" i="6"/>
  <c r="P364" i="6"/>
  <c r="Q363" i="6"/>
  <c r="P363" i="6"/>
  <c r="Q362" i="6"/>
  <c r="P362" i="6"/>
  <c r="Q361" i="6"/>
  <c r="P361" i="6"/>
  <c r="Q360" i="6"/>
  <c r="P360" i="6"/>
  <c r="Q359" i="6"/>
  <c r="P359" i="6"/>
  <c r="Q358" i="6"/>
  <c r="P358" i="6"/>
  <c r="Q357" i="6"/>
  <c r="P357" i="6"/>
  <c r="Q356" i="6"/>
  <c r="P356" i="6"/>
  <c r="Q355" i="6"/>
  <c r="P355" i="6"/>
  <c r="Q354" i="6"/>
  <c r="P354" i="6"/>
  <c r="Q353" i="6"/>
  <c r="P353" i="6"/>
  <c r="Q352" i="6"/>
  <c r="P352" i="6"/>
  <c r="Q351" i="6"/>
  <c r="P351" i="6"/>
  <c r="Q350" i="6"/>
  <c r="P350" i="6"/>
  <c r="Q349" i="6"/>
  <c r="P349" i="6"/>
  <c r="Q348" i="6"/>
  <c r="P348" i="6"/>
  <c r="Q347" i="6"/>
  <c r="P347" i="6"/>
  <c r="Q346" i="6"/>
  <c r="P346" i="6"/>
  <c r="Q345" i="6"/>
  <c r="P345" i="6"/>
  <c r="Q344" i="6"/>
  <c r="P344" i="6"/>
  <c r="Q343" i="6"/>
  <c r="P343" i="6"/>
  <c r="Q342" i="6"/>
  <c r="P342" i="6"/>
  <c r="Q341" i="6"/>
  <c r="P341" i="6"/>
  <c r="Q340" i="6"/>
  <c r="P340" i="6"/>
  <c r="Q339" i="6"/>
  <c r="P339" i="6"/>
  <c r="Q338" i="6"/>
  <c r="P338" i="6"/>
  <c r="Q337" i="6"/>
  <c r="P337" i="6"/>
  <c r="Q336" i="6"/>
  <c r="P336" i="6"/>
  <c r="Q335" i="6"/>
  <c r="P335" i="6"/>
  <c r="Q334" i="6"/>
  <c r="P334" i="6"/>
  <c r="Q333" i="6"/>
  <c r="P333" i="6"/>
  <c r="Q332" i="6"/>
  <c r="P332" i="6"/>
  <c r="Q331" i="6"/>
  <c r="P331" i="6"/>
  <c r="Q330" i="6"/>
  <c r="P330" i="6"/>
  <c r="Q329" i="6"/>
  <c r="P329" i="6"/>
  <c r="Q328" i="6"/>
  <c r="P328" i="6"/>
  <c r="Q327" i="6"/>
  <c r="P327" i="6"/>
  <c r="Q326" i="6"/>
  <c r="P326" i="6"/>
  <c r="Q325" i="6"/>
  <c r="P325" i="6"/>
  <c r="Q324" i="6"/>
  <c r="P324" i="6"/>
  <c r="Q323" i="6"/>
  <c r="P323" i="6"/>
  <c r="Q322" i="6"/>
  <c r="P322" i="6"/>
  <c r="Q321" i="6"/>
  <c r="P321" i="6"/>
  <c r="Q320" i="6"/>
  <c r="P320" i="6"/>
  <c r="Q319" i="6"/>
  <c r="P319" i="6"/>
  <c r="Q318" i="6"/>
  <c r="P318" i="6"/>
  <c r="Q317" i="6"/>
  <c r="P317" i="6"/>
  <c r="Q316" i="6"/>
  <c r="P316" i="6"/>
  <c r="Q315" i="6"/>
  <c r="P315" i="6"/>
  <c r="Q314" i="6"/>
  <c r="P314" i="6"/>
  <c r="Q313" i="6"/>
  <c r="P313" i="6"/>
  <c r="Q312" i="6"/>
  <c r="P312" i="6"/>
  <c r="Q311" i="6"/>
  <c r="P311" i="6"/>
  <c r="Q310" i="6"/>
  <c r="P310" i="6"/>
  <c r="Q309" i="6"/>
  <c r="P309" i="6"/>
  <c r="Q308" i="6"/>
  <c r="P308" i="6"/>
  <c r="Q307" i="6"/>
  <c r="P307" i="6"/>
  <c r="Q306" i="6"/>
  <c r="P306" i="6"/>
  <c r="Q305" i="6"/>
  <c r="P305" i="6"/>
  <c r="Q304" i="6"/>
  <c r="P304" i="6"/>
  <c r="Q303" i="6"/>
  <c r="P303" i="6"/>
  <c r="Q302" i="6"/>
  <c r="P302" i="6"/>
  <c r="Q301" i="6"/>
  <c r="P301" i="6"/>
  <c r="Q300" i="6"/>
  <c r="P300" i="6"/>
  <c r="Q299" i="6"/>
  <c r="P299" i="6"/>
  <c r="Q298" i="6"/>
  <c r="P298" i="6"/>
  <c r="Q297" i="6"/>
  <c r="P297" i="6"/>
  <c r="Q296" i="6"/>
  <c r="P296" i="6"/>
  <c r="Q295" i="6"/>
  <c r="P295" i="6"/>
  <c r="Q294" i="6"/>
  <c r="P294" i="6"/>
  <c r="Q293" i="6"/>
  <c r="P293" i="6"/>
  <c r="Q292" i="6"/>
  <c r="P292" i="6"/>
  <c r="Q291" i="6"/>
  <c r="P291" i="6"/>
  <c r="Q290" i="6"/>
  <c r="P290" i="6"/>
  <c r="Q289" i="6"/>
  <c r="P289" i="6"/>
  <c r="Q288" i="6"/>
  <c r="P288" i="6"/>
  <c r="Q287" i="6"/>
  <c r="P287" i="6"/>
  <c r="Q286" i="6"/>
  <c r="P286" i="6"/>
  <c r="Q285" i="6"/>
  <c r="P285" i="6"/>
  <c r="Q284" i="6"/>
  <c r="P284" i="6"/>
  <c r="Q283" i="6"/>
  <c r="P283" i="6"/>
  <c r="Q282" i="6"/>
  <c r="P282" i="6"/>
  <c r="Q281" i="6"/>
  <c r="P281" i="6"/>
  <c r="Q280" i="6"/>
  <c r="P280" i="6"/>
  <c r="Q279" i="6"/>
  <c r="P279" i="6"/>
  <c r="Q278" i="6"/>
  <c r="P278" i="6"/>
  <c r="Q277" i="6"/>
  <c r="P277" i="6"/>
  <c r="Q276" i="6"/>
  <c r="P276" i="6"/>
  <c r="Q275" i="6"/>
  <c r="P275" i="6"/>
  <c r="Q274" i="6"/>
  <c r="P274" i="6"/>
  <c r="Q273" i="6"/>
  <c r="P273" i="6"/>
  <c r="Q272" i="6"/>
  <c r="P272" i="6"/>
  <c r="Q271" i="6"/>
  <c r="P271" i="6"/>
  <c r="Q270" i="6"/>
  <c r="P270" i="6"/>
  <c r="Q269" i="6"/>
  <c r="P269" i="6"/>
  <c r="Q268" i="6"/>
  <c r="P268" i="6"/>
  <c r="Q267" i="6"/>
  <c r="P267" i="6"/>
  <c r="Q266" i="6"/>
  <c r="P266" i="6"/>
  <c r="Q265" i="6"/>
  <c r="P265" i="6"/>
  <c r="Q264" i="6"/>
  <c r="P264" i="6"/>
  <c r="Q263" i="6"/>
  <c r="P263" i="6"/>
  <c r="Q262" i="6"/>
  <c r="P262" i="6"/>
  <c r="Q261" i="6"/>
  <c r="P261" i="6"/>
  <c r="Q260" i="6"/>
  <c r="P260" i="6"/>
  <c r="Q259" i="6"/>
  <c r="P259" i="6"/>
  <c r="Q258" i="6"/>
  <c r="P258" i="6"/>
  <c r="Q257" i="6"/>
  <c r="P257" i="6"/>
  <c r="Q256" i="6"/>
  <c r="P256" i="6"/>
  <c r="Q255" i="6"/>
  <c r="P255" i="6"/>
  <c r="Q254" i="6"/>
  <c r="P254" i="6"/>
  <c r="Q253" i="6"/>
  <c r="P253" i="6"/>
  <c r="Q252" i="6"/>
  <c r="P252" i="6"/>
  <c r="Q251" i="6"/>
  <c r="P251" i="6"/>
  <c r="Q250" i="6"/>
  <c r="P250" i="6"/>
  <c r="Q249" i="6"/>
  <c r="P249" i="6"/>
  <c r="Q248" i="6"/>
  <c r="P248" i="6"/>
  <c r="Q247" i="6"/>
  <c r="P247" i="6"/>
  <c r="Q246" i="6"/>
  <c r="P246" i="6"/>
  <c r="Q245" i="6"/>
  <c r="P245" i="6"/>
  <c r="Q244" i="6"/>
  <c r="P244" i="6"/>
  <c r="Q243" i="6"/>
  <c r="P243" i="6"/>
  <c r="Q242" i="6"/>
  <c r="P242" i="6"/>
  <c r="Q241" i="6"/>
  <c r="P241" i="6"/>
  <c r="Q240" i="6"/>
  <c r="P240" i="6"/>
  <c r="Q239" i="6"/>
  <c r="P239" i="6"/>
  <c r="Q238" i="6"/>
  <c r="P238" i="6"/>
  <c r="Q237" i="6"/>
  <c r="P237" i="6"/>
  <c r="Q236" i="6"/>
  <c r="P236" i="6"/>
  <c r="Q235" i="6"/>
  <c r="P235" i="6"/>
  <c r="Q234" i="6"/>
  <c r="P234" i="6"/>
  <c r="Q233" i="6"/>
  <c r="P233" i="6"/>
  <c r="Q232" i="6"/>
  <c r="P232" i="6"/>
  <c r="Q231" i="6"/>
  <c r="P231" i="6"/>
  <c r="Q230" i="6"/>
  <c r="P230" i="6"/>
  <c r="Q229" i="6"/>
  <c r="P229" i="6"/>
  <c r="Q228" i="6"/>
  <c r="P228" i="6"/>
  <c r="Q227" i="6"/>
  <c r="P227" i="6"/>
  <c r="Q226" i="6"/>
  <c r="P226" i="6"/>
  <c r="Q225" i="6"/>
  <c r="P225" i="6"/>
  <c r="Q224" i="6"/>
  <c r="P224" i="6"/>
  <c r="Q223" i="6"/>
  <c r="P223" i="6"/>
  <c r="Q222" i="6"/>
  <c r="P222" i="6"/>
  <c r="Q221" i="6"/>
  <c r="P221" i="6"/>
  <c r="Q220" i="6"/>
  <c r="P220" i="6"/>
  <c r="Q219" i="6"/>
  <c r="P219" i="6"/>
  <c r="Q218" i="6"/>
  <c r="P218" i="6"/>
  <c r="Q217" i="6"/>
  <c r="P217" i="6"/>
  <c r="Q216" i="6"/>
  <c r="P216" i="6"/>
  <c r="Q215" i="6"/>
  <c r="P215" i="6"/>
  <c r="Q214" i="6"/>
  <c r="P214" i="6"/>
  <c r="Q213" i="6"/>
  <c r="P213" i="6"/>
  <c r="Q212" i="6"/>
  <c r="P212" i="6"/>
  <c r="Q211" i="6"/>
  <c r="P211" i="6"/>
  <c r="Q210" i="6"/>
  <c r="P210" i="6"/>
  <c r="Q209" i="6"/>
  <c r="P209" i="6"/>
  <c r="Q208" i="6"/>
  <c r="P208" i="6"/>
  <c r="Q207" i="6"/>
  <c r="P207" i="6"/>
  <c r="Q206" i="6"/>
  <c r="P206" i="6"/>
  <c r="Q205" i="6"/>
  <c r="P205" i="6"/>
  <c r="Q204" i="6"/>
  <c r="P204" i="6"/>
  <c r="Q203" i="6"/>
  <c r="P203" i="6"/>
  <c r="Q202" i="6"/>
  <c r="P202" i="6"/>
  <c r="Q201" i="6"/>
  <c r="P201" i="6"/>
  <c r="Q200" i="6"/>
  <c r="P200" i="6"/>
  <c r="Q199" i="6"/>
  <c r="P199" i="6"/>
  <c r="Q198" i="6"/>
  <c r="P198" i="6"/>
  <c r="Q197" i="6"/>
  <c r="P197" i="6"/>
  <c r="Q196" i="6"/>
  <c r="P196" i="6"/>
  <c r="Q195" i="6"/>
  <c r="P195" i="6"/>
  <c r="Q194" i="6"/>
  <c r="P194" i="6"/>
  <c r="Q193" i="6"/>
  <c r="P193" i="6"/>
  <c r="Q192" i="6"/>
  <c r="P192" i="6"/>
  <c r="Q191" i="6"/>
  <c r="P191" i="6"/>
  <c r="Q190" i="6"/>
  <c r="P190" i="6"/>
  <c r="Q189" i="6"/>
  <c r="P189" i="6"/>
  <c r="Q188" i="6"/>
  <c r="P188" i="6"/>
  <c r="Q187" i="6"/>
  <c r="P187" i="6"/>
  <c r="Q186" i="6"/>
  <c r="P186" i="6"/>
  <c r="Q185" i="6"/>
  <c r="P185" i="6"/>
  <c r="Q184" i="6"/>
  <c r="P184" i="6"/>
  <c r="Q183" i="6"/>
  <c r="P183" i="6"/>
  <c r="Q182" i="6"/>
  <c r="P182" i="6"/>
  <c r="Q181" i="6"/>
  <c r="P181" i="6"/>
  <c r="Q180" i="6"/>
  <c r="P180" i="6"/>
  <c r="Q179" i="6"/>
  <c r="P179" i="6"/>
  <c r="Q178" i="6"/>
  <c r="P178" i="6"/>
  <c r="Q177" i="6"/>
  <c r="P177" i="6"/>
  <c r="Q176" i="6"/>
  <c r="P176" i="6"/>
  <c r="Q175" i="6"/>
  <c r="P175" i="6"/>
  <c r="Q174" i="6"/>
  <c r="P174" i="6"/>
  <c r="Q173" i="6"/>
  <c r="P173" i="6"/>
  <c r="Q172" i="6"/>
  <c r="P172" i="6"/>
  <c r="Q171" i="6"/>
  <c r="P171" i="6"/>
  <c r="Q170" i="6"/>
  <c r="P170" i="6"/>
  <c r="Q169" i="6"/>
  <c r="P169" i="6"/>
  <c r="Q168" i="6"/>
  <c r="P168" i="6"/>
  <c r="Q167" i="6"/>
  <c r="P167" i="6"/>
  <c r="Q166" i="6"/>
  <c r="P166" i="6"/>
  <c r="Q165" i="6"/>
  <c r="P165" i="6"/>
  <c r="Q164" i="6"/>
  <c r="P164" i="6"/>
  <c r="Q163" i="6"/>
  <c r="P163" i="6"/>
  <c r="Q162" i="6"/>
  <c r="P162" i="6"/>
  <c r="Q161" i="6"/>
  <c r="P161" i="6"/>
  <c r="Q160" i="6"/>
  <c r="P160" i="6"/>
  <c r="Q159" i="6"/>
  <c r="P159" i="6"/>
  <c r="Q158" i="6"/>
  <c r="P158" i="6"/>
  <c r="Q157" i="6"/>
  <c r="P157" i="6"/>
  <c r="Q156" i="6"/>
  <c r="P156" i="6"/>
  <c r="Q155" i="6"/>
  <c r="P155" i="6"/>
  <c r="Q154" i="6"/>
  <c r="P154" i="6"/>
  <c r="Q153" i="6"/>
  <c r="P153" i="6"/>
  <c r="Q152" i="6"/>
  <c r="P152" i="6"/>
  <c r="Q151" i="6"/>
  <c r="P151" i="6"/>
  <c r="Q150" i="6"/>
  <c r="P150" i="6"/>
  <c r="Q149" i="6"/>
  <c r="P149" i="6"/>
  <c r="Q148" i="6"/>
  <c r="P148" i="6"/>
  <c r="Q147" i="6"/>
  <c r="P147" i="6"/>
  <c r="Q146" i="6"/>
  <c r="P146" i="6"/>
  <c r="Q145" i="6"/>
  <c r="P145" i="6"/>
  <c r="Q144" i="6"/>
  <c r="P144" i="6"/>
  <c r="Q143" i="6"/>
  <c r="P143" i="6"/>
  <c r="Q142" i="6"/>
  <c r="P142" i="6"/>
  <c r="Q141" i="6"/>
  <c r="P141" i="6"/>
  <c r="Q140" i="6"/>
  <c r="P140" i="6"/>
  <c r="Q139" i="6"/>
  <c r="P139" i="6"/>
  <c r="Q138" i="6"/>
  <c r="P138" i="6"/>
  <c r="Q137" i="6"/>
  <c r="P137" i="6"/>
  <c r="Q136" i="6"/>
  <c r="P136" i="6"/>
  <c r="Q135" i="6"/>
  <c r="P135" i="6"/>
  <c r="Q134" i="6"/>
  <c r="P134" i="6"/>
  <c r="Q133" i="6"/>
  <c r="P133" i="6"/>
  <c r="Q132" i="6"/>
  <c r="P132" i="6"/>
  <c r="Q131" i="6"/>
  <c r="P131" i="6"/>
  <c r="Q130" i="6"/>
  <c r="P130" i="6"/>
  <c r="Q129" i="6"/>
  <c r="P129" i="6"/>
  <c r="Q128" i="6"/>
  <c r="P128" i="6"/>
  <c r="Q127" i="6"/>
  <c r="P127" i="6"/>
  <c r="Q126" i="6"/>
  <c r="P126" i="6"/>
  <c r="Q125" i="6"/>
  <c r="P125" i="6"/>
  <c r="Q124" i="6"/>
  <c r="P124" i="6"/>
  <c r="Q123" i="6"/>
  <c r="P123" i="6"/>
  <c r="Q122" i="6"/>
  <c r="P122" i="6"/>
  <c r="Q121" i="6"/>
  <c r="P121" i="6"/>
  <c r="Q120" i="6"/>
  <c r="P120" i="6"/>
  <c r="Q119" i="6"/>
  <c r="P119" i="6"/>
  <c r="Q118" i="6"/>
  <c r="P118" i="6"/>
  <c r="Q117" i="6"/>
  <c r="P117" i="6"/>
  <c r="Q116" i="6"/>
  <c r="P116" i="6"/>
  <c r="Q115" i="6"/>
  <c r="P115" i="6"/>
  <c r="Q114" i="6"/>
  <c r="P114" i="6"/>
  <c r="Q113" i="6"/>
  <c r="P113" i="6"/>
  <c r="Q112" i="6"/>
  <c r="P112" i="6"/>
  <c r="Q111" i="6"/>
  <c r="P111" i="6"/>
  <c r="Q110" i="6"/>
  <c r="P110" i="6"/>
  <c r="Q109" i="6"/>
  <c r="P109" i="6"/>
  <c r="Q108" i="6"/>
  <c r="P108" i="6"/>
  <c r="Q107" i="6"/>
  <c r="P107" i="6"/>
  <c r="Q106" i="6"/>
  <c r="P106" i="6"/>
  <c r="Q105" i="6"/>
  <c r="P105" i="6"/>
  <c r="Q104" i="6"/>
  <c r="P104" i="6"/>
  <c r="Q103" i="6"/>
  <c r="P103" i="6"/>
  <c r="Q102" i="6"/>
  <c r="P102" i="6"/>
  <c r="Q101" i="6"/>
  <c r="P101" i="6"/>
  <c r="Q100" i="6"/>
  <c r="P100" i="6"/>
  <c r="Q99" i="6"/>
  <c r="P99" i="6"/>
  <c r="Q98" i="6"/>
  <c r="P98" i="6"/>
  <c r="Q97" i="6"/>
  <c r="P97" i="6"/>
  <c r="Q96" i="6"/>
  <c r="P96" i="6"/>
  <c r="Q95" i="6"/>
  <c r="P95" i="6"/>
  <c r="Q94" i="6"/>
  <c r="P94" i="6"/>
  <c r="Q93" i="6"/>
  <c r="P93" i="6"/>
  <c r="Q92" i="6"/>
  <c r="P92" i="6"/>
  <c r="Q91" i="6"/>
  <c r="P91" i="6"/>
  <c r="Q90" i="6"/>
  <c r="P90" i="6"/>
  <c r="Q89" i="6"/>
  <c r="P89" i="6"/>
  <c r="Q88" i="6"/>
  <c r="P88" i="6"/>
  <c r="Q87" i="6"/>
  <c r="P87" i="6"/>
  <c r="Q86" i="6"/>
  <c r="P86" i="6"/>
  <c r="Q85" i="6"/>
  <c r="P85" i="6"/>
  <c r="Q84" i="6"/>
  <c r="P84" i="6"/>
  <c r="Q83" i="6"/>
  <c r="P83" i="6"/>
  <c r="Q82" i="6"/>
  <c r="P82" i="6"/>
  <c r="Q81" i="6"/>
  <c r="P81" i="6"/>
  <c r="Q80" i="6"/>
  <c r="P80" i="6"/>
  <c r="Q79" i="6"/>
  <c r="P79" i="6"/>
  <c r="Q78" i="6"/>
  <c r="P78" i="6"/>
  <c r="Q77" i="6"/>
  <c r="P77" i="6"/>
  <c r="Q76" i="6"/>
  <c r="P76" i="6"/>
  <c r="Q75" i="6"/>
  <c r="P75" i="6"/>
  <c r="Q74" i="6"/>
  <c r="P74" i="6"/>
  <c r="Q73" i="6"/>
  <c r="P73" i="6"/>
  <c r="Q72" i="6"/>
  <c r="P72" i="6"/>
  <c r="Q71" i="6"/>
  <c r="P71" i="6"/>
  <c r="Q70" i="6"/>
  <c r="P70" i="6"/>
  <c r="Q69" i="6"/>
  <c r="P69" i="6"/>
  <c r="Q68" i="6"/>
  <c r="P68" i="6"/>
  <c r="Q67" i="6"/>
  <c r="P67" i="6"/>
  <c r="Q66" i="6"/>
  <c r="P66" i="6"/>
  <c r="Q65" i="6"/>
  <c r="P65" i="6"/>
  <c r="Q64" i="6"/>
  <c r="P64" i="6"/>
  <c r="Q63" i="6"/>
  <c r="P63" i="6"/>
  <c r="Q62" i="6"/>
  <c r="P62" i="6"/>
  <c r="Q61" i="6"/>
  <c r="P61" i="6"/>
  <c r="Q60" i="6"/>
  <c r="P60" i="6"/>
  <c r="Q59" i="6"/>
  <c r="P59" i="6"/>
  <c r="Q58" i="6"/>
  <c r="P58" i="6"/>
  <c r="Q57" i="6"/>
  <c r="P57" i="6"/>
  <c r="Q56" i="6"/>
  <c r="P56" i="6"/>
  <c r="Q55" i="6"/>
  <c r="P55" i="6"/>
  <c r="Q54" i="6"/>
  <c r="P54" i="6"/>
  <c r="Q53" i="6"/>
  <c r="P53" i="6"/>
  <c r="Q52" i="6"/>
  <c r="P52" i="6"/>
  <c r="Q51" i="6"/>
  <c r="P51" i="6"/>
  <c r="Q50" i="6"/>
  <c r="P50" i="6"/>
  <c r="Q49" i="6"/>
  <c r="P49" i="6"/>
  <c r="Q48" i="6"/>
  <c r="P48" i="6"/>
  <c r="Q47" i="6"/>
  <c r="P47" i="6"/>
  <c r="Q46" i="6"/>
  <c r="P46" i="6"/>
  <c r="Q45" i="6"/>
  <c r="P45" i="6"/>
  <c r="Q44" i="6"/>
  <c r="P44" i="6"/>
  <c r="Q43" i="6"/>
  <c r="P43" i="6"/>
  <c r="Q42" i="6"/>
  <c r="P42" i="6"/>
  <c r="Q41" i="6"/>
  <c r="P41" i="6"/>
  <c r="Q40" i="6"/>
  <c r="P40" i="6"/>
  <c r="Q39" i="6"/>
  <c r="P39" i="6"/>
  <c r="Q38" i="6"/>
  <c r="P38" i="6"/>
  <c r="Q37" i="6"/>
  <c r="P37" i="6"/>
  <c r="Q36" i="6"/>
  <c r="P36" i="6"/>
  <c r="Q35" i="6"/>
  <c r="P35" i="6"/>
  <c r="Q34" i="6"/>
  <c r="P34" i="6"/>
  <c r="Q33" i="6"/>
  <c r="P33" i="6"/>
  <c r="Q32" i="6"/>
  <c r="P32" i="6"/>
  <c r="Q31" i="6"/>
  <c r="P31" i="6"/>
  <c r="Q30" i="6"/>
  <c r="P30" i="6"/>
  <c r="Q29" i="6"/>
  <c r="P29" i="6"/>
  <c r="Q28" i="6"/>
  <c r="P28" i="6"/>
  <c r="Q27" i="6"/>
  <c r="P27" i="6"/>
  <c r="Q26" i="6"/>
  <c r="P26" i="6"/>
  <c r="Q25" i="6"/>
  <c r="P25" i="6"/>
  <c r="Q24" i="6"/>
  <c r="P24" i="6"/>
  <c r="Q23" i="6"/>
  <c r="P23" i="6"/>
  <c r="Q22" i="6"/>
  <c r="P22" i="6"/>
  <c r="E1831" i="6"/>
  <c r="E1830" i="6"/>
  <c r="E1829" i="6"/>
  <c r="E1828" i="6"/>
  <c r="E1827" i="6"/>
  <c r="E1826" i="6"/>
  <c r="E1825" i="6"/>
  <c r="E1824" i="6"/>
  <c r="E1823" i="6"/>
  <c r="E1822" i="6"/>
  <c r="E1821" i="6"/>
  <c r="E1820" i="6"/>
  <c r="E1819" i="6"/>
  <c r="E1818" i="6"/>
  <c r="E1817" i="6"/>
  <c r="E1816" i="6"/>
  <c r="E1815" i="6"/>
  <c r="E1814" i="6"/>
  <c r="E1813" i="6"/>
  <c r="E1812" i="6"/>
  <c r="E1811" i="6"/>
  <c r="E1810" i="6"/>
  <c r="E1809" i="6"/>
  <c r="E1808" i="6"/>
  <c r="E1807" i="6"/>
  <c r="E1806" i="6"/>
  <c r="E1805" i="6"/>
  <c r="E1804" i="6"/>
  <c r="E1803" i="6"/>
  <c r="E1802" i="6"/>
  <c r="E1801" i="6"/>
  <c r="E1800" i="6"/>
  <c r="E1799" i="6"/>
  <c r="E1798" i="6"/>
  <c r="E1797" i="6"/>
  <c r="E1796" i="6"/>
  <c r="E1795" i="6"/>
  <c r="E1794" i="6"/>
  <c r="E1793" i="6"/>
  <c r="E1792" i="6"/>
  <c r="E1791" i="6"/>
  <c r="E1790" i="6"/>
  <c r="E1789" i="6"/>
  <c r="E1788" i="6"/>
  <c r="E1787" i="6"/>
  <c r="E1786" i="6"/>
  <c r="E1785" i="6"/>
  <c r="E1784" i="6"/>
  <c r="E1783" i="6"/>
  <c r="E1782" i="6"/>
  <c r="E1781" i="6"/>
  <c r="E1780" i="6"/>
  <c r="E1779" i="6"/>
  <c r="E1778" i="6"/>
  <c r="E1777" i="6"/>
  <c r="E1776" i="6"/>
  <c r="E1775" i="6"/>
  <c r="E1774" i="6"/>
  <c r="E1773" i="6"/>
  <c r="E1772" i="6"/>
  <c r="E1771" i="6"/>
  <c r="E1770" i="6"/>
  <c r="E1769" i="6"/>
  <c r="E1768" i="6"/>
  <c r="E1767" i="6"/>
  <c r="E1766" i="6"/>
  <c r="E1765" i="6"/>
  <c r="E1764" i="6"/>
  <c r="E1763" i="6"/>
  <c r="E1762" i="6"/>
  <c r="E1761" i="6"/>
  <c r="E1760" i="6"/>
  <c r="E1759" i="6"/>
  <c r="E1758" i="6"/>
  <c r="E1757" i="6"/>
  <c r="E1756" i="6"/>
  <c r="E1755" i="6"/>
  <c r="E1754" i="6"/>
  <c r="E1753" i="6"/>
  <c r="E1752" i="6"/>
  <c r="E1751" i="6"/>
  <c r="E1750" i="6"/>
  <c r="E1749" i="6"/>
  <c r="E1748" i="6"/>
  <c r="E1747" i="6"/>
  <c r="E1746" i="6"/>
  <c r="E1745" i="6"/>
  <c r="E1744" i="6"/>
  <c r="E1743" i="6"/>
  <c r="E1742" i="6"/>
  <c r="E1741" i="6"/>
  <c r="E1740" i="6"/>
  <c r="E1739" i="6"/>
  <c r="E1738" i="6"/>
  <c r="E1737" i="6"/>
  <c r="E1736" i="6"/>
  <c r="E1735" i="6"/>
  <c r="E1734" i="6"/>
  <c r="E1733" i="6"/>
  <c r="E1732" i="6"/>
  <c r="E1731" i="6"/>
  <c r="E1730" i="6"/>
  <c r="E1729" i="6"/>
  <c r="E1728" i="6"/>
  <c r="E1727" i="6"/>
  <c r="E1726" i="6"/>
  <c r="E1725" i="6"/>
  <c r="E1724" i="6"/>
  <c r="E1723" i="6"/>
  <c r="E1722" i="6"/>
  <c r="E1721" i="6"/>
  <c r="E1720" i="6"/>
  <c r="E1719" i="6"/>
  <c r="E1718" i="6"/>
  <c r="E1717" i="6"/>
  <c r="E1716" i="6"/>
  <c r="E1715" i="6"/>
  <c r="E1714" i="6"/>
  <c r="E1713" i="6"/>
  <c r="E1712" i="6"/>
  <c r="E1711" i="6"/>
  <c r="E1710" i="6"/>
  <c r="E1709" i="6"/>
  <c r="E1708" i="6"/>
  <c r="E1707" i="6"/>
  <c r="E1706" i="6"/>
  <c r="E1705" i="6"/>
  <c r="E1704" i="6"/>
  <c r="E1703" i="6"/>
  <c r="E1702" i="6"/>
  <c r="E1701" i="6"/>
  <c r="E1700" i="6"/>
  <c r="E1699" i="6"/>
  <c r="E1698" i="6"/>
  <c r="E1697" i="6"/>
  <c r="E1696" i="6"/>
  <c r="E1695" i="6"/>
  <c r="E1694" i="6"/>
  <c r="E1693" i="6"/>
  <c r="E1692" i="6"/>
  <c r="E1691" i="6"/>
  <c r="E1690" i="6"/>
  <c r="E1689" i="6"/>
  <c r="E1688" i="6"/>
  <c r="E1687" i="6"/>
  <c r="E1686" i="6"/>
  <c r="E1685" i="6"/>
  <c r="E1684" i="6"/>
  <c r="E1683" i="6"/>
  <c r="E1682" i="6"/>
  <c r="E1681" i="6"/>
  <c r="E1680" i="6"/>
  <c r="E1679" i="6"/>
  <c r="E1678" i="6"/>
  <c r="E1677" i="6"/>
  <c r="E1676" i="6"/>
  <c r="E1675" i="6"/>
  <c r="E1674" i="6"/>
  <c r="E1673" i="6"/>
  <c r="E1672" i="6"/>
  <c r="E1671" i="6"/>
  <c r="E1670" i="6"/>
  <c r="E1669" i="6"/>
  <c r="E1668" i="6"/>
  <c r="E1667" i="6"/>
  <c r="E1666" i="6"/>
  <c r="E1665" i="6"/>
  <c r="E1664" i="6"/>
  <c r="E1663" i="6"/>
  <c r="E1662" i="6"/>
  <c r="E1661" i="6"/>
  <c r="E1660" i="6"/>
  <c r="E1659" i="6"/>
  <c r="E1658" i="6"/>
  <c r="E1657" i="6"/>
  <c r="E1656" i="6"/>
  <c r="E1655" i="6"/>
  <c r="E1654" i="6"/>
  <c r="E1653" i="6"/>
  <c r="E1652" i="6"/>
  <c r="E1651" i="6"/>
  <c r="E1650" i="6"/>
  <c r="E1649" i="6"/>
  <c r="E1648" i="6"/>
  <c r="E1647" i="6"/>
  <c r="E1646" i="6"/>
  <c r="E1645" i="6"/>
  <c r="E1644" i="6"/>
  <c r="E1643" i="6"/>
  <c r="E1642" i="6"/>
  <c r="E1641" i="6"/>
  <c r="E1640" i="6"/>
  <c r="E1639" i="6"/>
  <c r="E1638" i="6"/>
  <c r="E1637" i="6"/>
  <c r="E1636" i="6"/>
  <c r="E1635" i="6"/>
  <c r="E1634" i="6"/>
  <c r="E1633" i="6"/>
  <c r="E1632" i="6"/>
  <c r="E1631" i="6"/>
  <c r="E1630" i="6"/>
  <c r="E1629" i="6"/>
  <c r="E1628" i="6"/>
  <c r="E1627" i="6"/>
  <c r="E1626" i="6"/>
  <c r="E1625" i="6"/>
  <c r="E1624" i="6"/>
  <c r="E1623" i="6"/>
  <c r="E1622" i="6"/>
  <c r="E1621" i="6"/>
  <c r="E1620" i="6"/>
  <c r="E1619" i="6"/>
  <c r="E1618" i="6"/>
  <c r="E1617" i="6"/>
  <c r="E1616" i="6"/>
  <c r="E1615" i="6"/>
  <c r="E1614" i="6"/>
  <c r="E1613" i="6"/>
  <c r="E1612" i="6"/>
  <c r="E1611" i="6"/>
  <c r="E1610" i="6"/>
  <c r="E1609" i="6"/>
  <c r="E1608" i="6"/>
  <c r="E1607" i="6"/>
  <c r="E1606" i="6"/>
  <c r="E1605" i="6"/>
  <c r="E1604" i="6"/>
  <c r="E1603" i="6"/>
  <c r="E1602" i="6"/>
  <c r="E1601" i="6"/>
  <c r="E1600" i="6"/>
  <c r="E1599" i="6"/>
  <c r="E1598" i="6"/>
  <c r="E1597" i="6"/>
  <c r="E1596" i="6"/>
  <c r="E1595" i="6"/>
  <c r="E1594" i="6"/>
  <c r="E1593" i="6"/>
  <c r="E1592" i="6"/>
  <c r="E1591" i="6"/>
  <c r="E1590" i="6"/>
  <c r="E1589" i="6"/>
  <c r="E1588" i="6"/>
  <c r="E1587" i="6"/>
  <c r="E1586" i="6"/>
  <c r="E1585" i="6"/>
  <c r="E1584" i="6"/>
  <c r="E1583" i="6"/>
  <c r="E1582" i="6"/>
  <c r="E1581" i="6"/>
  <c r="E1580" i="6"/>
  <c r="E1579" i="6"/>
  <c r="E1578" i="6"/>
  <c r="E1577" i="6"/>
  <c r="E1576" i="6"/>
  <c r="E1575" i="6"/>
  <c r="E1574" i="6"/>
  <c r="E1573" i="6"/>
  <c r="E1572" i="6"/>
  <c r="E1571" i="6"/>
  <c r="E1570" i="6"/>
  <c r="E1569" i="6"/>
  <c r="E1568" i="6"/>
  <c r="E1567" i="6"/>
  <c r="E1566" i="6"/>
  <c r="E1565" i="6"/>
  <c r="E1564" i="6"/>
  <c r="E1563" i="6"/>
  <c r="E1562" i="6"/>
  <c r="E1561" i="6"/>
  <c r="E1560" i="6"/>
  <c r="E1559" i="6"/>
  <c r="E1558" i="6"/>
  <c r="E1557" i="6"/>
  <c r="E1556" i="6"/>
  <c r="E1555" i="6"/>
  <c r="E1554" i="6"/>
  <c r="E1553" i="6"/>
  <c r="E1552" i="6"/>
  <c r="E1551" i="6"/>
  <c r="E1550" i="6"/>
  <c r="E1549" i="6"/>
  <c r="E1548" i="6"/>
  <c r="E1547" i="6"/>
  <c r="E1546" i="6"/>
  <c r="E1545" i="6"/>
  <c r="E1544" i="6"/>
  <c r="E1543" i="6"/>
  <c r="E1542" i="6"/>
  <c r="E1541" i="6"/>
  <c r="E1540" i="6"/>
  <c r="E1539" i="6"/>
  <c r="E1538" i="6"/>
  <c r="E1537" i="6"/>
  <c r="E1536" i="6"/>
  <c r="E1535" i="6"/>
  <c r="E1534" i="6"/>
  <c r="E1533" i="6"/>
  <c r="E1532" i="6"/>
  <c r="E1531" i="6"/>
  <c r="E1530" i="6"/>
  <c r="E1529" i="6"/>
  <c r="E1528" i="6"/>
  <c r="E1527" i="6"/>
  <c r="E1526" i="6"/>
  <c r="E1525" i="6"/>
  <c r="E1524" i="6"/>
  <c r="E1523" i="6"/>
  <c r="E1522" i="6"/>
  <c r="E1521" i="6"/>
  <c r="E1520" i="6"/>
  <c r="E1519" i="6"/>
  <c r="E1518" i="6"/>
  <c r="E1517" i="6"/>
  <c r="E1516" i="6"/>
  <c r="E1515" i="6"/>
  <c r="E1514" i="6"/>
  <c r="E1513" i="6"/>
  <c r="E1512" i="6"/>
  <c r="E1511" i="6"/>
  <c r="E1510" i="6"/>
  <c r="E1509" i="6"/>
  <c r="E1508" i="6"/>
  <c r="E1507" i="6"/>
  <c r="E1506" i="6"/>
  <c r="E1505" i="6"/>
  <c r="E1504" i="6"/>
  <c r="E1503" i="6"/>
  <c r="E1502" i="6"/>
  <c r="E1501" i="6"/>
  <c r="E1500" i="6"/>
  <c r="E1499" i="6"/>
  <c r="E1498" i="6"/>
  <c r="E1497" i="6"/>
  <c r="E1496" i="6"/>
  <c r="E1495" i="6"/>
  <c r="E1494" i="6"/>
  <c r="E1493" i="6"/>
  <c r="E1492" i="6"/>
  <c r="E1491" i="6"/>
  <c r="E1490" i="6"/>
  <c r="E1489" i="6"/>
  <c r="E1488" i="6"/>
  <c r="E1487" i="6"/>
  <c r="E1486" i="6"/>
  <c r="E1485" i="6"/>
  <c r="E1484" i="6"/>
  <c r="E1483" i="6"/>
  <c r="E1482" i="6"/>
  <c r="E1481" i="6"/>
  <c r="E1480" i="6"/>
  <c r="E1479" i="6"/>
  <c r="E1478" i="6"/>
  <c r="E1477" i="6"/>
  <c r="E1476" i="6"/>
  <c r="E1475" i="6"/>
  <c r="E1474" i="6"/>
  <c r="E1473" i="6"/>
  <c r="E1472" i="6"/>
  <c r="E1471" i="6"/>
  <c r="E1470" i="6"/>
  <c r="E1469" i="6"/>
  <c r="E1468" i="6"/>
  <c r="E1467" i="6"/>
  <c r="E1466" i="6"/>
  <c r="E1465" i="6"/>
  <c r="E1464" i="6"/>
  <c r="E1463" i="6"/>
  <c r="E1462" i="6"/>
  <c r="E1461" i="6"/>
  <c r="E1460" i="6"/>
  <c r="E1459" i="6"/>
  <c r="E1458" i="6"/>
  <c r="E1457" i="6"/>
  <c r="E1456" i="6"/>
  <c r="E1455" i="6"/>
  <c r="E1454" i="6"/>
  <c r="E1453" i="6"/>
  <c r="E1452" i="6"/>
  <c r="E1451" i="6"/>
  <c r="E1450" i="6"/>
  <c r="E1449" i="6"/>
  <c r="E1448" i="6"/>
  <c r="E1447" i="6"/>
  <c r="E1446" i="6"/>
  <c r="E1445" i="6"/>
  <c r="E1444" i="6"/>
  <c r="E1443" i="6"/>
  <c r="E1442" i="6"/>
  <c r="E1441" i="6"/>
  <c r="E1440" i="6"/>
  <c r="E1439" i="6"/>
  <c r="E1438" i="6"/>
  <c r="E1437" i="6"/>
  <c r="E1436" i="6"/>
  <c r="E1435" i="6"/>
  <c r="E1434" i="6"/>
  <c r="E1433" i="6"/>
  <c r="E1432" i="6"/>
  <c r="E1431" i="6"/>
  <c r="E1430" i="6"/>
  <c r="E1429" i="6"/>
  <c r="E1428" i="6"/>
  <c r="E1427" i="6"/>
  <c r="E1426" i="6"/>
  <c r="E1425" i="6"/>
  <c r="E1424" i="6"/>
  <c r="E1423" i="6"/>
  <c r="E1422" i="6"/>
  <c r="E1421" i="6"/>
  <c r="E1420" i="6"/>
  <c r="E1419" i="6"/>
  <c r="E1418" i="6"/>
  <c r="E1417" i="6"/>
  <c r="E1416" i="6"/>
  <c r="E1415" i="6"/>
  <c r="E1414" i="6"/>
  <c r="E1413" i="6"/>
  <c r="E1412" i="6"/>
  <c r="E1411" i="6"/>
  <c r="E1410" i="6"/>
  <c r="E1409" i="6"/>
  <c r="E1408" i="6"/>
  <c r="E1407" i="6"/>
  <c r="E1406" i="6"/>
  <c r="E1405" i="6"/>
  <c r="E1404" i="6"/>
  <c r="E1403" i="6"/>
  <c r="E1402" i="6"/>
  <c r="E1401" i="6"/>
  <c r="E1400" i="6"/>
  <c r="E1399" i="6"/>
  <c r="E1398" i="6"/>
  <c r="E1397" i="6"/>
  <c r="E1396" i="6"/>
  <c r="E1395" i="6"/>
  <c r="E1394" i="6"/>
  <c r="E1393" i="6"/>
  <c r="E1392" i="6"/>
  <c r="E1391" i="6"/>
  <c r="E1390" i="6"/>
  <c r="E1389" i="6"/>
  <c r="E1388" i="6"/>
  <c r="E1387" i="6"/>
  <c r="E1386" i="6"/>
  <c r="E1385" i="6"/>
  <c r="E1384" i="6"/>
  <c r="E1383" i="6"/>
  <c r="E1382" i="6"/>
  <c r="E1381" i="6"/>
  <c r="E1380" i="6"/>
  <c r="E1379" i="6"/>
  <c r="E1378" i="6"/>
  <c r="E1377" i="6"/>
  <c r="E1376" i="6"/>
  <c r="E1375" i="6"/>
  <c r="E1374" i="6"/>
  <c r="E1373" i="6"/>
  <c r="E1372" i="6"/>
  <c r="E1371" i="6"/>
  <c r="E1370" i="6"/>
  <c r="E1369" i="6"/>
  <c r="E1368" i="6"/>
  <c r="E1367" i="6"/>
  <c r="E1366" i="6"/>
  <c r="E1365" i="6"/>
  <c r="E1364" i="6"/>
  <c r="E1363" i="6"/>
  <c r="E1362" i="6"/>
  <c r="E1361" i="6"/>
  <c r="E1360" i="6"/>
  <c r="E1359" i="6"/>
  <c r="E1358" i="6"/>
  <c r="E1357" i="6"/>
  <c r="E1356" i="6"/>
  <c r="E1355" i="6"/>
  <c r="E1354" i="6"/>
  <c r="E1353" i="6"/>
  <c r="E1352" i="6"/>
  <c r="E1351" i="6"/>
  <c r="E1350" i="6"/>
  <c r="E1349" i="6"/>
  <c r="E1348" i="6"/>
  <c r="E1347" i="6"/>
  <c r="E1346" i="6"/>
  <c r="E1345" i="6"/>
  <c r="E1344" i="6"/>
  <c r="E1343" i="6"/>
  <c r="E1342" i="6"/>
  <c r="E1341" i="6"/>
  <c r="E1340" i="6"/>
  <c r="E1339" i="6"/>
  <c r="E1338" i="6"/>
  <c r="E1337" i="6"/>
  <c r="E1336" i="6"/>
  <c r="E1335" i="6"/>
  <c r="E1334" i="6"/>
  <c r="E1333" i="6"/>
  <c r="E1332" i="6"/>
  <c r="E1331" i="6"/>
  <c r="E1330" i="6"/>
  <c r="E1329" i="6"/>
  <c r="E1328" i="6"/>
  <c r="E1327" i="6"/>
  <c r="E1326" i="6"/>
  <c r="E1325" i="6"/>
  <c r="E1324" i="6"/>
  <c r="E1323" i="6"/>
  <c r="E1322" i="6"/>
  <c r="E1321" i="6"/>
  <c r="E1320" i="6"/>
  <c r="E1319" i="6"/>
  <c r="E1318" i="6"/>
  <c r="E1317" i="6"/>
  <c r="E1316" i="6"/>
  <c r="E1315" i="6"/>
  <c r="E1314" i="6"/>
  <c r="E1313" i="6"/>
  <c r="E1312" i="6"/>
  <c r="E1311" i="6"/>
  <c r="E1310" i="6"/>
  <c r="E1309" i="6"/>
  <c r="E1308" i="6"/>
  <c r="E1307" i="6"/>
  <c r="E1306" i="6"/>
  <c r="E1305" i="6"/>
  <c r="E1304" i="6"/>
  <c r="E1303" i="6"/>
  <c r="E1302" i="6"/>
  <c r="E1301" i="6"/>
  <c r="E1300" i="6"/>
  <c r="E1299" i="6"/>
  <c r="E1298" i="6"/>
  <c r="E1297" i="6"/>
  <c r="E1296" i="6"/>
  <c r="E1295" i="6"/>
  <c r="E1294" i="6"/>
  <c r="E1293" i="6"/>
  <c r="E1292" i="6"/>
  <c r="E1291" i="6"/>
  <c r="E1290" i="6"/>
  <c r="E1289" i="6"/>
  <c r="E1288" i="6"/>
  <c r="E1287" i="6"/>
  <c r="E1286" i="6"/>
  <c r="E1285" i="6"/>
  <c r="E1284" i="6"/>
  <c r="E1283" i="6"/>
  <c r="E1282" i="6"/>
  <c r="E1281" i="6"/>
  <c r="E1280" i="6"/>
  <c r="E1279" i="6"/>
  <c r="E1278" i="6"/>
  <c r="E1277" i="6"/>
  <c r="E1276" i="6"/>
  <c r="E1275" i="6"/>
  <c r="E1274" i="6"/>
  <c r="E1273" i="6"/>
  <c r="E1272" i="6"/>
  <c r="E1271" i="6"/>
  <c r="E1270" i="6"/>
  <c r="E1269" i="6"/>
  <c r="E1268" i="6"/>
  <c r="E1267" i="6"/>
  <c r="E1266" i="6"/>
  <c r="E1265" i="6"/>
  <c r="E1264" i="6"/>
  <c r="E1263" i="6"/>
  <c r="E1262" i="6"/>
  <c r="E1261" i="6"/>
  <c r="E1260" i="6"/>
  <c r="E1259" i="6"/>
  <c r="E1258" i="6"/>
  <c r="E1257" i="6"/>
  <c r="E1256" i="6"/>
  <c r="E1255" i="6"/>
  <c r="E1254" i="6"/>
  <c r="E1253" i="6"/>
  <c r="E1252" i="6"/>
  <c r="E1251" i="6"/>
  <c r="E1250" i="6"/>
  <c r="E1249" i="6"/>
  <c r="E1248" i="6"/>
  <c r="E1247" i="6"/>
  <c r="E1246" i="6"/>
  <c r="E1245" i="6"/>
  <c r="E1244" i="6"/>
  <c r="E1243" i="6"/>
  <c r="E1242" i="6"/>
  <c r="E1241" i="6"/>
  <c r="E1240" i="6"/>
  <c r="E1239" i="6"/>
  <c r="E1238" i="6"/>
  <c r="E1237" i="6"/>
  <c r="E1236" i="6"/>
  <c r="E1235" i="6"/>
  <c r="E1234" i="6"/>
  <c r="E1233" i="6"/>
  <c r="E1232" i="6"/>
  <c r="E1231" i="6"/>
  <c r="E1230" i="6"/>
  <c r="E1229" i="6"/>
  <c r="E1228" i="6"/>
  <c r="E1227" i="6"/>
  <c r="E1226" i="6"/>
  <c r="E1225" i="6"/>
  <c r="E1224" i="6"/>
  <c r="E1223" i="6"/>
  <c r="E1222" i="6"/>
  <c r="E1221" i="6"/>
  <c r="E1220" i="6"/>
  <c r="E1219" i="6"/>
  <c r="E1218" i="6"/>
  <c r="E1217" i="6"/>
  <c r="E1216" i="6"/>
  <c r="E1215" i="6"/>
  <c r="E1214" i="6"/>
  <c r="E1213" i="6"/>
  <c r="E1212" i="6"/>
  <c r="E1211" i="6"/>
  <c r="E1210" i="6"/>
  <c r="E1209" i="6"/>
  <c r="E1208" i="6"/>
  <c r="E1207" i="6"/>
  <c r="E1206" i="6"/>
  <c r="E1205" i="6"/>
  <c r="E1204" i="6"/>
  <c r="E1203" i="6"/>
  <c r="E1202" i="6"/>
  <c r="E1201" i="6"/>
  <c r="E1200" i="6"/>
  <c r="E1199" i="6"/>
  <c r="E1198" i="6"/>
  <c r="E1197" i="6"/>
  <c r="E1196" i="6"/>
  <c r="E1195" i="6"/>
  <c r="E1194" i="6"/>
  <c r="E1193" i="6"/>
  <c r="E1192" i="6"/>
  <c r="E1191" i="6"/>
  <c r="E1190" i="6"/>
  <c r="E1189" i="6"/>
  <c r="E1188" i="6"/>
  <c r="E1187" i="6"/>
  <c r="E1186" i="6"/>
  <c r="E1185" i="6"/>
  <c r="E1184" i="6"/>
  <c r="E1183" i="6"/>
  <c r="E1182" i="6"/>
  <c r="E1181" i="6"/>
  <c r="E1180" i="6"/>
  <c r="E1179" i="6"/>
  <c r="E1178" i="6"/>
  <c r="E1177" i="6"/>
  <c r="E1176" i="6"/>
  <c r="E1175" i="6"/>
  <c r="E1174" i="6"/>
  <c r="E1173" i="6"/>
  <c r="E1172" i="6"/>
  <c r="E1171" i="6"/>
  <c r="E1170" i="6"/>
  <c r="E1169" i="6"/>
  <c r="E1168" i="6"/>
  <c r="E1167" i="6"/>
  <c r="E1166" i="6"/>
  <c r="E1165" i="6"/>
  <c r="E1164" i="6"/>
  <c r="E1163" i="6"/>
  <c r="E1162" i="6"/>
  <c r="E1161" i="6"/>
  <c r="E1160" i="6"/>
  <c r="E1159" i="6"/>
  <c r="E1158" i="6"/>
  <c r="E1157" i="6"/>
  <c r="E1156" i="6"/>
  <c r="E1155" i="6"/>
  <c r="E1154" i="6"/>
  <c r="E1153" i="6"/>
  <c r="E1152" i="6"/>
  <c r="E1151" i="6"/>
  <c r="E1150" i="6"/>
  <c r="E1149" i="6"/>
  <c r="E1148" i="6"/>
  <c r="E1147" i="6"/>
  <c r="E1146" i="6"/>
  <c r="E1145" i="6"/>
  <c r="E1144" i="6"/>
  <c r="E1143" i="6"/>
  <c r="E1142" i="6"/>
  <c r="E1141" i="6"/>
  <c r="E1140" i="6"/>
  <c r="E1139" i="6"/>
  <c r="E1138" i="6"/>
  <c r="E1137" i="6"/>
  <c r="E1136" i="6"/>
  <c r="E1135" i="6"/>
  <c r="E1134" i="6"/>
  <c r="E1133" i="6"/>
  <c r="E1132" i="6"/>
  <c r="E1131" i="6"/>
  <c r="E1130" i="6"/>
  <c r="E1129" i="6"/>
  <c r="E1128" i="6"/>
  <c r="E1127" i="6"/>
  <c r="E1126" i="6"/>
  <c r="E1125" i="6"/>
  <c r="E1124" i="6"/>
  <c r="E1123" i="6"/>
  <c r="E1122" i="6"/>
  <c r="E1121" i="6"/>
  <c r="E1120" i="6"/>
  <c r="E1119" i="6"/>
  <c r="E1118" i="6"/>
  <c r="E1117" i="6"/>
  <c r="E1116" i="6"/>
  <c r="E1115" i="6"/>
  <c r="E1114" i="6"/>
  <c r="E1113" i="6"/>
  <c r="E1112" i="6"/>
  <c r="E1111" i="6"/>
  <c r="E1110" i="6"/>
  <c r="E1109" i="6"/>
  <c r="E1108" i="6"/>
  <c r="E1107" i="6"/>
  <c r="E1106" i="6"/>
  <c r="E1105" i="6"/>
  <c r="E1104" i="6"/>
  <c r="E1103" i="6"/>
  <c r="E1102" i="6"/>
  <c r="E1101" i="6"/>
  <c r="E1100" i="6"/>
  <c r="E1099" i="6"/>
  <c r="E1098" i="6"/>
  <c r="E1097" i="6"/>
  <c r="E1096" i="6"/>
  <c r="E1095" i="6"/>
  <c r="E1094" i="6"/>
  <c r="E1093" i="6"/>
  <c r="E1092" i="6"/>
  <c r="E1091" i="6"/>
  <c r="E1090" i="6"/>
  <c r="E1089" i="6"/>
  <c r="E1088" i="6"/>
  <c r="E1087" i="6"/>
  <c r="E1086" i="6"/>
  <c r="E1085" i="6"/>
  <c r="E1084" i="6"/>
  <c r="E1083" i="6"/>
  <c r="E1082" i="6"/>
  <c r="E1081" i="6"/>
  <c r="E1080" i="6"/>
  <c r="E1079" i="6"/>
  <c r="E1078" i="6"/>
  <c r="E1077" i="6"/>
  <c r="E1076" i="6"/>
  <c r="E1075" i="6"/>
  <c r="E1074" i="6"/>
  <c r="E1073" i="6"/>
  <c r="E1072" i="6"/>
  <c r="E1071" i="6"/>
  <c r="E1070" i="6"/>
  <c r="E1069" i="6"/>
  <c r="E1068" i="6"/>
  <c r="E1067" i="6"/>
  <c r="E1066" i="6"/>
  <c r="E1065" i="6"/>
  <c r="E1064" i="6"/>
  <c r="E1063" i="6"/>
  <c r="E1062" i="6"/>
  <c r="E1061" i="6"/>
  <c r="E1060" i="6"/>
  <c r="E1059" i="6"/>
  <c r="E1058" i="6"/>
  <c r="E1057" i="6"/>
  <c r="E1056" i="6"/>
  <c r="E1055" i="6"/>
  <c r="E1054" i="6"/>
  <c r="E1053" i="6"/>
  <c r="E1052" i="6"/>
  <c r="E1051" i="6"/>
  <c r="E1050" i="6"/>
  <c r="E1049" i="6"/>
  <c r="E1048" i="6"/>
  <c r="E1047" i="6"/>
  <c r="E1046" i="6"/>
  <c r="E1045" i="6"/>
  <c r="E1044" i="6"/>
  <c r="E1043" i="6"/>
  <c r="E1042" i="6"/>
  <c r="E1041" i="6"/>
  <c r="E1040" i="6"/>
  <c r="E1039" i="6"/>
  <c r="E1038" i="6"/>
  <c r="E1037" i="6"/>
  <c r="E1036" i="6"/>
  <c r="E1035" i="6"/>
  <c r="E1034" i="6"/>
  <c r="E1033" i="6"/>
  <c r="E1032" i="6"/>
  <c r="E1031" i="6"/>
  <c r="E1030" i="6"/>
  <c r="E1029" i="6"/>
  <c r="E1028" i="6"/>
  <c r="E1027" i="6"/>
  <c r="E1026" i="6"/>
  <c r="E1025" i="6"/>
  <c r="E1024" i="6"/>
  <c r="E1023" i="6"/>
  <c r="E1022" i="6"/>
  <c r="E1021" i="6"/>
  <c r="E1020" i="6"/>
  <c r="E1019" i="6"/>
  <c r="E1018" i="6"/>
  <c r="E1017" i="6"/>
  <c r="E1016" i="6"/>
  <c r="E1015" i="6"/>
  <c r="E1014" i="6"/>
  <c r="E1013" i="6"/>
  <c r="E1012" i="6"/>
  <c r="E1011" i="6"/>
  <c r="E1010" i="6"/>
  <c r="E1009" i="6"/>
  <c r="E1008" i="6"/>
  <c r="E1007" i="6"/>
  <c r="E1006" i="6"/>
  <c r="E1005" i="6"/>
  <c r="E1004" i="6"/>
  <c r="E1003" i="6"/>
  <c r="E1002" i="6"/>
  <c r="E1001" i="6"/>
  <c r="E1000" i="6"/>
  <c r="E999" i="6"/>
  <c r="E998" i="6"/>
  <c r="E997" i="6"/>
  <c r="E996" i="6"/>
  <c r="E995" i="6"/>
  <c r="E994" i="6"/>
  <c r="E993" i="6"/>
  <c r="E992" i="6"/>
  <c r="E991" i="6"/>
  <c r="E990" i="6"/>
  <c r="E989" i="6"/>
  <c r="E988" i="6"/>
  <c r="E987" i="6"/>
  <c r="E986" i="6"/>
  <c r="E985" i="6"/>
  <c r="E984" i="6"/>
  <c r="E983" i="6"/>
  <c r="E982" i="6"/>
  <c r="E981" i="6"/>
  <c r="E980" i="6"/>
  <c r="E979" i="6"/>
  <c r="E978" i="6"/>
  <c r="E977" i="6"/>
  <c r="E976" i="6"/>
  <c r="E975" i="6"/>
  <c r="E974" i="6"/>
  <c r="E973" i="6"/>
  <c r="E972" i="6"/>
  <c r="E971" i="6"/>
  <c r="E970" i="6"/>
  <c r="E969" i="6"/>
  <c r="E968" i="6"/>
  <c r="E967" i="6"/>
  <c r="E966" i="6"/>
  <c r="E965" i="6"/>
  <c r="E964" i="6"/>
  <c r="E963" i="6"/>
  <c r="E962" i="6"/>
  <c r="E961" i="6"/>
  <c r="E960" i="6"/>
  <c r="E959" i="6"/>
  <c r="E958" i="6"/>
  <c r="E957" i="6"/>
  <c r="E956" i="6"/>
  <c r="E955" i="6"/>
  <c r="E954" i="6"/>
  <c r="E953" i="6"/>
  <c r="E952" i="6"/>
  <c r="E951" i="6"/>
  <c r="E950" i="6"/>
  <c r="E949" i="6"/>
  <c r="E948" i="6"/>
  <c r="E947" i="6"/>
  <c r="E946" i="6"/>
  <c r="E945" i="6"/>
  <c r="E944" i="6"/>
  <c r="E943" i="6"/>
  <c r="E942" i="6"/>
  <c r="E941" i="6"/>
  <c r="E940" i="6"/>
  <c r="E939" i="6"/>
  <c r="E938" i="6"/>
  <c r="E937" i="6"/>
  <c r="E936" i="6"/>
  <c r="E935" i="6"/>
  <c r="E934" i="6"/>
  <c r="E933" i="6"/>
  <c r="E932" i="6"/>
  <c r="E931" i="6"/>
  <c r="E930" i="6"/>
  <c r="E929" i="6"/>
  <c r="E928" i="6"/>
  <c r="E927" i="6"/>
  <c r="E926" i="6"/>
  <c r="E925"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E873" i="6"/>
  <c r="E872" i="6"/>
  <c r="E871" i="6"/>
  <c r="E870" i="6"/>
  <c r="E869" i="6"/>
  <c r="E868" i="6"/>
  <c r="E867" i="6"/>
  <c r="E866" i="6"/>
  <c r="E865" i="6"/>
  <c r="E864" i="6"/>
  <c r="E863" i="6"/>
  <c r="E862" i="6"/>
  <c r="E861" i="6"/>
  <c r="E860" i="6"/>
  <c r="E859" i="6"/>
  <c r="E858" i="6"/>
  <c r="E857" i="6"/>
  <c r="E856" i="6"/>
  <c r="E855" i="6"/>
  <c r="E854" i="6"/>
  <c r="E853" i="6"/>
  <c r="E852" i="6"/>
  <c r="E851" i="6"/>
  <c r="E850" i="6"/>
  <c r="E849" i="6"/>
  <c r="E848" i="6"/>
  <c r="E847" i="6"/>
  <c r="E846" i="6"/>
  <c r="E845" i="6"/>
  <c r="E844" i="6"/>
  <c r="E843" i="6"/>
  <c r="E842" i="6"/>
  <c r="E841" i="6"/>
  <c r="E840" i="6"/>
  <c r="E839" i="6"/>
  <c r="E838" i="6"/>
  <c r="E837" i="6"/>
  <c r="E836" i="6"/>
  <c r="E835" i="6"/>
  <c r="E834" i="6"/>
  <c r="E833" i="6"/>
  <c r="E832" i="6"/>
  <c r="E831" i="6"/>
  <c r="E830" i="6"/>
  <c r="E829" i="6"/>
  <c r="E828" i="6"/>
  <c r="E827" i="6"/>
  <c r="E826" i="6"/>
  <c r="E825" i="6"/>
  <c r="E824" i="6"/>
  <c r="E823" i="6"/>
  <c r="E822" i="6"/>
  <c r="E821" i="6"/>
  <c r="E820" i="6"/>
  <c r="E819" i="6"/>
  <c r="E818" i="6"/>
  <c r="E817" i="6"/>
  <c r="E816" i="6"/>
  <c r="E815" i="6"/>
  <c r="E814" i="6"/>
  <c r="E813" i="6"/>
  <c r="E812" i="6"/>
  <c r="E811" i="6"/>
  <c r="E810" i="6"/>
  <c r="E809" i="6"/>
  <c r="E808" i="6"/>
  <c r="E807" i="6"/>
  <c r="E806" i="6"/>
  <c r="E805" i="6"/>
  <c r="E804" i="6"/>
  <c r="E803" i="6"/>
  <c r="E802" i="6"/>
  <c r="E801" i="6"/>
  <c r="E800" i="6"/>
  <c r="E799" i="6"/>
  <c r="E798" i="6"/>
  <c r="E797" i="6"/>
  <c r="E796" i="6"/>
  <c r="E795" i="6"/>
  <c r="E794" i="6"/>
  <c r="E793" i="6"/>
  <c r="E792" i="6"/>
  <c r="E791" i="6"/>
  <c r="E790" i="6"/>
  <c r="E789" i="6"/>
  <c r="E788" i="6"/>
  <c r="E787"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E733" i="6"/>
  <c r="E732" i="6"/>
  <c r="E731" i="6"/>
  <c r="E730" i="6"/>
  <c r="E729" i="6"/>
  <c r="E728" i="6"/>
  <c r="E727" i="6"/>
  <c r="E726" i="6"/>
  <c r="E725" i="6"/>
  <c r="E724" i="6"/>
  <c r="E723" i="6"/>
  <c r="E722" i="6"/>
  <c r="E721" i="6"/>
  <c r="E720" i="6"/>
  <c r="E719" i="6"/>
  <c r="E718" i="6"/>
  <c r="E717" i="6"/>
  <c r="E716" i="6"/>
  <c r="E715" i="6"/>
  <c r="E714" i="6"/>
  <c r="E713" i="6"/>
  <c r="E712" i="6"/>
  <c r="E711" i="6"/>
  <c r="E710" i="6"/>
  <c r="E709" i="6"/>
  <c r="E708" i="6"/>
  <c r="E707" i="6"/>
  <c r="E706" i="6"/>
  <c r="E705" i="6"/>
  <c r="E704" i="6"/>
  <c r="E703" i="6"/>
  <c r="E702" i="6"/>
  <c r="E701" i="6"/>
  <c r="E700" i="6"/>
  <c r="E699" i="6"/>
  <c r="E698" i="6"/>
  <c r="E697" i="6"/>
  <c r="E696" i="6"/>
  <c r="E695" i="6"/>
  <c r="E694" i="6"/>
  <c r="E693" i="6"/>
  <c r="E692" i="6"/>
  <c r="E691" i="6"/>
  <c r="E690" i="6"/>
  <c r="E689" i="6"/>
  <c r="E688" i="6"/>
  <c r="E687" i="6"/>
  <c r="E686" i="6"/>
  <c r="E685" i="6"/>
  <c r="E684" i="6"/>
  <c r="E683" i="6"/>
  <c r="E682" i="6"/>
  <c r="E681" i="6"/>
  <c r="E680" i="6"/>
  <c r="E679" i="6"/>
  <c r="E678" i="6"/>
  <c r="E677" i="6"/>
  <c r="E676" i="6"/>
  <c r="E675" i="6"/>
  <c r="E674" i="6"/>
  <c r="E673" i="6"/>
  <c r="E672" i="6"/>
  <c r="E671" i="6"/>
  <c r="E670" i="6"/>
  <c r="E669" i="6"/>
  <c r="E668" i="6"/>
  <c r="E667" i="6"/>
  <c r="E666" i="6"/>
  <c r="E665" i="6"/>
  <c r="E664" i="6"/>
  <c r="E663" i="6"/>
  <c r="E662" i="6"/>
  <c r="E661" i="6"/>
  <c r="E660" i="6"/>
  <c r="E659" i="6"/>
  <c r="E658" i="6"/>
  <c r="E657" i="6"/>
  <c r="E656" i="6"/>
  <c r="E655" i="6"/>
  <c r="E654" i="6"/>
  <c r="E653" i="6"/>
  <c r="E652" i="6"/>
  <c r="E651" i="6"/>
  <c r="E650" i="6"/>
  <c r="E649" i="6"/>
  <c r="E648" i="6"/>
  <c r="E647" i="6"/>
  <c r="E646" i="6"/>
  <c r="E645" i="6"/>
  <c r="E644" i="6"/>
  <c r="E643" i="6"/>
  <c r="E642" i="6"/>
  <c r="E641" i="6"/>
  <c r="E640" i="6"/>
  <c r="E639" i="6"/>
  <c r="E638" i="6"/>
  <c r="E637" i="6"/>
  <c r="E636" i="6"/>
  <c r="E635" i="6"/>
  <c r="E634" i="6"/>
  <c r="E633" i="6"/>
  <c r="E632" i="6"/>
  <c r="E631" i="6"/>
  <c r="E630" i="6"/>
  <c r="E629" i="6"/>
  <c r="E628" i="6"/>
  <c r="E627" i="6"/>
  <c r="E626" i="6"/>
  <c r="E625" i="6"/>
  <c r="E624" i="6"/>
  <c r="E623" i="6"/>
  <c r="E622" i="6"/>
  <c r="E621" i="6"/>
  <c r="E620" i="6"/>
  <c r="E619" i="6"/>
  <c r="E618" i="6"/>
  <c r="E617" i="6"/>
  <c r="E616" i="6"/>
  <c r="E615" i="6"/>
  <c r="E614" i="6"/>
  <c r="E613" i="6"/>
  <c r="E612" i="6"/>
  <c r="E611" i="6"/>
  <c r="E610" i="6"/>
  <c r="E609" i="6"/>
  <c r="E608" i="6"/>
  <c r="E607" i="6"/>
  <c r="E606" i="6"/>
  <c r="E605" i="6"/>
  <c r="E604" i="6"/>
  <c r="E603" i="6"/>
  <c r="E602" i="6"/>
  <c r="E601" i="6"/>
  <c r="E600" i="6"/>
  <c r="E599" i="6"/>
  <c r="E598" i="6"/>
  <c r="E597" i="6"/>
  <c r="E596" i="6"/>
  <c r="E595" i="6"/>
  <c r="E594" i="6"/>
  <c r="E593" i="6"/>
  <c r="E592" i="6"/>
  <c r="E591" i="6"/>
  <c r="E590" i="6"/>
  <c r="E589" i="6"/>
  <c r="E588" i="6"/>
  <c r="E587" i="6"/>
  <c r="E586" i="6"/>
  <c r="E585" i="6"/>
  <c r="E584" i="6"/>
  <c r="E583" i="6"/>
  <c r="E582" i="6"/>
  <c r="E581" i="6"/>
  <c r="E580" i="6"/>
  <c r="E579" i="6"/>
  <c r="E578" i="6"/>
  <c r="E577" i="6"/>
  <c r="E576" i="6"/>
  <c r="E575" i="6"/>
  <c r="E574" i="6"/>
  <c r="E573" i="6"/>
  <c r="E572" i="6"/>
  <c r="E571" i="6"/>
  <c r="E570" i="6"/>
  <c r="E569" i="6"/>
  <c r="E568" i="6"/>
  <c r="E567" i="6"/>
  <c r="E566" i="6"/>
  <c r="E565" i="6"/>
  <c r="E564" i="6"/>
  <c r="E563" i="6"/>
  <c r="E562" i="6"/>
  <c r="E561" i="6"/>
  <c r="E560" i="6"/>
  <c r="E559" i="6"/>
  <c r="E558" i="6"/>
  <c r="E557" i="6"/>
  <c r="E556" i="6"/>
  <c r="E555" i="6"/>
  <c r="E554" i="6"/>
  <c r="E553" i="6"/>
  <c r="E552" i="6"/>
  <c r="E551" i="6"/>
  <c r="E550" i="6"/>
  <c r="E549" i="6"/>
  <c r="E548" i="6"/>
  <c r="E547" i="6"/>
  <c r="E546" i="6"/>
  <c r="E545" i="6"/>
  <c r="E544" i="6"/>
  <c r="E543" i="6"/>
  <c r="E542" i="6"/>
  <c r="E541" i="6"/>
  <c r="E540" i="6"/>
  <c r="E539" i="6"/>
  <c r="E538" i="6"/>
  <c r="E537" i="6"/>
  <c r="E536" i="6"/>
  <c r="E535" i="6"/>
  <c r="E534" i="6"/>
  <c r="E533" i="6"/>
  <c r="E532" i="6"/>
  <c r="E531" i="6"/>
  <c r="E530" i="6"/>
  <c r="E529" i="6"/>
  <c r="E528" i="6"/>
  <c r="E527" i="6"/>
  <c r="E526" i="6"/>
  <c r="E525" i="6"/>
  <c r="E524" i="6"/>
  <c r="E523" i="6"/>
  <c r="E522" i="6"/>
  <c r="E521" i="6"/>
  <c r="E520" i="6"/>
  <c r="E519" i="6"/>
  <c r="E518" i="6"/>
  <c r="E517" i="6"/>
  <c r="E516" i="6"/>
  <c r="E515" i="6"/>
  <c r="E514" i="6"/>
  <c r="E513" i="6"/>
  <c r="E512" i="6"/>
  <c r="E511" i="6"/>
  <c r="E510" i="6"/>
  <c r="E509" i="6"/>
  <c r="E508" i="6"/>
  <c r="E507" i="6"/>
  <c r="E506" i="6"/>
  <c r="E505" i="6"/>
  <c r="E504" i="6"/>
  <c r="E503" i="6"/>
  <c r="E502" i="6"/>
  <c r="E501" i="6"/>
  <c r="E500" i="6"/>
  <c r="E499" i="6"/>
  <c r="E498" i="6"/>
  <c r="E497" i="6"/>
  <c r="E496" i="6"/>
  <c r="E495" i="6"/>
  <c r="E494" i="6"/>
  <c r="E493" i="6"/>
  <c r="E492" i="6"/>
  <c r="E491" i="6"/>
  <c r="E490" i="6"/>
  <c r="E489" i="6"/>
  <c r="E488" i="6"/>
  <c r="E487" i="6"/>
  <c r="E486" i="6"/>
  <c r="E485" i="6"/>
  <c r="E484" i="6"/>
  <c r="E483" i="6"/>
  <c r="E482" i="6"/>
  <c r="E481" i="6"/>
  <c r="E480" i="6"/>
  <c r="E479" i="6"/>
  <c r="E478" i="6"/>
  <c r="E477" i="6"/>
  <c r="E476" i="6"/>
  <c r="E475" i="6"/>
  <c r="E474" i="6"/>
  <c r="E473" i="6"/>
  <c r="E472" i="6"/>
  <c r="E471" i="6"/>
  <c r="E470" i="6"/>
  <c r="E469" i="6"/>
  <c r="E468" i="6"/>
  <c r="E467" i="6"/>
  <c r="E466" i="6"/>
  <c r="E465" i="6"/>
  <c r="E464" i="6"/>
  <c r="E463" i="6"/>
  <c r="E462" i="6"/>
  <c r="E461" i="6"/>
  <c r="E460" i="6"/>
  <c r="E459" i="6"/>
  <c r="E458" i="6"/>
  <c r="E457" i="6"/>
  <c r="E456" i="6"/>
  <c r="E455" i="6"/>
  <c r="E454" i="6"/>
  <c r="E453" i="6"/>
  <c r="E452" i="6"/>
  <c r="E451" i="6"/>
  <c r="E450" i="6"/>
  <c r="E449" i="6"/>
  <c r="E448" i="6"/>
  <c r="E447" i="6"/>
  <c r="E446" i="6"/>
  <c r="E445" i="6"/>
  <c r="E444" i="6"/>
  <c r="E443" i="6"/>
  <c r="E442" i="6"/>
  <c r="E441" i="6"/>
  <c r="E440" i="6"/>
  <c r="E439" i="6"/>
  <c r="E438" i="6"/>
  <c r="E437" i="6"/>
  <c r="E436" i="6"/>
  <c r="E435" i="6"/>
  <c r="E434" i="6"/>
  <c r="E433" i="6"/>
  <c r="E432" i="6"/>
  <c r="E431" i="6"/>
  <c r="E430" i="6"/>
  <c r="E429" i="6"/>
  <c r="E428" i="6"/>
  <c r="E427" i="6"/>
  <c r="E426" i="6"/>
  <c r="E425" i="6"/>
  <c r="E424" i="6"/>
  <c r="E423" i="6"/>
  <c r="E422" i="6"/>
  <c r="E421" i="6"/>
  <c r="E420" i="6"/>
  <c r="E419" i="6"/>
  <c r="E418" i="6"/>
  <c r="E417" i="6"/>
  <c r="E416" i="6"/>
  <c r="E415" i="6"/>
  <c r="E414" i="6"/>
  <c r="E413" i="6"/>
  <c r="E412" i="6"/>
  <c r="E411" i="6"/>
  <c r="E410" i="6"/>
  <c r="E409" i="6"/>
  <c r="E408" i="6"/>
  <c r="E407" i="6"/>
  <c r="E406" i="6"/>
  <c r="E405" i="6"/>
  <c r="E404" i="6"/>
  <c r="E403" i="6"/>
  <c r="E402" i="6"/>
  <c r="E401" i="6"/>
  <c r="E400" i="6"/>
  <c r="E399" i="6"/>
  <c r="E398" i="6"/>
  <c r="E397" i="6"/>
  <c r="E396" i="6"/>
  <c r="E395" i="6"/>
  <c r="E394" i="6"/>
  <c r="E393" i="6"/>
  <c r="E392" i="6"/>
  <c r="E391" i="6"/>
  <c r="E390" i="6"/>
  <c r="E389" i="6"/>
  <c r="E388" i="6"/>
  <c r="E387" i="6"/>
  <c r="E386" i="6"/>
  <c r="E385" i="6"/>
  <c r="E384" i="6"/>
  <c r="E383" i="6"/>
  <c r="E382" i="6"/>
  <c r="E381" i="6"/>
  <c r="E380" i="6"/>
  <c r="E379" i="6"/>
  <c r="E378" i="6"/>
  <c r="E377" i="6"/>
  <c r="E376" i="6"/>
  <c r="E375" i="6"/>
  <c r="E374" i="6"/>
  <c r="E373" i="6"/>
  <c r="E372" i="6"/>
  <c r="E371" i="6"/>
  <c r="E370" i="6"/>
  <c r="E369" i="6"/>
  <c r="E368" i="6"/>
  <c r="E367" i="6"/>
  <c r="E366" i="6"/>
  <c r="E365" i="6"/>
  <c r="E364" i="6"/>
  <c r="E363" i="6"/>
  <c r="E362" i="6"/>
  <c r="E361" i="6"/>
  <c r="E360" i="6"/>
  <c r="E359" i="6"/>
  <c r="E358" i="6"/>
  <c r="E357" i="6"/>
  <c r="E356" i="6"/>
  <c r="E355" i="6"/>
  <c r="E354" i="6"/>
  <c r="E353" i="6"/>
  <c r="E352" i="6"/>
  <c r="E351" i="6"/>
  <c r="E350" i="6"/>
  <c r="E349" i="6"/>
  <c r="E348" i="6"/>
  <c r="E347" i="6"/>
  <c r="E346" i="6"/>
  <c r="E345" i="6"/>
  <c r="E344" i="6"/>
  <c r="E343" i="6"/>
  <c r="E342" i="6"/>
  <c r="E341" i="6"/>
  <c r="E340" i="6"/>
  <c r="E339" i="6"/>
  <c r="E338" i="6"/>
  <c r="E337" i="6"/>
  <c r="E336" i="6"/>
  <c r="E335" i="6"/>
  <c r="E334" i="6"/>
  <c r="E333" i="6"/>
  <c r="E332" i="6"/>
  <c r="E331" i="6"/>
  <c r="E330" i="6"/>
  <c r="E329" i="6"/>
  <c r="E328" i="6"/>
  <c r="E327" i="6"/>
  <c r="E326" i="6"/>
  <c r="E325" i="6"/>
  <c r="E324" i="6"/>
  <c r="E323" i="6"/>
  <c r="E322" i="6"/>
  <c r="E321" i="6"/>
  <c r="E320" i="6"/>
  <c r="E319" i="6"/>
  <c r="E318" i="6"/>
  <c r="E317" i="6"/>
  <c r="E316" i="6"/>
  <c r="E315" i="6"/>
  <c r="E314" i="6"/>
  <c r="E313" i="6"/>
  <c r="E312" i="6"/>
  <c r="E311" i="6"/>
  <c r="E310" i="6"/>
  <c r="E309" i="6"/>
  <c r="E308" i="6"/>
  <c r="E307" i="6"/>
  <c r="E306" i="6"/>
  <c r="E305" i="6"/>
  <c r="E304" i="6"/>
  <c r="E303" i="6"/>
  <c r="E302" i="6"/>
  <c r="E301" i="6"/>
  <c r="E300" i="6"/>
  <c r="E299" i="6"/>
  <c r="E298" i="6"/>
  <c r="E297" i="6"/>
  <c r="E296" i="6"/>
  <c r="E295" i="6"/>
  <c r="E294" i="6"/>
  <c r="E293" i="6"/>
  <c r="E292" i="6"/>
  <c r="E291" i="6"/>
  <c r="E290" i="6"/>
  <c r="E289" i="6"/>
  <c r="E288" i="6"/>
  <c r="E287" i="6"/>
  <c r="E286" i="6"/>
  <c r="E285" i="6"/>
  <c r="E284" i="6"/>
  <c r="E283" i="6"/>
  <c r="E282" i="6"/>
  <c r="E281" i="6"/>
  <c r="E280" i="6"/>
  <c r="E279" i="6"/>
  <c r="E278" i="6"/>
  <c r="E277" i="6"/>
  <c r="E276" i="6"/>
  <c r="E275" i="6"/>
  <c r="E274" i="6"/>
  <c r="E273" i="6"/>
  <c r="E272" i="6"/>
  <c r="E271" i="6"/>
  <c r="E270" i="6"/>
  <c r="E269" i="6"/>
  <c r="E268" i="6"/>
  <c r="E267" i="6"/>
  <c r="E266" i="6"/>
  <c r="E265" i="6"/>
  <c r="E264" i="6"/>
  <c r="E263" i="6"/>
  <c r="E262" i="6"/>
  <c r="E261" i="6"/>
  <c r="E260" i="6"/>
  <c r="E259" i="6"/>
  <c r="E258" i="6"/>
  <c r="E257" i="6"/>
  <c r="E256" i="6"/>
  <c r="E255" i="6"/>
  <c r="E254" i="6"/>
  <c r="E253" i="6"/>
  <c r="E252" i="6"/>
  <c r="E251" i="6"/>
  <c r="E250" i="6"/>
  <c r="E249" i="6"/>
  <c r="E248" i="6"/>
  <c r="E247" i="6"/>
  <c r="E246" i="6"/>
  <c r="E245" i="6"/>
  <c r="E244" i="6"/>
  <c r="E243" i="6"/>
  <c r="E242" i="6"/>
  <c r="E241" i="6"/>
  <c r="E240" i="6"/>
  <c r="E239" i="6"/>
  <c r="E238" i="6"/>
  <c r="E237" i="6"/>
  <c r="E236" i="6"/>
  <c r="E235" i="6"/>
  <c r="E234" i="6"/>
  <c r="E233" i="6"/>
  <c r="E232" i="6"/>
  <c r="E231" i="6"/>
  <c r="E230" i="6"/>
  <c r="E229" i="6"/>
  <c r="E228" i="6"/>
  <c r="E227" i="6"/>
  <c r="E226" i="6"/>
  <c r="E225" i="6"/>
  <c r="E224" i="6"/>
  <c r="E223" i="6"/>
  <c r="E222" i="6"/>
  <c r="E221" i="6"/>
  <c r="E220" i="6"/>
  <c r="E219" i="6"/>
  <c r="E218" i="6"/>
  <c r="E217" i="6"/>
  <c r="E216" i="6"/>
  <c r="E215" i="6"/>
  <c r="E214" i="6"/>
  <c r="E213" i="6"/>
  <c r="E212" i="6"/>
  <c r="E211" i="6"/>
  <c r="E210" i="6"/>
  <c r="E209" i="6"/>
  <c r="E208" i="6"/>
  <c r="E207" i="6"/>
  <c r="E206" i="6"/>
  <c r="E205" i="6"/>
  <c r="E204" i="6"/>
  <c r="E203" i="6"/>
  <c r="E202" i="6"/>
  <c r="E201" i="6"/>
  <c r="E200" i="6"/>
  <c r="E199" i="6"/>
  <c r="E198" i="6"/>
  <c r="E197" i="6"/>
  <c r="E196" i="6"/>
  <c r="E195" i="6"/>
  <c r="E194" i="6"/>
  <c r="E193" i="6"/>
  <c r="E192" i="6"/>
  <c r="E191" i="6"/>
  <c r="E190" i="6"/>
  <c r="E189" i="6"/>
  <c r="E188" i="6"/>
  <c r="E187" i="6"/>
  <c r="E186" i="6"/>
  <c r="E185" i="6"/>
  <c r="E184" i="6"/>
  <c r="E183" i="6"/>
  <c r="E182" i="6"/>
  <c r="E181" i="6"/>
  <c r="E180" i="6"/>
  <c r="E179" i="6"/>
  <c r="E178" i="6"/>
  <c r="E177" i="6"/>
  <c r="E176" i="6"/>
  <c r="E175" i="6"/>
  <c r="E174" i="6"/>
  <c r="E173" i="6"/>
  <c r="E172" i="6"/>
  <c r="E171" i="6"/>
  <c r="E170" i="6"/>
  <c r="E169" i="6"/>
  <c r="E168" i="6"/>
  <c r="E167" i="6"/>
  <c r="E166" i="6"/>
  <c r="E165" i="6"/>
  <c r="E164" i="6"/>
  <c r="E163" i="6"/>
  <c r="E162" i="6"/>
  <c r="E161" i="6"/>
  <c r="E160" i="6"/>
  <c r="E159" i="6"/>
  <c r="E158" i="6"/>
  <c r="E157" i="6"/>
  <c r="E156" i="6"/>
  <c r="E155" i="6"/>
  <c r="E154" i="6"/>
  <c r="E153" i="6"/>
  <c r="E152" i="6"/>
  <c r="E151" i="6"/>
  <c r="E150" i="6"/>
  <c r="E149" i="6"/>
  <c r="E148" i="6"/>
  <c r="E147" i="6"/>
  <c r="E146" i="6"/>
  <c r="E145" i="6"/>
  <c r="E144" i="6"/>
  <c r="E143" i="6"/>
  <c r="E142" i="6"/>
  <c r="E141" i="6"/>
  <c r="E140" i="6"/>
  <c r="E139" i="6"/>
  <c r="E138" i="6"/>
  <c r="E137" i="6"/>
  <c r="E136" i="6"/>
  <c r="E135" i="6"/>
  <c r="E134" i="6"/>
  <c r="E133" i="6"/>
  <c r="E132" i="6"/>
  <c r="E131" i="6"/>
  <c r="E130" i="6"/>
  <c r="E129" i="6"/>
  <c r="E128" i="6"/>
  <c r="E127" i="6"/>
  <c r="E126" i="6"/>
  <c r="E125" i="6"/>
  <c r="E124" i="6"/>
  <c r="E123" i="6"/>
  <c r="E122" i="6"/>
  <c r="E121" i="6"/>
  <c r="E120" i="6"/>
  <c r="E119" i="6"/>
  <c r="E118" i="6"/>
  <c r="E117" i="6"/>
  <c r="E116" i="6"/>
  <c r="E115" i="6"/>
  <c r="E114" i="6"/>
  <c r="E113" i="6"/>
  <c r="E112" i="6"/>
  <c r="E111" i="6"/>
  <c r="E110" i="6"/>
  <c r="E109" i="6"/>
  <c r="E108" i="6"/>
  <c r="E107" i="6"/>
  <c r="E106" i="6"/>
  <c r="E105" i="6"/>
  <c r="E104" i="6"/>
  <c r="E103" i="6"/>
  <c r="E102" i="6"/>
  <c r="E101" i="6"/>
  <c r="E100" i="6"/>
  <c r="E99" i="6"/>
  <c r="E98" i="6"/>
  <c r="E97" i="6"/>
  <c r="E96" i="6"/>
  <c r="E95" i="6"/>
  <c r="E94" i="6"/>
  <c r="E93" i="6"/>
  <c r="E92" i="6"/>
  <c r="E91" i="6"/>
  <c r="E90" i="6"/>
  <c r="E8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K459" i="6"/>
  <c r="L459" i="6" s="1"/>
  <c r="K458" i="6"/>
  <c r="L458" i="6" s="1"/>
  <c r="K457" i="6"/>
  <c r="K456" i="6"/>
  <c r="K455" i="6"/>
  <c r="K454" i="6"/>
  <c r="K453" i="6"/>
  <c r="K452" i="6"/>
  <c r="K451" i="6"/>
  <c r="K450" i="6"/>
  <c r="K449" i="6"/>
  <c r="K448" i="6"/>
  <c r="K447" i="6"/>
  <c r="K446" i="6"/>
  <c r="K445"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7" i="6"/>
  <c r="K406" i="6"/>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J22" i="6"/>
  <c r="J459" i="6"/>
  <c r="J458" i="6"/>
  <c r="J457" i="6"/>
  <c r="J456" i="6"/>
  <c r="J455" i="6"/>
  <c r="J454" i="6"/>
  <c r="J453" i="6"/>
  <c r="J452" i="6"/>
  <c r="J451" i="6"/>
  <c r="J450" i="6"/>
  <c r="J449" i="6"/>
  <c r="J448" i="6"/>
  <c r="J447" i="6"/>
  <c r="J446" i="6"/>
  <c r="J445" i="6"/>
  <c r="J444" i="6"/>
  <c r="J443" i="6"/>
  <c r="J442" i="6"/>
  <c r="J441" i="6"/>
  <c r="J440" i="6"/>
  <c r="J439" i="6"/>
  <c r="J438" i="6"/>
  <c r="J437" i="6"/>
  <c r="J436" i="6"/>
  <c r="J435" i="6"/>
  <c r="J434" i="6"/>
  <c r="J433" i="6"/>
  <c r="J432" i="6"/>
  <c r="J431" i="6"/>
  <c r="J430" i="6"/>
  <c r="J429" i="6"/>
  <c r="J428" i="6"/>
  <c r="J427" i="6"/>
  <c r="J426" i="6"/>
  <c r="J425" i="6"/>
  <c r="J424" i="6"/>
  <c r="J423" i="6"/>
  <c r="J422" i="6"/>
  <c r="J421" i="6"/>
  <c r="J420" i="6"/>
  <c r="J419" i="6"/>
  <c r="J418" i="6"/>
  <c r="J417" i="6"/>
  <c r="J416" i="6"/>
  <c r="J415" i="6"/>
  <c r="J414" i="6"/>
  <c r="J413" i="6"/>
  <c r="J412" i="6"/>
  <c r="J411" i="6"/>
  <c r="J410" i="6"/>
  <c r="J409" i="6"/>
  <c r="J408" i="6"/>
  <c r="J407" i="6"/>
  <c r="J406" i="6"/>
  <c r="J405" i="6"/>
  <c r="J404" i="6"/>
  <c r="J403" i="6"/>
  <c r="J402" i="6"/>
  <c r="J401" i="6"/>
  <c r="J400" i="6"/>
  <c r="J399" i="6"/>
  <c r="J398" i="6"/>
  <c r="J397" i="6"/>
  <c r="J396" i="6"/>
  <c r="J395" i="6"/>
  <c r="J394" i="6"/>
  <c r="J393" i="6"/>
  <c r="J392" i="6"/>
  <c r="J391" i="6"/>
  <c r="J390" i="6"/>
  <c r="J389" i="6"/>
  <c r="J388" i="6"/>
  <c r="J387" i="6"/>
  <c r="J386" i="6"/>
  <c r="J385" i="6"/>
  <c r="J384" i="6"/>
  <c r="J383" i="6"/>
  <c r="J382" i="6"/>
  <c r="J381" i="6"/>
  <c r="J380" i="6"/>
  <c r="J379" i="6"/>
  <c r="J378" i="6"/>
  <c r="J377" i="6"/>
  <c r="J376" i="6"/>
  <c r="J375" i="6"/>
  <c r="J374" i="6"/>
  <c r="J373" i="6"/>
  <c r="J372" i="6"/>
  <c r="J371" i="6"/>
  <c r="J370" i="6"/>
  <c r="J369" i="6"/>
  <c r="J368" i="6"/>
  <c r="J367" i="6"/>
  <c r="J366" i="6"/>
  <c r="J365" i="6"/>
  <c r="J364" i="6"/>
  <c r="J363" i="6"/>
  <c r="J362" i="6"/>
  <c r="J361" i="6"/>
  <c r="J360" i="6"/>
  <c r="J359" i="6"/>
  <c r="J358" i="6"/>
  <c r="J357" i="6"/>
  <c r="J356" i="6"/>
  <c r="J355" i="6"/>
  <c r="J354" i="6"/>
  <c r="J353" i="6"/>
  <c r="J352" i="6"/>
  <c r="J351" i="6"/>
  <c r="J350" i="6"/>
  <c r="J349" i="6"/>
  <c r="J348" i="6"/>
  <c r="J347" i="6"/>
  <c r="J346" i="6"/>
  <c r="J345" i="6"/>
  <c r="J344" i="6"/>
  <c r="J343" i="6"/>
  <c r="J342" i="6"/>
  <c r="J341" i="6"/>
  <c r="J340" i="6"/>
  <c r="J339" i="6"/>
  <c r="J338" i="6"/>
  <c r="J337" i="6"/>
  <c r="J336" i="6"/>
  <c r="J335" i="6"/>
  <c r="J334" i="6"/>
  <c r="J333" i="6"/>
  <c r="J332" i="6"/>
  <c r="J331" i="6"/>
  <c r="J330" i="6"/>
  <c r="J329" i="6"/>
  <c r="J328" i="6"/>
  <c r="J327" i="6"/>
  <c r="J326" i="6"/>
  <c r="J325" i="6"/>
  <c r="J324" i="6"/>
  <c r="J323" i="6"/>
  <c r="J322" i="6"/>
  <c r="J321" i="6"/>
  <c r="J320" i="6"/>
  <c r="J319" i="6"/>
  <c r="J318" i="6"/>
  <c r="J317" i="6"/>
  <c r="J316" i="6"/>
  <c r="J315" i="6"/>
  <c r="J314" i="6"/>
  <c r="J313" i="6"/>
  <c r="J312" i="6"/>
  <c r="J311" i="6"/>
  <c r="J310" i="6"/>
  <c r="J309" i="6"/>
  <c r="J308" i="6"/>
  <c r="J307" i="6"/>
  <c r="J306" i="6"/>
  <c r="J305" i="6"/>
  <c r="J304" i="6"/>
  <c r="J303" i="6"/>
  <c r="J302" i="6"/>
  <c r="J301" i="6"/>
  <c r="J300" i="6"/>
  <c r="J299" i="6"/>
  <c r="J298" i="6"/>
  <c r="J297" i="6"/>
  <c r="J296" i="6"/>
  <c r="J295" i="6"/>
  <c r="J294" i="6"/>
  <c r="J293" i="6"/>
  <c r="J292" i="6"/>
  <c r="J291" i="6"/>
  <c r="J290" i="6"/>
  <c r="J289" i="6"/>
  <c r="J288" i="6"/>
  <c r="J287" i="6"/>
  <c r="J286" i="6"/>
  <c r="J285" i="6"/>
  <c r="J284" i="6"/>
  <c r="J283" i="6"/>
  <c r="J282" i="6"/>
  <c r="J281" i="6"/>
  <c r="J280" i="6"/>
  <c r="J279" i="6"/>
  <c r="J278" i="6"/>
  <c r="J277" i="6"/>
  <c r="J276" i="6"/>
  <c r="J275" i="6"/>
  <c r="J274" i="6"/>
  <c r="J273" i="6"/>
  <c r="J272" i="6"/>
  <c r="J271" i="6"/>
  <c r="J270" i="6"/>
  <c r="J269" i="6"/>
  <c r="J268" i="6"/>
  <c r="J267" i="6"/>
  <c r="J266" i="6"/>
  <c r="J265" i="6"/>
  <c r="J264" i="6"/>
  <c r="J263" i="6"/>
  <c r="J262" i="6"/>
  <c r="J261" i="6"/>
  <c r="J260" i="6"/>
  <c r="J259" i="6"/>
  <c r="J258" i="6"/>
  <c r="J257" i="6"/>
  <c r="J256" i="6"/>
  <c r="J255" i="6"/>
  <c r="J254" i="6"/>
  <c r="J253" i="6"/>
  <c r="J252" i="6"/>
  <c r="J251" i="6"/>
  <c r="J250" i="6"/>
  <c r="J249" i="6"/>
  <c r="J248" i="6"/>
  <c r="J247" i="6"/>
  <c r="J246" i="6"/>
  <c r="J245" i="6"/>
  <c r="J244" i="6"/>
  <c r="J243" i="6"/>
  <c r="J242" i="6"/>
  <c r="J241" i="6"/>
  <c r="J240" i="6"/>
  <c r="J239" i="6"/>
  <c r="J238" i="6"/>
  <c r="J237" i="6"/>
  <c r="J236" i="6"/>
  <c r="J235" i="6"/>
  <c r="J234" i="6"/>
  <c r="J233" i="6"/>
  <c r="J232" i="6"/>
  <c r="J231" i="6"/>
  <c r="J230" i="6"/>
  <c r="J229" i="6"/>
  <c r="J228" i="6"/>
  <c r="J227" i="6"/>
  <c r="J226" i="6"/>
  <c r="J225" i="6"/>
  <c r="J224" i="6"/>
  <c r="J223" i="6"/>
  <c r="J222" i="6"/>
  <c r="J221" i="6"/>
  <c r="J220" i="6"/>
  <c r="J219" i="6"/>
  <c r="J218" i="6"/>
  <c r="J217" i="6"/>
  <c r="J216" i="6"/>
  <c r="J215" i="6"/>
  <c r="J214" i="6"/>
  <c r="J213" i="6"/>
  <c r="J212" i="6"/>
  <c r="J211" i="6"/>
  <c r="J210" i="6"/>
  <c r="J209" i="6"/>
  <c r="J208" i="6"/>
  <c r="J207" i="6"/>
  <c r="J206" i="6"/>
  <c r="J205" i="6"/>
  <c r="J204" i="6"/>
  <c r="J203" i="6"/>
  <c r="J202" i="6"/>
  <c r="J201" i="6"/>
  <c r="J200" i="6"/>
  <c r="J199" i="6"/>
  <c r="J198" i="6"/>
  <c r="J197" i="6"/>
  <c r="J196" i="6"/>
  <c r="J195" i="6"/>
  <c r="J194" i="6"/>
  <c r="J193" i="6"/>
  <c r="J192" i="6"/>
  <c r="J191" i="6"/>
  <c r="J190" i="6"/>
  <c r="J189" i="6"/>
  <c r="J188" i="6"/>
  <c r="J187" i="6"/>
  <c r="J186" i="6"/>
  <c r="J185" i="6"/>
  <c r="J184" i="6"/>
  <c r="J183" i="6"/>
  <c r="J182" i="6"/>
  <c r="J181" i="6"/>
  <c r="J180" i="6"/>
  <c r="J179" i="6"/>
  <c r="J178" i="6"/>
  <c r="J177" i="6"/>
  <c r="J176" i="6"/>
  <c r="J175"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J93" i="6"/>
  <c r="J92" i="6"/>
  <c r="J91" i="6"/>
  <c r="J90" i="6"/>
  <c r="J89" i="6"/>
  <c r="J88" i="6"/>
  <c r="J87" i="6"/>
  <c r="J86" i="6"/>
  <c r="J85" i="6"/>
  <c r="J84" i="6"/>
  <c r="J83" i="6"/>
  <c r="J82" i="6"/>
  <c r="J81" i="6"/>
  <c r="J80" i="6"/>
  <c r="J79" i="6"/>
  <c r="J78" i="6"/>
  <c r="J77" i="6"/>
  <c r="J76" i="6"/>
  <c r="J75" i="6"/>
  <c r="J74" i="6"/>
  <c r="J73" i="6"/>
  <c r="J72" i="6"/>
  <c r="J71" i="6"/>
  <c r="J70" i="6"/>
  <c r="J69" i="6"/>
  <c r="J68" i="6"/>
  <c r="J67" i="6"/>
  <c r="J66" i="6"/>
  <c r="J65"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32" i="6"/>
  <c r="J31" i="6"/>
  <c r="J30" i="6"/>
  <c r="J29" i="6"/>
  <c r="J28" i="6"/>
  <c r="J27" i="6"/>
  <c r="J26" i="6"/>
  <c r="J25" i="6"/>
  <c r="J24" i="6"/>
  <c r="J23" i="6"/>
  <c r="F1831" i="6"/>
  <c r="D1831" i="6"/>
  <c r="D1830" i="6"/>
  <c r="D1829" i="6"/>
  <c r="D1828" i="6"/>
  <c r="D1827" i="6"/>
  <c r="D1826" i="6"/>
  <c r="D1825" i="6"/>
  <c r="D1824" i="6"/>
  <c r="D1823" i="6"/>
  <c r="D1822" i="6"/>
  <c r="D1821" i="6"/>
  <c r="D1820" i="6"/>
  <c r="D1819" i="6"/>
  <c r="D1818" i="6"/>
  <c r="D1817" i="6"/>
  <c r="D1816" i="6"/>
  <c r="D1815" i="6"/>
  <c r="D1814" i="6"/>
  <c r="D1813" i="6"/>
  <c r="D1812" i="6"/>
  <c r="D1811" i="6"/>
  <c r="D1810" i="6"/>
  <c r="D1809" i="6"/>
  <c r="D1808" i="6"/>
  <c r="D1807" i="6"/>
  <c r="D1806" i="6"/>
  <c r="D1805" i="6"/>
  <c r="D1804" i="6"/>
  <c r="D1803" i="6"/>
  <c r="D1802" i="6"/>
  <c r="D1801" i="6"/>
  <c r="D1800" i="6"/>
  <c r="D1799" i="6"/>
  <c r="D1798" i="6"/>
  <c r="D1797" i="6"/>
  <c r="D1796" i="6"/>
  <c r="D1795" i="6"/>
  <c r="D1794" i="6"/>
  <c r="D1793" i="6"/>
  <c r="D1792" i="6"/>
  <c r="D1791" i="6"/>
  <c r="D1790" i="6"/>
  <c r="D1789" i="6"/>
  <c r="D1788" i="6"/>
  <c r="D1787" i="6"/>
  <c r="D1786" i="6"/>
  <c r="D1785" i="6"/>
  <c r="D1784" i="6"/>
  <c r="D1783" i="6"/>
  <c r="D1782" i="6"/>
  <c r="D1781" i="6"/>
  <c r="D1780" i="6"/>
  <c r="D1779" i="6"/>
  <c r="D1778" i="6"/>
  <c r="D1777" i="6"/>
  <c r="D1776" i="6"/>
  <c r="D1775" i="6"/>
  <c r="D1774" i="6"/>
  <c r="D1773" i="6"/>
  <c r="D1772" i="6"/>
  <c r="D1771" i="6"/>
  <c r="D1770" i="6"/>
  <c r="D1769" i="6"/>
  <c r="D1768" i="6"/>
  <c r="D1767" i="6"/>
  <c r="D1766" i="6"/>
  <c r="D1765" i="6"/>
  <c r="D1764" i="6"/>
  <c r="D1763" i="6"/>
  <c r="D1762" i="6"/>
  <c r="D1761" i="6"/>
  <c r="D1760" i="6"/>
  <c r="D1759" i="6"/>
  <c r="D1758" i="6"/>
  <c r="D1757" i="6"/>
  <c r="D1756" i="6"/>
  <c r="D1755" i="6"/>
  <c r="D1754" i="6"/>
  <c r="D1753" i="6"/>
  <c r="D1752" i="6"/>
  <c r="D1751" i="6"/>
  <c r="D1750" i="6"/>
  <c r="D1749" i="6"/>
  <c r="D1748" i="6"/>
  <c r="D1747" i="6"/>
  <c r="D1746" i="6"/>
  <c r="D1745" i="6"/>
  <c r="D1744" i="6"/>
  <c r="D1743" i="6"/>
  <c r="D1742" i="6"/>
  <c r="D1741" i="6"/>
  <c r="D1740" i="6"/>
  <c r="D1739" i="6"/>
  <c r="D1738" i="6"/>
  <c r="D1737" i="6"/>
  <c r="D1736" i="6"/>
  <c r="D1735" i="6"/>
  <c r="D1734" i="6"/>
  <c r="D1733" i="6"/>
  <c r="D1732" i="6"/>
  <c r="D1731" i="6"/>
  <c r="D1730" i="6"/>
  <c r="D1729" i="6"/>
  <c r="D1728" i="6"/>
  <c r="D1727" i="6"/>
  <c r="D1726" i="6"/>
  <c r="D1725" i="6"/>
  <c r="D1724" i="6"/>
  <c r="D1723" i="6"/>
  <c r="D1722" i="6"/>
  <c r="D1721" i="6"/>
  <c r="D1720" i="6"/>
  <c r="D1719" i="6"/>
  <c r="D1718" i="6"/>
  <c r="D1717" i="6"/>
  <c r="D1716" i="6"/>
  <c r="D1715" i="6"/>
  <c r="D1714" i="6"/>
  <c r="D1713" i="6"/>
  <c r="D1712" i="6"/>
  <c r="D1711" i="6"/>
  <c r="D1710" i="6"/>
  <c r="D1709" i="6"/>
  <c r="D1708" i="6"/>
  <c r="D1707" i="6"/>
  <c r="D1706" i="6"/>
  <c r="D1705" i="6"/>
  <c r="D1704" i="6"/>
  <c r="D1703" i="6"/>
  <c r="D1702" i="6"/>
  <c r="D1701" i="6"/>
  <c r="D1700" i="6"/>
  <c r="D1699" i="6"/>
  <c r="D1698" i="6"/>
  <c r="D1697" i="6"/>
  <c r="D1696" i="6"/>
  <c r="D1695" i="6"/>
  <c r="D1694" i="6"/>
  <c r="D1693" i="6"/>
  <c r="D1692" i="6"/>
  <c r="D1691" i="6"/>
  <c r="D1690" i="6"/>
  <c r="D1689" i="6"/>
  <c r="D1688" i="6"/>
  <c r="D1687" i="6"/>
  <c r="D1686" i="6"/>
  <c r="D1685" i="6"/>
  <c r="D1684" i="6"/>
  <c r="D1683" i="6"/>
  <c r="D1682" i="6"/>
  <c r="D1681" i="6"/>
  <c r="D1680" i="6"/>
  <c r="D1679" i="6"/>
  <c r="D1678" i="6"/>
  <c r="D1677" i="6"/>
  <c r="D1676" i="6"/>
  <c r="D1675" i="6"/>
  <c r="D1674" i="6"/>
  <c r="D1673" i="6"/>
  <c r="D1672" i="6"/>
  <c r="D1671" i="6"/>
  <c r="D1670" i="6"/>
  <c r="D1669" i="6"/>
  <c r="D1668" i="6"/>
  <c r="D1667" i="6"/>
  <c r="D1666" i="6"/>
  <c r="D1665" i="6"/>
  <c r="D1664" i="6"/>
  <c r="D1663" i="6"/>
  <c r="D1662" i="6"/>
  <c r="D1661" i="6"/>
  <c r="D1660" i="6"/>
  <c r="D1659" i="6"/>
  <c r="D1658" i="6"/>
  <c r="D1657" i="6"/>
  <c r="D1656" i="6"/>
  <c r="D1655" i="6"/>
  <c r="D1654" i="6"/>
  <c r="D1653" i="6"/>
  <c r="D1652" i="6"/>
  <c r="D1651" i="6"/>
  <c r="D1650" i="6"/>
  <c r="D1649" i="6"/>
  <c r="D1648" i="6"/>
  <c r="D1647" i="6"/>
  <c r="D1646" i="6"/>
  <c r="D1645" i="6"/>
  <c r="D1644" i="6"/>
  <c r="D1643" i="6"/>
  <c r="D1642" i="6"/>
  <c r="D1641" i="6"/>
  <c r="D1640" i="6"/>
  <c r="D1639" i="6"/>
  <c r="D1638" i="6"/>
  <c r="D1637" i="6"/>
  <c r="D1636" i="6"/>
  <c r="D1635" i="6"/>
  <c r="D1634" i="6"/>
  <c r="D1633" i="6"/>
  <c r="D1632" i="6"/>
  <c r="D1631" i="6"/>
  <c r="D1630" i="6"/>
  <c r="D1629" i="6"/>
  <c r="D1628" i="6"/>
  <c r="D1627" i="6"/>
  <c r="D1626" i="6"/>
  <c r="D1625" i="6"/>
  <c r="D1624" i="6"/>
  <c r="D1623" i="6"/>
  <c r="D1622" i="6"/>
  <c r="D1621" i="6"/>
  <c r="D1620" i="6"/>
  <c r="D1619" i="6"/>
  <c r="D1618" i="6"/>
  <c r="D1617" i="6"/>
  <c r="D1616" i="6"/>
  <c r="D1615" i="6"/>
  <c r="D1614" i="6"/>
  <c r="D1613" i="6"/>
  <c r="D1612" i="6"/>
  <c r="D1611" i="6"/>
  <c r="D1610" i="6"/>
  <c r="D1609" i="6"/>
  <c r="D1608" i="6"/>
  <c r="D1607" i="6"/>
  <c r="D1606" i="6"/>
  <c r="D1605" i="6"/>
  <c r="D1604" i="6"/>
  <c r="D1603" i="6"/>
  <c r="D1602" i="6"/>
  <c r="D1601" i="6"/>
  <c r="D1600" i="6"/>
  <c r="D1599" i="6"/>
  <c r="D1598" i="6"/>
  <c r="D1597" i="6"/>
  <c r="D1596" i="6"/>
  <c r="D1595" i="6"/>
  <c r="D1594" i="6"/>
  <c r="D1593" i="6"/>
  <c r="D1592" i="6"/>
  <c r="D1591" i="6"/>
  <c r="D1590" i="6"/>
  <c r="D1589" i="6"/>
  <c r="D1588" i="6"/>
  <c r="D1587" i="6"/>
  <c r="D1586" i="6"/>
  <c r="D1585" i="6"/>
  <c r="D1584" i="6"/>
  <c r="D1583" i="6"/>
  <c r="D1582" i="6"/>
  <c r="D1581" i="6"/>
  <c r="D1580" i="6"/>
  <c r="D1579" i="6"/>
  <c r="D1578" i="6"/>
  <c r="D1577" i="6"/>
  <c r="D1576" i="6"/>
  <c r="D1575" i="6"/>
  <c r="D1574" i="6"/>
  <c r="D1573" i="6"/>
  <c r="D1572" i="6"/>
  <c r="D1571" i="6"/>
  <c r="D1570" i="6"/>
  <c r="D1569" i="6"/>
  <c r="D1568" i="6"/>
  <c r="D1567" i="6"/>
  <c r="D1566" i="6"/>
  <c r="D1565" i="6"/>
  <c r="D1564" i="6"/>
  <c r="D1563" i="6"/>
  <c r="D1562" i="6"/>
  <c r="D1561" i="6"/>
  <c r="D1560" i="6"/>
  <c r="D1559" i="6"/>
  <c r="D1558" i="6"/>
  <c r="D1557" i="6"/>
  <c r="D1556" i="6"/>
  <c r="D1555" i="6"/>
  <c r="D1554" i="6"/>
  <c r="D1553" i="6"/>
  <c r="D1552" i="6"/>
  <c r="D1551" i="6"/>
  <c r="D1550" i="6"/>
  <c r="D1549" i="6"/>
  <c r="D1548" i="6"/>
  <c r="D1547" i="6"/>
  <c r="D1546" i="6"/>
  <c r="D1545" i="6"/>
  <c r="D1544" i="6"/>
  <c r="D1543" i="6"/>
  <c r="D1542" i="6"/>
  <c r="D1541" i="6"/>
  <c r="D1540" i="6"/>
  <c r="D1539" i="6"/>
  <c r="D1538" i="6"/>
  <c r="D1537" i="6"/>
  <c r="D1536" i="6"/>
  <c r="D1535" i="6"/>
  <c r="D1534" i="6"/>
  <c r="D1533" i="6"/>
  <c r="D1532" i="6"/>
  <c r="D1531" i="6"/>
  <c r="D1530" i="6"/>
  <c r="D1529" i="6"/>
  <c r="D1528" i="6"/>
  <c r="D1527" i="6"/>
  <c r="D1526" i="6"/>
  <c r="D1525" i="6"/>
  <c r="D1524" i="6"/>
  <c r="D1523" i="6"/>
  <c r="D1522" i="6"/>
  <c r="D1521" i="6"/>
  <c r="D1520" i="6"/>
  <c r="D1519" i="6"/>
  <c r="D1518" i="6"/>
  <c r="D1517" i="6"/>
  <c r="D1516" i="6"/>
  <c r="D1515" i="6"/>
  <c r="D1514" i="6"/>
  <c r="D1513" i="6"/>
  <c r="D1512" i="6"/>
  <c r="D1511" i="6"/>
  <c r="D1510" i="6"/>
  <c r="D1509" i="6"/>
  <c r="D1508" i="6"/>
  <c r="D1507" i="6"/>
  <c r="D1506" i="6"/>
  <c r="D1505" i="6"/>
  <c r="D1504" i="6"/>
  <c r="D1503" i="6"/>
  <c r="D1502" i="6"/>
  <c r="D1501" i="6"/>
  <c r="D1500" i="6"/>
  <c r="D1499" i="6"/>
  <c r="D1498" i="6"/>
  <c r="D1497" i="6"/>
  <c r="D1496" i="6"/>
  <c r="D1495" i="6"/>
  <c r="D1494" i="6"/>
  <c r="D1493" i="6"/>
  <c r="D1492" i="6"/>
  <c r="D1491" i="6"/>
  <c r="D1490" i="6"/>
  <c r="D1489" i="6"/>
  <c r="D1488" i="6"/>
  <c r="D1487" i="6"/>
  <c r="D1486" i="6"/>
  <c r="D1485" i="6"/>
  <c r="D1484" i="6"/>
  <c r="D1483" i="6"/>
  <c r="D1482" i="6"/>
  <c r="D1481" i="6"/>
  <c r="D1480" i="6"/>
  <c r="D1479" i="6"/>
  <c r="D1478" i="6"/>
  <c r="D1477" i="6"/>
  <c r="D1476" i="6"/>
  <c r="D1475" i="6"/>
  <c r="D1474" i="6"/>
  <c r="D1473" i="6"/>
  <c r="D1472" i="6"/>
  <c r="D1471" i="6"/>
  <c r="D1470" i="6"/>
  <c r="D1469" i="6"/>
  <c r="D1468" i="6"/>
  <c r="D1467" i="6"/>
  <c r="D1466" i="6"/>
  <c r="D1465" i="6"/>
  <c r="D1464" i="6"/>
  <c r="D1463" i="6"/>
  <c r="D1462" i="6"/>
  <c r="D1461" i="6"/>
  <c r="D1460" i="6"/>
  <c r="D1459" i="6"/>
  <c r="D1458" i="6"/>
  <c r="D1457" i="6"/>
  <c r="D1456" i="6"/>
  <c r="D1455" i="6"/>
  <c r="D1454" i="6"/>
  <c r="D1453" i="6"/>
  <c r="D1452" i="6"/>
  <c r="D1451" i="6"/>
  <c r="D1450" i="6"/>
  <c r="D1449" i="6"/>
  <c r="D1448" i="6"/>
  <c r="D1447" i="6"/>
  <c r="D1446" i="6"/>
  <c r="D1445" i="6"/>
  <c r="D1444" i="6"/>
  <c r="D1443" i="6"/>
  <c r="D1442" i="6"/>
  <c r="D1441" i="6"/>
  <c r="D1440" i="6"/>
  <c r="D1439" i="6"/>
  <c r="D1438" i="6"/>
  <c r="D1437" i="6"/>
  <c r="D1436" i="6"/>
  <c r="D1435" i="6"/>
  <c r="D1434" i="6"/>
  <c r="D1433" i="6"/>
  <c r="D1432" i="6"/>
  <c r="D1431" i="6"/>
  <c r="D1430" i="6"/>
  <c r="D1429" i="6"/>
  <c r="D1428" i="6"/>
  <c r="D1427" i="6"/>
  <c r="D1426" i="6"/>
  <c r="D1425" i="6"/>
  <c r="D1424" i="6"/>
  <c r="D1423" i="6"/>
  <c r="D1422" i="6"/>
  <c r="D1421" i="6"/>
  <c r="D1420" i="6"/>
  <c r="D1419" i="6"/>
  <c r="D1418" i="6"/>
  <c r="D1417" i="6"/>
  <c r="D1416" i="6"/>
  <c r="D1415" i="6"/>
  <c r="D1414" i="6"/>
  <c r="D1413" i="6"/>
  <c r="D1412" i="6"/>
  <c r="D1411" i="6"/>
  <c r="D1410" i="6"/>
  <c r="D1409" i="6"/>
  <c r="D1408" i="6"/>
  <c r="D1407" i="6"/>
  <c r="D1406" i="6"/>
  <c r="D1405" i="6"/>
  <c r="D1404" i="6"/>
  <c r="D1403" i="6"/>
  <c r="D1402" i="6"/>
  <c r="D1401" i="6"/>
  <c r="D1400" i="6"/>
  <c r="D1399" i="6"/>
  <c r="D1398" i="6"/>
  <c r="D1397" i="6"/>
  <c r="D1396" i="6"/>
  <c r="D1395" i="6"/>
  <c r="D1394" i="6"/>
  <c r="D1393" i="6"/>
  <c r="D1392" i="6"/>
  <c r="D1391" i="6"/>
  <c r="D1390" i="6"/>
  <c r="D1389" i="6"/>
  <c r="D1388" i="6"/>
  <c r="D1387" i="6"/>
  <c r="D1386" i="6"/>
  <c r="D1385" i="6"/>
  <c r="D1384" i="6"/>
  <c r="D1383" i="6"/>
  <c r="D1382" i="6"/>
  <c r="D1381" i="6"/>
  <c r="D1380" i="6"/>
  <c r="D1379" i="6"/>
  <c r="D1378" i="6"/>
  <c r="D1377" i="6"/>
  <c r="D1376" i="6"/>
  <c r="D1375" i="6"/>
  <c r="D1374" i="6"/>
  <c r="D1373" i="6"/>
  <c r="D1372" i="6"/>
  <c r="D1371" i="6"/>
  <c r="D1370" i="6"/>
  <c r="D1369" i="6"/>
  <c r="D1368" i="6"/>
  <c r="D1367" i="6"/>
  <c r="D1366" i="6"/>
  <c r="D1365" i="6"/>
  <c r="D1364" i="6"/>
  <c r="D1363" i="6"/>
  <c r="D1362" i="6"/>
  <c r="D1361" i="6"/>
  <c r="D1360" i="6"/>
  <c r="D1359" i="6"/>
  <c r="D1358" i="6"/>
  <c r="D1357" i="6"/>
  <c r="D1356" i="6"/>
  <c r="D1355" i="6"/>
  <c r="D1354" i="6"/>
  <c r="D1353" i="6"/>
  <c r="D1352" i="6"/>
  <c r="D1351" i="6"/>
  <c r="D1350" i="6"/>
  <c r="D1349" i="6"/>
  <c r="D1348" i="6"/>
  <c r="D1347" i="6"/>
  <c r="D1346" i="6"/>
  <c r="D1345" i="6"/>
  <c r="D1344" i="6"/>
  <c r="D1343" i="6"/>
  <c r="D1342" i="6"/>
  <c r="D1341" i="6"/>
  <c r="D1340" i="6"/>
  <c r="D1339" i="6"/>
  <c r="D1338" i="6"/>
  <c r="D1337" i="6"/>
  <c r="D1336" i="6"/>
  <c r="D1335" i="6"/>
  <c r="D1334" i="6"/>
  <c r="D1333" i="6"/>
  <c r="D1332" i="6"/>
  <c r="D1331" i="6"/>
  <c r="D1330" i="6"/>
  <c r="D1329" i="6"/>
  <c r="D1328" i="6"/>
  <c r="D1327" i="6"/>
  <c r="D1326" i="6"/>
  <c r="D1325" i="6"/>
  <c r="D1324" i="6"/>
  <c r="D1323" i="6"/>
  <c r="D1322" i="6"/>
  <c r="D1321" i="6"/>
  <c r="D1320" i="6"/>
  <c r="D1319" i="6"/>
  <c r="D1318" i="6"/>
  <c r="D1317" i="6"/>
  <c r="D1316" i="6"/>
  <c r="D1315" i="6"/>
  <c r="D1314" i="6"/>
  <c r="D1313" i="6"/>
  <c r="D1312" i="6"/>
  <c r="D1311" i="6"/>
  <c r="D1310" i="6"/>
  <c r="D1309" i="6"/>
  <c r="D1308" i="6"/>
  <c r="D1307" i="6"/>
  <c r="D1306" i="6"/>
  <c r="D1305" i="6"/>
  <c r="D1304" i="6"/>
  <c r="D1303" i="6"/>
  <c r="D1302" i="6"/>
  <c r="D1301" i="6"/>
  <c r="D1300" i="6"/>
  <c r="D1299" i="6"/>
  <c r="D1298" i="6"/>
  <c r="D1297" i="6"/>
  <c r="D1296" i="6"/>
  <c r="D1295" i="6"/>
  <c r="D1294" i="6"/>
  <c r="D1293" i="6"/>
  <c r="D1292" i="6"/>
  <c r="D1291" i="6"/>
  <c r="D1290" i="6"/>
  <c r="D1289" i="6"/>
  <c r="D1288" i="6"/>
  <c r="D1287" i="6"/>
  <c r="D1286" i="6"/>
  <c r="D1285" i="6"/>
  <c r="D1284" i="6"/>
  <c r="D1283" i="6"/>
  <c r="D1282" i="6"/>
  <c r="D1281" i="6"/>
  <c r="D1280" i="6"/>
  <c r="D1279" i="6"/>
  <c r="D1278" i="6"/>
  <c r="D1277" i="6"/>
  <c r="D1276" i="6"/>
  <c r="D1275" i="6"/>
  <c r="D1274" i="6"/>
  <c r="D1273" i="6"/>
  <c r="D1272" i="6"/>
  <c r="D1271" i="6"/>
  <c r="D1270" i="6"/>
  <c r="D1269" i="6"/>
  <c r="D1268" i="6"/>
  <c r="D1267" i="6"/>
  <c r="D1266" i="6"/>
  <c r="D1265" i="6"/>
  <c r="D1264" i="6"/>
  <c r="D1263" i="6"/>
  <c r="D1262" i="6"/>
  <c r="D1261" i="6"/>
  <c r="D1260" i="6"/>
  <c r="D1259" i="6"/>
  <c r="D1258" i="6"/>
  <c r="D1257" i="6"/>
  <c r="D1256" i="6"/>
  <c r="D1255" i="6"/>
  <c r="D1254" i="6"/>
  <c r="D1253" i="6"/>
  <c r="D1252" i="6"/>
  <c r="D1251" i="6"/>
  <c r="D1250" i="6"/>
  <c r="D1249" i="6"/>
  <c r="D1248" i="6"/>
  <c r="D1247" i="6"/>
  <c r="D1246" i="6"/>
  <c r="D1245" i="6"/>
  <c r="D1244" i="6"/>
  <c r="D1243" i="6"/>
  <c r="D1242" i="6"/>
  <c r="D1241" i="6"/>
  <c r="D1240" i="6"/>
  <c r="D1239" i="6"/>
  <c r="D1238" i="6"/>
  <c r="D1237" i="6"/>
  <c r="D1236" i="6"/>
  <c r="D1235" i="6"/>
  <c r="D1234" i="6"/>
  <c r="D1233" i="6"/>
  <c r="D1232" i="6"/>
  <c r="D1231" i="6"/>
  <c r="D1230" i="6"/>
  <c r="D1229" i="6"/>
  <c r="D1228" i="6"/>
  <c r="D1227" i="6"/>
  <c r="D1226" i="6"/>
  <c r="D1225" i="6"/>
  <c r="D1224" i="6"/>
  <c r="D1223" i="6"/>
  <c r="D1222" i="6"/>
  <c r="D1221" i="6"/>
  <c r="D1220" i="6"/>
  <c r="D1219" i="6"/>
  <c r="D1218" i="6"/>
  <c r="D1217" i="6"/>
  <c r="D1216" i="6"/>
  <c r="D1215" i="6"/>
  <c r="D1214" i="6"/>
  <c r="D1213" i="6"/>
  <c r="D1212" i="6"/>
  <c r="D1211" i="6"/>
  <c r="D1210" i="6"/>
  <c r="D1209" i="6"/>
  <c r="D1208" i="6"/>
  <c r="D1207" i="6"/>
  <c r="D1206" i="6"/>
  <c r="D1205" i="6"/>
  <c r="D1204" i="6"/>
  <c r="D1203" i="6"/>
  <c r="D1202" i="6"/>
  <c r="D1201" i="6"/>
  <c r="D1200" i="6"/>
  <c r="D1199" i="6"/>
  <c r="D1198" i="6"/>
  <c r="D1197" i="6"/>
  <c r="D1196" i="6"/>
  <c r="D1195" i="6"/>
  <c r="D1194" i="6"/>
  <c r="D1193" i="6"/>
  <c r="D1192" i="6"/>
  <c r="D1191" i="6"/>
  <c r="D1190" i="6"/>
  <c r="D1189" i="6"/>
  <c r="D1188" i="6"/>
  <c r="D1187" i="6"/>
  <c r="D1186" i="6"/>
  <c r="D1185" i="6"/>
  <c r="D1184" i="6"/>
  <c r="D1183" i="6"/>
  <c r="D1182" i="6"/>
  <c r="D1181" i="6"/>
  <c r="D1180" i="6"/>
  <c r="D1179" i="6"/>
  <c r="D1178" i="6"/>
  <c r="D1177" i="6"/>
  <c r="D1176" i="6"/>
  <c r="D1175" i="6"/>
  <c r="D1174" i="6"/>
  <c r="D1173" i="6"/>
  <c r="D1172" i="6"/>
  <c r="D1171" i="6"/>
  <c r="D1170" i="6"/>
  <c r="D1169" i="6"/>
  <c r="D1168" i="6"/>
  <c r="D1167" i="6"/>
  <c r="D1166" i="6"/>
  <c r="D1165" i="6"/>
  <c r="D1164" i="6"/>
  <c r="D1163" i="6"/>
  <c r="D1162" i="6"/>
  <c r="D1161" i="6"/>
  <c r="D1160" i="6"/>
  <c r="D1159" i="6"/>
  <c r="D1158" i="6"/>
  <c r="D1157" i="6"/>
  <c r="D1156" i="6"/>
  <c r="D1155" i="6"/>
  <c r="D1154" i="6"/>
  <c r="D1153" i="6"/>
  <c r="D1152" i="6"/>
  <c r="D1151" i="6"/>
  <c r="D1150" i="6"/>
  <c r="D1149" i="6"/>
  <c r="D1148" i="6"/>
  <c r="D1147" i="6"/>
  <c r="D1146" i="6"/>
  <c r="D1145" i="6"/>
  <c r="D1144" i="6"/>
  <c r="D1143" i="6"/>
  <c r="D1142" i="6"/>
  <c r="D1141" i="6"/>
  <c r="D1140" i="6"/>
  <c r="D1139" i="6"/>
  <c r="D1138" i="6"/>
  <c r="D1137" i="6"/>
  <c r="D1136" i="6"/>
  <c r="D1135" i="6"/>
  <c r="D1134" i="6"/>
  <c r="D1133" i="6"/>
  <c r="D1132" i="6"/>
  <c r="D1131" i="6"/>
  <c r="D1130" i="6"/>
  <c r="D1129" i="6"/>
  <c r="D1128" i="6"/>
  <c r="D1127" i="6"/>
  <c r="D1126" i="6"/>
  <c r="D1125" i="6"/>
  <c r="D1124" i="6"/>
  <c r="D1123" i="6"/>
  <c r="D1122" i="6"/>
  <c r="D1121" i="6"/>
  <c r="D1120" i="6"/>
  <c r="D1119" i="6"/>
  <c r="D1118" i="6"/>
  <c r="D1117" i="6"/>
  <c r="D1116" i="6"/>
  <c r="D1115" i="6"/>
  <c r="D1114" i="6"/>
  <c r="D1113" i="6"/>
  <c r="D1112" i="6"/>
  <c r="D1111" i="6"/>
  <c r="D1110" i="6"/>
  <c r="D1109" i="6"/>
  <c r="D1108" i="6"/>
  <c r="D1107" i="6"/>
  <c r="D1106" i="6"/>
  <c r="D1105" i="6"/>
  <c r="D1104" i="6"/>
  <c r="D1103" i="6"/>
  <c r="D1102" i="6"/>
  <c r="D1101" i="6"/>
  <c r="D1100" i="6"/>
  <c r="D1099" i="6"/>
  <c r="D1098" i="6"/>
  <c r="D1097" i="6"/>
  <c r="D1096" i="6"/>
  <c r="D1095" i="6"/>
  <c r="D1094" i="6"/>
  <c r="D1093" i="6"/>
  <c r="D1092" i="6"/>
  <c r="D1091" i="6"/>
  <c r="D1090" i="6"/>
  <c r="D1089" i="6"/>
  <c r="D1088" i="6"/>
  <c r="D1087" i="6"/>
  <c r="D1086" i="6"/>
  <c r="D1085" i="6"/>
  <c r="D1084" i="6"/>
  <c r="D1083" i="6"/>
  <c r="D1082" i="6"/>
  <c r="D1081" i="6"/>
  <c r="D1080" i="6"/>
  <c r="D1079" i="6"/>
  <c r="D1078" i="6"/>
  <c r="D1077" i="6"/>
  <c r="D1076" i="6"/>
  <c r="D1075" i="6"/>
  <c r="D1074" i="6"/>
  <c r="D1073" i="6"/>
  <c r="D1072" i="6"/>
  <c r="D1071" i="6"/>
  <c r="D1070" i="6"/>
  <c r="D1069" i="6"/>
  <c r="D1068" i="6"/>
  <c r="D1067" i="6"/>
  <c r="D1066" i="6"/>
  <c r="D1065" i="6"/>
  <c r="D1064" i="6"/>
  <c r="D1063" i="6"/>
  <c r="D1062" i="6"/>
  <c r="D1061" i="6"/>
  <c r="D1060" i="6"/>
  <c r="D1059" i="6"/>
  <c r="D1058" i="6"/>
  <c r="D1057" i="6"/>
  <c r="D1056" i="6"/>
  <c r="D1055" i="6"/>
  <c r="D1054" i="6"/>
  <c r="D1053" i="6"/>
  <c r="D1052" i="6"/>
  <c r="D1051" i="6"/>
  <c r="D1050" i="6"/>
  <c r="D1049" i="6"/>
  <c r="D1048" i="6"/>
  <c r="D1047" i="6"/>
  <c r="D1046" i="6"/>
  <c r="D1045" i="6"/>
  <c r="D1044" i="6"/>
  <c r="D1043" i="6"/>
  <c r="D1042" i="6"/>
  <c r="D1041" i="6"/>
  <c r="D1040" i="6"/>
  <c r="D1039" i="6"/>
  <c r="D1038" i="6"/>
  <c r="D1037" i="6"/>
  <c r="D1036" i="6"/>
  <c r="D1035" i="6"/>
  <c r="D1034" i="6"/>
  <c r="D1033" i="6"/>
  <c r="D1032" i="6"/>
  <c r="D1031" i="6"/>
  <c r="D1030" i="6"/>
  <c r="D1029" i="6"/>
  <c r="D1028" i="6"/>
  <c r="D1027" i="6"/>
  <c r="D1026" i="6"/>
  <c r="D1025" i="6"/>
  <c r="D1024" i="6"/>
  <c r="D1023" i="6"/>
  <c r="D1022" i="6"/>
  <c r="D1021" i="6"/>
  <c r="D1020" i="6"/>
  <c r="D1019" i="6"/>
  <c r="D1018" i="6"/>
  <c r="D1017" i="6"/>
  <c r="D1016" i="6"/>
  <c r="D1015" i="6"/>
  <c r="D1014" i="6"/>
  <c r="D1013" i="6"/>
  <c r="D1012" i="6"/>
  <c r="D1011" i="6"/>
  <c r="D1010" i="6"/>
  <c r="D1009" i="6"/>
  <c r="D1008" i="6"/>
  <c r="D1007" i="6"/>
  <c r="D1006" i="6"/>
  <c r="D1005" i="6"/>
  <c r="D1004" i="6"/>
  <c r="D1003" i="6"/>
  <c r="D1002" i="6"/>
  <c r="D1001" i="6"/>
  <c r="D1000" i="6"/>
  <c r="D999" i="6"/>
  <c r="D998" i="6"/>
  <c r="D997" i="6"/>
  <c r="D996" i="6"/>
  <c r="D995" i="6"/>
  <c r="D994" i="6"/>
  <c r="D993" i="6"/>
  <c r="D992" i="6"/>
  <c r="D991" i="6"/>
  <c r="D990" i="6"/>
  <c r="D989" i="6"/>
  <c r="D988" i="6"/>
  <c r="D987" i="6"/>
  <c r="D986" i="6"/>
  <c r="D985" i="6"/>
  <c r="D984" i="6"/>
  <c r="D983" i="6"/>
  <c r="D982" i="6"/>
  <c r="D981" i="6"/>
  <c r="D980" i="6"/>
  <c r="D979" i="6"/>
  <c r="D978" i="6"/>
  <c r="D977" i="6"/>
  <c r="D976" i="6"/>
  <c r="D975" i="6"/>
  <c r="D974" i="6"/>
  <c r="D973" i="6"/>
  <c r="D972" i="6"/>
  <c r="D971" i="6"/>
  <c r="D970" i="6"/>
  <c r="D969" i="6"/>
  <c r="D968" i="6"/>
  <c r="D967" i="6"/>
  <c r="D966" i="6"/>
  <c r="D965" i="6"/>
  <c r="D964" i="6"/>
  <c r="D963" i="6"/>
  <c r="D962" i="6"/>
  <c r="D961" i="6"/>
  <c r="D960" i="6"/>
  <c r="D959" i="6"/>
  <c r="D958" i="6"/>
  <c r="D957" i="6"/>
  <c r="D956" i="6"/>
  <c r="D955" i="6"/>
  <c r="D954" i="6"/>
  <c r="D953" i="6"/>
  <c r="D952" i="6"/>
  <c r="D951" i="6"/>
  <c r="D950" i="6"/>
  <c r="D949" i="6"/>
  <c r="D948" i="6"/>
  <c r="D947" i="6"/>
  <c r="D946" i="6"/>
  <c r="D945" i="6"/>
  <c r="D944" i="6"/>
  <c r="D943" i="6"/>
  <c r="D942" i="6"/>
  <c r="D941" i="6"/>
  <c r="D940" i="6"/>
  <c r="D939" i="6"/>
  <c r="D938" i="6"/>
  <c r="D937" i="6"/>
  <c r="D936" i="6"/>
  <c r="D935" i="6"/>
  <c r="D934" i="6"/>
  <c r="D933" i="6"/>
  <c r="D932" i="6"/>
  <c r="D931" i="6"/>
  <c r="D930" i="6"/>
  <c r="D929" i="6"/>
  <c r="D928" i="6"/>
  <c r="D927" i="6"/>
  <c r="D926" i="6"/>
  <c r="D925" i="6"/>
  <c r="D924" i="6"/>
  <c r="D923" i="6"/>
  <c r="D922" i="6"/>
  <c r="D921" i="6"/>
  <c r="D920" i="6"/>
  <c r="D919" i="6"/>
  <c r="D918" i="6"/>
  <c r="D917" i="6"/>
  <c r="D916" i="6"/>
  <c r="D915" i="6"/>
  <c r="D914" i="6"/>
  <c r="D913" i="6"/>
  <c r="D912" i="6"/>
  <c r="D911" i="6"/>
  <c r="D910" i="6"/>
  <c r="D909" i="6"/>
  <c r="D908" i="6"/>
  <c r="D907" i="6"/>
  <c r="D906" i="6"/>
  <c r="D905" i="6"/>
  <c r="D904" i="6"/>
  <c r="D903" i="6"/>
  <c r="D902" i="6"/>
  <c r="D901" i="6"/>
  <c r="D900" i="6"/>
  <c r="D899" i="6"/>
  <c r="D898" i="6"/>
  <c r="D897" i="6"/>
  <c r="D896" i="6"/>
  <c r="D895" i="6"/>
  <c r="D894" i="6"/>
  <c r="D893" i="6"/>
  <c r="D892" i="6"/>
  <c r="D891" i="6"/>
  <c r="D890" i="6"/>
  <c r="D889" i="6"/>
  <c r="D888" i="6"/>
  <c r="D887" i="6"/>
  <c r="D886" i="6"/>
  <c r="D885" i="6"/>
  <c r="D884" i="6"/>
  <c r="D883" i="6"/>
  <c r="D882" i="6"/>
  <c r="D881" i="6"/>
  <c r="D880" i="6"/>
  <c r="D879" i="6"/>
  <c r="D878" i="6"/>
  <c r="D877" i="6"/>
  <c r="D876" i="6"/>
  <c r="D875" i="6"/>
  <c r="D874" i="6"/>
  <c r="D873" i="6"/>
  <c r="D872" i="6"/>
  <c r="D871" i="6"/>
  <c r="D870" i="6"/>
  <c r="D869" i="6"/>
  <c r="D868" i="6"/>
  <c r="D867" i="6"/>
  <c r="D866" i="6"/>
  <c r="D865" i="6"/>
  <c r="D864" i="6"/>
  <c r="D863" i="6"/>
  <c r="D862" i="6"/>
  <c r="D861" i="6"/>
  <c r="D860" i="6"/>
  <c r="D859" i="6"/>
  <c r="D858" i="6"/>
  <c r="D857" i="6"/>
  <c r="D856" i="6"/>
  <c r="D855" i="6"/>
  <c r="D854" i="6"/>
  <c r="D853" i="6"/>
  <c r="D852" i="6"/>
  <c r="D851" i="6"/>
  <c r="D850" i="6"/>
  <c r="D849" i="6"/>
  <c r="D848" i="6"/>
  <c r="D847" i="6"/>
  <c r="D846" i="6"/>
  <c r="D845" i="6"/>
  <c r="D844" i="6"/>
  <c r="D843" i="6"/>
  <c r="D842" i="6"/>
  <c r="D841" i="6"/>
  <c r="D840" i="6"/>
  <c r="D839" i="6"/>
  <c r="D838" i="6"/>
  <c r="D837" i="6"/>
  <c r="D836" i="6"/>
  <c r="D835" i="6"/>
  <c r="D834" i="6"/>
  <c r="D833" i="6"/>
  <c r="D832" i="6"/>
  <c r="D831" i="6"/>
  <c r="D830" i="6"/>
  <c r="D829" i="6"/>
  <c r="D828" i="6"/>
  <c r="D827" i="6"/>
  <c r="D826" i="6"/>
  <c r="D825" i="6"/>
  <c r="D824" i="6"/>
  <c r="D823" i="6"/>
  <c r="D822" i="6"/>
  <c r="D821" i="6"/>
  <c r="D820" i="6"/>
  <c r="D819" i="6"/>
  <c r="D818" i="6"/>
  <c r="D817" i="6"/>
  <c r="D816" i="6"/>
  <c r="D815" i="6"/>
  <c r="D814" i="6"/>
  <c r="D813" i="6"/>
  <c r="D812" i="6"/>
  <c r="D811" i="6"/>
  <c r="D810" i="6"/>
  <c r="D809" i="6"/>
  <c r="D808" i="6"/>
  <c r="D807" i="6"/>
  <c r="D806" i="6"/>
  <c r="D805" i="6"/>
  <c r="D804" i="6"/>
  <c r="D803" i="6"/>
  <c r="D802" i="6"/>
  <c r="D801" i="6"/>
  <c r="D800" i="6"/>
  <c r="D799" i="6"/>
  <c r="D798" i="6"/>
  <c r="D797" i="6"/>
  <c r="D796" i="6"/>
  <c r="D795" i="6"/>
  <c r="D794" i="6"/>
  <c r="D793" i="6"/>
  <c r="D792" i="6"/>
  <c r="D791" i="6"/>
  <c r="D790" i="6"/>
  <c r="D789" i="6"/>
  <c r="D788" i="6"/>
  <c r="D787" i="6"/>
  <c r="D786" i="6"/>
  <c r="D785" i="6"/>
  <c r="D784" i="6"/>
  <c r="D783" i="6"/>
  <c r="D782" i="6"/>
  <c r="D781" i="6"/>
  <c r="D780" i="6"/>
  <c r="D779" i="6"/>
  <c r="D778" i="6"/>
  <c r="D777" i="6"/>
  <c r="D776" i="6"/>
  <c r="D775" i="6"/>
  <c r="D774" i="6"/>
  <c r="D773" i="6"/>
  <c r="D772" i="6"/>
  <c r="D771" i="6"/>
  <c r="D770" i="6"/>
  <c r="D769" i="6"/>
  <c r="D768" i="6"/>
  <c r="D767" i="6"/>
  <c r="D766" i="6"/>
  <c r="D765" i="6"/>
  <c r="D764" i="6"/>
  <c r="D763" i="6"/>
  <c r="D762" i="6"/>
  <c r="D761" i="6"/>
  <c r="D760" i="6"/>
  <c r="D759" i="6"/>
  <c r="D758" i="6"/>
  <c r="D757" i="6"/>
  <c r="D756" i="6"/>
  <c r="D755" i="6"/>
  <c r="D754" i="6"/>
  <c r="D753" i="6"/>
  <c r="D752" i="6"/>
  <c r="D751" i="6"/>
  <c r="D750" i="6"/>
  <c r="D749" i="6"/>
  <c r="D748" i="6"/>
  <c r="D747" i="6"/>
  <c r="D746" i="6"/>
  <c r="D745" i="6"/>
  <c r="D744" i="6"/>
  <c r="D743" i="6"/>
  <c r="D742" i="6"/>
  <c r="D741" i="6"/>
  <c r="D740" i="6"/>
  <c r="D739" i="6"/>
  <c r="D738" i="6"/>
  <c r="D737" i="6"/>
  <c r="D736" i="6"/>
  <c r="D735" i="6"/>
  <c r="D734" i="6"/>
  <c r="D733" i="6"/>
  <c r="D732" i="6"/>
  <c r="D731" i="6"/>
  <c r="D730" i="6"/>
  <c r="D729" i="6"/>
  <c r="D728" i="6"/>
  <c r="D727" i="6"/>
  <c r="D726" i="6"/>
  <c r="D725" i="6"/>
  <c r="D724" i="6"/>
  <c r="D723" i="6"/>
  <c r="D722" i="6"/>
  <c r="D721" i="6"/>
  <c r="D720" i="6"/>
  <c r="D719" i="6"/>
  <c r="D718" i="6"/>
  <c r="D717" i="6"/>
  <c r="D716" i="6"/>
  <c r="D715" i="6"/>
  <c r="D714" i="6"/>
  <c r="D713" i="6"/>
  <c r="D712" i="6"/>
  <c r="D711" i="6"/>
  <c r="D710" i="6"/>
  <c r="D709" i="6"/>
  <c r="D708" i="6"/>
  <c r="D707" i="6"/>
  <c r="D706" i="6"/>
  <c r="D705" i="6"/>
  <c r="D704" i="6"/>
  <c r="D703" i="6"/>
  <c r="D702" i="6"/>
  <c r="D701" i="6"/>
  <c r="D700" i="6"/>
  <c r="D699" i="6"/>
  <c r="D698" i="6"/>
  <c r="D697" i="6"/>
  <c r="D696" i="6"/>
  <c r="D695" i="6"/>
  <c r="D694" i="6"/>
  <c r="D693" i="6"/>
  <c r="D692" i="6"/>
  <c r="D691" i="6"/>
  <c r="D690" i="6"/>
  <c r="D689" i="6"/>
  <c r="D688" i="6"/>
  <c r="D687" i="6"/>
  <c r="D686" i="6"/>
  <c r="D685" i="6"/>
  <c r="D684" i="6"/>
  <c r="D683" i="6"/>
  <c r="D682" i="6"/>
  <c r="D681" i="6"/>
  <c r="D680" i="6"/>
  <c r="D679" i="6"/>
  <c r="D678" i="6"/>
  <c r="D677" i="6"/>
  <c r="D676" i="6"/>
  <c r="D675" i="6"/>
  <c r="D674" i="6"/>
  <c r="D673" i="6"/>
  <c r="D672" i="6"/>
  <c r="D671" i="6"/>
  <c r="D670" i="6"/>
  <c r="D669" i="6"/>
  <c r="D668" i="6"/>
  <c r="D667" i="6"/>
  <c r="D666" i="6"/>
  <c r="D665" i="6"/>
  <c r="D664" i="6"/>
  <c r="D663" i="6"/>
  <c r="D662" i="6"/>
  <c r="D661" i="6"/>
  <c r="D660" i="6"/>
  <c r="D659" i="6"/>
  <c r="D658" i="6"/>
  <c r="D657" i="6"/>
  <c r="D656" i="6"/>
  <c r="D655" i="6"/>
  <c r="D654" i="6"/>
  <c r="D653" i="6"/>
  <c r="D652" i="6"/>
  <c r="D651" i="6"/>
  <c r="D650" i="6"/>
  <c r="D649" i="6"/>
  <c r="D648" i="6"/>
  <c r="D647" i="6"/>
  <c r="D646" i="6"/>
  <c r="D645" i="6"/>
  <c r="D644" i="6"/>
  <c r="D643" i="6"/>
  <c r="D642" i="6"/>
  <c r="D641" i="6"/>
  <c r="D640" i="6"/>
  <c r="D639" i="6"/>
  <c r="D638" i="6"/>
  <c r="D637" i="6"/>
  <c r="D636" i="6"/>
  <c r="D635" i="6"/>
  <c r="D634" i="6"/>
  <c r="D633" i="6"/>
  <c r="D632" i="6"/>
  <c r="D631" i="6"/>
  <c r="D630" i="6"/>
  <c r="D629" i="6"/>
  <c r="D628" i="6"/>
  <c r="D627" i="6"/>
  <c r="D626" i="6"/>
  <c r="D625" i="6"/>
  <c r="D624" i="6"/>
  <c r="D623" i="6"/>
  <c r="D622" i="6"/>
  <c r="D621" i="6"/>
  <c r="D620" i="6"/>
  <c r="D619" i="6"/>
  <c r="D618" i="6"/>
  <c r="D617" i="6"/>
  <c r="D616" i="6"/>
  <c r="D615" i="6"/>
  <c r="D614" i="6"/>
  <c r="D613" i="6"/>
  <c r="D612" i="6"/>
  <c r="D611" i="6"/>
  <c r="D610" i="6"/>
  <c r="D609" i="6"/>
  <c r="D608" i="6"/>
  <c r="D607" i="6"/>
  <c r="D606" i="6"/>
  <c r="D605" i="6"/>
  <c r="D604" i="6"/>
  <c r="D603" i="6"/>
  <c r="D602" i="6"/>
  <c r="D601" i="6"/>
  <c r="D600" i="6"/>
  <c r="D599" i="6"/>
  <c r="D598" i="6"/>
  <c r="D597" i="6"/>
  <c r="D596" i="6"/>
  <c r="D595" i="6"/>
  <c r="D594" i="6"/>
  <c r="D593" i="6"/>
  <c r="D592" i="6"/>
  <c r="D591" i="6"/>
  <c r="D590" i="6"/>
  <c r="D589" i="6"/>
  <c r="D588" i="6"/>
  <c r="D587" i="6"/>
  <c r="D586" i="6"/>
  <c r="D585" i="6"/>
  <c r="D584" i="6"/>
  <c r="D583" i="6"/>
  <c r="D582" i="6"/>
  <c r="D581" i="6"/>
  <c r="D580" i="6"/>
  <c r="D579" i="6"/>
  <c r="D578" i="6"/>
  <c r="D577" i="6"/>
  <c r="D576" i="6"/>
  <c r="D575" i="6"/>
  <c r="D574" i="6"/>
  <c r="D573" i="6"/>
  <c r="D572" i="6"/>
  <c r="D571" i="6"/>
  <c r="D570" i="6"/>
  <c r="D569" i="6"/>
  <c r="D568" i="6"/>
  <c r="D567" i="6"/>
  <c r="D566" i="6"/>
  <c r="D565" i="6"/>
  <c r="D564" i="6"/>
  <c r="D563" i="6"/>
  <c r="D562" i="6"/>
  <c r="D561" i="6"/>
  <c r="D560" i="6"/>
  <c r="D559" i="6"/>
  <c r="D558" i="6"/>
  <c r="D557" i="6"/>
  <c r="D556" i="6"/>
  <c r="D555" i="6"/>
  <c r="D554" i="6"/>
  <c r="D553" i="6"/>
  <c r="D552" i="6"/>
  <c r="D551" i="6"/>
  <c r="D550" i="6"/>
  <c r="D549" i="6"/>
  <c r="D548" i="6"/>
  <c r="D547" i="6"/>
  <c r="D546" i="6"/>
  <c r="D545" i="6"/>
  <c r="D544" i="6"/>
  <c r="D543" i="6"/>
  <c r="D542" i="6"/>
  <c r="D541" i="6"/>
  <c r="D540" i="6"/>
  <c r="D539" i="6"/>
  <c r="D538" i="6"/>
  <c r="D537" i="6"/>
  <c r="D536" i="6"/>
  <c r="D535" i="6"/>
  <c r="D534" i="6"/>
  <c r="D533" i="6"/>
  <c r="D532" i="6"/>
  <c r="D531" i="6"/>
  <c r="D530" i="6"/>
  <c r="D529" i="6"/>
  <c r="D528" i="6"/>
  <c r="D527" i="6"/>
  <c r="D526" i="6"/>
  <c r="D525" i="6"/>
  <c r="D524" i="6"/>
  <c r="D523" i="6"/>
  <c r="D522" i="6"/>
  <c r="D521" i="6"/>
  <c r="D520" i="6"/>
  <c r="D519" i="6"/>
  <c r="D518" i="6"/>
  <c r="D517" i="6"/>
  <c r="D516" i="6"/>
  <c r="D515" i="6"/>
  <c r="D514" i="6"/>
  <c r="D513" i="6"/>
  <c r="D512" i="6"/>
  <c r="D511" i="6"/>
  <c r="D510" i="6"/>
  <c r="D509" i="6"/>
  <c r="D508" i="6"/>
  <c r="D507" i="6"/>
  <c r="D506" i="6"/>
  <c r="D505" i="6"/>
  <c r="D504" i="6"/>
  <c r="D503" i="6"/>
  <c r="D502" i="6"/>
  <c r="D501" i="6"/>
  <c r="D500" i="6"/>
  <c r="D499" i="6"/>
  <c r="D498" i="6"/>
  <c r="D497" i="6"/>
  <c r="D496" i="6"/>
  <c r="D495" i="6"/>
  <c r="D494" i="6"/>
  <c r="D493" i="6"/>
  <c r="D492" i="6"/>
  <c r="D491" i="6"/>
  <c r="D490" i="6"/>
  <c r="D489" i="6"/>
  <c r="D488" i="6"/>
  <c r="D487" i="6"/>
  <c r="D486" i="6"/>
  <c r="D485" i="6"/>
  <c r="D484" i="6"/>
  <c r="D483" i="6"/>
  <c r="D482" i="6"/>
  <c r="D481" i="6"/>
  <c r="D480" i="6"/>
  <c r="D479" i="6"/>
  <c r="D478" i="6"/>
  <c r="D477" i="6"/>
  <c r="D476" i="6"/>
  <c r="D475" i="6"/>
  <c r="D474" i="6"/>
  <c r="D473" i="6"/>
  <c r="D472" i="6"/>
  <c r="D471" i="6"/>
  <c r="D470" i="6"/>
  <c r="D469" i="6"/>
  <c r="D468" i="6"/>
  <c r="D467" i="6"/>
  <c r="D466" i="6"/>
  <c r="D465" i="6"/>
  <c r="D464" i="6"/>
  <c r="D463" i="6"/>
  <c r="D462" i="6"/>
  <c r="D461" i="6"/>
  <c r="D460" i="6"/>
  <c r="D459" i="6"/>
  <c r="D458" i="6"/>
  <c r="D457" i="6"/>
  <c r="D456" i="6"/>
  <c r="D455" i="6"/>
  <c r="D454" i="6"/>
  <c r="D453" i="6"/>
  <c r="D452" i="6"/>
  <c r="D451" i="6"/>
  <c r="D450" i="6"/>
  <c r="D449" i="6"/>
  <c r="D448" i="6"/>
  <c r="D447" i="6"/>
  <c r="D446" i="6"/>
  <c r="D445" i="6"/>
  <c r="D444" i="6"/>
  <c r="D443" i="6"/>
  <c r="D442" i="6"/>
  <c r="D441" i="6"/>
  <c r="D440" i="6"/>
  <c r="D439" i="6"/>
  <c r="D438" i="6"/>
  <c r="D437" i="6"/>
  <c r="D436" i="6"/>
  <c r="D435" i="6"/>
  <c r="D434" i="6"/>
  <c r="D433" i="6"/>
  <c r="D432" i="6"/>
  <c r="D431" i="6"/>
  <c r="D430" i="6"/>
  <c r="D429" i="6"/>
  <c r="D428" i="6"/>
  <c r="D427" i="6"/>
  <c r="D426" i="6"/>
  <c r="D425" i="6"/>
  <c r="D424" i="6"/>
  <c r="D423" i="6"/>
  <c r="D422" i="6"/>
  <c r="D421" i="6"/>
  <c r="D420" i="6"/>
  <c r="D419" i="6"/>
  <c r="D418" i="6"/>
  <c r="D417" i="6"/>
  <c r="D416" i="6"/>
  <c r="D415" i="6"/>
  <c r="D414" i="6"/>
  <c r="D413" i="6"/>
  <c r="D412" i="6"/>
  <c r="D411" i="6"/>
  <c r="D410" i="6"/>
  <c r="D409" i="6"/>
  <c r="D408" i="6"/>
  <c r="D407" i="6"/>
  <c r="D406" i="6"/>
  <c r="D405" i="6"/>
  <c r="D404" i="6"/>
  <c r="D403" i="6"/>
  <c r="D402" i="6"/>
  <c r="D401" i="6"/>
  <c r="D400" i="6"/>
  <c r="D399" i="6"/>
  <c r="D398" i="6"/>
  <c r="D397" i="6"/>
  <c r="D396" i="6"/>
  <c r="D395" i="6"/>
  <c r="D394" i="6"/>
  <c r="D393" i="6"/>
  <c r="D392" i="6"/>
  <c r="D391" i="6"/>
  <c r="D390" i="6"/>
  <c r="D389" i="6"/>
  <c r="D388" i="6"/>
  <c r="D387" i="6"/>
  <c r="D386" i="6"/>
  <c r="D385" i="6"/>
  <c r="D384" i="6"/>
  <c r="D383" i="6"/>
  <c r="D382" i="6"/>
  <c r="D381" i="6"/>
  <c r="D380" i="6"/>
  <c r="D379" i="6"/>
  <c r="D378" i="6"/>
  <c r="D377" i="6"/>
  <c r="D376" i="6"/>
  <c r="D375" i="6"/>
  <c r="D374" i="6"/>
  <c r="D373" i="6"/>
  <c r="D372" i="6"/>
  <c r="D371" i="6"/>
  <c r="D370" i="6"/>
  <c r="D369" i="6"/>
  <c r="D368" i="6"/>
  <c r="D367" i="6"/>
  <c r="D366" i="6"/>
  <c r="D365" i="6"/>
  <c r="D364" i="6"/>
  <c r="D363" i="6"/>
  <c r="D362" i="6"/>
  <c r="D361" i="6"/>
  <c r="D360" i="6"/>
  <c r="D359" i="6"/>
  <c r="D358" i="6"/>
  <c r="D357" i="6"/>
  <c r="D356" i="6"/>
  <c r="D355" i="6"/>
  <c r="D354" i="6"/>
  <c r="D353" i="6"/>
  <c r="D352" i="6"/>
  <c r="D351" i="6"/>
  <c r="D350" i="6"/>
  <c r="D349" i="6"/>
  <c r="D348" i="6"/>
  <c r="D347" i="6"/>
  <c r="D346" i="6"/>
  <c r="D345" i="6"/>
  <c r="D344" i="6"/>
  <c r="D343" i="6"/>
  <c r="D342" i="6"/>
  <c r="D341" i="6"/>
  <c r="D340" i="6"/>
  <c r="D339" i="6"/>
  <c r="D338" i="6"/>
  <c r="D337" i="6"/>
  <c r="D336" i="6"/>
  <c r="D335" i="6"/>
  <c r="D334" i="6"/>
  <c r="D333" i="6"/>
  <c r="D332" i="6"/>
  <c r="D331" i="6"/>
  <c r="D330" i="6"/>
  <c r="D329" i="6"/>
  <c r="D328" i="6"/>
  <c r="D327" i="6"/>
  <c r="D326" i="6"/>
  <c r="D325" i="6"/>
  <c r="D324" i="6"/>
  <c r="D323" i="6"/>
  <c r="D322" i="6"/>
  <c r="D321" i="6"/>
  <c r="D320" i="6"/>
  <c r="D319" i="6"/>
  <c r="D318" i="6"/>
  <c r="D317" i="6"/>
  <c r="D316" i="6"/>
  <c r="D315" i="6"/>
  <c r="D314" i="6"/>
  <c r="D313" i="6"/>
  <c r="D312" i="6"/>
  <c r="D311" i="6"/>
  <c r="D310" i="6"/>
  <c r="D309" i="6"/>
  <c r="D308" i="6"/>
  <c r="D307" i="6"/>
  <c r="D306" i="6"/>
  <c r="D305" i="6"/>
  <c r="D304" i="6"/>
  <c r="D303" i="6"/>
  <c r="D302" i="6"/>
  <c r="D301" i="6"/>
  <c r="D300" i="6"/>
  <c r="D299" i="6"/>
  <c r="D298" i="6"/>
  <c r="D297" i="6"/>
  <c r="D296" i="6"/>
  <c r="D295" i="6"/>
  <c r="D294" i="6"/>
  <c r="D293" i="6"/>
  <c r="D292" i="6"/>
  <c r="D291" i="6"/>
  <c r="D290" i="6"/>
  <c r="D289" i="6"/>
  <c r="D288" i="6"/>
  <c r="D287" i="6"/>
  <c r="D286" i="6"/>
  <c r="D285" i="6"/>
  <c r="D284" i="6"/>
  <c r="D283" i="6"/>
  <c r="D282" i="6"/>
  <c r="D281" i="6"/>
  <c r="D280" i="6"/>
  <c r="D279" i="6"/>
  <c r="D278" i="6"/>
  <c r="D277" i="6"/>
  <c r="D276" i="6"/>
  <c r="D275" i="6"/>
  <c r="D274" i="6"/>
  <c r="D273" i="6"/>
  <c r="D272" i="6"/>
  <c r="D271" i="6"/>
  <c r="D270" i="6"/>
  <c r="D269" i="6"/>
  <c r="D268" i="6"/>
  <c r="D267" i="6"/>
  <c r="D266" i="6"/>
  <c r="D265" i="6"/>
  <c r="D264" i="6"/>
  <c r="D263" i="6"/>
  <c r="D262" i="6"/>
  <c r="D261" i="6"/>
  <c r="D260" i="6"/>
  <c r="D259" i="6"/>
  <c r="D258" i="6"/>
  <c r="D257" i="6"/>
  <c r="D256" i="6"/>
  <c r="D255" i="6"/>
  <c r="D254" i="6"/>
  <c r="D253" i="6"/>
  <c r="D252" i="6"/>
  <c r="D251" i="6"/>
  <c r="D250" i="6"/>
  <c r="D249" i="6"/>
  <c r="D248" i="6"/>
  <c r="D247" i="6"/>
  <c r="D246" i="6"/>
  <c r="D245" i="6"/>
  <c r="D244" i="6"/>
  <c r="D243" i="6"/>
  <c r="D242" i="6"/>
  <c r="D241" i="6"/>
  <c r="D240" i="6"/>
  <c r="D239" i="6"/>
  <c r="D238" i="6"/>
  <c r="D237" i="6"/>
  <c r="D236" i="6"/>
  <c r="D235" i="6"/>
  <c r="D234" i="6"/>
  <c r="D233" i="6"/>
  <c r="D232" i="6"/>
  <c r="D231" i="6"/>
  <c r="D230" i="6"/>
  <c r="D229" i="6"/>
  <c r="D228" i="6"/>
  <c r="D227" i="6"/>
  <c r="D226" i="6"/>
  <c r="D225" i="6"/>
  <c r="D224" i="6"/>
  <c r="D223" i="6"/>
  <c r="D222" i="6"/>
  <c r="D221" i="6"/>
  <c r="D220" i="6"/>
  <c r="D219" i="6"/>
  <c r="D218" i="6"/>
  <c r="D217" i="6"/>
  <c r="D216" i="6"/>
  <c r="D215" i="6"/>
  <c r="D214" i="6"/>
  <c r="D213" i="6"/>
  <c r="D212" i="6"/>
  <c r="D211" i="6"/>
  <c r="D210" i="6"/>
  <c r="D209" i="6"/>
  <c r="D208" i="6"/>
  <c r="D207" i="6"/>
  <c r="D206" i="6"/>
  <c r="D205" i="6"/>
  <c r="D204" i="6"/>
  <c r="D203" i="6"/>
  <c r="D202" i="6"/>
  <c r="D201" i="6"/>
  <c r="D200" i="6"/>
  <c r="D199" i="6"/>
  <c r="D198" i="6"/>
  <c r="D197" i="6"/>
  <c r="D196" i="6"/>
  <c r="D195" i="6"/>
  <c r="D194" i="6"/>
  <c r="D193" i="6"/>
  <c r="D192" i="6"/>
  <c r="D191" i="6"/>
  <c r="D190" i="6"/>
  <c r="D189" i="6"/>
  <c r="D188" i="6"/>
  <c r="D187" i="6"/>
  <c r="D186" i="6"/>
  <c r="D185" i="6"/>
  <c r="D184" i="6"/>
  <c r="D183" i="6"/>
  <c r="D182" i="6"/>
  <c r="D181" i="6"/>
  <c r="D180" i="6"/>
  <c r="D179" i="6"/>
  <c r="D178" i="6"/>
  <c r="D177" i="6"/>
  <c r="D176" i="6"/>
  <c r="D175" i="6"/>
  <c r="D174" i="6"/>
  <c r="D173" i="6"/>
  <c r="D172" i="6"/>
  <c r="D171" i="6"/>
  <c r="D170" i="6"/>
  <c r="D169" i="6"/>
  <c r="D168" i="6"/>
  <c r="D167" i="6"/>
  <c r="D166" i="6"/>
  <c r="D165" i="6"/>
  <c r="D164" i="6"/>
  <c r="D163" i="6"/>
  <c r="D162" i="6"/>
  <c r="D161" i="6"/>
  <c r="D160" i="6"/>
  <c r="D159" i="6"/>
  <c r="D158" i="6"/>
  <c r="D157" i="6"/>
  <c r="D156" i="6"/>
  <c r="D155" i="6"/>
  <c r="D154" i="6"/>
  <c r="D153" i="6"/>
  <c r="D152" i="6"/>
  <c r="D151" i="6"/>
  <c r="D150" i="6"/>
  <c r="D149" i="6"/>
  <c r="D148" i="6"/>
  <c r="D147" i="6"/>
  <c r="D146" i="6"/>
  <c r="D145" i="6"/>
  <c r="D144" i="6"/>
  <c r="D143" i="6"/>
  <c r="D142" i="6"/>
  <c r="D141" i="6"/>
  <c r="D140" i="6"/>
  <c r="D139" i="6"/>
  <c r="D138" i="6"/>
  <c r="D137" i="6"/>
  <c r="D136" i="6"/>
  <c r="D135" i="6"/>
  <c r="D134" i="6"/>
  <c r="D133" i="6"/>
  <c r="D132" i="6"/>
  <c r="D131" i="6"/>
  <c r="D130" i="6"/>
  <c r="D129" i="6"/>
  <c r="D128" i="6"/>
  <c r="D127" i="6"/>
  <c r="D126" i="6"/>
  <c r="D125" i="6"/>
  <c r="D124" i="6"/>
  <c r="D123" i="6"/>
  <c r="D122" i="6"/>
  <c r="D121" i="6"/>
  <c r="D120" i="6"/>
  <c r="D119" i="6"/>
  <c r="D118" i="6"/>
  <c r="D117" i="6"/>
  <c r="D116" i="6"/>
  <c r="D115" i="6"/>
  <c r="D114" i="6"/>
  <c r="D113" i="6"/>
  <c r="D112" i="6"/>
  <c r="D111" i="6"/>
  <c r="D110" i="6"/>
  <c r="D109" i="6"/>
  <c r="D108" i="6"/>
  <c r="D107" i="6"/>
  <c r="D106" i="6"/>
  <c r="D105" i="6"/>
  <c r="D104" i="6"/>
  <c r="D103" i="6"/>
  <c r="D102" i="6"/>
  <c r="D101" i="6"/>
  <c r="D100" i="6"/>
  <c r="D99" i="6"/>
  <c r="D98" i="6"/>
  <c r="D97" i="6"/>
  <c r="D96" i="6"/>
  <c r="D95" i="6"/>
  <c r="D94" i="6"/>
  <c r="D93" i="6"/>
  <c r="D92" i="6"/>
  <c r="D91" i="6"/>
  <c r="D90" i="6"/>
  <c r="D89" i="6"/>
  <c r="D88" i="6"/>
  <c r="D87" i="6"/>
  <c r="D86" i="6"/>
  <c r="D85" i="6"/>
  <c r="D84" i="6"/>
  <c r="D83" i="6"/>
  <c r="D82" i="6"/>
  <c r="D81" i="6"/>
  <c r="D80" i="6"/>
  <c r="D79" i="6"/>
  <c r="D78" i="6"/>
  <c r="D77" i="6"/>
  <c r="D76" i="6"/>
  <c r="D75" i="6"/>
  <c r="D74" i="6"/>
  <c r="D73" i="6"/>
  <c r="D72" i="6"/>
  <c r="D71" i="6"/>
  <c r="D70" i="6"/>
  <c r="D69" i="6"/>
  <c r="D68" i="6"/>
  <c r="D67" i="6"/>
  <c r="D66" i="6"/>
  <c r="D65" i="6"/>
  <c r="D64" i="6"/>
  <c r="D63" i="6"/>
  <c r="D62" i="6"/>
  <c r="D61" i="6"/>
  <c r="D60" i="6"/>
  <c r="D59" i="6"/>
  <c r="D58" i="6"/>
  <c r="D57" i="6"/>
  <c r="D56" i="6"/>
  <c r="D55" i="6"/>
  <c r="D54" i="6"/>
  <c r="D53" i="6"/>
  <c r="D52" i="6"/>
  <c r="D51" i="6"/>
  <c r="D50" i="6"/>
  <c r="D49" i="6"/>
  <c r="D48" i="6"/>
  <c r="D47" i="6"/>
  <c r="D46" i="6"/>
  <c r="D45" i="6"/>
  <c r="D44" i="6"/>
  <c r="D43" i="6"/>
  <c r="D42" i="6"/>
  <c r="D41" i="6"/>
  <c r="D40" i="6"/>
  <c r="D39" i="6"/>
  <c r="D38" i="6"/>
  <c r="D37" i="6"/>
  <c r="D36" i="6"/>
  <c r="D35" i="6"/>
  <c r="D34" i="6"/>
  <c r="D33" i="6"/>
  <c r="D32" i="6"/>
  <c r="D31" i="6"/>
  <c r="D30" i="6"/>
  <c r="D29" i="6"/>
  <c r="D28" i="6"/>
  <c r="D27" i="6"/>
  <c r="D26" i="6"/>
  <c r="D25" i="6"/>
  <c r="D24" i="6"/>
  <c r="D23" i="6"/>
  <c r="D22" i="6"/>
  <c r="K2361" i="1"/>
  <c r="L2361" i="1" s="1"/>
  <c r="J2361" i="1"/>
  <c r="K2360" i="1"/>
  <c r="J2360" i="1"/>
  <c r="K2359" i="1"/>
  <c r="J2359" i="1"/>
  <c r="K2358" i="1"/>
  <c r="J2358" i="1"/>
  <c r="K2357" i="1"/>
  <c r="J2357" i="1"/>
  <c r="K2356" i="1"/>
  <c r="J2356" i="1"/>
  <c r="K2355" i="1"/>
  <c r="J2355" i="1"/>
  <c r="K2354" i="1"/>
  <c r="J2354" i="1"/>
  <c r="K2353" i="1"/>
  <c r="J2353" i="1"/>
  <c r="K2352" i="1"/>
  <c r="J2352" i="1"/>
  <c r="K2351" i="1"/>
  <c r="J2351" i="1"/>
  <c r="K2350" i="1"/>
  <c r="J2350" i="1"/>
  <c r="K2349" i="1"/>
  <c r="J2349" i="1"/>
  <c r="K2348" i="1"/>
  <c r="J2348" i="1"/>
  <c r="K2347" i="1"/>
  <c r="J2347" i="1"/>
  <c r="K2346" i="1"/>
  <c r="J2346" i="1"/>
  <c r="K2345" i="1"/>
  <c r="J2345" i="1"/>
  <c r="K2344" i="1"/>
  <c r="J2344" i="1"/>
  <c r="K2343" i="1"/>
  <c r="J2343" i="1"/>
  <c r="K2342" i="1"/>
  <c r="J2342" i="1"/>
  <c r="K2341" i="1"/>
  <c r="J2341" i="1"/>
  <c r="K2340" i="1"/>
  <c r="J2340" i="1"/>
  <c r="K2339" i="1"/>
  <c r="J2339" i="1"/>
  <c r="K2338" i="1"/>
  <c r="J2338" i="1"/>
  <c r="K2337" i="1"/>
  <c r="J2337" i="1"/>
  <c r="K2336" i="1"/>
  <c r="J2336" i="1"/>
  <c r="K2335" i="1"/>
  <c r="J2335" i="1"/>
  <c r="K2334" i="1"/>
  <c r="J2334" i="1"/>
  <c r="K2333" i="1"/>
  <c r="J2333" i="1"/>
  <c r="K2332" i="1"/>
  <c r="J2332" i="1"/>
  <c r="K2331" i="1"/>
  <c r="J2331" i="1"/>
  <c r="K2330" i="1"/>
  <c r="J2330" i="1"/>
  <c r="K2329" i="1"/>
  <c r="J2329" i="1"/>
  <c r="K2328" i="1"/>
  <c r="J2328" i="1"/>
  <c r="K2327" i="1"/>
  <c r="J2327" i="1"/>
  <c r="K2326" i="1"/>
  <c r="J2326" i="1"/>
  <c r="K2325" i="1"/>
  <c r="J2325" i="1"/>
  <c r="K2324" i="1"/>
  <c r="J2324" i="1"/>
  <c r="K2323" i="1"/>
  <c r="J2323" i="1"/>
  <c r="K2322" i="1"/>
  <c r="J2322" i="1"/>
  <c r="K2321" i="1"/>
  <c r="J2321" i="1"/>
  <c r="K2320" i="1"/>
  <c r="J2320" i="1"/>
  <c r="K2319" i="1"/>
  <c r="J2319" i="1"/>
  <c r="K2318" i="1"/>
  <c r="J2318" i="1"/>
  <c r="K2317" i="1"/>
  <c r="J2317" i="1"/>
  <c r="K2316" i="1"/>
  <c r="J2316" i="1"/>
  <c r="K2315" i="1"/>
  <c r="J2315" i="1"/>
  <c r="K2314" i="1"/>
  <c r="J2314" i="1"/>
  <c r="K2313" i="1"/>
  <c r="J2313" i="1"/>
  <c r="K2312" i="1"/>
  <c r="J2312" i="1"/>
  <c r="K2311" i="1"/>
  <c r="J2311" i="1"/>
  <c r="K2310" i="1"/>
  <c r="J2310" i="1"/>
  <c r="K2309" i="1"/>
  <c r="J2309" i="1"/>
  <c r="K2308" i="1"/>
  <c r="J2308" i="1"/>
  <c r="K2307" i="1"/>
  <c r="J2307" i="1"/>
  <c r="K2306" i="1"/>
  <c r="J2306" i="1"/>
  <c r="K2305" i="1"/>
  <c r="J2305" i="1"/>
  <c r="K2304" i="1"/>
  <c r="J2304" i="1"/>
  <c r="K2303" i="1"/>
  <c r="J2303" i="1"/>
  <c r="K2302" i="1"/>
  <c r="J2302" i="1"/>
  <c r="K2301" i="1"/>
  <c r="J2301" i="1"/>
  <c r="K2300" i="1"/>
  <c r="J2300" i="1"/>
  <c r="K2299" i="1"/>
  <c r="J2299" i="1"/>
  <c r="K2298" i="1"/>
  <c r="J2298" i="1"/>
  <c r="K2297" i="1"/>
  <c r="J2297" i="1"/>
  <c r="K2296" i="1"/>
  <c r="J2296" i="1"/>
  <c r="K2295" i="1"/>
  <c r="J2295" i="1"/>
  <c r="K2294" i="1"/>
  <c r="J2294" i="1"/>
  <c r="K2293" i="1"/>
  <c r="J2293" i="1"/>
  <c r="K2292" i="1"/>
  <c r="J2292" i="1"/>
  <c r="K2291" i="1"/>
  <c r="J2291" i="1"/>
  <c r="K2290" i="1"/>
  <c r="J2290" i="1"/>
  <c r="K2289" i="1"/>
  <c r="J2289" i="1"/>
  <c r="K2288" i="1"/>
  <c r="J2288" i="1"/>
  <c r="K2287" i="1"/>
  <c r="J2287" i="1"/>
  <c r="K2286" i="1"/>
  <c r="J2286" i="1"/>
  <c r="K2285" i="1"/>
  <c r="J2285" i="1"/>
  <c r="K2284" i="1"/>
  <c r="J2284" i="1"/>
  <c r="K2283" i="1"/>
  <c r="J2283" i="1"/>
  <c r="K2282" i="1"/>
  <c r="J2282" i="1"/>
  <c r="K2281" i="1"/>
  <c r="J2281" i="1"/>
  <c r="K2280" i="1"/>
  <c r="J2280" i="1"/>
  <c r="K2279" i="1"/>
  <c r="J2279" i="1"/>
  <c r="K2278" i="1"/>
  <c r="J2278" i="1"/>
  <c r="K2277" i="1"/>
  <c r="J2277" i="1"/>
  <c r="K2276" i="1"/>
  <c r="J2276" i="1"/>
  <c r="K2275" i="1"/>
  <c r="J2275" i="1"/>
  <c r="K2274" i="1"/>
  <c r="J2274" i="1"/>
  <c r="K2273" i="1"/>
  <c r="J2273" i="1"/>
  <c r="K2272" i="1"/>
  <c r="J2272" i="1"/>
  <c r="K2271" i="1"/>
  <c r="J2271" i="1"/>
  <c r="K2270" i="1"/>
  <c r="J2270" i="1"/>
  <c r="K2269" i="1"/>
  <c r="J2269" i="1"/>
  <c r="K2268" i="1"/>
  <c r="J2268" i="1"/>
  <c r="K2267" i="1"/>
  <c r="J2267" i="1"/>
  <c r="K2266" i="1"/>
  <c r="J2266" i="1"/>
  <c r="K2265" i="1"/>
  <c r="J2265" i="1"/>
  <c r="K2264" i="1"/>
  <c r="J2264" i="1"/>
  <c r="K2263" i="1"/>
  <c r="J2263" i="1"/>
  <c r="K2262" i="1"/>
  <c r="J2262" i="1"/>
  <c r="K2261" i="1"/>
  <c r="J2261" i="1"/>
  <c r="K2260" i="1"/>
  <c r="J2260" i="1"/>
  <c r="K2259" i="1"/>
  <c r="J2259" i="1"/>
  <c r="K2258" i="1"/>
  <c r="J2258" i="1"/>
  <c r="K2257" i="1"/>
  <c r="J2257" i="1"/>
  <c r="K2256" i="1"/>
  <c r="J2256" i="1"/>
  <c r="K2255" i="1"/>
  <c r="J2255" i="1"/>
  <c r="K2254" i="1"/>
  <c r="J2254" i="1"/>
  <c r="K2253" i="1"/>
  <c r="J2253" i="1"/>
  <c r="K2252" i="1"/>
  <c r="J2252" i="1"/>
  <c r="K2251" i="1"/>
  <c r="J2251" i="1"/>
  <c r="K2250" i="1"/>
  <c r="J2250" i="1"/>
  <c r="K2249" i="1"/>
  <c r="J2249" i="1"/>
  <c r="K2248" i="1"/>
  <c r="J2248" i="1"/>
  <c r="K2247" i="1"/>
  <c r="J2247" i="1"/>
  <c r="K2246" i="1"/>
  <c r="J2246" i="1"/>
  <c r="K2245" i="1"/>
  <c r="J2245" i="1"/>
  <c r="K2244" i="1"/>
  <c r="J2244" i="1"/>
  <c r="K2243" i="1"/>
  <c r="J2243" i="1"/>
  <c r="K2242" i="1"/>
  <c r="J2242" i="1"/>
  <c r="K2241" i="1"/>
  <c r="J2241" i="1"/>
  <c r="K2240" i="1"/>
  <c r="J2240" i="1"/>
  <c r="K2239" i="1"/>
  <c r="J2239" i="1"/>
  <c r="K2238" i="1"/>
  <c r="J2238" i="1"/>
  <c r="K2237" i="1"/>
  <c r="J2237" i="1"/>
  <c r="K2236" i="1"/>
  <c r="J2236" i="1"/>
  <c r="K2235" i="1"/>
  <c r="J2235" i="1"/>
  <c r="K2234" i="1"/>
  <c r="J2234" i="1"/>
  <c r="K2233" i="1"/>
  <c r="J2233" i="1"/>
  <c r="K2232" i="1"/>
  <c r="J2232" i="1"/>
  <c r="K2231" i="1"/>
  <c r="J2231" i="1"/>
  <c r="K2230" i="1"/>
  <c r="J2230" i="1"/>
  <c r="K2229" i="1"/>
  <c r="J2229" i="1"/>
  <c r="K2228" i="1"/>
  <c r="J2228" i="1"/>
  <c r="K2227" i="1"/>
  <c r="J2227" i="1"/>
  <c r="K2226" i="1"/>
  <c r="J2226" i="1"/>
  <c r="K2225" i="1"/>
  <c r="J2225" i="1"/>
  <c r="K2224" i="1"/>
  <c r="J2224" i="1"/>
  <c r="K2223" i="1"/>
  <c r="J2223" i="1"/>
  <c r="K2222" i="1"/>
  <c r="J2222" i="1"/>
  <c r="K2221" i="1"/>
  <c r="J2221" i="1"/>
  <c r="K2220" i="1"/>
  <c r="J2220" i="1"/>
  <c r="K2219" i="1"/>
  <c r="J2219" i="1"/>
  <c r="K2218" i="1"/>
  <c r="J2218" i="1"/>
  <c r="K2217" i="1"/>
  <c r="J2217" i="1"/>
  <c r="K2216" i="1"/>
  <c r="J2216" i="1"/>
  <c r="K2215" i="1"/>
  <c r="J2215" i="1"/>
  <c r="K2214" i="1"/>
  <c r="J2214" i="1"/>
  <c r="K2213" i="1"/>
  <c r="J2213" i="1"/>
  <c r="K2212" i="1"/>
  <c r="J2212" i="1"/>
  <c r="K2211" i="1"/>
  <c r="J2211" i="1"/>
  <c r="K2210" i="1"/>
  <c r="J2210" i="1"/>
  <c r="K2209" i="1"/>
  <c r="J2209" i="1"/>
  <c r="K2208" i="1"/>
  <c r="J2208" i="1"/>
  <c r="K2207" i="1"/>
  <c r="J2207" i="1"/>
  <c r="K2206" i="1"/>
  <c r="J2206" i="1"/>
  <c r="K2205" i="1"/>
  <c r="J2205" i="1"/>
  <c r="K2204" i="1"/>
  <c r="J2204" i="1"/>
  <c r="K2203" i="1"/>
  <c r="J2203" i="1"/>
  <c r="K2202" i="1"/>
  <c r="J2202" i="1"/>
  <c r="K2201" i="1"/>
  <c r="J2201" i="1"/>
  <c r="K2200" i="1"/>
  <c r="J2200" i="1"/>
  <c r="K2199" i="1"/>
  <c r="J2199" i="1"/>
  <c r="K2198" i="1"/>
  <c r="J2198" i="1"/>
  <c r="K2197" i="1"/>
  <c r="J2197" i="1"/>
  <c r="K2196" i="1"/>
  <c r="J2196" i="1"/>
  <c r="K2195" i="1"/>
  <c r="J2195" i="1"/>
  <c r="K2194" i="1"/>
  <c r="J2194" i="1"/>
  <c r="K2193" i="1"/>
  <c r="J2193" i="1"/>
  <c r="K2192" i="1"/>
  <c r="J2192" i="1"/>
  <c r="K2191" i="1"/>
  <c r="J2191" i="1"/>
  <c r="K2190" i="1"/>
  <c r="J2190" i="1"/>
  <c r="K2189" i="1"/>
  <c r="J2189" i="1"/>
  <c r="K2188" i="1"/>
  <c r="J2188" i="1"/>
  <c r="K2187" i="1"/>
  <c r="J2187" i="1"/>
  <c r="K2186" i="1"/>
  <c r="J2186" i="1"/>
  <c r="K2185" i="1"/>
  <c r="J2185" i="1"/>
  <c r="K2184" i="1"/>
  <c r="J2184" i="1"/>
  <c r="K2183" i="1"/>
  <c r="J2183" i="1"/>
  <c r="K2182" i="1"/>
  <c r="J2182" i="1"/>
  <c r="K2181" i="1"/>
  <c r="J2181" i="1"/>
  <c r="K2180" i="1"/>
  <c r="J2180" i="1"/>
  <c r="K2179" i="1"/>
  <c r="J2179" i="1"/>
  <c r="K2178" i="1"/>
  <c r="J2178" i="1"/>
  <c r="K2177" i="1"/>
  <c r="J2177" i="1"/>
  <c r="K2176" i="1"/>
  <c r="J2176" i="1"/>
  <c r="K2175" i="1"/>
  <c r="J2175" i="1"/>
  <c r="K2174" i="1"/>
  <c r="J2174" i="1"/>
  <c r="K2173" i="1"/>
  <c r="J2173" i="1"/>
  <c r="K2172" i="1"/>
  <c r="J2172" i="1"/>
  <c r="K2171" i="1"/>
  <c r="J2171" i="1"/>
  <c r="K2170" i="1"/>
  <c r="J2170" i="1"/>
  <c r="K2169" i="1"/>
  <c r="J2169" i="1"/>
  <c r="K2168" i="1"/>
  <c r="J2168" i="1"/>
  <c r="K2167" i="1"/>
  <c r="J2167" i="1"/>
  <c r="K2166" i="1"/>
  <c r="J2166" i="1"/>
  <c r="K2165" i="1"/>
  <c r="J2165" i="1"/>
  <c r="K2164" i="1"/>
  <c r="J2164" i="1"/>
  <c r="K2163" i="1"/>
  <c r="J2163" i="1"/>
  <c r="K2162" i="1"/>
  <c r="J2162" i="1"/>
  <c r="K2161" i="1"/>
  <c r="J2161" i="1"/>
  <c r="K2160" i="1"/>
  <c r="J2160" i="1"/>
  <c r="K2159" i="1"/>
  <c r="J2159" i="1"/>
  <c r="K2158" i="1"/>
  <c r="J2158" i="1"/>
  <c r="K2157" i="1"/>
  <c r="J2157" i="1"/>
  <c r="K2156" i="1"/>
  <c r="J2156" i="1"/>
  <c r="K2155" i="1"/>
  <c r="J2155" i="1"/>
  <c r="K2154" i="1"/>
  <c r="J2154" i="1"/>
  <c r="K2153" i="1"/>
  <c r="J2153" i="1"/>
  <c r="K2152" i="1"/>
  <c r="J2152" i="1"/>
  <c r="K2151" i="1"/>
  <c r="J2151" i="1"/>
  <c r="K2150" i="1"/>
  <c r="J2150" i="1"/>
  <c r="K2149" i="1"/>
  <c r="J2149" i="1"/>
  <c r="K2148" i="1"/>
  <c r="J2148" i="1"/>
  <c r="K2147" i="1"/>
  <c r="J2147" i="1"/>
  <c r="K2146" i="1"/>
  <c r="J2146" i="1"/>
  <c r="K2145" i="1"/>
  <c r="J2145" i="1"/>
  <c r="K2144" i="1"/>
  <c r="J2144" i="1"/>
  <c r="K2143" i="1"/>
  <c r="J2143" i="1"/>
  <c r="K2142" i="1"/>
  <c r="J2142" i="1"/>
  <c r="K2141" i="1"/>
  <c r="J2141" i="1"/>
  <c r="K2140" i="1"/>
  <c r="J2140" i="1"/>
  <c r="K2139" i="1"/>
  <c r="J2139" i="1"/>
  <c r="K2138" i="1"/>
  <c r="J2138" i="1"/>
  <c r="K2137" i="1"/>
  <c r="J2137" i="1"/>
  <c r="K2136" i="1"/>
  <c r="J2136" i="1"/>
  <c r="K2135" i="1"/>
  <c r="J2135" i="1"/>
  <c r="K2134" i="1"/>
  <c r="J2134" i="1"/>
  <c r="K2133" i="1"/>
  <c r="J2133" i="1"/>
  <c r="K2132" i="1"/>
  <c r="J2132" i="1"/>
  <c r="K2131" i="1"/>
  <c r="J2131" i="1"/>
  <c r="K2130" i="1"/>
  <c r="J2130" i="1"/>
  <c r="K2129" i="1"/>
  <c r="J2129" i="1"/>
  <c r="K2128" i="1"/>
  <c r="J2128" i="1"/>
  <c r="K2127" i="1"/>
  <c r="J2127" i="1"/>
  <c r="K2126" i="1"/>
  <c r="J2126" i="1"/>
  <c r="K2125" i="1"/>
  <c r="J2125" i="1"/>
  <c r="K2124" i="1"/>
  <c r="J2124" i="1"/>
  <c r="K2123" i="1"/>
  <c r="J2123" i="1"/>
  <c r="K2122" i="1"/>
  <c r="J2122" i="1"/>
  <c r="K2121" i="1"/>
  <c r="J2121" i="1"/>
  <c r="K2120" i="1"/>
  <c r="J2120" i="1"/>
  <c r="K2119" i="1"/>
  <c r="J2119" i="1"/>
  <c r="K2118" i="1"/>
  <c r="J2118" i="1"/>
  <c r="K2117" i="1"/>
  <c r="J2117" i="1"/>
  <c r="K2116" i="1"/>
  <c r="J2116" i="1"/>
  <c r="K2115" i="1"/>
  <c r="J2115" i="1"/>
  <c r="K2114" i="1"/>
  <c r="J2114" i="1"/>
  <c r="K2113" i="1"/>
  <c r="J2113" i="1"/>
  <c r="K2112" i="1"/>
  <c r="J2112" i="1"/>
  <c r="K2111" i="1"/>
  <c r="J2111" i="1"/>
  <c r="K2110" i="1"/>
  <c r="J2110" i="1"/>
  <c r="K2109" i="1"/>
  <c r="J2109" i="1"/>
  <c r="K2108" i="1"/>
  <c r="J2108" i="1"/>
  <c r="K2107" i="1"/>
  <c r="J2107" i="1"/>
  <c r="K2106" i="1"/>
  <c r="J2106" i="1"/>
  <c r="K2105" i="1"/>
  <c r="J2105" i="1"/>
  <c r="K2104" i="1"/>
  <c r="J2104" i="1"/>
  <c r="K2103" i="1"/>
  <c r="J2103" i="1"/>
  <c r="K2102" i="1"/>
  <c r="J2102" i="1"/>
  <c r="K2101" i="1"/>
  <c r="J2101" i="1"/>
  <c r="K2100" i="1"/>
  <c r="J2100" i="1"/>
  <c r="K2099" i="1"/>
  <c r="J2099" i="1"/>
  <c r="K2098" i="1"/>
  <c r="J2098" i="1"/>
  <c r="K2097" i="1"/>
  <c r="J2097" i="1"/>
  <c r="K2096" i="1"/>
  <c r="J2096" i="1"/>
  <c r="K2095" i="1"/>
  <c r="J2095" i="1"/>
  <c r="K2094" i="1"/>
  <c r="J2094" i="1"/>
  <c r="K2093" i="1"/>
  <c r="J2093" i="1"/>
  <c r="K2092" i="1"/>
  <c r="J2092" i="1"/>
  <c r="K2091" i="1"/>
  <c r="J2091" i="1"/>
  <c r="K2090" i="1"/>
  <c r="J2090" i="1"/>
  <c r="K2089" i="1"/>
  <c r="J2089" i="1"/>
  <c r="K2088" i="1"/>
  <c r="J2088" i="1"/>
  <c r="K2087" i="1"/>
  <c r="J2087" i="1"/>
  <c r="K2086" i="1"/>
  <c r="J2086" i="1"/>
  <c r="K2085" i="1"/>
  <c r="J2085" i="1"/>
  <c r="K2084" i="1"/>
  <c r="J2084" i="1"/>
  <c r="K2083" i="1"/>
  <c r="J2083" i="1"/>
  <c r="K2082" i="1"/>
  <c r="J2082" i="1"/>
  <c r="K2081" i="1"/>
  <c r="J2081" i="1"/>
  <c r="K2080" i="1"/>
  <c r="J2080" i="1"/>
  <c r="K2079" i="1"/>
  <c r="J2079" i="1"/>
  <c r="K2078" i="1"/>
  <c r="J2078" i="1"/>
  <c r="K2077" i="1"/>
  <c r="J2077" i="1"/>
  <c r="K2076" i="1"/>
  <c r="J2076" i="1"/>
  <c r="K2075" i="1"/>
  <c r="J2075" i="1"/>
  <c r="K2074" i="1"/>
  <c r="J2074" i="1"/>
  <c r="K2073" i="1"/>
  <c r="J2073" i="1"/>
  <c r="K2072" i="1"/>
  <c r="J2072" i="1"/>
  <c r="K2071" i="1"/>
  <c r="J2071" i="1"/>
  <c r="K2070" i="1"/>
  <c r="J2070" i="1"/>
  <c r="K2069" i="1"/>
  <c r="J2069" i="1"/>
  <c r="K2068" i="1"/>
  <c r="J2068" i="1"/>
  <c r="K2067" i="1"/>
  <c r="J2067" i="1"/>
  <c r="K2066" i="1"/>
  <c r="J2066" i="1"/>
  <c r="K2065" i="1"/>
  <c r="J2065" i="1"/>
  <c r="K2064" i="1"/>
  <c r="J2064" i="1"/>
  <c r="K2063" i="1"/>
  <c r="J2063" i="1"/>
  <c r="K2062" i="1"/>
  <c r="J2062" i="1"/>
  <c r="K2061" i="1"/>
  <c r="J2061" i="1"/>
  <c r="K2060" i="1"/>
  <c r="J2060" i="1"/>
  <c r="K2059" i="1"/>
  <c r="J2059" i="1"/>
  <c r="K2058" i="1"/>
  <c r="J2058" i="1"/>
  <c r="K2057" i="1"/>
  <c r="J2057" i="1"/>
  <c r="K2056" i="1"/>
  <c r="J2056" i="1"/>
  <c r="K2055" i="1"/>
  <c r="J2055" i="1"/>
  <c r="K2054" i="1"/>
  <c r="J2054" i="1"/>
  <c r="K2053" i="1"/>
  <c r="J2053" i="1"/>
  <c r="K2052" i="1"/>
  <c r="J2052" i="1"/>
  <c r="K2051" i="1"/>
  <c r="J2051" i="1"/>
  <c r="K2050" i="1"/>
  <c r="J2050" i="1"/>
  <c r="K2049" i="1"/>
  <c r="J2049" i="1"/>
  <c r="K2048" i="1"/>
  <c r="J2048" i="1"/>
  <c r="K2047" i="1"/>
  <c r="J2047" i="1"/>
  <c r="K2046" i="1"/>
  <c r="J2046" i="1"/>
  <c r="K2045" i="1"/>
  <c r="J2045" i="1"/>
  <c r="K2044" i="1"/>
  <c r="J2044" i="1"/>
  <c r="K2043" i="1"/>
  <c r="J2043" i="1"/>
  <c r="K2042" i="1"/>
  <c r="J2042" i="1"/>
  <c r="K2041" i="1"/>
  <c r="J2041" i="1"/>
  <c r="K2040" i="1"/>
  <c r="J2040" i="1"/>
  <c r="K2039" i="1"/>
  <c r="J2039" i="1"/>
  <c r="K2038" i="1"/>
  <c r="J2038" i="1"/>
  <c r="K2037" i="1"/>
  <c r="J2037" i="1"/>
  <c r="K2036" i="1"/>
  <c r="J2036" i="1"/>
  <c r="K2035" i="1"/>
  <c r="J2035" i="1"/>
  <c r="K2034" i="1"/>
  <c r="J2034" i="1"/>
  <c r="K2033" i="1"/>
  <c r="J2033" i="1"/>
  <c r="K2032" i="1"/>
  <c r="J2032" i="1"/>
  <c r="K2031" i="1"/>
  <c r="J2031" i="1"/>
  <c r="K2030" i="1"/>
  <c r="J2030" i="1"/>
  <c r="K2029" i="1"/>
  <c r="J2029" i="1"/>
  <c r="K2028" i="1"/>
  <c r="J2028" i="1"/>
  <c r="K2027" i="1"/>
  <c r="J2027" i="1"/>
  <c r="K2026" i="1"/>
  <c r="J2026" i="1"/>
  <c r="K2025" i="1"/>
  <c r="J2025" i="1"/>
  <c r="K2024" i="1"/>
  <c r="J2024" i="1"/>
  <c r="K2023" i="1"/>
  <c r="J2023" i="1"/>
  <c r="K2022" i="1"/>
  <c r="J2022" i="1"/>
  <c r="K2021" i="1"/>
  <c r="J2021" i="1"/>
  <c r="K2020" i="1"/>
  <c r="J2020" i="1"/>
  <c r="K2019" i="1"/>
  <c r="J2019" i="1"/>
  <c r="K2018" i="1"/>
  <c r="J2018" i="1"/>
  <c r="K2017" i="1"/>
  <c r="J2017" i="1"/>
  <c r="K2016" i="1"/>
  <c r="J2016" i="1"/>
  <c r="K2015" i="1"/>
  <c r="J2015" i="1"/>
  <c r="K2014" i="1"/>
  <c r="J2014" i="1"/>
  <c r="K2013" i="1"/>
  <c r="J2013" i="1"/>
  <c r="K2012" i="1"/>
  <c r="J2012" i="1"/>
  <c r="K2011" i="1"/>
  <c r="J2011" i="1"/>
  <c r="K2010" i="1"/>
  <c r="J2010" i="1"/>
  <c r="K2009" i="1"/>
  <c r="J2009" i="1"/>
  <c r="K2008" i="1"/>
  <c r="J2008" i="1"/>
  <c r="K2007" i="1"/>
  <c r="J2007" i="1"/>
  <c r="K2006" i="1"/>
  <c r="J2006" i="1"/>
  <c r="K2005" i="1"/>
  <c r="J2005" i="1"/>
  <c r="K2004" i="1"/>
  <c r="J2004" i="1"/>
  <c r="K2003" i="1"/>
  <c r="J2003" i="1"/>
  <c r="K2002" i="1"/>
  <c r="J2002" i="1"/>
  <c r="K2001" i="1"/>
  <c r="J2001" i="1"/>
  <c r="K2000" i="1"/>
  <c r="J2000" i="1"/>
  <c r="K1999" i="1"/>
  <c r="J1999" i="1"/>
  <c r="K1998" i="1"/>
  <c r="J1998" i="1"/>
  <c r="K1997" i="1"/>
  <c r="J1997" i="1"/>
  <c r="K1996" i="1"/>
  <c r="J1996" i="1"/>
  <c r="K1995" i="1"/>
  <c r="J1995" i="1"/>
  <c r="K1994" i="1"/>
  <c r="J1994" i="1"/>
  <c r="K1993" i="1"/>
  <c r="J1993" i="1"/>
  <c r="K1992" i="1"/>
  <c r="J1992" i="1"/>
  <c r="K1991" i="1"/>
  <c r="J1991" i="1"/>
  <c r="K1990" i="1"/>
  <c r="J1990" i="1"/>
  <c r="K1989" i="1"/>
  <c r="J1989" i="1"/>
  <c r="K1988" i="1"/>
  <c r="J1988" i="1"/>
  <c r="K1987" i="1"/>
  <c r="J1987" i="1"/>
  <c r="K1986" i="1"/>
  <c r="J1986" i="1"/>
  <c r="K1985" i="1"/>
  <c r="J1985" i="1"/>
  <c r="K1984" i="1"/>
  <c r="J1984" i="1"/>
  <c r="K1983" i="1"/>
  <c r="J1983" i="1"/>
  <c r="K1982" i="1"/>
  <c r="J1982" i="1"/>
  <c r="K1981" i="1"/>
  <c r="J1981" i="1"/>
  <c r="K1980" i="1"/>
  <c r="J1980" i="1"/>
  <c r="K1979" i="1"/>
  <c r="J1979" i="1"/>
  <c r="K1978" i="1"/>
  <c r="J1978" i="1"/>
  <c r="K1977" i="1"/>
  <c r="J1977" i="1"/>
  <c r="K1976" i="1"/>
  <c r="J1976" i="1"/>
  <c r="K1975" i="1"/>
  <c r="J1975" i="1"/>
  <c r="K1974" i="1"/>
  <c r="J1974" i="1"/>
  <c r="K1973" i="1"/>
  <c r="J1973" i="1"/>
  <c r="K1972" i="1"/>
  <c r="J1972" i="1"/>
  <c r="K1971" i="1"/>
  <c r="J1971" i="1"/>
  <c r="K1970" i="1"/>
  <c r="J1970" i="1"/>
  <c r="K1969" i="1"/>
  <c r="J1969" i="1"/>
  <c r="K1968" i="1"/>
  <c r="J1968" i="1"/>
  <c r="K1967" i="1"/>
  <c r="J1967" i="1"/>
  <c r="K1966" i="1"/>
  <c r="J1966" i="1"/>
  <c r="K1965" i="1"/>
  <c r="J1965" i="1"/>
  <c r="K1964" i="1"/>
  <c r="J1964" i="1"/>
  <c r="K1963" i="1"/>
  <c r="J1963" i="1"/>
  <c r="K1962" i="1"/>
  <c r="J1962" i="1"/>
  <c r="K1961" i="1"/>
  <c r="J1961" i="1"/>
  <c r="K1960" i="1"/>
  <c r="J1960" i="1"/>
  <c r="K1959" i="1"/>
  <c r="J1959" i="1"/>
  <c r="K1958" i="1"/>
  <c r="J1958" i="1"/>
  <c r="K1957" i="1"/>
  <c r="J1957" i="1"/>
  <c r="K1956" i="1"/>
  <c r="J1956" i="1"/>
  <c r="K1955" i="1"/>
  <c r="J1955" i="1"/>
  <c r="K1954" i="1"/>
  <c r="J1954" i="1"/>
  <c r="K1953" i="1"/>
  <c r="J1953" i="1"/>
  <c r="K1952" i="1"/>
  <c r="J1952" i="1"/>
  <c r="K1951" i="1"/>
  <c r="J1951" i="1"/>
  <c r="K1950" i="1"/>
  <c r="J1950" i="1"/>
  <c r="K1949" i="1"/>
  <c r="J1949" i="1"/>
  <c r="K1948" i="1"/>
  <c r="J1948" i="1"/>
  <c r="K1947" i="1"/>
  <c r="J1947" i="1"/>
  <c r="K1946" i="1"/>
  <c r="J1946" i="1"/>
  <c r="K1945" i="1"/>
  <c r="J1945" i="1"/>
  <c r="K1944" i="1"/>
  <c r="J1944" i="1"/>
  <c r="K1943" i="1"/>
  <c r="J1943" i="1"/>
  <c r="K1942" i="1"/>
  <c r="J1942" i="1"/>
  <c r="K1941" i="1"/>
  <c r="J1941" i="1"/>
  <c r="K1940" i="1"/>
  <c r="J1940" i="1"/>
  <c r="K1939" i="1"/>
  <c r="J1939" i="1"/>
  <c r="K1938" i="1"/>
  <c r="J1938" i="1"/>
  <c r="K1937" i="1"/>
  <c r="J1937" i="1"/>
  <c r="K1936" i="1"/>
  <c r="J1936" i="1"/>
  <c r="K1935" i="1"/>
  <c r="J1935" i="1"/>
  <c r="K1934" i="1"/>
  <c r="J1934" i="1"/>
  <c r="K1933" i="1"/>
  <c r="J1933" i="1"/>
  <c r="K1932" i="1"/>
  <c r="J1932" i="1"/>
  <c r="K1931" i="1"/>
  <c r="J1931" i="1"/>
  <c r="K1930" i="1"/>
  <c r="J1930" i="1"/>
  <c r="K1929" i="1"/>
  <c r="J1929" i="1"/>
  <c r="K1928" i="1"/>
  <c r="J1928" i="1"/>
  <c r="K1927" i="1"/>
  <c r="J1927" i="1"/>
  <c r="K1926" i="1"/>
  <c r="J1926" i="1"/>
  <c r="K1925" i="1"/>
  <c r="J1925" i="1"/>
  <c r="K1924" i="1"/>
  <c r="J1924" i="1"/>
  <c r="K1923" i="1"/>
  <c r="J1923" i="1"/>
  <c r="K1922" i="1"/>
  <c r="J1922" i="1"/>
  <c r="K1921" i="1"/>
  <c r="J1921" i="1"/>
  <c r="K1920" i="1"/>
  <c r="J1920" i="1"/>
  <c r="K1919" i="1"/>
  <c r="J1919" i="1"/>
  <c r="K1918" i="1"/>
  <c r="J1918" i="1"/>
  <c r="K1917" i="1"/>
  <c r="J1917" i="1"/>
  <c r="K1916" i="1"/>
  <c r="J1916" i="1"/>
  <c r="K1915" i="1"/>
  <c r="J1915" i="1"/>
  <c r="K1914" i="1"/>
  <c r="J1914" i="1"/>
  <c r="K1913" i="1"/>
  <c r="J1913" i="1"/>
  <c r="K1912" i="1"/>
  <c r="J1912" i="1"/>
  <c r="K1911" i="1"/>
  <c r="J1911" i="1"/>
  <c r="K1910" i="1"/>
  <c r="J1910" i="1"/>
  <c r="K1909" i="1"/>
  <c r="J1909" i="1"/>
  <c r="K1908" i="1"/>
  <c r="J1908" i="1"/>
  <c r="K1907" i="1"/>
  <c r="J1907" i="1"/>
  <c r="K1906" i="1"/>
  <c r="J1906" i="1"/>
  <c r="K1905" i="1"/>
  <c r="J1905" i="1"/>
  <c r="K1904" i="1"/>
  <c r="J1904" i="1"/>
  <c r="K1903" i="1"/>
  <c r="J1903" i="1"/>
  <c r="K1902" i="1"/>
  <c r="J1902" i="1"/>
  <c r="K1901" i="1"/>
  <c r="J1901" i="1"/>
  <c r="K1900" i="1"/>
  <c r="J1900" i="1"/>
  <c r="K1899" i="1"/>
  <c r="J1899" i="1"/>
  <c r="K1898" i="1"/>
  <c r="J1898" i="1"/>
  <c r="K1897" i="1"/>
  <c r="J1897" i="1"/>
  <c r="K1896" i="1"/>
  <c r="J1896" i="1"/>
  <c r="K1895" i="1"/>
  <c r="J1895" i="1"/>
  <c r="K1894" i="1"/>
  <c r="J1894" i="1"/>
  <c r="K1893" i="1"/>
  <c r="J1893" i="1"/>
  <c r="K1892" i="1"/>
  <c r="J1892" i="1"/>
  <c r="K1891" i="1"/>
  <c r="J1891" i="1"/>
  <c r="K1890" i="1"/>
  <c r="J1890" i="1"/>
  <c r="K1889" i="1"/>
  <c r="J1889" i="1"/>
  <c r="K1888" i="1"/>
  <c r="J1888" i="1"/>
  <c r="K1887" i="1"/>
  <c r="J1887" i="1"/>
  <c r="K1886" i="1"/>
  <c r="J1886" i="1"/>
  <c r="K1885" i="1"/>
  <c r="J1885" i="1"/>
  <c r="K1884" i="1"/>
  <c r="J1884" i="1"/>
  <c r="K1883" i="1"/>
  <c r="J1883" i="1"/>
  <c r="K1882" i="1"/>
  <c r="J1882" i="1"/>
  <c r="K1881" i="1"/>
  <c r="J1881" i="1"/>
  <c r="K1880" i="1"/>
  <c r="J1880" i="1"/>
  <c r="K1879" i="1"/>
  <c r="J1879" i="1"/>
  <c r="K1878" i="1"/>
  <c r="J1878" i="1"/>
  <c r="K1877" i="1"/>
  <c r="J1877" i="1"/>
  <c r="K1876" i="1"/>
  <c r="J1876" i="1"/>
  <c r="K1875" i="1"/>
  <c r="J1875" i="1"/>
  <c r="K1874" i="1"/>
  <c r="J1874" i="1"/>
  <c r="K1873" i="1"/>
  <c r="J1873" i="1"/>
  <c r="K1872" i="1"/>
  <c r="J1872" i="1"/>
  <c r="K1871" i="1"/>
  <c r="J1871" i="1"/>
  <c r="K1870" i="1"/>
  <c r="J1870" i="1"/>
  <c r="K1869" i="1"/>
  <c r="J1869" i="1"/>
  <c r="K1868" i="1"/>
  <c r="J1868" i="1"/>
  <c r="K1867" i="1"/>
  <c r="J1867" i="1"/>
  <c r="K1866" i="1"/>
  <c r="J1866" i="1"/>
  <c r="K1865" i="1"/>
  <c r="J1865" i="1"/>
  <c r="K1864" i="1"/>
  <c r="J1864" i="1"/>
  <c r="K1863" i="1"/>
  <c r="J1863" i="1"/>
  <c r="K1862" i="1"/>
  <c r="J1862" i="1"/>
  <c r="K1861" i="1"/>
  <c r="J1861" i="1"/>
  <c r="K1860" i="1"/>
  <c r="J1860" i="1"/>
  <c r="K1859" i="1"/>
  <c r="J1859" i="1"/>
  <c r="K1858" i="1"/>
  <c r="J1858" i="1"/>
  <c r="K1857" i="1"/>
  <c r="J1857" i="1"/>
  <c r="K1856" i="1"/>
  <c r="J1856" i="1"/>
  <c r="K1855" i="1"/>
  <c r="J1855" i="1"/>
  <c r="K1854" i="1"/>
  <c r="J1854" i="1"/>
  <c r="K1853" i="1"/>
  <c r="J1853" i="1"/>
  <c r="K1852" i="1"/>
  <c r="J1852" i="1"/>
  <c r="K1851" i="1"/>
  <c r="J1851" i="1"/>
  <c r="K1850" i="1"/>
  <c r="J1850" i="1"/>
  <c r="K1849" i="1"/>
  <c r="J1849" i="1"/>
  <c r="K1848" i="1"/>
  <c r="J1848" i="1"/>
  <c r="K1847" i="1"/>
  <c r="J1847" i="1"/>
  <c r="K1846" i="1"/>
  <c r="J1846" i="1"/>
  <c r="K1845" i="1"/>
  <c r="J1845" i="1"/>
  <c r="K1844" i="1"/>
  <c r="J1844" i="1"/>
  <c r="K1843" i="1"/>
  <c r="J1843" i="1"/>
  <c r="K1842" i="1"/>
  <c r="J1842" i="1"/>
  <c r="K1841" i="1"/>
  <c r="J1841" i="1"/>
  <c r="K1840" i="1"/>
  <c r="J1840" i="1"/>
  <c r="K1839" i="1"/>
  <c r="J1839" i="1"/>
  <c r="K1838" i="1"/>
  <c r="J1838" i="1"/>
  <c r="K1837" i="1"/>
  <c r="J1837" i="1"/>
  <c r="K1836" i="1"/>
  <c r="J1836" i="1"/>
  <c r="K1835" i="1"/>
  <c r="J1835" i="1"/>
  <c r="K1834" i="1"/>
  <c r="J1834" i="1"/>
  <c r="K1833" i="1"/>
  <c r="J1833" i="1"/>
  <c r="K1832" i="1"/>
  <c r="J1832" i="1"/>
  <c r="K1831" i="1"/>
  <c r="J1831" i="1"/>
  <c r="K1830" i="1"/>
  <c r="J1830" i="1"/>
  <c r="K1829" i="1"/>
  <c r="J1829" i="1"/>
  <c r="K1828" i="1"/>
  <c r="J1828" i="1"/>
  <c r="K1827" i="1"/>
  <c r="J1827" i="1"/>
  <c r="K1826" i="1"/>
  <c r="J1826" i="1"/>
  <c r="K1825" i="1"/>
  <c r="J1825" i="1"/>
  <c r="K1824" i="1"/>
  <c r="J1824" i="1"/>
  <c r="K1823" i="1"/>
  <c r="J1823" i="1"/>
  <c r="K1822" i="1"/>
  <c r="J1822" i="1"/>
  <c r="K1821" i="1"/>
  <c r="J1821" i="1"/>
  <c r="K1820" i="1"/>
  <c r="J1820" i="1"/>
  <c r="K1819" i="1"/>
  <c r="J1819" i="1"/>
  <c r="K1818" i="1"/>
  <c r="J1818" i="1"/>
  <c r="K1817" i="1"/>
  <c r="J1817" i="1"/>
  <c r="K1816" i="1"/>
  <c r="J1816" i="1"/>
  <c r="K1815" i="1"/>
  <c r="J1815" i="1"/>
  <c r="K1814" i="1"/>
  <c r="J1814" i="1"/>
  <c r="K1813" i="1"/>
  <c r="J1813" i="1"/>
  <c r="K1812" i="1"/>
  <c r="J1812" i="1"/>
  <c r="K1811" i="1"/>
  <c r="J1811" i="1"/>
  <c r="K1810" i="1"/>
  <c r="J1810" i="1"/>
  <c r="K1809" i="1"/>
  <c r="J1809" i="1"/>
  <c r="K1808" i="1"/>
  <c r="J1808" i="1"/>
  <c r="K1807" i="1"/>
  <c r="J1807" i="1"/>
  <c r="K1806" i="1"/>
  <c r="J1806" i="1"/>
  <c r="K1805" i="1"/>
  <c r="J1805" i="1"/>
  <c r="K1804" i="1"/>
  <c r="J1804" i="1"/>
  <c r="K1803" i="1"/>
  <c r="J1803" i="1"/>
  <c r="K1802" i="1"/>
  <c r="J1802" i="1"/>
  <c r="K1801" i="1"/>
  <c r="J1801" i="1"/>
  <c r="K1800" i="1"/>
  <c r="J1800" i="1"/>
  <c r="K1799" i="1"/>
  <c r="J1799" i="1"/>
  <c r="K1798" i="1"/>
  <c r="J1798" i="1"/>
  <c r="K1797" i="1"/>
  <c r="J1797" i="1"/>
  <c r="K1796" i="1"/>
  <c r="J1796" i="1"/>
  <c r="K1795" i="1"/>
  <c r="J1795" i="1"/>
  <c r="K1794" i="1"/>
  <c r="J1794" i="1"/>
  <c r="K1793" i="1"/>
  <c r="J1793" i="1"/>
  <c r="K1792" i="1"/>
  <c r="J1792" i="1"/>
  <c r="K1791" i="1"/>
  <c r="J1791" i="1"/>
  <c r="K1790" i="1"/>
  <c r="J1790" i="1"/>
  <c r="K1789" i="1"/>
  <c r="J1789" i="1"/>
  <c r="K1788" i="1"/>
  <c r="J1788" i="1"/>
  <c r="K1787" i="1"/>
  <c r="J1787" i="1"/>
  <c r="K1786" i="1"/>
  <c r="J1786" i="1"/>
  <c r="K1785" i="1"/>
  <c r="J1785" i="1"/>
  <c r="K1784" i="1"/>
  <c r="J1784" i="1"/>
  <c r="K1783" i="1"/>
  <c r="J1783" i="1"/>
  <c r="K1782" i="1"/>
  <c r="J1782" i="1"/>
  <c r="K1781" i="1"/>
  <c r="J1781" i="1"/>
  <c r="K1780" i="1"/>
  <c r="J1780" i="1"/>
  <c r="K1779" i="1"/>
  <c r="J1779" i="1"/>
  <c r="K1778" i="1"/>
  <c r="J1778" i="1"/>
  <c r="K1777" i="1"/>
  <c r="J1777" i="1"/>
  <c r="K1776" i="1"/>
  <c r="J1776" i="1"/>
  <c r="K1775" i="1"/>
  <c r="J1775" i="1"/>
  <c r="K1774" i="1"/>
  <c r="J1774" i="1"/>
  <c r="K1773" i="1"/>
  <c r="J1773" i="1"/>
  <c r="K1772" i="1"/>
  <c r="J1772" i="1"/>
  <c r="K1771" i="1"/>
  <c r="J1771" i="1"/>
  <c r="K1770" i="1"/>
  <c r="J1770" i="1"/>
  <c r="K1769" i="1"/>
  <c r="J1769" i="1"/>
  <c r="K1768" i="1"/>
  <c r="J1768" i="1"/>
  <c r="K1767" i="1"/>
  <c r="J1767" i="1"/>
  <c r="K1766" i="1"/>
  <c r="J1766" i="1"/>
  <c r="K1765" i="1"/>
  <c r="J1765" i="1"/>
  <c r="K1764" i="1"/>
  <c r="J1764" i="1"/>
  <c r="K1763" i="1"/>
  <c r="J1763" i="1"/>
  <c r="K1762" i="1"/>
  <c r="J1762" i="1"/>
  <c r="K1761" i="1"/>
  <c r="J1761" i="1"/>
  <c r="K1760" i="1"/>
  <c r="J1760" i="1"/>
  <c r="K1759" i="1"/>
  <c r="J1759" i="1"/>
  <c r="K1758" i="1"/>
  <c r="J1758" i="1"/>
  <c r="K1757" i="1"/>
  <c r="J1757" i="1"/>
  <c r="K1756" i="1"/>
  <c r="J1756" i="1"/>
  <c r="K1755" i="1"/>
  <c r="J1755" i="1"/>
  <c r="K1754" i="1"/>
  <c r="J1754" i="1"/>
  <c r="K1753" i="1"/>
  <c r="J1753" i="1"/>
  <c r="K1752" i="1"/>
  <c r="J1752" i="1"/>
  <c r="K1751" i="1"/>
  <c r="J1751" i="1"/>
  <c r="K1750" i="1"/>
  <c r="J1750" i="1"/>
  <c r="K1749" i="1"/>
  <c r="J1749" i="1"/>
  <c r="K1748" i="1"/>
  <c r="J1748" i="1"/>
  <c r="K1747" i="1"/>
  <c r="J1747" i="1"/>
  <c r="K1746" i="1"/>
  <c r="J1746" i="1"/>
  <c r="K1745" i="1"/>
  <c r="J1745" i="1"/>
  <c r="K1744" i="1"/>
  <c r="J1744" i="1"/>
  <c r="K1743" i="1"/>
  <c r="J1743" i="1"/>
  <c r="K1742" i="1"/>
  <c r="J1742" i="1"/>
  <c r="K1741" i="1"/>
  <c r="J1741" i="1"/>
  <c r="K1740" i="1"/>
  <c r="J1740" i="1"/>
  <c r="K1739" i="1"/>
  <c r="J1739" i="1"/>
  <c r="K1738" i="1"/>
  <c r="J1738" i="1"/>
  <c r="K1737" i="1"/>
  <c r="J1737" i="1"/>
  <c r="K1736" i="1"/>
  <c r="J1736" i="1"/>
  <c r="K1735" i="1"/>
  <c r="J1735" i="1"/>
  <c r="K1734" i="1"/>
  <c r="J1734" i="1"/>
  <c r="K1733" i="1"/>
  <c r="J1733" i="1"/>
  <c r="K1732" i="1"/>
  <c r="J1732" i="1"/>
  <c r="K1731" i="1"/>
  <c r="J1731" i="1"/>
  <c r="K1730" i="1"/>
  <c r="J1730" i="1"/>
  <c r="K1729" i="1"/>
  <c r="J1729" i="1"/>
  <c r="K1728" i="1"/>
  <c r="J1728" i="1"/>
  <c r="K1727" i="1"/>
  <c r="J1727" i="1"/>
  <c r="K1726" i="1"/>
  <c r="J1726" i="1"/>
  <c r="K1725" i="1"/>
  <c r="J1725" i="1"/>
  <c r="K1724" i="1"/>
  <c r="J1724" i="1"/>
  <c r="K1723" i="1"/>
  <c r="J1723" i="1"/>
  <c r="K1722" i="1"/>
  <c r="J1722" i="1"/>
  <c r="K1721" i="1"/>
  <c r="J1721" i="1"/>
  <c r="K1720" i="1"/>
  <c r="J1720" i="1"/>
  <c r="K1719" i="1"/>
  <c r="J1719" i="1"/>
  <c r="K1718" i="1"/>
  <c r="J1718" i="1"/>
  <c r="K1717" i="1"/>
  <c r="J1717" i="1"/>
  <c r="K1716" i="1"/>
  <c r="J1716" i="1"/>
  <c r="K1715" i="1"/>
  <c r="J1715" i="1"/>
  <c r="K1714" i="1"/>
  <c r="J1714" i="1"/>
  <c r="K1713" i="1"/>
  <c r="J1713" i="1"/>
  <c r="K1712" i="1"/>
  <c r="J1712" i="1"/>
  <c r="K1711" i="1"/>
  <c r="J1711" i="1"/>
  <c r="K1710" i="1"/>
  <c r="J1710" i="1"/>
  <c r="K1709" i="1"/>
  <c r="J1709" i="1"/>
  <c r="K1708" i="1"/>
  <c r="J1708" i="1"/>
  <c r="K1707" i="1"/>
  <c r="J1707" i="1"/>
  <c r="K1706" i="1"/>
  <c r="J1706" i="1"/>
  <c r="K1705" i="1"/>
  <c r="J1705" i="1"/>
  <c r="K1704" i="1"/>
  <c r="J1704" i="1"/>
  <c r="K1703" i="1"/>
  <c r="J1703" i="1"/>
  <c r="K1702" i="1"/>
  <c r="J1702" i="1"/>
  <c r="K1701" i="1"/>
  <c r="J1701" i="1"/>
  <c r="K1700" i="1"/>
  <c r="J1700" i="1"/>
  <c r="K1699" i="1"/>
  <c r="J1699" i="1"/>
  <c r="K1698" i="1"/>
  <c r="J1698" i="1"/>
  <c r="K1697" i="1"/>
  <c r="J1697" i="1"/>
  <c r="K1696" i="1"/>
  <c r="J1696" i="1"/>
  <c r="K1695" i="1"/>
  <c r="J1695" i="1"/>
  <c r="K1694" i="1"/>
  <c r="J1694" i="1"/>
  <c r="K1693" i="1"/>
  <c r="J1693" i="1"/>
  <c r="K1692" i="1"/>
  <c r="J1692" i="1"/>
  <c r="K1691" i="1"/>
  <c r="J1691" i="1"/>
  <c r="K1690" i="1"/>
  <c r="J1690" i="1"/>
  <c r="K1689" i="1"/>
  <c r="J1689" i="1"/>
  <c r="K1688" i="1"/>
  <c r="J1688" i="1"/>
  <c r="K1687" i="1"/>
  <c r="J1687" i="1"/>
  <c r="K1686" i="1"/>
  <c r="J1686" i="1"/>
  <c r="K1685" i="1"/>
  <c r="J1685" i="1"/>
  <c r="K1684" i="1"/>
  <c r="J1684" i="1"/>
  <c r="K1683" i="1"/>
  <c r="J1683" i="1"/>
  <c r="K1682" i="1"/>
  <c r="J1682" i="1"/>
  <c r="K1681" i="1"/>
  <c r="J1681" i="1"/>
  <c r="K1680" i="1"/>
  <c r="J1680" i="1"/>
  <c r="K1679" i="1"/>
  <c r="J1679" i="1"/>
  <c r="K1678" i="1"/>
  <c r="J1678" i="1"/>
  <c r="K1677" i="1"/>
  <c r="J1677" i="1"/>
  <c r="K1676" i="1"/>
  <c r="J1676" i="1"/>
  <c r="K1675" i="1"/>
  <c r="J1675" i="1"/>
  <c r="K1674" i="1"/>
  <c r="J1674" i="1"/>
  <c r="K1673" i="1"/>
  <c r="J1673" i="1"/>
  <c r="K1672" i="1"/>
  <c r="J1672" i="1"/>
  <c r="K1671" i="1"/>
  <c r="J1671" i="1"/>
  <c r="K1670" i="1"/>
  <c r="J1670" i="1"/>
  <c r="K1669" i="1"/>
  <c r="J1669" i="1"/>
  <c r="K1668" i="1"/>
  <c r="J1668" i="1"/>
  <c r="K1667" i="1"/>
  <c r="J1667" i="1"/>
  <c r="K1666" i="1"/>
  <c r="J1666" i="1"/>
  <c r="K1665" i="1"/>
  <c r="J1665" i="1"/>
  <c r="K1664" i="1"/>
  <c r="J1664" i="1"/>
  <c r="K1663" i="1"/>
  <c r="J1663" i="1"/>
  <c r="K1662" i="1"/>
  <c r="J1662" i="1"/>
  <c r="K1661" i="1"/>
  <c r="J1661" i="1"/>
  <c r="K1660" i="1"/>
  <c r="J1660" i="1"/>
  <c r="K1659" i="1"/>
  <c r="J1659" i="1"/>
  <c r="K1658" i="1"/>
  <c r="J1658" i="1"/>
  <c r="K1657" i="1"/>
  <c r="J1657" i="1"/>
  <c r="K1656" i="1"/>
  <c r="J1656" i="1"/>
  <c r="K1655" i="1"/>
  <c r="J1655" i="1"/>
  <c r="K1654" i="1"/>
  <c r="J1654" i="1"/>
  <c r="K1653" i="1"/>
  <c r="J1653" i="1"/>
  <c r="K1652" i="1"/>
  <c r="J1652" i="1"/>
  <c r="K1651" i="1"/>
  <c r="J1651" i="1"/>
  <c r="K1650" i="1"/>
  <c r="J1650" i="1"/>
  <c r="K1649" i="1"/>
  <c r="J1649" i="1"/>
  <c r="K1648" i="1"/>
  <c r="J1648" i="1"/>
  <c r="K1647" i="1"/>
  <c r="J1647" i="1"/>
  <c r="K1646" i="1"/>
  <c r="J1646" i="1"/>
  <c r="K1645" i="1"/>
  <c r="J1645" i="1"/>
  <c r="K1644" i="1"/>
  <c r="J1644" i="1"/>
  <c r="K1643" i="1"/>
  <c r="J1643" i="1"/>
  <c r="K1642" i="1"/>
  <c r="J1642" i="1"/>
  <c r="K1641" i="1"/>
  <c r="J1641" i="1"/>
  <c r="K1640" i="1"/>
  <c r="J1640" i="1"/>
  <c r="K1639" i="1"/>
  <c r="J1639" i="1"/>
  <c r="K1638" i="1"/>
  <c r="J1638" i="1"/>
  <c r="K1637" i="1"/>
  <c r="J1637" i="1"/>
  <c r="K1636" i="1"/>
  <c r="J1636" i="1"/>
  <c r="K1635" i="1"/>
  <c r="J1635" i="1"/>
  <c r="K1634" i="1"/>
  <c r="J1634" i="1"/>
  <c r="K1633" i="1"/>
  <c r="J1633" i="1"/>
  <c r="K1632" i="1"/>
  <c r="J1632" i="1"/>
  <c r="K1631" i="1"/>
  <c r="J1631" i="1"/>
  <c r="K1630" i="1"/>
  <c r="J1630" i="1"/>
  <c r="K1629" i="1"/>
  <c r="J1629" i="1"/>
  <c r="K1628" i="1"/>
  <c r="J1628" i="1"/>
  <c r="K1627" i="1"/>
  <c r="J1627" i="1"/>
  <c r="K1626" i="1"/>
  <c r="J1626" i="1"/>
  <c r="K1625" i="1"/>
  <c r="J1625" i="1"/>
  <c r="K1624" i="1"/>
  <c r="J1624" i="1"/>
  <c r="K1623" i="1"/>
  <c r="J1623" i="1"/>
  <c r="K1622" i="1"/>
  <c r="J1622" i="1"/>
  <c r="K1621" i="1"/>
  <c r="J1621" i="1"/>
  <c r="K1620" i="1"/>
  <c r="J1620" i="1"/>
  <c r="K1619" i="1"/>
  <c r="J1619" i="1"/>
  <c r="K1618" i="1"/>
  <c r="J1618" i="1"/>
  <c r="K1617" i="1"/>
  <c r="J1617" i="1"/>
  <c r="K1616" i="1"/>
  <c r="J1616" i="1"/>
  <c r="K1615" i="1"/>
  <c r="J1615" i="1"/>
  <c r="K1614" i="1"/>
  <c r="J1614" i="1"/>
  <c r="K1613" i="1"/>
  <c r="J1613" i="1"/>
  <c r="K1612" i="1"/>
  <c r="J1612" i="1"/>
  <c r="K1611" i="1"/>
  <c r="J1611" i="1"/>
  <c r="K1610" i="1"/>
  <c r="J1610" i="1"/>
  <c r="K1609" i="1"/>
  <c r="J1609" i="1"/>
  <c r="K1608" i="1"/>
  <c r="J1608" i="1"/>
  <c r="K1607" i="1"/>
  <c r="J1607" i="1"/>
  <c r="K1606" i="1"/>
  <c r="J1606" i="1"/>
  <c r="K1605" i="1"/>
  <c r="J1605" i="1"/>
  <c r="K1604" i="1"/>
  <c r="J1604" i="1"/>
  <c r="K1603" i="1"/>
  <c r="J1603" i="1"/>
  <c r="K1602" i="1"/>
  <c r="J1602" i="1"/>
  <c r="K1601" i="1"/>
  <c r="J1601" i="1"/>
  <c r="K1600" i="1"/>
  <c r="J1600" i="1"/>
  <c r="K1599" i="1"/>
  <c r="J1599" i="1"/>
  <c r="K1598" i="1"/>
  <c r="J1598" i="1"/>
  <c r="K1597" i="1"/>
  <c r="J1597" i="1"/>
  <c r="K1596" i="1"/>
  <c r="J1596" i="1"/>
  <c r="K1595" i="1"/>
  <c r="J1595" i="1"/>
  <c r="K1594" i="1"/>
  <c r="J1594" i="1"/>
  <c r="K1593" i="1"/>
  <c r="J1593" i="1"/>
  <c r="K1592" i="1"/>
  <c r="J1592" i="1"/>
  <c r="K1591" i="1"/>
  <c r="J1591" i="1"/>
  <c r="K1590" i="1"/>
  <c r="J1590" i="1"/>
  <c r="K1589" i="1"/>
  <c r="J1589" i="1"/>
  <c r="K1588" i="1"/>
  <c r="J1588" i="1"/>
  <c r="K1587" i="1"/>
  <c r="J1587" i="1"/>
  <c r="K1586" i="1"/>
  <c r="J1586" i="1"/>
  <c r="K1585" i="1"/>
  <c r="J1585" i="1"/>
  <c r="K1584" i="1"/>
  <c r="J1584" i="1"/>
  <c r="K1583" i="1"/>
  <c r="J1583" i="1"/>
  <c r="K1582" i="1"/>
  <c r="J1582" i="1"/>
  <c r="K1581" i="1"/>
  <c r="J1581" i="1"/>
  <c r="K1580" i="1"/>
  <c r="J1580" i="1"/>
  <c r="K1579" i="1"/>
  <c r="J1579" i="1"/>
  <c r="K1578" i="1"/>
  <c r="J1578" i="1"/>
  <c r="K1577" i="1"/>
  <c r="J1577" i="1"/>
  <c r="K1576" i="1"/>
  <c r="J1576" i="1"/>
  <c r="K1575" i="1"/>
  <c r="J1575" i="1"/>
  <c r="K1574" i="1"/>
  <c r="J1574" i="1"/>
  <c r="K1573" i="1"/>
  <c r="J1573" i="1"/>
  <c r="K1572" i="1"/>
  <c r="J1572" i="1"/>
  <c r="K1571" i="1"/>
  <c r="J1571" i="1"/>
  <c r="K1570" i="1"/>
  <c r="J1570" i="1"/>
  <c r="K1569" i="1"/>
  <c r="J1569" i="1"/>
  <c r="K1568" i="1"/>
  <c r="J1568" i="1"/>
  <c r="K1567" i="1"/>
  <c r="J1567" i="1"/>
  <c r="K1566" i="1"/>
  <c r="J1566" i="1"/>
  <c r="K1565" i="1"/>
  <c r="J1565" i="1"/>
  <c r="K1564" i="1"/>
  <c r="J1564" i="1"/>
  <c r="K1563" i="1"/>
  <c r="J1563" i="1"/>
  <c r="K1562" i="1"/>
  <c r="J1562" i="1"/>
  <c r="K1561" i="1"/>
  <c r="J1561" i="1"/>
  <c r="K1560" i="1"/>
  <c r="J1560" i="1"/>
  <c r="K1559" i="1"/>
  <c r="J1559" i="1"/>
  <c r="K1558" i="1"/>
  <c r="J1558" i="1"/>
  <c r="K1557" i="1"/>
  <c r="J1557" i="1"/>
  <c r="K1556" i="1"/>
  <c r="J1556" i="1"/>
  <c r="K1555" i="1"/>
  <c r="J1555" i="1"/>
  <c r="K1554" i="1"/>
  <c r="J1554" i="1"/>
  <c r="K1553" i="1"/>
  <c r="J1553" i="1"/>
  <c r="K1552" i="1"/>
  <c r="J1552" i="1"/>
  <c r="K1551" i="1"/>
  <c r="J1551" i="1"/>
  <c r="K1550" i="1"/>
  <c r="J1550" i="1"/>
  <c r="K1549" i="1"/>
  <c r="J1549" i="1"/>
  <c r="K1548" i="1"/>
  <c r="J1548" i="1"/>
  <c r="K1547" i="1"/>
  <c r="J1547" i="1"/>
  <c r="K1546" i="1"/>
  <c r="J1546" i="1"/>
  <c r="K1545" i="1"/>
  <c r="J1545" i="1"/>
  <c r="K1544" i="1"/>
  <c r="J1544" i="1"/>
  <c r="K1543" i="1"/>
  <c r="J1543" i="1"/>
  <c r="K1542" i="1"/>
  <c r="J1542" i="1"/>
  <c r="K1541" i="1"/>
  <c r="J1541" i="1"/>
  <c r="K1540" i="1"/>
  <c r="J1540" i="1"/>
  <c r="K1539" i="1"/>
  <c r="J1539" i="1"/>
  <c r="K1538" i="1"/>
  <c r="J1538" i="1"/>
  <c r="K1537" i="1"/>
  <c r="J1537" i="1"/>
  <c r="K1536" i="1"/>
  <c r="J1536" i="1"/>
  <c r="K1535" i="1"/>
  <c r="J1535" i="1"/>
  <c r="K1534" i="1"/>
  <c r="J1534" i="1"/>
  <c r="K1533" i="1"/>
  <c r="J1533" i="1"/>
  <c r="K1532" i="1"/>
  <c r="J1532" i="1"/>
  <c r="K1531" i="1"/>
  <c r="J1531" i="1"/>
  <c r="K1530" i="1"/>
  <c r="J1530" i="1"/>
  <c r="K1529" i="1"/>
  <c r="J1529" i="1"/>
  <c r="K1528" i="1"/>
  <c r="J1528" i="1"/>
  <c r="K1527" i="1"/>
  <c r="J1527" i="1"/>
  <c r="K1526" i="1"/>
  <c r="J1526" i="1"/>
  <c r="K1525" i="1"/>
  <c r="J1525" i="1"/>
  <c r="K1524" i="1"/>
  <c r="J1524" i="1"/>
  <c r="K1523" i="1"/>
  <c r="J1523" i="1"/>
  <c r="K1522" i="1"/>
  <c r="J1522" i="1"/>
  <c r="K1521" i="1"/>
  <c r="J1521" i="1"/>
  <c r="K1520" i="1"/>
  <c r="J1520" i="1"/>
  <c r="K1519" i="1"/>
  <c r="J1519" i="1"/>
  <c r="K1518" i="1"/>
  <c r="J1518" i="1"/>
  <c r="K1517" i="1"/>
  <c r="J1517" i="1"/>
  <c r="K1516" i="1"/>
  <c r="J1516" i="1"/>
  <c r="K1515" i="1"/>
  <c r="J1515" i="1"/>
  <c r="K1514" i="1"/>
  <c r="J1514" i="1"/>
  <c r="K1513" i="1"/>
  <c r="J1513" i="1"/>
  <c r="K1512" i="1"/>
  <c r="J1512" i="1"/>
  <c r="K1511" i="1"/>
  <c r="J1511" i="1"/>
  <c r="K1510" i="1"/>
  <c r="J1510" i="1"/>
  <c r="K1509" i="1"/>
  <c r="J1509" i="1"/>
  <c r="K1508" i="1"/>
  <c r="J1508" i="1"/>
  <c r="K1507" i="1"/>
  <c r="J1507" i="1"/>
  <c r="K1506" i="1"/>
  <c r="J1506" i="1"/>
  <c r="K1505" i="1"/>
  <c r="J1505" i="1"/>
  <c r="K1504" i="1"/>
  <c r="J1504" i="1"/>
  <c r="K1503" i="1"/>
  <c r="J1503" i="1"/>
  <c r="K1502" i="1"/>
  <c r="J1502" i="1"/>
  <c r="K1501" i="1"/>
  <c r="J1501" i="1"/>
  <c r="K1500" i="1"/>
  <c r="J1500" i="1"/>
  <c r="K1499" i="1"/>
  <c r="J1499" i="1"/>
  <c r="K1498" i="1"/>
  <c r="J1498" i="1"/>
  <c r="K1497" i="1"/>
  <c r="J1497" i="1"/>
  <c r="K1496" i="1"/>
  <c r="J1496" i="1"/>
  <c r="K1495" i="1"/>
  <c r="J1495" i="1"/>
  <c r="K1494" i="1"/>
  <c r="J1494" i="1"/>
  <c r="K1493" i="1"/>
  <c r="J1493" i="1"/>
  <c r="K1492" i="1"/>
  <c r="J1492" i="1"/>
  <c r="K1491" i="1"/>
  <c r="J1491" i="1"/>
  <c r="K1490" i="1"/>
  <c r="J1490" i="1"/>
  <c r="K1489" i="1"/>
  <c r="J1489" i="1"/>
  <c r="K1488" i="1"/>
  <c r="J1488" i="1"/>
  <c r="K1487" i="1"/>
  <c r="J1487" i="1"/>
  <c r="K1486" i="1"/>
  <c r="J1486" i="1"/>
  <c r="K1485" i="1"/>
  <c r="J1485" i="1"/>
  <c r="K1484" i="1"/>
  <c r="J1484" i="1"/>
  <c r="K1483" i="1"/>
  <c r="J1483" i="1"/>
  <c r="K1482" i="1"/>
  <c r="J1482" i="1"/>
  <c r="K1481" i="1"/>
  <c r="J1481" i="1"/>
  <c r="K1480" i="1"/>
  <c r="J1480" i="1"/>
  <c r="K1479" i="1"/>
  <c r="J1479" i="1"/>
  <c r="K1478" i="1"/>
  <c r="J1478" i="1"/>
  <c r="K1477" i="1"/>
  <c r="J1477" i="1"/>
  <c r="K1476" i="1"/>
  <c r="J1476" i="1"/>
  <c r="K1475" i="1"/>
  <c r="J1475" i="1"/>
  <c r="K1474" i="1"/>
  <c r="J1474" i="1"/>
  <c r="K1473" i="1"/>
  <c r="J1473" i="1"/>
  <c r="K1472" i="1"/>
  <c r="J1472" i="1"/>
  <c r="K1471" i="1"/>
  <c r="J1471" i="1"/>
  <c r="K1470" i="1"/>
  <c r="J1470" i="1"/>
  <c r="K1469" i="1"/>
  <c r="J1469" i="1"/>
  <c r="K1468" i="1"/>
  <c r="J1468" i="1"/>
  <c r="K1467" i="1"/>
  <c r="J1467" i="1"/>
  <c r="K1466" i="1"/>
  <c r="J1466" i="1"/>
  <c r="K1465" i="1"/>
  <c r="J1465" i="1"/>
  <c r="K1464" i="1"/>
  <c r="J1464" i="1"/>
  <c r="K1463" i="1"/>
  <c r="J1463" i="1"/>
  <c r="K1462" i="1"/>
  <c r="J1462" i="1"/>
  <c r="K1461" i="1"/>
  <c r="J1461" i="1"/>
  <c r="K1460" i="1"/>
  <c r="J1460" i="1"/>
  <c r="K1459" i="1"/>
  <c r="J1459" i="1"/>
  <c r="K1458" i="1"/>
  <c r="J1458" i="1"/>
  <c r="K1457" i="1"/>
  <c r="J1457" i="1"/>
  <c r="K1456" i="1"/>
  <c r="J1456" i="1"/>
  <c r="K1455" i="1"/>
  <c r="J1455" i="1"/>
  <c r="K1454" i="1"/>
  <c r="J1454" i="1"/>
  <c r="K1453" i="1"/>
  <c r="J1453" i="1"/>
  <c r="K1452" i="1"/>
  <c r="J1452" i="1"/>
  <c r="K1451" i="1"/>
  <c r="J1451" i="1"/>
  <c r="K1450" i="1"/>
  <c r="J1450" i="1"/>
  <c r="K1449" i="1"/>
  <c r="J1449" i="1"/>
  <c r="K1448" i="1"/>
  <c r="J1448" i="1"/>
  <c r="K1447" i="1"/>
  <c r="J1447" i="1"/>
  <c r="K1446" i="1"/>
  <c r="J1446" i="1"/>
  <c r="K1445" i="1"/>
  <c r="J1445" i="1"/>
  <c r="K1444" i="1"/>
  <c r="J1444" i="1"/>
  <c r="K1443" i="1"/>
  <c r="J1443" i="1"/>
  <c r="K1442" i="1"/>
  <c r="J1442" i="1"/>
  <c r="K1441" i="1"/>
  <c r="J1441" i="1"/>
  <c r="K1440" i="1"/>
  <c r="J1440" i="1"/>
  <c r="K1439" i="1"/>
  <c r="J1439" i="1"/>
  <c r="K1438" i="1"/>
  <c r="J1438" i="1"/>
  <c r="K1437" i="1"/>
  <c r="J1437" i="1"/>
  <c r="K1436" i="1"/>
  <c r="J1436" i="1"/>
  <c r="K1435" i="1"/>
  <c r="J1435" i="1"/>
  <c r="K1434" i="1"/>
  <c r="J1434" i="1"/>
  <c r="K1433" i="1"/>
  <c r="J1433" i="1"/>
  <c r="K1432" i="1"/>
  <c r="J1432" i="1"/>
  <c r="K1431" i="1"/>
  <c r="J1431" i="1"/>
  <c r="K1430" i="1"/>
  <c r="J1430" i="1"/>
  <c r="K1429" i="1"/>
  <c r="J1429" i="1"/>
  <c r="K1428" i="1"/>
  <c r="J1428" i="1"/>
  <c r="K1427" i="1"/>
  <c r="J1427" i="1"/>
  <c r="K1426" i="1"/>
  <c r="J1426" i="1"/>
  <c r="K1425" i="1"/>
  <c r="J1425" i="1"/>
  <c r="K1424" i="1"/>
  <c r="J1424" i="1"/>
  <c r="K1423" i="1"/>
  <c r="J1423" i="1"/>
  <c r="K1422" i="1"/>
  <c r="J1422" i="1"/>
  <c r="K1421" i="1"/>
  <c r="J1421" i="1"/>
  <c r="K1420" i="1"/>
  <c r="J1420" i="1"/>
  <c r="K1419" i="1"/>
  <c r="J1419" i="1"/>
  <c r="K1418" i="1"/>
  <c r="J1418" i="1"/>
  <c r="K1417" i="1"/>
  <c r="J1417" i="1"/>
  <c r="K1416" i="1"/>
  <c r="J1416" i="1"/>
  <c r="K1415" i="1"/>
  <c r="J1415" i="1"/>
  <c r="K1414" i="1"/>
  <c r="J1414" i="1"/>
  <c r="K1413" i="1"/>
  <c r="J1413" i="1"/>
  <c r="K1412" i="1"/>
  <c r="J1412" i="1"/>
  <c r="K1411" i="1"/>
  <c r="J1411" i="1"/>
  <c r="K1410" i="1"/>
  <c r="J1410" i="1"/>
  <c r="K1409" i="1"/>
  <c r="J1409" i="1"/>
  <c r="K1408" i="1"/>
  <c r="J1408" i="1"/>
  <c r="K1407" i="1"/>
  <c r="J1407" i="1"/>
  <c r="K1406" i="1"/>
  <c r="J1406" i="1"/>
  <c r="K1405" i="1"/>
  <c r="J1405" i="1"/>
  <c r="K1404" i="1"/>
  <c r="J1404" i="1"/>
  <c r="K1403" i="1"/>
  <c r="J1403" i="1"/>
  <c r="K1402" i="1"/>
  <c r="J1402" i="1"/>
  <c r="K1401" i="1"/>
  <c r="J1401" i="1"/>
  <c r="K1400" i="1"/>
  <c r="J1400" i="1"/>
  <c r="K1399" i="1"/>
  <c r="J1399" i="1"/>
  <c r="K1398" i="1"/>
  <c r="J1398" i="1"/>
  <c r="K1397" i="1"/>
  <c r="J1397" i="1"/>
  <c r="K1396" i="1"/>
  <c r="J1396" i="1"/>
  <c r="K1395" i="1"/>
  <c r="J1395" i="1"/>
  <c r="K1394" i="1"/>
  <c r="J1394" i="1"/>
  <c r="K1393" i="1"/>
  <c r="J1393" i="1"/>
  <c r="K1392" i="1"/>
  <c r="J1392" i="1"/>
  <c r="K1391" i="1"/>
  <c r="J1391" i="1"/>
  <c r="K1390" i="1"/>
  <c r="J1390" i="1"/>
  <c r="K1389" i="1"/>
  <c r="J1389" i="1"/>
  <c r="K1388" i="1"/>
  <c r="J1388" i="1"/>
  <c r="K1387" i="1"/>
  <c r="J1387" i="1"/>
  <c r="K1386" i="1"/>
  <c r="J1386" i="1"/>
  <c r="K1385" i="1"/>
  <c r="J1385" i="1"/>
  <c r="K1384" i="1"/>
  <c r="J1384" i="1"/>
  <c r="K1383" i="1"/>
  <c r="J1383" i="1"/>
  <c r="K1382" i="1"/>
  <c r="J1382" i="1"/>
  <c r="K1381" i="1"/>
  <c r="J1381" i="1"/>
  <c r="K1380" i="1"/>
  <c r="J1380" i="1"/>
  <c r="K1379" i="1"/>
  <c r="J1379" i="1"/>
  <c r="K1378" i="1"/>
  <c r="J1378" i="1"/>
  <c r="K1377" i="1"/>
  <c r="J1377" i="1"/>
  <c r="K1376" i="1"/>
  <c r="J1376" i="1"/>
  <c r="K1375" i="1"/>
  <c r="J1375" i="1"/>
  <c r="K1374" i="1"/>
  <c r="J1374" i="1"/>
  <c r="K1373" i="1"/>
  <c r="J1373" i="1"/>
  <c r="K1372" i="1"/>
  <c r="J1372" i="1"/>
  <c r="K1371" i="1"/>
  <c r="J1371" i="1"/>
  <c r="K1370" i="1"/>
  <c r="J1370" i="1"/>
  <c r="K1369" i="1"/>
  <c r="J1369" i="1"/>
  <c r="K1368" i="1"/>
  <c r="J1368" i="1"/>
  <c r="K1367" i="1"/>
  <c r="J1367" i="1"/>
  <c r="K1366" i="1"/>
  <c r="J1366" i="1"/>
  <c r="K1365" i="1"/>
  <c r="J1365" i="1"/>
  <c r="K1364" i="1"/>
  <c r="J1364" i="1"/>
  <c r="K1363" i="1"/>
  <c r="J1363" i="1"/>
  <c r="K1362" i="1"/>
  <c r="J1362" i="1"/>
  <c r="K1361" i="1"/>
  <c r="J1361" i="1"/>
  <c r="K1360" i="1"/>
  <c r="J1360" i="1"/>
  <c r="K1359" i="1"/>
  <c r="J1359" i="1"/>
  <c r="K1358" i="1"/>
  <c r="J1358" i="1"/>
  <c r="K1357" i="1"/>
  <c r="J1357" i="1"/>
  <c r="K1356" i="1"/>
  <c r="J1356" i="1"/>
  <c r="K1355" i="1"/>
  <c r="J1355" i="1"/>
  <c r="K1354" i="1"/>
  <c r="J1354" i="1"/>
  <c r="K1353" i="1"/>
  <c r="J1353" i="1"/>
  <c r="K1352" i="1"/>
  <c r="J1352" i="1"/>
  <c r="K1351" i="1"/>
  <c r="J1351" i="1"/>
  <c r="K1350" i="1"/>
  <c r="J1350" i="1"/>
  <c r="K1349" i="1"/>
  <c r="J1349" i="1"/>
  <c r="K1348" i="1"/>
  <c r="J1348" i="1"/>
  <c r="K1347" i="1"/>
  <c r="J1347" i="1"/>
  <c r="K1346" i="1"/>
  <c r="J1346" i="1"/>
  <c r="K1345" i="1"/>
  <c r="J1345" i="1"/>
  <c r="K1344" i="1"/>
  <c r="J1344" i="1"/>
  <c r="K1343" i="1"/>
  <c r="J1343" i="1"/>
  <c r="K1342" i="1"/>
  <c r="J1342" i="1"/>
  <c r="K1341" i="1"/>
  <c r="J1341" i="1"/>
  <c r="K1340" i="1"/>
  <c r="J1340" i="1"/>
  <c r="K1339" i="1"/>
  <c r="J1339" i="1"/>
  <c r="K1338" i="1"/>
  <c r="J1338" i="1"/>
  <c r="K1337" i="1"/>
  <c r="J1337" i="1"/>
  <c r="K1336" i="1"/>
  <c r="J1336" i="1"/>
  <c r="K1335" i="1"/>
  <c r="J1335" i="1"/>
  <c r="K1334" i="1"/>
  <c r="J1334" i="1"/>
  <c r="K1333" i="1"/>
  <c r="J1333" i="1"/>
  <c r="K1332" i="1"/>
  <c r="J1332" i="1"/>
  <c r="K1331" i="1"/>
  <c r="J1331" i="1"/>
  <c r="K1330" i="1"/>
  <c r="J1330" i="1"/>
  <c r="K1329" i="1"/>
  <c r="J1329" i="1"/>
  <c r="K1328" i="1"/>
  <c r="J1328" i="1"/>
  <c r="K1327" i="1"/>
  <c r="J1327" i="1"/>
  <c r="K1326" i="1"/>
  <c r="J1326" i="1"/>
  <c r="K1325" i="1"/>
  <c r="J1325" i="1"/>
  <c r="K1324" i="1"/>
  <c r="J1324" i="1"/>
  <c r="K1323" i="1"/>
  <c r="J1323" i="1"/>
  <c r="K1322" i="1"/>
  <c r="J1322" i="1"/>
  <c r="K1321" i="1"/>
  <c r="J1321" i="1"/>
  <c r="K1320" i="1"/>
  <c r="J1320" i="1"/>
  <c r="K1319" i="1"/>
  <c r="J1319" i="1"/>
  <c r="K1318" i="1"/>
  <c r="J1318" i="1"/>
  <c r="K1317" i="1"/>
  <c r="J1317" i="1"/>
  <c r="K1316" i="1"/>
  <c r="J1316" i="1"/>
  <c r="K1315" i="1"/>
  <c r="J1315" i="1"/>
  <c r="K1314" i="1"/>
  <c r="J1314" i="1"/>
  <c r="K1313" i="1"/>
  <c r="J1313" i="1"/>
  <c r="K1312" i="1"/>
  <c r="J1312" i="1"/>
  <c r="K1311" i="1"/>
  <c r="J1311" i="1"/>
  <c r="K1310" i="1"/>
  <c r="J1310" i="1"/>
  <c r="K1309" i="1"/>
  <c r="J1309" i="1"/>
  <c r="K1308" i="1"/>
  <c r="J1308" i="1"/>
  <c r="K1307" i="1"/>
  <c r="J1307" i="1"/>
  <c r="K1306" i="1"/>
  <c r="J1306" i="1"/>
  <c r="K1305" i="1"/>
  <c r="J1305" i="1"/>
  <c r="K1304" i="1"/>
  <c r="J1304" i="1"/>
  <c r="K1303" i="1"/>
  <c r="J1303" i="1"/>
  <c r="K1302" i="1"/>
  <c r="J1302" i="1"/>
  <c r="K1301" i="1"/>
  <c r="J1301" i="1"/>
  <c r="K1300" i="1"/>
  <c r="J1300" i="1"/>
  <c r="K1299" i="1"/>
  <c r="J1299" i="1"/>
  <c r="K1298" i="1"/>
  <c r="J1298" i="1"/>
  <c r="K1297" i="1"/>
  <c r="J1297" i="1"/>
  <c r="K1296" i="1"/>
  <c r="J1296" i="1"/>
  <c r="K1295" i="1"/>
  <c r="J1295" i="1"/>
  <c r="K1294" i="1"/>
  <c r="J1294" i="1"/>
  <c r="K1293" i="1"/>
  <c r="J1293" i="1"/>
  <c r="K1292" i="1"/>
  <c r="J1292" i="1"/>
  <c r="K1291" i="1"/>
  <c r="J1291" i="1"/>
  <c r="K1290" i="1"/>
  <c r="J1290" i="1"/>
  <c r="K1289" i="1"/>
  <c r="J1289" i="1"/>
  <c r="K1288" i="1"/>
  <c r="J1288" i="1"/>
  <c r="K1287" i="1"/>
  <c r="J1287" i="1"/>
  <c r="K1286" i="1"/>
  <c r="J1286" i="1"/>
  <c r="K1285" i="1"/>
  <c r="J1285" i="1"/>
  <c r="K1284" i="1"/>
  <c r="J1284" i="1"/>
  <c r="K1283" i="1"/>
  <c r="J1283" i="1"/>
  <c r="K1282" i="1"/>
  <c r="J1282" i="1"/>
  <c r="K1281" i="1"/>
  <c r="J1281" i="1"/>
  <c r="K1280" i="1"/>
  <c r="J1280" i="1"/>
  <c r="K1279" i="1"/>
  <c r="J1279" i="1"/>
  <c r="K1278" i="1"/>
  <c r="J1278" i="1"/>
  <c r="K1277" i="1"/>
  <c r="J1277" i="1"/>
  <c r="K1276" i="1"/>
  <c r="J1276" i="1"/>
  <c r="K1275" i="1"/>
  <c r="J1275" i="1"/>
  <c r="K1274" i="1"/>
  <c r="J1274" i="1"/>
  <c r="K1273" i="1"/>
  <c r="J1273" i="1"/>
  <c r="K1272" i="1"/>
  <c r="J1272" i="1"/>
  <c r="K1271" i="1"/>
  <c r="J1271" i="1"/>
  <c r="K1270" i="1"/>
  <c r="J1270" i="1"/>
  <c r="K1269" i="1"/>
  <c r="J1269" i="1"/>
  <c r="K1268" i="1"/>
  <c r="J1268" i="1"/>
  <c r="K1267" i="1"/>
  <c r="J1267" i="1"/>
  <c r="K1266" i="1"/>
  <c r="J1266" i="1"/>
  <c r="K1265" i="1"/>
  <c r="J1265" i="1"/>
  <c r="K1264" i="1"/>
  <c r="J1264" i="1"/>
  <c r="K1263" i="1"/>
  <c r="J1263" i="1"/>
  <c r="K1262" i="1"/>
  <c r="J1262" i="1"/>
  <c r="K1261" i="1"/>
  <c r="J1261" i="1"/>
  <c r="K1260" i="1"/>
  <c r="J1260" i="1"/>
  <c r="K1259" i="1"/>
  <c r="J1259" i="1"/>
  <c r="K1258" i="1"/>
  <c r="J1258" i="1"/>
  <c r="K1257" i="1"/>
  <c r="J1257" i="1"/>
  <c r="K1256" i="1"/>
  <c r="J1256" i="1"/>
  <c r="K1255" i="1"/>
  <c r="J1255" i="1"/>
  <c r="K1254" i="1"/>
  <c r="J1254" i="1"/>
  <c r="K1253" i="1"/>
  <c r="J1253" i="1"/>
  <c r="K1252" i="1"/>
  <c r="J1252" i="1"/>
  <c r="K1251" i="1"/>
  <c r="J1251" i="1"/>
  <c r="K1250" i="1"/>
  <c r="J1250" i="1"/>
  <c r="K1249" i="1"/>
  <c r="J1249" i="1"/>
  <c r="K1248" i="1"/>
  <c r="J1248" i="1"/>
  <c r="K1247" i="1"/>
  <c r="J1247" i="1"/>
  <c r="K1246" i="1"/>
  <c r="J1246" i="1"/>
  <c r="K1245" i="1"/>
  <c r="J1245" i="1"/>
  <c r="K1244" i="1"/>
  <c r="J1244" i="1"/>
  <c r="K1243" i="1"/>
  <c r="J1243" i="1"/>
  <c r="K1242" i="1"/>
  <c r="J1242" i="1"/>
  <c r="K1241" i="1"/>
  <c r="J1241" i="1"/>
  <c r="K1240" i="1"/>
  <c r="J1240" i="1"/>
  <c r="K1239" i="1"/>
  <c r="J1239" i="1"/>
  <c r="K1238" i="1"/>
  <c r="J1238" i="1"/>
  <c r="K1237" i="1"/>
  <c r="J1237" i="1"/>
  <c r="K1236" i="1"/>
  <c r="J1236" i="1"/>
  <c r="K1235" i="1"/>
  <c r="J1235" i="1"/>
  <c r="K1234" i="1"/>
  <c r="J1234" i="1"/>
  <c r="K1233" i="1"/>
  <c r="J1233" i="1"/>
  <c r="K1232" i="1"/>
  <c r="J1232" i="1"/>
  <c r="K1231" i="1"/>
  <c r="J1231" i="1"/>
  <c r="K1230" i="1"/>
  <c r="J1230" i="1"/>
  <c r="K1229" i="1"/>
  <c r="J1229" i="1"/>
  <c r="K1228" i="1"/>
  <c r="J1228" i="1"/>
  <c r="K1227" i="1"/>
  <c r="J1227" i="1"/>
  <c r="K1226" i="1"/>
  <c r="J1226" i="1"/>
  <c r="K1225" i="1"/>
  <c r="J1225" i="1"/>
  <c r="K1224" i="1"/>
  <c r="J1224" i="1"/>
  <c r="K1223" i="1"/>
  <c r="J1223" i="1"/>
  <c r="K1222" i="1"/>
  <c r="J1222" i="1"/>
  <c r="K1221" i="1"/>
  <c r="J1221" i="1"/>
  <c r="K1220" i="1"/>
  <c r="J1220" i="1"/>
  <c r="K1219" i="1"/>
  <c r="J1219" i="1"/>
  <c r="K1218" i="1"/>
  <c r="J1218" i="1"/>
  <c r="K1217" i="1"/>
  <c r="J1217" i="1"/>
  <c r="K1216" i="1"/>
  <c r="J1216" i="1"/>
  <c r="K1215" i="1"/>
  <c r="J1215" i="1"/>
  <c r="K1214" i="1"/>
  <c r="J1214" i="1"/>
  <c r="K1213" i="1"/>
  <c r="J1213" i="1"/>
  <c r="K1212" i="1"/>
  <c r="J1212" i="1"/>
  <c r="K1211" i="1"/>
  <c r="J1211" i="1"/>
  <c r="K1210" i="1"/>
  <c r="J1210" i="1"/>
  <c r="K1209" i="1"/>
  <c r="J1209" i="1"/>
  <c r="K1208" i="1"/>
  <c r="J1208" i="1"/>
  <c r="K1207" i="1"/>
  <c r="J1207" i="1"/>
  <c r="K1206" i="1"/>
  <c r="J1206" i="1"/>
  <c r="K1205" i="1"/>
  <c r="J1205" i="1"/>
  <c r="K1204" i="1"/>
  <c r="J1204" i="1"/>
  <c r="K1203" i="1"/>
  <c r="J1203" i="1"/>
  <c r="K1202" i="1"/>
  <c r="J1202" i="1"/>
  <c r="K1201" i="1"/>
  <c r="J1201" i="1"/>
  <c r="K1200" i="1"/>
  <c r="J1200" i="1"/>
  <c r="K1199" i="1"/>
  <c r="J1199" i="1"/>
  <c r="K1198" i="1"/>
  <c r="J1198" i="1"/>
  <c r="K1197" i="1"/>
  <c r="J1197" i="1"/>
  <c r="K1196" i="1"/>
  <c r="J1196" i="1"/>
  <c r="K1195" i="1"/>
  <c r="J1195" i="1"/>
  <c r="K1194" i="1"/>
  <c r="J1194" i="1"/>
  <c r="K1193" i="1"/>
  <c r="J1193" i="1"/>
  <c r="K1192" i="1"/>
  <c r="J1192" i="1"/>
  <c r="K1191" i="1"/>
  <c r="J1191" i="1"/>
  <c r="K1190" i="1"/>
  <c r="J1190" i="1"/>
  <c r="K1189" i="1"/>
  <c r="J1189" i="1"/>
  <c r="K1188" i="1"/>
  <c r="J1188" i="1"/>
  <c r="K1187" i="1"/>
  <c r="J1187" i="1"/>
  <c r="K1186" i="1"/>
  <c r="J1186" i="1"/>
  <c r="K1185" i="1"/>
  <c r="J1185" i="1"/>
  <c r="K1184" i="1"/>
  <c r="J1184" i="1"/>
  <c r="K1183" i="1"/>
  <c r="J1183" i="1"/>
  <c r="K1182" i="1"/>
  <c r="J1182" i="1"/>
  <c r="K1181" i="1"/>
  <c r="J1181" i="1"/>
  <c r="K1180" i="1"/>
  <c r="J1180" i="1"/>
  <c r="K1179" i="1"/>
  <c r="J1179" i="1"/>
  <c r="K1178" i="1"/>
  <c r="J1178" i="1"/>
  <c r="K1177" i="1"/>
  <c r="J1177" i="1"/>
  <c r="K1176" i="1"/>
  <c r="J1176" i="1"/>
  <c r="K1175" i="1"/>
  <c r="J1175" i="1"/>
  <c r="K1174" i="1"/>
  <c r="J1174" i="1"/>
  <c r="K1173" i="1"/>
  <c r="J1173" i="1"/>
  <c r="K1172" i="1"/>
  <c r="J1172" i="1"/>
  <c r="K1171" i="1"/>
  <c r="J1171" i="1"/>
  <c r="K1170" i="1"/>
  <c r="J1170" i="1"/>
  <c r="K1169" i="1"/>
  <c r="J1169" i="1"/>
  <c r="K1168" i="1"/>
  <c r="J1168" i="1"/>
  <c r="K1167" i="1"/>
  <c r="J1167" i="1"/>
  <c r="K1166" i="1"/>
  <c r="J1166" i="1"/>
  <c r="K1165" i="1"/>
  <c r="J1165" i="1"/>
  <c r="K1164" i="1"/>
  <c r="J1164" i="1"/>
  <c r="K1163" i="1"/>
  <c r="J1163" i="1"/>
  <c r="K1162" i="1"/>
  <c r="J1162" i="1"/>
  <c r="K1161" i="1"/>
  <c r="J1161" i="1"/>
  <c r="K1160" i="1"/>
  <c r="J1160" i="1"/>
  <c r="K1159" i="1"/>
  <c r="J1159" i="1"/>
  <c r="K1158" i="1"/>
  <c r="J1158" i="1"/>
  <c r="K1157" i="1"/>
  <c r="J1157" i="1"/>
  <c r="K1156" i="1"/>
  <c r="J1156" i="1"/>
  <c r="K1155" i="1"/>
  <c r="J1155" i="1"/>
  <c r="K1154" i="1"/>
  <c r="J1154" i="1"/>
  <c r="K1153" i="1"/>
  <c r="J1153" i="1"/>
  <c r="K1152" i="1"/>
  <c r="J1152" i="1"/>
  <c r="K1151" i="1"/>
  <c r="J1151" i="1"/>
  <c r="K1150" i="1"/>
  <c r="J1150" i="1"/>
  <c r="K1149" i="1"/>
  <c r="J1149" i="1"/>
  <c r="K1148" i="1"/>
  <c r="J1148" i="1"/>
  <c r="K1147" i="1"/>
  <c r="J1147" i="1"/>
  <c r="K1146" i="1"/>
  <c r="J1146" i="1"/>
  <c r="K1145" i="1"/>
  <c r="J1145" i="1"/>
  <c r="K1144" i="1"/>
  <c r="J1144" i="1"/>
  <c r="K1143" i="1"/>
  <c r="J1143" i="1"/>
  <c r="K1142" i="1"/>
  <c r="J1142" i="1"/>
  <c r="K1141" i="1"/>
  <c r="J1141" i="1"/>
  <c r="K1140" i="1"/>
  <c r="J1140" i="1"/>
  <c r="K1139" i="1"/>
  <c r="J1139" i="1"/>
  <c r="K1138" i="1"/>
  <c r="J1138" i="1"/>
  <c r="K1137" i="1"/>
  <c r="J1137" i="1"/>
  <c r="K1136" i="1"/>
  <c r="J1136" i="1"/>
  <c r="K1135" i="1"/>
  <c r="J1135" i="1"/>
  <c r="K1134" i="1"/>
  <c r="J1134" i="1"/>
  <c r="K1133" i="1"/>
  <c r="J1133" i="1"/>
  <c r="K1132" i="1"/>
  <c r="J1132" i="1"/>
  <c r="K1131" i="1"/>
  <c r="J1131" i="1"/>
  <c r="K1130" i="1"/>
  <c r="J1130" i="1"/>
  <c r="K1129" i="1"/>
  <c r="J1129" i="1"/>
  <c r="K1128" i="1"/>
  <c r="J1128" i="1"/>
  <c r="K1127" i="1"/>
  <c r="J1127" i="1"/>
  <c r="K1126" i="1"/>
  <c r="J1126" i="1"/>
  <c r="K1125" i="1"/>
  <c r="J1125" i="1"/>
  <c r="K1124" i="1"/>
  <c r="J1124" i="1"/>
  <c r="K1123" i="1"/>
  <c r="J1123" i="1"/>
  <c r="K1122" i="1"/>
  <c r="J1122" i="1"/>
  <c r="K1121" i="1"/>
  <c r="J1121" i="1"/>
  <c r="K1120" i="1"/>
  <c r="J1120" i="1"/>
  <c r="K1119" i="1"/>
  <c r="J1119" i="1"/>
  <c r="K1118" i="1"/>
  <c r="J1118" i="1"/>
  <c r="K1117" i="1"/>
  <c r="J1117" i="1"/>
  <c r="K1116" i="1"/>
  <c r="J1116" i="1"/>
  <c r="K1115" i="1"/>
  <c r="J1115" i="1"/>
  <c r="K1114" i="1"/>
  <c r="J1114" i="1"/>
  <c r="K1113" i="1"/>
  <c r="J1113" i="1"/>
  <c r="K1112" i="1"/>
  <c r="J1112" i="1"/>
  <c r="K1111" i="1"/>
  <c r="J1111" i="1"/>
  <c r="K1110" i="1"/>
  <c r="J1110" i="1"/>
  <c r="K1109" i="1"/>
  <c r="J1109" i="1"/>
  <c r="K1108" i="1"/>
  <c r="J1108" i="1"/>
  <c r="K1107" i="1"/>
  <c r="J1107" i="1"/>
  <c r="K1106" i="1"/>
  <c r="J1106" i="1"/>
  <c r="K1105" i="1"/>
  <c r="J1105" i="1"/>
  <c r="K1104" i="1"/>
  <c r="J1104" i="1"/>
  <c r="K1103" i="1"/>
  <c r="J1103" i="1"/>
  <c r="K1102" i="1"/>
  <c r="J1102" i="1"/>
  <c r="K1101" i="1"/>
  <c r="J1101" i="1"/>
  <c r="K1100" i="1"/>
  <c r="J1100" i="1"/>
  <c r="K1099" i="1"/>
  <c r="J1099" i="1"/>
  <c r="K1098" i="1"/>
  <c r="J1098" i="1"/>
  <c r="K1097" i="1"/>
  <c r="J1097" i="1"/>
  <c r="K1096" i="1"/>
  <c r="J1096" i="1"/>
  <c r="K1095" i="1"/>
  <c r="J1095" i="1"/>
  <c r="K1094" i="1"/>
  <c r="J1094" i="1"/>
  <c r="K1093" i="1"/>
  <c r="J1093" i="1"/>
  <c r="K1092" i="1"/>
  <c r="J1092" i="1"/>
  <c r="K1091" i="1"/>
  <c r="J1091" i="1"/>
  <c r="K1090" i="1"/>
  <c r="J1090" i="1"/>
  <c r="K1089" i="1"/>
  <c r="J1089" i="1"/>
  <c r="K1088" i="1"/>
  <c r="J1088" i="1"/>
  <c r="K1087" i="1"/>
  <c r="J1087" i="1"/>
  <c r="K1086" i="1"/>
  <c r="J1086" i="1"/>
  <c r="K1085" i="1"/>
  <c r="J1085" i="1"/>
  <c r="K1084" i="1"/>
  <c r="J1084" i="1"/>
  <c r="K1083" i="1"/>
  <c r="J1083" i="1"/>
  <c r="K1082" i="1"/>
  <c r="J1082" i="1"/>
  <c r="K1081" i="1"/>
  <c r="J1081" i="1"/>
  <c r="K1080" i="1"/>
  <c r="J1080" i="1"/>
  <c r="K1079" i="1"/>
  <c r="J1079" i="1"/>
  <c r="K1078" i="1"/>
  <c r="J1078" i="1"/>
  <c r="K1077" i="1"/>
  <c r="J1077" i="1"/>
  <c r="K1076" i="1"/>
  <c r="J1076" i="1"/>
  <c r="K1075" i="1"/>
  <c r="J1075" i="1"/>
  <c r="K1074" i="1"/>
  <c r="J1074" i="1"/>
  <c r="K1073" i="1"/>
  <c r="J1073" i="1"/>
  <c r="K1072" i="1"/>
  <c r="J1072" i="1"/>
  <c r="K1071" i="1"/>
  <c r="J1071" i="1"/>
  <c r="K1070" i="1"/>
  <c r="J1070" i="1"/>
  <c r="K1069" i="1"/>
  <c r="J1069" i="1"/>
  <c r="K1068" i="1"/>
  <c r="J1068" i="1"/>
  <c r="K1067" i="1"/>
  <c r="J1067" i="1"/>
  <c r="K1066" i="1"/>
  <c r="J1066" i="1"/>
  <c r="K1065" i="1"/>
  <c r="J1065" i="1"/>
  <c r="K1064" i="1"/>
  <c r="J1064" i="1"/>
  <c r="K1063" i="1"/>
  <c r="J1063" i="1"/>
  <c r="K1062" i="1"/>
  <c r="J1062" i="1"/>
  <c r="K1061" i="1"/>
  <c r="J1061" i="1"/>
  <c r="K1060" i="1"/>
  <c r="J1060" i="1"/>
  <c r="K1059" i="1"/>
  <c r="J1059" i="1"/>
  <c r="K1058" i="1"/>
  <c r="J1058" i="1"/>
  <c r="K1057" i="1"/>
  <c r="J1057" i="1"/>
  <c r="K1056" i="1"/>
  <c r="J1056" i="1"/>
  <c r="K1055" i="1"/>
  <c r="J1055" i="1"/>
  <c r="K1054" i="1"/>
  <c r="J1054" i="1"/>
  <c r="K1053" i="1"/>
  <c r="J1053" i="1"/>
  <c r="K1052" i="1"/>
  <c r="J1052" i="1"/>
  <c r="K1051" i="1"/>
  <c r="J1051" i="1"/>
  <c r="K1050" i="1"/>
  <c r="J1050" i="1"/>
  <c r="K1049" i="1"/>
  <c r="J1049" i="1"/>
  <c r="K1048" i="1"/>
  <c r="J1048" i="1"/>
  <c r="K1047" i="1"/>
  <c r="J1047" i="1"/>
  <c r="K1046" i="1"/>
  <c r="J1046" i="1"/>
  <c r="K1045" i="1"/>
  <c r="J1045" i="1"/>
  <c r="K1044" i="1"/>
  <c r="J1044" i="1"/>
  <c r="K1043" i="1"/>
  <c r="J1043" i="1"/>
  <c r="K1042" i="1"/>
  <c r="J1042" i="1"/>
  <c r="K1041" i="1"/>
  <c r="J1041" i="1"/>
  <c r="K1040" i="1"/>
  <c r="J1040" i="1"/>
  <c r="K1039" i="1"/>
  <c r="J1039" i="1"/>
  <c r="K1038" i="1"/>
  <c r="J1038" i="1"/>
  <c r="K1037" i="1"/>
  <c r="J1037" i="1"/>
  <c r="K1036" i="1"/>
  <c r="J1036" i="1"/>
  <c r="K1035" i="1"/>
  <c r="J1035" i="1"/>
  <c r="K1034" i="1"/>
  <c r="J1034" i="1"/>
  <c r="K1033" i="1"/>
  <c r="J1033" i="1"/>
  <c r="K1032" i="1"/>
  <c r="J1032" i="1"/>
  <c r="K1031" i="1"/>
  <c r="J1031" i="1"/>
  <c r="K1030" i="1"/>
  <c r="J1030" i="1"/>
  <c r="K1029" i="1"/>
  <c r="J1029" i="1"/>
  <c r="K1028" i="1"/>
  <c r="J1028" i="1"/>
  <c r="K1027" i="1"/>
  <c r="J1027" i="1"/>
  <c r="K1026" i="1"/>
  <c r="J1026" i="1"/>
  <c r="K1025" i="1"/>
  <c r="J1025" i="1"/>
  <c r="K1024" i="1"/>
  <c r="J1024" i="1"/>
  <c r="K1023" i="1"/>
  <c r="J1023" i="1"/>
  <c r="K1022" i="1"/>
  <c r="J1022" i="1"/>
  <c r="K1021" i="1"/>
  <c r="J1021" i="1"/>
  <c r="K1020" i="1"/>
  <c r="J1020" i="1"/>
  <c r="K1019" i="1"/>
  <c r="J1019" i="1"/>
  <c r="K1018" i="1"/>
  <c r="J1018" i="1"/>
  <c r="K1017" i="1"/>
  <c r="J1017" i="1"/>
  <c r="K1016" i="1"/>
  <c r="J1016" i="1"/>
  <c r="K1015" i="1"/>
  <c r="J1015" i="1"/>
  <c r="K1014" i="1"/>
  <c r="J1014" i="1"/>
  <c r="K1013" i="1"/>
  <c r="J1013" i="1"/>
  <c r="K1012" i="1"/>
  <c r="J1012" i="1"/>
  <c r="K1011" i="1"/>
  <c r="J1011" i="1"/>
  <c r="K1010" i="1"/>
  <c r="J1010" i="1"/>
  <c r="K1009" i="1"/>
  <c r="J1009" i="1"/>
  <c r="K1008" i="1"/>
  <c r="J1008" i="1"/>
  <c r="K1007" i="1"/>
  <c r="J1007" i="1"/>
  <c r="K1006" i="1"/>
  <c r="J1006" i="1"/>
  <c r="K1005" i="1"/>
  <c r="J1005" i="1"/>
  <c r="K1004" i="1"/>
  <c r="J1004" i="1"/>
  <c r="K1003" i="1"/>
  <c r="J1003" i="1"/>
  <c r="K1002" i="1"/>
  <c r="J1002" i="1"/>
  <c r="K1001" i="1"/>
  <c r="J1001" i="1"/>
  <c r="K1000" i="1"/>
  <c r="J1000" i="1"/>
  <c r="K999" i="1"/>
  <c r="J999" i="1"/>
  <c r="K998" i="1"/>
  <c r="J998" i="1"/>
  <c r="K997" i="1"/>
  <c r="J997" i="1"/>
  <c r="K996" i="1"/>
  <c r="J996" i="1"/>
  <c r="K995" i="1"/>
  <c r="J995" i="1"/>
  <c r="K994" i="1"/>
  <c r="J994" i="1"/>
  <c r="K993" i="1"/>
  <c r="J993" i="1"/>
  <c r="K992" i="1"/>
  <c r="J992" i="1"/>
  <c r="K991" i="1"/>
  <c r="J991" i="1"/>
  <c r="K990" i="1"/>
  <c r="J990" i="1"/>
  <c r="K989" i="1"/>
  <c r="J989" i="1"/>
  <c r="K988" i="1"/>
  <c r="J988" i="1"/>
  <c r="K987" i="1"/>
  <c r="J987" i="1"/>
  <c r="K986" i="1"/>
  <c r="J986" i="1"/>
  <c r="K985" i="1"/>
  <c r="J985" i="1"/>
  <c r="K984" i="1"/>
  <c r="J984" i="1"/>
  <c r="K983" i="1"/>
  <c r="J983" i="1"/>
  <c r="K982" i="1"/>
  <c r="J982" i="1"/>
  <c r="K981" i="1"/>
  <c r="J981" i="1"/>
  <c r="K980" i="1"/>
  <c r="J980" i="1"/>
  <c r="K979" i="1"/>
  <c r="J979" i="1"/>
  <c r="K978" i="1"/>
  <c r="J978" i="1"/>
  <c r="K977" i="1"/>
  <c r="J977" i="1"/>
  <c r="K976" i="1"/>
  <c r="J976" i="1"/>
  <c r="K975" i="1"/>
  <c r="J975" i="1"/>
  <c r="K974" i="1"/>
  <c r="J974" i="1"/>
  <c r="K973" i="1"/>
  <c r="J973" i="1"/>
  <c r="K972" i="1"/>
  <c r="J972" i="1"/>
  <c r="K971" i="1"/>
  <c r="J971" i="1"/>
  <c r="K970" i="1"/>
  <c r="J970" i="1"/>
  <c r="K969" i="1"/>
  <c r="J969" i="1"/>
  <c r="K968" i="1"/>
  <c r="J968" i="1"/>
  <c r="K967" i="1"/>
  <c r="J967" i="1"/>
  <c r="K966" i="1"/>
  <c r="J966" i="1"/>
  <c r="K965" i="1"/>
  <c r="J965" i="1"/>
  <c r="K964" i="1"/>
  <c r="J964" i="1"/>
  <c r="K963" i="1"/>
  <c r="J963" i="1"/>
  <c r="K962" i="1"/>
  <c r="J962" i="1"/>
  <c r="K961" i="1"/>
  <c r="J961" i="1"/>
  <c r="K960" i="1"/>
  <c r="J960" i="1"/>
  <c r="K959" i="1"/>
  <c r="J959" i="1"/>
  <c r="K958" i="1"/>
  <c r="J958" i="1"/>
  <c r="K957" i="1"/>
  <c r="J957" i="1"/>
  <c r="K956" i="1"/>
  <c r="J956" i="1"/>
  <c r="K955" i="1"/>
  <c r="J955" i="1"/>
  <c r="K954" i="1"/>
  <c r="J954" i="1"/>
  <c r="K953" i="1"/>
  <c r="J953" i="1"/>
  <c r="K952" i="1"/>
  <c r="J952" i="1"/>
  <c r="K951" i="1"/>
  <c r="J951" i="1"/>
  <c r="K950" i="1"/>
  <c r="J950" i="1"/>
  <c r="K949" i="1"/>
  <c r="J949" i="1"/>
  <c r="K948" i="1"/>
  <c r="J948" i="1"/>
  <c r="K947" i="1"/>
  <c r="J947" i="1"/>
  <c r="K946" i="1"/>
  <c r="J946" i="1"/>
  <c r="K945" i="1"/>
  <c r="J945" i="1"/>
  <c r="K944" i="1"/>
  <c r="J944" i="1"/>
  <c r="K943" i="1"/>
  <c r="J943" i="1"/>
  <c r="K942" i="1"/>
  <c r="J942" i="1"/>
  <c r="K941" i="1"/>
  <c r="J941" i="1"/>
  <c r="K940" i="1"/>
  <c r="J940" i="1"/>
  <c r="K939" i="1"/>
  <c r="J939" i="1"/>
  <c r="K938" i="1"/>
  <c r="J938" i="1"/>
  <c r="K937" i="1"/>
  <c r="J937" i="1"/>
  <c r="K936" i="1"/>
  <c r="J936" i="1"/>
  <c r="K935" i="1"/>
  <c r="J935" i="1"/>
  <c r="K934" i="1"/>
  <c r="J934" i="1"/>
  <c r="K933" i="1"/>
  <c r="J933" i="1"/>
  <c r="K932" i="1"/>
  <c r="J932" i="1"/>
  <c r="K931" i="1"/>
  <c r="J931" i="1"/>
  <c r="K930" i="1"/>
  <c r="J930" i="1"/>
  <c r="K929" i="1"/>
  <c r="J929" i="1"/>
  <c r="K928" i="1"/>
  <c r="J928" i="1"/>
  <c r="K927" i="1"/>
  <c r="J927" i="1"/>
  <c r="K926" i="1"/>
  <c r="J926" i="1"/>
  <c r="K925" i="1"/>
  <c r="J925" i="1"/>
  <c r="K924" i="1"/>
  <c r="J924" i="1"/>
  <c r="K923" i="1"/>
  <c r="J923" i="1"/>
  <c r="K922" i="1"/>
  <c r="J922" i="1"/>
  <c r="K921" i="1"/>
  <c r="J921" i="1"/>
  <c r="K920" i="1"/>
  <c r="J920" i="1"/>
  <c r="K919" i="1"/>
  <c r="J919" i="1"/>
  <c r="K918" i="1"/>
  <c r="J918" i="1"/>
  <c r="K917" i="1"/>
  <c r="J917" i="1"/>
  <c r="K916" i="1"/>
  <c r="J916" i="1"/>
  <c r="K915" i="1"/>
  <c r="J915" i="1"/>
  <c r="K914" i="1"/>
  <c r="J914" i="1"/>
  <c r="K913" i="1"/>
  <c r="J913" i="1"/>
  <c r="K912" i="1"/>
  <c r="J912" i="1"/>
  <c r="K911" i="1"/>
  <c r="J911" i="1"/>
  <c r="K910" i="1"/>
  <c r="J910" i="1"/>
  <c r="K909" i="1"/>
  <c r="J909" i="1"/>
  <c r="K908" i="1"/>
  <c r="J908" i="1"/>
  <c r="K907" i="1"/>
  <c r="J907" i="1"/>
  <c r="K906" i="1"/>
  <c r="J906" i="1"/>
  <c r="K905" i="1"/>
  <c r="J905" i="1"/>
  <c r="K904" i="1"/>
  <c r="J904" i="1"/>
  <c r="K903" i="1"/>
  <c r="J903" i="1"/>
  <c r="K902" i="1"/>
  <c r="J902" i="1"/>
  <c r="K901" i="1"/>
  <c r="J901" i="1"/>
  <c r="K900" i="1"/>
  <c r="J900" i="1"/>
  <c r="K899" i="1"/>
  <c r="J899" i="1"/>
  <c r="K898" i="1"/>
  <c r="J898" i="1"/>
  <c r="K897" i="1"/>
  <c r="J897" i="1"/>
  <c r="K896" i="1"/>
  <c r="J896" i="1"/>
  <c r="K895" i="1"/>
  <c r="J895" i="1"/>
  <c r="K894" i="1"/>
  <c r="J894" i="1"/>
  <c r="K893" i="1"/>
  <c r="J893" i="1"/>
  <c r="K892" i="1"/>
  <c r="J892" i="1"/>
  <c r="K891" i="1"/>
  <c r="J891" i="1"/>
  <c r="K890" i="1"/>
  <c r="J890" i="1"/>
  <c r="K889" i="1"/>
  <c r="J889" i="1"/>
  <c r="K888" i="1"/>
  <c r="J888" i="1"/>
  <c r="K887" i="1"/>
  <c r="J887" i="1"/>
  <c r="K886" i="1"/>
  <c r="J886" i="1"/>
  <c r="K885" i="1"/>
  <c r="J885" i="1"/>
  <c r="K884" i="1"/>
  <c r="J884" i="1"/>
  <c r="K883" i="1"/>
  <c r="J883" i="1"/>
  <c r="K882" i="1"/>
  <c r="J882" i="1"/>
  <c r="K881" i="1"/>
  <c r="J881" i="1"/>
  <c r="K880" i="1"/>
  <c r="J880" i="1"/>
  <c r="K879" i="1"/>
  <c r="J879" i="1"/>
  <c r="K878" i="1"/>
  <c r="J878" i="1"/>
  <c r="K877" i="1"/>
  <c r="J877" i="1"/>
  <c r="K876" i="1"/>
  <c r="J876" i="1"/>
  <c r="K875" i="1"/>
  <c r="J875" i="1"/>
  <c r="K874" i="1"/>
  <c r="J874" i="1"/>
  <c r="K873" i="1"/>
  <c r="J873" i="1"/>
  <c r="K872" i="1"/>
  <c r="J872" i="1"/>
  <c r="K871" i="1"/>
  <c r="J871" i="1"/>
  <c r="K870" i="1"/>
  <c r="J870" i="1"/>
  <c r="K869" i="1"/>
  <c r="J869" i="1"/>
  <c r="K868" i="1"/>
  <c r="J868" i="1"/>
  <c r="K867" i="1"/>
  <c r="J867" i="1"/>
  <c r="K866" i="1"/>
  <c r="J866" i="1"/>
  <c r="K865" i="1"/>
  <c r="J865" i="1"/>
  <c r="K864" i="1"/>
  <c r="J864" i="1"/>
  <c r="K863" i="1"/>
  <c r="J863" i="1"/>
  <c r="K862" i="1"/>
  <c r="J862" i="1"/>
  <c r="K861" i="1"/>
  <c r="J861" i="1"/>
  <c r="K860" i="1"/>
  <c r="J860" i="1"/>
  <c r="K859" i="1"/>
  <c r="J859" i="1"/>
  <c r="K858" i="1"/>
  <c r="J858" i="1"/>
  <c r="K857" i="1"/>
  <c r="J857" i="1"/>
  <c r="K856" i="1"/>
  <c r="J856" i="1"/>
  <c r="K855" i="1"/>
  <c r="J855" i="1"/>
  <c r="K854" i="1"/>
  <c r="J854" i="1"/>
  <c r="K853" i="1"/>
  <c r="J853" i="1"/>
  <c r="K852" i="1"/>
  <c r="J852" i="1"/>
  <c r="K851" i="1"/>
  <c r="J851" i="1"/>
  <c r="K850" i="1"/>
  <c r="J850" i="1"/>
  <c r="K849" i="1"/>
  <c r="J849" i="1"/>
  <c r="K848" i="1"/>
  <c r="J848" i="1"/>
  <c r="K847" i="1"/>
  <c r="J847" i="1"/>
  <c r="K846" i="1"/>
  <c r="J846" i="1"/>
  <c r="K845" i="1"/>
  <c r="J845" i="1"/>
  <c r="K844" i="1"/>
  <c r="J844" i="1"/>
  <c r="K843" i="1"/>
  <c r="J843" i="1"/>
  <c r="K842" i="1"/>
  <c r="J842" i="1"/>
  <c r="K841" i="1"/>
  <c r="J841" i="1"/>
  <c r="K840" i="1"/>
  <c r="J840" i="1"/>
  <c r="K839" i="1"/>
  <c r="J839" i="1"/>
  <c r="K838" i="1"/>
  <c r="J838" i="1"/>
  <c r="K837" i="1"/>
  <c r="J837" i="1"/>
  <c r="K836" i="1"/>
  <c r="J836" i="1"/>
  <c r="K835" i="1"/>
  <c r="J835" i="1"/>
  <c r="K834" i="1"/>
  <c r="J834" i="1"/>
  <c r="K833" i="1"/>
  <c r="J833" i="1"/>
  <c r="K832" i="1"/>
  <c r="J832" i="1"/>
  <c r="K831" i="1"/>
  <c r="J831" i="1"/>
  <c r="K830" i="1"/>
  <c r="J830" i="1"/>
  <c r="K829" i="1"/>
  <c r="J829" i="1"/>
  <c r="K828" i="1"/>
  <c r="J828" i="1"/>
  <c r="K827" i="1"/>
  <c r="J827" i="1"/>
  <c r="K826" i="1"/>
  <c r="J826" i="1"/>
  <c r="K825" i="1"/>
  <c r="J825" i="1"/>
  <c r="K824" i="1"/>
  <c r="J824" i="1"/>
  <c r="K823" i="1"/>
  <c r="J823" i="1"/>
  <c r="K822" i="1"/>
  <c r="J822" i="1"/>
  <c r="K821" i="1"/>
  <c r="J821" i="1"/>
  <c r="K820" i="1"/>
  <c r="J820" i="1"/>
  <c r="K819" i="1"/>
  <c r="J819" i="1"/>
  <c r="K818" i="1"/>
  <c r="J818" i="1"/>
  <c r="K817" i="1"/>
  <c r="J817" i="1"/>
  <c r="K816" i="1"/>
  <c r="J816" i="1"/>
  <c r="K815" i="1"/>
  <c r="J815" i="1"/>
  <c r="K814" i="1"/>
  <c r="J814" i="1"/>
  <c r="K813" i="1"/>
  <c r="J813" i="1"/>
  <c r="K812" i="1"/>
  <c r="J812" i="1"/>
  <c r="K811" i="1"/>
  <c r="J811" i="1"/>
  <c r="K810" i="1"/>
  <c r="J810" i="1"/>
  <c r="K809" i="1"/>
  <c r="J809" i="1"/>
  <c r="K808" i="1"/>
  <c r="J808" i="1"/>
  <c r="K807" i="1"/>
  <c r="J807" i="1"/>
  <c r="K806" i="1"/>
  <c r="J806" i="1"/>
  <c r="K805" i="1"/>
  <c r="J805" i="1"/>
  <c r="K804" i="1"/>
  <c r="J804" i="1"/>
  <c r="K803" i="1"/>
  <c r="J803" i="1"/>
  <c r="K802" i="1"/>
  <c r="J802" i="1"/>
  <c r="K801" i="1"/>
  <c r="J801" i="1"/>
  <c r="K800" i="1"/>
  <c r="J800" i="1"/>
  <c r="K799" i="1"/>
  <c r="J799" i="1"/>
  <c r="K798" i="1"/>
  <c r="J798" i="1"/>
  <c r="K797" i="1"/>
  <c r="J797" i="1"/>
  <c r="K796" i="1"/>
  <c r="J796" i="1"/>
  <c r="K795" i="1"/>
  <c r="J795" i="1"/>
  <c r="K794" i="1"/>
  <c r="J794" i="1"/>
  <c r="K793" i="1"/>
  <c r="J793" i="1"/>
  <c r="K792" i="1"/>
  <c r="J792" i="1"/>
  <c r="K791" i="1"/>
  <c r="J791" i="1"/>
  <c r="K790" i="1"/>
  <c r="J790" i="1"/>
  <c r="K789" i="1"/>
  <c r="J789" i="1"/>
  <c r="K788" i="1"/>
  <c r="J788" i="1"/>
  <c r="K787" i="1"/>
  <c r="J787" i="1"/>
  <c r="K786" i="1"/>
  <c r="J786" i="1"/>
  <c r="K785" i="1"/>
  <c r="J785" i="1"/>
  <c r="K784" i="1"/>
  <c r="J784" i="1"/>
  <c r="K783" i="1"/>
  <c r="J783" i="1"/>
  <c r="K782" i="1"/>
  <c r="J782" i="1"/>
  <c r="K781" i="1"/>
  <c r="J781" i="1"/>
  <c r="K780" i="1"/>
  <c r="J780" i="1"/>
  <c r="K779" i="1"/>
  <c r="J779" i="1"/>
  <c r="K778" i="1"/>
  <c r="J778" i="1"/>
  <c r="K777" i="1"/>
  <c r="J777" i="1"/>
  <c r="K776" i="1"/>
  <c r="J776" i="1"/>
  <c r="K775" i="1"/>
  <c r="J775" i="1"/>
  <c r="K774" i="1"/>
  <c r="J774" i="1"/>
  <c r="K773" i="1"/>
  <c r="J773" i="1"/>
  <c r="K772" i="1"/>
  <c r="J772" i="1"/>
  <c r="K771" i="1"/>
  <c r="J771" i="1"/>
  <c r="K770" i="1"/>
  <c r="J770" i="1"/>
  <c r="K769" i="1"/>
  <c r="J769" i="1"/>
  <c r="K768" i="1"/>
  <c r="J768" i="1"/>
  <c r="K767" i="1"/>
  <c r="J767" i="1"/>
  <c r="K766" i="1"/>
  <c r="J766" i="1"/>
  <c r="K765" i="1"/>
  <c r="J765" i="1"/>
  <c r="K764" i="1"/>
  <c r="J764" i="1"/>
  <c r="K763" i="1"/>
  <c r="J763" i="1"/>
  <c r="K762" i="1"/>
  <c r="J762" i="1"/>
  <c r="K761" i="1"/>
  <c r="J761" i="1"/>
  <c r="K760" i="1"/>
  <c r="J760" i="1"/>
  <c r="K759" i="1"/>
  <c r="J759" i="1"/>
  <c r="K758" i="1"/>
  <c r="J758" i="1"/>
  <c r="K757" i="1"/>
  <c r="J757" i="1"/>
  <c r="K756" i="1"/>
  <c r="J756" i="1"/>
  <c r="K755" i="1"/>
  <c r="J755" i="1"/>
  <c r="K754" i="1"/>
  <c r="J754" i="1"/>
  <c r="K753" i="1"/>
  <c r="J753" i="1"/>
  <c r="K752" i="1"/>
  <c r="J752" i="1"/>
  <c r="K751" i="1"/>
  <c r="J751" i="1"/>
  <c r="K750" i="1"/>
  <c r="J750" i="1"/>
  <c r="K749" i="1"/>
  <c r="J749" i="1"/>
  <c r="K748" i="1"/>
  <c r="J748" i="1"/>
  <c r="K747" i="1"/>
  <c r="J747" i="1"/>
  <c r="K746" i="1"/>
  <c r="J746" i="1"/>
  <c r="K745" i="1"/>
  <c r="J745" i="1"/>
  <c r="K744" i="1"/>
  <c r="J744" i="1"/>
  <c r="K743" i="1"/>
  <c r="J743" i="1"/>
  <c r="K742" i="1"/>
  <c r="J742" i="1"/>
  <c r="K741" i="1"/>
  <c r="J741" i="1"/>
  <c r="K740" i="1"/>
  <c r="J740" i="1"/>
  <c r="K739" i="1"/>
  <c r="J739" i="1"/>
  <c r="K738" i="1"/>
  <c r="J738" i="1"/>
  <c r="K737" i="1"/>
  <c r="J737" i="1"/>
  <c r="K736" i="1"/>
  <c r="J736" i="1"/>
  <c r="K735" i="1"/>
  <c r="J735" i="1"/>
  <c r="K734" i="1"/>
  <c r="J734" i="1"/>
  <c r="K733" i="1"/>
  <c r="J733" i="1"/>
  <c r="K732" i="1"/>
  <c r="J732" i="1"/>
  <c r="K731" i="1"/>
  <c r="J731" i="1"/>
  <c r="K730" i="1"/>
  <c r="J730" i="1"/>
  <c r="K729" i="1"/>
  <c r="J729" i="1"/>
  <c r="K728" i="1"/>
  <c r="J728" i="1"/>
  <c r="K727" i="1"/>
  <c r="J727" i="1"/>
  <c r="K726" i="1"/>
  <c r="J726" i="1"/>
  <c r="K725" i="1"/>
  <c r="J725" i="1"/>
  <c r="K724" i="1"/>
  <c r="J724" i="1"/>
  <c r="K723" i="1"/>
  <c r="J723" i="1"/>
  <c r="K722" i="1"/>
  <c r="J722" i="1"/>
  <c r="K721" i="1"/>
  <c r="J721" i="1"/>
  <c r="K720" i="1"/>
  <c r="J720" i="1"/>
  <c r="K719" i="1"/>
  <c r="J719" i="1"/>
  <c r="K718" i="1"/>
  <c r="J718" i="1"/>
  <c r="K717" i="1"/>
  <c r="J717" i="1"/>
  <c r="K716" i="1"/>
  <c r="J716" i="1"/>
  <c r="K715" i="1"/>
  <c r="J715" i="1"/>
  <c r="K714" i="1"/>
  <c r="J714" i="1"/>
  <c r="K713" i="1"/>
  <c r="J713" i="1"/>
  <c r="K712" i="1"/>
  <c r="J712" i="1"/>
  <c r="K711" i="1"/>
  <c r="J711" i="1"/>
  <c r="K710" i="1"/>
  <c r="J710" i="1"/>
  <c r="K709" i="1"/>
  <c r="J709" i="1"/>
  <c r="K708" i="1"/>
  <c r="J708" i="1"/>
  <c r="K707" i="1"/>
  <c r="J707" i="1"/>
  <c r="K706" i="1"/>
  <c r="J706" i="1"/>
  <c r="K705" i="1"/>
  <c r="J705" i="1"/>
  <c r="K704" i="1"/>
  <c r="J704" i="1"/>
  <c r="K703" i="1"/>
  <c r="J703" i="1"/>
  <c r="K702" i="1"/>
  <c r="J702" i="1"/>
  <c r="K701" i="1"/>
  <c r="J701" i="1"/>
  <c r="K700" i="1"/>
  <c r="J700" i="1"/>
  <c r="K699" i="1"/>
  <c r="J699" i="1"/>
  <c r="K698" i="1"/>
  <c r="J698" i="1"/>
  <c r="K697" i="1"/>
  <c r="J697" i="1"/>
  <c r="K696" i="1"/>
  <c r="J696" i="1"/>
  <c r="K695" i="1"/>
  <c r="J695" i="1"/>
  <c r="K694" i="1"/>
  <c r="J694" i="1"/>
  <c r="K693" i="1"/>
  <c r="J693" i="1"/>
  <c r="K692" i="1"/>
  <c r="J692" i="1"/>
  <c r="K691" i="1"/>
  <c r="J691" i="1"/>
  <c r="K690" i="1"/>
  <c r="J690" i="1"/>
  <c r="K689" i="1"/>
  <c r="J689" i="1"/>
  <c r="K688" i="1"/>
  <c r="J688" i="1"/>
  <c r="K687" i="1"/>
  <c r="J687" i="1"/>
  <c r="K686" i="1"/>
  <c r="J686" i="1"/>
  <c r="K685" i="1"/>
  <c r="J685" i="1"/>
  <c r="K684" i="1"/>
  <c r="J684" i="1"/>
  <c r="K683" i="1"/>
  <c r="J683" i="1"/>
  <c r="K682" i="1"/>
  <c r="J682" i="1"/>
  <c r="K681" i="1"/>
  <c r="J681" i="1"/>
  <c r="K680" i="1"/>
  <c r="J680" i="1"/>
  <c r="K679" i="1"/>
  <c r="J679" i="1"/>
  <c r="K678" i="1"/>
  <c r="J678" i="1"/>
  <c r="K677" i="1"/>
  <c r="J677" i="1"/>
  <c r="K676" i="1"/>
  <c r="J676" i="1"/>
  <c r="K675" i="1"/>
  <c r="J675" i="1"/>
  <c r="K674" i="1"/>
  <c r="J674" i="1"/>
  <c r="K673" i="1"/>
  <c r="J673" i="1"/>
  <c r="K672" i="1"/>
  <c r="J672" i="1"/>
  <c r="K671" i="1"/>
  <c r="J671" i="1"/>
  <c r="K670" i="1"/>
  <c r="J670" i="1"/>
  <c r="K669" i="1"/>
  <c r="J669" i="1"/>
  <c r="K668" i="1"/>
  <c r="J668" i="1"/>
  <c r="K667" i="1"/>
  <c r="J667" i="1"/>
  <c r="K666" i="1"/>
  <c r="J666" i="1"/>
  <c r="K665" i="1"/>
  <c r="J665" i="1"/>
  <c r="K664" i="1"/>
  <c r="J664" i="1"/>
  <c r="K663" i="1"/>
  <c r="J663" i="1"/>
  <c r="K662" i="1"/>
  <c r="J662" i="1"/>
  <c r="K661" i="1"/>
  <c r="J661" i="1"/>
  <c r="K660" i="1"/>
  <c r="J660" i="1"/>
  <c r="K659" i="1"/>
  <c r="J659" i="1"/>
  <c r="K658" i="1"/>
  <c r="J658" i="1"/>
  <c r="K657" i="1"/>
  <c r="J657" i="1"/>
  <c r="K656" i="1"/>
  <c r="J656" i="1"/>
  <c r="K655" i="1"/>
  <c r="J655" i="1"/>
  <c r="K654" i="1"/>
  <c r="J654" i="1"/>
  <c r="K653" i="1"/>
  <c r="J653" i="1"/>
  <c r="K652" i="1"/>
  <c r="J652" i="1"/>
  <c r="K651" i="1"/>
  <c r="J651" i="1"/>
  <c r="K650" i="1"/>
  <c r="J650" i="1"/>
  <c r="K649" i="1"/>
  <c r="J649" i="1"/>
  <c r="K648" i="1"/>
  <c r="J648" i="1"/>
  <c r="K647" i="1"/>
  <c r="J647" i="1"/>
  <c r="K646" i="1"/>
  <c r="J646" i="1"/>
  <c r="K645" i="1"/>
  <c r="J645" i="1"/>
  <c r="K644" i="1"/>
  <c r="J644" i="1"/>
  <c r="K643" i="1"/>
  <c r="J643" i="1"/>
  <c r="K642" i="1"/>
  <c r="J642" i="1"/>
  <c r="K641" i="1"/>
  <c r="J641" i="1"/>
  <c r="K640" i="1"/>
  <c r="J640" i="1"/>
  <c r="K639" i="1"/>
  <c r="J639" i="1"/>
  <c r="K638" i="1"/>
  <c r="J638" i="1"/>
  <c r="K637" i="1"/>
  <c r="J637" i="1"/>
  <c r="K636" i="1"/>
  <c r="J636" i="1"/>
  <c r="K635" i="1"/>
  <c r="J635" i="1"/>
  <c r="K634" i="1"/>
  <c r="J634" i="1"/>
  <c r="K633" i="1"/>
  <c r="J633" i="1"/>
  <c r="K632" i="1"/>
  <c r="J632" i="1"/>
  <c r="K631" i="1"/>
  <c r="J631" i="1"/>
  <c r="K630" i="1"/>
  <c r="J630" i="1"/>
  <c r="K629" i="1"/>
  <c r="J629" i="1"/>
  <c r="K628" i="1"/>
  <c r="J628" i="1"/>
  <c r="K627" i="1"/>
  <c r="J627" i="1"/>
  <c r="K626" i="1"/>
  <c r="J626" i="1"/>
  <c r="K625" i="1"/>
  <c r="J625" i="1"/>
  <c r="K624" i="1"/>
  <c r="J624" i="1"/>
  <c r="K623" i="1"/>
  <c r="J623" i="1"/>
  <c r="K622" i="1"/>
  <c r="J622" i="1"/>
  <c r="K621" i="1"/>
  <c r="J621" i="1"/>
  <c r="K620" i="1"/>
  <c r="J620" i="1"/>
  <c r="K619" i="1"/>
  <c r="J619" i="1"/>
  <c r="K618" i="1"/>
  <c r="J618" i="1"/>
  <c r="K617" i="1"/>
  <c r="J617" i="1"/>
  <c r="K616" i="1"/>
  <c r="J616" i="1"/>
  <c r="K615" i="1"/>
  <c r="J615" i="1"/>
  <c r="K614" i="1"/>
  <c r="J614" i="1"/>
  <c r="K613" i="1"/>
  <c r="J613" i="1"/>
  <c r="K612" i="1"/>
  <c r="J612" i="1"/>
  <c r="K611" i="1"/>
  <c r="J611" i="1"/>
  <c r="K610" i="1"/>
  <c r="J610" i="1"/>
  <c r="K609" i="1"/>
  <c r="J609" i="1"/>
  <c r="K608" i="1"/>
  <c r="J608" i="1"/>
  <c r="K607" i="1"/>
  <c r="J607" i="1"/>
  <c r="K606" i="1"/>
  <c r="J606" i="1"/>
  <c r="K605" i="1"/>
  <c r="J605" i="1"/>
  <c r="K604" i="1"/>
  <c r="J604" i="1"/>
  <c r="K603" i="1"/>
  <c r="J603" i="1"/>
  <c r="K602" i="1"/>
  <c r="J602" i="1"/>
  <c r="K601" i="1"/>
  <c r="J601" i="1"/>
  <c r="K600" i="1"/>
  <c r="J600" i="1"/>
  <c r="K599" i="1"/>
  <c r="J599" i="1"/>
  <c r="K598" i="1"/>
  <c r="J598" i="1"/>
  <c r="K597" i="1"/>
  <c r="J597" i="1"/>
  <c r="K596" i="1"/>
  <c r="J596" i="1"/>
  <c r="K595" i="1"/>
  <c r="J595" i="1"/>
  <c r="K594" i="1"/>
  <c r="J594" i="1"/>
  <c r="K593" i="1"/>
  <c r="J593" i="1"/>
  <c r="K592" i="1"/>
  <c r="J592" i="1"/>
  <c r="K591" i="1"/>
  <c r="J591" i="1"/>
  <c r="K590" i="1"/>
  <c r="J590" i="1"/>
  <c r="K589" i="1"/>
  <c r="J589" i="1"/>
  <c r="K588" i="1"/>
  <c r="J588" i="1"/>
  <c r="K587" i="1"/>
  <c r="J587" i="1"/>
  <c r="K586" i="1"/>
  <c r="J586" i="1"/>
  <c r="K585" i="1"/>
  <c r="J585" i="1"/>
  <c r="K584" i="1"/>
  <c r="J584" i="1"/>
  <c r="K583" i="1"/>
  <c r="J583" i="1"/>
  <c r="K582" i="1"/>
  <c r="J582" i="1"/>
  <c r="K581" i="1"/>
  <c r="J581" i="1"/>
  <c r="K580" i="1"/>
  <c r="J580" i="1"/>
  <c r="K579" i="1"/>
  <c r="J579" i="1"/>
  <c r="K578" i="1"/>
  <c r="J578" i="1"/>
  <c r="K577" i="1"/>
  <c r="J577" i="1"/>
  <c r="K576" i="1"/>
  <c r="J576" i="1"/>
  <c r="K575" i="1"/>
  <c r="J575" i="1"/>
  <c r="K574" i="1"/>
  <c r="J574" i="1"/>
  <c r="K573" i="1"/>
  <c r="J573" i="1"/>
  <c r="K572" i="1"/>
  <c r="J572" i="1"/>
  <c r="K571" i="1"/>
  <c r="J571" i="1"/>
  <c r="K570" i="1"/>
  <c r="J570" i="1"/>
  <c r="K569" i="1"/>
  <c r="J569" i="1"/>
  <c r="K568" i="1"/>
  <c r="J568" i="1"/>
  <c r="K567" i="1"/>
  <c r="J567" i="1"/>
  <c r="K566" i="1"/>
  <c r="J566" i="1"/>
  <c r="K565" i="1"/>
  <c r="J565" i="1"/>
  <c r="K564" i="1"/>
  <c r="J564" i="1"/>
  <c r="K563" i="1"/>
  <c r="J563" i="1"/>
  <c r="K562" i="1"/>
  <c r="J562" i="1"/>
  <c r="K561" i="1"/>
  <c r="J561" i="1"/>
  <c r="K560" i="1"/>
  <c r="J560" i="1"/>
  <c r="K559" i="1"/>
  <c r="J559" i="1"/>
  <c r="K558" i="1"/>
  <c r="J558" i="1"/>
  <c r="K557" i="1"/>
  <c r="J557" i="1"/>
  <c r="K556" i="1"/>
  <c r="J556" i="1"/>
  <c r="K555" i="1"/>
  <c r="J555" i="1"/>
  <c r="K554" i="1"/>
  <c r="J554" i="1"/>
  <c r="K553" i="1"/>
  <c r="J553" i="1"/>
  <c r="K552" i="1"/>
  <c r="J552" i="1"/>
  <c r="K551" i="1"/>
  <c r="J551" i="1"/>
  <c r="K550" i="1"/>
  <c r="J550" i="1"/>
  <c r="K549" i="1"/>
  <c r="J549" i="1"/>
  <c r="K548" i="1"/>
  <c r="J548" i="1"/>
  <c r="K547" i="1"/>
  <c r="J547" i="1"/>
  <c r="K546" i="1"/>
  <c r="J546" i="1"/>
  <c r="K545" i="1"/>
  <c r="J545" i="1"/>
  <c r="K544" i="1"/>
  <c r="J544" i="1"/>
  <c r="K543" i="1"/>
  <c r="J543" i="1"/>
  <c r="K542" i="1"/>
  <c r="J542" i="1"/>
  <c r="K541" i="1"/>
  <c r="J541" i="1"/>
  <c r="K540" i="1"/>
  <c r="J540" i="1"/>
  <c r="K539" i="1"/>
  <c r="J539" i="1"/>
  <c r="K538" i="1"/>
  <c r="J538" i="1"/>
  <c r="K537" i="1"/>
  <c r="J537" i="1"/>
  <c r="K536" i="1"/>
  <c r="J536" i="1"/>
  <c r="K535" i="1"/>
  <c r="J535" i="1"/>
  <c r="K534" i="1"/>
  <c r="J534" i="1"/>
  <c r="K533" i="1"/>
  <c r="J533" i="1"/>
  <c r="K532" i="1"/>
  <c r="J532" i="1"/>
  <c r="K531" i="1"/>
  <c r="J531" i="1"/>
  <c r="K530" i="1"/>
  <c r="J530" i="1"/>
  <c r="K529" i="1"/>
  <c r="J529" i="1"/>
  <c r="K528" i="1"/>
  <c r="J528" i="1"/>
  <c r="K527" i="1"/>
  <c r="J527" i="1"/>
  <c r="K526" i="1"/>
  <c r="J526" i="1"/>
  <c r="K525" i="1"/>
  <c r="J525" i="1"/>
  <c r="K524" i="1"/>
  <c r="J524" i="1"/>
  <c r="K523" i="1"/>
  <c r="J523" i="1"/>
  <c r="K522" i="1"/>
  <c r="J522" i="1"/>
  <c r="K521" i="1"/>
  <c r="J521" i="1"/>
  <c r="K520" i="1"/>
  <c r="J520" i="1"/>
  <c r="K519" i="1"/>
  <c r="J519" i="1"/>
  <c r="K518" i="1"/>
  <c r="J518" i="1"/>
  <c r="K517" i="1"/>
  <c r="J517" i="1"/>
  <c r="K516" i="1"/>
  <c r="J516" i="1"/>
  <c r="K515" i="1"/>
  <c r="J515" i="1"/>
  <c r="K514" i="1"/>
  <c r="J514" i="1"/>
  <c r="K513" i="1"/>
  <c r="J513" i="1"/>
  <c r="K512" i="1"/>
  <c r="J512" i="1"/>
  <c r="K511" i="1"/>
  <c r="J511" i="1"/>
  <c r="K510" i="1"/>
  <c r="J510" i="1"/>
  <c r="K509" i="1"/>
  <c r="J509" i="1"/>
  <c r="K508" i="1"/>
  <c r="J508" i="1"/>
  <c r="K507" i="1"/>
  <c r="J507" i="1"/>
  <c r="K506" i="1"/>
  <c r="J506" i="1"/>
  <c r="K505" i="1"/>
  <c r="J505" i="1"/>
  <c r="K504" i="1"/>
  <c r="J504" i="1"/>
  <c r="K503" i="1"/>
  <c r="J503" i="1"/>
  <c r="K502" i="1"/>
  <c r="J502" i="1"/>
  <c r="K501" i="1"/>
  <c r="J501" i="1"/>
  <c r="K500" i="1"/>
  <c r="J500" i="1"/>
  <c r="K499" i="1"/>
  <c r="J499" i="1"/>
  <c r="K498" i="1"/>
  <c r="J498" i="1"/>
  <c r="K497" i="1"/>
  <c r="J497" i="1"/>
  <c r="K496" i="1"/>
  <c r="J496" i="1"/>
  <c r="K495" i="1"/>
  <c r="J495" i="1"/>
  <c r="K494" i="1"/>
  <c r="J494" i="1"/>
  <c r="K493" i="1"/>
  <c r="J493" i="1"/>
  <c r="K492" i="1"/>
  <c r="J492" i="1"/>
  <c r="K491" i="1"/>
  <c r="J491" i="1"/>
  <c r="K490" i="1"/>
  <c r="J490" i="1"/>
  <c r="K489" i="1"/>
  <c r="J489" i="1"/>
  <c r="K488" i="1"/>
  <c r="J488" i="1"/>
  <c r="K487" i="1"/>
  <c r="J487" i="1"/>
  <c r="K486" i="1"/>
  <c r="J486" i="1"/>
  <c r="K485" i="1"/>
  <c r="J485" i="1"/>
  <c r="K484" i="1"/>
  <c r="J484" i="1"/>
  <c r="K483" i="1"/>
  <c r="J483" i="1"/>
  <c r="K482" i="1"/>
  <c r="J482" i="1"/>
  <c r="K481" i="1"/>
  <c r="J481" i="1"/>
  <c r="K480" i="1"/>
  <c r="J480" i="1"/>
  <c r="K479" i="1"/>
  <c r="J479" i="1"/>
  <c r="K478" i="1"/>
  <c r="J478" i="1"/>
  <c r="K477" i="1"/>
  <c r="J477" i="1"/>
  <c r="K476" i="1"/>
  <c r="J476" i="1"/>
  <c r="K475" i="1"/>
  <c r="J475" i="1"/>
  <c r="K474" i="1"/>
  <c r="J474" i="1"/>
  <c r="K473" i="1"/>
  <c r="J473" i="1"/>
  <c r="K472" i="1"/>
  <c r="J472" i="1"/>
  <c r="K471" i="1"/>
  <c r="J471" i="1"/>
  <c r="K470" i="1"/>
  <c r="J470" i="1"/>
  <c r="K469" i="1"/>
  <c r="J469" i="1"/>
  <c r="K468" i="1"/>
  <c r="J468" i="1"/>
  <c r="K467" i="1"/>
  <c r="J467" i="1"/>
  <c r="K466" i="1"/>
  <c r="J466" i="1"/>
  <c r="K465" i="1"/>
  <c r="J465" i="1"/>
  <c r="K464" i="1"/>
  <c r="J464" i="1"/>
  <c r="K463" i="1"/>
  <c r="J463" i="1"/>
  <c r="K462" i="1"/>
  <c r="J462" i="1"/>
  <c r="K461" i="1"/>
  <c r="J461" i="1"/>
  <c r="K460" i="1"/>
  <c r="J460" i="1"/>
  <c r="K459" i="1"/>
  <c r="J459" i="1"/>
  <c r="K458" i="1"/>
  <c r="J458" i="1"/>
  <c r="K457" i="1"/>
  <c r="J457" i="1"/>
  <c r="K456" i="1"/>
  <c r="J456" i="1"/>
  <c r="K455" i="1"/>
  <c r="J455" i="1"/>
  <c r="K454" i="1"/>
  <c r="J454" i="1"/>
  <c r="K453" i="1"/>
  <c r="J453" i="1"/>
  <c r="K452" i="1"/>
  <c r="J452" i="1"/>
  <c r="K451" i="1"/>
  <c r="J451" i="1"/>
  <c r="K450" i="1"/>
  <c r="J450" i="1"/>
  <c r="K449" i="1"/>
  <c r="J449" i="1"/>
  <c r="K448" i="1"/>
  <c r="J448" i="1"/>
  <c r="K447" i="1"/>
  <c r="J447" i="1"/>
  <c r="K446" i="1"/>
  <c r="J446" i="1"/>
  <c r="K445" i="1"/>
  <c r="J445" i="1"/>
  <c r="K444" i="1"/>
  <c r="J444" i="1"/>
  <c r="K443" i="1"/>
  <c r="J443" i="1"/>
  <c r="K442" i="1"/>
  <c r="J442" i="1"/>
  <c r="K441" i="1"/>
  <c r="J441" i="1"/>
  <c r="K440" i="1"/>
  <c r="J440" i="1"/>
  <c r="K439" i="1"/>
  <c r="J439" i="1"/>
  <c r="K438" i="1"/>
  <c r="J438" i="1"/>
  <c r="K437" i="1"/>
  <c r="J437" i="1"/>
  <c r="K436" i="1"/>
  <c r="J436" i="1"/>
  <c r="K435" i="1"/>
  <c r="J435" i="1"/>
  <c r="K434" i="1"/>
  <c r="J434" i="1"/>
  <c r="K433" i="1"/>
  <c r="J433" i="1"/>
  <c r="K432" i="1"/>
  <c r="J432" i="1"/>
  <c r="K431" i="1"/>
  <c r="J431" i="1"/>
  <c r="K430" i="1"/>
  <c r="J430" i="1"/>
  <c r="K429" i="1"/>
  <c r="J429" i="1"/>
  <c r="K428" i="1"/>
  <c r="J428" i="1"/>
  <c r="K427" i="1"/>
  <c r="J427" i="1"/>
  <c r="K426" i="1"/>
  <c r="J426" i="1"/>
  <c r="K425" i="1"/>
  <c r="J425" i="1"/>
  <c r="K424" i="1"/>
  <c r="J424" i="1"/>
  <c r="K423" i="1"/>
  <c r="J423" i="1"/>
  <c r="K422" i="1"/>
  <c r="J422" i="1"/>
  <c r="K421" i="1"/>
  <c r="J421" i="1"/>
  <c r="K420" i="1"/>
  <c r="J420" i="1"/>
  <c r="K419" i="1"/>
  <c r="J419" i="1"/>
  <c r="K418" i="1"/>
  <c r="J418" i="1"/>
  <c r="K417" i="1"/>
  <c r="J417" i="1"/>
  <c r="K416" i="1"/>
  <c r="J416" i="1"/>
  <c r="K415" i="1"/>
  <c r="J415" i="1"/>
  <c r="K414" i="1"/>
  <c r="J414" i="1"/>
  <c r="K413" i="1"/>
  <c r="J413" i="1"/>
  <c r="K412" i="1"/>
  <c r="J412" i="1"/>
  <c r="K411" i="1"/>
  <c r="J411" i="1"/>
  <c r="K410" i="1"/>
  <c r="J410" i="1"/>
  <c r="K409" i="1"/>
  <c r="J409" i="1"/>
  <c r="K408" i="1"/>
  <c r="J408" i="1"/>
  <c r="K407" i="1"/>
  <c r="J407" i="1"/>
  <c r="K406" i="1"/>
  <c r="J406" i="1"/>
  <c r="K405" i="1"/>
  <c r="J405" i="1"/>
  <c r="K404" i="1"/>
  <c r="J404" i="1"/>
  <c r="K403" i="1"/>
  <c r="J403" i="1"/>
  <c r="K402" i="1"/>
  <c r="J402" i="1"/>
  <c r="K401" i="1"/>
  <c r="J401" i="1"/>
  <c r="K400" i="1"/>
  <c r="J400" i="1"/>
  <c r="K399" i="1"/>
  <c r="J399" i="1"/>
  <c r="K398" i="1"/>
  <c r="J398" i="1"/>
  <c r="K397" i="1"/>
  <c r="J397" i="1"/>
  <c r="K396" i="1"/>
  <c r="J396" i="1"/>
  <c r="K395" i="1"/>
  <c r="J395" i="1"/>
  <c r="K394" i="1"/>
  <c r="J394" i="1"/>
  <c r="K393" i="1"/>
  <c r="J393" i="1"/>
  <c r="K392" i="1"/>
  <c r="J392" i="1"/>
  <c r="K391" i="1"/>
  <c r="J391" i="1"/>
  <c r="K390" i="1"/>
  <c r="J390" i="1"/>
  <c r="K389" i="1"/>
  <c r="J389" i="1"/>
  <c r="K388" i="1"/>
  <c r="J388" i="1"/>
  <c r="K387" i="1"/>
  <c r="J387" i="1"/>
  <c r="K386" i="1"/>
  <c r="J386" i="1"/>
  <c r="K385" i="1"/>
  <c r="J385" i="1"/>
  <c r="K384" i="1"/>
  <c r="J384" i="1"/>
  <c r="K383" i="1"/>
  <c r="J383" i="1"/>
  <c r="K382" i="1"/>
  <c r="J382" i="1"/>
  <c r="K381" i="1"/>
  <c r="J381" i="1"/>
  <c r="K380" i="1"/>
  <c r="J380" i="1"/>
  <c r="K379" i="1"/>
  <c r="J379" i="1"/>
  <c r="K378" i="1"/>
  <c r="J378" i="1"/>
  <c r="K377" i="1"/>
  <c r="J377" i="1"/>
  <c r="K376" i="1"/>
  <c r="J376" i="1"/>
  <c r="K375" i="1"/>
  <c r="J375" i="1"/>
  <c r="K374" i="1"/>
  <c r="J374" i="1"/>
  <c r="K373" i="1"/>
  <c r="J373" i="1"/>
  <c r="K372" i="1"/>
  <c r="J372" i="1"/>
  <c r="K371" i="1"/>
  <c r="J371" i="1"/>
  <c r="K370" i="1"/>
  <c r="J370" i="1"/>
  <c r="K369" i="1"/>
  <c r="J369" i="1"/>
  <c r="K368" i="1"/>
  <c r="J368" i="1"/>
  <c r="K367" i="1"/>
  <c r="J367" i="1"/>
  <c r="K366" i="1"/>
  <c r="J366" i="1"/>
  <c r="K365" i="1"/>
  <c r="J365" i="1"/>
  <c r="K364" i="1"/>
  <c r="J364" i="1"/>
  <c r="K363" i="1"/>
  <c r="J363" i="1"/>
  <c r="K362" i="1"/>
  <c r="J362" i="1"/>
  <c r="K361" i="1"/>
  <c r="J361" i="1"/>
  <c r="K360" i="1"/>
  <c r="J360" i="1"/>
  <c r="K359" i="1"/>
  <c r="J359" i="1"/>
  <c r="K358" i="1"/>
  <c r="J358" i="1"/>
  <c r="K357" i="1"/>
  <c r="J357" i="1"/>
  <c r="K356" i="1"/>
  <c r="J356" i="1"/>
  <c r="K355" i="1"/>
  <c r="J355" i="1"/>
  <c r="K354" i="1"/>
  <c r="J354" i="1"/>
  <c r="K353" i="1"/>
  <c r="J353" i="1"/>
  <c r="K352" i="1"/>
  <c r="J352" i="1"/>
  <c r="K351" i="1"/>
  <c r="J351" i="1"/>
  <c r="K350" i="1"/>
  <c r="J350" i="1"/>
  <c r="K349" i="1"/>
  <c r="J349" i="1"/>
  <c r="K348" i="1"/>
  <c r="J348" i="1"/>
  <c r="K347" i="1"/>
  <c r="J347" i="1"/>
  <c r="K346" i="1"/>
  <c r="J346" i="1"/>
  <c r="K345" i="1"/>
  <c r="J345" i="1"/>
  <c r="K344" i="1"/>
  <c r="J344" i="1"/>
  <c r="K343" i="1"/>
  <c r="J343" i="1"/>
  <c r="K342" i="1"/>
  <c r="J342" i="1"/>
  <c r="K341" i="1"/>
  <c r="J341" i="1"/>
  <c r="K340" i="1"/>
  <c r="J340" i="1"/>
  <c r="K339" i="1"/>
  <c r="J339" i="1"/>
  <c r="K338" i="1"/>
  <c r="J338" i="1"/>
  <c r="K337" i="1"/>
  <c r="J337" i="1"/>
  <c r="K336" i="1"/>
  <c r="J336" i="1"/>
  <c r="K335" i="1"/>
  <c r="J335" i="1"/>
  <c r="K334" i="1"/>
  <c r="J334" i="1"/>
  <c r="K333" i="1"/>
  <c r="J333" i="1"/>
  <c r="K332" i="1"/>
  <c r="J332" i="1"/>
  <c r="K331" i="1"/>
  <c r="J331" i="1"/>
  <c r="K330" i="1"/>
  <c r="J330" i="1"/>
  <c r="K329" i="1"/>
  <c r="J329" i="1"/>
  <c r="K328" i="1"/>
  <c r="J328" i="1"/>
  <c r="K327" i="1"/>
  <c r="J327" i="1"/>
  <c r="K326" i="1"/>
  <c r="J326" i="1"/>
  <c r="K325" i="1"/>
  <c r="J325" i="1"/>
  <c r="K324" i="1"/>
  <c r="J324" i="1"/>
  <c r="K323" i="1"/>
  <c r="J323" i="1"/>
  <c r="K322" i="1"/>
  <c r="J322" i="1"/>
  <c r="K321" i="1"/>
  <c r="J321" i="1"/>
  <c r="K320" i="1"/>
  <c r="J320" i="1"/>
  <c r="K319" i="1"/>
  <c r="J319" i="1"/>
  <c r="K318" i="1"/>
  <c r="J318" i="1"/>
  <c r="K317" i="1"/>
  <c r="J317" i="1"/>
  <c r="K316" i="1"/>
  <c r="J316" i="1"/>
  <c r="K315" i="1"/>
  <c r="J315" i="1"/>
  <c r="K314" i="1"/>
  <c r="J314" i="1"/>
  <c r="K313" i="1"/>
  <c r="J313" i="1"/>
  <c r="K312" i="1"/>
  <c r="J312" i="1"/>
  <c r="K311" i="1"/>
  <c r="J311" i="1"/>
  <c r="K310" i="1"/>
  <c r="J310" i="1"/>
  <c r="K309" i="1"/>
  <c r="J309" i="1"/>
  <c r="K308" i="1"/>
  <c r="J308" i="1"/>
  <c r="K307" i="1"/>
  <c r="J307" i="1"/>
  <c r="K306" i="1"/>
  <c r="J306" i="1"/>
  <c r="K305" i="1"/>
  <c r="J305" i="1"/>
  <c r="K304" i="1"/>
  <c r="J304" i="1"/>
  <c r="K303" i="1"/>
  <c r="J303" i="1"/>
  <c r="K302" i="1"/>
  <c r="J302" i="1"/>
  <c r="K301" i="1"/>
  <c r="J301" i="1"/>
  <c r="K300" i="1"/>
  <c r="J300" i="1"/>
  <c r="K299" i="1"/>
  <c r="J299" i="1"/>
  <c r="K298" i="1"/>
  <c r="J298" i="1"/>
  <c r="K297" i="1"/>
  <c r="J297" i="1"/>
  <c r="K296" i="1"/>
  <c r="J296" i="1"/>
  <c r="K295" i="1"/>
  <c r="J295" i="1"/>
  <c r="K294" i="1"/>
  <c r="J294" i="1"/>
  <c r="K293" i="1"/>
  <c r="J293" i="1"/>
  <c r="K292" i="1"/>
  <c r="J292" i="1"/>
  <c r="K291" i="1"/>
  <c r="J291" i="1"/>
  <c r="K290" i="1"/>
  <c r="J290" i="1"/>
  <c r="K289" i="1"/>
  <c r="J289" i="1"/>
  <c r="K288" i="1"/>
  <c r="J288" i="1"/>
  <c r="K287" i="1"/>
  <c r="J287" i="1"/>
  <c r="K286" i="1"/>
  <c r="J286" i="1"/>
  <c r="K285" i="1"/>
  <c r="J285" i="1"/>
  <c r="K284" i="1"/>
  <c r="J284" i="1"/>
  <c r="K283" i="1"/>
  <c r="J283" i="1"/>
  <c r="K282" i="1"/>
  <c r="J282" i="1"/>
  <c r="K281" i="1"/>
  <c r="J281" i="1"/>
  <c r="K280" i="1"/>
  <c r="J280" i="1"/>
  <c r="K279" i="1"/>
  <c r="J279" i="1"/>
  <c r="K278" i="1"/>
  <c r="J278" i="1"/>
  <c r="K277" i="1"/>
  <c r="J277" i="1"/>
  <c r="K276" i="1"/>
  <c r="J276" i="1"/>
  <c r="K275" i="1"/>
  <c r="J275" i="1"/>
  <c r="K274" i="1"/>
  <c r="J274" i="1"/>
  <c r="K273" i="1"/>
  <c r="J273" i="1"/>
  <c r="K272" i="1"/>
  <c r="J272" i="1"/>
  <c r="K271" i="1"/>
  <c r="J271" i="1"/>
  <c r="K270" i="1"/>
  <c r="J270" i="1"/>
  <c r="K269" i="1"/>
  <c r="J269" i="1"/>
  <c r="K268" i="1"/>
  <c r="J268" i="1"/>
  <c r="K267" i="1"/>
  <c r="J267" i="1"/>
  <c r="K266" i="1"/>
  <c r="J266" i="1"/>
  <c r="K265" i="1"/>
  <c r="J265" i="1"/>
  <c r="K264" i="1"/>
  <c r="J264" i="1"/>
  <c r="K263" i="1"/>
  <c r="J263" i="1"/>
  <c r="K262" i="1"/>
  <c r="J262" i="1"/>
  <c r="K261" i="1"/>
  <c r="J261" i="1"/>
  <c r="K260" i="1"/>
  <c r="J260" i="1"/>
  <c r="K259" i="1"/>
  <c r="J259" i="1"/>
  <c r="K258" i="1"/>
  <c r="J258" i="1"/>
  <c r="K257" i="1"/>
  <c r="J257" i="1"/>
  <c r="K256" i="1"/>
  <c r="J256" i="1"/>
  <c r="K255" i="1"/>
  <c r="J255" i="1"/>
  <c r="K254" i="1"/>
  <c r="J254" i="1"/>
  <c r="K253" i="1"/>
  <c r="J253" i="1"/>
  <c r="K252" i="1"/>
  <c r="J252" i="1"/>
  <c r="K251" i="1"/>
  <c r="J251" i="1"/>
  <c r="K250" i="1"/>
  <c r="J250" i="1"/>
  <c r="K249" i="1"/>
  <c r="J249" i="1"/>
  <c r="K248" i="1"/>
  <c r="J248" i="1"/>
  <c r="K247" i="1"/>
  <c r="J247" i="1"/>
  <c r="K246" i="1"/>
  <c r="J246" i="1"/>
  <c r="K245" i="1"/>
  <c r="J245" i="1"/>
  <c r="K244" i="1"/>
  <c r="J244" i="1"/>
  <c r="K243" i="1"/>
  <c r="J243" i="1"/>
  <c r="K242" i="1"/>
  <c r="J242" i="1"/>
  <c r="K241" i="1"/>
  <c r="J241" i="1"/>
  <c r="K240" i="1"/>
  <c r="J240" i="1"/>
  <c r="K239" i="1"/>
  <c r="J239" i="1"/>
  <c r="K238" i="1"/>
  <c r="J238" i="1"/>
  <c r="K237" i="1"/>
  <c r="J237" i="1"/>
  <c r="K236" i="1"/>
  <c r="J236" i="1"/>
  <c r="K235" i="1"/>
  <c r="J235" i="1"/>
  <c r="K234" i="1"/>
  <c r="J234" i="1"/>
  <c r="K233" i="1"/>
  <c r="J233" i="1"/>
  <c r="K232" i="1"/>
  <c r="J232" i="1"/>
  <c r="K231" i="1"/>
  <c r="J231" i="1"/>
  <c r="K230" i="1"/>
  <c r="J230" i="1"/>
  <c r="K229" i="1"/>
  <c r="J229" i="1"/>
  <c r="K228" i="1"/>
  <c r="J228" i="1"/>
  <c r="K227" i="1"/>
  <c r="J227" i="1"/>
  <c r="K226" i="1"/>
  <c r="J226" i="1"/>
  <c r="K225" i="1"/>
  <c r="J225" i="1"/>
  <c r="K224" i="1"/>
  <c r="J224" i="1"/>
  <c r="K223" i="1"/>
  <c r="J223" i="1"/>
  <c r="K222" i="1"/>
  <c r="J222" i="1"/>
  <c r="K221" i="1"/>
  <c r="J221" i="1"/>
  <c r="K220" i="1"/>
  <c r="J220" i="1"/>
  <c r="K219" i="1"/>
  <c r="J219" i="1"/>
  <c r="K218" i="1"/>
  <c r="J218" i="1"/>
  <c r="K217" i="1"/>
  <c r="J217" i="1"/>
  <c r="K216" i="1"/>
  <c r="J216" i="1"/>
  <c r="K215" i="1"/>
  <c r="J215" i="1"/>
  <c r="K214" i="1"/>
  <c r="J214" i="1"/>
  <c r="K213" i="1"/>
  <c r="J213" i="1"/>
  <c r="K212" i="1"/>
  <c r="J212" i="1"/>
  <c r="K211" i="1"/>
  <c r="J211" i="1"/>
  <c r="K210" i="1"/>
  <c r="J210" i="1"/>
  <c r="K209" i="1"/>
  <c r="J209" i="1"/>
  <c r="K208" i="1"/>
  <c r="J208" i="1"/>
  <c r="K207" i="1"/>
  <c r="J207" i="1"/>
  <c r="K206" i="1"/>
  <c r="J206" i="1"/>
  <c r="K205" i="1"/>
  <c r="J205" i="1"/>
  <c r="K204" i="1"/>
  <c r="J204" i="1"/>
  <c r="K203" i="1"/>
  <c r="J203" i="1"/>
  <c r="K202" i="1"/>
  <c r="J202" i="1"/>
  <c r="K201" i="1"/>
  <c r="J201" i="1"/>
  <c r="K200" i="1"/>
  <c r="J200" i="1"/>
  <c r="K199" i="1"/>
  <c r="J199" i="1"/>
  <c r="K198" i="1"/>
  <c r="J198" i="1"/>
  <c r="K197" i="1"/>
  <c r="J197" i="1"/>
  <c r="K196" i="1"/>
  <c r="J196" i="1"/>
  <c r="K195" i="1"/>
  <c r="J195" i="1"/>
  <c r="K194" i="1"/>
  <c r="J194" i="1"/>
  <c r="K193" i="1"/>
  <c r="J193" i="1"/>
  <c r="K192" i="1"/>
  <c r="J192" i="1"/>
  <c r="K191" i="1"/>
  <c r="J191" i="1"/>
  <c r="K190" i="1"/>
  <c r="J190" i="1"/>
  <c r="K189" i="1"/>
  <c r="J189" i="1"/>
  <c r="K188" i="1"/>
  <c r="J188" i="1"/>
  <c r="K187" i="1"/>
  <c r="J187" i="1"/>
  <c r="K186" i="1"/>
  <c r="J186" i="1"/>
  <c r="K185" i="1"/>
  <c r="J185" i="1"/>
  <c r="K184" i="1"/>
  <c r="J184" i="1"/>
  <c r="K183" i="1"/>
  <c r="J183" i="1"/>
  <c r="K182" i="1"/>
  <c r="J182" i="1"/>
  <c r="K181" i="1"/>
  <c r="J181" i="1"/>
  <c r="K180" i="1"/>
  <c r="J180" i="1"/>
  <c r="K179" i="1"/>
  <c r="J179" i="1"/>
  <c r="K178" i="1"/>
  <c r="J178" i="1"/>
  <c r="K177" i="1"/>
  <c r="J177" i="1"/>
  <c r="K176" i="1"/>
  <c r="J176" i="1"/>
  <c r="K175" i="1"/>
  <c r="J175" i="1"/>
  <c r="K174" i="1"/>
  <c r="J174" i="1"/>
  <c r="K173" i="1"/>
  <c r="J173" i="1"/>
  <c r="K172" i="1"/>
  <c r="J172" i="1"/>
  <c r="K171" i="1"/>
  <c r="J171" i="1"/>
  <c r="K170" i="1"/>
  <c r="J170" i="1"/>
  <c r="K169" i="1"/>
  <c r="J169" i="1"/>
  <c r="K168" i="1"/>
  <c r="J168" i="1"/>
  <c r="K167" i="1"/>
  <c r="J167" i="1"/>
  <c r="K166" i="1"/>
  <c r="J166" i="1"/>
  <c r="K165" i="1"/>
  <c r="J165" i="1"/>
  <c r="K164" i="1"/>
  <c r="J164" i="1"/>
  <c r="K163" i="1"/>
  <c r="J163" i="1"/>
  <c r="K162" i="1"/>
  <c r="J162" i="1"/>
  <c r="K161" i="1"/>
  <c r="J161" i="1"/>
  <c r="K160" i="1"/>
  <c r="J160" i="1"/>
  <c r="K159" i="1"/>
  <c r="J159" i="1"/>
  <c r="K158" i="1"/>
  <c r="J158" i="1"/>
  <c r="K157" i="1"/>
  <c r="J157" i="1"/>
  <c r="K156" i="1"/>
  <c r="J156" i="1"/>
  <c r="K155" i="1"/>
  <c r="J155" i="1"/>
  <c r="K154" i="1"/>
  <c r="J154" i="1"/>
  <c r="K153" i="1"/>
  <c r="J153" i="1"/>
  <c r="K152" i="1"/>
  <c r="J152" i="1"/>
  <c r="K151" i="1"/>
  <c r="J151" i="1"/>
  <c r="K150" i="1"/>
  <c r="J150" i="1"/>
  <c r="K149" i="1"/>
  <c r="J149" i="1"/>
  <c r="K148" i="1"/>
  <c r="J148" i="1"/>
  <c r="K147" i="1"/>
  <c r="J147" i="1"/>
  <c r="K146" i="1"/>
  <c r="J146" i="1"/>
  <c r="K145" i="1"/>
  <c r="J145" i="1"/>
  <c r="K144" i="1"/>
  <c r="J144" i="1"/>
  <c r="K143" i="1"/>
  <c r="J143" i="1"/>
  <c r="K142" i="1"/>
  <c r="J142" i="1"/>
  <c r="K141" i="1"/>
  <c r="J141" i="1"/>
  <c r="K140" i="1"/>
  <c r="J140" i="1"/>
  <c r="K139" i="1"/>
  <c r="J139" i="1"/>
  <c r="K138" i="1"/>
  <c r="J138" i="1"/>
  <c r="K137" i="1"/>
  <c r="J137" i="1"/>
  <c r="K136" i="1"/>
  <c r="J136" i="1"/>
  <c r="K135" i="1"/>
  <c r="J135" i="1"/>
  <c r="K134" i="1"/>
  <c r="J134" i="1"/>
  <c r="K133" i="1"/>
  <c r="J133" i="1"/>
  <c r="K132" i="1"/>
  <c r="J132" i="1"/>
  <c r="K131" i="1"/>
  <c r="J131" i="1"/>
  <c r="K130" i="1"/>
  <c r="J130" i="1"/>
  <c r="K129" i="1"/>
  <c r="J129" i="1"/>
  <c r="K128" i="1"/>
  <c r="J128" i="1"/>
  <c r="K127" i="1"/>
  <c r="J127" i="1"/>
  <c r="K126" i="1"/>
  <c r="J126" i="1"/>
  <c r="K125" i="1"/>
  <c r="J125" i="1"/>
  <c r="K124" i="1"/>
  <c r="J124" i="1"/>
  <c r="K123" i="1"/>
  <c r="J123" i="1"/>
  <c r="K122" i="1"/>
  <c r="J122" i="1"/>
  <c r="K121" i="1"/>
  <c r="J121" i="1"/>
  <c r="K120" i="1"/>
  <c r="J120" i="1"/>
  <c r="K119" i="1"/>
  <c r="J119" i="1"/>
  <c r="K118" i="1"/>
  <c r="J118" i="1"/>
  <c r="K117" i="1"/>
  <c r="J117" i="1"/>
  <c r="K116" i="1"/>
  <c r="J116" i="1"/>
  <c r="K115" i="1"/>
  <c r="J115" i="1"/>
  <c r="K114" i="1"/>
  <c r="J114" i="1"/>
  <c r="K113" i="1"/>
  <c r="J113" i="1"/>
  <c r="K112" i="1"/>
  <c r="J112" i="1"/>
  <c r="K111" i="1"/>
  <c r="J111" i="1"/>
  <c r="K110" i="1"/>
  <c r="J110" i="1"/>
  <c r="K109" i="1"/>
  <c r="J109" i="1"/>
  <c r="K108" i="1"/>
  <c r="J108" i="1"/>
  <c r="K107" i="1"/>
  <c r="J107" i="1"/>
  <c r="K106" i="1"/>
  <c r="J106" i="1"/>
  <c r="K105" i="1"/>
  <c r="J105" i="1"/>
  <c r="K104" i="1"/>
  <c r="J104" i="1"/>
  <c r="K103" i="1"/>
  <c r="J103" i="1"/>
  <c r="K102" i="1"/>
  <c r="J102" i="1"/>
  <c r="K101" i="1"/>
  <c r="J101" i="1"/>
  <c r="K100" i="1"/>
  <c r="J100" i="1"/>
  <c r="K99" i="1"/>
  <c r="J99" i="1"/>
  <c r="K98" i="1"/>
  <c r="J98" i="1"/>
  <c r="K97" i="1"/>
  <c r="J97" i="1"/>
  <c r="K96" i="1"/>
  <c r="J96" i="1"/>
  <c r="K95" i="1"/>
  <c r="J95" i="1"/>
  <c r="K94" i="1"/>
  <c r="J94" i="1"/>
  <c r="K93" i="1"/>
  <c r="J93" i="1"/>
  <c r="K92" i="1"/>
  <c r="J92" i="1"/>
  <c r="K91" i="1"/>
  <c r="J91" i="1"/>
  <c r="K90" i="1"/>
  <c r="J90" i="1"/>
  <c r="K89" i="1"/>
  <c r="J89" i="1"/>
  <c r="K88" i="1"/>
  <c r="J88" i="1"/>
  <c r="K87" i="1"/>
  <c r="J87" i="1"/>
  <c r="K86" i="1"/>
  <c r="J86" i="1"/>
  <c r="K85" i="1"/>
  <c r="J85" i="1"/>
  <c r="K84" i="1"/>
  <c r="J84" i="1"/>
  <c r="K83" i="1"/>
  <c r="J83" i="1"/>
  <c r="K82" i="1"/>
  <c r="J82" i="1"/>
  <c r="K81" i="1"/>
  <c r="J81" i="1"/>
  <c r="K80" i="1"/>
  <c r="J80" i="1"/>
  <c r="K79" i="1"/>
  <c r="J79" i="1"/>
  <c r="K78" i="1"/>
  <c r="J78" i="1"/>
  <c r="K77" i="1"/>
  <c r="J77" i="1"/>
  <c r="K76" i="1"/>
  <c r="J76" i="1"/>
  <c r="K75" i="1"/>
  <c r="J75" i="1"/>
  <c r="K74" i="1"/>
  <c r="J74" i="1"/>
  <c r="K73" i="1"/>
  <c r="J73" i="1"/>
  <c r="K72" i="1"/>
  <c r="J72" i="1"/>
  <c r="K71" i="1"/>
  <c r="J71" i="1"/>
  <c r="K70" i="1"/>
  <c r="J70" i="1"/>
  <c r="K69" i="1"/>
  <c r="J69" i="1"/>
  <c r="K68" i="1"/>
  <c r="J68" i="1"/>
  <c r="K67" i="1"/>
  <c r="J67" i="1"/>
  <c r="K66" i="1"/>
  <c r="J66" i="1"/>
  <c r="K65" i="1"/>
  <c r="J65" i="1"/>
  <c r="K64" i="1"/>
  <c r="J64" i="1"/>
  <c r="K63" i="1"/>
  <c r="J63" i="1"/>
  <c r="K62" i="1"/>
  <c r="J62" i="1"/>
  <c r="K61" i="1"/>
  <c r="J61" i="1"/>
  <c r="K60" i="1"/>
  <c r="J60" i="1"/>
  <c r="K59" i="1"/>
  <c r="J59" i="1"/>
  <c r="K58" i="1"/>
  <c r="J58" i="1"/>
  <c r="K57" i="1"/>
  <c r="J57" i="1"/>
  <c r="K56" i="1"/>
  <c r="J56" i="1"/>
  <c r="K55" i="1"/>
  <c r="J55" i="1"/>
  <c r="K54" i="1"/>
  <c r="J54" i="1"/>
  <c r="K53" i="1"/>
  <c r="J53" i="1"/>
  <c r="K52" i="1"/>
  <c r="J52" i="1"/>
  <c r="K51" i="1"/>
  <c r="J51" i="1"/>
  <c r="K50" i="1"/>
  <c r="J50" i="1"/>
  <c r="K49" i="1"/>
  <c r="J49" i="1"/>
  <c r="K48" i="1"/>
  <c r="J48" i="1"/>
  <c r="K47" i="1"/>
  <c r="J47" i="1"/>
  <c r="K46" i="1"/>
  <c r="J46" i="1"/>
  <c r="K45" i="1"/>
  <c r="J45" i="1"/>
  <c r="K44" i="1"/>
  <c r="J44" i="1"/>
  <c r="K43" i="1"/>
  <c r="J43" i="1"/>
  <c r="K42" i="1"/>
  <c r="J42" i="1"/>
  <c r="K41" i="1"/>
  <c r="J41" i="1"/>
  <c r="K40" i="1"/>
  <c r="J40" i="1"/>
  <c r="K39" i="1"/>
  <c r="J39" i="1"/>
  <c r="K38" i="1"/>
  <c r="J38" i="1"/>
  <c r="K37" i="1"/>
  <c r="J37" i="1"/>
  <c r="K36" i="1"/>
  <c r="J36" i="1"/>
  <c r="K35" i="1"/>
  <c r="J35" i="1"/>
  <c r="K34" i="1"/>
  <c r="J34" i="1"/>
  <c r="K33" i="1"/>
  <c r="J33" i="1"/>
  <c r="K32" i="1"/>
  <c r="J32" i="1"/>
  <c r="K31" i="1"/>
  <c r="J31" i="1"/>
  <c r="K30" i="1"/>
  <c r="J30" i="1"/>
  <c r="K29" i="1"/>
  <c r="J29" i="1"/>
  <c r="K28" i="1"/>
  <c r="J28" i="1"/>
  <c r="K27" i="1"/>
  <c r="J27" i="1"/>
  <c r="K26" i="1"/>
  <c r="J26" i="1"/>
  <c r="K25" i="1"/>
  <c r="J25" i="1"/>
  <c r="K24" i="1"/>
  <c r="J24" i="1"/>
  <c r="K23" i="1"/>
  <c r="J23" i="1"/>
  <c r="K22" i="1"/>
  <c r="J22" i="1"/>
  <c r="K21" i="1"/>
  <c r="J21" i="1"/>
  <c r="E2541" i="1"/>
  <c r="F2541" i="1" s="1"/>
  <c r="D2541" i="1"/>
  <c r="E2540" i="1"/>
  <c r="D2540" i="1"/>
  <c r="E2539" i="1"/>
  <c r="D2539" i="1"/>
  <c r="E2538" i="1"/>
  <c r="D2538" i="1"/>
  <c r="E2537" i="1"/>
  <c r="D2537" i="1"/>
  <c r="E2536" i="1"/>
  <c r="D2536" i="1"/>
  <c r="E2535" i="1"/>
  <c r="D2535" i="1"/>
  <c r="E2534" i="1"/>
  <c r="D2534" i="1"/>
  <c r="E2533" i="1"/>
  <c r="D2533" i="1"/>
  <c r="E2532" i="1"/>
  <c r="D2532" i="1"/>
  <c r="E2531" i="1"/>
  <c r="D2531" i="1"/>
  <c r="E2530" i="1"/>
  <c r="D2530" i="1"/>
  <c r="E2529" i="1"/>
  <c r="D2529" i="1"/>
  <c r="E2528" i="1"/>
  <c r="D2528" i="1"/>
  <c r="E2527" i="1"/>
  <c r="D2527" i="1"/>
  <c r="E2526" i="1"/>
  <c r="D2526" i="1"/>
  <c r="E2525" i="1"/>
  <c r="D2525" i="1"/>
  <c r="E2524" i="1"/>
  <c r="D2524" i="1"/>
  <c r="E2523" i="1"/>
  <c r="D2523" i="1"/>
  <c r="E2522" i="1"/>
  <c r="D2522" i="1"/>
  <c r="E2521" i="1"/>
  <c r="D2521" i="1"/>
  <c r="E2520" i="1"/>
  <c r="D2520" i="1"/>
  <c r="E2519" i="1"/>
  <c r="D2519" i="1"/>
  <c r="E2518" i="1"/>
  <c r="D2518" i="1"/>
  <c r="E2517" i="1"/>
  <c r="D2517" i="1"/>
  <c r="E2516" i="1"/>
  <c r="D2516" i="1"/>
  <c r="E2515" i="1"/>
  <c r="D2515" i="1"/>
  <c r="E2514" i="1"/>
  <c r="D2514" i="1"/>
  <c r="E2513" i="1"/>
  <c r="D2513" i="1"/>
  <c r="E2512" i="1"/>
  <c r="D2512" i="1"/>
  <c r="E2511" i="1"/>
  <c r="D2511" i="1"/>
  <c r="E2510" i="1"/>
  <c r="D2510" i="1"/>
  <c r="E2509" i="1"/>
  <c r="D2509" i="1"/>
  <c r="E2508" i="1"/>
  <c r="D2508" i="1"/>
  <c r="E2507" i="1"/>
  <c r="D2507" i="1"/>
  <c r="E2506" i="1"/>
  <c r="D2506" i="1"/>
  <c r="E2505" i="1"/>
  <c r="D2505" i="1"/>
  <c r="E2504" i="1"/>
  <c r="D2504" i="1"/>
  <c r="E2503" i="1"/>
  <c r="D2503" i="1"/>
  <c r="E2502" i="1"/>
  <c r="D2502" i="1"/>
  <c r="E2501" i="1"/>
  <c r="D2501" i="1"/>
  <c r="E2500" i="1"/>
  <c r="D2500" i="1"/>
  <c r="E2499" i="1"/>
  <c r="D2499" i="1"/>
  <c r="E2498" i="1"/>
  <c r="D2498" i="1"/>
  <c r="E2497" i="1"/>
  <c r="D2497" i="1"/>
  <c r="E2496" i="1"/>
  <c r="D2496" i="1"/>
  <c r="E2495" i="1"/>
  <c r="D2495" i="1"/>
  <c r="E2494" i="1"/>
  <c r="D2494" i="1"/>
  <c r="E2493" i="1"/>
  <c r="D2493" i="1"/>
  <c r="E2492" i="1"/>
  <c r="D2492" i="1"/>
  <c r="E2491" i="1"/>
  <c r="D2491" i="1"/>
  <c r="E2490" i="1"/>
  <c r="D2490" i="1"/>
  <c r="E2489" i="1"/>
  <c r="D2489" i="1"/>
  <c r="E2488" i="1"/>
  <c r="D2488" i="1"/>
  <c r="E2487" i="1"/>
  <c r="D2487" i="1"/>
  <c r="E2486" i="1"/>
  <c r="D2486" i="1"/>
  <c r="E2485" i="1"/>
  <c r="D2485" i="1"/>
  <c r="E2484" i="1"/>
  <c r="D2484" i="1"/>
  <c r="E2483" i="1"/>
  <c r="D2483" i="1"/>
  <c r="E2482" i="1"/>
  <c r="D2482" i="1"/>
  <c r="E2481" i="1"/>
  <c r="D2481" i="1"/>
  <c r="E2480" i="1"/>
  <c r="D2480" i="1"/>
  <c r="E2479" i="1"/>
  <c r="D2479" i="1"/>
  <c r="E2478" i="1"/>
  <c r="D2478" i="1"/>
  <c r="E2477" i="1"/>
  <c r="D2477" i="1"/>
  <c r="E2476" i="1"/>
  <c r="D2476" i="1"/>
  <c r="E2475" i="1"/>
  <c r="D2475" i="1"/>
  <c r="E2474" i="1"/>
  <c r="D2474" i="1"/>
  <c r="E2473" i="1"/>
  <c r="D2473" i="1"/>
  <c r="E2472" i="1"/>
  <c r="D2472" i="1"/>
  <c r="E2471" i="1"/>
  <c r="D2471" i="1"/>
  <c r="E2470" i="1"/>
  <c r="D2470" i="1"/>
  <c r="E2469" i="1"/>
  <c r="D2469" i="1"/>
  <c r="E2468" i="1"/>
  <c r="D2468" i="1"/>
  <c r="E2467" i="1"/>
  <c r="D2467" i="1"/>
  <c r="E2466" i="1"/>
  <c r="D2466" i="1"/>
  <c r="E2465" i="1"/>
  <c r="D2465" i="1"/>
  <c r="E2464" i="1"/>
  <c r="D2464" i="1"/>
  <c r="E2463" i="1"/>
  <c r="D2463" i="1"/>
  <c r="E2462" i="1"/>
  <c r="D2462" i="1"/>
  <c r="E2461" i="1"/>
  <c r="D2461" i="1"/>
  <c r="E2460" i="1"/>
  <c r="D2460" i="1"/>
  <c r="E2459" i="1"/>
  <c r="D2459" i="1"/>
  <c r="E2458" i="1"/>
  <c r="D2458" i="1"/>
  <c r="E2457" i="1"/>
  <c r="D2457" i="1"/>
  <c r="E2456" i="1"/>
  <c r="D2456" i="1"/>
  <c r="E2455" i="1"/>
  <c r="D2455" i="1"/>
  <c r="E2454" i="1"/>
  <c r="D2454" i="1"/>
  <c r="E2453" i="1"/>
  <c r="D2453" i="1"/>
  <c r="E2452" i="1"/>
  <c r="D2452" i="1"/>
  <c r="E2451" i="1"/>
  <c r="D2451" i="1"/>
  <c r="E2450" i="1"/>
  <c r="D2450" i="1"/>
  <c r="E2449" i="1"/>
  <c r="D2449" i="1"/>
  <c r="E2448" i="1"/>
  <c r="D2448" i="1"/>
  <c r="E2447" i="1"/>
  <c r="D2447" i="1"/>
  <c r="E2446" i="1"/>
  <c r="D2446" i="1"/>
  <c r="E2445" i="1"/>
  <c r="D2445" i="1"/>
  <c r="E2444" i="1"/>
  <c r="D2444" i="1"/>
  <c r="E2443" i="1"/>
  <c r="D2443" i="1"/>
  <c r="E2442" i="1"/>
  <c r="D2442" i="1"/>
  <c r="E2441" i="1"/>
  <c r="D2441" i="1"/>
  <c r="E2440" i="1"/>
  <c r="D2440" i="1"/>
  <c r="E2439" i="1"/>
  <c r="D2439" i="1"/>
  <c r="E2438" i="1"/>
  <c r="D2438" i="1"/>
  <c r="E2437" i="1"/>
  <c r="D2437" i="1"/>
  <c r="E2436" i="1"/>
  <c r="D2436" i="1"/>
  <c r="E2435" i="1"/>
  <c r="D2435" i="1"/>
  <c r="E2434" i="1"/>
  <c r="D2434" i="1"/>
  <c r="E2433" i="1"/>
  <c r="D2433" i="1"/>
  <c r="E2432" i="1"/>
  <c r="D2432" i="1"/>
  <c r="E2431" i="1"/>
  <c r="D2431" i="1"/>
  <c r="E2430" i="1"/>
  <c r="D2430" i="1"/>
  <c r="E2429" i="1"/>
  <c r="D2429" i="1"/>
  <c r="E2428" i="1"/>
  <c r="D2428" i="1"/>
  <c r="E2427" i="1"/>
  <c r="D2427" i="1"/>
  <c r="E2426" i="1"/>
  <c r="D2426" i="1"/>
  <c r="E2425" i="1"/>
  <c r="D2425" i="1"/>
  <c r="E2424" i="1"/>
  <c r="D2424" i="1"/>
  <c r="E2423" i="1"/>
  <c r="D2423" i="1"/>
  <c r="E2422" i="1"/>
  <c r="D2422" i="1"/>
  <c r="E2421" i="1"/>
  <c r="D2421" i="1"/>
  <c r="E2420" i="1"/>
  <c r="D2420" i="1"/>
  <c r="E2419" i="1"/>
  <c r="D2419" i="1"/>
  <c r="E2418" i="1"/>
  <c r="D2418" i="1"/>
  <c r="E2417" i="1"/>
  <c r="D2417" i="1"/>
  <c r="E2416" i="1"/>
  <c r="D2416" i="1"/>
  <c r="E2415" i="1"/>
  <c r="D2415" i="1"/>
  <c r="E2414" i="1"/>
  <c r="D2414" i="1"/>
  <c r="E2413" i="1"/>
  <c r="D2413" i="1"/>
  <c r="E2412" i="1"/>
  <c r="D2412" i="1"/>
  <c r="E2411" i="1"/>
  <c r="D2411" i="1"/>
  <c r="E2410" i="1"/>
  <c r="D2410" i="1"/>
  <c r="E2409" i="1"/>
  <c r="D2409" i="1"/>
  <c r="E2408" i="1"/>
  <c r="D2408" i="1"/>
  <c r="E2407" i="1"/>
  <c r="D2407" i="1"/>
  <c r="E2406" i="1"/>
  <c r="D2406" i="1"/>
  <c r="E2405" i="1"/>
  <c r="D2405" i="1"/>
  <c r="E2404" i="1"/>
  <c r="D2404" i="1"/>
  <c r="E2403" i="1"/>
  <c r="D2403" i="1"/>
  <c r="E2402" i="1"/>
  <c r="D2402" i="1"/>
  <c r="E2401" i="1"/>
  <c r="D2401" i="1"/>
  <c r="E2400" i="1"/>
  <c r="D2400" i="1"/>
  <c r="E2399" i="1"/>
  <c r="D2399" i="1"/>
  <c r="E2398" i="1"/>
  <c r="D2398" i="1"/>
  <c r="E2397" i="1"/>
  <c r="D2397" i="1"/>
  <c r="E2396" i="1"/>
  <c r="D2396" i="1"/>
  <c r="E2395" i="1"/>
  <c r="D2395" i="1"/>
  <c r="E2394" i="1"/>
  <c r="D2394" i="1"/>
  <c r="E2393" i="1"/>
  <c r="D2393" i="1"/>
  <c r="E2392" i="1"/>
  <c r="D2392" i="1"/>
  <c r="E2391" i="1"/>
  <c r="D2391" i="1"/>
  <c r="E2390" i="1"/>
  <c r="D2390" i="1"/>
  <c r="E2389" i="1"/>
  <c r="D2389" i="1"/>
  <c r="E2388" i="1"/>
  <c r="D2388" i="1"/>
  <c r="E2387" i="1"/>
  <c r="D2387" i="1"/>
  <c r="E2386" i="1"/>
  <c r="D2386" i="1"/>
  <c r="E2385" i="1"/>
  <c r="D2385" i="1"/>
  <c r="E2384" i="1"/>
  <c r="D2384" i="1"/>
  <c r="E2383" i="1"/>
  <c r="D2383" i="1"/>
  <c r="E2382" i="1"/>
  <c r="D2382" i="1"/>
  <c r="E2381" i="1"/>
  <c r="D2381" i="1"/>
  <c r="E2380" i="1"/>
  <c r="D2380" i="1"/>
  <c r="E2379" i="1"/>
  <c r="D2379" i="1"/>
  <c r="E2378" i="1"/>
  <c r="D2378" i="1"/>
  <c r="E2377" i="1"/>
  <c r="D2377" i="1"/>
  <c r="E2376" i="1"/>
  <c r="D2376" i="1"/>
  <c r="E2375" i="1"/>
  <c r="D2375" i="1"/>
  <c r="E2374" i="1"/>
  <c r="D2374" i="1"/>
  <c r="E2373" i="1"/>
  <c r="D2373" i="1"/>
  <c r="E2372" i="1"/>
  <c r="D2372" i="1"/>
  <c r="E2371" i="1"/>
  <c r="D2371" i="1"/>
  <c r="E2370" i="1"/>
  <c r="D2370" i="1"/>
  <c r="E2369" i="1"/>
  <c r="D2369" i="1"/>
  <c r="E2368" i="1"/>
  <c r="D2368" i="1"/>
  <c r="E2367" i="1"/>
  <c r="D2367" i="1"/>
  <c r="E2366" i="1"/>
  <c r="D2366" i="1"/>
  <c r="E2365" i="1"/>
  <c r="D2365" i="1"/>
  <c r="E2364" i="1"/>
  <c r="D2364" i="1"/>
  <c r="E2363" i="1"/>
  <c r="D2363" i="1"/>
  <c r="E2362" i="1"/>
  <c r="D2362" i="1"/>
  <c r="E2361" i="1"/>
  <c r="D2361" i="1"/>
  <c r="E2360" i="1"/>
  <c r="D2360" i="1"/>
  <c r="E2359" i="1"/>
  <c r="D2359" i="1"/>
  <c r="E2358" i="1"/>
  <c r="D2358" i="1"/>
  <c r="E2357" i="1"/>
  <c r="D2357" i="1"/>
  <c r="E2356" i="1"/>
  <c r="D2356" i="1"/>
  <c r="E2355" i="1"/>
  <c r="D2355" i="1"/>
  <c r="E2354" i="1"/>
  <c r="D2354" i="1"/>
  <c r="E2353" i="1"/>
  <c r="D2353" i="1"/>
  <c r="E2352" i="1"/>
  <c r="D2352" i="1"/>
  <c r="E2351" i="1"/>
  <c r="D2351" i="1"/>
  <c r="E2350" i="1"/>
  <c r="D2350" i="1"/>
  <c r="E2349" i="1"/>
  <c r="D2349" i="1"/>
  <c r="E2348" i="1"/>
  <c r="D2348" i="1"/>
  <c r="E2347" i="1"/>
  <c r="D2347" i="1"/>
  <c r="E2346" i="1"/>
  <c r="D2346" i="1"/>
  <c r="E2345" i="1"/>
  <c r="D2345" i="1"/>
  <c r="E2344" i="1"/>
  <c r="D2344" i="1"/>
  <c r="E2343" i="1"/>
  <c r="D2343" i="1"/>
  <c r="E2342" i="1"/>
  <c r="D2342" i="1"/>
  <c r="E2341" i="1"/>
  <c r="D2341" i="1"/>
  <c r="E2340" i="1"/>
  <c r="D2340" i="1"/>
  <c r="E2339" i="1"/>
  <c r="D2339" i="1"/>
  <c r="E2338" i="1"/>
  <c r="D2338" i="1"/>
  <c r="E2337" i="1"/>
  <c r="D2337" i="1"/>
  <c r="E2336" i="1"/>
  <c r="D2336" i="1"/>
  <c r="E2335" i="1"/>
  <c r="D2335" i="1"/>
  <c r="E2334" i="1"/>
  <c r="D2334" i="1"/>
  <c r="E2333" i="1"/>
  <c r="D2333" i="1"/>
  <c r="E2332" i="1"/>
  <c r="D2332" i="1"/>
  <c r="E2331" i="1"/>
  <c r="D2331" i="1"/>
  <c r="E2330" i="1"/>
  <c r="D2330" i="1"/>
  <c r="E2329" i="1"/>
  <c r="D2329" i="1"/>
  <c r="E2328" i="1"/>
  <c r="D2328" i="1"/>
  <c r="E2327" i="1"/>
  <c r="D2327" i="1"/>
  <c r="E2326" i="1"/>
  <c r="D2326" i="1"/>
  <c r="E2325" i="1"/>
  <c r="D2325" i="1"/>
  <c r="E2324" i="1"/>
  <c r="D2324" i="1"/>
  <c r="E2323" i="1"/>
  <c r="D2323" i="1"/>
  <c r="E2322" i="1"/>
  <c r="D2322" i="1"/>
  <c r="E2321" i="1"/>
  <c r="D2321" i="1"/>
  <c r="E2320" i="1"/>
  <c r="D2320" i="1"/>
  <c r="E2319" i="1"/>
  <c r="D2319" i="1"/>
  <c r="E2318" i="1"/>
  <c r="D2318" i="1"/>
  <c r="E2317" i="1"/>
  <c r="D2317" i="1"/>
  <c r="E2316" i="1"/>
  <c r="D2316" i="1"/>
  <c r="E2315" i="1"/>
  <c r="D2315" i="1"/>
  <c r="E2314" i="1"/>
  <c r="D2314" i="1"/>
  <c r="E2313" i="1"/>
  <c r="D2313" i="1"/>
  <c r="E2312" i="1"/>
  <c r="D2312" i="1"/>
  <c r="E2311" i="1"/>
  <c r="D2311" i="1"/>
  <c r="E2310" i="1"/>
  <c r="D2310" i="1"/>
  <c r="E2309" i="1"/>
  <c r="D2309" i="1"/>
  <c r="E2308" i="1"/>
  <c r="D2308" i="1"/>
  <c r="E2307" i="1"/>
  <c r="D2307" i="1"/>
  <c r="E2306" i="1"/>
  <c r="D2306" i="1"/>
  <c r="E2305" i="1"/>
  <c r="D2305" i="1"/>
  <c r="E2304" i="1"/>
  <c r="D2304" i="1"/>
  <c r="E2303" i="1"/>
  <c r="D2303" i="1"/>
  <c r="E2302" i="1"/>
  <c r="D2302" i="1"/>
  <c r="E2301" i="1"/>
  <c r="D2301" i="1"/>
  <c r="E2300" i="1"/>
  <c r="D2300" i="1"/>
  <c r="E2299" i="1"/>
  <c r="D2299" i="1"/>
  <c r="E2298" i="1"/>
  <c r="D2298" i="1"/>
  <c r="E2297" i="1"/>
  <c r="D2297" i="1"/>
  <c r="E2296" i="1"/>
  <c r="D2296" i="1"/>
  <c r="E2295" i="1"/>
  <c r="D2295" i="1"/>
  <c r="E2294" i="1"/>
  <c r="D2294" i="1"/>
  <c r="E2293" i="1"/>
  <c r="D2293" i="1"/>
  <c r="E2292" i="1"/>
  <c r="D2292" i="1"/>
  <c r="E2291" i="1"/>
  <c r="D2291" i="1"/>
  <c r="E2290" i="1"/>
  <c r="D2290" i="1"/>
  <c r="E2289" i="1"/>
  <c r="D2289" i="1"/>
  <c r="E2288" i="1"/>
  <c r="D2288" i="1"/>
  <c r="E2287" i="1"/>
  <c r="D2287" i="1"/>
  <c r="E2286" i="1"/>
  <c r="D2286" i="1"/>
  <c r="E2285" i="1"/>
  <c r="D2285" i="1"/>
  <c r="E2284" i="1"/>
  <c r="D2284" i="1"/>
  <c r="E2283" i="1"/>
  <c r="D2283" i="1"/>
  <c r="E2282" i="1"/>
  <c r="D2282" i="1"/>
  <c r="E2281" i="1"/>
  <c r="D2281" i="1"/>
  <c r="E2280" i="1"/>
  <c r="D2280" i="1"/>
  <c r="E2279" i="1"/>
  <c r="D2279" i="1"/>
  <c r="E2278" i="1"/>
  <c r="D2278" i="1"/>
  <c r="E2277" i="1"/>
  <c r="D2277" i="1"/>
  <c r="E2276" i="1"/>
  <c r="D2276" i="1"/>
  <c r="E2275" i="1"/>
  <c r="D2275" i="1"/>
  <c r="E2274" i="1"/>
  <c r="D2274" i="1"/>
  <c r="E2273" i="1"/>
  <c r="D2273" i="1"/>
  <c r="E2272" i="1"/>
  <c r="D2272" i="1"/>
  <c r="E2271" i="1"/>
  <c r="D2271" i="1"/>
  <c r="E2270" i="1"/>
  <c r="D2270" i="1"/>
  <c r="E2269" i="1"/>
  <c r="D2269" i="1"/>
  <c r="E2268" i="1"/>
  <c r="D2268" i="1"/>
  <c r="E2267" i="1"/>
  <c r="D2267" i="1"/>
  <c r="E2266" i="1"/>
  <c r="D2266" i="1"/>
  <c r="E2265" i="1"/>
  <c r="D2265" i="1"/>
  <c r="E2264" i="1"/>
  <c r="D2264" i="1"/>
  <c r="E2263" i="1"/>
  <c r="D2263" i="1"/>
  <c r="E2262" i="1"/>
  <c r="D2262" i="1"/>
  <c r="E2261" i="1"/>
  <c r="D2261" i="1"/>
  <c r="E2260" i="1"/>
  <c r="D2260" i="1"/>
  <c r="E2259" i="1"/>
  <c r="D2259" i="1"/>
  <c r="E2258" i="1"/>
  <c r="D2258" i="1"/>
  <c r="E2257" i="1"/>
  <c r="D2257" i="1"/>
  <c r="E2256" i="1"/>
  <c r="D2256" i="1"/>
  <c r="E2255" i="1"/>
  <c r="D2255" i="1"/>
  <c r="E2254" i="1"/>
  <c r="D2254" i="1"/>
  <c r="E2253" i="1"/>
  <c r="D2253" i="1"/>
  <c r="E2252" i="1"/>
  <c r="D2252" i="1"/>
  <c r="E2251" i="1"/>
  <c r="D2251" i="1"/>
  <c r="E2250" i="1"/>
  <c r="D2250" i="1"/>
  <c r="E2249" i="1"/>
  <c r="D2249" i="1"/>
  <c r="E2248" i="1"/>
  <c r="D2248" i="1"/>
  <c r="E2247" i="1"/>
  <c r="D2247" i="1"/>
  <c r="E2246" i="1"/>
  <c r="D2246" i="1"/>
  <c r="E2245" i="1"/>
  <c r="D2245" i="1"/>
  <c r="E2244" i="1"/>
  <c r="D2244" i="1"/>
  <c r="E2243" i="1"/>
  <c r="D2243" i="1"/>
  <c r="E2242" i="1"/>
  <c r="D2242" i="1"/>
  <c r="E2241" i="1"/>
  <c r="D2241" i="1"/>
  <c r="E2240" i="1"/>
  <c r="D2240" i="1"/>
  <c r="E2239" i="1"/>
  <c r="D2239" i="1"/>
  <c r="E2238" i="1"/>
  <c r="D2238" i="1"/>
  <c r="E2237" i="1"/>
  <c r="D2237" i="1"/>
  <c r="E2236" i="1"/>
  <c r="D2236" i="1"/>
  <c r="E2235" i="1"/>
  <c r="D2235" i="1"/>
  <c r="E2234" i="1"/>
  <c r="D2234" i="1"/>
  <c r="E2233" i="1"/>
  <c r="D2233" i="1"/>
  <c r="E2232" i="1"/>
  <c r="D2232" i="1"/>
  <c r="E2231" i="1"/>
  <c r="D2231" i="1"/>
  <c r="E2230" i="1"/>
  <c r="D2230" i="1"/>
  <c r="E2229" i="1"/>
  <c r="D2229" i="1"/>
  <c r="E2228" i="1"/>
  <c r="D2228" i="1"/>
  <c r="E2227" i="1"/>
  <c r="D2227" i="1"/>
  <c r="E2226" i="1"/>
  <c r="D2226" i="1"/>
  <c r="E2225" i="1"/>
  <c r="D2225" i="1"/>
  <c r="E2224" i="1"/>
  <c r="D2224" i="1"/>
  <c r="E2223" i="1"/>
  <c r="D2223" i="1"/>
  <c r="E2222" i="1"/>
  <c r="D2222" i="1"/>
  <c r="E2221" i="1"/>
  <c r="D2221" i="1"/>
  <c r="E2220" i="1"/>
  <c r="D2220" i="1"/>
  <c r="E2219" i="1"/>
  <c r="D2219" i="1"/>
  <c r="E2218" i="1"/>
  <c r="D2218" i="1"/>
  <c r="E2217" i="1"/>
  <c r="D2217" i="1"/>
  <c r="E2216" i="1"/>
  <c r="D2216" i="1"/>
  <c r="E2215" i="1"/>
  <c r="D2215" i="1"/>
  <c r="E2214" i="1"/>
  <c r="D2214" i="1"/>
  <c r="E2213" i="1"/>
  <c r="D2213" i="1"/>
  <c r="E2212" i="1"/>
  <c r="D2212" i="1"/>
  <c r="E2211" i="1"/>
  <c r="D2211" i="1"/>
  <c r="E2210" i="1"/>
  <c r="D2210" i="1"/>
  <c r="E2209" i="1"/>
  <c r="D2209" i="1"/>
  <c r="E2208" i="1"/>
  <c r="D2208" i="1"/>
  <c r="E2207" i="1"/>
  <c r="D2207" i="1"/>
  <c r="E2206" i="1"/>
  <c r="D2206" i="1"/>
  <c r="E2205" i="1"/>
  <c r="D2205" i="1"/>
  <c r="E2204" i="1"/>
  <c r="D2204" i="1"/>
  <c r="E2203" i="1"/>
  <c r="D2203" i="1"/>
  <c r="E2202" i="1"/>
  <c r="D2202" i="1"/>
  <c r="E2201" i="1"/>
  <c r="D2201" i="1"/>
  <c r="E2200" i="1"/>
  <c r="D2200" i="1"/>
  <c r="E2199" i="1"/>
  <c r="D2199" i="1"/>
  <c r="E2198" i="1"/>
  <c r="D2198" i="1"/>
  <c r="E2197" i="1"/>
  <c r="D2197" i="1"/>
  <c r="E2196" i="1"/>
  <c r="D2196" i="1"/>
  <c r="E2195" i="1"/>
  <c r="D2195" i="1"/>
  <c r="E2194" i="1"/>
  <c r="D2194" i="1"/>
  <c r="E2193" i="1"/>
  <c r="D2193" i="1"/>
  <c r="E2192" i="1"/>
  <c r="D2192" i="1"/>
  <c r="E2191" i="1"/>
  <c r="D2191" i="1"/>
  <c r="E2190" i="1"/>
  <c r="D2190" i="1"/>
  <c r="E2189" i="1"/>
  <c r="D2189" i="1"/>
  <c r="E2188" i="1"/>
  <c r="D2188" i="1"/>
  <c r="E2187" i="1"/>
  <c r="D2187" i="1"/>
  <c r="E2186" i="1"/>
  <c r="D2186" i="1"/>
  <c r="E2185" i="1"/>
  <c r="D2185" i="1"/>
  <c r="E2184" i="1"/>
  <c r="D2184" i="1"/>
  <c r="E2183" i="1"/>
  <c r="D2183" i="1"/>
  <c r="E2182" i="1"/>
  <c r="D2182" i="1"/>
  <c r="E2181" i="1"/>
  <c r="D2181" i="1"/>
  <c r="E2180" i="1"/>
  <c r="D2180" i="1"/>
  <c r="E2179" i="1"/>
  <c r="D2179" i="1"/>
  <c r="E2178" i="1"/>
  <c r="D2178" i="1"/>
  <c r="E2177" i="1"/>
  <c r="D2177" i="1"/>
  <c r="E2176" i="1"/>
  <c r="D2176" i="1"/>
  <c r="E2175" i="1"/>
  <c r="D2175" i="1"/>
  <c r="E2174" i="1"/>
  <c r="D2174" i="1"/>
  <c r="E2173" i="1"/>
  <c r="D2173" i="1"/>
  <c r="E2172" i="1"/>
  <c r="D2172" i="1"/>
  <c r="E2171" i="1"/>
  <c r="D2171" i="1"/>
  <c r="E2170" i="1"/>
  <c r="D2170" i="1"/>
  <c r="E2169" i="1"/>
  <c r="D2169" i="1"/>
  <c r="E2168" i="1"/>
  <c r="D2168" i="1"/>
  <c r="E2167" i="1"/>
  <c r="D2167" i="1"/>
  <c r="E2166" i="1"/>
  <c r="D2166" i="1"/>
  <c r="E2165" i="1"/>
  <c r="D2165" i="1"/>
  <c r="E2164" i="1"/>
  <c r="D2164" i="1"/>
  <c r="E2163" i="1"/>
  <c r="D2163" i="1"/>
  <c r="E2162" i="1"/>
  <c r="D2162" i="1"/>
  <c r="E2161" i="1"/>
  <c r="D2161" i="1"/>
  <c r="E2160" i="1"/>
  <c r="D2160" i="1"/>
  <c r="E2159" i="1"/>
  <c r="D2159" i="1"/>
  <c r="E2158" i="1"/>
  <c r="D2158" i="1"/>
  <c r="E2157" i="1"/>
  <c r="D2157" i="1"/>
  <c r="E2156" i="1"/>
  <c r="D2156" i="1"/>
  <c r="E2155" i="1"/>
  <c r="D2155" i="1"/>
  <c r="E2154" i="1"/>
  <c r="D2154" i="1"/>
  <c r="E2153" i="1"/>
  <c r="D2153" i="1"/>
  <c r="E2152" i="1"/>
  <c r="D2152" i="1"/>
  <c r="E2151" i="1"/>
  <c r="D2151" i="1"/>
  <c r="E2150" i="1"/>
  <c r="D2150" i="1"/>
  <c r="E2149" i="1"/>
  <c r="D2149" i="1"/>
  <c r="E2148" i="1"/>
  <c r="D2148" i="1"/>
  <c r="E2147" i="1"/>
  <c r="D2147" i="1"/>
  <c r="E2146" i="1"/>
  <c r="D2146" i="1"/>
  <c r="E2145" i="1"/>
  <c r="D2145" i="1"/>
  <c r="E2144" i="1"/>
  <c r="D2144" i="1"/>
  <c r="E2143" i="1"/>
  <c r="D2143" i="1"/>
  <c r="E2142" i="1"/>
  <c r="D2142" i="1"/>
  <c r="E2141" i="1"/>
  <c r="D2141" i="1"/>
  <c r="E2140" i="1"/>
  <c r="D2140" i="1"/>
  <c r="E2139" i="1"/>
  <c r="D2139" i="1"/>
  <c r="E2138" i="1"/>
  <c r="D2138" i="1"/>
  <c r="E2137" i="1"/>
  <c r="D2137" i="1"/>
  <c r="E2136" i="1"/>
  <c r="D2136" i="1"/>
  <c r="E2135" i="1"/>
  <c r="D2135" i="1"/>
  <c r="E2134" i="1"/>
  <c r="D2134" i="1"/>
  <c r="E2133" i="1"/>
  <c r="D2133" i="1"/>
  <c r="E2132" i="1"/>
  <c r="D2132" i="1"/>
  <c r="E2131" i="1"/>
  <c r="D2131" i="1"/>
  <c r="E2130" i="1"/>
  <c r="D2130" i="1"/>
  <c r="E2129" i="1"/>
  <c r="D2129" i="1"/>
  <c r="E2128" i="1"/>
  <c r="D2128" i="1"/>
  <c r="E2127" i="1"/>
  <c r="D2127" i="1"/>
  <c r="E2126" i="1"/>
  <c r="D2126" i="1"/>
  <c r="E2125" i="1"/>
  <c r="D2125" i="1"/>
  <c r="E2124" i="1"/>
  <c r="D2124" i="1"/>
  <c r="E2123" i="1"/>
  <c r="D2123" i="1"/>
  <c r="E2122" i="1"/>
  <c r="D2122" i="1"/>
  <c r="E2121" i="1"/>
  <c r="D2121" i="1"/>
  <c r="E2120" i="1"/>
  <c r="D2120" i="1"/>
  <c r="E2119" i="1"/>
  <c r="D2119" i="1"/>
  <c r="E2118" i="1"/>
  <c r="D2118" i="1"/>
  <c r="E2117" i="1"/>
  <c r="D2117" i="1"/>
  <c r="E2116" i="1"/>
  <c r="D2116" i="1"/>
  <c r="E2115" i="1"/>
  <c r="D2115" i="1"/>
  <c r="E2114" i="1"/>
  <c r="D2114" i="1"/>
  <c r="E2113" i="1"/>
  <c r="D2113" i="1"/>
  <c r="E2112" i="1"/>
  <c r="D2112" i="1"/>
  <c r="E2111" i="1"/>
  <c r="D2111" i="1"/>
  <c r="E2110" i="1"/>
  <c r="D2110" i="1"/>
  <c r="E2109" i="1"/>
  <c r="D2109" i="1"/>
  <c r="E2108" i="1"/>
  <c r="D2108" i="1"/>
  <c r="E2107" i="1"/>
  <c r="D2107" i="1"/>
  <c r="E2106" i="1"/>
  <c r="D2106" i="1"/>
  <c r="E2105" i="1"/>
  <c r="D2105" i="1"/>
  <c r="E2104" i="1"/>
  <c r="D2104" i="1"/>
  <c r="E2103" i="1"/>
  <c r="D2103" i="1"/>
  <c r="E2102" i="1"/>
  <c r="D2102" i="1"/>
  <c r="E2101" i="1"/>
  <c r="D2101" i="1"/>
  <c r="E2100" i="1"/>
  <c r="D2100" i="1"/>
  <c r="E2099" i="1"/>
  <c r="D2099" i="1"/>
  <c r="E2098" i="1"/>
  <c r="D2098" i="1"/>
  <c r="E2097" i="1"/>
  <c r="D2097" i="1"/>
  <c r="E2096" i="1"/>
  <c r="D2096" i="1"/>
  <c r="E2095" i="1"/>
  <c r="D2095" i="1"/>
  <c r="E2094" i="1"/>
  <c r="D2094" i="1"/>
  <c r="E2093" i="1"/>
  <c r="D2093" i="1"/>
  <c r="E2092" i="1"/>
  <c r="D2092" i="1"/>
  <c r="E2091" i="1"/>
  <c r="D2091" i="1"/>
  <c r="E2090" i="1"/>
  <c r="D2090" i="1"/>
  <c r="E2089" i="1"/>
  <c r="D2089" i="1"/>
  <c r="E2088" i="1"/>
  <c r="D2088" i="1"/>
  <c r="E2087" i="1"/>
  <c r="D2087" i="1"/>
  <c r="E2086" i="1"/>
  <c r="D2086" i="1"/>
  <c r="E2085" i="1"/>
  <c r="D2085" i="1"/>
  <c r="E2084" i="1"/>
  <c r="D2084" i="1"/>
  <c r="E2083" i="1"/>
  <c r="D2083" i="1"/>
  <c r="E2082" i="1"/>
  <c r="D2082" i="1"/>
  <c r="E2081" i="1"/>
  <c r="D2081" i="1"/>
  <c r="E2080" i="1"/>
  <c r="D2080" i="1"/>
  <c r="E2079" i="1"/>
  <c r="D2079" i="1"/>
  <c r="E2078" i="1"/>
  <c r="D2078" i="1"/>
  <c r="E2077" i="1"/>
  <c r="D2077" i="1"/>
  <c r="E2076" i="1"/>
  <c r="D2076" i="1"/>
  <c r="E2075" i="1"/>
  <c r="D2075" i="1"/>
  <c r="E2074" i="1"/>
  <c r="D2074" i="1"/>
  <c r="E2073" i="1"/>
  <c r="D2073" i="1"/>
  <c r="E2072" i="1"/>
  <c r="D2072" i="1"/>
  <c r="E2071" i="1"/>
  <c r="D2071" i="1"/>
  <c r="E2070" i="1"/>
  <c r="D2070" i="1"/>
  <c r="E2069" i="1"/>
  <c r="D2069" i="1"/>
  <c r="E2068" i="1"/>
  <c r="D2068" i="1"/>
  <c r="E2067" i="1"/>
  <c r="D2067" i="1"/>
  <c r="E2066" i="1"/>
  <c r="D2066" i="1"/>
  <c r="E2065" i="1"/>
  <c r="D2065" i="1"/>
  <c r="E2064" i="1"/>
  <c r="D2064" i="1"/>
  <c r="E2063" i="1"/>
  <c r="D2063" i="1"/>
  <c r="E2062" i="1"/>
  <c r="D2062" i="1"/>
  <c r="E2061" i="1"/>
  <c r="D2061" i="1"/>
  <c r="E2060" i="1"/>
  <c r="D2060" i="1"/>
  <c r="E2059" i="1"/>
  <c r="D2059" i="1"/>
  <c r="E2058" i="1"/>
  <c r="D2058" i="1"/>
  <c r="E2057" i="1"/>
  <c r="D2057" i="1"/>
  <c r="E2056" i="1"/>
  <c r="D2056" i="1"/>
  <c r="E2055" i="1"/>
  <c r="D2055" i="1"/>
  <c r="E2054" i="1"/>
  <c r="D2054" i="1"/>
  <c r="E2053" i="1"/>
  <c r="D2053" i="1"/>
  <c r="E2052" i="1"/>
  <c r="D2052" i="1"/>
  <c r="E2051" i="1"/>
  <c r="D2051" i="1"/>
  <c r="E2050" i="1"/>
  <c r="D2050" i="1"/>
  <c r="E2049" i="1"/>
  <c r="D2049" i="1"/>
  <c r="E2048" i="1"/>
  <c r="D2048" i="1"/>
  <c r="E2047" i="1"/>
  <c r="D2047" i="1"/>
  <c r="E2046" i="1"/>
  <c r="D2046" i="1"/>
  <c r="E2045" i="1"/>
  <c r="D2045" i="1"/>
  <c r="E2044" i="1"/>
  <c r="D2044" i="1"/>
  <c r="E2043" i="1"/>
  <c r="D2043" i="1"/>
  <c r="E2042" i="1"/>
  <c r="D2042" i="1"/>
  <c r="E2041" i="1"/>
  <c r="D2041" i="1"/>
  <c r="E2040" i="1"/>
  <c r="D2040" i="1"/>
  <c r="E2039" i="1"/>
  <c r="D2039" i="1"/>
  <c r="E2038" i="1"/>
  <c r="D2038" i="1"/>
  <c r="E2037" i="1"/>
  <c r="D2037" i="1"/>
  <c r="E2036" i="1"/>
  <c r="D2036" i="1"/>
  <c r="E2035" i="1"/>
  <c r="D2035" i="1"/>
  <c r="E2034" i="1"/>
  <c r="D2034" i="1"/>
  <c r="E2033" i="1"/>
  <c r="D2033" i="1"/>
  <c r="E2032" i="1"/>
  <c r="D2032" i="1"/>
  <c r="E2031" i="1"/>
  <c r="D2031" i="1"/>
  <c r="E2030" i="1"/>
  <c r="D2030" i="1"/>
  <c r="E2029" i="1"/>
  <c r="D2029" i="1"/>
  <c r="E2028" i="1"/>
  <c r="D2028" i="1"/>
  <c r="E2027" i="1"/>
  <c r="D2027" i="1"/>
  <c r="E2026" i="1"/>
  <c r="D2026" i="1"/>
  <c r="E2025" i="1"/>
  <c r="D2025" i="1"/>
  <c r="E2024" i="1"/>
  <c r="D2024" i="1"/>
  <c r="E2023" i="1"/>
  <c r="D2023" i="1"/>
  <c r="E2022" i="1"/>
  <c r="D2022" i="1"/>
  <c r="E2021" i="1"/>
  <c r="D2021" i="1"/>
  <c r="E2020" i="1"/>
  <c r="D2020" i="1"/>
  <c r="E2019" i="1"/>
  <c r="D2019" i="1"/>
  <c r="E2018" i="1"/>
  <c r="D2018" i="1"/>
  <c r="E2017" i="1"/>
  <c r="D2017" i="1"/>
  <c r="E2016" i="1"/>
  <c r="D2016" i="1"/>
  <c r="E2015" i="1"/>
  <c r="D2015" i="1"/>
  <c r="E2014" i="1"/>
  <c r="D2014" i="1"/>
  <c r="E2013" i="1"/>
  <c r="D2013" i="1"/>
  <c r="E2012" i="1"/>
  <c r="D2012" i="1"/>
  <c r="E2011" i="1"/>
  <c r="D2011" i="1"/>
  <c r="E2010" i="1"/>
  <c r="D2010" i="1"/>
  <c r="E2009" i="1"/>
  <c r="D2009" i="1"/>
  <c r="E2008" i="1"/>
  <c r="D2008" i="1"/>
  <c r="E2007" i="1"/>
  <c r="D2007" i="1"/>
  <c r="E2006" i="1"/>
  <c r="D2006" i="1"/>
  <c r="E2005" i="1"/>
  <c r="D2005" i="1"/>
  <c r="E2004" i="1"/>
  <c r="D2004" i="1"/>
  <c r="E2003" i="1"/>
  <c r="D2003" i="1"/>
  <c r="E2002" i="1"/>
  <c r="D2002" i="1"/>
  <c r="E2001" i="1"/>
  <c r="D2001" i="1"/>
  <c r="E2000" i="1"/>
  <c r="D2000" i="1"/>
  <c r="E1999" i="1"/>
  <c r="D1999" i="1"/>
  <c r="E1998" i="1"/>
  <c r="D1998" i="1"/>
  <c r="E1997" i="1"/>
  <c r="D1997" i="1"/>
  <c r="E1996" i="1"/>
  <c r="D1996" i="1"/>
  <c r="E1995" i="1"/>
  <c r="D1995" i="1"/>
  <c r="E1994" i="1"/>
  <c r="D1994" i="1"/>
  <c r="E1993" i="1"/>
  <c r="D1993" i="1"/>
  <c r="E1992" i="1"/>
  <c r="D1992" i="1"/>
  <c r="E1991" i="1"/>
  <c r="D1991" i="1"/>
  <c r="E1990" i="1"/>
  <c r="D1990" i="1"/>
  <c r="E1989" i="1"/>
  <c r="D1989" i="1"/>
  <c r="E1988" i="1"/>
  <c r="D1988" i="1"/>
  <c r="E1987" i="1"/>
  <c r="D1987" i="1"/>
  <c r="E1986" i="1"/>
  <c r="D1986" i="1"/>
  <c r="E1985" i="1"/>
  <c r="D1985" i="1"/>
  <c r="E1984" i="1"/>
  <c r="D1984" i="1"/>
  <c r="E1983" i="1"/>
  <c r="D1983" i="1"/>
  <c r="E1982" i="1"/>
  <c r="D1982" i="1"/>
  <c r="E1981" i="1"/>
  <c r="D1981" i="1"/>
  <c r="E1980" i="1"/>
  <c r="D1980" i="1"/>
  <c r="E1979" i="1"/>
  <c r="D1979" i="1"/>
  <c r="E1978" i="1"/>
  <c r="D1978" i="1"/>
  <c r="E1977" i="1"/>
  <c r="D1977" i="1"/>
  <c r="E1976" i="1"/>
  <c r="D1976" i="1"/>
  <c r="E1975" i="1"/>
  <c r="D1975" i="1"/>
  <c r="E1974" i="1"/>
  <c r="D1974" i="1"/>
  <c r="E1973" i="1"/>
  <c r="D1973" i="1"/>
  <c r="E1972" i="1"/>
  <c r="D1972" i="1"/>
  <c r="E1971" i="1"/>
  <c r="D1971" i="1"/>
  <c r="E1970" i="1"/>
  <c r="D1970" i="1"/>
  <c r="E1969" i="1"/>
  <c r="D1969" i="1"/>
  <c r="E1968" i="1"/>
  <c r="D1968" i="1"/>
  <c r="E1967" i="1"/>
  <c r="D1967" i="1"/>
  <c r="E1966" i="1"/>
  <c r="D1966" i="1"/>
  <c r="E1965" i="1"/>
  <c r="D1965" i="1"/>
  <c r="E1964" i="1"/>
  <c r="D1964" i="1"/>
  <c r="E1963" i="1"/>
  <c r="D1963" i="1"/>
  <c r="E1962" i="1"/>
  <c r="D1962" i="1"/>
  <c r="E1961" i="1"/>
  <c r="D1961" i="1"/>
  <c r="E1960" i="1"/>
  <c r="D1960" i="1"/>
  <c r="E1959" i="1"/>
  <c r="D1959" i="1"/>
  <c r="E1958" i="1"/>
  <c r="D1958" i="1"/>
  <c r="E1957" i="1"/>
  <c r="D1957" i="1"/>
  <c r="E1956" i="1"/>
  <c r="D1956" i="1"/>
  <c r="E1955" i="1"/>
  <c r="D1955" i="1"/>
  <c r="E1954" i="1"/>
  <c r="D1954" i="1"/>
  <c r="E1953" i="1"/>
  <c r="D1953" i="1"/>
  <c r="E1952" i="1"/>
  <c r="D1952" i="1"/>
  <c r="E1951" i="1"/>
  <c r="D1951" i="1"/>
  <c r="E1950" i="1"/>
  <c r="D1950" i="1"/>
  <c r="E1949" i="1"/>
  <c r="D1949" i="1"/>
  <c r="E1948" i="1"/>
  <c r="D1948" i="1"/>
  <c r="E1947" i="1"/>
  <c r="D1947" i="1"/>
  <c r="E1946" i="1"/>
  <c r="D1946" i="1"/>
  <c r="E1945" i="1"/>
  <c r="D1945" i="1"/>
  <c r="E1944" i="1"/>
  <c r="D1944" i="1"/>
  <c r="E1943" i="1"/>
  <c r="D1943" i="1"/>
  <c r="E1942" i="1"/>
  <c r="D1942" i="1"/>
  <c r="E1941" i="1"/>
  <c r="D1941" i="1"/>
  <c r="E1940" i="1"/>
  <c r="D1940" i="1"/>
  <c r="E1939" i="1"/>
  <c r="D1939" i="1"/>
  <c r="E1938" i="1"/>
  <c r="D1938" i="1"/>
  <c r="E1937" i="1"/>
  <c r="D1937" i="1"/>
  <c r="E1936" i="1"/>
  <c r="D1936" i="1"/>
  <c r="E1935" i="1"/>
  <c r="D1935" i="1"/>
  <c r="E1934" i="1"/>
  <c r="D1934" i="1"/>
  <c r="E1933" i="1"/>
  <c r="D1933" i="1"/>
  <c r="E1932" i="1"/>
  <c r="D1932" i="1"/>
  <c r="E1931" i="1"/>
  <c r="D1931" i="1"/>
  <c r="E1930" i="1"/>
  <c r="D1930" i="1"/>
  <c r="E1929" i="1"/>
  <c r="D1929" i="1"/>
  <c r="E1928" i="1"/>
  <c r="D1928" i="1"/>
  <c r="E1927" i="1"/>
  <c r="D1927" i="1"/>
  <c r="E1926" i="1"/>
  <c r="D1926" i="1"/>
  <c r="E1925" i="1"/>
  <c r="D1925" i="1"/>
  <c r="E1924" i="1"/>
  <c r="D1924" i="1"/>
  <c r="E1923" i="1"/>
  <c r="D1923" i="1"/>
  <c r="E1922" i="1"/>
  <c r="D1922" i="1"/>
  <c r="E1921" i="1"/>
  <c r="D1921" i="1"/>
  <c r="E1920" i="1"/>
  <c r="D1920" i="1"/>
  <c r="E1919" i="1"/>
  <c r="D1919" i="1"/>
  <c r="E1918" i="1"/>
  <c r="D1918" i="1"/>
  <c r="E1917" i="1"/>
  <c r="D1917" i="1"/>
  <c r="E1916" i="1"/>
  <c r="D1916" i="1"/>
  <c r="E1915" i="1"/>
  <c r="D1915" i="1"/>
  <c r="E1914" i="1"/>
  <c r="D1914" i="1"/>
  <c r="E1913" i="1"/>
  <c r="D1913" i="1"/>
  <c r="E1912" i="1"/>
  <c r="D1912" i="1"/>
  <c r="E1911" i="1"/>
  <c r="D1911" i="1"/>
  <c r="E1910" i="1"/>
  <c r="D1910" i="1"/>
  <c r="E1909" i="1"/>
  <c r="D1909" i="1"/>
  <c r="E1908" i="1"/>
  <c r="D1908" i="1"/>
  <c r="E1907" i="1"/>
  <c r="D1907" i="1"/>
  <c r="E1906" i="1"/>
  <c r="D1906" i="1"/>
  <c r="E1905" i="1"/>
  <c r="D1905" i="1"/>
  <c r="E1904" i="1"/>
  <c r="D1904" i="1"/>
  <c r="E1903" i="1"/>
  <c r="D1903" i="1"/>
  <c r="E1902" i="1"/>
  <c r="D1902" i="1"/>
  <c r="E1901" i="1"/>
  <c r="D1901" i="1"/>
  <c r="E1900" i="1"/>
  <c r="D1900" i="1"/>
  <c r="E1899" i="1"/>
  <c r="D1899" i="1"/>
  <c r="E1898" i="1"/>
  <c r="D1898" i="1"/>
  <c r="E1897" i="1"/>
  <c r="D1897" i="1"/>
  <c r="E1896" i="1"/>
  <c r="D1896" i="1"/>
  <c r="E1895" i="1"/>
  <c r="D1895" i="1"/>
  <c r="E1894" i="1"/>
  <c r="D1894" i="1"/>
  <c r="E1893" i="1"/>
  <c r="D1893" i="1"/>
  <c r="E1892" i="1"/>
  <c r="D1892" i="1"/>
  <c r="E1891" i="1"/>
  <c r="D1891" i="1"/>
  <c r="E1890" i="1"/>
  <c r="D1890" i="1"/>
  <c r="E1889" i="1"/>
  <c r="D1889" i="1"/>
  <c r="E1888" i="1"/>
  <c r="D1888" i="1"/>
  <c r="E1887" i="1"/>
  <c r="D1887" i="1"/>
  <c r="E1886" i="1"/>
  <c r="D1886" i="1"/>
  <c r="E1885" i="1"/>
  <c r="D1885" i="1"/>
  <c r="E1884" i="1"/>
  <c r="D1884" i="1"/>
  <c r="E1883" i="1"/>
  <c r="D1883" i="1"/>
  <c r="E1882" i="1"/>
  <c r="D1882" i="1"/>
  <c r="E1881" i="1"/>
  <c r="D1881" i="1"/>
  <c r="E1880" i="1"/>
  <c r="D1880" i="1"/>
  <c r="E1879" i="1"/>
  <c r="D1879" i="1"/>
  <c r="E1878" i="1"/>
  <c r="D1878" i="1"/>
  <c r="E1877" i="1"/>
  <c r="D1877" i="1"/>
  <c r="E1876" i="1"/>
  <c r="D1876" i="1"/>
  <c r="E1875" i="1"/>
  <c r="D1875" i="1"/>
  <c r="E1874" i="1"/>
  <c r="D1874" i="1"/>
  <c r="E1873" i="1"/>
  <c r="D1873" i="1"/>
  <c r="E1872" i="1"/>
  <c r="D1872" i="1"/>
  <c r="E1871" i="1"/>
  <c r="D1871" i="1"/>
  <c r="E1870" i="1"/>
  <c r="D1870" i="1"/>
  <c r="E1869" i="1"/>
  <c r="D1869" i="1"/>
  <c r="E1868" i="1"/>
  <c r="D1868" i="1"/>
  <c r="E1867" i="1"/>
  <c r="D1867" i="1"/>
  <c r="E1866" i="1"/>
  <c r="D1866" i="1"/>
  <c r="E1865" i="1"/>
  <c r="D1865" i="1"/>
  <c r="E1864" i="1"/>
  <c r="D1864" i="1"/>
  <c r="E1863" i="1"/>
  <c r="D1863" i="1"/>
  <c r="E1862" i="1"/>
  <c r="D1862" i="1"/>
  <c r="E1861" i="1"/>
  <c r="D1861" i="1"/>
  <c r="E1860" i="1"/>
  <c r="D1860" i="1"/>
  <c r="E1859" i="1"/>
  <c r="D1859" i="1"/>
  <c r="E1858" i="1"/>
  <c r="D1858" i="1"/>
  <c r="E1857" i="1"/>
  <c r="D1857" i="1"/>
  <c r="E1856" i="1"/>
  <c r="D1856" i="1"/>
  <c r="E1855" i="1"/>
  <c r="D1855" i="1"/>
  <c r="E1854" i="1"/>
  <c r="D1854" i="1"/>
  <c r="E1853" i="1"/>
  <c r="D1853" i="1"/>
  <c r="E1852" i="1"/>
  <c r="D1852" i="1"/>
  <c r="E1851" i="1"/>
  <c r="D1851" i="1"/>
  <c r="E1850" i="1"/>
  <c r="D1850" i="1"/>
  <c r="E1849" i="1"/>
  <c r="D1849" i="1"/>
  <c r="E1848" i="1"/>
  <c r="D1848" i="1"/>
  <c r="E1847" i="1"/>
  <c r="D1847" i="1"/>
  <c r="E1846" i="1"/>
  <c r="D1846" i="1"/>
  <c r="E1845" i="1"/>
  <c r="D1845" i="1"/>
  <c r="E1844" i="1"/>
  <c r="D1844" i="1"/>
  <c r="E1843" i="1"/>
  <c r="D1843" i="1"/>
  <c r="E1842" i="1"/>
  <c r="D1842" i="1"/>
  <c r="E1841" i="1"/>
  <c r="D1841" i="1"/>
  <c r="E1840" i="1"/>
  <c r="D1840" i="1"/>
  <c r="E1839" i="1"/>
  <c r="D1839" i="1"/>
  <c r="E1838" i="1"/>
  <c r="D1838" i="1"/>
  <c r="E1837" i="1"/>
  <c r="D1837" i="1"/>
  <c r="E1836" i="1"/>
  <c r="D1836" i="1"/>
  <c r="E1835" i="1"/>
  <c r="D1835" i="1"/>
  <c r="E1834" i="1"/>
  <c r="D1834" i="1"/>
  <c r="E1833" i="1"/>
  <c r="D1833" i="1"/>
  <c r="E1832" i="1"/>
  <c r="D1832" i="1"/>
  <c r="E1831" i="1"/>
  <c r="D1831" i="1"/>
  <c r="E1830" i="1"/>
  <c r="D1830" i="1"/>
  <c r="E1829" i="1"/>
  <c r="D1829" i="1"/>
  <c r="E1828" i="1"/>
  <c r="D1828" i="1"/>
  <c r="E1827" i="1"/>
  <c r="D1827" i="1"/>
  <c r="E1826" i="1"/>
  <c r="D1826" i="1"/>
  <c r="E1825" i="1"/>
  <c r="D1825" i="1"/>
  <c r="E1824" i="1"/>
  <c r="D1824" i="1"/>
  <c r="E1823" i="1"/>
  <c r="D1823" i="1"/>
  <c r="E1822" i="1"/>
  <c r="D1822" i="1"/>
  <c r="E1821" i="1"/>
  <c r="D1821" i="1"/>
  <c r="E1820" i="1"/>
  <c r="D1820" i="1"/>
  <c r="E1819" i="1"/>
  <c r="D1819" i="1"/>
  <c r="E1818" i="1"/>
  <c r="D1818" i="1"/>
  <c r="E1817" i="1"/>
  <c r="D1817" i="1"/>
  <c r="E1816" i="1"/>
  <c r="D1816" i="1"/>
  <c r="E1815" i="1"/>
  <c r="D1815" i="1"/>
  <c r="E1814" i="1"/>
  <c r="D1814" i="1"/>
  <c r="E1813" i="1"/>
  <c r="D1813" i="1"/>
  <c r="E1812" i="1"/>
  <c r="D1812" i="1"/>
  <c r="E1811" i="1"/>
  <c r="D1811" i="1"/>
  <c r="E1810" i="1"/>
  <c r="D1810" i="1"/>
  <c r="E1809" i="1"/>
  <c r="D1809" i="1"/>
  <c r="E1808" i="1"/>
  <c r="D1808" i="1"/>
  <c r="E1807" i="1"/>
  <c r="D1807" i="1"/>
  <c r="E1806" i="1"/>
  <c r="D1806" i="1"/>
  <c r="E1805" i="1"/>
  <c r="D1805" i="1"/>
  <c r="E1804" i="1"/>
  <c r="D1804" i="1"/>
  <c r="E1803" i="1"/>
  <c r="D1803" i="1"/>
  <c r="E1802" i="1"/>
  <c r="D1802" i="1"/>
  <c r="E1801" i="1"/>
  <c r="D1801" i="1"/>
  <c r="E1800" i="1"/>
  <c r="D1800" i="1"/>
  <c r="E1799" i="1"/>
  <c r="D1799" i="1"/>
  <c r="E1798" i="1"/>
  <c r="D1798" i="1"/>
  <c r="E1797" i="1"/>
  <c r="D1797" i="1"/>
  <c r="E1796" i="1"/>
  <c r="D1796" i="1"/>
  <c r="E1795" i="1"/>
  <c r="D1795" i="1"/>
  <c r="E1794" i="1"/>
  <c r="D1794" i="1"/>
  <c r="E1793" i="1"/>
  <c r="D1793" i="1"/>
  <c r="E1792" i="1"/>
  <c r="D1792" i="1"/>
  <c r="E1791" i="1"/>
  <c r="D1791" i="1"/>
  <c r="E1790" i="1"/>
  <c r="D1790" i="1"/>
  <c r="E1789" i="1"/>
  <c r="D1789" i="1"/>
  <c r="E1788" i="1"/>
  <c r="D1788" i="1"/>
  <c r="E1787" i="1"/>
  <c r="D1787" i="1"/>
  <c r="E1786" i="1"/>
  <c r="D1786" i="1"/>
  <c r="E1785" i="1"/>
  <c r="D1785" i="1"/>
  <c r="E1784" i="1"/>
  <c r="D1784" i="1"/>
  <c r="E1783" i="1"/>
  <c r="D1783" i="1"/>
  <c r="E1782" i="1"/>
  <c r="D1782" i="1"/>
  <c r="E1781" i="1"/>
  <c r="D1781" i="1"/>
  <c r="E1780" i="1"/>
  <c r="D1780" i="1"/>
  <c r="E1779" i="1"/>
  <c r="D1779" i="1"/>
  <c r="E1778" i="1"/>
  <c r="D1778" i="1"/>
  <c r="E1777" i="1"/>
  <c r="D1777" i="1"/>
  <c r="E1776" i="1"/>
  <c r="D1776" i="1"/>
  <c r="E1775" i="1"/>
  <c r="D1775" i="1"/>
  <c r="E1774" i="1"/>
  <c r="D1774" i="1"/>
  <c r="E1773" i="1"/>
  <c r="D1773" i="1"/>
  <c r="E1772" i="1"/>
  <c r="D1772" i="1"/>
  <c r="E1771" i="1"/>
  <c r="D1771" i="1"/>
  <c r="E1770" i="1"/>
  <c r="D1770" i="1"/>
  <c r="E1769" i="1"/>
  <c r="D1769" i="1"/>
  <c r="E1768" i="1"/>
  <c r="D1768" i="1"/>
  <c r="E1767" i="1"/>
  <c r="D1767" i="1"/>
  <c r="E1766" i="1"/>
  <c r="D1766" i="1"/>
  <c r="E1765" i="1"/>
  <c r="D1765" i="1"/>
  <c r="E1764" i="1"/>
  <c r="D1764" i="1"/>
  <c r="E1763" i="1"/>
  <c r="D1763" i="1"/>
  <c r="E1762" i="1"/>
  <c r="D1762" i="1"/>
  <c r="E1761" i="1"/>
  <c r="D1761" i="1"/>
  <c r="E1760" i="1"/>
  <c r="D1760" i="1"/>
  <c r="E1759" i="1"/>
  <c r="D1759" i="1"/>
  <c r="E1758" i="1"/>
  <c r="D1758" i="1"/>
  <c r="E1757" i="1"/>
  <c r="D1757" i="1"/>
  <c r="E1756" i="1"/>
  <c r="D1756" i="1"/>
  <c r="E1755" i="1"/>
  <c r="D1755" i="1"/>
  <c r="E1754" i="1"/>
  <c r="D1754" i="1"/>
  <c r="E1753" i="1"/>
  <c r="D1753" i="1"/>
  <c r="E1752" i="1"/>
  <c r="D1752" i="1"/>
  <c r="E1751" i="1"/>
  <c r="D1751" i="1"/>
  <c r="E1750" i="1"/>
  <c r="D1750" i="1"/>
  <c r="E1749" i="1"/>
  <c r="D1749" i="1"/>
  <c r="E1748" i="1"/>
  <c r="D1748" i="1"/>
  <c r="E1747" i="1"/>
  <c r="D1747" i="1"/>
  <c r="E1746" i="1"/>
  <c r="D1746" i="1"/>
  <c r="E1745" i="1"/>
  <c r="D1745" i="1"/>
  <c r="E1744" i="1"/>
  <c r="D1744" i="1"/>
  <c r="E1743" i="1"/>
  <c r="D1743" i="1"/>
  <c r="E1742" i="1"/>
  <c r="D1742" i="1"/>
  <c r="E1741" i="1"/>
  <c r="D1741" i="1"/>
  <c r="E1740" i="1"/>
  <c r="D1740" i="1"/>
  <c r="E1739" i="1"/>
  <c r="D1739" i="1"/>
  <c r="E1738" i="1"/>
  <c r="D1738" i="1"/>
  <c r="E1737" i="1"/>
  <c r="D1737" i="1"/>
  <c r="E1736" i="1"/>
  <c r="D1736" i="1"/>
  <c r="E1735" i="1"/>
  <c r="D1735" i="1"/>
  <c r="E1734" i="1"/>
  <c r="D1734" i="1"/>
  <c r="E1733" i="1"/>
  <c r="D1733" i="1"/>
  <c r="E1732" i="1"/>
  <c r="D1732" i="1"/>
  <c r="E1731" i="1"/>
  <c r="D1731" i="1"/>
  <c r="E1730" i="1"/>
  <c r="D1730" i="1"/>
  <c r="E1729" i="1"/>
  <c r="D1729" i="1"/>
  <c r="E1728" i="1"/>
  <c r="D1728" i="1"/>
  <c r="E1727" i="1"/>
  <c r="D1727" i="1"/>
  <c r="E1726" i="1"/>
  <c r="D1726" i="1"/>
  <c r="E1725" i="1"/>
  <c r="D1725" i="1"/>
  <c r="E1724" i="1"/>
  <c r="D1724" i="1"/>
  <c r="E1723" i="1"/>
  <c r="D1723" i="1"/>
  <c r="E1722" i="1"/>
  <c r="D1722" i="1"/>
  <c r="E1721" i="1"/>
  <c r="D1721" i="1"/>
  <c r="E1720" i="1"/>
  <c r="D1720" i="1"/>
  <c r="E1719" i="1"/>
  <c r="D1719" i="1"/>
  <c r="E1718" i="1"/>
  <c r="D1718" i="1"/>
  <c r="E1717" i="1"/>
  <c r="D1717" i="1"/>
  <c r="E1716" i="1"/>
  <c r="D1716" i="1"/>
  <c r="E1715" i="1"/>
  <c r="D1715" i="1"/>
  <c r="E1714" i="1"/>
  <c r="D1714" i="1"/>
  <c r="E1713" i="1"/>
  <c r="D1713" i="1"/>
  <c r="E1712" i="1"/>
  <c r="D1712" i="1"/>
  <c r="E1711" i="1"/>
  <c r="D1711" i="1"/>
  <c r="E1710" i="1"/>
  <c r="D1710" i="1"/>
  <c r="E1709" i="1"/>
  <c r="D1709" i="1"/>
  <c r="E1708" i="1"/>
  <c r="D1708" i="1"/>
  <c r="E1707" i="1"/>
  <c r="D1707" i="1"/>
  <c r="E1706" i="1"/>
  <c r="D1706" i="1"/>
  <c r="E1705" i="1"/>
  <c r="D1705" i="1"/>
  <c r="E1704" i="1"/>
  <c r="D1704" i="1"/>
  <c r="E1703" i="1"/>
  <c r="D1703" i="1"/>
  <c r="E1702" i="1"/>
  <c r="D1702" i="1"/>
  <c r="E1701" i="1"/>
  <c r="D1701" i="1"/>
  <c r="E1700" i="1"/>
  <c r="D1700" i="1"/>
  <c r="E1699" i="1"/>
  <c r="D1699" i="1"/>
  <c r="E1698" i="1"/>
  <c r="D1698" i="1"/>
  <c r="E1697" i="1"/>
  <c r="D1697" i="1"/>
  <c r="E1696" i="1"/>
  <c r="D1696" i="1"/>
  <c r="E1695" i="1"/>
  <c r="D1695" i="1"/>
  <c r="E1694" i="1"/>
  <c r="D1694" i="1"/>
  <c r="E1693" i="1"/>
  <c r="D1693" i="1"/>
  <c r="E1692" i="1"/>
  <c r="D1692" i="1"/>
  <c r="E1691" i="1"/>
  <c r="D1691" i="1"/>
  <c r="E1690" i="1"/>
  <c r="D1690" i="1"/>
  <c r="E1689" i="1"/>
  <c r="D1689" i="1"/>
  <c r="E1688" i="1"/>
  <c r="D1688" i="1"/>
  <c r="E1687" i="1"/>
  <c r="D1687" i="1"/>
  <c r="E1686" i="1"/>
  <c r="D1686" i="1"/>
  <c r="E1685" i="1"/>
  <c r="D1685" i="1"/>
  <c r="E1684" i="1"/>
  <c r="D1684" i="1"/>
  <c r="E1683" i="1"/>
  <c r="D1683" i="1"/>
  <c r="E1682" i="1"/>
  <c r="D1682" i="1"/>
  <c r="E1681" i="1"/>
  <c r="D1681" i="1"/>
  <c r="E1680" i="1"/>
  <c r="D1680" i="1"/>
  <c r="E1679" i="1"/>
  <c r="D1679" i="1"/>
  <c r="E1678" i="1"/>
  <c r="D1678" i="1"/>
  <c r="E1677" i="1"/>
  <c r="D1677" i="1"/>
  <c r="E1676" i="1"/>
  <c r="D1676" i="1"/>
  <c r="E1675" i="1"/>
  <c r="D1675" i="1"/>
  <c r="E1674" i="1"/>
  <c r="D1674" i="1"/>
  <c r="E1673" i="1"/>
  <c r="D1673" i="1"/>
  <c r="E1672" i="1"/>
  <c r="D1672" i="1"/>
  <c r="E1671" i="1"/>
  <c r="D1671" i="1"/>
  <c r="E1670" i="1"/>
  <c r="D1670" i="1"/>
  <c r="E1669" i="1"/>
  <c r="D1669" i="1"/>
  <c r="E1668" i="1"/>
  <c r="D1668" i="1"/>
  <c r="E1667" i="1"/>
  <c r="D1667" i="1"/>
  <c r="E1666" i="1"/>
  <c r="D1666" i="1"/>
  <c r="E1665" i="1"/>
  <c r="D1665" i="1"/>
  <c r="E1664" i="1"/>
  <c r="D1664" i="1"/>
  <c r="E1663" i="1"/>
  <c r="D1663" i="1"/>
  <c r="E1662" i="1"/>
  <c r="D1662" i="1"/>
  <c r="E1661" i="1"/>
  <c r="D1661" i="1"/>
  <c r="E1660" i="1"/>
  <c r="D1660" i="1"/>
  <c r="E1659" i="1"/>
  <c r="D1659" i="1"/>
  <c r="E1658" i="1"/>
  <c r="D1658" i="1"/>
  <c r="E1657" i="1"/>
  <c r="D1657" i="1"/>
  <c r="E1656" i="1"/>
  <c r="D1656" i="1"/>
  <c r="E1655" i="1"/>
  <c r="D1655" i="1"/>
  <c r="E1654" i="1"/>
  <c r="D1654" i="1"/>
  <c r="E1653" i="1"/>
  <c r="D1653" i="1"/>
  <c r="E1652" i="1"/>
  <c r="D1652" i="1"/>
  <c r="E1651" i="1"/>
  <c r="D1651" i="1"/>
  <c r="E1650" i="1"/>
  <c r="D1650" i="1"/>
  <c r="E1649" i="1"/>
  <c r="D1649" i="1"/>
  <c r="E1648" i="1"/>
  <c r="D1648" i="1"/>
  <c r="E1647" i="1"/>
  <c r="D1647" i="1"/>
  <c r="E1646" i="1"/>
  <c r="D1646" i="1"/>
  <c r="E1645" i="1"/>
  <c r="D1645" i="1"/>
  <c r="E1644" i="1"/>
  <c r="D1644" i="1"/>
  <c r="E1643" i="1"/>
  <c r="D1643" i="1"/>
  <c r="E1642" i="1"/>
  <c r="D1642" i="1"/>
  <c r="E1641" i="1"/>
  <c r="D1641" i="1"/>
  <c r="E1640" i="1"/>
  <c r="D1640" i="1"/>
  <c r="E1639" i="1"/>
  <c r="D1639" i="1"/>
  <c r="E1638" i="1"/>
  <c r="D1638" i="1"/>
  <c r="E1637" i="1"/>
  <c r="D1637" i="1"/>
  <c r="E1636" i="1"/>
  <c r="D1636" i="1"/>
  <c r="E1635" i="1"/>
  <c r="D1635" i="1"/>
  <c r="E1634" i="1"/>
  <c r="D1634" i="1"/>
  <c r="E1633" i="1"/>
  <c r="D1633" i="1"/>
  <c r="E1632" i="1"/>
  <c r="D1632" i="1"/>
  <c r="E1631" i="1"/>
  <c r="D1631" i="1"/>
  <c r="E1630" i="1"/>
  <c r="D1630" i="1"/>
  <c r="E1629" i="1"/>
  <c r="D1629" i="1"/>
  <c r="E1628" i="1"/>
  <c r="D1628" i="1"/>
  <c r="E1627" i="1"/>
  <c r="D1627" i="1"/>
  <c r="E1626" i="1"/>
  <c r="D1626" i="1"/>
  <c r="E1625" i="1"/>
  <c r="D1625" i="1"/>
  <c r="E1624" i="1"/>
  <c r="D1624" i="1"/>
  <c r="E1623" i="1"/>
  <c r="D1623" i="1"/>
  <c r="E1622" i="1"/>
  <c r="D1622" i="1"/>
  <c r="E1621" i="1"/>
  <c r="D1621" i="1"/>
  <c r="E1620" i="1"/>
  <c r="D1620" i="1"/>
  <c r="E1619" i="1"/>
  <c r="D1619" i="1"/>
  <c r="E1618" i="1"/>
  <c r="D1618" i="1"/>
  <c r="E1617" i="1"/>
  <c r="D1617" i="1"/>
  <c r="E1616" i="1"/>
  <c r="D1616" i="1"/>
  <c r="E1615" i="1"/>
  <c r="D1615" i="1"/>
  <c r="E1614" i="1"/>
  <c r="D1614" i="1"/>
  <c r="E1613" i="1"/>
  <c r="D1613" i="1"/>
  <c r="E1612" i="1"/>
  <c r="D1612" i="1"/>
  <c r="E1611" i="1"/>
  <c r="D1611" i="1"/>
  <c r="E1610" i="1"/>
  <c r="D1610" i="1"/>
  <c r="E1609" i="1"/>
  <c r="D1609" i="1"/>
  <c r="E1608" i="1"/>
  <c r="D1608" i="1"/>
  <c r="E1607" i="1"/>
  <c r="D1607" i="1"/>
  <c r="E1606" i="1"/>
  <c r="D1606" i="1"/>
  <c r="E1605" i="1"/>
  <c r="D1605" i="1"/>
  <c r="E1604" i="1"/>
  <c r="D1604" i="1"/>
  <c r="E1603" i="1"/>
  <c r="D1603" i="1"/>
  <c r="E1602" i="1"/>
  <c r="D1602" i="1"/>
  <c r="E1601" i="1"/>
  <c r="D1601" i="1"/>
  <c r="E1600" i="1"/>
  <c r="D1600" i="1"/>
  <c r="E1599" i="1"/>
  <c r="D1599" i="1"/>
  <c r="E1598" i="1"/>
  <c r="D1598" i="1"/>
  <c r="E1597" i="1"/>
  <c r="D1597" i="1"/>
  <c r="E1596" i="1"/>
  <c r="D1596" i="1"/>
  <c r="E1595" i="1"/>
  <c r="D1595" i="1"/>
  <c r="E1594" i="1"/>
  <c r="D1594" i="1"/>
  <c r="E1593" i="1"/>
  <c r="D1593" i="1"/>
  <c r="E1592" i="1"/>
  <c r="D1592" i="1"/>
  <c r="E1591" i="1"/>
  <c r="D1591" i="1"/>
  <c r="E1590" i="1"/>
  <c r="D1590" i="1"/>
  <c r="E1589" i="1"/>
  <c r="D1589" i="1"/>
  <c r="E1588" i="1"/>
  <c r="D1588" i="1"/>
  <c r="E1587" i="1"/>
  <c r="D1587" i="1"/>
  <c r="E1586" i="1"/>
  <c r="D1586" i="1"/>
  <c r="E1585" i="1"/>
  <c r="D1585" i="1"/>
  <c r="E1584" i="1"/>
  <c r="D1584" i="1"/>
  <c r="E1583" i="1"/>
  <c r="D1583" i="1"/>
  <c r="E1582" i="1"/>
  <c r="D1582" i="1"/>
  <c r="E1581" i="1"/>
  <c r="D1581" i="1"/>
  <c r="E1580" i="1"/>
  <c r="D1580" i="1"/>
  <c r="E1579" i="1"/>
  <c r="D1579" i="1"/>
  <c r="E1578" i="1"/>
  <c r="D1578" i="1"/>
  <c r="E1577" i="1"/>
  <c r="D1577" i="1"/>
  <c r="E1576" i="1"/>
  <c r="D1576" i="1"/>
  <c r="E1575" i="1"/>
  <c r="D1575" i="1"/>
  <c r="E1574" i="1"/>
  <c r="D1574" i="1"/>
  <c r="E1573" i="1"/>
  <c r="D1573" i="1"/>
  <c r="E1572" i="1"/>
  <c r="D1572" i="1"/>
  <c r="E1571" i="1"/>
  <c r="D1571" i="1"/>
  <c r="E1570" i="1"/>
  <c r="D1570" i="1"/>
  <c r="E1569" i="1"/>
  <c r="D1569" i="1"/>
  <c r="E1568" i="1"/>
  <c r="D1568" i="1"/>
  <c r="E1567" i="1"/>
  <c r="D1567" i="1"/>
  <c r="E1566" i="1"/>
  <c r="D1566" i="1"/>
  <c r="E1565" i="1"/>
  <c r="D1565" i="1"/>
  <c r="E1564" i="1"/>
  <c r="D1564" i="1"/>
  <c r="E1563" i="1"/>
  <c r="D1563" i="1"/>
  <c r="E1562" i="1"/>
  <c r="D1562" i="1"/>
  <c r="E1561" i="1"/>
  <c r="D1561" i="1"/>
  <c r="E1560" i="1"/>
  <c r="D1560" i="1"/>
  <c r="E1559" i="1"/>
  <c r="D1559" i="1"/>
  <c r="E1558" i="1"/>
  <c r="D1558" i="1"/>
  <c r="E1557" i="1"/>
  <c r="D1557" i="1"/>
  <c r="E1556" i="1"/>
  <c r="D1556" i="1"/>
  <c r="E1555" i="1"/>
  <c r="D1555" i="1"/>
  <c r="E1554" i="1"/>
  <c r="D1554" i="1"/>
  <c r="E1553" i="1"/>
  <c r="D1553" i="1"/>
  <c r="E1552" i="1"/>
  <c r="D1552" i="1"/>
  <c r="E1551" i="1"/>
  <c r="D1551" i="1"/>
  <c r="E1550" i="1"/>
  <c r="D1550" i="1"/>
  <c r="E1549" i="1"/>
  <c r="D1549" i="1"/>
  <c r="E1548" i="1"/>
  <c r="D1548" i="1"/>
  <c r="E1547" i="1"/>
  <c r="D1547" i="1"/>
  <c r="E1546" i="1"/>
  <c r="D1546" i="1"/>
  <c r="E1545" i="1"/>
  <c r="D1545" i="1"/>
  <c r="E1544" i="1"/>
  <c r="D1544" i="1"/>
  <c r="E1543" i="1"/>
  <c r="D1543" i="1"/>
  <c r="E1542" i="1"/>
  <c r="D1542" i="1"/>
  <c r="E1541" i="1"/>
  <c r="D1541" i="1"/>
  <c r="E1540" i="1"/>
  <c r="D1540" i="1"/>
  <c r="E1539" i="1"/>
  <c r="D1539" i="1"/>
  <c r="E1538" i="1"/>
  <c r="D1538" i="1"/>
  <c r="E1537" i="1"/>
  <c r="D1537" i="1"/>
  <c r="E1536" i="1"/>
  <c r="D1536" i="1"/>
  <c r="E1535" i="1"/>
  <c r="D1535" i="1"/>
  <c r="E1534" i="1"/>
  <c r="D1534" i="1"/>
  <c r="E1533" i="1"/>
  <c r="D1533" i="1"/>
  <c r="E1532" i="1"/>
  <c r="D1532" i="1"/>
  <c r="E1531" i="1"/>
  <c r="D1531" i="1"/>
  <c r="E1530" i="1"/>
  <c r="D1530" i="1"/>
  <c r="E1529" i="1"/>
  <c r="D1529" i="1"/>
  <c r="E1528" i="1"/>
  <c r="D1528" i="1"/>
  <c r="E1527" i="1"/>
  <c r="D1527" i="1"/>
  <c r="E1526" i="1"/>
  <c r="D1526" i="1"/>
  <c r="E1525" i="1"/>
  <c r="D1525" i="1"/>
  <c r="E1524" i="1"/>
  <c r="D1524" i="1"/>
  <c r="E1523" i="1"/>
  <c r="D1523" i="1"/>
  <c r="E1522" i="1"/>
  <c r="D1522" i="1"/>
  <c r="E1521" i="1"/>
  <c r="D1521" i="1"/>
  <c r="E1520" i="1"/>
  <c r="D1520" i="1"/>
  <c r="E1519" i="1"/>
  <c r="D1519" i="1"/>
  <c r="E1518" i="1"/>
  <c r="D1518" i="1"/>
  <c r="E1517" i="1"/>
  <c r="D1517" i="1"/>
  <c r="E1516" i="1"/>
  <c r="D1516" i="1"/>
  <c r="E1515" i="1"/>
  <c r="D1515" i="1"/>
  <c r="E1514" i="1"/>
  <c r="D1514" i="1"/>
  <c r="E1513" i="1"/>
  <c r="D1513" i="1"/>
  <c r="E1512" i="1"/>
  <c r="D1512" i="1"/>
  <c r="E1511" i="1"/>
  <c r="D1511" i="1"/>
  <c r="E1510" i="1"/>
  <c r="D1510" i="1"/>
  <c r="E1509" i="1"/>
  <c r="D1509" i="1"/>
  <c r="E1508" i="1"/>
  <c r="D1508" i="1"/>
  <c r="E1507" i="1"/>
  <c r="D1507" i="1"/>
  <c r="E1506" i="1"/>
  <c r="D1506" i="1"/>
  <c r="E1505" i="1"/>
  <c r="D1505" i="1"/>
  <c r="E1504" i="1"/>
  <c r="D1504" i="1"/>
  <c r="E1503" i="1"/>
  <c r="D1503" i="1"/>
  <c r="E1502" i="1"/>
  <c r="D1502" i="1"/>
  <c r="E1501" i="1"/>
  <c r="D1501" i="1"/>
  <c r="E1500" i="1"/>
  <c r="D1500" i="1"/>
  <c r="E1499" i="1"/>
  <c r="D1499" i="1"/>
  <c r="E1498" i="1"/>
  <c r="D1498" i="1"/>
  <c r="E1497" i="1"/>
  <c r="D1497" i="1"/>
  <c r="E1496" i="1"/>
  <c r="D1496" i="1"/>
  <c r="E1495" i="1"/>
  <c r="D1495" i="1"/>
  <c r="E1494" i="1"/>
  <c r="D1494" i="1"/>
  <c r="E1493" i="1"/>
  <c r="D1493" i="1"/>
  <c r="E1492" i="1"/>
  <c r="D1492" i="1"/>
  <c r="E1491" i="1"/>
  <c r="D1491" i="1"/>
  <c r="E1490" i="1"/>
  <c r="D1490" i="1"/>
  <c r="E1489" i="1"/>
  <c r="D1489" i="1"/>
  <c r="E1488" i="1"/>
  <c r="D1488" i="1"/>
  <c r="E1487" i="1"/>
  <c r="D1487" i="1"/>
  <c r="E1486" i="1"/>
  <c r="D1486" i="1"/>
  <c r="E1485" i="1"/>
  <c r="D1485" i="1"/>
  <c r="E1484" i="1"/>
  <c r="D1484" i="1"/>
  <c r="E1483" i="1"/>
  <c r="D1483" i="1"/>
  <c r="E1482" i="1"/>
  <c r="D1482" i="1"/>
  <c r="E1481" i="1"/>
  <c r="D1481" i="1"/>
  <c r="E1480" i="1"/>
  <c r="D1480" i="1"/>
  <c r="E1479" i="1"/>
  <c r="D1479" i="1"/>
  <c r="E1478" i="1"/>
  <c r="D1478" i="1"/>
  <c r="E1477" i="1"/>
  <c r="D1477" i="1"/>
  <c r="E1476" i="1"/>
  <c r="D1476" i="1"/>
  <c r="E1475" i="1"/>
  <c r="D1475" i="1"/>
  <c r="E1474" i="1"/>
  <c r="D1474" i="1"/>
  <c r="E1473" i="1"/>
  <c r="D1473" i="1"/>
  <c r="E1472" i="1"/>
  <c r="D1472" i="1"/>
  <c r="E1471" i="1"/>
  <c r="D1471" i="1"/>
  <c r="E1470" i="1"/>
  <c r="D1470" i="1"/>
  <c r="E1469" i="1"/>
  <c r="D1469" i="1"/>
  <c r="E1468" i="1"/>
  <c r="D1468" i="1"/>
  <c r="E1467" i="1"/>
  <c r="D1467" i="1"/>
  <c r="E1466" i="1"/>
  <c r="D1466" i="1"/>
  <c r="E1465" i="1"/>
  <c r="D1465" i="1"/>
  <c r="E1464" i="1"/>
  <c r="D1464" i="1"/>
  <c r="E1463" i="1"/>
  <c r="D1463" i="1"/>
  <c r="E1462" i="1"/>
  <c r="D1462" i="1"/>
  <c r="E1461" i="1"/>
  <c r="D1461" i="1"/>
  <c r="E1460" i="1"/>
  <c r="D1460" i="1"/>
  <c r="E1459" i="1"/>
  <c r="D1459" i="1"/>
  <c r="E1458" i="1"/>
  <c r="D1458" i="1"/>
  <c r="E1457" i="1"/>
  <c r="D1457" i="1"/>
  <c r="E1456" i="1"/>
  <c r="D1456" i="1"/>
  <c r="E1455" i="1"/>
  <c r="D1455" i="1"/>
  <c r="E1454" i="1"/>
  <c r="D1454" i="1"/>
  <c r="E1453" i="1"/>
  <c r="D1453" i="1"/>
  <c r="E1452" i="1"/>
  <c r="D1452" i="1"/>
  <c r="E1451" i="1"/>
  <c r="D1451" i="1"/>
  <c r="E1450" i="1"/>
  <c r="D1450" i="1"/>
  <c r="E1449" i="1"/>
  <c r="D1449" i="1"/>
  <c r="E1448" i="1"/>
  <c r="D1448" i="1"/>
  <c r="E1447" i="1"/>
  <c r="D1447" i="1"/>
  <c r="E1446" i="1"/>
  <c r="D1446" i="1"/>
  <c r="E1445" i="1"/>
  <c r="D1445" i="1"/>
  <c r="E1444" i="1"/>
  <c r="D1444" i="1"/>
  <c r="E1443" i="1"/>
  <c r="D1443" i="1"/>
  <c r="E1442" i="1"/>
  <c r="D1442" i="1"/>
  <c r="E1441" i="1"/>
  <c r="D1441" i="1"/>
  <c r="E1440" i="1"/>
  <c r="D1440" i="1"/>
  <c r="E1439" i="1"/>
  <c r="D1439" i="1"/>
  <c r="E1438" i="1"/>
  <c r="D1438" i="1"/>
  <c r="E1437" i="1"/>
  <c r="D1437" i="1"/>
  <c r="E1436" i="1"/>
  <c r="D1436" i="1"/>
  <c r="E1435" i="1"/>
  <c r="D1435" i="1"/>
  <c r="E1434" i="1"/>
  <c r="D1434" i="1"/>
  <c r="E1433" i="1"/>
  <c r="D1433" i="1"/>
  <c r="E1432" i="1"/>
  <c r="D1432" i="1"/>
  <c r="E1431" i="1"/>
  <c r="D1431" i="1"/>
  <c r="E1430" i="1"/>
  <c r="D1430" i="1"/>
  <c r="E1429" i="1"/>
  <c r="D1429" i="1"/>
  <c r="E1428" i="1"/>
  <c r="D1428" i="1"/>
  <c r="E1427" i="1"/>
  <c r="D1427" i="1"/>
  <c r="E1426" i="1"/>
  <c r="D1426" i="1"/>
  <c r="E1425" i="1"/>
  <c r="D1425" i="1"/>
  <c r="E1424" i="1"/>
  <c r="D1424" i="1"/>
  <c r="E1423" i="1"/>
  <c r="D1423" i="1"/>
  <c r="E1422" i="1"/>
  <c r="D1422" i="1"/>
  <c r="E1421" i="1"/>
  <c r="D1421" i="1"/>
  <c r="E1420" i="1"/>
  <c r="D1420" i="1"/>
  <c r="E1419" i="1"/>
  <c r="D1419" i="1"/>
  <c r="E1418" i="1"/>
  <c r="D1418" i="1"/>
  <c r="E1417" i="1"/>
  <c r="D1417" i="1"/>
  <c r="E1416" i="1"/>
  <c r="D1416" i="1"/>
  <c r="E1415" i="1"/>
  <c r="D1415" i="1"/>
  <c r="E1414" i="1"/>
  <c r="D1414" i="1"/>
  <c r="E1413" i="1"/>
  <c r="D1413" i="1"/>
  <c r="E1412" i="1"/>
  <c r="D1412" i="1"/>
  <c r="E1411" i="1"/>
  <c r="D1411" i="1"/>
  <c r="E1410" i="1"/>
  <c r="D1410" i="1"/>
  <c r="E1409" i="1"/>
  <c r="D1409" i="1"/>
  <c r="E1408" i="1"/>
  <c r="D1408" i="1"/>
  <c r="E1407" i="1"/>
  <c r="D1407" i="1"/>
  <c r="E1406" i="1"/>
  <c r="D1406" i="1"/>
  <c r="E1405" i="1"/>
  <c r="D1405" i="1"/>
  <c r="E1404" i="1"/>
  <c r="D1404" i="1"/>
  <c r="E1403" i="1"/>
  <c r="D1403" i="1"/>
  <c r="E1402" i="1"/>
  <c r="D1402" i="1"/>
  <c r="E1401" i="1"/>
  <c r="D1401" i="1"/>
  <c r="E1400" i="1"/>
  <c r="D1400" i="1"/>
  <c r="E1399" i="1"/>
  <c r="D1399" i="1"/>
  <c r="E1398" i="1"/>
  <c r="D1398" i="1"/>
  <c r="E1397" i="1"/>
  <c r="D1397" i="1"/>
  <c r="E1396" i="1"/>
  <c r="D1396" i="1"/>
  <c r="E1395" i="1"/>
  <c r="D1395" i="1"/>
  <c r="E1394" i="1"/>
  <c r="D1394" i="1"/>
  <c r="E1393" i="1"/>
  <c r="D1393" i="1"/>
  <c r="E1392" i="1"/>
  <c r="D1392" i="1"/>
  <c r="E1391" i="1"/>
  <c r="D1391" i="1"/>
  <c r="E1390" i="1"/>
  <c r="D1390" i="1"/>
  <c r="E1389" i="1"/>
  <c r="D1389" i="1"/>
  <c r="E1388" i="1"/>
  <c r="D1388" i="1"/>
  <c r="E1387" i="1"/>
  <c r="D1387" i="1"/>
  <c r="E1386" i="1"/>
  <c r="D1386" i="1"/>
  <c r="E1385" i="1"/>
  <c r="D1385" i="1"/>
  <c r="E1384" i="1"/>
  <c r="D1384" i="1"/>
  <c r="E1383" i="1"/>
  <c r="D1383" i="1"/>
  <c r="E1382" i="1"/>
  <c r="D1382" i="1"/>
  <c r="E1381" i="1"/>
  <c r="D1381" i="1"/>
  <c r="E1380" i="1"/>
  <c r="D1380" i="1"/>
  <c r="E1379" i="1"/>
  <c r="D1379" i="1"/>
  <c r="E1378" i="1"/>
  <c r="D1378" i="1"/>
  <c r="E1377" i="1"/>
  <c r="D1377" i="1"/>
  <c r="E1376" i="1"/>
  <c r="D1376" i="1"/>
  <c r="E1375" i="1"/>
  <c r="D1375" i="1"/>
  <c r="E1374" i="1"/>
  <c r="D1374" i="1"/>
  <c r="E1373" i="1"/>
  <c r="D1373" i="1"/>
  <c r="E1372" i="1"/>
  <c r="D1372" i="1"/>
  <c r="E1371" i="1"/>
  <c r="D1371" i="1"/>
  <c r="E1370" i="1"/>
  <c r="D1370" i="1"/>
  <c r="E1369" i="1"/>
  <c r="D1369" i="1"/>
  <c r="E1368" i="1"/>
  <c r="D1368" i="1"/>
  <c r="E1367" i="1"/>
  <c r="D1367" i="1"/>
  <c r="E1366" i="1"/>
  <c r="D1366" i="1"/>
  <c r="E1365" i="1"/>
  <c r="D1365" i="1"/>
  <c r="E1364" i="1"/>
  <c r="D1364" i="1"/>
  <c r="E1363" i="1"/>
  <c r="D1363" i="1"/>
  <c r="E1362" i="1"/>
  <c r="D1362" i="1"/>
  <c r="E1361" i="1"/>
  <c r="D1361" i="1"/>
  <c r="E1360" i="1"/>
  <c r="D1360" i="1"/>
  <c r="E1359" i="1"/>
  <c r="D1359" i="1"/>
  <c r="E1358" i="1"/>
  <c r="D1358" i="1"/>
  <c r="E1357" i="1"/>
  <c r="D1357" i="1"/>
  <c r="E1356" i="1"/>
  <c r="D1356" i="1"/>
  <c r="E1355" i="1"/>
  <c r="D1355" i="1"/>
  <c r="E1354" i="1"/>
  <c r="D1354" i="1"/>
  <c r="E1353" i="1"/>
  <c r="D1353" i="1"/>
  <c r="E1352" i="1"/>
  <c r="D1352" i="1"/>
  <c r="E1351" i="1"/>
  <c r="D1351" i="1"/>
  <c r="E1350" i="1"/>
  <c r="D1350" i="1"/>
  <c r="E1349" i="1"/>
  <c r="D1349" i="1"/>
  <c r="E1348" i="1"/>
  <c r="D1348" i="1"/>
  <c r="E1347" i="1"/>
  <c r="D1347" i="1"/>
  <c r="E1346" i="1"/>
  <c r="D1346" i="1"/>
  <c r="E1345" i="1"/>
  <c r="D1345" i="1"/>
  <c r="E1344" i="1"/>
  <c r="D1344" i="1"/>
  <c r="E1343" i="1"/>
  <c r="D1343" i="1"/>
  <c r="E1342" i="1"/>
  <c r="D1342" i="1"/>
  <c r="E1341" i="1"/>
  <c r="D1341" i="1"/>
  <c r="E1340" i="1"/>
  <c r="D1340" i="1"/>
  <c r="E1339" i="1"/>
  <c r="D1339" i="1"/>
  <c r="E1338" i="1"/>
  <c r="D1338" i="1"/>
  <c r="E1337" i="1"/>
  <c r="D1337" i="1"/>
  <c r="E1336" i="1"/>
  <c r="D1336" i="1"/>
  <c r="E1335" i="1"/>
  <c r="D1335" i="1"/>
  <c r="E1334" i="1"/>
  <c r="D1334" i="1"/>
  <c r="E1333" i="1"/>
  <c r="D1333" i="1"/>
  <c r="E1332" i="1"/>
  <c r="D1332" i="1"/>
  <c r="E1331" i="1"/>
  <c r="D1331" i="1"/>
  <c r="E1330" i="1"/>
  <c r="D1330" i="1"/>
  <c r="E1329" i="1"/>
  <c r="D1329" i="1"/>
  <c r="E1328" i="1"/>
  <c r="D1328" i="1"/>
  <c r="E1327" i="1"/>
  <c r="D1327" i="1"/>
  <c r="E1326" i="1"/>
  <c r="D1326" i="1"/>
  <c r="E1325" i="1"/>
  <c r="D1325" i="1"/>
  <c r="E1324" i="1"/>
  <c r="D1324" i="1"/>
  <c r="E1323" i="1"/>
  <c r="D1323" i="1"/>
  <c r="E1322" i="1"/>
  <c r="D1322" i="1"/>
  <c r="E1321" i="1"/>
  <c r="D1321" i="1"/>
  <c r="E1320" i="1"/>
  <c r="D1320" i="1"/>
  <c r="E1319" i="1"/>
  <c r="D1319" i="1"/>
  <c r="E1318" i="1"/>
  <c r="D1318" i="1"/>
  <c r="E1317" i="1"/>
  <c r="D1317" i="1"/>
  <c r="E1316" i="1"/>
  <c r="D1316" i="1"/>
  <c r="E1315" i="1"/>
  <c r="D1315" i="1"/>
  <c r="E1314" i="1"/>
  <c r="D1314" i="1"/>
  <c r="E1313" i="1"/>
  <c r="D1313" i="1"/>
  <c r="E1312" i="1"/>
  <c r="D1312" i="1"/>
  <c r="E1311" i="1"/>
  <c r="D1311" i="1"/>
  <c r="E1310" i="1"/>
  <c r="D1310" i="1"/>
  <c r="E1309" i="1"/>
  <c r="D1309" i="1"/>
  <c r="E1308" i="1"/>
  <c r="D1308" i="1"/>
  <c r="E1307" i="1"/>
  <c r="D1307" i="1"/>
  <c r="E1306" i="1"/>
  <c r="D1306" i="1"/>
  <c r="E1305" i="1"/>
  <c r="D1305" i="1"/>
  <c r="E1304" i="1"/>
  <c r="D1304" i="1"/>
  <c r="E1303" i="1"/>
  <c r="D1303" i="1"/>
  <c r="E1302" i="1"/>
  <c r="D1302" i="1"/>
  <c r="E1301" i="1"/>
  <c r="D1301" i="1"/>
  <c r="E1300" i="1"/>
  <c r="D1300" i="1"/>
  <c r="E1299" i="1"/>
  <c r="D1299" i="1"/>
  <c r="E1298" i="1"/>
  <c r="D1298" i="1"/>
  <c r="E1297" i="1"/>
  <c r="D1297" i="1"/>
  <c r="E1296" i="1"/>
  <c r="D1296" i="1"/>
  <c r="E1295" i="1"/>
  <c r="D1295" i="1"/>
  <c r="E1294" i="1"/>
  <c r="D1294" i="1"/>
  <c r="E1293" i="1"/>
  <c r="D1293" i="1"/>
  <c r="E1292" i="1"/>
  <c r="D1292" i="1"/>
  <c r="E1291" i="1"/>
  <c r="D1291" i="1"/>
  <c r="E1290" i="1"/>
  <c r="D1290" i="1"/>
  <c r="E1289" i="1"/>
  <c r="D1289" i="1"/>
  <c r="E1288" i="1"/>
  <c r="D1288" i="1"/>
  <c r="E1287" i="1"/>
  <c r="D1287" i="1"/>
  <c r="E1286" i="1"/>
  <c r="D1286" i="1"/>
  <c r="E1285" i="1"/>
  <c r="D1285" i="1"/>
  <c r="E1284" i="1"/>
  <c r="D1284" i="1"/>
  <c r="E1283" i="1"/>
  <c r="D1283" i="1"/>
  <c r="E1282" i="1"/>
  <c r="D1282" i="1"/>
  <c r="E1281" i="1"/>
  <c r="D1281" i="1"/>
  <c r="E1280" i="1"/>
  <c r="D1280" i="1"/>
  <c r="E1279" i="1"/>
  <c r="D1279" i="1"/>
  <c r="E1278" i="1"/>
  <c r="D1278" i="1"/>
  <c r="E1277" i="1"/>
  <c r="D1277" i="1"/>
  <c r="E1276" i="1"/>
  <c r="D1276" i="1"/>
  <c r="E1275" i="1"/>
  <c r="D1275" i="1"/>
  <c r="E1274" i="1"/>
  <c r="D1274" i="1"/>
  <c r="E1273" i="1"/>
  <c r="D1273" i="1"/>
  <c r="E1272" i="1"/>
  <c r="D1272" i="1"/>
  <c r="E1271" i="1"/>
  <c r="D1271" i="1"/>
  <c r="E1270" i="1"/>
  <c r="D1270" i="1"/>
  <c r="E1269" i="1"/>
  <c r="D1269" i="1"/>
  <c r="E1268" i="1"/>
  <c r="D1268" i="1"/>
  <c r="E1267" i="1"/>
  <c r="D1267" i="1"/>
  <c r="E1266" i="1"/>
  <c r="D1266" i="1"/>
  <c r="E1265" i="1"/>
  <c r="D1265" i="1"/>
  <c r="E1264" i="1"/>
  <c r="D1264" i="1"/>
  <c r="E1263" i="1"/>
  <c r="D1263" i="1"/>
  <c r="E1262" i="1"/>
  <c r="D1262" i="1"/>
  <c r="E1261" i="1"/>
  <c r="D1261" i="1"/>
  <c r="E1260" i="1"/>
  <c r="D1260" i="1"/>
  <c r="E1259" i="1"/>
  <c r="D1259" i="1"/>
  <c r="E1258" i="1"/>
  <c r="D1258" i="1"/>
  <c r="E1257" i="1"/>
  <c r="D1257" i="1"/>
  <c r="E1256" i="1"/>
  <c r="D1256" i="1"/>
  <c r="E1255" i="1"/>
  <c r="D1255" i="1"/>
  <c r="E1254" i="1"/>
  <c r="D1254" i="1"/>
  <c r="E1253" i="1"/>
  <c r="D1253" i="1"/>
  <c r="E1252" i="1"/>
  <c r="D1252" i="1"/>
  <c r="E1251" i="1"/>
  <c r="D1251" i="1"/>
  <c r="E1250" i="1"/>
  <c r="D1250" i="1"/>
  <c r="E1249" i="1"/>
  <c r="D1249" i="1"/>
  <c r="E1248" i="1"/>
  <c r="D1248" i="1"/>
  <c r="E1247" i="1"/>
  <c r="D1247" i="1"/>
  <c r="E1246" i="1"/>
  <c r="D1246" i="1"/>
  <c r="E1245" i="1"/>
  <c r="D1245" i="1"/>
  <c r="E1244" i="1"/>
  <c r="D1244" i="1"/>
  <c r="E1243" i="1"/>
  <c r="D1243" i="1"/>
  <c r="E1242" i="1"/>
  <c r="D1242" i="1"/>
  <c r="E1241" i="1"/>
  <c r="D1241" i="1"/>
  <c r="E1240" i="1"/>
  <c r="D1240" i="1"/>
  <c r="E1239" i="1"/>
  <c r="D1239" i="1"/>
  <c r="E1238" i="1"/>
  <c r="D1238" i="1"/>
  <c r="E1237" i="1"/>
  <c r="D1237" i="1"/>
  <c r="E1236" i="1"/>
  <c r="D1236" i="1"/>
  <c r="E1235" i="1"/>
  <c r="D1235" i="1"/>
  <c r="E1234" i="1"/>
  <c r="D1234" i="1"/>
  <c r="E1233" i="1"/>
  <c r="D1233" i="1"/>
  <c r="E1232" i="1"/>
  <c r="D1232" i="1"/>
  <c r="E1231" i="1"/>
  <c r="D1231" i="1"/>
  <c r="E1230" i="1"/>
  <c r="D1230" i="1"/>
  <c r="E1229" i="1"/>
  <c r="D1229" i="1"/>
  <c r="E1228" i="1"/>
  <c r="D1228" i="1"/>
  <c r="E1227" i="1"/>
  <c r="D1227" i="1"/>
  <c r="E1226" i="1"/>
  <c r="D1226" i="1"/>
  <c r="E1225" i="1"/>
  <c r="D1225" i="1"/>
  <c r="E1224" i="1"/>
  <c r="D1224" i="1"/>
  <c r="E1223" i="1"/>
  <c r="D1223" i="1"/>
  <c r="E1222" i="1"/>
  <c r="D1222" i="1"/>
  <c r="E1221" i="1"/>
  <c r="D1221" i="1"/>
  <c r="E1220" i="1"/>
  <c r="D1220" i="1"/>
  <c r="E1219" i="1"/>
  <c r="D1219" i="1"/>
  <c r="E1218" i="1"/>
  <c r="D1218" i="1"/>
  <c r="E1217" i="1"/>
  <c r="D1217" i="1"/>
  <c r="E1216" i="1"/>
  <c r="D1216" i="1"/>
  <c r="E1215" i="1"/>
  <c r="D1215" i="1"/>
  <c r="E1214" i="1"/>
  <c r="D1214" i="1"/>
  <c r="E1213" i="1"/>
  <c r="D1213" i="1"/>
  <c r="E1212" i="1"/>
  <c r="D1212" i="1"/>
  <c r="E1211" i="1"/>
  <c r="D1211" i="1"/>
  <c r="E1210" i="1"/>
  <c r="D1210" i="1"/>
  <c r="E1209" i="1"/>
  <c r="D1209" i="1"/>
  <c r="E1208" i="1"/>
  <c r="D1208" i="1"/>
  <c r="E1207" i="1"/>
  <c r="D1207" i="1"/>
  <c r="E1206" i="1"/>
  <c r="D1206" i="1"/>
  <c r="E1205" i="1"/>
  <c r="D1205" i="1"/>
  <c r="E1204" i="1"/>
  <c r="D1204" i="1"/>
  <c r="E1203" i="1"/>
  <c r="D1203" i="1"/>
  <c r="E1202" i="1"/>
  <c r="D1202" i="1"/>
  <c r="E1201" i="1"/>
  <c r="D1201" i="1"/>
  <c r="E1200" i="1"/>
  <c r="D1200" i="1"/>
  <c r="E1199" i="1"/>
  <c r="D1199" i="1"/>
  <c r="E1198" i="1"/>
  <c r="D1198" i="1"/>
  <c r="E1197" i="1"/>
  <c r="D1197" i="1"/>
  <c r="E1196" i="1"/>
  <c r="D1196" i="1"/>
  <c r="E1195" i="1"/>
  <c r="D1195" i="1"/>
  <c r="E1194" i="1"/>
  <c r="D1194" i="1"/>
  <c r="E1193" i="1"/>
  <c r="D1193" i="1"/>
  <c r="E1192" i="1"/>
  <c r="D1192" i="1"/>
  <c r="E1191" i="1"/>
  <c r="D1191" i="1"/>
  <c r="E1190" i="1"/>
  <c r="D1190" i="1"/>
  <c r="E1189" i="1"/>
  <c r="D1189" i="1"/>
  <c r="E1188" i="1"/>
  <c r="D1188" i="1"/>
  <c r="E1187" i="1"/>
  <c r="D1187" i="1"/>
  <c r="E1186" i="1"/>
  <c r="D1186" i="1"/>
  <c r="E1185" i="1"/>
  <c r="D1185" i="1"/>
  <c r="E1184" i="1"/>
  <c r="D1184" i="1"/>
  <c r="E1183" i="1"/>
  <c r="D1183" i="1"/>
  <c r="E1182" i="1"/>
  <c r="D1182" i="1"/>
  <c r="E1181" i="1"/>
  <c r="D1181" i="1"/>
  <c r="E1180" i="1"/>
  <c r="D1180" i="1"/>
  <c r="E1179" i="1"/>
  <c r="D1179" i="1"/>
  <c r="E1178" i="1"/>
  <c r="D1178" i="1"/>
  <c r="E1177" i="1"/>
  <c r="D1177" i="1"/>
  <c r="E1176" i="1"/>
  <c r="D1176" i="1"/>
  <c r="E1175" i="1"/>
  <c r="D1175" i="1"/>
  <c r="E1174" i="1"/>
  <c r="D1174" i="1"/>
  <c r="E1173" i="1"/>
  <c r="D1173" i="1"/>
  <c r="E1172" i="1"/>
  <c r="D1172" i="1"/>
  <c r="E1171" i="1"/>
  <c r="D1171" i="1"/>
  <c r="E1170" i="1"/>
  <c r="D1170" i="1"/>
  <c r="E1169" i="1"/>
  <c r="D1169" i="1"/>
  <c r="E1168" i="1"/>
  <c r="D1168" i="1"/>
  <c r="E1167" i="1"/>
  <c r="D1167" i="1"/>
  <c r="E1166" i="1"/>
  <c r="D1166" i="1"/>
  <c r="E1165" i="1"/>
  <c r="D1165" i="1"/>
  <c r="E1164" i="1"/>
  <c r="D1164" i="1"/>
  <c r="E1163" i="1"/>
  <c r="D1163" i="1"/>
  <c r="E1162" i="1"/>
  <c r="D1162" i="1"/>
  <c r="E1161" i="1"/>
  <c r="D1161" i="1"/>
  <c r="E1160" i="1"/>
  <c r="D1160" i="1"/>
  <c r="E1159" i="1"/>
  <c r="D1159" i="1"/>
  <c r="E1158" i="1"/>
  <c r="D1158" i="1"/>
  <c r="E1157" i="1"/>
  <c r="D1157" i="1"/>
  <c r="E1156" i="1"/>
  <c r="D1156" i="1"/>
  <c r="E1155" i="1"/>
  <c r="D1155" i="1"/>
  <c r="E1154" i="1"/>
  <c r="D1154" i="1"/>
  <c r="E1153" i="1"/>
  <c r="D1153" i="1"/>
  <c r="E1152" i="1"/>
  <c r="D1152" i="1"/>
  <c r="E1151" i="1"/>
  <c r="D1151" i="1"/>
  <c r="E1150" i="1"/>
  <c r="D1150" i="1"/>
  <c r="E1149" i="1"/>
  <c r="D1149" i="1"/>
  <c r="E1148" i="1"/>
  <c r="D1148" i="1"/>
  <c r="E1147" i="1"/>
  <c r="D1147" i="1"/>
  <c r="E1146" i="1"/>
  <c r="D1146" i="1"/>
  <c r="E1145" i="1"/>
  <c r="D1145" i="1"/>
  <c r="E1144" i="1"/>
  <c r="D1144" i="1"/>
  <c r="E1143" i="1"/>
  <c r="D1143" i="1"/>
  <c r="E1142" i="1"/>
  <c r="D1142" i="1"/>
  <c r="E1141" i="1"/>
  <c r="D1141" i="1"/>
  <c r="E1140" i="1"/>
  <c r="D1140" i="1"/>
  <c r="E1139" i="1"/>
  <c r="D1139" i="1"/>
  <c r="E1138" i="1"/>
  <c r="D1138" i="1"/>
  <c r="E1137" i="1"/>
  <c r="D1137" i="1"/>
  <c r="E1136" i="1"/>
  <c r="D1136" i="1"/>
  <c r="E1135" i="1"/>
  <c r="D1135" i="1"/>
  <c r="E1134" i="1"/>
  <c r="D1134" i="1"/>
  <c r="E1133" i="1"/>
  <c r="D1133" i="1"/>
  <c r="E1132" i="1"/>
  <c r="D1132" i="1"/>
  <c r="E1131" i="1"/>
  <c r="D1131" i="1"/>
  <c r="E1130" i="1"/>
  <c r="D1130" i="1"/>
  <c r="E1129" i="1"/>
  <c r="D1129" i="1"/>
  <c r="E1128" i="1"/>
  <c r="D1128" i="1"/>
  <c r="E1127" i="1"/>
  <c r="D1127" i="1"/>
  <c r="E1126" i="1"/>
  <c r="D1126" i="1"/>
  <c r="E1125" i="1"/>
  <c r="D1125" i="1"/>
  <c r="E1124" i="1"/>
  <c r="D1124" i="1"/>
  <c r="E1123" i="1"/>
  <c r="D1123" i="1"/>
  <c r="E1122" i="1"/>
  <c r="D1122" i="1"/>
  <c r="E1121" i="1"/>
  <c r="D1121" i="1"/>
  <c r="E1120" i="1"/>
  <c r="D1120" i="1"/>
  <c r="E1119" i="1"/>
  <c r="D1119" i="1"/>
  <c r="E1118" i="1"/>
  <c r="D1118" i="1"/>
  <c r="E1117" i="1"/>
  <c r="D1117" i="1"/>
  <c r="E1116" i="1"/>
  <c r="D1116" i="1"/>
  <c r="E1115" i="1"/>
  <c r="D1115" i="1"/>
  <c r="E1114" i="1"/>
  <c r="D1114" i="1"/>
  <c r="E1113" i="1"/>
  <c r="D1113" i="1"/>
  <c r="E1112" i="1"/>
  <c r="D1112" i="1"/>
  <c r="E1111" i="1"/>
  <c r="D1111" i="1"/>
  <c r="E1110" i="1"/>
  <c r="D1110" i="1"/>
  <c r="E1109" i="1"/>
  <c r="D1109" i="1"/>
  <c r="E1108" i="1"/>
  <c r="D1108" i="1"/>
  <c r="E1107" i="1"/>
  <c r="D1107" i="1"/>
  <c r="E1106" i="1"/>
  <c r="D1106" i="1"/>
  <c r="E1105" i="1"/>
  <c r="D1105" i="1"/>
  <c r="E1104" i="1"/>
  <c r="D1104" i="1"/>
  <c r="E1103" i="1"/>
  <c r="D1103" i="1"/>
  <c r="E1102" i="1"/>
  <c r="D1102" i="1"/>
  <c r="E1101" i="1"/>
  <c r="D1101" i="1"/>
  <c r="E1100" i="1"/>
  <c r="D1100" i="1"/>
  <c r="E1099" i="1"/>
  <c r="D1099" i="1"/>
  <c r="E1098" i="1"/>
  <c r="D1098" i="1"/>
  <c r="E1097" i="1"/>
  <c r="D1097" i="1"/>
  <c r="E1096" i="1"/>
  <c r="D1096" i="1"/>
  <c r="E1095" i="1"/>
  <c r="D1095" i="1"/>
  <c r="E1094" i="1"/>
  <c r="D1094" i="1"/>
  <c r="E1093" i="1"/>
  <c r="D1093" i="1"/>
  <c r="E1092" i="1"/>
  <c r="D1092" i="1"/>
  <c r="E1091" i="1"/>
  <c r="D1091" i="1"/>
  <c r="E1090" i="1"/>
  <c r="D1090" i="1"/>
  <c r="E1089" i="1"/>
  <c r="D1089" i="1"/>
  <c r="E1088" i="1"/>
  <c r="D1088" i="1"/>
  <c r="E1087" i="1"/>
  <c r="D1087" i="1"/>
  <c r="E1086" i="1"/>
  <c r="D1086" i="1"/>
  <c r="E1085" i="1"/>
  <c r="D1085" i="1"/>
  <c r="E1084" i="1"/>
  <c r="D1084" i="1"/>
  <c r="E1083" i="1"/>
  <c r="D1083" i="1"/>
  <c r="E1082" i="1"/>
  <c r="D1082" i="1"/>
  <c r="E1081" i="1"/>
  <c r="D1081" i="1"/>
  <c r="E1080" i="1"/>
  <c r="D1080" i="1"/>
  <c r="E1079" i="1"/>
  <c r="D1079" i="1"/>
  <c r="E1078" i="1"/>
  <c r="D1078" i="1"/>
  <c r="E1077" i="1"/>
  <c r="D1077" i="1"/>
  <c r="E1076" i="1"/>
  <c r="D1076" i="1"/>
  <c r="E1075" i="1"/>
  <c r="D1075" i="1"/>
  <c r="E1074" i="1"/>
  <c r="D1074" i="1"/>
  <c r="E1073" i="1"/>
  <c r="D1073" i="1"/>
  <c r="E1072" i="1"/>
  <c r="D1072" i="1"/>
  <c r="E1071" i="1"/>
  <c r="D1071" i="1"/>
  <c r="E1070" i="1"/>
  <c r="D1070" i="1"/>
  <c r="E1069" i="1"/>
  <c r="D1069" i="1"/>
  <c r="E1068" i="1"/>
  <c r="D1068" i="1"/>
  <c r="E1067" i="1"/>
  <c r="D1067" i="1"/>
  <c r="E1066" i="1"/>
  <c r="D1066" i="1"/>
  <c r="E1065" i="1"/>
  <c r="D1065" i="1"/>
  <c r="E1064" i="1"/>
  <c r="D1064" i="1"/>
  <c r="E1063" i="1"/>
  <c r="D1063" i="1"/>
  <c r="E1062" i="1"/>
  <c r="D1062" i="1"/>
  <c r="E1061" i="1"/>
  <c r="D1061" i="1"/>
  <c r="E1060" i="1"/>
  <c r="D1060" i="1"/>
  <c r="E1059" i="1"/>
  <c r="D1059" i="1"/>
  <c r="E1058" i="1"/>
  <c r="D1058" i="1"/>
  <c r="E1057" i="1"/>
  <c r="D1057" i="1"/>
  <c r="E1056" i="1"/>
  <c r="D1056" i="1"/>
  <c r="E1055" i="1"/>
  <c r="D1055" i="1"/>
  <c r="E1054" i="1"/>
  <c r="D1054" i="1"/>
  <c r="E1053" i="1"/>
  <c r="D1053" i="1"/>
  <c r="E1052" i="1"/>
  <c r="D1052" i="1"/>
  <c r="E1051" i="1"/>
  <c r="D1051" i="1"/>
  <c r="E1050" i="1"/>
  <c r="D1050" i="1"/>
  <c r="E1049" i="1"/>
  <c r="D1049" i="1"/>
  <c r="E1048" i="1"/>
  <c r="D1048" i="1"/>
  <c r="E1047" i="1"/>
  <c r="D1047" i="1"/>
  <c r="E1046" i="1"/>
  <c r="D1046" i="1"/>
  <c r="E1045" i="1"/>
  <c r="D1045" i="1"/>
  <c r="E1044" i="1"/>
  <c r="D1044" i="1"/>
  <c r="E1043" i="1"/>
  <c r="D1043" i="1"/>
  <c r="E1042" i="1"/>
  <c r="D1042" i="1"/>
  <c r="E1041" i="1"/>
  <c r="D1041" i="1"/>
  <c r="E1040" i="1"/>
  <c r="D1040" i="1"/>
  <c r="E1039" i="1"/>
  <c r="D1039" i="1"/>
  <c r="E1038" i="1"/>
  <c r="D1038" i="1"/>
  <c r="E1037" i="1"/>
  <c r="D1037" i="1"/>
  <c r="E1036" i="1"/>
  <c r="D1036" i="1"/>
  <c r="E1035" i="1"/>
  <c r="D1035" i="1"/>
  <c r="E1034" i="1"/>
  <c r="D1034" i="1"/>
  <c r="E1033" i="1"/>
  <c r="D1033" i="1"/>
  <c r="E1032" i="1"/>
  <c r="D1032" i="1"/>
  <c r="E1031" i="1"/>
  <c r="D1031" i="1"/>
  <c r="E1030" i="1"/>
  <c r="D1030" i="1"/>
  <c r="E1029" i="1"/>
  <c r="D1029" i="1"/>
  <c r="E1028" i="1"/>
  <c r="D1028" i="1"/>
  <c r="E1027" i="1"/>
  <c r="D1027" i="1"/>
  <c r="E1026" i="1"/>
  <c r="D1026" i="1"/>
  <c r="E1025" i="1"/>
  <c r="D1025" i="1"/>
  <c r="E1024" i="1"/>
  <c r="D1024" i="1"/>
  <c r="E1023" i="1"/>
  <c r="D1023" i="1"/>
  <c r="E1022" i="1"/>
  <c r="D1022" i="1"/>
  <c r="E1021" i="1"/>
  <c r="D1021" i="1"/>
  <c r="E1020" i="1"/>
  <c r="D1020" i="1"/>
  <c r="E1019" i="1"/>
  <c r="D1019" i="1"/>
  <c r="E1018" i="1"/>
  <c r="D1018" i="1"/>
  <c r="E1017" i="1"/>
  <c r="D1017" i="1"/>
  <c r="E1016" i="1"/>
  <c r="D1016" i="1"/>
  <c r="E1015" i="1"/>
  <c r="D1015" i="1"/>
  <c r="E1014" i="1"/>
  <c r="D1014" i="1"/>
  <c r="E1013" i="1"/>
  <c r="D1013" i="1"/>
  <c r="E1012" i="1"/>
  <c r="D1012" i="1"/>
  <c r="E1011" i="1"/>
  <c r="D1011" i="1"/>
  <c r="E1010" i="1"/>
  <c r="D1010" i="1"/>
  <c r="E1009" i="1"/>
  <c r="D1009" i="1"/>
  <c r="E1008" i="1"/>
  <c r="D1008" i="1"/>
  <c r="E1007" i="1"/>
  <c r="D1007" i="1"/>
  <c r="E1006" i="1"/>
  <c r="D1006" i="1"/>
  <c r="E1005" i="1"/>
  <c r="D1005" i="1"/>
  <c r="E1004" i="1"/>
  <c r="D1004" i="1"/>
  <c r="E1003" i="1"/>
  <c r="D1003" i="1"/>
  <c r="E1002" i="1"/>
  <c r="D1002" i="1"/>
  <c r="E1001" i="1"/>
  <c r="D1001" i="1"/>
  <c r="E1000" i="1"/>
  <c r="D1000" i="1"/>
  <c r="E999" i="1"/>
  <c r="D999" i="1"/>
  <c r="E998" i="1"/>
  <c r="D998" i="1"/>
  <c r="E997" i="1"/>
  <c r="D997" i="1"/>
  <c r="E996" i="1"/>
  <c r="D996" i="1"/>
  <c r="E995" i="1"/>
  <c r="D995" i="1"/>
  <c r="E994" i="1"/>
  <c r="D994" i="1"/>
  <c r="E993" i="1"/>
  <c r="D993" i="1"/>
  <c r="E992" i="1"/>
  <c r="D992" i="1"/>
  <c r="E991" i="1"/>
  <c r="D991" i="1"/>
  <c r="E990" i="1"/>
  <c r="D990" i="1"/>
  <c r="E989" i="1"/>
  <c r="D989" i="1"/>
  <c r="E988" i="1"/>
  <c r="D988" i="1"/>
  <c r="E987" i="1"/>
  <c r="D987" i="1"/>
  <c r="E986" i="1"/>
  <c r="D986" i="1"/>
  <c r="E985" i="1"/>
  <c r="D985" i="1"/>
  <c r="E984" i="1"/>
  <c r="D984" i="1"/>
  <c r="E983" i="1"/>
  <c r="D983" i="1"/>
  <c r="E982" i="1"/>
  <c r="D982" i="1"/>
  <c r="E981" i="1"/>
  <c r="D981" i="1"/>
  <c r="E980" i="1"/>
  <c r="D980" i="1"/>
  <c r="E979" i="1"/>
  <c r="D979" i="1"/>
  <c r="E978" i="1"/>
  <c r="D978" i="1"/>
  <c r="E977" i="1"/>
  <c r="D977" i="1"/>
  <c r="E976" i="1"/>
  <c r="D976" i="1"/>
  <c r="E975" i="1"/>
  <c r="D975" i="1"/>
  <c r="E974" i="1"/>
  <c r="D974" i="1"/>
  <c r="E973" i="1"/>
  <c r="D973" i="1"/>
  <c r="E972" i="1"/>
  <c r="D972" i="1"/>
  <c r="E971" i="1"/>
  <c r="D971" i="1"/>
  <c r="E970" i="1"/>
  <c r="D970" i="1"/>
  <c r="E969" i="1"/>
  <c r="D969" i="1"/>
  <c r="E968" i="1"/>
  <c r="D968" i="1"/>
  <c r="E967" i="1"/>
  <c r="D967" i="1"/>
  <c r="E966" i="1"/>
  <c r="D966" i="1"/>
  <c r="E965" i="1"/>
  <c r="D965" i="1"/>
  <c r="E964" i="1"/>
  <c r="D964" i="1"/>
  <c r="E963" i="1"/>
  <c r="D963" i="1"/>
  <c r="E962" i="1"/>
  <c r="D962" i="1"/>
  <c r="E961" i="1"/>
  <c r="D961" i="1"/>
  <c r="E960" i="1"/>
  <c r="D960" i="1"/>
  <c r="E959" i="1"/>
  <c r="D959" i="1"/>
  <c r="E958" i="1"/>
  <c r="D958" i="1"/>
  <c r="E957" i="1"/>
  <c r="D957" i="1"/>
  <c r="E956" i="1"/>
  <c r="D956" i="1"/>
  <c r="E955" i="1"/>
  <c r="D955" i="1"/>
  <c r="E954" i="1"/>
  <c r="D954" i="1"/>
  <c r="E953" i="1"/>
  <c r="D953" i="1"/>
  <c r="E952" i="1"/>
  <c r="D952" i="1"/>
  <c r="E951" i="1"/>
  <c r="D951" i="1"/>
  <c r="E950" i="1"/>
  <c r="D950" i="1"/>
  <c r="E949" i="1"/>
  <c r="D949" i="1"/>
  <c r="E948" i="1"/>
  <c r="D948" i="1"/>
  <c r="E947" i="1"/>
  <c r="D947" i="1"/>
  <c r="E946" i="1"/>
  <c r="D946" i="1"/>
  <c r="E945" i="1"/>
  <c r="D945" i="1"/>
  <c r="E944" i="1"/>
  <c r="D944" i="1"/>
  <c r="E943" i="1"/>
  <c r="D943" i="1"/>
  <c r="E942" i="1"/>
  <c r="D942" i="1"/>
  <c r="E941" i="1"/>
  <c r="D941" i="1"/>
  <c r="E940" i="1"/>
  <c r="D940" i="1"/>
  <c r="E939" i="1"/>
  <c r="D939" i="1"/>
  <c r="E938" i="1"/>
  <c r="D938" i="1"/>
  <c r="E937" i="1"/>
  <c r="D937" i="1"/>
  <c r="E936" i="1"/>
  <c r="D936" i="1"/>
  <c r="E935" i="1"/>
  <c r="D935" i="1"/>
  <c r="E934" i="1"/>
  <c r="D934" i="1"/>
  <c r="E933" i="1"/>
  <c r="D933" i="1"/>
  <c r="E932" i="1"/>
  <c r="D932" i="1"/>
  <c r="E931" i="1"/>
  <c r="D931" i="1"/>
  <c r="E930" i="1"/>
  <c r="D930" i="1"/>
  <c r="E929" i="1"/>
  <c r="D929" i="1"/>
  <c r="E928" i="1"/>
  <c r="D928" i="1"/>
  <c r="E927" i="1"/>
  <c r="D927" i="1"/>
  <c r="E926" i="1"/>
  <c r="D926" i="1"/>
  <c r="E925" i="1"/>
  <c r="D925" i="1"/>
  <c r="E924" i="1"/>
  <c r="D924" i="1"/>
  <c r="E923" i="1"/>
  <c r="D923" i="1"/>
  <c r="E922" i="1"/>
  <c r="D922" i="1"/>
  <c r="E921" i="1"/>
  <c r="D921" i="1"/>
  <c r="E920" i="1"/>
  <c r="D920" i="1"/>
  <c r="E919" i="1"/>
  <c r="D919" i="1"/>
  <c r="E918" i="1"/>
  <c r="D918" i="1"/>
  <c r="E917" i="1"/>
  <c r="D917" i="1"/>
  <c r="E916" i="1"/>
  <c r="D916" i="1"/>
  <c r="E915" i="1"/>
  <c r="D915" i="1"/>
  <c r="E914" i="1"/>
  <c r="D914" i="1"/>
  <c r="E913" i="1"/>
  <c r="D913" i="1"/>
  <c r="E912" i="1"/>
  <c r="D912" i="1"/>
  <c r="E911" i="1"/>
  <c r="D911" i="1"/>
  <c r="E910" i="1"/>
  <c r="D910" i="1"/>
  <c r="E909" i="1"/>
  <c r="D909" i="1"/>
  <c r="E908" i="1"/>
  <c r="D908" i="1"/>
  <c r="E907" i="1"/>
  <c r="D907" i="1"/>
  <c r="E906" i="1"/>
  <c r="D906" i="1"/>
  <c r="E905" i="1"/>
  <c r="D905" i="1"/>
  <c r="E904" i="1"/>
  <c r="D904" i="1"/>
  <c r="E903" i="1"/>
  <c r="D903" i="1"/>
  <c r="E902" i="1"/>
  <c r="D902" i="1"/>
  <c r="E901" i="1"/>
  <c r="D901" i="1"/>
  <c r="E900" i="1"/>
  <c r="D900" i="1"/>
  <c r="E899" i="1"/>
  <c r="D899" i="1"/>
  <c r="E898" i="1"/>
  <c r="D898" i="1"/>
  <c r="E897" i="1"/>
  <c r="D897" i="1"/>
  <c r="E896" i="1"/>
  <c r="D896" i="1"/>
  <c r="E895" i="1"/>
  <c r="D895" i="1"/>
  <c r="E894" i="1"/>
  <c r="D894" i="1"/>
  <c r="E893" i="1"/>
  <c r="D893" i="1"/>
  <c r="E892" i="1"/>
  <c r="D892" i="1"/>
  <c r="E891" i="1"/>
  <c r="D891" i="1"/>
  <c r="E890" i="1"/>
  <c r="D890" i="1"/>
  <c r="E889" i="1"/>
  <c r="D889" i="1"/>
  <c r="E888" i="1"/>
  <c r="D888" i="1"/>
  <c r="E887" i="1"/>
  <c r="D887" i="1"/>
  <c r="E886" i="1"/>
  <c r="D886" i="1"/>
  <c r="E885" i="1"/>
  <c r="D885" i="1"/>
  <c r="E884" i="1"/>
  <c r="D884" i="1"/>
  <c r="E883" i="1"/>
  <c r="D883" i="1"/>
  <c r="E882" i="1"/>
  <c r="D882" i="1"/>
  <c r="E881" i="1"/>
  <c r="D881" i="1"/>
  <c r="E880" i="1"/>
  <c r="D880" i="1"/>
  <c r="E879" i="1"/>
  <c r="D879" i="1"/>
  <c r="E878" i="1"/>
  <c r="D878" i="1"/>
  <c r="E877" i="1"/>
  <c r="D877" i="1"/>
  <c r="E876" i="1"/>
  <c r="D876" i="1"/>
  <c r="E875" i="1"/>
  <c r="D875" i="1"/>
  <c r="E874" i="1"/>
  <c r="D874" i="1"/>
  <c r="E873" i="1"/>
  <c r="D873" i="1"/>
  <c r="E872" i="1"/>
  <c r="D872" i="1"/>
  <c r="E871" i="1"/>
  <c r="D871" i="1"/>
  <c r="E870" i="1"/>
  <c r="D870" i="1"/>
  <c r="E869" i="1"/>
  <c r="D869" i="1"/>
  <c r="E868" i="1"/>
  <c r="D868" i="1"/>
  <c r="E867" i="1"/>
  <c r="D867" i="1"/>
  <c r="E866" i="1"/>
  <c r="D866" i="1"/>
  <c r="E865" i="1"/>
  <c r="D865" i="1"/>
  <c r="E864" i="1"/>
  <c r="D864" i="1"/>
  <c r="E863" i="1"/>
  <c r="D863" i="1"/>
  <c r="E862" i="1"/>
  <c r="D862" i="1"/>
  <c r="E861" i="1"/>
  <c r="D861" i="1"/>
  <c r="E860" i="1"/>
  <c r="D860" i="1"/>
  <c r="E859" i="1"/>
  <c r="D859" i="1"/>
  <c r="E858" i="1"/>
  <c r="D858" i="1"/>
  <c r="E857" i="1"/>
  <c r="D857" i="1"/>
  <c r="E856" i="1"/>
  <c r="D856" i="1"/>
  <c r="E855" i="1"/>
  <c r="D855" i="1"/>
  <c r="E854" i="1"/>
  <c r="D854" i="1"/>
  <c r="E853" i="1"/>
  <c r="D853" i="1"/>
  <c r="E852" i="1"/>
  <c r="D852" i="1"/>
  <c r="E851" i="1"/>
  <c r="D851" i="1"/>
  <c r="E850" i="1"/>
  <c r="D850" i="1"/>
  <c r="E849" i="1"/>
  <c r="D849" i="1"/>
  <c r="E848" i="1"/>
  <c r="D848" i="1"/>
  <c r="E847" i="1"/>
  <c r="D847" i="1"/>
  <c r="E846" i="1"/>
  <c r="D846" i="1"/>
  <c r="E845" i="1"/>
  <c r="D845" i="1"/>
  <c r="E844" i="1"/>
  <c r="D844" i="1"/>
  <c r="E843" i="1"/>
  <c r="D843" i="1"/>
  <c r="E842" i="1"/>
  <c r="D842" i="1"/>
  <c r="E841" i="1"/>
  <c r="D841" i="1"/>
  <c r="E840" i="1"/>
  <c r="D840" i="1"/>
  <c r="E839" i="1"/>
  <c r="D839" i="1"/>
  <c r="E838" i="1"/>
  <c r="D838" i="1"/>
  <c r="E837" i="1"/>
  <c r="D837" i="1"/>
  <c r="E836" i="1"/>
  <c r="D836" i="1"/>
  <c r="E835" i="1"/>
  <c r="D835" i="1"/>
  <c r="E834" i="1"/>
  <c r="D834" i="1"/>
  <c r="E833" i="1"/>
  <c r="D833" i="1"/>
  <c r="E832" i="1"/>
  <c r="D832" i="1"/>
  <c r="E831" i="1"/>
  <c r="D831" i="1"/>
  <c r="E830" i="1"/>
  <c r="D830" i="1"/>
  <c r="E829" i="1"/>
  <c r="D829" i="1"/>
  <c r="E828" i="1"/>
  <c r="D828" i="1"/>
  <c r="E827" i="1"/>
  <c r="D827" i="1"/>
  <c r="E826" i="1"/>
  <c r="D826" i="1"/>
  <c r="E825" i="1"/>
  <c r="D825" i="1"/>
  <c r="E824" i="1"/>
  <c r="D824" i="1"/>
  <c r="E823" i="1"/>
  <c r="D823" i="1"/>
  <c r="E822" i="1"/>
  <c r="D822" i="1"/>
  <c r="E821" i="1"/>
  <c r="D821" i="1"/>
  <c r="E820" i="1"/>
  <c r="D820" i="1"/>
  <c r="E819" i="1"/>
  <c r="D819" i="1"/>
  <c r="E818" i="1"/>
  <c r="D818" i="1"/>
  <c r="E817" i="1"/>
  <c r="D817" i="1"/>
  <c r="E816" i="1"/>
  <c r="D816" i="1"/>
  <c r="E815" i="1"/>
  <c r="D815" i="1"/>
  <c r="E814" i="1"/>
  <c r="D814" i="1"/>
  <c r="E813" i="1"/>
  <c r="D813" i="1"/>
  <c r="E812" i="1"/>
  <c r="D812" i="1"/>
  <c r="E811" i="1"/>
  <c r="D811" i="1"/>
  <c r="E810" i="1"/>
  <c r="D810" i="1"/>
  <c r="E809" i="1"/>
  <c r="D809" i="1"/>
  <c r="E808" i="1"/>
  <c r="D808" i="1"/>
  <c r="E807" i="1"/>
  <c r="D807" i="1"/>
  <c r="E806" i="1"/>
  <c r="D806" i="1"/>
  <c r="E805" i="1"/>
  <c r="D805" i="1"/>
  <c r="E804" i="1"/>
  <c r="D804" i="1"/>
  <c r="E803" i="1"/>
  <c r="D803" i="1"/>
  <c r="E802" i="1"/>
  <c r="D802" i="1"/>
  <c r="E801" i="1"/>
  <c r="D801" i="1"/>
  <c r="E800" i="1"/>
  <c r="D800" i="1"/>
  <c r="E799" i="1"/>
  <c r="D799" i="1"/>
  <c r="E798" i="1"/>
  <c r="D798" i="1"/>
  <c r="E797" i="1"/>
  <c r="D797" i="1"/>
  <c r="E796" i="1"/>
  <c r="D796" i="1"/>
  <c r="E795" i="1"/>
  <c r="D795" i="1"/>
  <c r="E794" i="1"/>
  <c r="D794" i="1"/>
  <c r="E793" i="1"/>
  <c r="D793" i="1"/>
  <c r="E792" i="1"/>
  <c r="D792" i="1"/>
  <c r="E791" i="1"/>
  <c r="D791" i="1"/>
  <c r="E790" i="1"/>
  <c r="D790" i="1"/>
  <c r="E789" i="1"/>
  <c r="D789" i="1"/>
  <c r="E788" i="1"/>
  <c r="D788" i="1"/>
  <c r="E787" i="1"/>
  <c r="D787" i="1"/>
  <c r="E786" i="1"/>
  <c r="D786" i="1"/>
  <c r="E785" i="1"/>
  <c r="D785" i="1"/>
  <c r="E784" i="1"/>
  <c r="D784" i="1"/>
  <c r="E783" i="1"/>
  <c r="D783" i="1"/>
  <c r="E782" i="1"/>
  <c r="D782" i="1"/>
  <c r="E781" i="1"/>
  <c r="D781" i="1"/>
  <c r="E780" i="1"/>
  <c r="D780" i="1"/>
  <c r="E779" i="1"/>
  <c r="D779" i="1"/>
  <c r="E778" i="1"/>
  <c r="D778" i="1"/>
  <c r="E777" i="1"/>
  <c r="D777" i="1"/>
  <c r="E776" i="1"/>
  <c r="D776" i="1"/>
  <c r="E775" i="1"/>
  <c r="D775" i="1"/>
  <c r="E774" i="1"/>
  <c r="D774" i="1"/>
  <c r="E773" i="1"/>
  <c r="D773" i="1"/>
  <c r="E772" i="1"/>
  <c r="D772" i="1"/>
  <c r="E771" i="1"/>
  <c r="D771" i="1"/>
  <c r="E770" i="1"/>
  <c r="D770" i="1"/>
  <c r="E769" i="1"/>
  <c r="D769" i="1"/>
  <c r="E768" i="1"/>
  <c r="D768" i="1"/>
  <c r="E767" i="1"/>
  <c r="D767" i="1"/>
  <c r="E766" i="1"/>
  <c r="D766" i="1"/>
  <c r="E765" i="1"/>
  <c r="D765" i="1"/>
  <c r="E764" i="1"/>
  <c r="D764" i="1"/>
  <c r="E763" i="1"/>
  <c r="D763" i="1"/>
  <c r="E762" i="1"/>
  <c r="D762" i="1"/>
  <c r="E761" i="1"/>
  <c r="D761" i="1"/>
  <c r="E760" i="1"/>
  <c r="D760" i="1"/>
  <c r="E759" i="1"/>
  <c r="D759" i="1"/>
  <c r="E758" i="1"/>
  <c r="D758" i="1"/>
  <c r="E757" i="1"/>
  <c r="D757" i="1"/>
  <c r="E756" i="1"/>
  <c r="D756" i="1"/>
  <c r="E755" i="1"/>
  <c r="D755" i="1"/>
  <c r="E754" i="1"/>
  <c r="D754" i="1"/>
  <c r="E753" i="1"/>
  <c r="D753" i="1"/>
  <c r="E752" i="1"/>
  <c r="D752" i="1"/>
  <c r="E751" i="1"/>
  <c r="D751" i="1"/>
  <c r="E750" i="1"/>
  <c r="D750" i="1"/>
  <c r="E749" i="1"/>
  <c r="D749" i="1"/>
  <c r="E748" i="1"/>
  <c r="D748" i="1"/>
  <c r="E747" i="1"/>
  <c r="D747" i="1"/>
  <c r="E746" i="1"/>
  <c r="D746" i="1"/>
  <c r="E745" i="1"/>
  <c r="D745" i="1"/>
  <c r="E744" i="1"/>
  <c r="D744" i="1"/>
  <c r="E743" i="1"/>
  <c r="D743" i="1"/>
  <c r="E742" i="1"/>
  <c r="D742" i="1"/>
  <c r="E741" i="1"/>
  <c r="D741" i="1"/>
  <c r="E740" i="1"/>
  <c r="D740" i="1"/>
  <c r="E739" i="1"/>
  <c r="D739" i="1"/>
  <c r="E738" i="1"/>
  <c r="D738" i="1"/>
  <c r="E737" i="1"/>
  <c r="D737" i="1"/>
  <c r="E736" i="1"/>
  <c r="D736" i="1"/>
  <c r="E735" i="1"/>
  <c r="D735" i="1"/>
  <c r="E734" i="1"/>
  <c r="D734" i="1"/>
  <c r="E733" i="1"/>
  <c r="D733" i="1"/>
  <c r="E732" i="1"/>
  <c r="D732" i="1"/>
  <c r="E731" i="1"/>
  <c r="D731" i="1"/>
  <c r="E730" i="1"/>
  <c r="D730" i="1"/>
  <c r="E729" i="1"/>
  <c r="D729" i="1"/>
  <c r="E728" i="1"/>
  <c r="D728" i="1"/>
  <c r="E727" i="1"/>
  <c r="D727" i="1"/>
  <c r="E726" i="1"/>
  <c r="D726" i="1"/>
  <c r="E725" i="1"/>
  <c r="D725" i="1"/>
  <c r="E724" i="1"/>
  <c r="D724" i="1"/>
  <c r="E723" i="1"/>
  <c r="D723" i="1"/>
  <c r="E722" i="1"/>
  <c r="D722" i="1"/>
  <c r="E721" i="1"/>
  <c r="D721" i="1"/>
  <c r="E720" i="1"/>
  <c r="D720" i="1"/>
  <c r="E719" i="1"/>
  <c r="D719" i="1"/>
  <c r="E718" i="1"/>
  <c r="D718" i="1"/>
  <c r="E717" i="1"/>
  <c r="D717" i="1"/>
  <c r="E716" i="1"/>
  <c r="D716" i="1"/>
  <c r="E715" i="1"/>
  <c r="D715" i="1"/>
  <c r="E714" i="1"/>
  <c r="D714" i="1"/>
  <c r="E713" i="1"/>
  <c r="D713" i="1"/>
  <c r="E712" i="1"/>
  <c r="D712" i="1"/>
  <c r="E711" i="1"/>
  <c r="D711" i="1"/>
  <c r="E710" i="1"/>
  <c r="D710" i="1"/>
  <c r="E709" i="1"/>
  <c r="D709" i="1"/>
  <c r="E708" i="1"/>
  <c r="D708" i="1"/>
  <c r="E707" i="1"/>
  <c r="D707" i="1"/>
  <c r="E706" i="1"/>
  <c r="D706" i="1"/>
  <c r="E705" i="1"/>
  <c r="D705" i="1"/>
  <c r="E704" i="1"/>
  <c r="D704" i="1"/>
  <c r="E703" i="1"/>
  <c r="D703" i="1"/>
  <c r="E702" i="1"/>
  <c r="D702" i="1"/>
  <c r="E701" i="1"/>
  <c r="D701" i="1"/>
  <c r="E700" i="1"/>
  <c r="D700" i="1"/>
  <c r="E699" i="1"/>
  <c r="D699" i="1"/>
  <c r="E698" i="1"/>
  <c r="D698" i="1"/>
  <c r="E697" i="1"/>
  <c r="D697" i="1"/>
  <c r="E696" i="1"/>
  <c r="D696" i="1"/>
  <c r="E695" i="1"/>
  <c r="D695" i="1"/>
  <c r="E694" i="1"/>
  <c r="D694" i="1"/>
  <c r="E693" i="1"/>
  <c r="D693" i="1"/>
  <c r="E692" i="1"/>
  <c r="D692" i="1"/>
  <c r="E691" i="1"/>
  <c r="D691" i="1"/>
  <c r="E690" i="1"/>
  <c r="D690" i="1"/>
  <c r="E689" i="1"/>
  <c r="D689" i="1"/>
  <c r="E688" i="1"/>
  <c r="D688" i="1"/>
  <c r="E687" i="1"/>
  <c r="D687" i="1"/>
  <c r="E686" i="1"/>
  <c r="D686" i="1"/>
  <c r="E685" i="1"/>
  <c r="D685" i="1"/>
  <c r="E684" i="1"/>
  <c r="D684" i="1"/>
  <c r="E683" i="1"/>
  <c r="D683" i="1"/>
  <c r="E682" i="1"/>
  <c r="D682" i="1"/>
  <c r="E681" i="1"/>
  <c r="D681" i="1"/>
  <c r="E680" i="1"/>
  <c r="D680" i="1"/>
  <c r="E679" i="1"/>
  <c r="D679" i="1"/>
  <c r="E678" i="1"/>
  <c r="D678" i="1"/>
  <c r="E677" i="1"/>
  <c r="D677" i="1"/>
  <c r="E676" i="1"/>
  <c r="D676" i="1"/>
  <c r="E675" i="1"/>
  <c r="D675" i="1"/>
  <c r="E674" i="1"/>
  <c r="D674" i="1"/>
  <c r="E673" i="1"/>
  <c r="D673" i="1"/>
  <c r="E672" i="1"/>
  <c r="D672" i="1"/>
  <c r="E671" i="1"/>
  <c r="D671" i="1"/>
  <c r="E670" i="1"/>
  <c r="D670" i="1"/>
  <c r="E669" i="1"/>
  <c r="D669" i="1"/>
  <c r="E668" i="1"/>
  <c r="D668" i="1"/>
  <c r="E667" i="1"/>
  <c r="D667" i="1"/>
  <c r="E666" i="1"/>
  <c r="D666" i="1"/>
  <c r="E665" i="1"/>
  <c r="D665" i="1"/>
  <c r="E664" i="1"/>
  <c r="D664" i="1"/>
  <c r="E663" i="1"/>
  <c r="D663" i="1"/>
  <c r="E662" i="1"/>
  <c r="D662" i="1"/>
  <c r="E661" i="1"/>
  <c r="D661" i="1"/>
  <c r="E660" i="1"/>
  <c r="D660" i="1"/>
  <c r="E659" i="1"/>
  <c r="D659" i="1"/>
  <c r="E658" i="1"/>
  <c r="D658" i="1"/>
  <c r="E657" i="1"/>
  <c r="D657" i="1"/>
  <c r="E656" i="1"/>
  <c r="D656" i="1"/>
  <c r="E655" i="1"/>
  <c r="D655" i="1"/>
  <c r="E654" i="1"/>
  <c r="D654" i="1"/>
  <c r="E653" i="1"/>
  <c r="D653" i="1"/>
  <c r="E652" i="1"/>
  <c r="D652" i="1"/>
  <c r="E651" i="1"/>
  <c r="D651" i="1"/>
  <c r="E650" i="1"/>
  <c r="D650" i="1"/>
  <c r="E649" i="1"/>
  <c r="D649" i="1"/>
  <c r="E648" i="1"/>
  <c r="D648" i="1"/>
  <c r="E647" i="1"/>
  <c r="D647" i="1"/>
  <c r="E646" i="1"/>
  <c r="D646" i="1"/>
  <c r="E645" i="1"/>
  <c r="D645" i="1"/>
  <c r="E644" i="1"/>
  <c r="D644" i="1"/>
  <c r="E643" i="1"/>
  <c r="D643" i="1"/>
  <c r="E642" i="1"/>
  <c r="D642" i="1"/>
  <c r="E641" i="1"/>
  <c r="D641" i="1"/>
  <c r="E640" i="1"/>
  <c r="D640" i="1"/>
  <c r="E639" i="1"/>
  <c r="D639" i="1"/>
  <c r="E638" i="1"/>
  <c r="D638" i="1"/>
  <c r="E637" i="1"/>
  <c r="D637" i="1"/>
  <c r="E636" i="1"/>
  <c r="D636" i="1"/>
  <c r="E635" i="1"/>
  <c r="D635" i="1"/>
  <c r="E634" i="1"/>
  <c r="D634" i="1"/>
  <c r="E633" i="1"/>
  <c r="D633" i="1"/>
  <c r="E632" i="1"/>
  <c r="D632" i="1"/>
  <c r="E631" i="1"/>
  <c r="D631" i="1"/>
  <c r="E630" i="1"/>
  <c r="D630" i="1"/>
  <c r="E629" i="1"/>
  <c r="D629" i="1"/>
  <c r="E628" i="1"/>
  <c r="D628" i="1"/>
  <c r="E627" i="1"/>
  <c r="D627" i="1"/>
  <c r="E626" i="1"/>
  <c r="D626" i="1"/>
  <c r="E625" i="1"/>
  <c r="D625" i="1"/>
  <c r="E624" i="1"/>
  <c r="D624" i="1"/>
  <c r="E623" i="1"/>
  <c r="D623" i="1"/>
  <c r="E622" i="1"/>
  <c r="D622" i="1"/>
  <c r="E621" i="1"/>
  <c r="D621" i="1"/>
  <c r="E620" i="1"/>
  <c r="D620" i="1"/>
  <c r="E619" i="1"/>
  <c r="D619" i="1"/>
  <c r="E618" i="1"/>
  <c r="D618" i="1"/>
  <c r="E617" i="1"/>
  <c r="D617" i="1"/>
  <c r="E616" i="1"/>
  <c r="D616" i="1"/>
  <c r="E615" i="1"/>
  <c r="D615" i="1"/>
  <c r="E614" i="1"/>
  <c r="D614" i="1"/>
  <c r="E613" i="1"/>
  <c r="D613" i="1"/>
  <c r="E612" i="1"/>
  <c r="D612" i="1"/>
  <c r="E611" i="1"/>
  <c r="D611" i="1"/>
  <c r="E610" i="1"/>
  <c r="D610" i="1"/>
  <c r="E609" i="1"/>
  <c r="D609" i="1"/>
  <c r="E608" i="1"/>
  <c r="D608" i="1"/>
  <c r="E607" i="1"/>
  <c r="D607" i="1"/>
  <c r="E606" i="1"/>
  <c r="D606" i="1"/>
  <c r="E605" i="1"/>
  <c r="D605" i="1"/>
  <c r="E604" i="1"/>
  <c r="D604" i="1"/>
  <c r="E603" i="1"/>
  <c r="D603" i="1"/>
  <c r="E602" i="1"/>
  <c r="D602" i="1"/>
  <c r="E601" i="1"/>
  <c r="D601" i="1"/>
  <c r="E600" i="1"/>
  <c r="D600" i="1"/>
  <c r="E599" i="1"/>
  <c r="D599" i="1"/>
  <c r="E598" i="1"/>
  <c r="D598" i="1"/>
  <c r="E597" i="1"/>
  <c r="D597" i="1"/>
  <c r="E596" i="1"/>
  <c r="D596" i="1"/>
  <c r="E595" i="1"/>
  <c r="D595" i="1"/>
  <c r="E594" i="1"/>
  <c r="D594" i="1"/>
  <c r="E593" i="1"/>
  <c r="D593" i="1"/>
  <c r="E592" i="1"/>
  <c r="D592" i="1"/>
  <c r="E591" i="1"/>
  <c r="D591" i="1"/>
  <c r="E590" i="1"/>
  <c r="D590" i="1"/>
  <c r="E589" i="1"/>
  <c r="D589" i="1"/>
  <c r="E588" i="1"/>
  <c r="D588" i="1"/>
  <c r="E587" i="1"/>
  <c r="D587" i="1"/>
  <c r="E586" i="1"/>
  <c r="D586" i="1"/>
  <c r="E585" i="1"/>
  <c r="D585" i="1"/>
  <c r="E584" i="1"/>
  <c r="D584" i="1"/>
  <c r="E583" i="1"/>
  <c r="D583" i="1"/>
  <c r="E582" i="1"/>
  <c r="D582" i="1"/>
  <c r="E581" i="1"/>
  <c r="D581" i="1"/>
  <c r="E580" i="1"/>
  <c r="D580" i="1"/>
  <c r="E579" i="1"/>
  <c r="D579" i="1"/>
  <c r="E578" i="1"/>
  <c r="D578" i="1"/>
  <c r="E577" i="1"/>
  <c r="D577" i="1"/>
  <c r="E576" i="1"/>
  <c r="D576" i="1"/>
  <c r="E575" i="1"/>
  <c r="D575" i="1"/>
  <c r="E574" i="1"/>
  <c r="D574" i="1"/>
  <c r="E573" i="1"/>
  <c r="D573" i="1"/>
  <c r="E572" i="1"/>
  <c r="D572" i="1"/>
  <c r="E571" i="1"/>
  <c r="D571" i="1"/>
  <c r="E570" i="1"/>
  <c r="D570" i="1"/>
  <c r="E569" i="1"/>
  <c r="D569" i="1"/>
  <c r="E568" i="1"/>
  <c r="D568" i="1"/>
  <c r="E567" i="1"/>
  <c r="D567" i="1"/>
  <c r="E566" i="1"/>
  <c r="D566" i="1"/>
  <c r="E565" i="1"/>
  <c r="D565" i="1"/>
  <c r="E564" i="1"/>
  <c r="D564" i="1"/>
  <c r="E563" i="1"/>
  <c r="D563" i="1"/>
  <c r="E562" i="1"/>
  <c r="D562" i="1"/>
  <c r="E561" i="1"/>
  <c r="D561" i="1"/>
  <c r="E560" i="1"/>
  <c r="D560" i="1"/>
  <c r="E559" i="1"/>
  <c r="D559" i="1"/>
  <c r="E558" i="1"/>
  <c r="D558" i="1"/>
  <c r="E557" i="1"/>
  <c r="D557" i="1"/>
  <c r="E556" i="1"/>
  <c r="D556" i="1"/>
  <c r="E555" i="1"/>
  <c r="D555" i="1"/>
  <c r="E554" i="1"/>
  <c r="D554" i="1"/>
  <c r="E553" i="1"/>
  <c r="D553" i="1"/>
  <c r="E552" i="1"/>
  <c r="D552" i="1"/>
  <c r="E551" i="1"/>
  <c r="D551" i="1"/>
  <c r="E550" i="1"/>
  <c r="D550" i="1"/>
  <c r="E549" i="1"/>
  <c r="D549" i="1"/>
  <c r="E548" i="1"/>
  <c r="D548" i="1"/>
  <c r="E547" i="1"/>
  <c r="D547" i="1"/>
  <c r="E546" i="1"/>
  <c r="D546" i="1"/>
  <c r="E545" i="1"/>
  <c r="D545" i="1"/>
  <c r="E544" i="1"/>
  <c r="D544" i="1"/>
  <c r="E543" i="1"/>
  <c r="D543" i="1"/>
  <c r="E542" i="1"/>
  <c r="D542" i="1"/>
  <c r="E541" i="1"/>
  <c r="D541" i="1"/>
  <c r="E540" i="1"/>
  <c r="D540" i="1"/>
  <c r="E539" i="1"/>
  <c r="D539" i="1"/>
  <c r="E538" i="1"/>
  <c r="D538" i="1"/>
  <c r="E537" i="1"/>
  <c r="D537" i="1"/>
  <c r="E536" i="1"/>
  <c r="D536" i="1"/>
  <c r="E535" i="1"/>
  <c r="D535" i="1"/>
  <c r="E534" i="1"/>
  <c r="D534" i="1"/>
  <c r="E533" i="1"/>
  <c r="D533" i="1"/>
  <c r="E532" i="1"/>
  <c r="D532" i="1"/>
  <c r="E531" i="1"/>
  <c r="D531" i="1"/>
  <c r="E530" i="1"/>
  <c r="D530" i="1"/>
  <c r="E529" i="1"/>
  <c r="D529" i="1"/>
  <c r="E528" i="1"/>
  <c r="D528" i="1"/>
  <c r="E527" i="1"/>
  <c r="D527" i="1"/>
  <c r="E526" i="1"/>
  <c r="D526" i="1"/>
  <c r="E525" i="1"/>
  <c r="D525" i="1"/>
  <c r="E524" i="1"/>
  <c r="D524" i="1"/>
  <c r="E523" i="1"/>
  <c r="D523" i="1"/>
  <c r="E522" i="1"/>
  <c r="D522" i="1"/>
  <c r="E521" i="1"/>
  <c r="D521" i="1"/>
  <c r="E520" i="1"/>
  <c r="D520" i="1"/>
  <c r="E519" i="1"/>
  <c r="D519" i="1"/>
  <c r="E518" i="1"/>
  <c r="D518" i="1"/>
  <c r="E517" i="1"/>
  <c r="D517" i="1"/>
  <c r="E516" i="1"/>
  <c r="D516" i="1"/>
  <c r="E515" i="1"/>
  <c r="D515" i="1"/>
  <c r="E514" i="1"/>
  <c r="D514" i="1"/>
  <c r="E513" i="1"/>
  <c r="D513" i="1"/>
  <c r="E512" i="1"/>
  <c r="D512" i="1"/>
  <c r="E511" i="1"/>
  <c r="D511" i="1"/>
  <c r="E510" i="1"/>
  <c r="D510" i="1"/>
  <c r="E509" i="1"/>
  <c r="D509" i="1"/>
  <c r="E508" i="1"/>
  <c r="D508" i="1"/>
  <c r="E507" i="1"/>
  <c r="D507" i="1"/>
  <c r="E506" i="1"/>
  <c r="D506" i="1"/>
  <c r="E505" i="1"/>
  <c r="D505" i="1"/>
  <c r="E504" i="1"/>
  <c r="D504" i="1"/>
  <c r="E503" i="1"/>
  <c r="D503" i="1"/>
  <c r="E502" i="1"/>
  <c r="D502" i="1"/>
  <c r="E501" i="1"/>
  <c r="D501" i="1"/>
  <c r="E500" i="1"/>
  <c r="D500" i="1"/>
  <c r="E499" i="1"/>
  <c r="D499" i="1"/>
  <c r="E498" i="1"/>
  <c r="D498" i="1"/>
  <c r="E497" i="1"/>
  <c r="D497" i="1"/>
  <c r="E496" i="1"/>
  <c r="D496" i="1"/>
  <c r="E495" i="1"/>
  <c r="D495" i="1"/>
  <c r="E494" i="1"/>
  <c r="D494" i="1"/>
  <c r="E493" i="1"/>
  <c r="D493" i="1"/>
  <c r="E492" i="1"/>
  <c r="D492" i="1"/>
  <c r="E491" i="1"/>
  <c r="D491" i="1"/>
  <c r="E490" i="1"/>
  <c r="D490" i="1"/>
  <c r="E489" i="1"/>
  <c r="D489" i="1"/>
  <c r="E488" i="1"/>
  <c r="D488" i="1"/>
  <c r="E487" i="1"/>
  <c r="D487" i="1"/>
  <c r="E486" i="1"/>
  <c r="D486" i="1"/>
  <c r="E485" i="1"/>
  <c r="D485" i="1"/>
  <c r="E484" i="1"/>
  <c r="D484" i="1"/>
  <c r="E483" i="1"/>
  <c r="D483" i="1"/>
  <c r="E482" i="1"/>
  <c r="D482" i="1"/>
  <c r="E481" i="1"/>
  <c r="D481" i="1"/>
  <c r="E480" i="1"/>
  <c r="D480" i="1"/>
  <c r="E479" i="1"/>
  <c r="D479" i="1"/>
  <c r="E478" i="1"/>
  <c r="D478" i="1"/>
  <c r="E477" i="1"/>
  <c r="D477" i="1"/>
  <c r="E476" i="1"/>
  <c r="D476" i="1"/>
  <c r="E475" i="1"/>
  <c r="D475" i="1"/>
  <c r="E474" i="1"/>
  <c r="D474" i="1"/>
  <c r="E473" i="1"/>
  <c r="D473" i="1"/>
  <c r="E472" i="1"/>
  <c r="D472" i="1"/>
  <c r="E471" i="1"/>
  <c r="D471" i="1"/>
  <c r="E470" i="1"/>
  <c r="D470" i="1"/>
  <c r="E469" i="1"/>
  <c r="D469" i="1"/>
  <c r="E468" i="1"/>
  <c r="D468" i="1"/>
  <c r="E467" i="1"/>
  <c r="D467" i="1"/>
  <c r="E466" i="1"/>
  <c r="D466" i="1"/>
  <c r="E465" i="1"/>
  <c r="D465" i="1"/>
  <c r="E464" i="1"/>
  <c r="D464" i="1"/>
  <c r="E463" i="1"/>
  <c r="D463" i="1"/>
  <c r="E462" i="1"/>
  <c r="D462" i="1"/>
  <c r="E461" i="1"/>
  <c r="D461" i="1"/>
  <c r="E460" i="1"/>
  <c r="D460" i="1"/>
  <c r="E459" i="1"/>
  <c r="D459" i="1"/>
  <c r="E458" i="1"/>
  <c r="D458" i="1"/>
  <c r="E457" i="1"/>
  <c r="D457" i="1"/>
  <c r="E456" i="1"/>
  <c r="D456" i="1"/>
  <c r="E455" i="1"/>
  <c r="D455" i="1"/>
  <c r="E454" i="1"/>
  <c r="D454" i="1"/>
  <c r="E453" i="1"/>
  <c r="D453" i="1"/>
  <c r="E452" i="1"/>
  <c r="D452" i="1"/>
  <c r="E451" i="1"/>
  <c r="D451" i="1"/>
  <c r="E450" i="1"/>
  <c r="D450" i="1"/>
  <c r="E449" i="1"/>
  <c r="D449" i="1"/>
  <c r="E448" i="1"/>
  <c r="D448" i="1"/>
  <c r="E447" i="1"/>
  <c r="D447" i="1"/>
  <c r="E446" i="1"/>
  <c r="D446" i="1"/>
  <c r="E445" i="1"/>
  <c r="D445" i="1"/>
  <c r="E444" i="1"/>
  <c r="D444" i="1"/>
  <c r="E443" i="1"/>
  <c r="D443" i="1"/>
  <c r="E442" i="1"/>
  <c r="D442" i="1"/>
  <c r="E441" i="1"/>
  <c r="D441" i="1"/>
  <c r="E440" i="1"/>
  <c r="D440" i="1"/>
  <c r="E439" i="1"/>
  <c r="D439" i="1"/>
  <c r="E438" i="1"/>
  <c r="D438" i="1"/>
  <c r="E437" i="1"/>
  <c r="D437" i="1"/>
  <c r="E436" i="1"/>
  <c r="D436" i="1"/>
  <c r="E435" i="1"/>
  <c r="D435" i="1"/>
  <c r="E434" i="1"/>
  <c r="D434" i="1"/>
  <c r="E433" i="1"/>
  <c r="D433" i="1"/>
  <c r="E432" i="1"/>
  <c r="D432" i="1"/>
  <c r="E431" i="1"/>
  <c r="D431" i="1"/>
  <c r="E430" i="1"/>
  <c r="D430" i="1"/>
  <c r="E429" i="1"/>
  <c r="D429" i="1"/>
  <c r="E428" i="1"/>
  <c r="D428" i="1"/>
  <c r="E427" i="1"/>
  <c r="D427" i="1"/>
  <c r="E426" i="1"/>
  <c r="D426" i="1"/>
  <c r="E425" i="1"/>
  <c r="D425" i="1"/>
  <c r="E424" i="1"/>
  <c r="D424" i="1"/>
  <c r="E423" i="1"/>
  <c r="D423" i="1"/>
  <c r="E422" i="1"/>
  <c r="D422" i="1"/>
  <c r="E421" i="1"/>
  <c r="D421" i="1"/>
  <c r="E420" i="1"/>
  <c r="D420" i="1"/>
  <c r="E419" i="1"/>
  <c r="D419" i="1"/>
  <c r="E418" i="1"/>
  <c r="D418" i="1"/>
  <c r="E417" i="1"/>
  <c r="D417" i="1"/>
  <c r="E416" i="1"/>
  <c r="D416" i="1"/>
  <c r="E415" i="1"/>
  <c r="D415" i="1"/>
  <c r="E414" i="1"/>
  <c r="D414" i="1"/>
  <c r="E413" i="1"/>
  <c r="D413" i="1"/>
  <c r="E412" i="1"/>
  <c r="D412" i="1"/>
  <c r="E411" i="1"/>
  <c r="D411" i="1"/>
  <c r="E410" i="1"/>
  <c r="D410" i="1"/>
  <c r="E409" i="1"/>
  <c r="D409" i="1"/>
  <c r="E408" i="1"/>
  <c r="D408" i="1"/>
  <c r="E407" i="1"/>
  <c r="D407" i="1"/>
  <c r="E406" i="1"/>
  <c r="D406" i="1"/>
  <c r="E405" i="1"/>
  <c r="D405" i="1"/>
  <c r="E404" i="1"/>
  <c r="D404" i="1"/>
  <c r="E403" i="1"/>
  <c r="D403" i="1"/>
  <c r="E402" i="1"/>
  <c r="D402" i="1"/>
  <c r="E401" i="1"/>
  <c r="D401" i="1"/>
  <c r="E400" i="1"/>
  <c r="D400" i="1"/>
  <c r="E399" i="1"/>
  <c r="D399" i="1"/>
  <c r="E398" i="1"/>
  <c r="D398" i="1"/>
  <c r="E397" i="1"/>
  <c r="D397" i="1"/>
  <c r="E396" i="1"/>
  <c r="D396" i="1"/>
  <c r="E395" i="1"/>
  <c r="D395" i="1"/>
  <c r="E394" i="1"/>
  <c r="D394" i="1"/>
  <c r="E393" i="1"/>
  <c r="D393" i="1"/>
  <c r="E392" i="1"/>
  <c r="D392" i="1"/>
  <c r="E391" i="1"/>
  <c r="D391" i="1"/>
  <c r="E390" i="1"/>
  <c r="D390" i="1"/>
  <c r="E389" i="1"/>
  <c r="D389" i="1"/>
  <c r="E388" i="1"/>
  <c r="D388" i="1"/>
  <c r="E387" i="1"/>
  <c r="D387" i="1"/>
  <c r="E386" i="1"/>
  <c r="D386" i="1"/>
  <c r="E385" i="1"/>
  <c r="D385" i="1"/>
  <c r="E384" i="1"/>
  <c r="D384" i="1"/>
  <c r="E383" i="1"/>
  <c r="D383" i="1"/>
  <c r="E382" i="1"/>
  <c r="D382" i="1"/>
  <c r="E381" i="1"/>
  <c r="D381" i="1"/>
  <c r="E380" i="1"/>
  <c r="D380" i="1"/>
  <c r="E379" i="1"/>
  <c r="D379" i="1"/>
  <c r="E378" i="1"/>
  <c r="D378" i="1"/>
  <c r="E377" i="1"/>
  <c r="D377" i="1"/>
  <c r="E376" i="1"/>
  <c r="D376" i="1"/>
  <c r="E375" i="1"/>
  <c r="D375" i="1"/>
  <c r="E374" i="1"/>
  <c r="D374" i="1"/>
  <c r="E373" i="1"/>
  <c r="D373" i="1"/>
  <c r="E372" i="1"/>
  <c r="D372" i="1"/>
  <c r="E371" i="1"/>
  <c r="D371" i="1"/>
  <c r="E370" i="1"/>
  <c r="D370" i="1"/>
  <c r="E369" i="1"/>
  <c r="D369" i="1"/>
  <c r="E368" i="1"/>
  <c r="D368" i="1"/>
  <c r="E367" i="1"/>
  <c r="D367" i="1"/>
  <c r="E366" i="1"/>
  <c r="D366" i="1"/>
  <c r="E365" i="1"/>
  <c r="D365" i="1"/>
  <c r="E364" i="1"/>
  <c r="D364" i="1"/>
  <c r="E363" i="1"/>
  <c r="D363" i="1"/>
  <c r="E362" i="1"/>
  <c r="D362" i="1"/>
  <c r="E361" i="1"/>
  <c r="D361" i="1"/>
  <c r="E360" i="1"/>
  <c r="D360" i="1"/>
  <c r="E359" i="1"/>
  <c r="D359" i="1"/>
  <c r="E358" i="1"/>
  <c r="D358" i="1"/>
  <c r="E357" i="1"/>
  <c r="D357" i="1"/>
  <c r="E356" i="1"/>
  <c r="D356" i="1"/>
  <c r="E355" i="1"/>
  <c r="D355" i="1"/>
  <c r="E354" i="1"/>
  <c r="D354" i="1"/>
  <c r="E353" i="1"/>
  <c r="D353" i="1"/>
  <c r="E352" i="1"/>
  <c r="D352" i="1"/>
  <c r="E351" i="1"/>
  <c r="D351" i="1"/>
  <c r="E350" i="1"/>
  <c r="D350" i="1"/>
  <c r="E349" i="1"/>
  <c r="D349" i="1"/>
  <c r="E348" i="1"/>
  <c r="D348" i="1"/>
  <c r="E347" i="1"/>
  <c r="D347" i="1"/>
  <c r="E346" i="1"/>
  <c r="D346" i="1"/>
  <c r="E345" i="1"/>
  <c r="D345" i="1"/>
  <c r="E344" i="1"/>
  <c r="D344" i="1"/>
  <c r="E343" i="1"/>
  <c r="D343" i="1"/>
  <c r="E342" i="1"/>
  <c r="D342" i="1"/>
  <c r="E341" i="1"/>
  <c r="D341" i="1"/>
  <c r="E340" i="1"/>
  <c r="D340" i="1"/>
  <c r="E339" i="1"/>
  <c r="D339" i="1"/>
  <c r="E338" i="1"/>
  <c r="D338" i="1"/>
  <c r="E337" i="1"/>
  <c r="D337" i="1"/>
  <c r="E336" i="1"/>
  <c r="D336" i="1"/>
  <c r="E335" i="1"/>
  <c r="D335" i="1"/>
  <c r="E334" i="1"/>
  <c r="D334" i="1"/>
  <c r="E333" i="1"/>
  <c r="D333" i="1"/>
  <c r="E332" i="1"/>
  <c r="D332" i="1"/>
  <c r="E331" i="1"/>
  <c r="D331" i="1"/>
  <c r="E330" i="1"/>
  <c r="D330" i="1"/>
  <c r="E329" i="1"/>
  <c r="D329" i="1"/>
  <c r="E328" i="1"/>
  <c r="D328" i="1"/>
  <c r="E327" i="1"/>
  <c r="D327" i="1"/>
  <c r="E326" i="1"/>
  <c r="D326" i="1"/>
  <c r="E325" i="1"/>
  <c r="D325" i="1"/>
  <c r="E324" i="1"/>
  <c r="D324" i="1"/>
  <c r="E323" i="1"/>
  <c r="D323" i="1"/>
  <c r="E322" i="1"/>
  <c r="D322" i="1"/>
  <c r="E321" i="1"/>
  <c r="D321" i="1"/>
  <c r="E320" i="1"/>
  <c r="D320" i="1"/>
  <c r="E319" i="1"/>
  <c r="D319" i="1"/>
  <c r="E318" i="1"/>
  <c r="D318" i="1"/>
  <c r="E317" i="1"/>
  <c r="D317" i="1"/>
  <c r="E316" i="1"/>
  <c r="D316" i="1"/>
  <c r="E315" i="1"/>
  <c r="D315" i="1"/>
  <c r="E314" i="1"/>
  <c r="D314" i="1"/>
  <c r="E313" i="1"/>
  <c r="D313" i="1"/>
  <c r="E312" i="1"/>
  <c r="D312" i="1"/>
  <c r="E311" i="1"/>
  <c r="D311" i="1"/>
  <c r="E310" i="1"/>
  <c r="D310" i="1"/>
  <c r="E309" i="1"/>
  <c r="D309" i="1"/>
  <c r="E308" i="1"/>
  <c r="D308" i="1"/>
  <c r="E307" i="1"/>
  <c r="D307" i="1"/>
  <c r="E306" i="1"/>
  <c r="D306" i="1"/>
  <c r="E305" i="1"/>
  <c r="D305" i="1"/>
  <c r="E304" i="1"/>
  <c r="D304" i="1"/>
  <c r="E303" i="1"/>
  <c r="D303" i="1"/>
  <c r="E302" i="1"/>
  <c r="D302" i="1"/>
  <c r="E301" i="1"/>
  <c r="D301" i="1"/>
  <c r="E300" i="1"/>
  <c r="D300" i="1"/>
  <c r="E299" i="1"/>
  <c r="D299" i="1"/>
  <c r="E298" i="1"/>
  <c r="D298" i="1"/>
  <c r="E297" i="1"/>
  <c r="D297" i="1"/>
  <c r="E296" i="1"/>
  <c r="D296" i="1"/>
  <c r="E295" i="1"/>
  <c r="D295" i="1"/>
  <c r="E294" i="1"/>
  <c r="D294" i="1"/>
  <c r="E293" i="1"/>
  <c r="D293" i="1"/>
  <c r="E292" i="1"/>
  <c r="D292" i="1"/>
  <c r="E291" i="1"/>
  <c r="D291" i="1"/>
  <c r="E290" i="1"/>
  <c r="D290" i="1"/>
  <c r="E289" i="1"/>
  <c r="D289" i="1"/>
  <c r="E288" i="1"/>
  <c r="D288" i="1"/>
  <c r="E287" i="1"/>
  <c r="D287" i="1"/>
  <c r="E286" i="1"/>
  <c r="D286" i="1"/>
  <c r="E285" i="1"/>
  <c r="D285" i="1"/>
  <c r="E284" i="1"/>
  <c r="D284" i="1"/>
  <c r="E283" i="1"/>
  <c r="D283" i="1"/>
  <c r="E282" i="1"/>
  <c r="D282" i="1"/>
  <c r="E281" i="1"/>
  <c r="D281" i="1"/>
  <c r="E280" i="1"/>
  <c r="D280" i="1"/>
  <c r="E279" i="1"/>
  <c r="D279" i="1"/>
  <c r="E278" i="1"/>
  <c r="D278" i="1"/>
  <c r="E277" i="1"/>
  <c r="D277" i="1"/>
  <c r="E276" i="1"/>
  <c r="D276" i="1"/>
  <c r="E275" i="1"/>
  <c r="D275" i="1"/>
  <c r="E274" i="1"/>
  <c r="D274" i="1"/>
  <c r="E273" i="1"/>
  <c r="D273" i="1"/>
  <c r="E272" i="1"/>
  <c r="D272" i="1"/>
  <c r="E271" i="1"/>
  <c r="D271" i="1"/>
  <c r="E270" i="1"/>
  <c r="D270" i="1"/>
  <c r="E269" i="1"/>
  <c r="D269" i="1"/>
  <c r="E268" i="1"/>
  <c r="D268" i="1"/>
  <c r="E267" i="1"/>
  <c r="D267" i="1"/>
  <c r="E266" i="1"/>
  <c r="D266" i="1"/>
  <c r="E265" i="1"/>
  <c r="D265" i="1"/>
  <c r="E264" i="1"/>
  <c r="D264" i="1"/>
  <c r="E263" i="1"/>
  <c r="D263" i="1"/>
  <c r="E262" i="1"/>
  <c r="D262" i="1"/>
  <c r="E261" i="1"/>
  <c r="D261" i="1"/>
  <c r="E260" i="1"/>
  <c r="D260" i="1"/>
  <c r="E259" i="1"/>
  <c r="D259" i="1"/>
  <c r="E258" i="1"/>
  <c r="D258" i="1"/>
  <c r="E257" i="1"/>
  <c r="D257" i="1"/>
  <c r="E256" i="1"/>
  <c r="D256" i="1"/>
  <c r="E255" i="1"/>
  <c r="D255" i="1"/>
  <c r="E254" i="1"/>
  <c r="D254" i="1"/>
  <c r="E253" i="1"/>
  <c r="D253" i="1"/>
  <c r="E252" i="1"/>
  <c r="D252" i="1"/>
  <c r="E251" i="1"/>
  <c r="D251" i="1"/>
  <c r="E250" i="1"/>
  <c r="D250" i="1"/>
  <c r="E249" i="1"/>
  <c r="D249" i="1"/>
  <c r="E248" i="1"/>
  <c r="D248" i="1"/>
  <c r="E247" i="1"/>
  <c r="D247" i="1"/>
  <c r="E246" i="1"/>
  <c r="D246" i="1"/>
  <c r="E245" i="1"/>
  <c r="D245" i="1"/>
  <c r="E244" i="1"/>
  <c r="D244" i="1"/>
  <c r="E243" i="1"/>
  <c r="D243" i="1"/>
  <c r="E242" i="1"/>
  <c r="D242" i="1"/>
  <c r="E241" i="1"/>
  <c r="D241" i="1"/>
  <c r="E240" i="1"/>
  <c r="D240" i="1"/>
  <c r="E239" i="1"/>
  <c r="D239" i="1"/>
  <c r="E238" i="1"/>
  <c r="D238" i="1"/>
  <c r="E237" i="1"/>
  <c r="D237" i="1"/>
  <c r="E236" i="1"/>
  <c r="D236" i="1"/>
  <c r="E235" i="1"/>
  <c r="D235" i="1"/>
  <c r="E234" i="1"/>
  <c r="D234" i="1"/>
  <c r="E233" i="1"/>
  <c r="D233" i="1"/>
  <c r="E232" i="1"/>
  <c r="D232" i="1"/>
  <c r="E231" i="1"/>
  <c r="D231" i="1"/>
  <c r="E230" i="1"/>
  <c r="D230" i="1"/>
  <c r="E229" i="1"/>
  <c r="D229" i="1"/>
  <c r="E228" i="1"/>
  <c r="D228" i="1"/>
  <c r="E227" i="1"/>
  <c r="D227" i="1"/>
  <c r="E226" i="1"/>
  <c r="D226" i="1"/>
  <c r="E225" i="1"/>
  <c r="D225" i="1"/>
  <c r="E224" i="1"/>
  <c r="D224" i="1"/>
  <c r="E223" i="1"/>
  <c r="D223" i="1"/>
  <c r="E222" i="1"/>
  <c r="D222" i="1"/>
  <c r="E221" i="1"/>
  <c r="D221" i="1"/>
  <c r="E220" i="1"/>
  <c r="D220" i="1"/>
  <c r="E219" i="1"/>
  <c r="D219" i="1"/>
  <c r="E218" i="1"/>
  <c r="D218" i="1"/>
  <c r="E217" i="1"/>
  <c r="D217" i="1"/>
  <c r="E216" i="1"/>
  <c r="D216" i="1"/>
  <c r="E215" i="1"/>
  <c r="D215" i="1"/>
  <c r="E214" i="1"/>
  <c r="D214" i="1"/>
  <c r="E213" i="1"/>
  <c r="D213" i="1"/>
  <c r="E212" i="1"/>
  <c r="D212" i="1"/>
  <c r="E211" i="1"/>
  <c r="D211" i="1"/>
  <c r="E210" i="1"/>
  <c r="D210" i="1"/>
  <c r="E209" i="1"/>
  <c r="D209" i="1"/>
  <c r="E208" i="1"/>
  <c r="D208" i="1"/>
  <c r="E207" i="1"/>
  <c r="D207" i="1"/>
  <c r="E206" i="1"/>
  <c r="D206" i="1"/>
  <c r="E205" i="1"/>
  <c r="D205" i="1"/>
  <c r="E204" i="1"/>
  <c r="D204" i="1"/>
  <c r="E203" i="1"/>
  <c r="D203" i="1"/>
  <c r="E202" i="1"/>
  <c r="D202" i="1"/>
  <c r="E201" i="1"/>
  <c r="D201" i="1"/>
  <c r="E200" i="1"/>
  <c r="D200" i="1"/>
  <c r="E199" i="1"/>
  <c r="D199" i="1"/>
  <c r="E198" i="1"/>
  <c r="D198" i="1"/>
  <c r="E197" i="1"/>
  <c r="D197" i="1"/>
  <c r="E196" i="1"/>
  <c r="D196" i="1"/>
  <c r="E195" i="1"/>
  <c r="D195" i="1"/>
  <c r="E194" i="1"/>
  <c r="D194" i="1"/>
  <c r="E193" i="1"/>
  <c r="D193" i="1"/>
  <c r="E192" i="1"/>
  <c r="D192" i="1"/>
  <c r="E191" i="1"/>
  <c r="D191" i="1"/>
  <c r="E190" i="1"/>
  <c r="D190" i="1"/>
  <c r="E189" i="1"/>
  <c r="D189" i="1"/>
  <c r="E188" i="1"/>
  <c r="D188" i="1"/>
  <c r="E187" i="1"/>
  <c r="D187" i="1"/>
  <c r="E186" i="1"/>
  <c r="D186" i="1"/>
  <c r="E185" i="1"/>
  <c r="D185" i="1"/>
  <c r="E184" i="1"/>
  <c r="D184" i="1"/>
  <c r="E183" i="1"/>
  <c r="D183" i="1"/>
  <c r="E182" i="1"/>
  <c r="D182" i="1"/>
  <c r="E181" i="1"/>
  <c r="D181" i="1"/>
  <c r="E180" i="1"/>
  <c r="D180" i="1"/>
  <c r="E179" i="1"/>
  <c r="D179" i="1"/>
  <c r="E178" i="1"/>
  <c r="D178" i="1"/>
  <c r="E177" i="1"/>
  <c r="D177" i="1"/>
  <c r="E176" i="1"/>
  <c r="D176" i="1"/>
  <c r="E175" i="1"/>
  <c r="D175" i="1"/>
  <c r="E174" i="1"/>
  <c r="D174" i="1"/>
  <c r="E173" i="1"/>
  <c r="D173" i="1"/>
  <c r="E172" i="1"/>
  <c r="D172" i="1"/>
  <c r="E171" i="1"/>
  <c r="D171" i="1"/>
  <c r="E170" i="1"/>
  <c r="D170" i="1"/>
  <c r="E169" i="1"/>
  <c r="D169" i="1"/>
  <c r="E168" i="1"/>
  <c r="D168" i="1"/>
  <c r="E167" i="1"/>
  <c r="D167" i="1"/>
  <c r="E166" i="1"/>
  <c r="D166" i="1"/>
  <c r="E165" i="1"/>
  <c r="D165" i="1"/>
  <c r="E164" i="1"/>
  <c r="D164" i="1"/>
  <c r="E163" i="1"/>
  <c r="D163" i="1"/>
  <c r="E162" i="1"/>
  <c r="D162" i="1"/>
  <c r="E161" i="1"/>
  <c r="D161" i="1"/>
  <c r="E160" i="1"/>
  <c r="D160" i="1"/>
  <c r="E159" i="1"/>
  <c r="D159" i="1"/>
  <c r="E158" i="1"/>
  <c r="D158" i="1"/>
  <c r="E157" i="1"/>
  <c r="D157" i="1"/>
  <c r="E156" i="1"/>
  <c r="D156" i="1"/>
  <c r="E155" i="1"/>
  <c r="D155" i="1"/>
  <c r="E154" i="1"/>
  <c r="D154" i="1"/>
  <c r="E153" i="1"/>
  <c r="D153" i="1"/>
  <c r="E152" i="1"/>
  <c r="D152" i="1"/>
  <c r="E151" i="1"/>
  <c r="D151" i="1"/>
  <c r="E150" i="1"/>
  <c r="D150" i="1"/>
  <c r="E149" i="1"/>
  <c r="D149" i="1"/>
  <c r="E148" i="1"/>
  <c r="D148" i="1"/>
  <c r="E147" i="1"/>
  <c r="D147" i="1"/>
  <c r="E146" i="1"/>
  <c r="D146" i="1"/>
  <c r="E145" i="1"/>
  <c r="D145" i="1"/>
  <c r="E144" i="1"/>
  <c r="D144" i="1"/>
  <c r="E143" i="1"/>
  <c r="D143" i="1"/>
  <c r="E142" i="1"/>
  <c r="D142" i="1"/>
  <c r="E141" i="1"/>
  <c r="D141" i="1"/>
  <c r="E140" i="1"/>
  <c r="D140" i="1"/>
  <c r="E139" i="1"/>
  <c r="D139" i="1"/>
  <c r="E138" i="1"/>
  <c r="D138" i="1"/>
  <c r="E137" i="1"/>
  <c r="D137" i="1"/>
  <c r="E136" i="1"/>
  <c r="D136" i="1"/>
  <c r="E135" i="1"/>
  <c r="D135" i="1"/>
  <c r="E134" i="1"/>
  <c r="D134" i="1"/>
  <c r="E133" i="1"/>
  <c r="D133" i="1"/>
  <c r="E132" i="1"/>
  <c r="D132" i="1"/>
  <c r="E131" i="1"/>
  <c r="D131" i="1"/>
  <c r="E130" i="1"/>
  <c r="D130" i="1"/>
  <c r="E129" i="1"/>
  <c r="D129" i="1"/>
  <c r="E128" i="1"/>
  <c r="D128" i="1"/>
  <c r="E127" i="1"/>
  <c r="D127" i="1"/>
  <c r="E126" i="1"/>
  <c r="D126" i="1"/>
  <c r="E125" i="1"/>
  <c r="D125" i="1"/>
  <c r="E124" i="1"/>
  <c r="D124" i="1"/>
  <c r="E123" i="1"/>
  <c r="D123" i="1"/>
  <c r="E122" i="1"/>
  <c r="D122" i="1"/>
  <c r="E121" i="1"/>
  <c r="D121" i="1"/>
  <c r="E120" i="1"/>
  <c r="D120" i="1"/>
  <c r="E119" i="1"/>
  <c r="D119" i="1"/>
  <c r="E118" i="1"/>
  <c r="D118" i="1"/>
  <c r="E117" i="1"/>
  <c r="D117" i="1"/>
  <c r="E116" i="1"/>
  <c r="D116" i="1"/>
  <c r="E115" i="1"/>
  <c r="D115" i="1"/>
  <c r="E114" i="1"/>
  <c r="D114" i="1"/>
  <c r="E113" i="1"/>
  <c r="D113" i="1"/>
  <c r="E112" i="1"/>
  <c r="D112" i="1"/>
  <c r="E111" i="1"/>
  <c r="D111" i="1"/>
  <c r="E110" i="1"/>
  <c r="D110" i="1"/>
  <c r="E109" i="1"/>
  <c r="D109" i="1"/>
  <c r="E108" i="1"/>
  <c r="D108" i="1"/>
  <c r="E107" i="1"/>
  <c r="D107" i="1"/>
  <c r="E106" i="1"/>
  <c r="D106" i="1"/>
  <c r="E105" i="1"/>
  <c r="D105" i="1"/>
  <c r="E104" i="1"/>
  <c r="D104" i="1"/>
  <c r="E103" i="1"/>
  <c r="D103" i="1"/>
  <c r="E102" i="1"/>
  <c r="D102" i="1"/>
  <c r="E101" i="1"/>
  <c r="D101" i="1"/>
  <c r="E100" i="1"/>
  <c r="D100" i="1"/>
  <c r="E99" i="1"/>
  <c r="D99" i="1"/>
  <c r="E98" i="1"/>
  <c r="D98" i="1"/>
  <c r="E97" i="1"/>
  <c r="D97" i="1"/>
  <c r="E96" i="1"/>
  <c r="D96" i="1"/>
  <c r="E95" i="1"/>
  <c r="D95" i="1"/>
  <c r="E94" i="1"/>
  <c r="D94" i="1"/>
  <c r="E93" i="1"/>
  <c r="D93" i="1"/>
  <c r="E92" i="1"/>
  <c r="D92" i="1"/>
  <c r="E91" i="1"/>
  <c r="D91" i="1"/>
  <c r="E90" i="1"/>
  <c r="D90" i="1"/>
  <c r="E89" i="1"/>
  <c r="D89" i="1"/>
  <c r="E88" i="1"/>
  <c r="D88" i="1"/>
  <c r="E87" i="1"/>
  <c r="D87" i="1"/>
  <c r="E86" i="1"/>
  <c r="D86" i="1"/>
  <c r="E85" i="1"/>
  <c r="D85" i="1"/>
  <c r="E84" i="1"/>
  <c r="D84" i="1"/>
  <c r="E83" i="1"/>
  <c r="D83" i="1"/>
  <c r="E82" i="1"/>
  <c r="D82" i="1"/>
  <c r="E81" i="1"/>
  <c r="D81" i="1"/>
  <c r="E80" i="1"/>
  <c r="D80" i="1"/>
  <c r="E79" i="1"/>
  <c r="D79" i="1"/>
  <c r="E78" i="1"/>
  <c r="D78" i="1"/>
  <c r="E77" i="1"/>
  <c r="D77" i="1"/>
  <c r="E76" i="1"/>
  <c r="D76" i="1"/>
  <c r="E75" i="1"/>
  <c r="D75" i="1"/>
  <c r="E74" i="1"/>
  <c r="D74" i="1"/>
  <c r="E73" i="1"/>
  <c r="D73" i="1"/>
  <c r="E72" i="1"/>
  <c r="D72" i="1"/>
  <c r="E71" i="1"/>
  <c r="D71" i="1"/>
  <c r="E70" i="1"/>
  <c r="D70" i="1"/>
  <c r="E69" i="1"/>
  <c r="D69" i="1"/>
  <c r="E68" i="1"/>
  <c r="D68" i="1"/>
  <c r="E67" i="1"/>
  <c r="D67" i="1"/>
  <c r="E66" i="1"/>
  <c r="D66" i="1"/>
  <c r="E65" i="1"/>
  <c r="D65" i="1"/>
  <c r="E64" i="1"/>
  <c r="D64" i="1"/>
  <c r="E63" i="1"/>
  <c r="D63" i="1"/>
  <c r="E62" i="1"/>
  <c r="D62" i="1"/>
  <c r="E61" i="1"/>
  <c r="D61" i="1"/>
  <c r="E60" i="1"/>
  <c r="D60" i="1"/>
  <c r="E59" i="1"/>
  <c r="D59" i="1"/>
  <c r="E58" i="1"/>
  <c r="D58" i="1"/>
  <c r="E57" i="1"/>
  <c r="D57" i="1"/>
  <c r="E56" i="1"/>
  <c r="D56" i="1"/>
  <c r="E55" i="1"/>
  <c r="D55" i="1"/>
  <c r="E54" i="1"/>
  <c r="D54" i="1"/>
  <c r="E53" i="1"/>
  <c r="D53" i="1"/>
  <c r="E52" i="1"/>
  <c r="D52" i="1"/>
  <c r="E51" i="1"/>
  <c r="D51" i="1"/>
  <c r="E50" i="1"/>
  <c r="D50" i="1"/>
  <c r="E49" i="1"/>
  <c r="D49" i="1"/>
  <c r="E48" i="1"/>
  <c r="D48" i="1"/>
  <c r="E47" i="1"/>
  <c r="D47" i="1"/>
  <c r="E46" i="1"/>
  <c r="D46" i="1"/>
  <c r="E45" i="1"/>
  <c r="D45" i="1"/>
  <c r="E44" i="1"/>
  <c r="D44" i="1"/>
  <c r="E43" i="1"/>
  <c r="D43" i="1"/>
  <c r="E42" i="1"/>
  <c r="D42" i="1"/>
  <c r="E41" i="1"/>
  <c r="D41" i="1"/>
  <c r="E40" i="1"/>
  <c r="D40" i="1"/>
  <c r="E39" i="1"/>
  <c r="D39" i="1"/>
  <c r="E38" i="1"/>
  <c r="D38" i="1"/>
  <c r="E37" i="1"/>
  <c r="D37" i="1"/>
  <c r="E36" i="1"/>
  <c r="D36" i="1"/>
  <c r="E35" i="1"/>
  <c r="D35" i="1"/>
  <c r="E34" i="1"/>
  <c r="D34" i="1"/>
  <c r="E33" i="1"/>
  <c r="D33" i="1"/>
  <c r="E32" i="1"/>
  <c r="D32" i="1"/>
  <c r="E31" i="1"/>
  <c r="D31" i="1"/>
  <c r="E30" i="1"/>
  <c r="D30" i="1"/>
  <c r="E29" i="1"/>
  <c r="D29" i="1"/>
  <c r="E28" i="1"/>
  <c r="D28" i="1"/>
  <c r="E27" i="1"/>
  <c r="D27" i="1"/>
  <c r="E26" i="1"/>
  <c r="D26" i="1"/>
  <c r="E25" i="1"/>
  <c r="D25" i="1"/>
  <c r="E24" i="1"/>
  <c r="D24" i="1"/>
  <c r="E23" i="1"/>
  <c r="D23" i="1"/>
  <c r="E22" i="1"/>
  <c r="D22" i="1"/>
  <c r="E21" i="1"/>
  <c r="D21" i="1"/>
  <c r="R231" i="1"/>
  <c r="BP1173" i="2" l="1"/>
  <c r="F2489" i="1"/>
  <c r="F2365" i="1"/>
  <c r="L2360" i="1"/>
  <c r="L2359" i="1"/>
  <c r="F2516" i="1"/>
  <c r="R47" i="1"/>
  <c r="R88" i="1"/>
  <c r="R112" i="1"/>
  <c r="R152" i="1"/>
  <c r="R168" i="1"/>
  <c r="R184" i="1"/>
  <c r="R23" i="1"/>
  <c r="R38" i="1"/>
  <c r="R55" i="1"/>
  <c r="R71" i="1"/>
  <c r="R104" i="1"/>
  <c r="R208" i="1"/>
  <c r="F1829" i="6"/>
  <c r="R31" i="1"/>
  <c r="R62" i="1"/>
  <c r="R96" i="1"/>
  <c r="R128" i="1"/>
  <c r="R144" i="1"/>
  <c r="R176" i="1"/>
  <c r="R192" i="1"/>
  <c r="R200" i="1"/>
  <c r="R216" i="1"/>
  <c r="F2272" i="1"/>
  <c r="F2277" i="1"/>
  <c r="F2336" i="1"/>
  <c r="F2400" i="1"/>
  <c r="F2491" i="1"/>
  <c r="F2512" i="1"/>
  <c r="F1830" i="6"/>
  <c r="L1355" i="1"/>
  <c r="L1395" i="1"/>
  <c r="L1419" i="1"/>
  <c r="L1459" i="1"/>
  <c r="L1499" i="1"/>
  <c r="L1562" i="1"/>
  <c r="L1610" i="1"/>
  <c r="L2059" i="1"/>
  <c r="L2187" i="1"/>
  <c r="L2315" i="1"/>
  <c r="R270" i="6"/>
  <c r="R35" i="1"/>
  <c r="R51" i="1"/>
  <c r="R67" i="1"/>
  <c r="R80" i="1"/>
  <c r="R120" i="1"/>
  <c r="R136" i="1"/>
  <c r="R160" i="1"/>
  <c r="F1938" i="1"/>
  <c r="F1942" i="1"/>
  <c r="F1998" i="1"/>
  <c r="F2002" i="1"/>
  <c r="F2022" i="1"/>
  <c r="F2030" i="1"/>
  <c r="F2062" i="1"/>
  <c r="F2066" i="1"/>
  <c r="F2070" i="1"/>
  <c r="F2086" i="1"/>
  <c r="F2106" i="1"/>
  <c r="F2126" i="1"/>
  <c r="F2146" i="1"/>
  <c r="F2150" i="1"/>
  <c r="F2154" i="1"/>
  <c r="F2190" i="1"/>
  <c r="F2198" i="1"/>
  <c r="F2214" i="1"/>
  <c r="F2234" i="1"/>
  <c r="F2258" i="1"/>
  <c r="F2261" i="1"/>
  <c r="F2345" i="1"/>
  <c r="F2389" i="1"/>
  <c r="F2405" i="1"/>
  <c r="F2449" i="1"/>
  <c r="L1380" i="1"/>
  <c r="R27" i="1"/>
  <c r="R43" i="1"/>
  <c r="R59" i="1"/>
  <c r="R76" i="1"/>
  <c r="R84" i="1"/>
  <c r="R92" i="1"/>
  <c r="R100" i="1"/>
  <c r="R108" i="1"/>
  <c r="R116" i="1"/>
  <c r="R124" i="1"/>
  <c r="R132" i="1"/>
  <c r="R140" i="1"/>
  <c r="R148" i="1"/>
  <c r="R156" i="1"/>
  <c r="R164" i="1"/>
  <c r="R172" i="1"/>
  <c r="R180" i="1"/>
  <c r="R188" i="1"/>
  <c r="R196" i="1"/>
  <c r="R204" i="1"/>
  <c r="R212" i="1"/>
  <c r="R220" i="1"/>
  <c r="R41" i="1"/>
  <c r="R65" i="1"/>
  <c r="R57" i="1"/>
  <c r="R25" i="1"/>
  <c r="R49" i="1"/>
  <c r="R73" i="1"/>
  <c r="R33" i="1"/>
  <c r="R24" i="1"/>
  <c r="R28" i="1"/>
  <c r="R32" i="1"/>
  <c r="R36" i="1"/>
  <c r="R40" i="1"/>
  <c r="R44" i="1"/>
  <c r="R48" i="1"/>
  <c r="R52" i="1"/>
  <c r="R56" i="1"/>
  <c r="R60" i="1"/>
  <c r="R64" i="1"/>
  <c r="R68" i="1"/>
  <c r="R72" i="1"/>
  <c r="R228" i="1"/>
  <c r="X21" i="1"/>
  <c r="F32" i="1"/>
  <c r="F40" i="1"/>
  <c r="F52" i="1"/>
  <c r="F68" i="1"/>
  <c r="F76" i="1"/>
  <c r="F88" i="1"/>
  <c r="F104" i="1"/>
  <c r="F108" i="1"/>
  <c r="F124" i="1"/>
  <c r="F132" i="1"/>
  <c r="F144" i="1"/>
  <c r="F160" i="1"/>
  <c r="F164" i="1"/>
  <c r="F180" i="1"/>
  <c r="F188" i="1"/>
  <c r="F200" i="1"/>
  <c r="F216" i="1"/>
  <c r="F224" i="1"/>
  <c r="F236" i="1"/>
  <c r="F244" i="1"/>
  <c r="F256" i="1"/>
  <c r="F272" i="1"/>
  <c r="F276" i="1"/>
  <c r="F292" i="1"/>
  <c r="F300" i="1"/>
  <c r="F312" i="1"/>
  <c r="F328" i="1"/>
  <c r="F332" i="1"/>
  <c r="F348" i="1"/>
  <c r="F352" i="1"/>
  <c r="F368" i="1"/>
  <c r="F384" i="1"/>
  <c r="F388" i="1"/>
  <c r="F404" i="1"/>
  <c r="F408" i="1"/>
  <c r="F424" i="1"/>
  <c r="F428" i="1"/>
  <c r="F444" i="1"/>
  <c r="F452" i="1"/>
  <c r="F464" i="1"/>
  <c r="F480" i="1"/>
  <c r="F484" i="1"/>
  <c r="F500" i="1"/>
  <c r="F516" i="1"/>
  <c r="F520" i="1"/>
  <c r="F536" i="1"/>
  <c r="F540" i="1"/>
  <c r="F556" i="1"/>
  <c r="F560" i="1"/>
  <c r="F576" i="1"/>
  <c r="F580" i="1"/>
  <c r="F596" i="1"/>
  <c r="F612" i="1"/>
  <c r="F616" i="1"/>
  <c r="F632" i="1"/>
  <c r="F636" i="1"/>
  <c r="F652" i="1"/>
  <c r="F668" i="1"/>
  <c r="F672" i="1"/>
  <c r="F688" i="1"/>
  <c r="F692" i="1"/>
  <c r="F708" i="1"/>
  <c r="F724" i="1"/>
  <c r="F728" i="1"/>
  <c r="F744" i="1"/>
  <c r="F760" i="1"/>
  <c r="F764" i="1"/>
  <c r="F780" i="1"/>
  <c r="F784" i="1"/>
  <c r="F796" i="1"/>
  <c r="F820" i="1"/>
  <c r="F24" i="1"/>
  <c r="F44" i="1"/>
  <c r="F60" i="1"/>
  <c r="F80" i="1"/>
  <c r="F96" i="1"/>
  <c r="F116" i="1"/>
  <c r="F136" i="1"/>
  <c r="F156" i="1"/>
  <c r="F172" i="1"/>
  <c r="F192" i="1"/>
  <c r="F208" i="1"/>
  <c r="F228" i="1"/>
  <c r="F248" i="1"/>
  <c r="F268" i="1"/>
  <c r="F284" i="1"/>
  <c r="F308" i="1"/>
  <c r="F320" i="1"/>
  <c r="F340" i="1"/>
  <c r="F364" i="1"/>
  <c r="F376" i="1"/>
  <c r="F400" i="1"/>
  <c r="F420" i="1"/>
  <c r="F436" i="1"/>
  <c r="F456" i="1"/>
  <c r="F472" i="1"/>
  <c r="F492" i="1"/>
  <c r="F508" i="1"/>
  <c r="F524" i="1"/>
  <c r="F548" i="1"/>
  <c r="F572" i="1"/>
  <c r="F584" i="1"/>
  <c r="F604" i="1"/>
  <c r="F624" i="1"/>
  <c r="F640" i="1"/>
  <c r="F664" i="1"/>
  <c r="F684" i="1"/>
  <c r="F704" i="1"/>
  <c r="F720" i="1"/>
  <c r="F736" i="1"/>
  <c r="F752" i="1"/>
  <c r="F768" i="1"/>
  <c r="F788" i="1"/>
  <c r="F800" i="1"/>
  <c r="F812" i="1"/>
  <c r="F824" i="1"/>
  <c r="F832" i="1"/>
  <c r="F840" i="1"/>
  <c r="F848" i="1"/>
  <c r="F856" i="1"/>
  <c r="F864" i="1"/>
  <c r="F872" i="1"/>
  <c r="F880" i="1"/>
  <c r="F888" i="1"/>
  <c r="F896" i="1"/>
  <c r="F904" i="1"/>
  <c r="F912" i="1"/>
  <c r="F920" i="1"/>
  <c r="F956" i="1"/>
  <c r="F28" i="1"/>
  <c r="F48" i="1"/>
  <c r="F64" i="1"/>
  <c r="F84" i="1"/>
  <c r="F100" i="1"/>
  <c r="F120" i="1"/>
  <c r="F140" i="1"/>
  <c r="F152" i="1"/>
  <c r="F176" i="1"/>
  <c r="F196" i="1"/>
  <c r="F212" i="1"/>
  <c r="F232" i="1"/>
  <c r="F252" i="1"/>
  <c r="F264" i="1"/>
  <c r="F288" i="1"/>
  <c r="F304" i="1"/>
  <c r="F324" i="1"/>
  <c r="F344" i="1"/>
  <c r="F360" i="1"/>
  <c r="F380" i="1"/>
  <c r="F396" i="1"/>
  <c r="F416" i="1"/>
  <c r="F440" i="1"/>
  <c r="F460" i="1"/>
  <c r="F476" i="1"/>
  <c r="F496" i="1"/>
  <c r="F512" i="1"/>
  <c r="F528" i="1"/>
  <c r="F552" i="1"/>
  <c r="F568" i="1"/>
  <c r="F588" i="1"/>
  <c r="F600" i="1"/>
  <c r="F628" i="1"/>
  <c r="F644" i="1"/>
  <c r="F660" i="1"/>
  <c r="F680" i="1"/>
  <c r="F696" i="1"/>
  <c r="F716" i="1"/>
  <c r="F740" i="1"/>
  <c r="F748" i="1"/>
  <c r="F772" i="1"/>
  <c r="F792" i="1"/>
  <c r="F804" i="1"/>
  <c r="F816" i="1"/>
  <c r="F828" i="1"/>
  <c r="F836" i="1"/>
  <c r="F844" i="1"/>
  <c r="F852" i="1"/>
  <c r="F860" i="1"/>
  <c r="F868" i="1"/>
  <c r="F876" i="1"/>
  <c r="F884" i="1"/>
  <c r="F892" i="1"/>
  <c r="F900" i="1"/>
  <c r="F908" i="1"/>
  <c r="F916" i="1"/>
  <c r="F924" i="1"/>
  <c r="F928" i="1"/>
  <c r="F932" i="1"/>
  <c r="F936" i="1"/>
  <c r="F940" i="1"/>
  <c r="F944" i="1"/>
  <c r="F948" i="1"/>
  <c r="F952" i="1"/>
  <c r="F960" i="1"/>
  <c r="F36" i="1"/>
  <c r="F56" i="1"/>
  <c r="F72" i="1"/>
  <c r="F92" i="1"/>
  <c r="F112" i="1"/>
  <c r="F128" i="1"/>
  <c r="F148" i="1"/>
  <c r="F168" i="1"/>
  <c r="F184" i="1"/>
  <c r="F204" i="1"/>
  <c r="F220" i="1"/>
  <c r="F240" i="1"/>
  <c r="F260" i="1"/>
  <c r="F280" i="1"/>
  <c r="F296" i="1"/>
  <c r="F316" i="1"/>
  <c r="F336" i="1"/>
  <c r="F356" i="1"/>
  <c r="F372" i="1"/>
  <c r="F392" i="1"/>
  <c r="F412" i="1"/>
  <c r="F432" i="1"/>
  <c r="F448" i="1"/>
  <c r="F468" i="1"/>
  <c r="F488" i="1"/>
  <c r="F504" i="1"/>
  <c r="F532" i="1"/>
  <c r="F544" i="1"/>
  <c r="F564" i="1"/>
  <c r="F592" i="1"/>
  <c r="F608" i="1"/>
  <c r="F620" i="1"/>
  <c r="F648" i="1"/>
  <c r="F656" i="1"/>
  <c r="F676" i="1"/>
  <c r="F700" i="1"/>
  <c r="F712" i="1"/>
  <c r="F732" i="1"/>
  <c r="F756" i="1"/>
  <c r="F776" i="1"/>
  <c r="F808" i="1"/>
  <c r="R29" i="1"/>
  <c r="R37" i="1"/>
  <c r="R45" i="1"/>
  <c r="R53" i="1"/>
  <c r="R61" i="1"/>
  <c r="R70" i="1"/>
  <c r="R79" i="1"/>
  <c r="R83" i="1"/>
  <c r="R87" i="1"/>
  <c r="R91" i="1"/>
  <c r="R95" i="1"/>
  <c r="R99" i="1"/>
  <c r="R103" i="1"/>
  <c r="R107" i="1"/>
  <c r="R111" i="1"/>
  <c r="R115" i="1"/>
  <c r="R119" i="1"/>
  <c r="R123" i="1"/>
  <c r="R127" i="1"/>
  <c r="R131" i="1"/>
  <c r="F2232" i="1"/>
  <c r="F964" i="1"/>
  <c r="F968" i="1"/>
  <c r="F972" i="1"/>
  <c r="F976" i="1"/>
  <c r="F980" i="1"/>
  <c r="F984" i="1"/>
  <c r="F988" i="1"/>
  <c r="F992" i="1"/>
  <c r="F996" i="1"/>
  <c r="F1000" i="1"/>
  <c r="F1004" i="1"/>
  <c r="F1008" i="1"/>
  <c r="F1012" i="1"/>
  <c r="F1016" i="1"/>
  <c r="F1020" i="1"/>
  <c r="F1024" i="1"/>
  <c r="F1028" i="1"/>
  <c r="F1032" i="1"/>
  <c r="F1036" i="1"/>
  <c r="F1040" i="1"/>
  <c r="F1044" i="1"/>
  <c r="F1048" i="1"/>
  <c r="F1052" i="1"/>
  <c r="F1056" i="1"/>
  <c r="F1060" i="1"/>
  <c r="F1064" i="1"/>
  <c r="F1068" i="1"/>
  <c r="F1072" i="1"/>
  <c r="F1076" i="1"/>
  <c r="F1080" i="1"/>
  <c r="F1084" i="1"/>
  <c r="F1088" i="1"/>
  <c r="F1092" i="1"/>
  <c r="F1096" i="1"/>
  <c r="F1100" i="1"/>
  <c r="F1104" i="1"/>
  <c r="F1108" i="1"/>
  <c r="F1112" i="1"/>
  <c r="F1116" i="1"/>
  <c r="F1120" i="1"/>
  <c r="F1124" i="1"/>
  <c r="F1128" i="1"/>
  <c r="F1132" i="1"/>
  <c r="F1136" i="1"/>
  <c r="F1140" i="1"/>
  <c r="F1144" i="1"/>
  <c r="F1148" i="1"/>
  <c r="F1152" i="1"/>
  <c r="F1156" i="1"/>
  <c r="F1160" i="1"/>
  <c r="F1164" i="1"/>
  <c r="F1168" i="1"/>
  <c r="F1172" i="1"/>
  <c r="F1176" i="1"/>
  <c r="F1180" i="1"/>
  <c r="F1184" i="1"/>
  <c r="F1188" i="1"/>
  <c r="F1192" i="1"/>
  <c r="F1196" i="1"/>
  <c r="F1200" i="1"/>
  <c r="F1204" i="1"/>
  <c r="F1208" i="1"/>
  <c r="F1212" i="1"/>
  <c r="F1216" i="1"/>
  <c r="F1220" i="1"/>
  <c r="F1224" i="1"/>
  <c r="F1228" i="1"/>
  <c r="F1232" i="1"/>
  <c r="F1236" i="1"/>
  <c r="F1240" i="1"/>
  <c r="F1244" i="1"/>
  <c r="F1248" i="1"/>
  <c r="F1252" i="1"/>
  <c r="F1256" i="1"/>
  <c r="F1260" i="1"/>
  <c r="F1264" i="1"/>
  <c r="F1268" i="1"/>
  <c r="F1272" i="1"/>
  <c r="F1276" i="1"/>
  <c r="F1280" i="1"/>
  <c r="F1284" i="1"/>
  <c r="F1288" i="1"/>
  <c r="F1292" i="1"/>
  <c r="F1296" i="1"/>
  <c r="F1300" i="1"/>
  <c r="F1304" i="1"/>
  <c r="F1308" i="1"/>
  <c r="F1312" i="1"/>
  <c r="F1316" i="1"/>
  <c r="F1320" i="1"/>
  <c r="F1324" i="1"/>
  <c r="F1328" i="1"/>
  <c r="F1332" i="1"/>
  <c r="F1336" i="1"/>
  <c r="F1340" i="1"/>
  <c r="F1344" i="1"/>
  <c r="F1348" i="1"/>
  <c r="F1352" i="1"/>
  <c r="F1356" i="1"/>
  <c r="F1360" i="1"/>
  <c r="F1364" i="1"/>
  <c r="F1368" i="1"/>
  <c r="F1372" i="1"/>
  <c r="F1376" i="1"/>
  <c r="F1380" i="1"/>
  <c r="F1384" i="1"/>
  <c r="F1388" i="1"/>
  <c r="F1392" i="1"/>
  <c r="F1396" i="1"/>
  <c r="F1400" i="1"/>
  <c r="F1404" i="1"/>
  <c r="F1408" i="1"/>
  <c r="F1412" i="1"/>
  <c r="F1416" i="1"/>
  <c r="F1420" i="1"/>
  <c r="F1424" i="1"/>
  <c r="F1428" i="1"/>
  <c r="F1432" i="1"/>
  <c r="F1436" i="1"/>
  <c r="F1440" i="1"/>
  <c r="F1444" i="1"/>
  <c r="F1448" i="1"/>
  <c r="F1452" i="1"/>
  <c r="F1456" i="1"/>
  <c r="F1460" i="1"/>
  <c r="F1464" i="1"/>
  <c r="F1468" i="1"/>
  <c r="F1472" i="1"/>
  <c r="F1476" i="1"/>
  <c r="F1480" i="1"/>
  <c r="F1484" i="1"/>
  <c r="F1488" i="1"/>
  <c r="F1492" i="1"/>
  <c r="F1496" i="1"/>
  <c r="F1500" i="1"/>
  <c r="F1504" i="1"/>
  <c r="F1508" i="1"/>
  <c r="F1512" i="1"/>
  <c r="F1516" i="1"/>
  <c r="F1520" i="1"/>
  <c r="F1524" i="1"/>
  <c r="F1528" i="1"/>
  <c r="F1532" i="1"/>
  <c r="F1536" i="1"/>
  <c r="F1540" i="1"/>
  <c r="F1544" i="1"/>
  <c r="F1548" i="1"/>
  <c r="F1552" i="1"/>
  <c r="F1556" i="1"/>
  <c r="F1560" i="1"/>
  <c r="F1564" i="1"/>
  <c r="F1568" i="1"/>
  <c r="F1572" i="1"/>
  <c r="F1576" i="1"/>
  <c r="F1580" i="1"/>
  <c r="F1584" i="1"/>
  <c r="F1588" i="1"/>
  <c r="F1592" i="1"/>
  <c r="F1596" i="1"/>
  <c r="F1600" i="1"/>
  <c r="F1604" i="1"/>
  <c r="F1608" i="1"/>
  <c r="F1612" i="1"/>
  <c r="F1616" i="1"/>
  <c r="F1620" i="1"/>
  <c r="F1624" i="1"/>
  <c r="F1628" i="1"/>
  <c r="F1632" i="1"/>
  <c r="F1636" i="1"/>
  <c r="F1640" i="1"/>
  <c r="R135" i="1"/>
  <c r="R139" i="1"/>
  <c r="R143" i="1"/>
  <c r="R147" i="1"/>
  <c r="R151" i="1"/>
  <c r="R155" i="1"/>
  <c r="R159" i="1"/>
  <c r="R163" i="1"/>
  <c r="R167" i="1"/>
  <c r="R171" i="1"/>
  <c r="R175" i="1"/>
  <c r="R179" i="1"/>
  <c r="R183" i="1"/>
  <c r="R187" i="1"/>
  <c r="R191" i="1"/>
  <c r="R195" i="1"/>
  <c r="R199" i="1"/>
  <c r="R203" i="1"/>
  <c r="R207" i="1"/>
  <c r="R211" i="1"/>
  <c r="R215" i="1"/>
  <c r="R219" i="1"/>
  <c r="R223" i="1"/>
  <c r="R227" i="1"/>
  <c r="F1648" i="1"/>
  <c r="F1660" i="1"/>
  <c r="F1668" i="1"/>
  <c r="F1680" i="1"/>
  <c r="F1692" i="1"/>
  <c r="F1700" i="1"/>
  <c r="F1712" i="1"/>
  <c r="F1724" i="1"/>
  <c r="F1732" i="1"/>
  <c r="F1744" i="1"/>
  <c r="F1756" i="1"/>
  <c r="F1764" i="1"/>
  <c r="F1776" i="1"/>
  <c r="F1788" i="1"/>
  <c r="F1808" i="1"/>
  <c r="F1820" i="1"/>
  <c r="F1828" i="1"/>
  <c r="F1848" i="1"/>
  <c r="F1860" i="1"/>
  <c r="F1872" i="1"/>
  <c r="F1892" i="1"/>
  <c r="F1900" i="1"/>
  <c r="F1912" i="1"/>
  <c r="F1920" i="1"/>
  <c r="F1932" i="1"/>
  <c r="F1940" i="1"/>
  <c r="F1952" i="1"/>
  <c r="F1960" i="1"/>
  <c r="F1972" i="1"/>
  <c r="F1984" i="1"/>
  <c r="F1992" i="1"/>
  <c r="F2004" i="1"/>
  <c r="F2012" i="1"/>
  <c r="F2024" i="1"/>
  <c r="F2032" i="1"/>
  <c r="F2044" i="1"/>
  <c r="F2052" i="1"/>
  <c r="F2064" i="1"/>
  <c r="F2076" i="1"/>
  <c r="F2084" i="1"/>
  <c r="F2096" i="1"/>
  <c r="F2104" i="1"/>
  <c r="F2116" i="1"/>
  <c r="F2124" i="1"/>
  <c r="F2136" i="1"/>
  <c r="F2176" i="1"/>
  <c r="F2208" i="1"/>
  <c r="F2304" i="1"/>
  <c r="F1644" i="1"/>
  <c r="F1652" i="1"/>
  <c r="F1656" i="1"/>
  <c r="F1664" i="1"/>
  <c r="F1672" i="1"/>
  <c r="F1676" i="1"/>
  <c r="F1684" i="1"/>
  <c r="F1688" i="1"/>
  <c r="F1696" i="1"/>
  <c r="F1704" i="1"/>
  <c r="F1708" i="1"/>
  <c r="F1716" i="1"/>
  <c r="F1720" i="1"/>
  <c r="F1728" i="1"/>
  <c r="F1736" i="1"/>
  <c r="F1740" i="1"/>
  <c r="F1748" i="1"/>
  <c r="F1760" i="1"/>
  <c r="F1768" i="1"/>
  <c r="F1772" i="1"/>
  <c r="F1780" i="1"/>
  <c r="F1784" i="1"/>
  <c r="F1792" i="1"/>
  <c r="F1800" i="1"/>
  <c r="F1804" i="1"/>
  <c r="F1812" i="1"/>
  <c r="F1816" i="1"/>
  <c r="F1824" i="1"/>
  <c r="F1832" i="1"/>
  <c r="F1836" i="1"/>
  <c r="F1844" i="1"/>
  <c r="F1852" i="1"/>
  <c r="F1856" i="1"/>
  <c r="F1864" i="1"/>
  <c r="F1868" i="1"/>
  <c r="F1876" i="1"/>
  <c r="F1884" i="1"/>
  <c r="F1888" i="1"/>
  <c r="F1896" i="1"/>
  <c r="F1904" i="1"/>
  <c r="F1908" i="1"/>
  <c r="F1916" i="1"/>
  <c r="F1928" i="1"/>
  <c r="F1936" i="1"/>
  <c r="F1944" i="1"/>
  <c r="F1948" i="1"/>
  <c r="F1956" i="1"/>
  <c r="F1964" i="1"/>
  <c r="F1968" i="1"/>
  <c r="F1976" i="1"/>
  <c r="F1980" i="1"/>
  <c r="F1988" i="1"/>
  <c r="F1996" i="1"/>
  <c r="F2000" i="1"/>
  <c r="F2008" i="1"/>
  <c r="F2016" i="1"/>
  <c r="F2020" i="1"/>
  <c r="F2028" i="1"/>
  <c r="F2036" i="1"/>
  <c r="F2040" i="1"/>
  <c r="F2048" i="1"/>
  <c r="F2056" i="1"/>
  <c r="F2060" i="1"/>
  <c r="F2068" i="1"/>
  <c r="F2072" i="1"/>
  <c r="F2080" i="1"/>
  <c r="F2088" i="1"/>
  <c r="F2092" i="1"/>
  <c r="F2100" i="1"/>
  <c r="F2108" i="1"/>
  <c r="F2112" i="1"/>
  <c r="F2120" i="1"/>
  <c r="F2128" i="1"/>
  <c r="F2132" i="1"/>
  <c r="F2140" i="1"/>
  <c r="F2224" i="1"/>
  <c r="F2248" i="1"/>
  <c r="R74" i="1"/>
  <c r="R78" i="1"/>
  <c r="R81" i="1"/>
  <c r="R86" i="1"/>
  <c r="R90" i="1"/>
  <c r="R94" i="1"/>
  <c r="R98" i="1"/>
  <c r="R102" i="1"/>
  <c r="R105" i="1"/>
  <c r="R110" i="1"/>
  <c r="R113" i="1"/>
  <c r="R118" i="1"/>
  <c r="R122" i="1"/>
  <c r="R126" i="1"/>
  <c r="R130" i="1"/>
  <c r="R134" i="1"/>
  <c r="R137" i="1"/>
  <c r="R142" i="1"/>
  <c r="R145" i="1"/>
  <c r="R150" i="1"/>
  <c r="L1994" i="1"/>
  <c r="L2010" i="1"/>
  <c r="L2202" i="1"/>
  <c r="R26" i="1"/>
  <c r="R34" i="1"/>
  <c r="R42" i="1"/>
  <c r="R50" i="1"/>
  <c r="R58" i="1"/>
  <c r="R66" i="1"/>
  <c r="F2221" i="1"/>
  <c r="F2321" i="1"/>
  <c r="F2429" i="1"/>
  <c r="F2473" i="1"/>
  <c r="L1330" i="1"/>
  <c r="L1331" i="1"/>
  <c r="L1342" i="1"/>
  <c r="L1370" i="1"/>
  <c r="L1382" i="1"/>
  <c r="L1406" i="1"/>
  <c r="L1434" i="1"/>
  <c r="L1446" i="1"/>
  <c r="L1458" i="1"/>
  <c r="L1470" i="1"/>
  <c r="L1484" i="1"/>
  <c r="L1498" i="1"/>
  <c r="L1514" i="1"/>
  <c r="L1530" i="1"/>
  <c r="L1546" i="1"/>
  <c r="L1547" i="1"/>
  <c r="L1578" i="1"/>
  <c r="L1594" i="1"/>
  <c r="L1611" i="1"/>
  <c r="L1642" i="1"/>
  <c r="L1658" i="1"/>
  <c r="L1674" i="1"/>
  <c r="L1675" i="1"/>
  <c r="L1690" i="1"/>
  <c r="L1706" i="1"/>
  <c r="L1707" i="1"/>
  <c r="L1722" i="1"/>
  <c r="L1738" i="1"/>
  <c r="L1754" i="1"/>
  <c r="L1755" i="1"/>
  <c r="L1770" i="1"/>
  <c r="L1771" i="1"/>
  <c r="L1786" i="1"/>
  <c r="L1802" i="1"/>
  <c r="L1818" i="1"/>
  <c r="L1819" i="1"/>
  <c r="L1834" i="1"/>
  <c r="L1835" i="1"/>
  <c r="L1850" i="1"/>
  <c r="L1866" i="1"/>
  <c r="L1882" i="1"/>
  <c r="L1883" i="1"/>
  <c r="L1898" i="1"/>
  <c r="L1899" i="1"/>
  <c r="L1914" i="1"/>
  <c r="L1930" i="1"/>
  <c r="L2138" i="1"/>
  <c r="L2250" i="1"/>
  <c r="L2058" i="1"/>
  <c r="L2358" i="1"/>
  <c r="R640" i="6"/>
  <c r="F2282" i="1"/>
  <c r="F2318" i="1"/>
  <c r="F2342" i="1"/>
  <c r="F2358" i="1"/>
  <c r="F2406" i="1"/>
  <c r="F2410" i="1"/>
  <c r="F2426" i="1"/>
  <c r="F2510" i="1"/>
  <c r="F2534" i="1"/>
  <c r="R460" i="6"/>
  <c r="R684" i="6"/>
  <c r="F1935" i="1"/>
  <c r="F1955" i="1"/>
  <c r="F1959" i="1"/>
  <c r="F1983" i="1"/>
  <c r="F1999" i="1"/>
  <c r="F2019" i="1"/>
  <c r="F2023" i="1"/>
  <c r="F2043" i="1"/>
  <c r="F2127" i="1"/>
  <c r="F2151" i="1"/>
  <c r="F2167" i="1"/>
  <c r="F2171" i="1"/>
  <c r="F2175" i="1"/>
  <c r="F2239" i="1"/>
  <c r="F2255" i="1"/>
  <c r="F2295" i="1"/>
  <c r="F2343" i="1"/>
  <c r="F2363" i="1"/>
  <c r="F2367" i="1"/>
  <c r="F2379" i="1"/>
  <c r="F2423" i="1"/>
  <c r="F2427" i="1"/>
  <c r="F2447" i="1"/>
  <c r="F2451" i="1"/>
  <c r="F2463" i="1"/>
  <c r="F2471" i="1"/>
  <c r="F2495" i="1"/>
  <c r="F2511" i="1"/>
  <c r="F2535" i="1"/>
  <c r="L818" i="1"/>
  <c r="L830" i="1"/>
  <c r="L882" i="1"/>
  <c r="L1022" i="1"/>
  <c r="L1394" i="1"/>
  <c r="L1626" i="1"/>
  <c r="L1739" i="1"/>
  <c r="L1803" i="1"/>
  <c r="L1867" i="1"/>
  <c r="R39" i="6"/>
  <c r="R919" i="6"/>
  <c r="BP262" i="2"/>
  <c r="BP266" i="2"/>
  <c r="BP270" i="2"/>
  <c r="BP274" i="2"/>
  <c r="BP278" i="2"/>
  <c r="BP282" i="2"/>
  <c r="BP286" i="2"/>
  <c r="BP290" i="2"/>
  <c r="BP294" i="2"/>
  <c r="BP298" i="2"/>
  <c r="BP302" i="2"/>
  <c r="BP306" i="2"/>
  <c r="BP310" i="2"/>
  <c r="BP314" i="2"/>
  <c r="BP318" i="2"/>
  <c r="BP322" i="2"/>
  <c r="BP326" i="2"/>
  <c r="BP330" i="2"/>
  <c r="BP334" i="2"/>
  <c r="BP338" i="2"/>
  <c r="BP342" i="2"/>
  <c r="BP346" i="2"/>
  <c r="BP350" i="2"/>
  <c r="BP354" i="2"/>
  <c r="BP358" i="2"/>
  <c r="BP362" i="2"/>
  <c r="BP366" i="2"/>
  <c r="BP370" i="2"/>
  <c r="BP374" i="2"/>
  <c r="BP378" i="2"/>
  <c r="BP382" i="2"/>
  <c r="BP386" i="2"/>
  <c r="BP390" i="2"/>
  <c r="BP394" i="2"/>
  <c r="BP398" i="2"/>
  <c r="BP402" i="2"/>
  <c r="BP406" i="2"/>
  <c r="BP410" i="2"/>
  <c r="BP414" i="2"/>
  <c r="BP418" i="2"/>
  <c r="BP422" i="2"/>
  <c r="BP426" i="2"/>
  <c r="BP430" i="2"/>
  <c r="BP434" i="2"/>
  <c r="BP438" i="2"/>
  <c r="BP442" i="2"/>
  <c r="BP446" i="2"/>
  <c r="BP450" i="2"/>
  <c r="BP454" i="2"/>
  <c r="BP458" i="2"/>
  <c r="BP462" i="2"/>
  <c r="BP466" i="2"/>
  <c r="BP470" i="2"/>
  <c r="BP474" i="2"/>
  <c r="BP478" i="2"/>
  <c r="BP482" i="2"/>
  <c r="BP486" i="2"/>
  <c r="BP490" i="2"/>
  <c r="BP682" i="2"/>
  <c r="BP686" i="2"/>
  <c r="BP690" i="2"/>
  <c r="BP694" i="2"/>
  <c r="BP698" i="2"/>
  <c r="BP702" i="2"/>
  <c r="BP23" i="2"/>
  <c r="BP27" i="2"/>
  <c r="BP31" i="2"/>
  <c r="BP35" i="2"/>
  <c r="BP39" i="2"/>
  <c r="BP43" i="2"/>
  <c r="BP47" i="2"/>
  <c r="BP51" i="2"/>
  <c r="BP55" i="2"/>
  <c r="BP59" i="2"/>
  <c r="BP63" i="2"/>
  <c r="BP67" i="2"/>
  <c r="BP71" i="2"/>
  <c r="BP75" i="2"/>
  <c r="BP79" i="2"/>
  <c r="BP83" i="2"/>
  <c r="BP87" i="2"/>
  <c r="BP91" i="2"/>
  <c r="BP95" i="2"/>
  <c r="BP99" i="2"/>
  <c r="BP103" i="2"/>
  <c r="BP107" i="2"/>
  <c r="BP111" i="2"/>
  <c r="BP119" i="2"/>
  <c r="BP123" i="2"/>
  <c r="BP127" i="2"/>
  <c r="BP131" i="2"/>
  <c r="BP135" i="2"/>
  <c r="BP139" i="2"/>
  <c r="BP143" i="2"/>
  <c r="BP147" i="2"/>
  <c r="BP151" i="2"/>
  <c r="BP155" i="2"/>
  <c r="BP159" i="2"/>
  <c r="BP163" i="2"/>
  <c r="BP167" i="2"/>
  <c r="BP171" i="2"/>
  <c r="BP175" i="2"/>
  <c r="BP179" i="2"/>
  <c r="BP183" i="2"/>
  <c r="BP187" i="2"/>
  <c r="BP191" i="2"/>
  <c r="BP195" i="2"/>
  <c r="BP199" i="2"/>
  <c r="BP203" i="2"/>
  <c r="BP207" i="2"/>
  <c r="BP211" i="2"/>
  <c r="BP215" i="2"/>
  <c r="BP219" i="2"/>
  <c r="BP223" i="2"/>
  <c r="BP227" i="2"/>
  <c r="BP231" i="2"/>
  <c r="BP235" i="2"/>
  <c r="BP239" i="2"/>
  <c r="BP243" i="2"/>
  <c r="BP247" i="2"/>
  <c r="BP251" i="2"/>
  <c r="BP255" i="2"/>
  <c r="BP259" i="2"/>
  <c r="BP263" i="2"/>
  <c r="BP307" i="2"/>
  <c r="BP411" i="2"/>
  <c r="BP499" i="2"/>
  <c r="BP1063" i="2"/>
  <c r="BP1111" i="2"/>
  <c r="R154" i="1"/>
  <c r="R158" i="1"/>
  <c r="R162" i="1"/>
  <c r="R166" i="1"/>
  <c r="R169" i="1"/>
  <c r="R174" i="1"/>
  <c r="R178" i="1"/>
  <c r="R182" i="1"/>
  <c r="R185" i="1"/>
  <c r="R190" i="1"/>
  <c r="R194" i="1"/>
  <c r="R198" i="1"/>
  <c r="R202" i="1"/>
  <c r="R206" i="1"/>
  <c r="R210" i="1"/>
  <c r="R214" i="1"/>
  <c r="R218" i="1"/>
  <c r="R222" i="1"/>
  <c r="R226" i="1"/>
  <c r="R230" i="1"/>
  <c r="F2181" i="1"/>
  <c r="F2189" i="1"/>
  <c r="F2193" i="1"/>
  <c r="F2209" i="1"/>
  <c r="F2213" i="1"/>
  <c r="F2237" i="1"/>
  <c r="F2245" i="1"/>
  <c r="F2253" i="1"/>
  <c r="F2269" i="1"/>
  <c r="F2280" i="1"/>
  <c r="F2297" i="1"/>
  <c r="F2301" i="1"/>
  <c r="F2317" i="1"/>
  <c r="F2325" i="1"/>
  <c r="F2333" i="1"/>
  <c r="F2349" i="1"/>
  <c r="F2353" i="1"/>
  <c r="F2369" i="1"/>
  <c r="F2373" i="1"/>
  <c r="F2377" i="1"/>
  <c r="F2381" i="1"/>
  <c r="F2385" i="1"/>
  <c r="F2397" i="1"/>
  <c r="F2401" i="1"/>
  <c r="F2409" i="1"/>
  <c r="F2413" i="1"/>
  <c r="F2417" i="1"/>
  <c r="F2425" i="1"/>
  <c r="F2433" i="1"/>
  <c r="F2437" i="1"/>
  <c r="F2441" i="1"/>
  <c r="F2443" i="1"/>
  <c r="F2453" i="1"/>
  <c r="F2461" i="1"/>
  <c r="F2469" i="1"/>
  <c r="F2481" i="1"/>
  <c r="F2486" i="1"/>
  <c r="F2493" i="1"/>
  <c r="F2501" i="1"/>
  <c r="F2505" i="1"/>
  <c r="F2521" i="1"/>
  <c r="F2528" i="1"/>
  <c r="F2533" i="1"/>
  <c r="F2537" i="1"/>
  <c r="L1259" i="1"/>
  <c r="L1263" i="1"/>
  <c r="L1267" i="1"/>
  <c r="L1271" i="1"/>
  <c r="L1275" i="1"/>
  <c r="L1279" i="1"/>
  <c r="L1291" i="1"/>
  <c r="L1315" i="1"/>
  <c r="L1323" i="1"/>
  <c r="L1339" i="1"/>
  <c r="L1347" i="1"/>
  <c r="L1363" i="1"/>
  <c r="L1371" i="1"/>
  <c r="L1379" i="1"/>
  <c r="L1387" i="1"/>
  <c r="L1403" i="1"/>
  <c r="L1411" i="1"/>
  <c r="L1427" i="1"/>
  <c r="L1435" i="1"/>
  <c r="L1443" i="1"/>
  <c r="L1451" i="1"/>
  <c r="L1467" i="1"/>
  <c r="L1475" i="1"/>
  <c r="L1483" i="1"/>
  <c r="L1491" i="1"/>
  <c r="L1507" i="1"/>
  <c r="L1523" i="1"/>
  <c r="L1539" i="1"/>
  <c r="L1555" i="1"/>
  <c r="L1571" i="1"/>
  <c r="L1587" i="1"/>
  <c r="L1603" i="1"/>
  <c r="L1619" i="1"/>
  <c r="L1635" i="1"/>
  <c r="L1651" i="1"/>
  <c r="L1667" i="1"/>
  <c r="L1683" i="1"/>
  <c r="L1699" i="1"/>
  <c r="L1715" i="1"/>
  <c r="L1731" i="1"/>
  <c r="L1747" i="1"/>
  <c r="L1763" i="1"/>
  <c r="L1931" i="1"/>
  <c r="L1995" i="1"/>
  <c r="L2123" i="1"/>
  <c r="L2251" i="1"/>
  <c r="F1937" i="1"/>
  <c r="F1981" i="1"/>
  <c r="F2041" i="1"/>
  <c r="F2045" i="1"/>
  <c r="F2065" i="1"/>
  <c r="F2081" i="1"/>
  <c r="F2109" i="1"/>
  <c r="F2113" i="1"/>
  <c r="F2129" i="1"/>
  <c r="F2137" i="1"/>
  <c r="F2141" i="1"/>
  <c r="F2145" i="1"/>
  <c r="F2149" i="1"/>
  <c r="F2161" i="1"/>
  <c r="F2177" i="1"/>
  <c r="F2185" i="1"/>
  <c r="F2241" i="1"/>
  <c r="F2285" i="1"/>
  <c r="F2289" i="1"/>
  <c r="F2305" i="1"/>
  <c r="F2334" i="1"/>
  <c r="F2378" i="1"/>
  <c r="F2390" i="1"/>
  <c r="F2462" i="1"/>
  <c r="F2526" i="1"/>
  <c r="L1024" i="1"/>
  <c r="L1028" i="1"/>
  <c r="L1032" i="1"/>
  <c r="L1036" i="1"/>
  <c r="L1040" i="1"/>
  <c r="L1044" i="1"/>
  <c r="L1048" i="1"/>
  <c r="L1052" i="1"/>
  <c r="L1056" i="1"/>
  <c r="L1060" i="1"/>
  <c r="L1064" i="1"/>
  <c r="L1068" i="1"/>
  <c r="L1072" i="1"/>
  <c r="L1076" i="1"/>
  <c r="L1080" i="1"/>
  <c r="L1084" i="1"/>
  <c r="L1088" i="1"/>
  <c r="L1092" i="1"/>
  <c r="L1096" i="1"/>
  <c r="L1100" i="1"/>
  <c r="L1104" i="1"/>
  <c r="L1108" i="1"/>
  <c r="L1112" i="1"/>
  <c r="L1116" i="1"/>
  <c r="L1120" i="1"/>
  <c r="L1124" i="1"/>
  <c r="L1128" i="1"/>
  <c r="L1132" i="1"/>
  <c r="L1136" i="1"/>
  <c r="L1140" i="1"/>
  <c r="L1144" i="1"/>
  <c r="L1148" i="1"/>
  <c r="L1152" i="1"/>
  <c r="L1156" i="1"/>
  <c r="L1160" i="1"/>
  <c r="L1164" i="1"/>
  <c r="L1168" i="1"/>
  <c r="L1172" i="1"/>
  <c r="L1176" i="1"/>
  <c r="L1180" i="1"/>
  <c r="L1184" i="1"/>
  <c r="L1188" i="1"/>
  <c r="L1192" i="1"/>
  <c r="L1196" i="1"/>
  <c r="L1200" i="1"/>
  <c r="L1204" i="1"/>
  <c r="L1208" i="1"/>
  <c r="L1212" i="1"/>
  <c r="L1216" i="1"/>
  <c r="L1220" i="1"/>
  <c r="L1224" i="1"/>
  <c r="L1946" i="1"/>
  <c r="L1947" i="1"/>
  <c r="L1962" i="1"/>
  <c r="L1963" i="1"/>
  <c r="L1978" i="1"/>
  <c r="L2011" i="1"/>
  <c r="L2026" i="1"/>
  <c r="L2027" i="1"/>
  <c r="L2042" i="1"/>
  <c r="L2074" i="1"/>
  <c r="L2075" i="1"/>
  <c r="L2090" i="1"/>
  <c r="L2091" i="1"/>
  <c r="L2106" i="1"/>
  <c r="L2122" i="1"/>
  <c r="L2126" i="1"/>
  <c r="L2130" i="1"/>
  <c r="L2134" i="1"/>
  <c r="L2142" i="1"/>
  <c r="L2146" i="1"/>
  <c r="L2150" i="1"/>
  <c r="L2154" i="1"/>
  <c r="L2158" i="1"/>
  <c r="L2162" i="1"/>
  <c r="L2166" i="1"/>
  <c r="L2170" i="1"/>
  <c r="L2174" i="1"/>
  <c r="L2178" i="1"/>
  <c r="L2182" i="1"/>
  <c r="L2186" i="1"/>
  <c r="L2190" i="1"/>
  <c r="L2194" i="1"/>
  <c r="L2198" i="1"/>
  <c r="L2206" i="1"/>
  <c r="L2210" i="1"/>
  <c r="L2214" i="1"/>
  <c r="L2218" i="1"/>
  <c r="L2222" i="1"/>
  <c r="L2226" i="1"/>
  <c r="L2230" i="1"/>
  <c r="L2234" i="1"/>
  <c r="L2238" i="1"/>
  <c r="L2242" i="1"/>
  <c r="L2246" i="1"/>
  <c r="L2254" i="1"/>
  <c r="L2258" i="1"/>
  <c r="L2262" i="1"/>
  <c r="L2266" i="1"/>
  <c r="L2270" i="1"/>
  <c r="L2274" i="1"/>
  <c r="L2278" i="1"/>
  <c r="L2282" i="1"/>
  <c r="L2286" i="1"/>
  <c r="L2290" i="1"/>
  <c r="L2294" i="1"/>
  <c r="L2298" i="1"/>
  <c r="L2302" i="1"/>
  <c r="L2306" i="1"/>
  <c r="L2310" i="1"/>
  <c r="L2314" i="1"/>
  <c r="L2318" i="1"/>
  <c r="L2322" i="1"/>
  <c r="L2326" i="1"/>
  <c r="L2330" i="1"/>
  <c r="L2334" i="1"/>
  <c r="L2338" i="1"/>
  <c r="L2342" i="1"/>
  <c r="L2346" i="1"/>
  <c r="L2350" i="1"/>
  <c r="L2354" i="1"/>
  <c r="F1508" i="6"/>
  <c r="L1228" i="1"/>
  <c r="L1232" i="1"/>
  <c r="L1236" i="1"/>
  <c r="L1240" i="1"/>
  <c r="L1244" i="1"/>
  <c r="L1248" i="1"/>
  <c r="L1252" i="1"/>
  <c r="L1256" i="1"/>
  <c r="L1260" i="1"/>
  <c r="L1284" i="1"/>
  <c r="L1288" i="1"/>
  <c r="L1296" i="1"/>
  <c r="L1300" i="1"/>
  <c r="L1308" i="1"/>
  <c r="L1312" i="1"/>
  <c r="L1320" i="1"/>
  <c r="L1324" i="1"/>
  <c r="L1328" i="1"/>
  <c r="L1332" i="1"/>
  <c r="L1336" i="1"/>
  <c r="L1340" i="1"/>
  <c r="L1348" i="1"/>
  <c r="L1352" i="1"/>
  <c r="L1360" i="1"/>
  <c r="L1364" i="1"/>
  <c r="L1372" i="1"/>
  <c r="L1376" i="1"/>
  <c r="L1384" i="1"/>
  <c r="L1388" i="1"/>
  <c r="L1392" i="1"/>
  <c r="L1396" i="1"/>
  <c r="L1400" i="1"/>
  <c r="L1404" i="1"/>
  <c r="L1412" i="1"/>
  <c r="L1416" i="1"/>
  <c r="L1424" i="1"/>
  <c r="L1428" i="1"/>
  <c r="L1432" i="1"/>
  <c r="L1436" i="1"/>
  <c r="L1440" i="1"/>
  <c r="L1444" i="1"/>
  <c r="L1448" i="1"/>
  <c r="L1452" i="1"/>
  <c r="L1456" i="1"/>
  <c r="L1460" i="1"/>
  <c r="L1464" i="1"/>
  <c r="L1468" i="1"/>
  <c r="L1476" i="1"/>
  <c r="L1480" i="1"/>
  <c r="L1488" i="1"/>
  <c r="L1496" i="1"/>
  <c r="L1504" i="1"/>
  <c r="L1512" i="1"/>
  <c r="L1520" i="1"/>
  <c r="L1528" i="1"/>
  <c r="L1536" i="1"/>
  <c r="L1544" i="1"/>
  <c r="L1552" i="1"/>
  <c r="L1560" i="1"/>
  <c r="L1568" i="1"/>
  <c r="L1576" i="1"/>
  <c r="L1584" i="1"/>
  <c r="L1592" i="1"/>
  <c r="L1600" i="1"/>
  <c r="L1608" i="1"/>
  <c r="L1616" i="1"/>
  <c r="L1624" i="1"/>
  <c r="L1632" i="1"/>
  <c r="L1640" i="1"/>
  <c r="L1648" i="1"/>
  <c r="L1656" i="1"/>
  <c r="L1664" i="1"/>
  <c r="L1672" i="1"/>
  <c r="L1680" i="1"/>
  <c r="L1688" i="1"/>
  <c r="L1696" i="1"/>
  <c r="L1704" i="1"/>
  <c r="L1712" i="1"/>
  <c r="L1720" i="1"/>
  <c r="L1728" i="1"/>
  <c r="L1736" i="1"/>
  <c r="L1744" i="1"/>
  <c r="L1752" i="1"/>
  <c r="L2357" i="1"/>
  <c r="L1344" i="1"/>
  <c r="L1563" i="1"/>
  <c r="L1627" i="1"/>
  <c r="L1691" i="1"/>
  <c r="R791" i="6"/>
  <c r="R871" i="6"/>
  <c r="L1779" i="1"/>
  <c r="L1795" i="1"/>
  <c r="L1811" i="1"/>
  <c r="L1827" i="1"/>
  <c r="L1843" i="1"/>
  <c r="L1859" i="1"/>
  <c r="L1875" i="1"/>
  <c r="L1891" i="1"/>
  <c r="L1907" i="1"/>
  <c r="L1923" i="1"/>
  <c r="L1939" i="1"/>
  <c r="L1955" i="1"/>
  <c r="BP633" i="2"/>
  <c r="BP681" i="2"/>
  <c r="L1760" i="1"/>
  <c r="L1768" i="1"/>
  <c r="L1776" i="1"/>
  <c r="L1784" i="1"/>
  <c r="L1792" i="1"/>
  <c r="L1800" i="1"/>
  <c r="L1808" i="1"/>
  <c r="L1816" i="1"/>
  <c r="L1824" i="1"/>
  <c r="L1832" i="1"/>
  <c r="L1840" i="1"/>
  <c r="L1848" i="1"/>
  <c r="L1856" i="1"/>
  <c r="L1864" i="1"/>
  <c r="L1872" i="1"/>
  <c r="L1880" i="1"/>
  <c r="L1888" i="1"/>
  <c r="L1896" i="1"/>
  <c r="L1904" i="1"/>
  <c r="L1912" i="1"/>
  <c r="L1920" i="1"/>
  <c r="L1928" i="1"/>
  <c r="L1936" i="1"/>
  <c r="L1944" i="1"/>
  <c r="L1952" i="1"/>
  <c r="L1960" i="1"/>
  <c r="L1968" i="1"/>
  <c r="L1976" i="1"/>
  <c r="L1984" i="1"/>
  <c r="L1992" i="1"/>
  <c r="L2000" i="1"/>
  <c r="L2008" i="1"/>
  <c r="L2016" i="1"/>
  <c r="L2024" i="1"/>
  <c r="L2032" i="1"/>
  <c r="L2040" i="1"/>
  <c r="L2048" i="1"/>
  <c r="L2056" i="1"/>
  <c r="L2064" i="1"/>
  <c r="L2072" i="1"/>
  <c r="L2080" i="1"/>
  <c r="L2088" i="1"/>
  <c r="L2096" i="1"/>
  <c r="L2104" i="1"/>
  <c r="L2112" i="1"/>
  <c r="L2120" i="1"/>
  <c r="L2128" i="1"/>
  <c r="L2136" i="1"/>
  <c r="L2144" i="1"/>
  <c r="L2152" i="1"/>
  <c r="L2160" i="1"/>
  <c r="L2168" i="1"/>
  <c r="L2176" i="1"/>
  <c r="L2184" i="1"/>
  <c r="L2192" i="1"/>
  <c r="L2200" i="1"/>
  <c r="L2208" i="1"/>
  <c r="L2216" i="1"/>
  <c r="L2224" i="1"/>
  <c r="L2232" i="1"/>
  <c r="L2240" i="1"/>
  <c r="L2248" i="1"/>
  <c r="L2256" i="1"/>
  <c r="L2264" i="1"/>
  <c r="L2272" i="1"/>
  <c r="L2280" i="1"/>
  <c r="L2288" i="1"/>
  <c r="L2296" i="1"/>
  <c r="L2304" i="1"/>
  <c r="L2312" i="1"/>
  <c r="L2320" i="1"/>
  <c r="L2328" i="1"/>
  <c r="L2336" i="1"/>
  <c r="L2344" i="1"/>
  <c r="L2352" i="1"/>
  <c r="L2356" i="1"/>
  <c r="F1267" i="6"/>
  <c r="F1809" i="6"/>
  <c r="R142" i="6"/>
  <c r="BP706" i="2"/>
  <c r="BP710" i="2"/>
  <c r="BP714" i="2"/>
  <c r="BP718" i="2"/>
  <c r="BP722" i="2"/>
  <c r="BP726" i="2"/>
  <c r="BP730" i="2"/>
  <c r="BP734" i="2"/>
  <c r="BP738" i="2"/>
  <c r="BP742" i="2"/>
  <c r="BP746" i="2"/>
  <c r="BP750" i="2"/>
  <c r="BP754" i="2"/>
  <c r="BP758" i="2"/>
  <c r="BP762" i="2"/>
  <c r="BP766" i="2"/>
  <c r="BP770" i="2"/>
  <c r="BP774" i="2"/>
  <c r="BP778" i="2"/>
  <c r="BP782" i="2"/>
  <c r="BP786" i="2"/>
  <c r="BP790" i="2"/>
  <c r="BP794" i="2"/>
  <c r="BP798" i="2"/>
  <c r="BP802" i="2"/>
  <c r="BP806" i="2"/>
  <c r="BP810" i="2"/>
  <c r="BP814" i="2"/>
  <c r="BP818" i="2"/>
  <c r="BP822" i="2"/>
  <c r="BP826" i="2"/>
  <c r="BP830" i="2"/>
  <c r="BP834" i="2"/>
  <c r="BP838" i="2"/>
  <c r="BP842" i="2"/>
  <c r="BP846" i="2"/>
  <c r="BP850" i="2"/>
  <c r="BP854" i="2"/>
  <c r="BP858" i="2"/>
  <c r="BP862" i="2"/>
  <c r="BP866" i="2"/>
  <c r="BP870" i="2"/>
  <c r="BP874" i="2"/>
  <c r="BP878" i="2"/>
  <c r="BP882" i="2"/>
  <c r="BP886" i="2"/>
  <c r="BP890" i="2"/>
  <c r="BP894" i="2"/>
  <c r="BP898" i="2"/>
  <c r="BP902" i="2"/>
  <c r="BP906" i="2"/>
  <c r="BP910" i="2"/>
  <c r="BP914" i="2"/>
  <c r="BP918" i="2"/>
  <c r="BP922" i="2"/>
  <c r="BP926" i="2"/>
  <c r="BP930" i="2"/>
  <c r="BP934" i="2"/>
  <c r="BP938" i="2"/>
  <c r="BP942" i="2"/>
  <c r="BP946" i="2"/>
  <c r="BP950" i="2"/>
  <c r="BP954" i="2"/>
  <c r="BP958" i="2"/>
  <c r="BP962" i="2"/>
  <c r="BP966" i="2"/>
  <c r="BP970" i="2"/>
  <c r="BP974" i="2"/>
  <c r="BP978" i="2"/>
  <c r="BP982" i="2"/>
  <c r="BP986" i="2"/>
  <c r="BP990" i="2"/>
  <c r="BP994" i="2"/>
  <c r="BP998" i="2"/>
  <c r="BP1002" i="2"/>
  <c r="BP1006" i="2"/>
  <c r="BP1010" i="2"/>
  <c r="BP1014" i="2"/>
  <c r="BP1018" i="2"/>
  <c r="BP1022" i="2"/>
  <c r="BP1026" i="2"/>
  <c r="BP1058" i="2"/>
  <c r="BP1074" i="2"/>
  <c r="BP1138" i="2"/>
  <c r="BP1146" i="2"/>
  <c r="BP807" i="2"/>
  <c r="BP1157" i="2"/>
  <c r="BP1165" i="2"/>
  <c r="BP1169" i="2"/>
  <c r="R454" i="6"/>
  <c r="R798" i="6"/>
  <c r="F1335" i="6"/>
  <c r="F1800" i="6"/>
  <c r="L419" i="6"/>
  <c r="L457" i="6"/>
  <c r="F395" i="6"/>
  <c r="F651" i="6"/>
  <c r="F731" i="6"/>
  <c r="F1075" i="6"/>
  <c r="F1195" i="6"/>
  <c r="F1603" i="6"/>
  <c r="F1634" i="6"/>
  <c r="F1691" i="6"/>
  <c r="F1787" i="6"/>
  <c r="F1827" i="6"/>
  <c r="R103" i="6"/>
  <c r="R327" i="6"/>
  <c r="R855" i="6"/>
  <c r="R356" i="6"/>
  <c r="R568" i="6"/>
  <c r="R628" i="6"/>
  <c r="F1828" i="6"/>
  <c r="R61" i="6"/>
  <c r="R81" i="6"/>
  <c r="R125" i="6"/>
  <c r="R145" i="6"/>
  <c r="R189" i="6"/>
  <c r="R209" i="6"/>
  <c r="R226" i="6"/>
  <c r="R253" i="6"/>
  <c r="R317" i="6"/>
  <c r="R329" i="6"/>
  <c r="R337" i="6"/>
  <c r="R341" i="6"/>
  <c r="R345" i="6"/>
  <c r="R353" i="6"/>
  <c r="R361" i="6"/>
  <c r="R365" i="6"/>
  <c r="R373" i="6"/>
  <c r="R377" i="6"/>
  <c r="R389" i="6"/>
  <c r="R409" i="6"/>
  <c r="R425" i="6"/>
  <c r="R437" i="6"/>
  <c r="R469" i="6"/>
  <c r="R473" i="6"/>
  <c r="R489" i="6"/>
  <c r="R505" i="6"/>
  <c r="R512" i="6"/>
  <c r="R517" i="6"/>
  <c r="R526" i="6"/>
  <c r="R533" i="6"/>
  <c r="R565" i="6"/>
  <c r="R589" i="6"/>
  <c r="R601" i="6"/>
  <c r="R617" i="6"/>
  <c r="R621" i="6"/>
  <c r="R645" i="6"/>
  <c r="R661" i="6"/>
  <c r="R673" i="6"/>
  <c r="R677" i="6"/>
  <c r="R717" i="6"/>
  <c r="R729" i="6"/>
  <c r="R740" i="6"/>
  <c r="R745" i="6"/>
  <c r="R756" i="6"/>
  <c r="R773" i="6"/>
  <c r="R789" i="6"/>
  <c r="R801" i="6"/>
  <c r="R845" i="6"/>
  <c r="R853" i="6"/>
  <c r="R857" i="6"/>
  <c r="R877" i="6"/>
  <c r="R889" i="6"/>
  <c r="R893" i="6"/>
  <c r="R913" i="6"/>
  <c r="R937" i="6"/>
  <c r="R953" i="6"/>
  <c r="R977" i="6"/>
  <c r="R985" i="6"/>
  <c r="R1001" i="6"/>
  <c r="R1017" i="6"/>
  <c r="R1041" i="6"/>
  <c r="R1049" i="6"/>
  <c r="R1065" i="6"/>
  <c r="R98" i="6"/>
  <c r="R423" i="6"/>
  <c r="R56" i="6"/>
  <c r="R184" i="6"/>
  <c r="R312" i="6"/>
  <c r="R320" i="6"/>
  <c r="R352" i="6"/>
  <c r="R364" i="6"/>
  <c r="R396" i="6"/>
  <c r="R400" i="6"/>
  <c r="R432" i="6"/>
  <c r="R444" i="6"/>
  <c r="R452" i="6"/>
  <c r="R480" i="6"/>
  <c r="R484" i="6"/>
  <c r="R488" i="6"/>
  <c r="R516" i="6"/>
  <c r="R524" i="6"/>
  <c r="R532" i="6"/>
  <c r="R536" i="6"/>
  <c r="R544" i="6"/>
  <c r="R552" i="6"/>
  <c r="R580" i="6"/>
  <c r="R584" i="6"/>
  <c r="R588" i="6"/>
  <c r="R596" i="6"/>
  <c r="R600" i="6"/>
  <c r="R608" i="6"/>
  <c r="R616" i="6"/>
  <c r="R644" i="6"/>
  <c r="R652" i="6"/>
  <c r="R660" i="6"/>
  <c r="R664" i="6"/>
  <c r="R672" i="6"/>
  <c r="R680" i="6"/>
  <c r="R696" i="6"/>
  <c r="R708" i="6"/>
  <c r="R712" i="6"/>
  <c r="R716" i="6"/>
  <c r="R724" i="6"/>
  <c r="R728" i="6"/>
  <c r="R736" i="6"/>
  <c r="R744" i="6"/>
  <c r="R768" i="6"/>
  <c r="R772" i="6"/>
  <c r="R780" i="6"/>
  <c r="R788" i="6"/>
  <c r="R792" i="6"/>
  <c r="R800" i="6"/>
  <c r="R808" i="6"/>
  <c r="R812" i="6"/>
  <c r="R824" i="6"/>
  <c r="R836" i="6"/>
  <c r="R844" i="6"/>
  <c r="R876" i="6"/>
  <c r="R892" i="6"/>
  <c r="R1084" i="6"/>
  <c r="R25" i="6"/>
  <c r="R33" i="6"/>
  <c r="R45" i="6"/>
  <c r="R53" i="6"/>
  <c r="R65" i="6"/>
  <c r="R77" i="6"/>
  <c r="R85" i="6"/>
  <c r="R93" i="6"/>
  <c r="R101" i="6"/>
  <c r="R109" i="6"/>
  <c r="R117" i="6"/>
  <c r="R129" i="6"/>
  <c r="R141" i="6"/>
  <c r="R149" i="6"/>
  <c r="R157" i="6"/>
  <c r="R165" i="6"/>
  <c r="R176" i="6"/>
  <c r="R185" i="6"/>
  <c r="R197" i="6"/>
  <c r="R205" i="6"/>
  <c r="R213" i="6"/>
  <c r="R221" i="6"/>
  <c r="R229" i="6"/>
  <c r="R240" i="6"/>
  <c r="R249" i="6"/>
  <c r="R261" i="6"/>
  <c r="R272" i="6"/>
  <c r="R281" i="6"/>
  <c r="R289" i="6"/>
  <c r="R301" i="6"/>
  <c r="R309" i="6"/>
  <c r="R321" i="6"/>
  <c r="R333" i="6"/>
  <c r="R344" i="6"/>
  <c r="R357" i="6"/>
  <c r="R369" i="6"/>
  <c r="R381" i="6"/>
  <c r="R388" i="6"/>
  <c r="R397" i="6"/>
  <c r="R408" i="6"/>
  <c r="R424" i="6"/>
  <c r="R472" i="6"/>
  <c r="R342" i="6"/>
  <c r="R382" i="6"/>
  <c r="R390" i="6"/>
  <c r="R406" i="6"/>
  <c r="R414" i="6"/>
  <c r="R434" i="6"/>
  <c r="R450" i="6"/>
  <c r="R474" i="6"/>
  <c r="R622" i="6"/>
  <c r="R630" i="6"/>
  <c r="R638" i="6"/>
  <c r="R654" i="6"/>
  <c r="R686" i="6"/>
  <c r="R694" i="6"/>
  <c r="R702" i="6"/>
  <c r="R750" i="6"/>
  <c r="R758" i="6"/>
  <c r="R766" i="6"/>
  <c r="R814" i="6"/>
  <c r="R822" i="6"/>
  <c r="R830" i="6"/>
  <c r="R273" i="6"/>
  <c r="R29" i="6"/>
  <c r="R37" i="6"/>
  <c r="R48" i="6"/>
  <c r="R57" i="6"/>
  <c r="R69" i="6"/>
  <c r="R80" i="6"/>
  <c r="R89" i="6"/>
  <c r="R97" i="6"/>
  <c r="R112" i="6"/>
  <c r="R121" i="6"/>
  <c r="R133" i="6"/>
  <c r="R144" i="6"/>
  <c r="R153" i="6"/>
  <c r="R161" i="6"/>
  <c r="R173" i="6"/>
  <c r="R181" i="6"/>
  <c r="R193" i="6"/>
  <c r="R199" i="6"/>
  <c r="R208" i="6"/>
  <c r="R217" i="6"/>
  <c r="R225" i="6"/>
  <c r="R237" i="6"/>
  <c r="R245" i="6"/>
  <c r="R257" i="6"/>
  <c r="R269" i="6"/>
  <c r="R277" i="6"/>
  <c r="R285" i="6"/>
  <c r="R293" i="6"/>
  <c r="R304" i="6"/>
  <c r="R313" i="6"/>
  <c r="R328" i="6"/>
  <c r="R336" i="6"/>
  <c r="R349" i="6"/>
  <c r="R360" i="6"/>
  <c r="R372" i="6"/>
  <c r="R385" i="6"/>
  <c r="R393" i="6"/>
  <c r="R405" i="6"/>
  <c r="R413" i="6"/>
  <c r="R417" i="6"/>
  <c r="R429" i="6"/>
  <c r="R433" i="6"/>
  <c r="R436" i="6"/>
  <c r="R441" i="6"/>
  <c r="R445" i="6"/>
  <c r="R449" i="6"/>
  <c r="R453" i="6"/>
  <c r="R461" i="6"/>
  <c r="R465" i="6"/>
  <c r="R477" i="6"/>
  <c r="R481" i="6"/>
  <c r="R485" i="6"/>
  <c r="R493" i="6"/>
  <c r="R497" i="6"/>
  <c r="R501" i="6"/>
  <c r="R509" i="6"/>
  <c r="R513" i="6"/>
  <c r="R520" i="6"/>
  <c r="R525" i="6"/>
  <c r="R529" i="6"/>
  <c r="R537" i="6"/>
  <c r="R541" i="6"/>
  <c r="R548" i="6"/>
  <c r="R553" i="6"/>
  <c r="R557" i="6"/>
  <c r="R561" i="6"/>
  <c r="R564" i="6"/>
  <c r="R569" i="6"/>
  <c r="R573" i="6"/>
  <c r="R576" i="6"/>
  <c r="R581" i="6"/>
  <c r="R585" i="6"/>
  <c r="R593" i="6"/>
  <c r="R597" i="6"/>
  <c r="R605" i="6"/>
  <c r="R609" i="6"/>
  <c r="R613" i="6"/>
  <c r="R620" i="6"/>
  <c r="R625" i="6"/>
  <c r="R629" i="6"/>
  <c r="R632" i="6"/>
  <c r="R637" i="6"/>
  <c r="R641" i="6"/>
  <c r="R648" i="6"/>
  <c r="R653" i="6"/>
  <c r="R657" i="6"/>
  <c r="R665" i="6"/>
  <c r="R669" i="6"/>
  <c r="R330" i="6"/>
  <c r="R370" i="6"/>
  <c r="R378" i="6"/>
  <c r="R386" i="6"/>
  <c r="R418" i="6"/>
  <c r="R426" i="6"/>
  <c r="R438" i="6"/>
  <c r="R462" i="6"/>
  <c r="R494" i="6"/>
  <c r="R502" i="6"/>
  <c r="R510" i="6"/>
  <c r="R542" i="6"/>
  <c r="R558" i="6"/>
  <c r="R566" i="6"/>
  <c r="R574" i="6"/>
  <c r="R598" i="6"/>
  <c r="R858" i="6"/>
  <c r="R1102" i="6"/>
  <c r="R325" i="6"/>
  <c r="R401" i="6"/>
  <c r="R545" i="6"/>
  <c r="R34" i="6"/>
  <c r="R46" i="6"/>
  <c r="R66" i="6"/>
  <c r="R71" i="6"/>
  <c r="R78" i="6"/>
  <c r="R110" i="6"/>
  <c r="R130" i="6"/>
  <c r="R135" i="6"/>
  <c r="R162" i="6"/>
  <c r="R167" i="6"/>
  <c r="R174" i="6"/>
  <c r="R194" i="6"/>
  <c r="R206" i="6"/>
  <c r="R231" i="6"/>
  <c r="R238" i="6"/>
  <c r="R258" i="6"/>
  <c r="R263" i="6"/>
  <c r="R290" i="6"/>
  <c r="R295" i="6"/>
  <c r="R302" i="6"/>
  <c r="R322" i="6"/>
  <c r="R334" i="6"/>
  <c r="R442" i="6"/>
  <c r="R471" i="6"/>
  <c r="R479" i="6"/>
  <c r="R535" i="6"/>
  <c r="R591" i="6"/>
  <c r="R607" i="6"/>
  <c r="R663" i="6"/>
  <c r="R719" i="6"/>
  <c r="R735" i="6"/>
  <c r="R847" i="6"/>
  <c r="R895" i="6"/>
  <c r="R23" i="6"/>
  <c r="R31" i="6"/>
  <c r="R47" i="6"/>
  <c r="R55" i="6"/>
  <c r="R63" i="6"/>
  <c r="R79" i="6"/>
  <c r="R87" i="6"/>
  <c r="R95" i="6"/>
  <c r="R111" i="6"/>
  <c r="R119" i="6"/>
  <c r="R127" i="6"/>
  <c r="R143" i="6"/>
  <c r="R151" i="6"/>
  <c r="R159" i="6"/>
  <c r="R175" i="6"/>
  <c r="R183" i="6"/>
  <c r="R191" i="6"/>
  <c r="R207" i="6"/>
  <c r="R215" i="6"/>
  <c r="R223" i="6"/>
  <c r="R239" i="6"/>
  <c r="R247" i="6"/>
  <c r="R255" i="6"/>
  <c r="R271" i="6"/>
  <c r="R279" i="6"/>
  <c r="R287" i="6"/>
  <c r="R303" i="6"/>
  <c r="R311" i="6"/>
  <c r="R1105" i="6"/>
  <c r="R676" i="6"/>
  <c r="R681" i="6"/>
  <c r="R685" i="6"/>
  <c r="R689" i="6"/>
  <c r="R692" i="6"/>
  <c r="R697" i="6"/>
  <c r="R701" i="6"/>
  <c r="R704" i="6"/>
  <c r="R709" i="6"/>
  <c r="R713" i="6"/>
  <c r="R721" i="6"/>
  <c r="R725" i="6"/>
  <c r="R733" i="6"/>
  <c r="R737" i="6"/>
  <c r="R741" i="6"/>
  <c r="R748" i="6"/>
  <c r="R753" i="6"/>
  <c r="R757" i="6"/>
  <c r="R760" i="6"/>
  <c r="R765" i="6"/>
  <c r="R769" i="6"/>
  <c r="R776" i="6"/>
  <c r="R781" i="6"/>
  <c r="R785" i="6"/>
  <c r="R793" i="6"/>
  <c r="R797" i="6"/>
  <c r="R804" i="6"/>
  <c r="R809" i="6"/>
  <c r="R813" i="6"/>
  <c r="R817" i="6"/>
  <c r="R820" i="6"/>
  <c r="R825" i="6"/>
  <c r="R829" i="6"/>
  <c r="R832" i="6"/>
  <c r="R837" i="6"/>
  <c r="R841" i="6"/>
  <c r="R849" i="6"/>
  <c r="R856" i="6"/>
  <c r="R861" i="6"/>
  <c r="R864" i="6"/>
  <c r="R872" i="6"/>
  <c r="R880" i="6"/>
  <c r="R884" i="6"/>
  <c r="R897" i="6"/>
  <c r="R901" i="6"/>
  <c r="R909" i="6"/>
  <c r="R912" i="6"/>
  <c r="R917" i="6"/>
  <c r="R920" i="6"/>
  <c r="R925" i="6"/>
  <c r="R928" i="6"/>
  <c r="R944" i="6"/>
  <c r="R949" i="6"/>
  <c r="R961" i="6"/>
  <c r="R965" i="6"/>
  <c r="R973" i="6"/>
  <c r="R976" i="6"/>
  <c r="R981" i="6"/>
  <c r="R992" i="6"/>
  <c r="R997" i="6"/>
  <c r="R1009" i="6"/>
  <c r="R1013" i="6"/>
  <c r="R1025" i="6"/>
  <c r="R1029" i="6"/>
  <c r="R1033" i="6"/>
  <c r="R1037" i="6"/>
  <c r="R1040" i="6"/>
  <c r="R1057" i="6"/>
  <c r="R1061" i="6"/>
  <c r="R1073" i="6"/>
  <c r="R1077" i="6"/>
  <c r="R1085" i="6"/>
  <c r="R1089" i="6"/>
  <c r="R1092" i="6"/>
  <c r="R1101" i="6"/>
  <c r="R1106" i="6"/>
  <c r="L107" i="6"/>
  <c r="L139" i="6"/>
  <c r="L243" i="6"/>
  <c r="L315" i="6"/>
  <c r="L320" i="6"/>
  <c r="L328" i="6"/>
  <c r="L336" i="6"/>
  <c r="L344" i="6"/>
  <c r="L352" i="6"/>
  <c r="L360" i="6"/>
  <c r="L368" i="6"/>
  <c r="L376" i="6"/>
  <c r="L392" i="6"/>
  <c r="L400" i="6"/>
  <c r="L408" i="6"/>
  <c r="L416" i="6"/>
  <c r="L432" i="6"/>
  <c r="L448" i="6"/>
  <c r="L38" i="6"/>
  <c r="L95" i="6"/>
  <c r="L207" i="6"/>
  <c r="L351" i="6"/>
  <c r="F33" i="6"/>
  <c r="F304" i="6"/>
  <c r="F457" i="6"/>
  <c r="F585" i="6"/>
  <c r="F689" i="6"/>
  <c r="F809" i="6"/>
  <c r="F993" i="6"/>
  <c r="F43" i="6"/>
  <c r="F203" i="6"/>
  <c r="F907" i="6"/>
  <c r="F1019" i="6"/>
  <c r="F1083" i="6"/>
  <c r="F1133" i="6"/>
  <c r="F1141" i="6"/>
  <c r="F1147" i="6"/>
  <c r="F1220" i="6"/>
  <c r="F1276" i="6"/>
  <c r="F1331" i="6"/>
  <c r="F1388" i="6"/>
  <c r="F1404" i="6"/>
  <c r="F1444" i="6"/>
  <c r="F1516" i="6"/>
  <c r="F1556" i="6"/>
  <c r="F1571" i="6"/>
  <c r="F1577" i="6"/>
  <c r="F1619" i="6"/>
  <c r="F1636" i="6"/>
  <c r="F1659" i="6"/>
  <c r="F1675" i="6"/>
  <c r="F1699" i="6"/>
  <c r="F1723" i="6"/>
  <c r="F1737" i="6"/>
  <c r="F1747" i="6"/>
  <c r="F1763" i="6"/>
  <c r="F1788" i="6"/>
  <c r="F1819" i="6"/>
  <c r="F1224" i="6"/>
  <c r="F1683" i="6"/>
  <c r="F1771" i="6"/>
  <c r="F1166" i="6"/>
  <c r="F1270" i="6"/>
  <c r="F1667" i="6"/>
  <c r="F1715" i="6"/>
  <c r="F1731" i="6"/>
  <c r="F1739" i="6"/>
  <c r="F1803" i="6"/>
  <c r="F1159" i="6"/>
  <c r="F1295" i="6"/>
  <c r="F1447" i="6"/>
  <c r="F1518" i="6"/>
  <c r="F1559" i="6"/>
  <c r="F1735" i="6"/>
  <c r="R54" i="1"/>
  <c r="W14" i="10"/>
  <c r="R22" i="1"/>
  <c r="R89" i="1"/>
  <c r="R129" i="1"/>
  <c r="R161" i="1"/>
  <c r="R193" i="1"/>
  <c r="R209" i="1"/>
  <c r="R225" i="1"/>
  <c r="R75" i="1"/>
  <c r="W12" i="10" s="1"/>
  <c r="R30" i="1"/>
  <c r="R63" i="1"/>
  <c r="R97" i="1"/>
  <c r="R121" i="1"/>
  <c r="R153" i="1"/>
  <c r="R177" i="1"/>
  <c r="R201" i="1"/>
  <c r="R217" i="1"/>
  <c r="R82" i="1"/>
  <c r="R106" i="1"/>
  <c r="R114" i="1"/>
  <c r="R138" i="1"/>
  <c r="R146" i="1"/>
  <c r="R170" i="1"/>
  <c r="R186" i="1"/>
  <c r="R46" i="1"/>
  <c r="R224" i="1"/>
  <c r="R39" i="1"/>
  <c r="R21" i="1"/>
  <c r="R69" i="1"/>
  <c r="W13" i="10"/>
  <c r="R85" i="1"/>
  <c r="R101" i="1"/>
  <c r="R117" i="1"/>
  <c r="R133" i="1"/>
  <c r="R149" i="1"/>
  <c r="R165" i="1"/>
  <c r="R181" i="1"/>
  <c r="R197" i="1"/>
  <c r="R77" i="1"/>
  <c r="R93" i="1"/>
  <c r="R109" i="1"/>
  <c r="R125" i="1"/>
  <c r="R141" i="1"/>
  <c r="R157" i="1"/>
  <c r="R173" i="1"/>
  <c r="R189" i="1"/>
  <c r="R205" i="1"/>
  <c r="R213" i="1"/>
  <c r="R221" i="1"/>
  <c r="R229" i="1"/>
  <c r="F1752" i="1"/>
  <c r="F1751" i="1"/>
  <c r="F1796" i="1"/>
  <c r="F1793" i="1"/>
  <c r="F1840" i="1"/>
  <c r="F1838" i="1"/>
  <c r="F1880" i="1"/>
  <c r="F1878" i="1"/>
  <c r="F1924" i="1"/>
  <c r="F1921" i="1"/>
  <c r="F21" i="1"/>
  <c r="F25" i="1"/>
  <c r="F29" i="1"/>
  <c r="F33" i="1"/>
  <c r="F37" i="1"/>
  <c r="F41" i="1"/>
  <c r="F45" i="1"/>
  <c r="F49" i="1"/>
  <c r="F53" i="1"/>
  <c r="F57" i="1"/>
  <c r="F61" i="1"/>
  <c r="F65" i="1"/>
  <c r="F69" i="1"/>
  <c r="F73" i="1"/>
  <c r="F77" i="1"/>
  <c r="F81" i="1"/>
  <c r="F85" i="1"/>
  <c r="F89" i="1"/>
  <c r="F93" i="1"/>
  <c r="F97" i="1"/>
  <c r="F101" i="1"/>
  <c r="F105" i="1"/>
  <c r="F109" i="1"/>
  <c r="F113" i="1"/>
  <c r="F117" i="1"/>
  <c r="F121" i="1"/>
  <c r="F125" i="1"/>
  <c r="F129" i="1"/>
  <c r="F133" i="1"/>
  <c r="F137" i="1"/>
  <c r="F141" i="1"/>
  <c r="F145" i="1"/>
  <c r="F149" i="1"/>
  <c r="F153" i="1"/>
  <c r="F157" i="1"/>
  <c r="F161" i="1"/>
  <c r="F165" i="1"/>
  <c r="F169" i="1"/>
  <c r="F173" i="1"/>
  <c r="F177" i="1"/>
  <c r="F181" i="1"/>
  <c r="F185" i="1"/>
  <c r="F189" i="1"/>
  <c r="F193" i="1"/>
  <c r="F197" i="1"/>
  <c r="F201" i="1"/>
  <c r="F205" i="1"/>
  <c r="F209" i="1"/>
  <c r="F213" i="1"/>
  <c r="F217" i="1"/>
  <c r="F221" i="1"/>
  <c r="F225" i="1"/>
  <c r="F229" i="1"/>
  <c r="F233" i="1"/>
  <c r="F237" i="1"/>
  <c r="F241" i="1"/>
  <c r="F245" i="1"/>
  <c r="F249" i="1"/>
  <c r="F253" i="1"/>
  <c r="F257" i="1"/>
  <c r="F261" i="1"/>
  <c r="F265" i="1"/>
  <c r="F269" i="1"/>
  <c r="F273" i="1"/>
  <c r="F277" i="1"/>
  <c r="F281" i="1"/>
  <c r="F285" i="1"/>
  <c r="F289" i="1"/>
  <c r="F293" i="1"/>
  <c r="F297" i="1"/>
  <c r="F301" i="1"/>
  <c r="F305" i="1"/>
  <c r="F309" i="1"/>
  <c r="F313" i="1"/>
  <c r="F317" i="1"/>
  <c r="F321" i="1"/>
  <c r="F325" i="1"/>
  <c r="F329" i="1"/>
  <c r="F333" i="1"/>
  <c r="F337" i="1"/>
  <c r="F341" i="1"/>
  <c r="F345" i="1"/>
  <c r="F349" i="1"/>
  <c r="F353" i="1"/>
  <c r="F357" i="1"/>
  <c r="F361" i="1"/>
  <c r="F365" i="1"/>
  <c r="F369" i="1"/>
  <c r="F373" i="1"/>
  <c r="F377" i="1"/>
  <c r="F381" i="1"/>
  <c r="F385" i="1"/>
  <c r="F389" i="1"/>
  <c r="F393" i="1"/>
  <c r="F397" i="1"/>
  <c r="F401" i="1"/>
  <c r="F405" i="1"/>
  <c r="F409" i="1"/>
  <c r="F413" i="1"/>
  <c r="F417" i="1"/>
  <c r="F421" i="1"/>
  <c r="F425" i="1"/>
  <c r="F429" i="1"/>
  <c r="F433" i="1"/>
  <c r="F437" i="1"/>
  <c r="F441" i="1"/>
  <c r="F445" i="1"/>
  <c r="F449" i="1"/>
  <c r="F453" i="1"/>
  <c r="F457" i="1"/>
  <c r="F461" i="1"/>
  <c r="F465" i="1"/>
  <c r="F469" i="1"/>
  <c r="F473" i="1"/>
  <c r="F477" i="1"/>
  <c r="F481" i="1"/>
  <c r="F485" i="1"/>
  <c r="F489" i="1"/>
  <c r="F493" i="1"/>
  <c r="F497" i="1"/>
  <c r="F501" i="1"/>
  <c r="F505" i="1"/>
  <c r="F509" i="1"/>
  <c r="F513" i="1"/>
  <c r="F517" i="1"/>
  <c r="F521" i="1"/>
  <c r="F525" i="1"/>
  <c r="F529" i="1"/>
  <c r="F533" i="1"/>
  <c r="F537" i="1"/>
  <c r="F541" i="1"/>
  <c r="F545" i="1"/>
  <c r="F549" i="1"/>
  <c r="F553" i="1"/>
  <c r="F557" i="1"/>
  <c r="F561" i="1"/>
  <c r="F565" i="1"/>
  <c r="F569" i="1"/>
  <c r="F573" i="1"/>
  <c r="F577" i="1"/>
  <c r="F581" i="1"/>
  <c r="F585" i="1"/>
  <c r="F589" i="1"/>
  <c r="F593" i="1"/>
  <c r="F597" i="1"/>
  <c r="F601" i="1"/>
  <c r="F605" i="1"/>
  <c r="F609" i="1"/>
  <c r="F613" i="1"/>
  <c r="F617" i="1"/>
  <c r="F621" i="1"/>
  <c r="F625" i="1"/>
  <c r="F629" i="1"/>
  <c r="F633" i="1"/>
  <c r="F637" i="1"/>
  <c r="F641" i="1"/>
  <c r="F645" i="1"/>
  <c r="F649" i="1"/>
  <c r="F653" i="1"/>
  <c r="F657" i="1"/>
  <c r="F661" i="1"/>
  <c r="F665" i="1"/>
  <c r="F669" i="1"/>
  <c r="F673" i="1"/>
  <c r="F677" i="1"/>
  <c r="F681" i="1"/>
  <c r="F685" i="1"/>
  <c r="F689" i="1"/>
  <c r="F693" i="1"/>
  <c r="F697" i="1"/>
  <c r="F701" i="1"/>
  <c r="F705" i="1"/>
  <c r="F709" i="1"/>
  <c r="F713" i="1"/>
  <c r="F717" i="1"/>
  <c r="F721" i="1"/>
  <c r="F725" i="1"/>
  <c r="F729" i="1"/>
  <c r="F733" i="1"/>
  <c r="F737" i="1"/>
  <c r="F741" i="1"/>
  <c r="F745" i="1"/>
  <c r="F749" i="1"/>
  <c r="F753" i="1"/>
  <c r="F757" i="1"/>
  <c r="F761" i="1"/>
  <c r="F765" i="1"/>
  <c r="F769" i="1"/>
  <c r="F773" i="1"/>
  <c r="F777" i="1"/>
  <c r="F781" i="1"/>
  <c r="F785" i="1"/>
  <c r="F789" i="1"/>
  <c r="F793" i="1"/>
  <c r="F797" i="1"/>
  <c r="F801" i="1"/>
  <c r="F805" i="1"/>
  <c r="F809" i="1"/>
  <c r="F813" i="1"/>
  <c r="F817" i="1"/>
  <c r="F821" i="1"/>
  <c r="F825" i="1"/>
  <c r="F829" i="1"/>
  <c r="F833" i="1"/>
  <c r="F837" i="1"/>
  <c r="F841" i="1"/>
  <c r="F845" i="1"/>
  <c r="F849" i="1"/>
  <c r="F853" i="1"/>
  <c r="F857" i="1"/>
  <c r="F861" i="1"/>
  <c r="F865" i="1"/>
  <c r="F869" i="1"/>
  <c r="F873" i="1"/>
  <c r="F877" i="1"/>
  <c r="F881" i="1"/>
  <c r="F885" i="1"/>
  <c r="F889" i="1"/>
  <c r="F893" i="1"/>
  <c r="F897" i="1"/>
  <c r="F901" i="1"/>
  <c r="F905" i="1"/>
  <c r="F909" i="1"/>
  <c r="F913" i="1"/>
  <c r="F917" i="1"/>
  <c r="F921" i="1"/>
  <c r="F925" i="1"/>
  <c r="F929" i="1"/>
  <c r="F933" i="1"/>
  <c r="F937" i="1"/>
  <c r="F941" i="1"/>
  <c r="F945" i="1"/>
  <c r="F949" i="1"/>
  <c r="F953" i="1"/>
  <c r="F957" i="1"/>
  <c r="F961" i="1"/>
  <c r="F965" i="1"/>
  <c r="F969" i="1"/>
  <c r="F973" i="1"/>
  <c r="F977" i="1"/>
  <c r="F981" i="1"/>
  <c r="F985" i="1"/>
  <c r="F989" i="1"/>
  <c r="F993" i="1"/>
  <c r="F997" i="1"/>
  <c r="F1001" i="1"/>
  <c r="F1005" i="1"/>
  <c r="F1009" i="1"/>
  <c r="F1013" i="1"/>
  <c r="F1017" i="1"/>
  <c r="F1021" i="1"/>
  <c r="F1025" i="1"/>
  <c r="F1029" i="1"/>
  <c r="F1033" i="1"/>
  <c r="F1037" i="1"/>
  <c r="F1041" i="1"/>
  <c r="F1045" i="1"/>
  <c r="F1049" i="1"/>
  <c r="F1053" i="1"/>
  <c r="F1057" i="1"/>
  <c r="F1061" i="1"/>
  <c r="F1065" i="1"/>
  <c r="F1069" i="1"/>
  <c r="F1073" i="1"/>
  <c r="F1077" i="1"/>
  <c r="F1081" i="1"/>
  <c r="F1085" i="1"/>
  <c r="F1089" i="1"/>
  <c r="F1093" i="1"/>
  <c r="F1097" i="1"/>
  <c r="F1101" i="1"/>
  <c r="F1105" i="1"/>
  <c r="F1109" i="1"/>
  <c r="F1113" i="1"/>
  <c r="F1117" i="1"/>
  <c r="F1121" i="1"/>
  <c r="F1125" i="1"/>
  <c r="F1129" i="1"/>
  <c r="F1133" i="1"/>
  <c r="F1137" i="1"/>
  <c r="F1141" i="1"/>
  <c r="F1145" i="1"/>
  <c r="F1149" i="1"/>
  <c r="F1153" i="1"/>
  <c r="F1157" i="1"/>
  <c r="F1161" i="1"/>
  <c r="F1165" i="1"/>
  <c r="F1169" i="1"/>
  <c r="F1173" i="1"/>
  <c r="F1177" i="1"/>
  <c r="F1181" i="1"/>
  <c r="F1185" i="1"/>
  <c r="F1189" i="1"/>
  <c r="F1193" i="1"/>
  <c r="F1197" i="1"/>
  <c r="F1201" i="1"/>
  <c r="F1205" i="1"/>
  <c r="F1209" i="1"/>
  <c r="F1213" i="1"/>
  <c r="F1217" i="1"/>
  <c r="F1221" i="1"/>
  <c r="F1225" i="1"/>
  <c r="F1229" i="1"/>
  <c r="F1233" i="1"/>
  <c r="F1237" i="1"/>
  <c r="F1241" i="1"/>
  <c r="F1245" i="1"/>
  <c r="F1249" i="1"/>
  <c r="F1253" i="1"/>
  <c r="F1257" i="1"/>
  <c r="F1261" i="1"/>
  <c r="F1265" i="1"/>
  <c r="F1269" i="1"/>
  <c r="F1273" i="1"/>
  <c r="F1277" i="1"/>
  <c r="F1281" i="1"/>
  <c r="F1285" i="1"/>
  <c r="F1289" i="1"/>
  <c r="F1293" i="1"/>
  <c r="F1297" i="1"/>
  <c r="F1301" i="1"/>
  <c r="F1305" i="1"/>
  <c r="F1309" i="1"/>
  <c r="F1313" i="1"/>
  <c r="F1317" i="1"/>
  <c r="F1321" i="1"/>
  <c r="F1325" i="1"/>
  <c r="F1329" i="1"/>
  <c r="F1333" i="1"/>
  <c r="F1337" i="1"/>
  <c r="F1341" i="1"/>
  <c r="F1345" i="1"/>
  <c r="F1349" i="1"/>
  <c r="F1353" i="1"/>
  <c r="F1357" i="1"/>
  <c r="F1361" i="1"/>
  <c r="F1365" i="1"/>
  <c r="F1369" i="1"/>
  <c r="F1373" i="1"/>
  <c r="F1377" i="1"/>
  <c r="F1381" i="1"/>
  <c r="F1385" i="1"/>
  <c r="F1389" i="1"/>
  <c r="F1393" i="1"/>
  <c r="F1397" i="1"/>
  <c r="F1401" i="1"/>
  <c r="F1405" i="1"/>
  <c r="F1409" i="1"/>
  <c r="F1413" i="1"/>
  <c r="F1417" i="1"/>
  <c r="F1421" i="1"/>
  <c r="F1425" i="1"/>
  <c r="F1429" i="1"/>
  <c r="F1433" i="1"/>
  <c r="F1437" i="1"/>
  <c r="F1441" i="1"/>
  <c r="F1445" i="1"/>
  <c r="F1449" i="1"/>
  <c r="F1453" i="1"/>
  <c r="F1457" i="1"/>
  <c r="F1461" i="1"/>
  <c r="F1465" i="1"/>
  <c r="F1469" i="1"/>
  <c r="F1473" i="1"/>
  <c r="F1477" i="1"/>
  <c r="F1481" i="1"/>
  <c r="F1485" i="1"/>
  <c r="F1489" i="1"/>
  <c r="F1493" i="1"/>
  <c r="F1497" i="1"/>
  <c r="F1501" i="1"/>
  <c r="F1505" i="1"/>
  <c r="F1509" i="1"/>
  <c r="F1513" i="1"/>
  <c r="F1517" i="1"/>
  <c r="F1521" i="1"/>
  <c r="F1525" i="1"/>
  <c r="F1529" i="1"/>
  <c r="F1533" i="1"/>
  <c r="F1537" i="1"/>
  <c r="F1541" i="1"/>
  <c r="F1545" i="1"/>
  <c r="F1553" i="1"/>
  <c r="F1573" i="1"/>
  <c r="F1593" i="1"/>
  <c r="F1601" i="1"/>
  <c r="F1617" i="1"/>
  <c r="F1621" i="1"/>
  <c r="F1637" i="1"/>
  <c r="F1641" i="1"/>
  <c r="F1665" i="1"/>
  <c r="F1685" i="1"/>
  <c r="F1721" i="1"/>
  <c r="F1725" i="1"/>
  <c r="F1769" i="1"/>
  <c r="F1773" i="1"/>
  <c r="F1809" i="1"/>
  <c r="F1853" i="1"/>
  <c r="F1889" i="1"/>
  <c r="F1897" i="1"/>
  <c r="F1901" i="1"/>
  <c r="F1913" i="1"/>
  <c r="F22" i="1"/>
  <c r="F26" i="1"/>
  <c r="F30" i="1"/>
  <c r="F34" i="1"/>
  <c r="F38" i="1"/>
  <c r="F42" i="1"/>
  <c r="F46" i="1"/>
  <c r="F50" i="1"/>
  <c r="F54" i="1"/>
  <c r="F58" i="1"/>
  <c r="F62" i="1"/>
  <c r="F66" i="1"/>
  <c r="F70" i="1"/>
  <c r="F74" i="1"/>
  <c r="F78" i="1"/>
  <c r="F82" i="1"/>
  <c r="F86" i="1"/>
  <c r="F90" i="1"/>
  <c r="F94" i="1"/>
  <c r="F98" i="1"/>
  <c r="F102" i="1"/>
  <c r="F106" i="1"/>
  <c r="F110" i="1"/>
  <c r="F114" i="1"/>
  <c r="F118" i="1"/>
  <c r="F122" i="1"/>
  <c r="F126" i="1"/>
  <c r="F130" i="1"/>
  <c r="F134" i="1"/>
  <c r="F138" i="1"/>
  <c r="F142" i="1"/>
  <c r="F146" i="1"/>
  <c r="F150" i="1"/>
  <c r="F154" i="1"/>
  <c r="F158" i="1"/>
  <c r="F162" i="1"/>
  <c r="F166" i="1"/>
  <c r="F170" i="1"/>
  <c r="F174" i="1"/>
  <c r="F178" i="1"/>
  <c r="F182" i="1"/>
  <c r="F186" i="1"/>
  <c r="F190" i="1"/>
  <c r="F194" i="1"/>
  <c r="F198" i="1"/>
  <c r="F202" i="1"/>
  <c r="F206" i="1"/>
  <c r="F210" i="1"/>
  <c r="F214" i="1"/>
  <c r="F218" i="1"/>
  <c r="F222" i="1"/>
  <c r="F226" i="1"/>
  <c r="F230" i="1"/>
  <c r="F234" i="1"/>
  <c r="F238" i="1"/>
  <c r="F242" i="1"/>
  <c r="F246" i="1"/>
  <c r="F250" i="1"/>
  <c r="F254" i="1"/>
  <c r="F258" i="1"/>
  <c r="F262" i="1"/>
  <c r="F266" i="1"/>
  <c r="F270" i="1"/>
  <c r="F274" i="1"/>
  <c r="F278" i="1"/>
  <c r="F282" i="1"/>
  <c r="F286" i="1"/>
  <c r="F290" i="1"/>
  <c r="F294" i="1"/>
  <c r="F298" i="1"/>
  <c r="F302" i="1"/>
  <c r="F306" i="1"/>
  <c r="F310" i="1"/>
  <c r="F314" i="1"/>
  <c r="F318" i="1"/>
  <c r="F322" i="1"/>
  <c r="F326" i="1"/>
  <c r="F330" i="1"/>
  <c r="F334" i="1"/>
  <c r="F338" i="1"/>
  <c r="F342" i="1"/>
  <c r="F346" i="1"/>
  <c r="F350" i="1"/>
  <c r="F354" i="1"/>
  <c r="F358" i="1"/>
  <c r="F362" i="1"/>
  <c r="F366" i="1"/>
  <c r="F370" i="1"/>
  <c r="F374" i="1"/>
  <c r="F378" i="1"/>
  <c r="F382" i="1"/>
  <c r="F386" i="1"/>
  <c r="F390" i="1"/>
  <c r="F394" i="1"/>
  <c r="F398" i="1"/>
  <c r="F402" i="1"/>
  <c r="F406" i="1"/>
  <c r="F410" i="1"/>
  <c r="F414" i="1"/>
  <c r="F418" i="1"/>
  <c r="F422" i="1"/>
  <c r="F426" i="1"/>
  <c r="F430" i="1"/>
  <c r="F434" i="1"/>
  <c r="F438" i="1"/>
  <c r="F442" i="1"/>
  <c r="F446" i="1"/>
  <c r="F450" i="1"/>
  <c r="F454" i="1"/>
  <c r="F458" i="1"/>
  <c r="F462" i="1"/>
  <c r="F466" i="1"/>
  <c r="F470" i="1"/>
  <c r="F474" i="1"/>
  <c r="F478" i="1"/>
  <c r="F482" i="1"/>
  <c r="F486" i="1"/>
  <c r="F490" i="1"/>
  <c r="F494" i="1"/>
  <c r="F498" i="1"/>
  <c r="F502" i="1"/>
  <c r="F506" i="1"/>
  <c r="F510" i="1"/>
  <c r="F514" i="1"/>
  <c r="F518" i="1"/>
  <c r="F522" i="1"/>
  <c r="F526" i="1"/>
  <c r="F530" i="1"/>
  <c r="F534" i="1"/>
  <c r="F538" i="1"/>
  <c r="F542" i="1"/>
  <c r="F546" i="1"/>
  <c r="F550" i="1"/>
  <c r="F554" i="1"/>
  <c r="F558" i="1"/>
  <c r="F562" i="1"/>
  <c r="F566" i="1"/>
  <c r="F570" i="1"/>
  <c r="F574" i="1"/>
  <c r="F578" i="1"/>
  <c r="F582" i="1"/>
  <c r="F586" i="1"/>
  <c r="F590" i="1"/>
  <c r="F594" i="1"/>
  <c r="F598" i="1"/>
  <c r="F602" i="1"/>
  <c r="F606" i="1"/>
  <c r="F610" i="1"/>
  <c r="F614" i="1"/>
  <c r="F618" i="1"/>
  <c r="F622" i="1"/>
  <c r="F626" i="1"/>
  <c r="F630" i="1"/>
  <c r="F634" i="1"/>
  <c r="F638" i="1"/>
  <c r="F642" i="1"/>
  <c r="F646" i="1"/>
  <c r="F650" i="1"/>
  <c r="F654" i="1"/>
  <c r="F658" i="1"/>
  <c r="F662" i="1"/>
  <c r="F666" i="1"/>
  <c r="F670" i="1"/>
  <c r="F674" i="1"/>
  <c r="F678" i="1"/>
  <c r="F682" i="1"/>
  <c r="F686" i="1"/>
  <c r="F690" i="1"/>
  <c r="F694" i="1"/>
  <c r="F698" i="1"/>
  <c r="F702" i="1"/>
  <c r="F706" i="1"/>
  <c r="F710" i="1"/>
  <c r="F714" i="1"/>
  <c r="F718" i="1"/>
  <c r="F722" i="1"/>
  <c r="F726" i="1"/>
  <c r="F730" i="1"/>
  <c r="F734" i="1"/>
  <c r="F738" i="1"/>
  <c r="F742" i="1"/>
  <c r="F746" i="1"/>
  <c r="F750" i="1"/>
  <c r="F754" i="1"/>
  <c r="F758" i="1"/>
  <c r="F762" i="1"/>
  <c r="F766" i="1"/>
  <c r="F770" i="1"/>
  <c r="F774" i="1"/>
  <c r="F778" i="1"/>
  <c r="F782" i="1"/>
  <c r="F786" i="1"/>
  <c r="F790" i="1"/>
  <c r="F794" i="1"/>
  <c r="F798" i="1"/>
  <c r="F802" i="1"/>
  <c r="F806" i="1"/>
  <c r="F810" i="1"/>
  <c r="F814" i="1"/>
  <c r="F818" i="1"/>
  <c r="F822" i="1"/>
  <c r="F826" i="1"/>
  <c r="F830" i="1"/>
  <c r="F834" i="1"/>
  <c r="F838" i="1"/>
  <c r="F842" i="1"/>
  <c r="F846" i="1"/>
  <c r="F850" i="1"/>
  <c r="F854" i="1"/>
  <c r="F858" i="1"/>
  <c r="F862" i="1"/>
  <c r="F866" i="1"/>
  <c r="F870" i="1"/>
  <c r="F874" i="1"/>
  <c r="F878" i="1"/>
  <c r="F882" i="1"/>
  <c r="F886" i="1"/>
  <c r="F890" i="1"/>
  <c r="F894" i="1"/>
  <c r="F898" i="1"/>
  <c r="F902" i="1"/>
  <c r="F906" i="1"/>
  <c r="F910" i="1"/>
  <c r="F914" i="1"/>
  <c r="F918" i="1"/>
  <c r="F922" i="1"/>
  <c r="F926" i="1"/>
  <c r="F930" i="1"/>
  <c r="F934" i="1"/>
  <c r="F938" i="1"/>
  <c r="F942" i="1"/>
  <c r="F946" i="1"/>
  <c r="F950" i="1"/>
  <c r="F954" i="1"/>
  <c r="F958" i="1"/>
  <c r="F962" i="1"/>
  <c r="F966" i="1"/>
  <c r="F970" i="1"/>
  <c r="F974" i="1"/>
  <c r="F978" i="1"/>
  <c r="F982" i="1"/>
  <c r="F986" i="1"/>
  <c r="F990" i="1"/>
  <c r="F994" i="1"/>
  <c r="F998" i="1"/>
  <c r="F1002" i="1"/>
  <c r="F1006" i="1"/>
  <c r="F1010" i="1"/>
  <c r="F1014" i="1"/>
  <c r="F1018" i="1"/>
  <c r="F1022" i="1"/>
  <c r="F1026" i="1"/>
  <c r="F1030" i="1"/>
  <c r="F1034" i="1"/>
  <c r="F1038" i="1"/>
  <c r="F1042" i="1"/>
  <c r="F1046" i="1"/>
  <c r="F1050" i="1"/>
  <c r="F1054" i="1"/>
  <c r="F1058" i="1"/>
  <c r="F1062" i="1"/>
  <c r="F1066" i="1"/>
  <c r="F1070" i="1"/>
  <c r="F1074" i="1"/>
  <c r="F1078" i="1"/>
  <c r="F1082" i="1"/>
  <c r="F1086" i="1"/>
  <c r="F1090" i="1"/>
  <c r="F1094" i="1"/>
  <c r="F1098" i="1"/>
  <c r="F1102" i="1"/>
  <c r="F1106" i="1"/>
  <c r="F1110" i="1"/>
  <c r="F1114" i="1"/>
  <c r="F1118" i="1"/>
  <c r="F1122" i="1"/>
  <c r="F1126" i="1"/>
  <c r="F1130" i="1"/>
  <c r="F1134" i="1"/>
  <c r="F1138" i="1"/>
  <c r="F1142" i="1"/>
  <c r="F1146" i="1"/>
  <c r="F1150" i="1"/>
  <c r="F1154" i="1"/>
  <c r="F1158" i="1"/>
  <c r="F1162" i="1"/>
  <c r="F1166" i="1"/>
  <c r="F1170" i="1"/>
  <c r="F1174" i="1"/>
  <c r="F1178" i="1"/>
  <c r="F1182" i="1"/>
  <c r="F1186" i="1"/>
  <c r="F1190" i="1"/>
  <c r="F1194" i="1"/>
  <c r="F1198" i="1"/>
  <c r="F1202" i="1"/>
  <c r="F1206" i="1"/>
  <c r="F1210" i="1"/>
  <c r="F1214" i="1"/>
  <c r="F1218" i="1"/>
  <c r="F1222" i="1"/>
  <c r="F1226" i="1"/>
  <c r="F1230" i="1"/>
  <c r="F1234" i="1"/>
  <c r="F1238" i="1"/>
  <c r="F1242" i="1"/>
  <c r="F1246" i="1"/>
  <c r="F1250" i="1"/>
  <c r="F1254" i="1"/>
  <c r="F1258" i="1"/>
  <c r="F1262" i="1"/>
  <c r="F1266" i="1"/>
  <c r="F1270" i="1"/>
  <c r="F1274" i="1"/>
  <c r="F1278" i="1"/>
  <c r="F1282" i="1"/>
  <c r="F1286" i="1"/>
  <c r="F1290" i="1"/>
  <c r="F1294" i="1"/>
  <c r="F1298" i="1"/>
  <c r="F1302" i="1"/>
  <c r="F1306" i="1"/>
  <c r="F1310" i="1"/>
  <c r="F1314" i="1"/>
  <c r="F1318" i="1"/>
  <c r="F1322" i="1"/>
  <c r="F1326" i="1"/>
  <c r="F1330" i="1"/>
  <c r="F1334" i="1"/>
  <c r="F1338" i="1"/>
  <c r="F1342" i="1"/>
  <c r="F1346" i="1"/>
  <c r="F1350" i="1"/>
  <c r="F1354" i="1"/>
  <c r="F1358" i="1"/>
  <c r="F1362" i="1"/>
  <c r="F1366" i="1"/>
  <c r="F1370" i="1"/>
  <c r="F1374" i="1"/>
  <c r="F1378" i="1"/>
  <c r="F1382" i="1"/>
  <c r="F1386" i="1"/>
  <c r="F1390" i="1"/>
  <c r="F1394" i="1"/>
  <c r="F1398" i="1"/>
  <c r="F1402" i="1"/>
  <c r="F1406" i="1"/>
  <c r="F1410" i="1"/>
  <c r="F1414" i="1"/>
  <c r="F1418" i="1"/>
  <c r="F1422" i="1"/>
  <c r="F1426" i="1"/>
  <c r="F1430" i="1"/>
  <c r="F1434" i="1"/>
  <c r="F1438" i="1"/>
  <c r="F1442" i="1"/>
  <c r="F1446" i="1"/>
  <c r="F1450" i="1"/>
  <c r="F1454" i="1"/>
  <c r="F1458" i="1"/>
  <c r="F1462" i="1"/>
  <c r="F1466" i="1"/>
  <c r="F1470" i="1"/>
  <c r="F1474" i="1"/>
  <c r="F1478" i="1"/>
  <c r="F1482" i="1"/>
  <c r="F1486" i="1"/>
  <c r="F1490" i="1"/>
  <c r="F1494" i="1"/>
  <c r="F1498" i="1"/>
  <c r="F1502" i="1"/>
  <c r="F1506" i="1"/>
  <c r="F1510" i="1"/>
  <c r="F1530" i="1"/>
  <c r="F1554" i="1"/>
  <c r="F1578" i="1"/>
  <c r="F1582" i="1"/>
  <c r="F1602" i="1"/>
  <c r="F1658" i="1"/>
  <c r="F1706" i="1"/>
  <c r="F1710" i="1"/>
  <c r="F1730" i="1"/>
  <c r="F1746" i="1"/>
  <c r="F1806" i="1"/>
  <c r="F1850" i="1"/>
  <c r="F1874" i="1"/>
  <c r="F23" i="1"/>
  <c r="F27" i="1"/>
  <c r="F31" i="1"/>
  <c r="F35" i="1"/>
  <c r="F39" i="1"/>
  <c r="F43" i="1"/>
  <c r="F47" i="1"/>
  <c r="F51" i="1"/>
  <c r="F55" i="1"/>
  <c r="F59" i="1"/>
  <c r="F63" i="1"/>
  <c r="F67" i="1"/>
  <c r="F71" i="1"/>
  <c r="F75" i="1"/>
  <c r="F79" i="1"/>
  <c r="F83" i="1"/>
  <c r="F87" i="1"/>
  <c r="F91" i="1"/>
  <c r="F95" i="1"/>
  <c r="F99" i="1"/>
  <c r="F103" i="1"/>
  <c r="F107" i="1"/>
  <c r="F111" i="1"/>
  <c r="F115" i="1"/>
  <c r="F119" i="1"/>
  <c r="F123" i="1"/>
  <c r="F127" i="1"/>
  <c r="F131" i="1"/>
  <c r="F135" i="1"/>
  <c r="F139" i="1"/>
  <c r="F143" i="1"/>
  <c r="F147" i="1"/>
  <c r="F151" i="1"/>
  <c r="F155" i="1"/>
  <c r="F159" i="1"/>
  <c r="F163" i="1"/>
  <c r="F167" i="1"/>
  <c r="F171" i="1"/>
  <c r="F175" i="1"/>
  <c r="F179" i="1"/>
  <c r="F183" i="1"/>
  <c r="F187" i="1"/>
  <c r="F191" i="1"/>
  <c r="F195" i="1"/>
  <c r="F199" i="1"/>
  <c r="F203" i="1"/>
  <c r="F207" i="1"/>
  <c r="F211" i="1"/>
  <c r="F215" i="1"/>
  <c r="F219" i="1"/>
  <c r="F223" i="1"/>
  <c r="F227" i="1"/>
  <c r="F231" i="1"/>
  <c r="F235" i="1"/>
  <c r="F239" i="1"/>
  <c r="F243" i="1"/>
  <c r="F247" i="1"/>
  <c r="F251" i="1"/>
  <c r="F255" i="1"/>
  <c r="F259" i="1"/>
  <c r="F263" i="1"/>
  <c r="F267" i="1"/>
  <c r="F271" i="1"/>
  <c r="F275" i="1"/>
  <c r="F279" i="1"/>
  <c r="F283" i="1"/>
  <c r="F287" i="1"/>
  <c r="F291" i="1"/>
  <c r="F295" i="1"/>
  <c r="F299" i="1"/>
  <c r="F303" i="1"/>
  <c r="F307" i="1"/>
  <c r="F311" i="1"/>
  <c r="F315" i="1"/>
  <c r="F319" i="1"/>
  <c r="F323" i="1"/>
  <c r="F327" i="1"/>
  <c r="F331" i="1"/>
  <c r="F335" i="1"/>
  <c r="F339" i="1"/>
  <c r="F343" i="1"/>
  <c r="F347" i="1"/>
  <c r="F351" i="1"/>
  <c r="F355" i="1"/>
  <c r="F359" i="1"/>
  <c r="F363" i="1"/>
  <c r="F367" i="1"/>
  <c r="F371" i="1"/>
  <c r="F375" i="1"/>
  <c r="F379" i="1"/>
  <c r="F383" i="1"/>
  <c r="F387" i="1"/>
  <c r="F391" i="1"/>
  <c r="F395" i="1"/>
  <c r="F399" i="1"/>
  <c r="F403" i="1"/>
  <c r="F407" i="1"/>
  <c r="F411" i="1"/>
  <c r="F415" i="1"/>
  <c r="F419" i="1"/>
  <c r="F423" i="1"/>
  <c r="F427" i="1"/>
  <c r="F431" i="1"/>
  <c r="F435" i="1"/>
  <c r="F439" i="1"/>
  <c r="F443" i="1"/>
  <c r="F447" i="1"/>
  <c r="F451" i="1"/>
  <c r="F455" i="1"/>
  <c r="F459" i="1"/>
  <c r="F463" i="1"/>
  <c r="F467" i="1"/>
  <c r="F471" i="1"/>
  <c r="F475" i="1"/>
  <c r="F479" i="1"/>
  <c r="F483" i="1"/>
  <c r="F487" i="1"/>
  <c r="F491" i="1"/>
  <c r="F495" i="1"/>
  <c r="F499" i="1"/>
  <c r="F503" i="1"/>
  <c r="F507" i="1"/>
  <c r="F511" i="1"/>
  <c r="F515" i="1"/>
  <c r="F519" i="1"/>
  <c r="F523" i="1"/>
  <c r="F527" i="1"/>
  <c r="F531" i="1"/>
  <c r="F535" i="1"/>
  <c r="F539" i="1"/>
  <c r="F543" i="1"/>
  <c r="F547" i="1"/>
  <c r="F551" i="1"/>
  <c r="F555" i="1"/>
  <c r="F559" i="1"/>
  <c r="F563" i="1"/>
  <c r="F567" i="1"/>
  <c r="F571" i="1"/>
  <c r="F575" i="1"/>
  <c r="F579" i="1"/>
  <c r="F583" i="1"/>
  <c r="F587" i="1"/>
  <c r="F591" i="1"/>
  <c r="F595" i="1"/>
  <c r="F599" i="1"/>
  <c r="F603" i="1"/>
  <c r="F607" i="1"/>
  <c r="F611" i="1"/>
  <c r="F615" i="1"/>
  <c r="F619" i="1"/>
  <c r="F623" i="1"/>
  <c r="F627" i="1"/>
  <c r="F631" i="1"/>
  <c r="F635" i="1"/>
  <c r="F639" i="1"/>
  <c r="F643" i="1"/>
  <c r="F647" i="1"/>
  <c r="F651" i="1"/>
  <c r="F655" i="1"/>
  <c r="F659" i="1"/>
  <c r="F663" i="1"/>
  <c r="F667" i="1"/>
  <c r="F671" i="1"/>
  <c r="F675" i="1"/>
  <c r="F679" i="1"/>
  <c r="F683" i="1"/>
  <c r="F687" i="1"/>
  <c r="F691" i="1"/>
  <c r="F695" i="1"/>
  <c r="F699" i="1"/>
  <c r="F703" i="1"/>
  <c r="F707" i="1"/>
  <c r="F711" i="1"/>
  <c r="F715" i="1"/>
  <c r="F719" i="1"/>
  <c r="F723" i="1"/>
  <c r="F727" i="1"/>
  <c r="F731" i="1"/>
  <c r="F735" i="1"/>
  <c r="F739" i="1"/>
  <c r="F743" i="1"/>
  <c r="F747" i="1"/>
  <c r="F751" i="1"/>
  <c r="F755" i="1"/>
  <c r="F759" i="1"/>
  <c r="F763" i="1"/>
  <c r="F767" i="1"/>
  <c r="F771" i="1"/>
  <c r="F775" i="1"/>
  <c r="F779" i="1"/>
  <c r="F783" i="1"/>
  <c r="F787" i="1"/>
  <c r="F791" i="1"/>
  <c r="F795" i="1"/>
  <c r="F799" i="1"/>
  <c r="F803" i="1"/>
  <c r="F807" i="1"/>
  <c r="F811" i="1"/>
  <c r="F815" i="1"/>
  <c r="F819" i="1"/>
  <c r="F823" i="1"/>
  <c r="F827" i="1"/>
  <c r="F831" i="1"/>
  <c r="F835" i="1"/>
  <c r="F839" i="1"/>
  <c r="F843" i="1"/>
  <c r="F847" i="1"/>
  <c r="F851" i="1"/>
  <c r="F855" i="1"/>
  <c r="F859" i="1"/>
  <c r="F863" i="1"/>
  <c r="F867" i="1"/>
  <c r="F871" i="1"/>
  <c r="F875" i="1"/>
  <c r="F879" i="1"/>
  <c r="F883" i="1"/>
  <c r="F887" i="1"/>
  <c r="F891" i="1"/>
  <c r="F895" i="1"/>
  <c r="F899" i="1"/>
  <c r="F903" i="1"/>
  <c r="F907" i="1"/>
  <c r="F911" i="1"/>
  <c r="F915" i="1"/>
  <c r="F919" i="1"/>
  <c r="F923" i="1"/>
  <c r="F927" i="1"/>
  <c r="F931" i="1"/>
  <c r="F935" i="1"/>
  <c r="F939" i="1"/>
  <c r="F943" i="1"/>
  <c r="F947" i="1"/>
  <c r="F951" i="1"/>
  <c r="F955" i="1"/>
  <c r="F959" i="1"/>
  <c r="F963" i="1"/>
  <c r="F967" i="1"/>
  <c r="F971" i="1"/>
  <c r="F975" i="1"/>
  <c r="F979" i="1"/>
  <c r="F983" i="1"/>
  <c r="F987" i="1"/>
  <c r="F991" i="1"/>
  <c r="F995" i="1"/>
  <c r="F999" i="1"/>
  <c r="F1003" i="1"/>
  <c r="F1007" i="1"/>
  <c r="F1011" i="1"/>
  <c r="F1015" i="1"/>
  <c r="F1019" i="1"/>
  <c r="F1023" i="1"/>
  <c r="F1027" i="1"/>
  <c r="F1031" i="1"/>
  <c r="F1035" i="1"/>
  <c r="F1039" i="1"/>
  <c r="F1043" i="1"/>
  <c r="F1047" i="1"/>
  <c r="F1051" i="1"/>
  <c r="F1055" i="1"/>
  <c r="F1059" i="1"/>
  <c r="F1063" i="1"/>
  <c r="F1067" i="1"/>
  <c r="F1071" i="1"/>
  <c r="F1075" i="1"/>
  <c r="F1079" i="1"/>
  <c r="F1083" i="1"/>
  <c r="F1087" i="1"/>
  <c r="F1091" i="1"/>
  <c r="F1095" i="1"/>
  <c r="F1099" i="1"/>
  <c r="F1103" i="1"/>
  <c r="F1107" i="1"/>
  <c r="F1111" i="1"/>
  <c r="F1115" i="1"/>
  <c r="F1119" i="1"/>
  <c r="F1123" i="1"/>
  <c r="F1127" i="1"/>
  <c r="F1131" i="1"/>
  <c r="F1135" i="1"/>
  <c r="F1139" i="1"/>
  <c r="F1143" i="1"/>
  <c r="F1147" i="1"/>
  <c r="F1151" i="1"/>
  <c r="F1155" i="1"/>
  <c r="F1159" i="1"/>
  <c r="F1163" i="1"/>
  <c r="F1167" i="1"/>
  <c r="F1171" i="1"/>
  <c r="F1175" i="1"/>
  <c r="F1179" i="1"/>
  <c r="F1183" i="1"/>
  <c r="F1187" i="1"/>
  <c r="F1191" i="1"/>
  <c r="F1195" i="1"/>
  <c r="F1199" i="1"/>
  <c r="F1203" i="1"/>
  <c r="F1207" i="1"/>
  <c r="F1211" i="1"/>
  <c r="F1215" i="1"/>
  <c r="F1219" i="1"/>
  <c r="F1223" i="1"/>
  <c r="F1227" i="1"/>
  <c r="F1231" i="1"/>
  <c r="F1235" i="1"/>
  <c r="F1239" i="1"/>
  <c r="F1243" i="1"/>
  <c r="F1247" i="1"/>
  <c r="F1251" i="1"/>
  <c r="F1255" i="1"/>
  <c r="F1259" i="1"/>
  <c r="F1263" i="1"/>
  <c r="F1267" i="1"/>
  <c r="F1271" i="1"/>
  <c r="F1275" i="1"/>
  <c r="F1279" i="1"/>
  <c r="F1283" i="1"/>
  <c r="F1287" i="1"/>
  <c r="F1291" i="1"/>
  <c r="F1295" i="1"/>
  <c r="F1299" i="1"/>
  <c r="F1303" i="1"/>
  <c r="F1307" i="1"/>
  <c r="F1311" i="1"/>
  <c r="F1315" i="1"/>
  <c r="F1319" i="1"/>
  <c r="F1323" i="1"/>
  <c r="F1327" i="1"/>
  <c r="F1331" i="1"/>
  <c r="F1335" i="1"/>
  <c r="F1339" i="1"/>
  <c r="F1343" i="1"/>
  <c r="F1347" i="1"/>
  <c r="F1351" i="1"/>
  <c r="F1355" i="1"/>
  <c r="F1359" i="1"/>
  <c r="F1363" i="1"/>
  <c r="F1367" i="1"/>
  <c r="F1371" i="1"/>
  <c r="F1375" i="1"/>
  <c r="F1379" i="1"/>
  <c r="F1383" i="1"/>
  <c r="F1387" i="1"/>
  <c r="F1391" i="1"/>
  <c r="F1395" i="1"/>
  <c r="F1399" i="1"/>
  <c r="F1403" i="1"/>
  <c r="F1407" i="1"/>
  <c r="F1411" i="1"/>
  <c r="F1415" i="1"/>
  <c r="F1419" i="1"/>
  <c r="F1423" i="1"/>
  <c r="F1427" i="1"/>
  <c r="F1431" i="1"/>
  <c r="F1435" i="1"/>
  <c r="F1439" i="1"/>
  <c r="F1443" i="1"/>
  <c r="F1447" i="1"/>
  <c r="F1451" i="1"/>
  <c r="F1455" i="1"/>
  <c r="F1459" i="1"/>
  <c r="F1463" i="1"/>
  <c r="F1467" i="1"/>
  <c r="F1471" i="1"/>
  <c r="F1475" i="1"/>
  <c r="F1491" i="1"/>
  <c r="F1519" i="1"/>
  <c r="F1539" i="1"/>
  <c r="F1555" i="1"/>
  <c r="F1615" i="1"/>
  <c r="F1639" i="1"/>
  <c r="F1647" i="1"/>
  <c r="F1663" i="1"/>
  <c r="F1679" i="1"/>
  <c r="F1683" i="1"/>
  <c r="F1687" i="1"/>
  <c r="F1699" i="1"/>
  <c r="F1743" i="1"/>
  <c r="F1747" i="1"/>
  <c r="F1763" i="1"/>
  <c r="F1791" i="1"/>
  <c r="F1811" i="1"/>
  <c r="F1815" i="1"/>
  <c r="F1827" i="1"/>
  <c r="F1831" i="1"/>
  <c r="F1855" i="1"/>
  <c r="F1871" i="1"/>
  <c r="F1875" i="1"/>
  <c r="F1895" i="1"/>
  <c r="F1915" i="1"/>
  <c r="F1919" i="1"/>
  <c r="F1549" i="1"/>
  <c r="F1557" i="1"/>
  <c r="F1561" i="1"/>
  <c r="F1565" i="1"/>
  <c r="F1569" i="1"/>
  <c r="F1577" i="1"/>
  <c r="F1581" i="1"/>
  <c r="F1585" i="1"/>
  <c r="F1589" i="1"/>
  <c r="F1597" i="1"/>
  <c r="F1605" i="1"/>
  <c r="F1609" i="1"/>
  <c r="F1613" i="1"/>
  <c r="F1625" i="1"/>
  <c r="F1629" i="1"/>
  <c r="F1633" i="1"/>
  <c r="F1645" i="1"/>
  <c r="F1649" i="1"/>
  <c r="F1653" i="1"/>
  <c r="F1657" i="1"/>
  <c r="F1661" i="1"/>
  <c r="F1669" i="1"/>
  <c r="F1673" i="1"/>
  <c r="F1677" i="1"/>
  <c r="F1681" i="1"/>
  <c r="F1689" i="1"/>
  <c r="F1693" i="1"/>
  <c r="F1697" i="1"/>
  <c r="F1701" i="1"/>
  <c r="F1705" i="1"/>
  <c r="F1709" i="1"/>
  <c r="F1713" i="1"/>
  <c r="F1717" i="1"/>
  <c r="F1729" i="1"/>
  <c r="F1733" i="1"/>
  <c r="F1737" i="1"/>
  <c r="F1741" i="1"/>
  <c r="F1745" i="1"/>
  <c r="F1749" i="1"/>
  <c r="F1753" i="1"/>
  <c r="F1757" i="1"/>
  <c r="F1761" i="1"/>
  <c r="F1765" i="1"/>
  <c r="F1777" i="1"/>
  <c r="F1781" i="1"/>
  <c r="F1785" i="1"/>
  <c r="F1789" i="1"/>
  <c r="F1797" i="1"/>
  <c r="F1801" i="1"/>
  <c r="F1805" i="1"/>
  <c r="F1813" i="1"/>
  <c r="F1817" i="1"/>
  <c r="F1821" i="1"/>
  <c r="F1825" i="1"/>
  <c r="F1829" i="1"/>
  <c r="F1833" i="1"/>
  <c r="F1837" i="1"/>
  <c r="F1841" i="1"/>
  <c r="F1845" i="1"/>
  <c r="F1849" i="1"/>
  <c r="F1857" i="1"/>
  <c r="F1861" i="1"/>
  <c r="F1865" i="1"/>
  <c r="F1869" i="1"/>
  <c r="F1873" i="1"/>
  <c r="F1877" i="1"/>
  <c r="F1881" i="1"/>
  <c r="F1885" i="1"/>
  <c r="F1893" i="1"/>
  <c r="F1905" i="1"/>
  <c r="F1909" i="1"/>
  <c r="F1917" i="1"/>
  <c r="F1925" i="1"/>
  <c r="F1929" i="1"/>
  <c r="F1933" i="1"/>
  <c r="F1941" i="1"/>
  <c r="F1945" i="1"/>
  <c r="F1949" i="1"/>
  <c r="F1953" i="1"/>
  <c r="F1957" i="1"/>
  <c r="F1961" i="1"/>
  <c r="F1965" i="1"/>
  <c r="F1969" i="1"/>
  <c r="F1973" i="1"/>
  <c r="F1977" i="1"/>
  <c r="F1985" i="1"/>
  <c r="F1989" i="1"/>
  <c r="F1993" i="1"/>
  <c r="F1997" i="1"/>
  <c r="F2001" i="1"/>
  <c r="F2005" i="1"/>
  <c r="F2009" i="1"/>
  <c r="F2013" i="1"/>
  <c r="F2017" i="1"/>
  <c r="F2021" i="1"/>
  <c r="F2025" i="1"/>
  <c r="F2029" i="1"/>
  <c r="F2033" i="1"/>
  <c r="F2037" i="1"/>
  <c r="F2049" i="1"/>
  <c r="F2053" i="1"/>
  <c r="F2057" i="1"/>
  <c r="F2061" i="1"/>
  <c r="F2069" i="1"/>
  <c r="F2073" i="1"/>
  <c r="F2077" i="1"/>
  <c r="F2085" i="1"/>
  <c r="F2089" i="1"/>
  <c r="F2097" i="1"/>
  <c r="F2101" i="1"/>
  <c r="F2105" i="1"/>
  <c r="F2117" i="1"/>
  <c r="F2121" i="1"/>
  <c r="F2125" i="1"/>
  <c r="F2133" i="1"/>
  <c r="L23" i="1"/>
  <c r="L27" i="1"/>
  <c r="L31" i="1"/>
  <c r="L35" i="1"/>
  <c r="L39" i="1"/>
  <c r="L43" i="1"/>
  <c r="L47" i="1"/>
  <c r="L51" i="1"/>
  <c r="L55" i="1"/>
  <c r="L59" i="1"/>
  <c r="L63" i="1"/>
  <c r="L67" i="1"/>
  <c r="L71" i="1"/>
  <c r="L75" i="1"/>
  <c r="L79" i="1"/>
  <c r="L83" i="1"/>
  <c r="L87" i="1"/>
  <c r="L91" i="1"/>
  <c r="L95" i="1"/>
  <c r="L99" i="1"/>
  <c r="L103" i="1"/>
  <c r="L107" i="1"/>
  <c r="L111" i="1"/>
  <c r="L115" i="1"/>
  <c r="L119" i="1"/>
  <c r="L123" i="1"/>
  <c r="L127" i="1"/>
  <c r="L131" i="1"/>
  <c r="L135" i="1"/>
  <c r="L139" i="1"/>
  <c r="L143" i="1"/>
  <c r="L147" i="1"/>
  <c r="L151" i="1"/>
  <c r="L155" i="1"/>
  <c r="L159" i="1"/>
  <c r="L163" i="1"/>
  <c r="L167" i="1"/>
  <c r="L171" i="1"/>
  <c r="L175" i="1"/>
  <c r="L179" i="1"/>
  <c r="L183" i="1"/>
  <c r="L187" i="1"/>
  <c r="L191" i="1"/>
  <c r="L195" i="1"/>
  <c r="L199" i="1"/>
  <c r="L203" i="1"/>
  <c r="L207" i="1"/>
  <c r="L211" i="1"/>
  <c r="L215" i="1"/>
  <c r="L219" i="1"/>
  <c r="L223" i="1"/>
  <c r="L227" i="1"/>
  <c r="L231" i="1"/>
  <c r="L235" i="1"/>
  <c r="L239" i="1"/>
  <c r="L243" i="1"/>
  <c r="L247" i="1"/>
  <c r="L251" i="1"/>
  <c r="L255" i="1"/>
  <c r="L259" i="1"/>
  <c r="L263" i="1"/>
  <c r="L267" i="1"/>
  <c r="L271" i="1"/>
  <c r="L275" i="1"/>
  <c r="L279" i="1"/>
  <c r="L283" i="1"/>
  <c r="L287" i="1"/>
  <c r="L291" i="1"/>
  <c r="L295" i="1"/>
  <c r="L299" i="1"/>
  <c r="L303" i="1"/>
  <c r="L307" i="1"/>
  <c r="L311" i="1"/>
  <c r="L315" i="1"/>
  <c r="L319" i="1"/>
  <c r="L323" i="1"/>
  <c r="L327" i="1"/>
  <c r="L331" i="1"/>
  <c r="L335" i="1"/>
  <c r="L339" i="1"/>
  <c r="L343" i="1"/>
  <c r="F1514" i="1"/>
  <c r="F1518" i="1"/>
  <c r="F1522" i="1"/>
  <c r="F1526" i="1"/>
  <c r="F1534" i="1"/>
  <c r="F1538" i="1"/>
  <c r="F1542" i="1"/>
  <c r="F1546" i="1"/>
  <c r="F1550" i="1"/>
  <c r="F1558" i="1"/>
  <c r="F1562" i="1"/>
  <c r="F1566" i="1"/>
  <c r="F1570" i="1"/>
  <c r="F1574" i="1"/>
  <c r="F1586" i="1"/>
  <c r="F1590" i="1"/>
  <c r="F1594" i="1"/>
  <c r="F1598" i="1"/>
  <c r="F1606" i="1"/>
  <c r="F1610" i="1"/>
  <c r="F1614" i="1"/>
  <c r="F1618" i="1"/>
  <c r="F1622" i="1"/>
  <c r="F1626" i="1"/>
  <c r="F1630" i="1"/>
  <c r="F1634" i="1"/>
  <c r="F1638" i="1"/>
  <c r="F1642" i="1"/>
  <c r="F1646" i="1"/>
  <c r="F1650" i="1"/>
  <c r="F1654" i="1"/>
  <c r="F1662" i="1"/>
  <c r="F1666" i="1"/>
  <c r="F1670" i="1"/>
  <c r="F1674" i="1"/>
  <c r="F1678" i="1"/>
  <c r="F1682" i="1"/>
  <c r="F1686" i="1"/>
  <c r="F1690" i="1"/>
  <c r="F1694" i="1"/>
  <c r="F1698" i="1"/>
  <c r="F1702" i="1"/>
  <c r="F1714" i="1"/>
  <c r="F1718" i="1"/>
  <c r="F1722" i="1"/>
  <c r="F1726" i="1"/>
  <c r="F1734" i="1"/>
  <c r="F1738" i="1"/>
  <c r="F1742" i="1"/>
  <c r="F1750" i="1"/>
  <c r="F1754" i="1"/>
  <c r="F1758" i="1"/>
  <c r="F1762" i="1"/>
  <c r="F1766" i="1"/>
  <c r="F1770" i="1"/>
  <c r="F1774" i="1"/>
  <c r="F1778" i="1"/>
  <c r="F1782" i="1"/>
  <c r="F1786" i="1"/>
  <c r="F1790" i="1"/>
  <c r="F1794" i="1"/>
  <c r="F1798" i="1"/>
  <c r="F1802" i="1"/>
  <c r="F1810" i="1"/>
  <c r="F1814" i="1"/>
  <c r="F1818" i="1"/>
  <c r="F1822" i="1"/>
  <c r="F1826" i="1"/>
  <c r="F1830" i="1"/>
  <c r="F1834" i="1"/>
  <c r="F1842" i="1"/>
  <c r="F1846" i="1"/>
  <c r="F1854" i="1"/>
  <c r="F1858" i="1"/>
  <c r="F1862" i="1"/>
  <c r="F1866" i="1"/>
  <c r="F1870" i="1"/>
  <c r="F1882" i="1"/>
  <c r="F1886" i="1"/>
  <c r="F1890" i="1"/>
  <c r="F1894" i="1"/>
  <c r="F1898" i="1"/>
  <c r="F1902" i="1"/>
  <c r="F1906" i="1"/>
  <c r="F1910" i="1"/>
  <c r="F1914" i="1"/>
  <c r="F1918" i="1"/>
  <c r="F1922" i="1"/>
  <c r="F1926" i="1"/>
  <c r="F1930" i="1"/>
  <c r="F1934" i="1"/>
  <c r="F1946" i="1"/>
  <c r="F1950" i="1"/>
  <c r="F1954" i="1"/>
  <c r="F1958" i="1"/>
  <c r="F1966" i="1"/>
  <c r="F1970" i="1"/>
  <c r="F1974" i="1"/>
  <c r="F1978" i="1"/>
  <c r="F1982" i="1"/>
  <c r="F1986" i="1"/>
  <c r="F1990" i="1"/>
  <c r="F1994" i="1"/>
  <c r="F2006" i="1"/>
  <c r="F2010" i="1"/>
  <c r="F2014" i="1"/>
  <c r="F2018" i="1"/>
  <c r="F2026" i="1"/>
  <c r="F2034" i="1"/>
  <c r="F2038" i="1"/>
  <c r="F2042" i="1"/>
  <c r="F2046" i="1"/>
  <c r="F2050" i="1"/>
  <c r="F2054" i="1"/>
  <c r="F2058" i="1"/>
  <c r="F2074" i="1"/>
  <c r="F2078" i="1"/>
  <c r="F2082" i="1"/>
  <c r="F2090" i="1"/>
  <c r="F2094" i="1"/>
  <c r="F2098" i="1"/>
  <c r="F2102" i="1"/>
  <c r="F2110" i="1"/>
  <c r="F2114" i="1"/>
  <c r="F2118" i="1"/>
  <c r="F2122" i="1"/>
  <c r="F2130" i="1"/>
  <c r="F2138" i="1"/>
  <c r="F2142" i="1"/>
  <c r="F2158" i="1"/>
  <c r="F2162" i="1"/>
  <c r="F2166" i="1"/>
  <c r="F2170" i="1"/>
  <c r="F2174" i="1"/>
  <c r="F2178" i="1"/>
  <c r="F2182" i="1"/>
  <c r="F2186" i="1"/>
  <c r="F2194" i="1"/>
  <c r="F2202" i="1"/>
  <c r="F2206" i="1"/>
  <c r="F2210" i="1"/>
  <c r="F2218" i="1"/>
  <c r="F2222" i="1"/>
  <c r="F2226" i="1"/>
  <c r="F2230" i="1"/>
  <c r="F2238" i="1"/>
  <c r="F2242" i="1"/>
  <c r="F2246" i="1"/>
  <c r="F2250" i="1"/>
  <c r="F2254" i="1"/>
  <c r="F2262" i="1"/>
  <c r="F2266" i="1"/>
  <c r="F2270" i="1"/>
  <c r="F2274" i="1"/>
  <c r="F2278" i="1"/>
  <c r="F2286" i="1"/>
  <c r="F2290" i="1"/>
  <c r="F2294" i="1"/>
  <c r="F2298" i="1"/>
  <c r="F2302" i="1"/>
  <c r="F2306" i="1"/>
  <c r="F2310" i="1"/>
  <c r="F2314" i="1"/>
  <c r="F2322" i="1"/>
  <c r="F2326" i="1"/>
  <c r="F2330" i="1"/>
  <c r="F2338" i="1"/>
  <c r="F2346" i="1"/>
  <c r="F2350" i="1"/>
  <c r="F2366" i="1"/>
  <c r="F2370" i="1"/>
  <c r="F2382" i="1"/>
  <c r="F2394" i="1"/>
  <c r="F2402" i="1"/>
  <c r="F2414" i="1"/>
  <c r="F2418" i="1"/>
  <c r="F2430" i="1"/>
  <c r="F2434" i="1"/>
  <c r="F2438" i="1"/>
  <c r="F2442" i="1"/>
  <c r="F2454" i="1"/>
  <c r="F2466" i="1"/>
  <c r="F2474" i="1"/>
  <c r="F2478" i="1"/>
  <c r="F2490" i="1"/>
  <c r="F2494" i="1"/>
  <c r="F2502" i="1"/>
  <c r="F2506" i="1"/>
  <c r="F2522" i="1"/>
  <c r="F2315" i="1"/>
  <c r="F2327" i="1"/>
  <c r="F2339" i="1"/>
  <c r="F2355" i="1"/>
  <c r="F2387" i="1"/>
  <c r="F2391" i="1"/>
  <c r="F2399" i="1"/>
  <c r="F2419" i="1"/>
  <c r="F2435" i="1"/>
  <c r="F2483" i="1"/>
  <c r="F2507" i="1"/>
  <c r="F2539" i="1"/>
  <c r="F1479" i="1"/>
  <c r="F1483" i="1"/>
  <c r="F1487" i="1"/>
  <c r="F1495" i="1"/>
  <c r="F1499" i="1"/>
  <c r="F1503" i="1"/>
  <c r="F1507" i="1"/>
  <c r="F1511" i="1"/>
  <c r="F1515" i="1"/>
  <c r="F1523" i="1"/>
  <c r="F1527" i="1"/>
  <c r="F1531" i="1"/>
  <c r="F1535" i="1"/>
  <c r="F1543" i="1"/>
  <c r="F1547" i="1"/>
  <c r="F1551" i="1"/>
  <c r="F1559" i="1"/>
  <c r="F1563" i="1"/>
  <c r="F1567" i="1"/>
  <c r="F1571" i="1"/>
  <c r="F1575" i="1"/>
  <c r="F1579" i="1"/>
  <c r="F1583" i="1"/>
  <c r="F1587" i="1"/>
  <c r="F1591" i="1"/>
  <c r="F1595" i="1"/>
  <c r="F1599" i="1"/>
  <c r="F1603" i="1"/>
  <c r="F1607" i="1"/>
  <c r="F1611" i="1"/>
  <c r="F1619" i="1"/>
  <c r="F1623" i="1"/>
  <c r="F1627" i="1"/>
  <c r="F1631" i="1"/>
  <c r="F1635" i="1"/>
  <c r="F1643" i="1"/>
  <c r="F1651" i="1"/>
  <c r="F1655" i="1"/>
  <c r="F1659" i="1"/>
  <c r="F1667" i="1"/>
  <c r="F1671" i="1"/>
  <c r="F1675" i="1"/>
  <c r="F1691" i="1"/>
  <c r="F1695" i="1"/>
  <c r="F1703" i="1"/>
  <c r="F1707" i="1"/>
  <c r="F1711" i="1"/>
  <c r="F1715" i="1"/>
  <c r="F1719" i="1"/>
  <c r="F1723" i="1"/>
  <c r="F1727" i="1"/>
  <c r="F1731" i="1"/>
  <c r="F1735" i="1"/>
  <c r="F1739" i="1"/>
  <c r="F1755" i="1"/>
  <c r="F1759" i="1"/>
  <c r="F1767" i="1"/>
  <c r="F1771" i="1"/>
  <c r="F1775" i="1"/>
  <c r="F1779" i="1"/>
  <c r="F1783" i="1"/>
  <c r="F1787" i="1"/>
  <c r="F1795" i="1"/>
  <c r="F1799" i="1"/>
  <c r="F1803" i="1"/>
  <c r="F1807" i="1"/>
  <c r="F1819" i="1"/>
  <c r="F1823" i="1"/>
  <c r="F1835" i="1"/>
  <c r="F1839" i="1"/>
  <c r="F1843" i="1"/>
  <c r="F1847" i="1"/>
  <c r="F1851" i="1"/>
  <c r="F1859" i="1"/>
  <c r="F1863" i="1"/>
  <c r="F1867" i="1"/>
  <c r="F1879" i="1"/>
  <c r="F1883" i="1"/>
  <c r="F1887" i="1"/>
  <c r="F1891" i="1"/>
  <c r="F1899" i="1"/>
  <c r="F1903" i="1"/>
  <c r="F1907" i="1"/>
  <c r="F1911" i="1"/>
  <c r="F1923" i="1"/>
  <c r="F1927" i="1"/>
  <c r="F1931" i="1"/>
  <c r="F1939" i="1"/>
  <c r="F1943" i="1"/>
  <c r="F1947" i="1"/>
  <c r="F1951" i="1"/>
  <c r="F1963" i="1"/>
  <c r="F1967" i="1"/>
  <c r="F1971" i="1"/>
  <c r="F1975" i="1"/>
  <c r="F1979" i="1"/>
  <c r="F1987" i="1"/>
  <c r="F1991" i="1"/>
  <c r="F1995" i="1"/>
  <c r="F2003" i="1"/>
  <c r="F2011" i="1"/>
  <c r="F2015" i="1"/>
  <c r="F2027" i="1"/>
  <c r="F2031" i="1"/>
  <c r="F2035" i="1"/>
  <c r="F2039" i="1"/>
  <c r="F2051" i="1"/>
  <c r="F2055" i="1"/>
  <c r="F2059" i="1"/>
  <c r="F2063" i="1"/>
  <c r="F2067" i="1"/>
  <c r="F2071" i="1"/>
  <c r="F2075" i="1"/>
  <c r="F2079" i="1"/>
  <c r="F2083" i="1"/>
  <c r="F2087" i="1"/>
  <c r="F2091" i="1"/>
  <c r="F2095" i="1"/>
  <c r="F2099" i="1"/>
  <c r="F2103" i="1"/>
  <c r="F2107" i="1"/>
  <c r="F2111" i="1"/>
  <c r="F2115" i="1"/>
  <c r="F2119" i="1"/>
  <c r="F2123" i="1"/>
  <c r="F2131" i="1"/>
  <c r="F2135" i="1"/>
  <c r="F2139" i="1"/>
  <c r="F2143" i="1"/>
  <c r="F2147" i="1"/>
  <c r="F2155" i="1"/>
  <c r="F2159" i="1"/>
  <c r="F2163" i="1"/>
  <c r="F2179" i="1"/>
  <c r="F2183" i="1"/>
  <c r="F2187" i="1"/>
  <c r="F2191" i="1"/>
  <c r="F2195" i="1"/>
  <c r="F2199" i="1"/>
  <c r="F2203" i="1"/>
  <c r="F2207" i="1"/>
  <c r="F2211" i="1"/>
  <c r="F2215" i="1"/>
  <c r="F2219" i="1"/>
  <c r="F2223" i="1"/>
  <c r="F2227" i="1"/>
  <c r="F2231" i="1"/>
  <c r="F2235" i="1"/>
  <c r="F2243" i="1"/>
  <c r="F2247" i="1"/>
  <c r="F2251" i="1"/>
  <c r="F2259" i="1"/>
  <c r="F2263" i="1"/>
  <c r="F2267" i="1"/>
  <c r="F2271" i="1"/>
  <c r="F2275" i="1"/>
  <c r="F2279" i="1"/>
  <c r="F2283" i="1"/>
  <c r="F2287" i="1"/>
  <c r="F2291" i="1"/>
  <c r="F2299" i="1"/>
  <c r="F2303" i="1"/>
  <c r="F2307" i="1"/>
  <c r="F2311" i="1"/>
  <c r="F2319" i="1"/>
  <c r="F2323" i="1"/>
  <c r="F2331" i="1"/>
  <c r="F2335" i="1"/>
  <c r="F2347" i="1"/>
  <c r="F2351" i="1"/>
  <c r="F2359" i="1"/>
  <c r="F2371" i="1"/>
  <c r="F2375" i="1"/>
  <c r="F2383" i="1"/>
  <c r="F2395" i="1"/>
  <c r="F2403" i="1"/>
  <c r="F2407" i="1"/>
  <c r="F2411" i="1"/>
  <c r="F2415" i="1"/>
  <c r="F2431" i="1"/>
  <c r="F2439" i="1"/>
  <c r="F2455" i="1"/>
  <c r="F2459" i="1"/>
  <c r="F2467" i="1"/>
  <c r="F2475" i="1"/>
  <c r="F2479" i="1"/>
  <c r="F2487" i="1"/>
  <c r="F2499" i="1"/>
  <c r="F2503" i="1"/>
  <c r="F2515" i="1"/>
  <c r="F2519" i="1"/>
  <c r="F2523" i="1"/>
  <c r="F2527" i="1"/>
  <c r="F2531" i="1"/>
  <c r="F2160" i="1"/>
  <c r="F2344" i="1"/>
  <c r="F2352" i="1"/>
  <c r="F2360" i="1"/>
  <c r="F2368" i="1"/>
  <c r="F2376" i="1"/>
  <c r="F2408" i="1"/>
  <c r="F2416" i="1"/>
  <c r="F2432" i="1"/>
  <c r="F2440" i="1"/>
  <c r="F2456" i="1"/>
  <c r="F2464" i="1"/>
  <c r="F2472" i="1"/>
  <c r="F2480" i="1"/>
  <c r="F2488" i="1"/>
  <c r="F2496" i="1"/>
  <c r="F2504" i="1"/>
  <c r="F2520" i="1"/>
  <c r="F2524" i="1"/>
  <c r="F2532" i="1"/>
  <c r="F2536" i="1"/>
  <c r="F2540" i="1"/>
  <c r="F1962" i="1"/>
  <c r="F2007" i="1"/>
  <c r="F2047" i="1"/>
  <c r="F2093" i="1"/>
  <c r="F2134" i="1"/>
  <c r="L22" i="1"/>
  <c r="L26" i="1"/>
  <c r="L30" i="1"/>
  <c r="L34" i="1"/>
  <c r="L38" i="1"/>
  <c r="L42" i="1"/>
  <c r="L46" i="1"/>
  <c r="L50" i="1"/>
  <c r="L54" i="1"/>
  <c r="L58" i="1"/>
  <c r="L62" i="1"/>
  <c r="L66" i="1"/>
  <c r="L70" i="1"/>
  <c r="L74" i="1"/>
  <c r="L78" i="1"/>
  <c r="L82" i="1"/>
  <c r="L86" i="1"/>
  <c r="L90" i="1"/>
  <c r="L94" i="1"/>
  <c r="L98" i="1"/>
  <c r="L102" i="1"/>
  <c r="L106" i="1"/>
  <c r="L110" i="1"/>
  <c r="L114" i="1"/>
  <c r="L118" i="1"/>
  <c r="L122" i="1"/>
  <c r="L126" i="1"/>
  <c r="L130" i="1"/>
  <c r="L134" i="1"/>
  <c r="L138" i="1"/>
  <c r="L142" i="1"/>
  <c r="L146" i="1"/>
  <c r="L150" i="1"/>
  <c r="L154" i="1"/>
  <c r="L158" i="1"/>
  <c r="L162" i="1"/>
  <c r="L166" i="1"/>
  <c r="L170" i="1"/>
  <c r="L174" i="1"/>
  <c r="L178" i="1"/>
  <c r="L182" i="1"/>
  <c r="L186" i="1"/>
  <c r="L190" i="1"/>
  <c r="L194" i="1"/>
  <c r="L198" i="1"/>
  <c r="L347" i="1"/>
  <c r="L351" i="1"/>
  <c r="L355" i="1"/>
  <c r="L359" i="1"/>
  <c r="L363" i="1"/>
  <c r="L367" i="1"/>
  <c r="L371" i="1"/>
  <c r="L375" i="1"/>
  <c r="L379" i="1"/>
  <c r="L383" i="1"/>
  <c r="L387" i="1"/>
  <c r="L391" i="1"/>
  <c r="L395" i="1"/>
  <c r="L399" i="1"/>
  <c r="L403" i="1"/>
  <c r="L407" i="1"/>
  <c r="L411" i="1"/>
  <c r="L415" i="1"/>
  <c r="L419" i="1"/>
  <c r="L423" i="1"/>
  <c r="L427" i="1"/>
  <c r="L431" i="1"/>
  <c r="L435" i="1"/>
  <c r="L439" i="1"/>
  <c r="L443" i="1"/>
  <c r="L447" i="1"/>
  <c r="L451" i="1"/>
  <c r="L455" i="1"/>
  <c r="L459" i="1"/>
  <c r="L463" i="1"/>
  <c r="L467" i="1"/>
  <c r="L471" i="1"/>
  <c r="L475" i="1"/>
  <c r="L479" i="1"/>
  <c r="L483" i="1"/>
  <c r="L487" i="1"/>
  <c r="L491" i="1"/>
  <c r="L495" i="1"/>
  <c r="L499" i="1"/>
  <c r="L503" i="1"/>
  <c r="L507" i="1"/>
  <c r="L511" i="1"/>
  <c r="L515" i="1"/>
  <c r="L519" i="1"/>
  <c r="L523" i="1"/>
  <c r="L527" i="1"/>
  <c r="L531" i="1"/>
  <c r="L535" i="1"/>
  <c r="L539" i="1"/>
  <c r="L543" i="1"/>
  <c r="L547" i="1"/>
  <c r="L551" i="1"/>
  <c r="L555" i="1"/>
  <c r="L559" i="1"/>
  <c r="L563" i="1"/>
  <c r="L567" i="1"/>
  <c r="L571" i="1"/>
  <c r="L575" i="1"/>
  <c r="L579" i="1"/>
  <c r="L583" i="1"/>
  <c r="L587" i="1"/>
  <c r="L591" i="1"/>
  <c r="L595" i="1"/>
  <c r="L599" i="1"/>
  <c r="L603" i="1"/>
  <c r="L607" i="1"/>
  <c r="L611" i="1"/>
  <c r="L615" i="1"/>
  <c r="L619" i="1"/>
  <c r="L623" i="1"/>
  <c r="L627" i="1"/>
  <c r="L631" i="1"/>
  <c r="L635" i="1"/>
  <c r="L639" i="1"/>
  <c r="L643" i="1"/>
  <c r="L647" i="1"/>
  <c r="F2144" i="1"/>
  <c r="F2148" i="1"/>
  <c r="F2152" i="1"/>
  <c r="F2156" i="1"/>
  <c r="F2164" i="1"/>
  <c r="F2168" i="1"/>
  <c r="F2172" i="1"/>
  <c r="F2180" i="1"/>
  <c r="F2184" i="1"/>
  <c r="F2188" i="1"/>
  <c r="F2192" i="1"/>
  <c r="F2196" i="1"/>
  <c r="F2200" i="1"/>
  <c r="F2204" i="1"/>
  <c r="F2212" i="1"/>
  <c r="F2216" i="1"/>
  <c r="F2220" i="1"/>
  <c r="F2228" i="1"/>
  <c r="F2236" i="1"/>
  <c r="F2240" i="1"/>
  <c r="F2244" i="1"/>
  <c r="F2252" i="1"/>
  <c r="F2256" i="1"/>
  <c r="F2260" i="1"/>
  <c r="F2264" i="1"/>
  <c r="F2268" i="1"/>
  <c r="F2276" i="1"/>
  <c r="F2284" i="1"/>
  <c r="F2288" i="1"/>
  <c r="F2292" i="1"/>
  <c r="F2296" i="1"/>
  <c r="F2300" i="1"/>
  <c r="F2308" i="1"/>
  <c r="F2312" i="1"/>
  <c r="F2316" i="1"/>
  <c r="F2320" i="1"/>
  <c r="F2324" i="1"/>
  <c r="F2328" i="1"/>
  <c r="F2332" i="1"/>
  <c r="F2340" i="1"/>
  <c r="L24" i="1"/>
  <c r="L28" i="1"/>
  <c r="L32" i="1"/>
  <c r="L36" i="1"/>
  <c r="L40" i="1"/>
  <c r="L44" i="1"/>
  <c r="L48" i="1"/>
  <c r="L52" i="1"/>
  <c r="L56" i="1"/>
  <c r="L60" i="1"/>
  <c r="L64" i="1"/>
  <c r="L68" i="1"/>
  <c r="L72" i="1"/>
  <c r="L76" i="1"/>
  <c r="L80" i="1"/>
  <c r="L84" i="1"/>
  <c r="L88" i="1"/>
  <c r="L92" i="1"/>
  <c r="L96" i="1"/>
  <c r="L100" i="1"/>
  <c r="L104" i="1"/>
  <c r="L108" i="1"/>
  <c r="L112" i="1"/>
  <c r="L116" i="1"/>
  <c r="L120" i="1"/>
  <c r="L124" i="1"/>
  <c r="L128" i="1"/>
  <c r="L132" i="1"/>
  <c r="L136" i="1"/>
  <c r="L140" i="1"/>
  <c r="L144" i="1"/>
  <c r="L148" i="1"/>
  <c r="L152" i="1"/>
  <c r="L156" i="1"/>
  <c r="L160" i="1"/>
  <c r="L164" i="1"/>
  <c r="L168" i="1"/>
  <c r="L172" i="1"/>
  <c r="L176" i="1"/>
  <c r="L180" i="1"/>
  <c r="L184" i="1"/>
  <c r="L188" i="1"/>
  <c r="L192" i="1"/>
  <c r="L196" i="1"/>
  <c r="L200" i="1"/>
  <c r="L204" i="1"/>
  <c r="L208" i="1"/>
  <c r="L212" i="1"/>
  <c r="L216" i="1"/>
  <c r="L220" i="1"/>
  <c r="L224" i="1"/>
  <c r="L228" i="1"/>
  <c r="L232" i="1"/>
  <c r="L236" i="1"/>
  <c r="L240" i="1"/>
  <c r="L244" i="1"/>
  <c r="L248" i="1"/>
  <c r="L252" i="1"/>
  <c r="L256" i="1"/>
  <c r="L260" i="1"/>
  <c r="L264" i="1"/>
  <c r="L268" i="1"/>
  <c r="L272" i="1"/>
  <c r="L276" i="1"/>
  <c r="L280" i="1"/>
  <c r="L284" i="1"/>
  <c r="L288" i="1"/>
  <c r="L292" i="1"/>
  <c r="L296" i="1"/>
  <c r="L300" i="1"/>
  <c r="L304" i="1"/>
  <c r="L308" i="1"/>
  <c r="L312" i="1"/>
  <c r="L316" i="1"/>
  <c r="L320" i="1"/>
  <c r="L324" i="1"/>
  <c r="L328" i="1"/>
  <c r="L332" i="1"/>
  <c r="L336" i="1"/>
  <c r="L340" i="1"/>
  <c r="L344" i="1"/>
  <c r="L348" i="1"/>
  <c r="L352" i="1"/>
  <c r="L356" i="1"/>
  <c r="L360" i="1"/>
  <c r="L364" i="1"/>
  <c r="L368" i="1"/>
  <c r="L372" i="1"/>
  <c r="L376" i="1"/>
  <c r="L380" i="1"/>
  <c r="L384" i="1"/>
  <c r="L388" i="1"/>
  <c r="L392" i="1"/>
  <c r="L396" i="1"/>
  <c r="L400" i="1"/>
  <c r="L404" i="1"/>
  <c r="L408" i="1"/>
  <c r="L412" i="1"/>
  <c r="L416" i="1"/>
  <c r="L420" i="1"/>
  <c r="L424" i="1"/>
  <c r="L428" i="1"/>
  <c r="L432" i="1"/>
  <c r="L436" i="1"/>
  <c r="L440" i="1"/>
  <c r="L444" i="1"/>
  <c r="L448" i="1"/>
  <c r="L452" i="1"/>
  <c r="L456" i="1"/>
  <c r="L460" i="1"/>
  <c r="L464" i="1"/>
  <c r="L468" i="1"/>
  <c r="L472" i="1"/>
  <c r="L476" i="1"/>
  <c r="L480" i="1"/>
  <c r="L484" i="1"/>
  <c r="L488" i="1"/>
  <c r="L492" i="1"/>
  <c r="L496" i="1"/>
  <c r="L500" i="1"/>
  <c r="L504" i="1"/>
  <c r="L508" i="1"/>
  <c r="L512" i="1"/>
  <c r="L516" i="1"/>
  <c r="L520" i="1"/>
  <c r="L524" i="1"/>
  <c r="L528" i="1"/>
  <c r="L532" i="1"/>
  <c r="F2153" i="1"/>
  <c r="F2157" i="1"/>
  <c r="F2165" i="1"/>
  <c r="F2169" i="1"/>
  <c r="F2173" i="1"/>
  <c r="F2197" i="1"/>
  <c r="F2201" i="1"/>
  <c r="F2205" i="1"/>
  <c r="F2217" i="1"/>
  <c r="F2225" i="1"/>
  <c r="F2229" i="1"/>
  <c r="F2233" i="1"/>
  <c r="F2249" i="1"/>
  <c r="F2257" i="1"/>
  <c r="F2265" i="1"/>
  <c r="F2273" i="1"/>
  <c r="F2281" i="1"/>
  <c r="F2293" i="1"/>
  <c r="F2309" i="1"/>
  <c r="F2313" i="1"/>
  <c r="F2354" i="1"/>
  <c r="F2362" i="1"/>
  <c r="F2374" i="1"/>
  <c r="F2386" i="1"/>
  <c r="F2398" i="1"/>
  <c r="F2422" i="1"/>
  <c r="F2446" i="1"/>
  <c r="F2450" i="1"/>
  <c r="F2458" i="1"/>
  <c r="F2470" i="1"/>
  <c r="F2482" i="1"/>
  <c r="F2498" i="1"/>
  <c r="F2514" i="1"/>
  <c r="F2518" i="1"/>
  <c r="F2530" i="1"/>
  <c r="F2538" i="1"/>
  <c r="F2329" i="1"/>
  <c r="F2337" i="1"/>
  <c r="F2341" i="1"/>
  <c r="F2357" i="1"/>
  <c r="F2361" i="1"/>
  <c r="F2393" i="1"/>
  <c r="F2421" i="1"/>
  <c r="F2445" i="1"/>
  <c r="F2457" i="1"/>
  <c r="F2465" i="1"/>
  <c r="F2477" i="1"/>
  <c r="F2485" i="1"/>
  <c r="F2497" i="1"/>
  <c r="F2509" i="1"/>
  <c r="F2513" i="1"/>
  <c r="F2517" i="1"/>
  <c r="F2525" i="1"/>
  <c r="F2529" i="1"/>
  <c r="L651" i="1"/>
  <c r="L655" i="1"/>
  <c r="L659" i="1"/>
  <c r="L663" i="1"/>
  <c r="L667" i="1"/>
  <c r="L671" i="1"/>
  <c r="L675" i="1"/>
  <c r="L679" i="1"/>
  <c r="L683" i="1"/>
  <c r="L687" i="1"/>
  <c r="L691" i="1"/>
  <c r="L695" i="1"/>
  <c r="L699" i="1"/>
  <c r="L703" i="1"/>
  <c r="L707" i="1"/>
  <c r="L711" i="1"/>
  <c r="L715" i="1"/>
  <c r="L719" i="1"/>
  <c r="L723" i="1"/>
  <c r="L727" i="1"/>
  <c r="L731" i="1"/>
  <c r="L735" i="1"/>
  <c r="L739" i="1"/>
  <c r="L743" i="1"/>
  <c r="L747" i="1"/>
  <c r="L751" i="1"/>
  <c r="L755" i="1"/>
  <c r="L759" i="1"/>
  <c r="L763" i="1"/>
  <c r="L767" i="1"/>
  <c r="L771" i="1"/>
  <c r="L775" i="1"/>
  <c r="L779" i="1"/>
  <c r="L783" i="1"/>
  <c r="L787" i="1"/>
  <c r="L791" i="1"/>
  <c r="L795" i="1"/>
  <c r="L799" i="1"/>
  <c r="L803" i="1"/>
  <c r="L807" i="1"/>
  <c r="L811" i="1"/>
  <c r="L815" i="1"/>
  <c r="L819" i="1"/>
  <c r="L823" i="1"/>
  <c r="L827" i="1"/>
  <c r="L831" i="1"/>
  <c r="L835" i="1"/>
  <c r="L839" i="1"/>
  <c r="L843" i="1"/>
  <c r="L847" i="1"/>
  <c r="L851" i="1"/>
  <c r="L855" i="1"/>
  <c r="L859" i="1"/>
  <c r="L863" i="1"/>
  <c r="L536" i="1"/>
  <c r="L540" i="1"/>
  <c r="L544" i="1"/>
  <c r="L548" i="1"/>
  <c r="L552" i="1"/>
  <c r="L556" i="1"/>
  <c r="L560" i="1"/>
  <c r="L564" i="1"/>
  <c r="L568" i="1"/>
  <c r="L572" i="1"/>
  <c r="L576" i="1"/>
  <c r="L580" i="1"/>
  <c r="L584" i="1"/>
  <c r="L588" i="1"/>
  <c r="L592" i="1"/>
  <c r="L596" i="1"/>
  <c r="L600" i="1"/>
  <c r="L604" i="1"/>
  <c r="L608" i="1"/>
  <c r="L612" i="1"/>
  <c r="L616" i="1"/>
  <c r="L620" i="1"/>
  <c r="L624" i="1"/>
  <c r="L628" i="1"/>
  <c r="L632" i="1"/>
  <c r="L636" i="1"/>
  <c r="L640" i="1"/>
  <c r="L644" i="1"/>
  <c r="L648" i="1"/>
  <c r="L652" i="1"/>
  <c r="L656" i="1"/>
  <c r="L660" i="1"/>
  <c r="L664" i="1"/>
  <c r="L668" i="1"/>
  <c r="L672" i="1"/>
  <c r="L676" i="1"/>
  <c r="L680" i="1"/>
  <c r="L684" i="1"/>
  <c r="L688" i="1"/>
  <c r="L692" i="1"/>
  <c r="L696" i="1"/>
  <c r="L700" i="1"/>
  <c r="L704" i="1"/>
  <c r="L708" i="1"/>
  <c r="L712" i="1"/>
  <c r="L716" i="1"/>
  <c r="L720" i="1"/>
  <c r="L724" i="1"/>
  <c r="L728" i="1"/>
  <c r="L732" i="1"/>
  <c r="L736" i="1"/>
  <c r="L740" i="1"/>
  <c r="L744" i="1"/>
  <c r="L748" i="1"/>
  <c r="L752" i="1"/>
  <c r="L756" i="1"/>
  <c r="L760" i="1"/>
  <c r="L764" i="1"/>
  <c r="L768" i="1"/>
  <c r="L772" i="1"/>
  <c r="L776" i="1"/>
  <c r="L780" i="1"/>
  <c r="L784" i="1"/>
  <c r="L788" i="1"/>
  <c r="L792" i="1"/>
  <c r="L796" i="1"/>
  <c r="L800" i="1"/>
  <c r="L804" i="1"/>
  <c r="L808" i="1"/>
  <c r="L812" i="1"/>
  <c r="L816" i="1"/>
  <c r="L820" i="1"/>
  <c r="L824" i="1"/>
  <c r="L828" i="1"/>
  <c r="L832" i="1"/>
  <c r="L836" i="1"/>
  <c r="L840" i="1"/>
  <c r="L844" i="1"/>
  <c r="L848" i="1"/>
  <c r="L852" i="1"/>
  <c r="L856" i="1"/>
  <c r="L860" i="1"/>
  <c r="L864" i="1"/>
  <c r="L868" i="1"/>
  <c r="L872" i="1"/>
  <c r="L876" i="1"/>
  <c r="L880" i="1"/>
  <c r="L884" i="1"/>
  <c r="L888" i="1"/>
  <c r="L892" i="1"/>
  <c r="L896" i="1"/>
  <c r="L900" i="1"/>
  <c r="L904" i="1"/>
  <c r="L908" i="1"/>
  <c r="L912" i="1"/>
  <c r="L916" i="1"/>
  <c r="L920" i="1"/>
  <c r="L924" i="1"/>
  <c r="L928" i="1"/>
  <c r="L932" i="1"/>
  <c r="L936" i="1"/>
  <c r="L940" i="1"/>
  <c r="L944" i="1"/>
  <c r="L948" i="1"/>
  <c r="L952" i="1"/>
  <c r="L956" i="1"/>
  <c r="L960" i="1"/>
  <c r="L964" i="1"/>
  <c r="L968" i="1"/>
  <c r="L972" i="1"/>
  <c r="L976" i="1"/>
  <c r="L980" i="1"/>
  <c r="L984" i="1"/>
  <c r="L988" i="1"/>
  <c r="L992" i="1"/>
  <c r="L996" i="1"/>
  <c r="L1000" i="1"/>
  <c r="L1004" i="1"/>
  <c r="L1008" i="1"/>
  <c r="L1012" i="1"/>
  <c r="L1016" i="1"/>
  <c r="L1020" i="1"/>
  <c r="L21" i="1"/>
  <c r="L25" i="1"/>
  <c r="L29" i="1"/>
  <c r="L33" i="1"/>
  <c r="L37" i="1"/>
  <c r="L41" i="1"/>
  <c r="L45" i="1"/>
  <c r="L49" i="1"/>
  <c r="L53" i="1"/>
  <c r="L57" i="1"/>
  <c r="L61" i="1"/>
  <c r="L65" i="1"/>
  <c r="L69" i="1"/>
  <c r="L73" i="1"/>
  <c r="L77" i="1"/>
  <c r="L81" i="1"/>
  <c r="L85" i="1"/>
  <c r="L89" i="1"/>
  <c r="L93" i="1"/>
  <c r="L97" i="1"/>
  <c r="L101" i="1"/>
  <c r="L105" i="1"/>
  <c r="L109" i="1"/>
  <c r="L113" i="1"/>
  <c r="L117" i="1"/>
  <c r="L121" i="1"/>
  <c r="L125" i="1"/>
  <c r="L129" i="1"/>
  <c r="L133" i="1"/>
  <c r="L137" i="1"/>
  <c r="L141" i="1"/>
  <c r="L145" i="1"/>
  <c r="L149" i="1"/>
  <c r="L153" i="1"/>
  <c r="L157" i="1"/>
  <c r="L161" i="1"/>
  <c r="L165" i="1"/>
  <c r="L169" i="1"/>
  <c r="L173" i="1"/>
  <c r="L177" i="1"/>
  <c r="L181" i="1"/>
  <c r="L185" i="1"/>
  <c r="L189" i="1"/>
  <c r="L193" i="1"/>
  <c r="L197" i="1"/>
  <c r="L201" i="1"/>
  <c r="L205" i="1"/>
  <c r="L209" i="1"/>
  <c r="L213" i="1"/>
  <c r="L217" i="1"/>
  <c r="L221" i="1"/>
  <c r="L225" i="1"/>
  <c r="L229" i="1"/>
  <c r="L233" i="1"/>
  <c r="L237" i="1"/>
  <c r="L241" i="1"/>
  <c r="L245" i="1"/>
  <c r="L249" i="1"/>
  <c r="L253" i="1"/>
  <c r="L257" i="1"/>
  <c r="L261" i="1"/>
  <c r="L265" i="1"/>
  <c r="L269" i="1"/>
  <c r="L273" i="1"/>
  <c r="L277" i="1"/>
  <c r="L281" i="1"/>
  <c r="L285" i="1"/>
  <c r="L289" i="1"/>
  <c r="L293" i="1"/>
  <c r="L297" i="1"/>
  <c r="L202" i="1"/>
  <c r="L206" i="1"/>
  <c r="L210" i="1"/>
  <c r="L214" i="1"/>
  <c r="L218" i="1"/>
  <c r="L222" i="1"/>
  <c r="L226" i="1"/>
  <c r="L230" i="1"/>
  <c r="L234" i="1"/>
  <c r="L238" i="1"/>
  <c r="L242" i="1"/>
  <c r="L246" i="1"/>
  <c r="L250" i="1"/>
  <c r="L254" i="1"/>
  <c r="L258" i="1"/>
  <c r="L262" i="1"/>
  <c r="L266" i="1"/>
  <c r="L270" i="1"/>
  <c r="L274" i="1"/>
  <c r="L278" i="1"/>
  <c r="L282" i="1"/>
  <c r="L286" i="1"/>
  <c r="L290" i="1"/>
  <c r="L294" i="1"/>
  <c r="L298" i="1"/>
  <c r="L302" i="1"/>
  <c r="L306" i="1"/>
  <c r="L310" i="1"/>
  <c r="L314" i="1"/>
  <c r="L318" i="1"/>
  <c r="L322" i="1"/>
  <c r="L326" i="1"/>
  <c r="L330" i="1"/>
  <c r="L334" i="1"/>
  <c r="L338" i="1"/>
  <c r="L342" i="1"/>
  <c r="L346" i="1"/>
  <c r="L350" i="1"/>
  <c r="L354" i="1"/>
  <c r="L358" i="1"/>
  <c r="L362" i="1"/>
  <c r="L366" i="1"/>
  <c r="L370" i="1"/>
  <c r="L374" i="1"/>
  <c r="L378" i="1"/>
  <c r="L382" i="1"/>
  <c r="L386" i="1"/>
  <c r="L390" i="1"/>
  <c r="L394" i="1"/>
  <c r="L398" i="1"/>
  <c r="L402" i="1"/>
  <c r="L406" i="1"/>
  <c r="L410" i="1"/>
  <c r="L414" i="1"/>
  <c r="L418" i="1"/>
  <c r="L422" i="1"/>
  <c r="L426" i="1"/>
  <c r="L430" i="1"/>
  <c r="L434" i="1"/>
  <c r="L438" i="1"/>
  <c r="L442" i="1"/>
  <c r="L446" i="1"/>
  <c r="L450" i="1"/>
  <c r="L454" i="1"/>
  <c r="L458" i="1"/>
  <c r="L462" i="1"/>
  <c r="L466" i="1"/>
  <c r="L470" i="1"/>
  <c r="L474" i="1"/>
  <c r="L478" i="1"/>
  <c r="L482" i="1"/>
  <c r="L486" i="1"/>
  <c r="L490" i="1"/>
  <c r="L494" i="1"/>
  <c r="L498" i="1"/>
  <c r="L502" i="1"/>
  <c r="L506" i="1"/>
  <c r="L510" i="1"/>
  <c r="L514" i="1"/>
  <c r="L518" i="1"/>
  <c r="L522" i="1"/>
  <c r="L526" i="1"/>
  <c r="L530" i="1"/>
  <c r="L534" i="1"/>
  <c r="L538" i="1"/>
  <c r="L542" i="1"/>
  <c r="L546" i="1"/>
  <c r="L550" i="1"/>
  <c r="L554" i="1"/>
  <c r="L558" i="1"/>
  <c r="L562" i="1"/>
  <c r="L566" i="1"/>
  <c r="L570" i="1"/>
  <c r="L574" i="1"/>
  <c r="L578" i="1"/>
  <c r="L582" i="1"/>
  <c r="L586" i="1"/>
  <c r="L590" i="1"/>
  <c r="L594" i="1"/>
  <c r="L598" i="1"/>
  <c r="L602" i="1"/>
  <c r="L606" i="1"/>
  <c r="L610" i="1"/>
  <c r="L614" i="1"/>
  <c r="L618" i="1"/>
  <c r="L622" i="1"/>
  <c r="L626" i="1"/>
  <c r="L630" i="1"/>
  <c r="L634" i="1"/>
  <c r="L638" i="1"/>
  <c r="L642" i="1"/>
  <c r="L646" i="1"/>
  <c r="L650" i="1"/>
  <c r="L654" i="1"/>
  <c r="L658" i="1"/>
  <c r="L662" i="1"/>
  <c r="L666" i="1"/>
  <c r="L670" i="1"/>
  <c r="L674" i="1"/>
  <c r="L678" i="1"/>
  <c r="L682" i="1"/>
  <c r="L686" i="1"/>
  <c r="L690" i="1"/>
  <c r="L694" i="1"/>
  <c r="L698" i="1"/>
  <c r="L301" i="1"/>
  <c r="L305" i="1"/>
  <c r="L309" i="1"/>
  <c r="L313" i="1"/>
  <c r="L317" i="1"/>
  <c r="L321" i="1"/>
  <c r="L325" i="1"/>
  <c r="L329" i="1"/>
  <c r="L333" i="1"/>
  <c r="L337" i="1"/>
  <c r="L341" i="1"/>
  <c r="L345" i="1"/>
  <c r="L349" i="1"/>
  <c r="L353" i="1"/>
  <c r="L357" i="1"/>
  <c r="L361" i="1"/>
  <c r="L365" i="1"/>
  <c r="L369" i="1"/>
  <c r="L373" i="1"/>
  <c r="L377" i="1"/>
  <c r="L381" i="1"/>
  <c r="L385" i="1"/>
  <c r="L389" i="1"/>
  <c r="L393" i="1"/>
  <c r="L397" i="1"/>
  <c r="L401" i="1"/>
  <c r="L405" i="1"/>
  <c r="L409" i="1"/>
  <c r="L413" i="1"/>
  <c r="L417" i="1"/>
  <c r="L421" i="1"/>
  <c r="L425" i="1"/>
  <c r="L429" i="1"/>
  <c r="L433" i="1"/>
  <c r="L437" i="1"/>
  <c r="L441" i="1"/>
  <c r="L445" i="1"/>
  <c r="L449" i="1"/>
  <c r="L453" i="1"/>
  <c r="L457" i="1"/>
  <c r="L461" i="1"/>
  <c r="L465" i="1"/>
  <c r="L469" i="1"/>
  <c r="L473" i="1"/>
  <c r="L477" i="1"/>
  <c r="L481" i="1"/>
  <c r="L485" i="1"/>
  <c r="L489" i="1"/>
  <c r="L493" i="1"/>
  <c r="L497" i="1"/>
  <c r="L501" i="1"/>
  <c r="L505" i="1"/>
  <c r="L509" i="1"/>
  <c r="L513" i="1"/>
  <c r="L517" i="1"/>
  <c r="L521" i="1"/>
  <c r="L525" i="1"/>
  <c r="L529" i="1"/>
  <c r="L533" i="1"/>
  <c r="L537" i="1"/>
  <c r="L541" i="1"/>
  <c r="L545" i="1"/>
  <c r="L549" i="1"/>
  <c r="L553" i="1"/>
  <c r="L557" i="1"/>
  <c r="L561" i="1"/>
  <c r="L565" i="1"/>
  <c r="L569" i="1"/>
  <c r="L573" i="1"/>
  <c r="L577" i="1"/>
  <c r="L581" i="1"/>
  <c r="L585" i="1"/>
  <c r="L589" i="1"/>
  <c r="L593" i="1"/>
  <c r="L597" i="1"/>
  <c r="L601" i="1"/>
  <c r="L605" i="1"/>
  <c r="L609" i="1"/>
  <c r="L613" i="1"/>
  <c r="L617" i="1"/>
  <c r="L621" i="1"/>
  <c r="L625" i="1"/>
  <c r="L629" i="1"/>
  <c r="L633" i="1"/>
  <c r="L637" i="1"/>
  <c r="L641" i="1"/>
  <c r="L645" i="1"/>
  <c r="L649" i="1"/>
  <c r="L653" i="1"/>
  <c r="L657" i="1"/>
  <c r="L661" i="1"/>
  <c r="L665" i="1"/>
  <c r="L669" i="1"/>
  <c r="L673" i="1"/>
  <c r="L677" i="1"/>
  <c r="L681" i="1"/>
  <c r="L685" i="1"/>
  <c r="L689" i="1"/>
  <c r="L693" i="1"/>
  <c r="L697" i="1"/>
  <c r="L701" i="1"/>
  <c r="L705" i="1"/>
  <c r="L709" i="1"/>
  <c r="L713" i="1"/>
  <c r="L717" i="1"/>
  <c r="L721" i="1"/>
  <c r="L1074" i="1"/>
  <c r="L1086" i="1"/>
  <c r="L1138" i="1"/>
  <c r="L702" i="1"/>
  <c r="F2348" i="1"/>
  <c r="F2356" i="1"/>
  <c r="F2364" i="1"/>
  <c r="F2372" i="1"/>
  <c r="F2380" i="1"/>
  <c r="F2384" i="1"/>
  <c r="F2388" i="1"/>
  <c r="F2392" i="1"/>
  <c r="F2396" i="1"/>
  <c r="F2404" i="1"/>
  <c r="F2412" i="1"/>
  <c r="F2420" i="1"/>
  <c r="F2424" i="1"/>
  <c r="F2428" i="1"/>
  <c r="F2436" i="1"/>
  <c r="F2444" i="1"/>
  <c r="F2448" i="1"/>
  <c r="F2452" i="1"/>
  <c r="F2460" i="1"/>
  <c r="F2468" i="1"/>
  <c r="F2476" i="1"/>
  <c r="F2484" i="1"/>
  <c r="F2492" i="1"/>
  <c r="F2500" i="1"/>
  <c r="F2508" i="1"/>
  <c r="L867" i="1"/>
  <c r="L871" i="1"/>
  <c r="L875" i="1"/>
  <c r="L879" i="1"/>
  <c r="L883" i="1"/>
  <c r="L887" i="1"/>
  <c r="L891" i="1"/>
  <c r="L895" i="1"/>
  <c r="L899" i="1"/>
  <c r="L903" i="1"/>
  <c r="L907" i="1"/>
  <c r="L911" i="1"/>
  <c r="L915" i="1"/>
  <c r="L919" i="1"/>
  <c r="L923" i="1"/>
  <c r="L927" i="1"/>
  <c r="L931" i="1"/>
  <c r="L935" i="1"/>
  <c r="L939" i="1"/>
  <c r="L943" i="1"/>
  <c r="L947" i="1"/>
  <c r="L951" i="1"/>
  <c r="L955" i="1"/>
  <c r="L959" i="1"/>
  <c r="L963" i="1"/>
  <c r="L967" i="1"/>
  <c r="L971" i="1"/>
  <c r="L975" i="1"/>
  <c r="L979" i="1"/>
  <c r="L983" i="1"/>
  <c r="L987" i="1"/>
  <c r="L991" i="1"/>
  <c r="L995" i="1"/>
  <c r="L999" i="1"/>
  <c r="L1003" i="1"/>
  <c r="L1007" i="1"/>
  <c r="L1011" i="1"/>
  <c r="L1015" i="1"/>
  <c r="L1019" i="1"/>
  <c r="L1023" i="1"/>
  <c r="L1027" i="1"/>
  <c r="L1031" i="1"/>
  <c r="L1035" i="1"/>
  <c r="L1039" i="1"/>
  <c r="L1043" i="1"/>
  <c r="L1047" i="1"/>
  <c r="L1051" i="1"/>
  <c r="L1055" i="1"/>
  <c r="L1059" i="1"/>
  <c r="L1063" i="1"/>
  <c r="L1067" i="1"/>
  <c r="L1071" i="1"/>
  <c r="L1075" i="1"/>
  <c r="L1079" i="1"/>
  <c r="L1083" i="1"/>
  <c r="L1087" i="1"/>
  <c r="L1091" i="1"/>
  <c r="L1095" i="1"/>
  <c r="L1099" i="1"/>
  <c r="L1103" i="1"/>
  <c r="L1107" i="1"/>
  <c r="L1111" i="1"/>
  <c r="L1115" i="1"/>
  <c r="L1119" i="1"/>
  <c r="L1123" i="1"/>
  <c r="L1127" i="1"/>
  <c r="L1131" i="1"/>
  <c r="L1135" i="1"/>
  <c r="L1139" i="1"/>
  <c r="L1143" i="1"/>
  <c r="L1147" i="1"/>
  <c r="L1151" i="1"/>
  <c r="L1155" i="1"/>
  <c r="L1159" i="1"/>
  <c r="L1163" i="1"/>
  <c r="L1167" i="1"/>
  <c r="L1171" i="1"/>
  <c r="L1175" i="1"/>
  <c r="L1179" i="1"/>
  <c r="L1183" i="1"/>
  <c r="L1187" i="1"/>
  <c r="L1191" i="1"/>
  <c r="L1195" i="1"/>
  <c r="L1199" i="1"/>
  <c r="L1203" i="1"/>
  <c r="L1207" i="1"/>
  <c r="L1211" i="1"/>
  <c r="L1215" i="1"/>
  <c r="L1219" i="1"/>
  <c r="L1223" i="1"/>
  <c r="L1227" i="1"/>
  <c r="L1231" i="1"/>
  <c r="L1235" i="1"/>
  <c r="L1239" i="1"/>
  <c r="L1243" i="1"/>
  <c r="L1247" i="1"/>
  <c r="L1251" i="1"/>
  <c r="L1255" i="1"/>
  <c r="L725" i="1"/>
  <c r="L729" i="1"/>
  <c r="L733" i="1"/>
  <c r="L737" i="1"/>
  <c r="L741" i="1"/>
  <c r="L745" i="1"/>
  <c r="L1278" i="1"/>
  <c r="L706" i="1"/>
  <c r="L710" i="1"/>
  <c r="L714" i="1"/>
  <c r="L718" i="1"/>
  <c r="L722" i="1"/>
  <c r="L726" i="1"/>
  <c r="L730" i="1"/>
  <c r="L734" i="1"/>
  <c r="L738" i="1"/>
  <c r="L742" i="1"/>
  <c r="L766" i="1"/>
  <c r="L1264" i="1"/>
  <c r="L1268" i="1"/>
  <c r="L1272" i="1"/>
  <c r="L1276" i="1"/>
  <c r="L749" i="1"/>
  <c r="L753" i="1"/>
  <c r="L757" i="1"/>
  <c r="L761" i="1"/>
  <c r="L765" i="1"/>
  <c r="L769" i="1"/>
  <c r="L1280" i="1"/>
  <c r="L1292" i="1"/>
  <c r="L746" i="1"/>
  <c r="L750" i="1"/>
  <c r="L754" i="1"/>
  <c r="L758" i="1"/>
  <c r="L762" i="1"/>
  <c r="L770" i="1"/>
  <c r="L774" i="1"/>
  <c r="L794" i="1"/>
  <c r="L806" i="1"/>
  <c r="L858" i="1"/>
  <c r="L870" i="1"/>
  <c r="L894" i="1"/>
  <c r="L922" i="1"/>
  <c r="L934" i="1"/>
  <c r="L946" i="1"/>
  <c r="L958" i="1"/>
  <c r="L986" i="1"/>
  <c r="L998" i="1"/>
  <c r="L1010" i="1"/>
  <c r="L1050" i="1"/>
  <c r="L1062" i="1"/>
  <c r="L1114" i="1"/>
  <c r="L1126" i="1"/>
  <c r="L1150" i="1"/>
  <c r="L1178" i="1"/>
  <c r="L1190" i="1"/>
  <c r="L1202" i="1"/>
  <c r="L1214" i="1"/>
  <c r="L1242" i="1"/>
  <c r="L1254" i="1"/>
  <c r="L1266" i="1"/>
  <c r="L1306" i="1"/>
  <c r="L1318" i="1"/>
  <c r="L1283" i="1"/>
  <c r="L1287" i="1"/>
  <c r="L1295" i="1"/>
  <c r="L1299" i="1"/>
  <c r="L1307" i="1"/>
  <c r="L2139" i="1"/>
  <c r="L2203" i="1"/>
  <c r="L2267" i="1"/>
  <c r="L2331" i="1"/>
  <c r="L773" i="1"/>
  <c r="L777" i="1"/>
  <c r="L781" i="1"/>
  <c r="L785" i="1"/>
  <c r="L789" i="1"/>
  <c r="L793" i="1"/>
  <c r="L797" i="1"/>
  <c r="L801" i="1"/>
  <c r="L805" i="1"/>
  <c r="L809" i="1"/>
  <c r="L813" i="1"/>
  <c r="L817" i="1"/>
  <c r="L821" i="1"/>
  <c r="L825" i="1"/>
  <c r="L829" i="1"/>
  <c r="L833" i="1"/>
  <c r="L837" i="1"/>
  <c r="L841" i="1"/>
  <c r="L845" i="1"/>
  <c r="L849" i="1"/>
  <c r="L853" i="1"/>
  <c r="L857" i="1"/>
  <c r="L861" i="1"/>
  <c r="L865" i="1"/>
  <c r="L869" i="1"/>
  <c r="L873" i="1"/>
  <c r="L877" i="1"/>
  <c r="L881" i="1"/>
  <c r="L885" i="1"/>
  <c r="L889" i="1"/>
  <c r="L893" i="1"/>
  <c r="L897" i="1"/>
  <c r="L901" i="1"/>
  <c r="L905" i="1"/>
  <c r="L909" i="1"/>
  <c r="L913" i="1"/>
  <c r="L917" i="1"/>
  <c r="L921" i="1"/>
  <c r="L925" i="1"/>
  <c r="L929" i="1"/>
  <c r="L933" i="1"/>
  <c r="L937" i="1"/>
  <c r="L941" i="1"/>
  <c r="L945" i="1"/>
  <c r="L949" i="1"/>
  <c r="L953" i="1"/>
  <c r="L957" i="1"/>
  <c r="L961" i="1"/>
  <c r="L965" i="1"/>
  <c r="L969" i="1"/>
  <c r="L973" i="1"/>
  <c r="L977" i="1"/>
  <c r="L981" i="1"/>
  <c r="L985" i="1"/>
  <c r="L989" i="1"/>
  <c r="L993" i="1"/>
  <c r="L997" i="1"/>
  <c r="L1001" i="1"/>
  <c r="L1005" i="1"/>
  <c r="L1009" i="1"/>
  <c r="L1013" i="1"/>
  <c r="L1017" i="1"/>
  <c r="L1021" i="1"/>
  <c r="L1025" i="1"/>
  <c r="L1029" i="1"/>
  <c r="L1033" i="1"/>
  <c r="L1037" i="1"/>
  <c r="L1041" i="1"/>
  <c r="L1045" i="1"/>
  <c r="L1049" i="1"/>
  <c r="L1053" i="1"/>
  <c r="L1057" i="1"/>
  <c r="L1061" i="1"/>
  <c r="L1065" i="1"/>
  <c r="L1069" i="1"/>
  <c r="L1073" i="1"/>
  <c r="L1077" i="1"/>
  <c r="L1081" i="1"/>
  <c r="L1085" i="1"/>
  <c r="L1089" i="1"/>
  <c r="L1093" i="1"/>
  <c r="L1097" i="1"/>
  <c r="L1101" i="1"/>
  <c r="L1105" i="1"/>
  <c r="L1109" i="1"/>
  <c r="L1113" i="1"/>
  <c r="L1117" i="1"/>
  <c r="L1121" i="1"/>
  <c r="L1125" i="1"/>
  <c r="L1129" i="1"/>
  <c r="L1133" i="1"/>
  <c r="L1137" i="1"/>
  <c r="L1141" i="1"/>
  <c r="L1145" i="1"/>
  <c r="L1149" i="1"/>
  <c r="L1153" i="1"/>
  <c r="L1157" i="1"/>
  <c r="L1161" i="1"/>
  <c r="L1165" i="1"/>
  <c r="L1169" i="1"/>
  <c r="L1173" i="1"/>
  <c r="L1177" i="1"/>
  <c r="L1181" i="1"/>
  <c r="L1185" i="1"/>
  <c r="L1189" i="1"/>
  <c r="L1193" i="1"/>
  <c r="L1197" i="1"/>
  <c r="L1201" i="1"/>
  <c r="L1205" i="1"/>
  <c r="L1209" i="1"/>
  <c r="L1213" i="1"/>
  <c r="L1217" i="1"/>
  <c r="L1221" i="1"/>
  <c r="L1225" i="1"/>
  <c r="L1229" i="1"/>
  <c r="L1233" i="1"/>
  <c r="L1237" i="1"/>
  <c r="L1241" i="1"/>
  <c r="L1245" i="1"/>
  <c r="L1249" i="1"/>
  <c r="L1253" i="1"/>
  <c r="L1257" i="1"/>
  <c r="L1261" i="1"/>
  <c r="L1265" i="1"/>
  <c r="L1269" i="1"/>
  <c r="L1273" i="1"/>
  <c r="L1277" i="1"/>
  <c r="L1281" i="1"/>
  <c r="L1285" i="1"/>
  <c r="L1289" i="1"/>
  <c r="L1293" i="1"/>
  <c r="L1297" i="1"/>
  <c r="L1301" i="1"/>
  <c r="L1305" i="1"/>
  <c r="L1309" i="1"/>
  <c r="L1313" i="1"/>
  <c r="L1317" i="1"/>
  <c r="L1321" i="1"/>
  <c r="L1325" i="1"/>
  <c r="L1329" i="1"/>
  <c r="L1333" i="1"/>
  <c r="L1337" i="1"/>
  <c r="L1341" i="1"/>
  <c r="L1345" i="1"/>
  <c r="L1349" i="1"/>
  <c r="L1353" i="1"/>
  <c r="L1357" i="1"/>
  <c r="L1361" i="1"/>
  <c r="L1365" i="1"/>
  <c r="L1369" i="1"/>
  <c r="L1373" i="1"/>
  <c r="L1377" i="1"/>
  <c r="L1381" i="1"/>
  <c r="L1385" i="1"/>
  <c r="L1389" i="1"/>
  <c r="L1393" i="1"/>
  <c r="L1397" i="1"/>
  <c r="L1401" i="1"/>
  <c r="L1405" i="1"/>
  <c r="L1409" i="1"/>
  <c r="L1413" i="1"/>
  <c r="L1417" i="1"/>
  <c r="L1421" i="1"/>
  <c r="L1425" i="1"/>
  <c r="L1429" i="1"/>
  <c r="L1433" i="1"/>
  <c r="L1437" i="1"/>
  <c r="L1441" i="1"/>
  <c r="L1445" i="1"/>
  <c r="L1449" i="1"/>
  <c r="L1453" i="1"/>
  <c r="L1457" i="1"/>
  <c r="L1461" i="1"/>
  <c r="L1465" i="1"/>
  <c r="L1469" i="1"/>
  <c r="L1473" i="1"/>
  <c r="L1477" i="1"/>
  <c r="L1481" i="1"/>
  <c r="L1485" i="1"/>
  <c r="L1489" i="1"/>
  <c r="L1493" i="1"/>
  <c r="L1497" i="1"/>
  <c r="L1501" i="1"/>
  <c r="L1505" i="1"/>
  <c r="L1509" i="1"/>
  <c r="L1513" i="1"/>
  <c r="L1517" i="1"/>
  <c r="L1521" i="1"/>
  <c r="L1525" i="1"/>
  <c r="L1529" i="1"/>
  <c r="L1533" i="1"/>
  <c r="L1537" i="1"/>
  <c r="L1541" i="1"/>
  <c r="L1545" i="1"/>
  <c r="L1549" i="1"/>
  <c r="L1553" i="1"/>
  <c r="L1557" i="1"/>
  <c r="L1561" i="1"/>
  <c r="L1565" i="1"/>
  <c r="L1569" i="1"/>
  <c r="L1573" i="1"/>
  <c r="L1577" i="1"/>
  <c r="L1581" i="1"/>
  <c r="L1585" i="1"/>
  <c r="L1589" i="1"/>
  <c r="L1593" i="1"/>
  <c r="L1597" i="1"/>
  <c r="L1601" i="1"/>
  <c r="L1605" i="1"/>
  <c r="L1609" i="1"/>
  <c r="L1613" i="1"/>
  <c r="L1617" i="1"/>
  <c r="L1621" i="1"/>
  <c r="L1625" i="1"/>
  <c r="L1629" i="1"/>
  <c r="L1633" i="1"/>
  <c r="L1637" i="1"/>
  <c r="L1641" i="1"/>
  <c r="L1645" i="1"/>
  <c r="L1649" i="1"/>
  <c r="L1653" i="1"/>
  <c r="L1657" i="1"/>
  <c r="L1661" i="1"/>
  <c r="L1665" i="1"/>
  <c r="L1669" i="1"/>
  <c r="L1673" i="1"/>
  <c r="L1677" i="1"/>
  <c r="L1681" i="1"/>
  <c r="L1685" i="1"/>
  <c r="L1689" i="1"/>
  <c r="L1693" i="1"/>
  <c r="L1697" i="1"/>
  <c r="L1701" i="1"/>
  <c r="L1705" i="1"/>
  <c r="L1304" i="1"/>
  <c r="L1356" i="1"/>
  <c r="L1408" i="1"/>
  <c r="L1515" i="1"/>
  <c r="L1579" i="1"/>
  <c r="L1643" i="1"/>
  <c r="L2155" i="1"/>
  <c r="L2219" i="1"/>
  <c r="L2283" i="1"/>
  <c r="L2347" i="1"/>
  <c r="F493" i="6"/>
  <c r="F845" i="6"/>
  <c r="F949" i="6"/>
  <c r="L778" i="1"/>
  <c r="L782" i="1"/>
  <c r="L786" i="1"/>
  <c r="L790" i="1"/>
  <c r="L798" i="1"/>
  <c r="L802" i="1"/>
  <c r="L810" i="1"/>
  <c r="L814" i="1"/>
  <c r="L822" i="1"/>
  <c r="L826" i="1"/>
  <c r="L834" i="1"/>
  <c r="L838" i="1"/>
  <c r="L842" i="1"/>
  <c r="L846" i="1"/>
  <c r="L850" i="1"/>
  <c r="L854" i="1"/>
  <c r="L862" i="1"/>
  <c r="L866" i="1"/>
  <c r="L874" i="1"/>
  <c r="L878" i="1"/>
  <c r="L886" i="1"/>
  <c r="L890" i="1"/>
  <c r="L898" i="1"/>
  <c r="L902" i="1"/>
  <c r="L906" i="1"/>
  <c r="L910" i="1"/>
  <c r="L914" i="1"/>
  <c r="L918" i="1"/>
  <c r="L926" i="1"/>
  <c r="L930" i="1"/>
  <c r="L938" i="1"/>
  <c r="L942" i="1"/>
  <c r="L950" i="1"/>
  <c r="L954" i="1"/>
  <c r="L962" i="1"/>
  <c r="L966" i="1"/>
  <c r="L970" i="1"/>
  <c r="L974" i="1"/>
  <c r="L978" i="1"/>
  <c r="L982" i="1"/>
  <c r="L990" i="1"/>
  <c r="L994" i="1"/>
  <c r="L1002" i="1"/>
  <c r="L1006" i="1"/>
  <c r="L1014" i="1"/>
  <c r="L1018" i="1"/>
  <c r="L1026" i="1"/>
  <c r="L1030" i="1"/>
  <c r="L1034" i="1"/>
  <c r="L1038" i="1"/>
  <c r="L1042" i="1"/>
  <c r="L1046" i="1"/>
  <c r="L1054" i="1"/>
  <c r="L1058" i="1"/>
  <c r="L1066" i="1"/>
  <c r="L1070" i="1"/>
  <c r="L1078" i="1"/>
  <c r="L1082" i="1"/>
  <c r="L1090" i="1"/>
  <c r="L1094" i="1"/>
  <c r="L1098" i="1"/>
  <c r="L1102" i="1"/>
  <c r="L1106" i="1"/>
  <c r="L1110" i="1"/>
  <c r="L1118" i="1"/>
  <c r="L1122" i="1"/>
  <c r="L1130" i="1"/>
  <c r="L1134" i="1"/>
  <c r="L1142" i="1"/>
  <c r="L1146" i="1"/>
  <c r="L1154" i="1"/>
  <c r="L1158" i="1"/>
  <c r="L1162" i="1"/>
  <c r="L1166" i="1"/>
  <c r="L1170" i="1"/>
  <c r="L1174" i="1"/>
  <c r="L1182" i="1"/>
  <c r="L1186" i="1"/>
  <c r="L1194" i="1"/>
  <c r="L1198" i="1"/>
  <c r="L1206" i="1"/>
  <c r="L1210" i="1"/>
  <c r="L1218" i="1"/>
  <c r="L1222" i="1"/>
  <c r="L1226" i="1"/>
  <c r="L1230" i="1"/>
  <c r="L1234" i="1"/>
  <c r="L1238" i="1"/>
  <c r="L1246" i="1"/>
  <c r="L1250" i="1"/>
  <c r="L1258" i="1"/>
  <c r="L1262" i="1"/>
  <c r="L1270" i="1"/>
  <c r="L1274" i="1"/>
  <c r="L1282" i="1"/>
  <c r="L1286" i="1"/>
  <c r="L1290" i="1"/>
  <c r="L1294" i="1"/>
  <c r="L1298" i="1"/>
  <c r="L1302" i="1"/>
  <c r="L1310" i="1"/>
  <c r="L1314" i="1"/>
  <c r="L1322" i="1"/>
  <c r="L1326" i="1"/>
  <c r="L1334" i="1"/>
  <c r="L1338" i="1"/>
  <c r="L1346" i="1"/>
  <c r="L1350" i="1"/>
  <c r="L1354" i="1"/>
  <c r="L1358" i="1"/>
  <c r="L1362" i="1"/>
  <c r="L1366" i="1"/>
  <c r="L1374" i="1"/>
  <c r="L1378" i="1"/>
  <c r="L1386" i="1"/>
  <c r="L1390" i="1"/>
  <c r="L1398" i="1"/>
  <c r="L1402" i="1"/>
  <c r="L1410" i="1"/>
  <c r="L1414" i="1"/>
  <c r="L1418" i="1"/>
  <c r="L1422" i="1"/>
  <c r="L1426" i="1"/>
  <c r="L1430" i="1"/>
  <c r="L1438" i="1"/>
  <c r="L1442" i="1"/>
  <c r="L1450" i="1"/>
  <c r="L1454" i="1"/>
  <c r="L1462" i="1"/>
  <c r="L1466" i="1"/>
  <c r="L1474" i="1"/>
  <c r="L1478" i="1"/>
  <c r="L1482" i="1"/>
  <c r="L1486" i="1"/>
  <c r="L1490" i="1"/>
  <c r="L1494" i="1"/>
  <c r="L1502" i="1"/>
  <c r="L1506" i="1"/>
  <c r="L1510" i="1"/>
  <c r="L1518" i="1"/>
  <c r="L1522" i="1"/>
  <c r="L1526" i="1"/>
  <c r="L1534" i="1"/>
  <c r="L1538" i="1"/>
  <c r="L1542" i="1"/>
  <c r="L1550" i="1"/>
  <c r="L1554" i="1"/>
  <c r="L1558" i="1"/>
  <c r="L1566" i="1"/>
  <c r="L1570" i="1"/>
  <c r="L1574" i="1"/>
  <c r="L1582" i="1"/>
  <c r="L1586" i="1"/>
  <c r="L1590" i="1"/>
  <c r="L1598" i="1"/>
  <c r="L1602" i="1"/>
  <c r="L1606" i="1"/>
  <c r="L1614" i="1"/>
  <c r="L1618" i="1"/>
  <c r="L1622" i="1"/>
  <c r="L1630" i="1"/>
  <c r="L1634" i="1"/>
  <c r="L1638" i="1"/>
  <c r="L1646" i="1"/>
  <c r="L1650" i="1"/>
  <c r="L1654" i="1"/>
  <c r="L1662" i="1"/>
  <c r="L1666" i="1"/>
  <c r="L1670" i="1"/>
  <c r="L1678" i="1"/>
  <c r="L1682" i="1"/>
  <c r="L1686" i="1"/>
  <c r="L1694" i="1"/>
  <c r="L1698" i="1"/>
  <c r="L1702" i="1"/>
  <c r="L1710" i="1"/>
  <c r="L1714" i="1"/>
  <c r="L1718" i="1"/>
  <c r="L1726" i="1"/>
  <c r="L1730" i="1"/>
  <c r="L1734" i="1"/>
  <c r="L1742" i="1"/>
  <c r="L1746" i="1"/>
  <c r="L1750" i="1"/>
  <c r="L1758" i="1"/>
  <c r="L1762" i="1"/>
  <c r="L1766" i="1"/>
  <c r="L1774" i="1"/>
  <c r="L1778" i="1"/>
  <c r="L1782" i="1"/>
  <c r="L1790" i="1"/>
  <c r="L1794" i="1"/>
  <c r="L1798" i="1"/>
  <c r="L1806" i="1"/>
  <c r="L1810" i="1"/>
  <c r="L1814" i="1"/>
  <c r="L1822" i="1"/>
  <c r="L1826" i="1"/>
  <c r="L1830" i="1"/>
  <c r="L1838" i="1"/>
  <c r="L1842" i="1"/>
  <c r="L1846" i="1"/>
  <c r="L1854" i="1"/>
  <c r="L1858" i="1"/>
  <c r="L1862" i="1"/>
  <c r="L1870" i="1"/>
  <c r="L1874" i="1"/>
  <c r="L1878" i="1"/>
  <c r="L1886" i="1"/>
  <c r="L1890" i="1"/>
  <c r="L1894" i="1"/>
  <c r="L1902" i="1"/>
  <c r="L1906" i="1"/>
  <c r="L1910" i="1"/>
  <c r="L1918" i="1"/>
  <c r="L1922" i="1"/>
  <c r="L1926" i="1"/>
  <c r="L1934" i="1"/>
  <c r="L1938" i="1"/>
  <c r="L1942" i="1"/>
  <c r="L1950" i="1"/>
  <c r="L1954" i="1"/>
  <c r="L1958" i="1"/>
  <c r="L1966" i="1"/>
  <c r="L1970" i="1"/>
  <c r="L1974" i="1"/>
  <c r="L1982" i="1"/>
  <c r="L1986" i="1"/>
  <c r="L1990" i="1"/>
  <c r="L1998" i="1"/>
  <c r="L2002" i="1"/>
  <c r="L2006" i="1"/>
  <c r="L2014" i="1"/>
  <c r="L2018" i="1"/>
  <c r="L2022" i="1"/>
  <c r="L2030" i="1"/>
  <c r="L2034" i="1"/>
  <c r="L2038" i="1"/>
  <c r="L2046" i="1"/>
  <c r="L2050" i="1"/>
  <c r="L2054" i="1"/>
  <c r="L2062" i="1"/>
  <c r="L2066" i="1"/>
  <c r="L2070" i="1"/>
  <c r="L2078" i="1"/>
  <c r="L2082" i="1"/>
  <c r="L2086" i="1"/>
  <c r="L2094" i="1"/>
  <c r="L2098" i="1"/>
  <c r="L2102" i="1"/>
  <c r="L2110" i="1"/>
  <c r="L2114" i="1"/>
  <c r="L2118" i="1"/>
  <c r="L1316" i="1"/>
  <c r="L1368" i="1"/>
  <c r="L1971" i="1"/>
  <c r="L1987" i="1"/>
  <c r="L2003" i="1"/>
  <c r="L2019" i="1"/>
  <c r="L2035" i="1"/>
  <c r="L2051" i="1"/>
  <c r="L2067" i="1"/>
  <c r="L2083" i="1"/>
  <c r="L2099" i="1"/>
  <c r="L2115" i="1"/>
  <c r="L2131" i="1"/>
  <c r="L1420" i="1"/>
  <c r="L1472" i="1"/>
  <c r="L1531" i="1"/>
  <c r="L1595" i="1"/>
  <c r="L1659" i="1"/>
  <c r="L1723" i="1"/>
  <c r="L1787" i="1"/>
  <c r="L1851" i="1"/>
  <c r="L1915" i="1"/>
  <c r="L1979" i="1"/>
  <c r="L2043" i="1"/>
  <c r="L2107" i="1"/>
  <c r="L2171" i="1"/>
  <c r="L2235" i="1"/>
  <c r="L2299" i="1"/>
  <c r="F134" i="6"/>
  <c r="F726" i="6"/>
  <c r="L456" i="6"/>
  <c r="L454" i="6"/>
  <c r="F49" i="6"/>
  <c r="F65" i="6"/>
  <c r="F81" i="6"/>
  <c r="F97" i="6"/>
  <c r="F113" i="6"/>
  <c r="F153" i="6"/>
  <c r="F161" i="6"/>
  <c r="F177" i="6"/>
  <c r="F185" i="6"/>
  <c r="F217" i="6"/>
  <c r="F281" i="6"/>
  <c r="F289" i="6"/>
  <c r="F305" i="6"/>
  <c r="L1709" i="1"/>
  <c r="L1713" i="1"/>
  <c r="L1717" i="1"/>
  <c r="L1721" i="1"/>
  <c r="L1725" i="1"/>
  <c r="L1729" i="1"/>
  <c r="L1733" i="1"/>
  <c r="L1737" i="1"/>
  <c r="L1741" i="1"/>
  <c r="L1745" i="1"/>
  <c r="L1749" i="1"/>
  <c r="L1753" i="1"/>
  <c r="L1757" i="1"/>
  <c r="L1761" i="1"/>
  <c r="L1765" i="1"/>
  <c r="L1769" i="1"/>
  <c r="L1773" i="1"/>
  <c r="L1777" i="1"/>
  <c r="L1781" i="1"/>
  <c r="L1785" i="1"/>
  <c r="L1789" i="1"/>
  <c r="L1793" i="1"/>
  <c r="L1797" i="1"/>
  <c r="L1801" i="1"/>
  <c r="L1805" i="1"/>
  <c r="L1809" i="1"/>
  <c r="L1813" i="1"/>
  <c r="L1817" i="1"/>
  <c r="L1821" i="1"/>
  <c r="L1825" i="1"/>
  <c r="L1829" i="1"/>
  <c r="L1833" i="1"/>
  <c r="L1837" i="1"/>
  <c r="L1841" i="1"/>
  <c r="L1845" i="1"/>
  <c r="L1849" i="1"/>
  <c r="L1853" i="1"/>
  <c r="L1857" i="1"/>
  <c r="L1861" i="1"/>
  <c r="L1865" i="1"/>
  <c r="L1869" i="1"/>
  <c r="L1873" i="1"/>
  <c r="L1877" i="1"/>
  <c r="L1881" i="1"/>
  <c r="L1885" i="1"/>
  <c r="L1889" i="1"/>
  <c r="L1893" i="1"/>
  <c r="L1897" i="1"/>
  <c r="L1901" i="1"/>
  <c r="L1905" i="1"/>
  <c r="L1909" i="1"/>
  <c r="L1913" i="1"/>
  <c r="L1917" i="1"/>
  <c r="L1921" i="1"/>
  <c r="L1925" i="1"/>
  <c r="L1929" i="1"/>
  <c r="L1933" i="1"/>
  <c r="L1937" i="1"/>
  <c r="L1941" i="1"/>
  <c r="L1945" i="1"/>
  <c r="L1949" i="1"/>
  <c r="L1953" i="1"/>
  <c r="L1957" i="1"/>
  <c r="L1961" i="1"/>
  <c r="L1965" i="1"/>
  <c r="L1969" i="1"/>
  <c r="L1973" i="1"/>
  <c r="L1977" i="1"/>
  <c r="L1981" i="1"/>
  <c r="L1985" i="1"/>
  <c r="L1989" i="1"/>
  <c r="L1993" i="1"/>
  <c r="L1997" i="1"/>
  <c r="L2001" i="1"/>
  <c r="L2005" i="1"/>
  <c r="L2009" i="1"/>
  <c r="L2013" i="1"/>
  <c r="L2017" i="1"/>
  <c r="L2021" i="1"/>
  <c r="L2025" i="1"/>
  <c r="L2029" i="1"/>
  <c r="L2033" i="1"/>
  <c r="L2037" i="1"/>
  <c r="L2041" i="1"/>
  <c r="L2045" i="1"/>
  <c r="L2049" i="1"/>
  <c r="L2053" i="1"/>
  <c r="L2057" i="1"/>
  <c r="L2061" i="1"/>
  <c r="L2065" i="1"/>
  <c r="L2069" i="1"/>
  <c r="L2073" i="1"/>
  <c r="L2077" i="1"/>
  <c r="L2081" i="1"/>
  <c r="L2085" i="1"/>
  <c r="L2089" i="1"/>
  <c r="L2093" i="1"/>
  <c r="L2097" i="1"/>
  <c r="L2101" i="1"/>
  <c r="L2105" i="1"/>
  <c r="L2109" i="1"/>
  <c r="L2113" i="1"/>
  <c r="L2117" i="1"/>
  <c r="L2121" i="1"/>
  <c r="L2125" i="1"/>
  <c r="L2129" i="1"/>
  <c r="L2133" i="1"/>
  <c r="L2137" i="1"/>
  <c r="L2141" i="1"/>
  <c r="L2145" i="1"/>
  <c r="L2149" i="1"/>
  <c r="L2153" i="1"/>
  <c r="L2157" i="1"/>
  <c r="L2161" i="1"/>
  <c r="L2165" i="1"/>
  <c r="L2169" i="1"/>
  <c r="L2173" i="1"/>
  <c r="L2177" i="1"/>
  <c r="L2181" i="1"/>
  <c r="L2185" i="1"/>
  <c r="L2189" i="1"/>
  <c r="L2193" i="1"/>
  <c r="L2197" i="1"/>
  <c r="L2201" i="1"/>
  <c r="L2205" i="1"/>
  <c r="L2209" i="1"/>
  <c r="L2213" i="1"/>
  <c r="L2217" i="1"/>
  <c r="L2221" i="1"/>
  <c r="L2225" i="1"/>
  <c r="L2229" i="1"/>
  <c r="L2233" i="1"/>
  <c r="L2237" i="1"/>
  <c r="L2241" i="1"/>
  <c r="L2245" i="1"/>
  <c r="L2249" i="1"/>
  <c r="L2253" i="1"/>
  <c r="L2257" i="1"/>
  <c r="L2261" i="1"/>
  <c r="L2265" i="1"/>
  <c r="L2269" i="1"/>
  <c r="L2273" i="1"/>
  <c r="L2277" i="1"/>
  <c r="L2281" i="1"/>
  <c r="L2285" i="1"/>
  <c r="L2289" i="1"/>
  <c r="L2293" i="1"/>
  <c r="L2297" i="1"/>
  <c r="L2301" i="1"/>
  <c r="L2305" i="1"/>
  <c r="L2309" i="1"/>
  <c r="L2313" i="1"/>
  <c r="L2317" i="1"/>
  <c r="L2321" i="1"/>
  <c r="L2325" i="1"/>
  <c r="L2329" i="1"/>
  <c r="L2333" i="1"/>
  <c r="L2337" i="1"/>
  <c r="L2341" i="1"/>
  <c r="L2345" i="1"/>
  <c r="L2349" i="1"/>
  <c r="L2353" i="1"/>
  <c r="F167" i="6"/>
  <c r="F271" i="6"/>
  <c r="F415" i="6"/>
  <c r="F455" i="6"/>
  <c r="F767" i="6"/>
  <c r="F806" i="6"/>
  <c r="F991" i="6"/>
  <c r="F34" i="6"/>
  <c r="F66" i="6"/>
  <c r="F178" i="6"/>
  <c r="F282" i="6"/>
  <c r="F306" i="6"/>
  <c r="F338" i="6"/>
  <c r="F378" i="6"/>
  <c r="F506" i="6"/>
  <c r="F690" i="6"/>
  <c r="F770" i="6"/>
  <c r="F818" i="6"/>
  <c r="F858" i="6"/>
  <c r="F882" i="6"/>
  <c r="F922" i="6"/>
  <c r="F962" i="6"/>
  <c r="L1303" i="1"/>
  <c r="L1311" i="1"/>
  <c r="L1319" i="1"/>
  <c r="L1327" i="1"/>
  <c r="L1335" i="1"/>
  <c r="L1343" i="1"/>
  <c r="L1351" i="1"/>
  <c r="L1359" i="1"/>
  <c r="L1367" i="1"/>
  <c r="L1375" i="1"/>
  <c r="L1383" i="1"/>
  <c r="L1391" i="1"/>
  <c r="L1399" i="1"/>
  <c r="L1407" i="1"/>
  <c r="L1415" i="1"/>
  <c r="L1423" i="1"/>
  <c r="L1431" i="1"/>
  <c r="L1439" i="1"/>
  <c r="L1447" i="1"/>
  <c r="L1455" i="1"/>
  <c r="L1463" i="1"/>
  <c r="L1471" i="1"/>
  <c r="L1479" i="1"/>
  <c r="L1487" i="1"/>
  <c r="L1495" i="1"/>
  <c r="L1503" i="1"/>
  <c r="L1511" i="1"/>
  <c r="L1519" i="1"/>
  <c r="L1527" i="1"/>
  <c r="L1535" i="1"/>
  <c r="L1543" i="1"/>
  <c r="L1551" i="1"/>
  <c r="L1559" i="1"/>
  <c r="L1567" i="1"/>
  <c r="L1575" i="1"/>
  <c r="L1583" i="1"/>
  <c r="L1591" i="1"/>
  <c r="L1599" i="1"/>
  <c r="L1607" i="1"/>
  <c r="L1615" i="1"/>
  <c r="L1623" i="1"/>
  <c r="L1631" i="1"/>
  <c r="L1639" i="1"/>
  <c r="L1647" i="1"/>
  <c r="L1655" i="1"/>
  <c r="L1663" i="1"/>
  <c r="L1671" i="1"/>
  <c r="L1679" i="1"/>
  <c r="L1687" i="1"/>
  <c r="L1695" i="1"/>
  <c r="L1703" i="1"/>
  <c r="L1711" i="1"/>
  <c r="L1719" i="1"/>
  <c r="L1727" i="1"/>
  <c r="L1735" i="1"/>
  <c r="L1743" i="1"/>
  <c r="L1751" i="1"/>
  <c r="L1759" i="1"/>
  <c r="L1767" i="1"/>
  <c r="L1775" i="1"/>
  <c r="L1783" i="1"/>
  <c r="L1791" i="1"/>
  <c r="L1799" i="1"/>
  <c r="L1807" i="1"/>
  <c r="L1815" i="1"/>
  <c r="L1823" i="1"/>
  <c r="L1831" i="1"/>
  <c r="L1839" i="1"/>
  <c r="L1847" i="1"/>
  <c r="L1855" i="1"/>
  <c r="L1863" i="1"/>
  <c r="L1871" i="1"/>
  <c r="L1879" i="1"/>
  <c r="L1887" i="1"/>
  <c r="L1895" i="1"/>
  <c r="L1903" i="1"/>
  <c r="L1911" i="1"/>
  <c r="L1919" i="1"/>
  <c r="L1927" i="1"/>
  <c r="L1935" i="1"/>
  <c r="L1943" i="1"/>
  <c r="L1951" i="1"/>
  <c r="L1959" i="1"/>
  <c r="L1967" i="1"/>
  <c r="L1975" i="1"/>
  <c r="L1983" i="1"/>
  <c r="L1991" i="1"/>
  <c r="L1999" i="1"/>
  <c r="L2007" i="1"/>
  <c r="L2015" i="1"/>
  <c r="L2023" i="1"/>
  <c r="L2031" i="1"/>
  <c r="L2039" i="1"/>
  <c r="L2047" i="1"/>
  <c r="L2055" i="1"/>
  <c r="L2063" i="1"/>
  <c r="L2071" i="1"/>
  <c r="L2079" i="1"/>
  <c r="L2087" i="1"/>
  <c r="L2095" i="1"/>
  <c r="L2103" i="1"/>
  <c r="L2111" i="1"/>
  <c r="L2119" i="1"/>
  <c r="L2127" i="1"/>
  <c r="L2135" i="1"/>
  <c r="L2143" i="1"/>
  <c r="L2151" i="1"/>
  <c r="L2159" i="1"/>
  <c r="L2167" i="1"/>
  <c r="L2175" i="1"/>
  <c r="L2183" i="1"/>
  <c r="L2191" i="1"/>
  <c r="L2199" i="1"/>
  <c r="L2207" i="1"/>
  <c r="L2215" i="1"/>
  <c r="L2223" i="1"/>
  <c r="L2231" i="1"/>
  <c r="L2239" i="1"/>
  <c r="L2247" i="1"/>
  <c r="L2255" i="1"/>
  <c r="L2263" i="1"/>
  <c r="L2271" i="1"/>
  <c r="L2279" i="1"/>
  <c r="L2287" i="1"/>
  <c r="L2295" i="1"/>
  <c r="L2303" i="1"/>
  <c r="L2311" i="1"/>
  <c r="L2319" i="1"/>
  <c r="L2327" i="1"/>
  <c r="L2335" i="1"/>
  <c r="L2343" i="1"/>
  <c r="L2351" i="1"/>
  <c r="F315" i="6"/>
  <c r="F379" i="6"/>
  <c r="F627" i="6"/>
  <c r="F707" i="6"/>
  <c r="F867" i="6"/>
  <c r="F915" i="6"/>
  <c r="F939" i="6"/>
  <c r="F987" i="6"/>
  <c r="F1035" i="6"/>
  <c r="F1043" i="6"/>
  <c r="F1139" i="6"/>
  <c r="F1155" i="6"/>
  <c r="F1234" i="6"/>
  <c r="F1346" i="6"/>
  <c r="F1362" i="6"/>
  <c r="F1402" i="6"/>
  <c r="F1443" i="6"/>
  <c r="F1475" i="6"/>
  <c r="F1579" i="6"/>
  <c r="F1587" i="6"/>
  <c r="F1611" i="6"/>
  <c r="F1627" i="6"/>
  <c r="L71" i="6"/>
  <c r="L103" i="6"/>
  <c r="L111" i="6"/>
  <c r="L143" i="6"/>
  <c r="L175" i="6"/>
  <c r="L182" i="6"/>
  <c r="L247" i="6"/>
  <c r="L279" i="6"/>
  <c r="L295" i="6"/>
  <c r="L391" i="6"/>
  <c r="L423" i="6"/>
  <c r="F532" i="6"/>
  <c r="F1780" i="6"/>
  <c r="L304" i="6"/>
  <c r="L384" i="6"/>
  <c r="L424" i="6"/>
  <c r="L1492" i="1"/>
  <c r="L1500" i="1"/>
  <c r="L1508" i="1"/>
  <c r="L1516" i="1"/>
  <c r="L1524" i="1"/>
  <c r="L1532" i="1"/>
  <c r="L1540" i="1"/>
  <c r="L1548" i="1"/>
  <c r="L1556" i="1"/>
  <c r="L1564" i="1"/>
  <c r="L1572" i="1"/>
  <c r="L1580" i="1"/>
  <c r="L1588" i="1"/>
  <c r="L1596" i="1"/>
  <c r="L1604" i="1"/>
  <c r="L1612" i="1"/>
  <c r="L1620" i="1"/>
  <c r="L1628" i="1"/>
  <c r="L1636" i="1"/>
  <c r="L1644" i="1"/>
  <c r="L1652" i="1"/>
  <c r="L1660" i="1"/>
  <c r="L1668" i="1"/>
  <c r="L1676" i="1"/>
  <c r="L1684" i="1"/>
  <c r="L1692" i="1"/>
  <c r="L1700" i="1"/>
  <c r="L1708" i="1"/>
  <c r="L1716" i="1"/>
  <c r="L1724" i="1"/>
  <c r="L1732" i="1"/>
  <c r="L1740" i="1"/>
  <c r="L1748" i="1"/>
  <c r="L1756" i="1"/>
  <c r="L1764" i="1"/>
  <c r="L1772" i="1"/>
  <c r="L1780" i="1"/>
  <c r="L1788" i="1"/>
  <c r="L1796" i="1"/>
  <c r="L1804" i="1"/>
  <c r="L1812" i="1"/>
  <c r="L1820" i="1"/>
  <c r="L1828" i="1"/>
  <c r="L1836" i="1"/>
  <c r="L1844" i="1"/>
  <c r="L1852" i="1"/>
  <c r="L1860" i="1"/>
  <c r="L1868" i="1"/>
  <c r="L1876" i="1"/>
  <c r="L1884" i="1"/>
  <c r="L1892" i="1"/>
  <c r="L1900" i="1"/>
  <c r="L1908" i="1"/>
  <c r="L1916" i="1"/>
  <c r="L1924" i="1"/>
  <c r="L1932" i="1"/>
  <c r="L1940" i="1"/>
  <c r="L1948" i="1"/>
  <c r="L1956" i="1"/>
  <c r="L1964" i="1"/>
  <c r="L1972" i="1"/>
  <c r="L1980" i="1"/>
  <c r="L1988" i="1"/>
  <c r="L1996" i="1"/>
  <c r="L2004" i="1"/>
  <c r="L2012" i="1"/>
  <c r="L2020" i="1"/>
  <c r="L2028" i="1"/>
  <c r="L2036" i="1"/>
  <c r="L2044" i="1"/>
  <c r="L2052" i="1"/>
  <c r="L2060" i="1"/>
  <c r="L2068" i="1"/>
  <c r="L2076" i="1"/>
  <c r="L2084" i="1"/>
  <c r="L2092" i="1"/>
  <c r="L2100" i="1"/>
  <c r="L2108" i="1"/>
  <c r="L2116" i="1"/>
  <c r="L2124" i="1"/>
  <c r="L2132" i="1"/>
  <c r="L2140" i="1"/>
  <c r="L2148" i="1"/>
  <c r="L2156" i="1"/>
  <c r="L2164" i="1"/>
  <c r="L2172" i="1"/>
  <c r="L2180" i="1"/>
  <c r="L2188" i="1"/>
  <c r="L2196" i="1"/>
  <c r="L2204" i="1"/>
  <c r="L2212" i="1"/>
  <c r="L2220" i="1"/>
  <c r="L2228" i="1"/>
  <c r="L2236" i="1"/>
  <c r="L2244" i="1"/>
  <c r="L2252" i="1"/>
  <c r="L2260" i="1"/>
  <c r="L2268" i="1"/>
  <c r="L2276" i="1"/>
  <c r="L2284" i="1"/>
  <c r="L2292" i="1"/>
  <c r="L2300" i="1"/>
  <c r="L2308" i="1"/>
  <c r="L2316" i="1"/>
  <c r="L2324" i="1"/>
  <c r="L2332" i="1"/>
  <c r="L2340" i="1"/>
  <c r="L2348" i="1"/>
  <c r="L2147" i="1"/>
  <c r="L2163" i="1"/>
  <c r="L2179" i="1"/>
  <c r="L2195" i="1"/>
  <c r="L2211" i="1"/>
  <c r="L2227" i="1"/>
  <c r="L2243" i="1"/>
  <c r="L2259" i="1"/>
  <c r="L2275" i="1"/>
  <c r="L2291" i="1"/>
  <c r="L2307" i="1"/>
  <c r="L2323" i="1"/>
  <c r="L2339" i="1"/>
  <c r="L2355" i="1"/>
  <c r="F101" i="6"/>
  <c r="F237" i="6"/>
  <c r="F1460" i="6"/>
  <c r="F1457" i="6"/>
  <c r="F994" i="6"/>
  <c r="F1698" i="6"/>
  <c r="F27" i="6"/>
  <c r="F35" i="6"/>
  <c r="F51" i="6"/>
  <c r="F59" i="6"/>
  <c r="F67" i="6"/>
  <c r="F75" i="6"/>
  <c r="F83" i="6"/>
  <c r="F91" i="6"/>
  <c r="F99" i="6"/>
  <c r="F107" i="6"/>
  <c r="F115" i="6"/>
  <c r="F123" i="6"/>
  <c r="F131" i="6"/>
  <c r="F139" i="6"/>
  <c r="F147" i="6"/>
  <c r="F155" i="6"/>
  <c r="F163" i="6"/>
  <c r="F179" i="6"/>
  <c r="F187" i="6"/>
  <c r="F195" i="6"/>
  <c r="F211" i="6"/>
  <c r="F219" i="6"/>
  <c r="F227" i="6"/>
  <c r="F235" i="6"/>
  <c r="F243" i="6"/>
  <c r="F259" i="6"/>
  <c r="F267" i="6"/>
  <c r="F275" i="6"/>
  <c r="F283" i="6"/>
  <c r="F291" i="6"/>
  <c r="F299" i="6"/>
  <c r="F307" i="6"/>
  <c r="F323" i="6"/>
  <c r="F331" i="6"/>
  <c r="F339" i="6"/>
  <c r="F347" i="6"/>
  <c r="F363" i="6"/>
  <c r="F371" i="6"/>
  <c r="F387" i="6"/>
  <c r="F403" i="6"/>
  <c r="F411" i="6"/>
  <c r="F427" i="6"/>
  <c r="F435" i="6"/>
  <c r="F443" i="6"/>
  <c r="F451" i="6"/>
  <c r="F459" i="6"/>
  <c r="F467" i="6"/>
  <c r="F475" i="6"/>
  <c r="F483" i="6"/>
  <c r="F491" i="6"/>
  <c r="F499" i="6"/>
  <c r="F507" i="6"/>
  <c r="F515" i="6"/>
  <c r="F523" i="6"/>
  <c r="F531" i="6"/>
  <c r="F539" i="6"/>
  <c r="F547" i="6"/>
  <c r="F555" i="6"/>
  <c r="F563" i="6"/>
  <c r="F571" i="6"/>
  <c r="F579" i="6"/>
  <c r="F587" i="6"/>
  <c r="F595" i="6"/>
  <c r="F603" i="6"/>
  <c r="F619" i="6"/>
  <c r="F635" i="6"/>
  <c r="F643" i="6"/>
  <c r="F659" i="6"/>
  <c r="F667" i="6"/>
  <c r="F675" i="6"/>
  <c r="F683" i="6"/>
  <c r="F691" i="6"/>
  <c r="F699" i="6"/>
  <c r="F715" i="6"/>
  <c r="F723" i="6"/>
  <c r="F747" i="6"/>
  <c r="F755" i="6"/>
  <c r="F763" i="6"/>
  <c r="F771" i="6"/>
  <c r="F779" i="6"/>
  <c r="F787" i="6"/>
  <c r="F795" i="6"/>
  <c r="F803" i="6"/>
  <c r="F811" i="6"/>
  <c r="F819" i="6"/>
  <c r="F827" i="6"/>
  <c r="F835" i="6"/>
  <c r="F843" i="6"/>
  <c r="F851" i="6"/>
  <c r="F171" i="6"/>
  <c r="F251" i="6"/>
  <c r="F355" i="6"/>
  <c r="F419" i="6"/>
  <c r="F611" i="6"/>
  <c r="F739" i="6"/>
  <c r="F859" i="6"/>
  <c r="F883" i="6"/>
  <c r="F891" i="6"/>
  <c r="F931" i="6"/>
  <c r="F971" i="6"/>
  <c r="F1131" i="6"/>
  <c r="F1203" i="6"/>
  <c r="F1211" i="6"/>
  <c r="F1251" i="6"/>
  <c r="F1307" i="6"/>
  <c r="F1387" i="6"/>
  <c r="F1419" i="6"/>
  <c r="F1499" i="6"/>
  <c r="F1595" i="6"/>
  <c r="F1635" i="6"/>
  <c r="F1643" i="6"/>
  <c r="F1651" i="6"/>
  <c r="F1707" i="6"/>
  <c r="F1755" i="6"/>
  <c r="F1779" i="6"/>
  <c r="F1795" i="6"/>
  <c r="F1811" i="6"/>
  <c r="F1641" i="6"/>
  <c r="F1706" i="6"/>
  <c r="F875" i="6"/>
  <c r="F923" i="6"/>
  <c r="F947" i="6"/>
  <c r="F955" i="6"/>
  <c r="F963" i="6"/>
  <c r="F979" i="6"/>
  <c r="F1003" i="6"/>
  <c r="F1011" i="6"/>
  <c r="F1059" i="6"/>
  <c r="F1067" i="6"/>
  <c r="F1091" i="6"/>
  <c r="F1099" i="6"/>
  <c r="F1115" i="6"/>
  <c r="F1123" i="6"/>
  <c r="F1163" i="6"/>
  <c r="F1179" i="6"/>
  <c r="F1187" i="6"/>
  <c r="F572" i="6"/>
  <c r="F1164" i="6"/>
  <c r="F1332" i="6"/>
  <c r="F1540" i="6"/>
  <c r="F1572" i="6"/>
  <c r="F1612" i="6"/>
  <c r="F1764" i="6"/>
  <c r="F1812" i="6"/>
  <c r="F1642" i="6"/>
  <c r="L342" i="6"/>
  <c r="F1126" i="6"/>
  <c r="F1406" i="6"/>
  <c r="F1034" i="6"/>
  <c r="L312" i="6"/>
  <c r="L440" i="6"/>
  <c r="L27" i="6"/>
  <c r="L43" i="6"/>
  <c r="L54" i="6"/>
  <c r="L62" i="6"/>
  <c r="L75" i="6"/>
  <c r="L86" i="6"/>
  <c r="L102" i="6"/>
  <c r="L118" i="6"/>
  <c r="L126" i="6"/>
  <c r="L131" i="6"/>
  <c r="L150" i="6"/>
  <c r="L166" i="6"/>
  <c r="L179" i="6"/>
  <c r="L190" i="6"/>
  <c r="L211" i="6"/>
  <c r="L235" i="6"/>
  <c r="L246" i="6"/>
  <c r="L278" i="6"/>
  <c r="L283" i="6"/>
  <c r="L310" i="6"/>
  <c r="L326" i="6"/>
  <c r="L350" i="6"/>
  <c r="L355" i="6"/>
  <c r="L374" i="6"/>
  <c r="L390" i="6"/>
  <c r="L395" i="6"/>
  <c r="L406" i="6"/>
  <c r="L411" i="6"/>
  <c r="L427" i="6"/>
  <c r="L438" i="6"/>
  <c r="L443" i="6"/>
  <c r="F24" i="6"/>
  <c r="F45" i="6"/>
  <c r="F61" i="6"/>
  <c r="F69" i="6"/>
  <c r="F79" i="6"/>
  <c r="F96" i="6"/>
  <c r="F102" i="6"/>
  <c r="F120" i="6"/>
  <c r="F125" i="6"/>
  <c r="F136" i="6"/>
  <c r="F144" i="6"/>
  <c r="F152" i="6"/>
  <c r="F214" i="6"/>
  <c r="F224" i="6"/>
  <c r="F240" i="6"/>
  <c r="F247" i="6"/>
  <c r="F253" i="6"/>
  <c r="F269" i="6"/>
  <c r="F285" i="6"/>
  <c r="F301" i="6"/>
  <c r="F317" i="6"/>
  <c r="F325" i="6"/>
  <c r="F335" i="6"/>
  <c r="F352" i="6"/>
  <c r="F360" i="6"/>
  <c r="F376" i="6"/>
  <c r="F389" i="6"/>
  <c r="F400" i="6"/>
  <c r="F407" i="6"/>
  <c r="F416" i="6"/>
  <c r="F440" i="6"/>
  <c r="F456" i="6"/>
  <c r="F477" i="6"/>
  <c r="F488" i="6"/>
  <c r="F496" i="6"/>
  <c r="F512" i="6"/>
  <c r="F516" i="6"/>
  <c r="F536" i="6"/>
  <c r="F550" i="6"/>
  <c r="F565" i="6"/>
  <c r="F576" i="6"/>
  <c r="F592" i="6"/>
  <c r="F623" i="6"/>
  <c r="F632" i="6"/>
  <c r="F652" i="6"/>
  <c r="F662" i="6"/>
  <c r="F672" i="6"/>
  <c r="F712" i="6"/>
  <c r="F749" i="6"/>
  <c r="F768" i="6"/>
  <c r="F788" i="6"/>
  <c r="F808" i="6"/>
  <c r="F822" i="6"/>
  <c r="F848" i="6"/>
  <c r="F903" i="6"/>
  <c r="F918" i="6"/>
  <c r="F950" i="6"/>
  <c r="F1014" i="6"/>
  <c r="F1077" i="6"/>
  <c r="F1103" i="6"/>
  <c r="F1608" i="6"/>
  <c r="F1672" i="6"/>
  <c r="F1041" i="6"/>
  <c r="F1289" i="6"/>
  <c r="L387" i="6"/>
  <c r="L35" i="6"/>
  <c r="L51" i="6"/>
  <c r="L59" i="6"/>
  <c r="L67" i="6"/>
  <c r="L83" i="6"/>
  <c r="L91" i="6"/>
  <c r="L115" i="6"/>
  <c r="L123" i="6"/>
  <c r="L140" i="6"/>
  <c r="L148" i="6"/>
  <c r="L155" i="6"/>
  <c r="L163" i="6"/>
  <c r="L171" i="6"/>
  <c r="L187" i="6"/>
  <c r="L195" i="6"/>
  <c r="L204" i="6"/>
  <c r="L219" i="6"/>
  <c r="L227" i="6"/>
  <c r="L251" i="6"/>
  <c r="L259" i="6"/>
  <c r="L267" i="6"/>
  <c r="L275" i="6"/>
  <c r="L291" i="6"/>
  <c r="L299" i="6"/>
  <c r="L331" i="6"/>
  <c r="L339" i="6"/>
  <c r="L347" i="6"/>
  <c r="L363" i="6"/>
  <c r="L371" i="6"/>
  <c r="L379" i="6"/>
  <c r="L403" i="6"/>
  <c r="L435" i="6"/>
  <c r="L451" i="6"/>
  <c r="R32" i="6"/>
  <c r="R64" i="6"/>
  <c r="R96" i="6"/>
  <c r="R128" i="6"/>
  <c r="R160" i="6"/>
  <c r="R192" i="6"/>
  <c r="R224" i="6"/>
  <c r="R256" i="6"/>
  <c r="R288" i="6"/>
  <c r="R368" i="6"/>
  <c r="R380" i="6"/>
  <c r="R416" i="6"/>
  <c r="R428" i="6"/>
  <c r="R464" i="6"/>
  <c r="R492" i="6"/>
  <c r="R504" i="6"/>
  <c r="R908" i="6"/>
  <c r="R927" i="6"/>
  <c r="R940" i="6"/>
  <c r="R956" i="6"/>
  <c r="R975" i="6"/>
  <c r="R991" i="6"/>
  <c r="R1004" i="6"/>
  <c r="R1039" i="6"/>
  <c r="R1055" i="6"/>
  <c r="R1072" i="6"/>
  <c r="R24" i="6"/>
  <c r="R152" i="6"/>
  <c r="R280" i="6"/>
  <c r="R521" i="6"/>
  <c r="R577" i="6"/>
  <c r="R633" i="6"/>
  <c r="R693" i="6"/>
  <c r="R749" i="6"/>
  <c r="R805" i="6"/>
  <c r="R865" i="6"/>
  <c r="R929" i="6"/>
  <c r="R993" i="6"/>
  <c r="R1060" i="6"/>
  <c r="R113" i="6"/>
  <c r="R241" i="6"/>
  <c r="F1277" i="6"/>
  <c r="F1485" i="6"/>
  <c r="F1621" i="6"/>
  <c r="R41" i="6"/>
  <c r="R40" i="6"/>
  <c r="R73" i="6"/>
  <c r="R72" i="6"/>
  <c r="R105" i="6"/>
  <c r="R104" i="6"/>
  <c r="R137" i="6"/>
  <c r="R136" i="6"/>
  <c r="R169" i="6"/>
  <c r="R168" i="6"/>
  <c r="R201" i="6"/>
  <c r="R200" i="6"/>
  <c r="R233" i="6"/>
  <c r="R232" i="6"/>
  <c r="R265" i="6"/>
  <c r="R264" i="6"/>
  <c r="R297" i="6"/>
  <c r="R296" i="6"/>
  <c r="R421" i="6"/>
  <c r="R420" i="6"/>
  <c r="R457" i="6"/>
  <c r="R456" i="6"/>
  <c r="R869" i="6"/>
  <c r="R868" i="6"/>
  <c r="R905" i="6"/>
  <c r="R904" i="6"/>
  <c r="R933" i="6"/>
  <c r="R932" i="6"/>
  <c r="R941" i="6"/>
  <c r="R938" i="6"/>
  <c r="R957" i="6"/>
  <c r="R954" i="6"/>
  <c r="R969" i="6"/>
  <c r="R968" i="6"/>
  <c r="R989" i="6"/>
  <c r="R986" i="6"/>
  <c r="R1000" i="6"/>
  <c r="R999" i="6"/>
  <c r="R1005" i="6"/>
  <c r="R1002" i="6"/>
  <c r="R1021" i="6"/>
  <c r="R1018" i="6"/>
  <c r="R1048" i="6"/>
  <c r="R1047" i="6"/>
  <c r="R1053" i="6"/>
  <c r="R1050" i="6"/>
  <c r="R1064" i="6"/>
  <c r="R1063" i="6"/>
  <c r="R1069" i="6"/>
  <c r="R1066" i="6"/>
  <c r="R1097" i="6"/>
  <c r="R1096" i="6"/>
  <c r="R1095" i="6"/>
  <c r="R120" i="6"/>
  <c r="R248" i="6"/>
  <c r="R649" i="6"/>
  <c r="R705" i="6"/>
  <c r="R761" i="6"/>
  <c r="R821" i="6"/>
  <c r="R881" i="6"/>
  <c r="R945" i="6"/>
  <c r="R1012" i="6"/>
  <c r="R1076" i="6"/>
  <c r="F321" i="6"/>
  <c r="F337" i="6"/>
  <c r="F369" i="6"/>
  <c r="F377" i="6"/>
  <c r="F433" i="6"/>
  <c r="F458" i="6"/>
  <c r="F505" i="6"/>
  <c r="F513" i="6"/>
  <c r="F529" i="6"/>
  <c r="F553" i="6"/>
  <c r="F570" i="6"/>
  <c r="F586" i="6"/>
  <c r="F594" i="6"/>
  <c r="F610" i="6"/>
  <c r="F633" i="6"/>
  <c r="F641" i="6"/>
  <c r="F665" i="6"/>
  <c r="F681" i="6"/>
  <c r="F722" i="6"/>
  <c r="F746" i="6"/>
  <c r="F762" i="6"/>
  <c r="F769" i="6"/>
  <c r="F786" i="6"/>
  <c r="F810" i="6"/>
  <c r="F817" i="6"/>
  <c r="F826" i="6"/>
  <c r="F857" i="6"/>
  <c r="F866" i="6"/>
  <c r="F881" i="6"/>
  <c r="F921" i="6"/>
  <c r="F929" i="6"/>
  <c r="F945" i="6"/>
  <c r="F961" i="6"/>
  <c r="F986" i="6"/>
  <c r="F1033" i="6"/>
  <c r="F1042" i="6"/>
  <c r="F1049" i="6"/>
  <c r="F1058" i="6"/>
  <c r="F1097" i="6"/>
  <c r="F1105" i="6"/>
  <c r="F1114" i="6"/>
  <c r="F1151" i="6"/>
  <c r="F1202" i="6"/>
  <c r="F1258" i="6"/>
  <c r="F1361" i="6"/>
  <c r="F1409" i="6"/>
  <c r="F1522" i="6"/>
  <c r="F1578" i="6"/>
  <c r="F1633" i="6"/>
  <c r="F1713" i="6"/>
  <c r="F1714" i="6"/>
  <c r="R22" i="6"/>
  <c r="R26" i="6"/>
  <c r="R30" i="6"/>
  <c r="R38" i="6"/>
  <c r="R42" i="6"/>
  <c r="R50" i="6"/>
  <c r="R54" i="6"/>
  <c r="R58" i="6"/>
  <c r="R62" i="6"/>
  <c r="R70" i="6"/>
  <c r="R74" i="6"/>
  <c r="R82" i="6"/>
  <c r="R86" i="6"/>
  <c r="R90" i="6"/>
  <c r="R94" i="6"/>
  <c r="R102" i="6"/>
  <c r="R106" i="6"/>
  <c r="R114" i="6"/>
  <c r="R118" i="6"/>
  <c r="R122" i="6"/>
  <c r="R126" i="6"/>
  <c r="R134" i="6"/>
  <c r="R138" i="6"/>
  <c r="R146" i="6"/>
  <c r="R150" i="6"/>
  <c r="R154" i="6"/>
  <c r="R158" i="6"/>
  <c r="R166" i="6"/>
  <c r="R170" i="6"/>
  <c r="R178" i="6"/>
  <c r="R182" i="6"/>
  <c r="R186" i="6"/>
  <c r="R190" i="6"/>
  <c r="R198" i="6"/>
  <c r="R202" i="6"/>
  <c r="R210" i="6"/>
  <c r="R214" i="6"/>
  <c r="R218" i="6"/>
  <c r="R222" i="6"/>
  <c r="R230" i="6"/>
  <c r="R234" i="6"/>
  <c r="R242" i="6"/>
  <c r="R246" i="6"/>
  <c r="R250" i="6"/>
  <c r="R254" i="6"/>
  <c r="R262" i="6"/>
  <c r="R266" i="6"/>
  <c r="R274" i="6"/>
  <c r="R278" i="6"/>
  <c r="R282" i="6"/>
  <c r="R286" i="6"/>
  <c r="R294" i="6"/>
  <c r="R298" i="6"/>
  <c r="R306" i="6"/>
  <c r="R310" i="6"/>
  <c r="R314" i="6"/>
  <c r="R318" i="6"/>
  <c r="R326" i="6"/>
  <c r="R338" i="6"/>
  <c r="R346" i="6"/>
  <c r="R354" i="6"/>
  <c r="R362" i="6"/>
  <c r="R374" i="6"/>
  <c r="R410" i="6"/>
  <c r="R470" i="6"/>
  <c r="R478" i="6"/>
  <c r="R534" i="6"/>
  <c r="R590" i="6"/>
  <c r="R606" i="6"/>
  <c r="R662" i="6"/>
  <c r="R718" i="6"/>
  <c r="R734" i="6"/>
  <c r="R790" i="6"/>
  <c r="R846" i="6"/>
  <c r="R854" i="6"/>
  <c r="R866" i="6"/>
  <c r="R882" i="6"/>
  <c r="R894" i="6"/>
  <c r="R902" i="6"/>
  <c r="R918" i="6"/>
  <c r="R926" i="6"/>
  <c r="R930" i="6"/>
  <c r="R950" i="6"/>
  <c r="R962" i="6"/>
  <c r="R966" i="6"/>
  <c r="R974" i="6"/>
  <c r="R982" i="6"/>
  <c r="R990" i="6"/>
  <c r="R1010" i="6"/>
  <c r="R1014" i="6"/>
  <c r="R1022" i="6"/>
  <c r="R1026" i="6"/>
  <c r="R1030" i="6"/>
  <c r="R1038" i="6"/>
  <c r="R1054" i="6"/>
  <c r="R1058" i="6"/>
  <c r="R1074" i="6"/>
  <c r="R1078" i="6"/>
  <c r="R1086" i="6"/>
  <c r="R1090" i="6"/>
  <c r="R88" i="6"/>
  <c r="R216" i="6"/>
  <c r="R392" i="6"/>
  <c r="R549" i="6"/>
  <c r="R777" i="6"/>
  <c r="R833" i="6"/>
  <c r="R964" i="6"/>
  <c r="R1028" i="6"/>
  <c r="R319" i="6"/>
  <c r="R335" i="6"/>
  <c r="R343" i="6"/>
  <c r="R351" i="6"/>
  <c r="R359" i="6"/>
  <c r="R383" i="6"/>
  <c r="R391" i="6"/>
  <c r="R399" i="6"/>
  <c r="R407" i="6"/>
  <c r="R415" i="6"/>
  <c r="R447" i="6"/>
  <c r="R455" i="6"/>
  <c r="R463" i="6"/>
  <c r="R495" i="6"/>
  <c r="R503" i="6"/>
  <c r="R511" i="6"/>
  <c r="R527" i="6"/>
  <c r="R543" i="6"/>
  <c r="R559" i="6"/>
  <c r="R567" i="6"/>
  <c r="R575" i="6"/>
  <c r="R599" i="6"/>
  <c r="R623" i="6"/>
  <c r="R631" i="6"/>
  <c r="R639" i="6"/>
  <c r="R655" i="6"/>
  <c r="R671" i="6"/>
  <c r="R687" i="6"/>
  <c r="R695" i="6"/>
  <c r="R703" i="6"/>
  <c r="R727" i="6"/>
  <c r="R751" i="6"/>
  <c r="R759" i="6"/>
  <c r="R767" i="6"/>
  <c r="R783" i="6"/>
  <c r="R799" i="6"/>
  <c r="R815" i="6"/>
  <c r="R823" i="6"/>
  <c r="R831" i="6"/>
  <c r="R890" i="6"/>
  <c r="R935" i="6"/>
  <c r="R983" i="6"/>
  <c r="R1031" i="6"/>
  <c r="R49" i="6"/>
  <c r="R177" i="6"/>
  <c r="R305" i="6"/>
  <c r="R350" i="6"/>
  <c r="R398" i="6"/>
  <c r="R446" i="6"/>
  <c r="R500" i="6"/>
  <c r="R556" i="6"/>
  <c r="R612" i="6"/>
  <c r="R670" i="6"/>
  <c r="R726" i="6"/>
  <c r="R782" i="6"/>
  <c r="R840" i="6"/>
  <c r="R903" i="6"/>
  <c r="R967" i="6"/>
  <c r="R1036" i="6"/>
  <c r="R1100" i="6"/>
  <c r="F1196" i="6"/>
  <c r="F1219" i="6"/>
  <c r="F1227" i="6"/>
  <c r="F1235" i="6"/>
  <c r="F1252" i="6"/>
  <c r="F1275" i="6"/>
  <c r="F1283" i="6"/>
  <c r="F1291" i="6"/>
  <c r="F1299" i="6"/>
  <c r="F1339" i="6"/>
  <c r="F1347" i="6"/>
  <c r="F1355" i="6"/>
  <c r="F1363" i="6"/>
  <c r="F1403" i="6"/>
  <c r="F1411" i="6"/>
  <c r="F1420" i="6"/>
  <c r="F1459" i="6"/>
  <c r="F1476" i="6"/>
  <c r="F1507" i="6"/>
  <c r="F1515" i="6"/>
  <c r="F1531" i="6"/>
  <c r="F1539" i="6"/>
  <c r="F1555" i="6"/>
  <c r="R27" i="6"/>
  <c r="R35" i="6"/>
  <c r="R43" i="6"/>
  <c r="R51" i="6"/>
  <c r="R59" i="6"/>
  <c r="R67" i="6"/>
  <c r="R75" i="6"/>
  <c r="R83" i="6"/>
  <c r="R91" i="6"/>
  <c r="R99" i="6"/>
  <c r="R107" i="6"/>
  <c r="R115" i="6"/>
  <c r="R123" i="6"/>
  <c r="R131" i="6"/>
  <c r="R139" i="6"/>
  <c r="R147" i="6"/>
  <c r="R155" i="6"/>
  <c r="R163" i="6"/>
  <c r="R171" i="6"/>
  <c r="R179" i="6"/>
  <c r="R187" i="6"/>
  <c r="R195" i="6"/>
  <c r="R203" i="6"/>
  <c r="R211" i="6"/>
  <c r="R219" i="6"/>
  <c r="R227" i="6"/>
  <c r="R235" i="6"/>
  <c r="R243" i="6"/>
  <c r="R251" i="6"/>
  <c r="R259" i="6"/>
  <c r="R267" i="6"/>
  <c r="R275" i="6"/>
  <c r="R283" i="6"/>
  <c r="R291" i="6"/>
  <c r="R299" i="6"/>
  <c r="R307" i="6"/>
  <c r="R315" i="6"/>
  <c r="R323" i="6"/>
  <c r="R331" i="6"/>
  <c r="R339" i="6"/>
  <c r="R367" i="6"/>
  <c r="R375" i="6"/>
  <c r="R431" i="6"/>
  <c r="R439" i="6"/>
  <c r="R487" i="6"/>
  <c r="R519" i="6"/>
  <c r="R551" i="6"/>
  <c r="R583" i="6"/>
  <c r="R615" i="6"/>
  <c r="R647" i="6"/>
  <c r="R679" i="6"/>
  <c r="R711" i="6"/>
  <c r="R743" i="6"/>
  <c r="R775" i="6"/>
  <c r="R807" i="6"/>
  <c r="R839" i="6"/>
  <c r="R863" i="6"/>
  <c r="R911" i="6"/>
  <c r="R959" i="6"/>
  <c r="R560" i="6"/>
  <c r="R572" i="6"/>
  <c r="R592" i="6"/>
  <c r="R604" i="6"/>
  <c r="R624" i="6"/>
  <c r="R636" i="6"/>
  <c r="R656" i="6"/>
  <c r="R668" i="6"/>
  <c r="R688" i="6"/>
  <c r="R700" i="6"/>
  <c r="R720" i="6"/>
  <c r="R732" i="6"/>
  <c r="R752" i="6"/>
  <c r="R764" i="6"/>
  <c r="R784" i="6"/>
  <c r="R796" i="6"/>
  <c r="R816" i="6"/>
  <c r="R828" i="6"/>
  <c r="R848" i="6"/>
  <c r="R972" i="6"/>
  <c r="R1008" i="6"/>
  <c r="R1020" i="6"/>
  <c r="R1056" i="6"/>
  <c r="R1068" i="6"/>
  <c r="R1104" i="6"/>
  <c r="R28" i="6"/>
  <c r="R36" i="6"/>
  <c r="R44" i="6"/>
  <c r="R52" i="6"/>
  <c r="R60" i="6"/>
  <c r="R68" i="6"/>
  <c r="R76" i="6"/>
  <c r="R84" i="6"/>
  <c r="R92" i="6"/>
  <c r="R100" i="6"/>
  <c r="R108" i="6"/>
  <c r="R116" i="6"/>
  <c r="R124" i="6"/>
  <c r="R132" i="6"/>
  <c r="R140" i="6"/>
  <c r="R148" i="6"/>
  <c r="R156" i="6"/>
  <c r="R164" i="6"/>
  <c r="R172" i="6"/>
  <c r="R180" i="6"/>
  <c r="R188" i="6"/>
  <c r="R196" i="6"/>
  <c r="R204" i="6"/>
  <c r="R212" i="6"/>
  <c r="R220" i="6"/>
  <c r="R228" i="6"/>
  <c r="R236" i="6"/>
  <c r="R244" i="6"/>
  <c r="R252" i="6"/>
  <c r="R260" i="6"/>
  <c r="R268" i="6"/>
  <c r="R276" i="6"/>
  <c r="R284" i="6"/>
  <c r="R292" i="6"/>
  <c r="R300" i="6"/>
  <c r="R308" i="6"/>
  <c r="R316" i="6"/>
  <c r="R324" i="6"/>
  <c r="R332" i="6"/>
  <c r="R340" i="6"/>
  <c r="R348" i="6"/>
  <c r="R376" i="6"/>
  <c r="R384" i="6"/>
  <c r="R404" i="6"/>
  <c r="R412" i="6"/>
  <c r="R440" i="6"/>
  <c r="R448" i="6"/>
  <c r="R468" i="6"/>
  <c r="R476" i="6"/>
  <c r="R496" i="6"/>
  <c r="R508" i="6"/>
  <c r="R528" i="6"/>
  <c r="R540" i="6"/>
  <c r="R852" i="6"/>
  <c r="R860" i="6"/>
  <c r="R888" i="6"/>
  <c r="R896" i="6"/>
  <c r="R900" i="6"/>
  <c r="R916" i="6"/>
  <c r="R924" i="6"/>
  <c r="R936" i="6"/>
  <c r="R948" i="6"/>
  <c r="R952" i="6"/>
  <c r="R960" i="6"/>
  <c r="R980" i="6"/>
  <c r="R984" i="6"/>
  <c r="R988" i="6"/>
  <c r="R996" i="6"/>
  <c r="R1016" i="6"/>
  <c r="R1024" i="6"/>
  <c r="R1032" i="6"/>
  <c r="R1044" i="6"/>
  <c r="R1052" i="6"/>
  <c r="R1080" i="6"/>
  <c r="R1088" i="6"/>
  <c r="R1023" i="6"/>
  <c r="R1087" i="6"/>
  <c r="R1103" i="6"/>
  <c r="R873" i="6"/>
  <c r="R885" i="6"/>
  <c r="R921" i="6"/>
  <c r="R1045" i="6"/>
  <c r="R1081" i="6"/>
  <c r="R1093" i="6"/>
  <c r="L23" i="6"/>
  <c r="L31" i="6"/>
  <c r="L39" i="6"/>
  <c r="L47" i="6"/>
  <c r="L55" i="6"/>
  <c r="L63" i="6"/>
  <c r="L79" i="6"/>
  <c r="L119" i="6"/>
  <c r="L127" i="6"/>
  <c r="L135" i="6"/>
  <c r="L159" i="6"/>
  <c r="L167" i="6"/>
  <c r="L183" i="6"/>
  <c r="L191" i="6"/>
  <c r="L199" i="6"/>
  <c r="L215" i="6"/>
  <c r="L223" i="6"/>
  <c r="L231" i="6"/>
  <c r="L239" i="6"/>
  <c r="L255" i="6"/>
  <c r="L263" i="6"/>
  <c r="L271" i="6"/>
  <c r="L287" i="6"/>
  <c r="L303" i="6"/>
  <c r="L319" i="6"/>
  <c r="L327" i="6"/>
  <c r="L335" i="6"/>
  <c r="L343" i="6"/>
  <c r="L359" i="6"/>
  <c r="L367" i="6"/>
  <c r="L383" i="6"/>
  <c r="L399" i="6"/>
  <c r="L407" i="6"/>
  <c r="L415" i="6"/>
  <c r="L431" i="6"/>
  <c r="L447" i="6"/>
  <c r="L455" i="6"/>
  <c r="R582" i="6"/>
  <c r="R614" i="6"/>
  <c r="R646" i="6"/>
  <c r="R678" i="6"/>
  <c r="R710" i="6"/>
  <c r="R742" i="6"/>
  <c r="R774" i="6"/>
  <c r="R806" i="6"/>
  <c r="R838" i="6"/>
  <c r="R862" i="6"/>
  <c r="R898" i="6"/>
  <c r="R910" i="6"/>
  <c r="R946" i="6"/>
  <c r="R958" i="6"/>
  <c r="R994" i="6"/>
  <c r="F1786" i="6"/>
  <c r="R358" i="6"/>
  <c r="R366" i="6"/>
  <c r="R394" i="6"/>
  <c r="R402" i="6"/>
  <c r="R422" i="6"/>
  <c r="R430" i="6"/>
  <c r="R458" i="6"/>
  <c r="R466" i="6"/>
  <c r="R482" i="6"/>
  <c r="R486" i="6"/>
  <c r="R490" i="6"/>
  <c r="R498" i="6"/>
  <c r="R506" i="6"/>
  <c r="R514" i="6"/>
  <c r="R518" i="6"/>
  <c r="R522" i="6"/>
  <c r="R530" i="6"/>
  <c r="R538" i="6"/>
  <c r="R546" i="6"/>
  <c r="R550" i="6"/>
  <c r="R554" i="6"/>
  <c r="R562" i="6"/>
  <c r="R570" i="6"/>
  <c r="R578" i="6"/>
  <c r="R586" i="6"/>
  <c r="R594" i="6"/>
  <c r="R602" i="6"/>
  <c r="R610" i="6"/>
  <c r="R618" i="6"/>
  <c r="R626" i="6"/>
  <c r="R634" i="6"/>
  <c r="R642" i="6"/>
  <c r="R650" i="6"/>
  <c r="R658" i="6"/>
  <c r="R666" i="6"/>
  <c r="R674" i="6"/>
  <c r="R682" i="6"/>
  <c r="R690" i="6"/>
  <c r="R698" i="6"/>
  <c r="R706" i="6"/>
  <c r="R714" i="6"/>
  <c r="R722" i="6"/>
  <c r="R730" i="6"/>
  <c r="R738" i="6"/>
  <c r="R746" i="6"/>
  <c r="R754" i="6"/>
  <c r="R762" i="6"/>
  <c r="R770" i="6"/>
  <c r="R778" i="6"/>
  <c r="R786" i="6"/>
  <c r="R794" i="6"/>
  <c r="R802" i="6"/>
  <c r="R810" i="6"/>
  <c r="R818" i="6"/>
  <c r="R826" i="6"/>
  <c r="R834" i="6"/>
  <c r="R842" i="6"/>
  <c r="R850" i="6"/>
  <c r="R870" i="6"/>
  <c r="R874" i="6"/>
  <c r="R878" i="6"/>
  <c r="R886" i="6"/>
  <c r="R906" i="6"/>
  <c r="R914" i="6"/>
  <c r="R922" i="6"/>
  <c r="R934" i="6"/>
  <c r="R942" i="6"/>
  <c r="R970" i="6"/>
  <c r="R978" i="6"/>
  <c r="R998" i="6"/>
  <c r="R1006" i="6"/>
  <c r="R1034" i="6"/>
  <c r="R1042" i="6"/>
  <c r="R1046" i="6"/>
  <c r="R1062" i="6"/>
  <c r="R1070" i="6"/>
  <c r="R1082" i="6"/>
  <c r="R1094" i="6"/>
  <c r="R1098" i="6"/>
  <c r="R1107" i="6"/>
  <c r="R347" i="6"/>
  <c r="R355" i="6"/>
  <c r="R363" i="6"/>
  <c r="R371" i="6"/>
  <c r="R379" i="6"/>
  <c r="R387" i="6"/>
  <c r="R395" i="6"/>
  <c r="R403" i="6"/>
  <c r="R411" i="6"/>
  <c r="R419" i="6"/>
  <c r="R427" i="6"/>
  <c r="R435" i="6"/>
  <c r="R443" i="6"/>
  <c r="R451" i="6"/>
  <c r="R459" i="6"/>
  <c r="R467" i="6"/>
  <c r="R475" i="6"/>
  <c r="R483" i="6"/>
  <c r="R491" i="6"/>
  <c r="R499" i="6"/>
  <c r="R507" i="6"/>
  <c r="R515" i="6"/>
  <c r="R523" i="6"/>
  <c r="R531" i="6"/>
  <c r="R539" i="6"/>
  <c r="R547" i="6"/>
  <c r="R555" i="6"/>
  <c r="R563" i="6"/>
  <c r="R571" i="6"/>
  <c r="R579" i="6"/>
  <c r="R587" i="6"/>
  <c r="R595" i="6"/>
  <c r="R603" i="6"/>
  <c r="R611" i="6"/>
  <c r="R619" i="6"/>
  <c r="R627" i="6"/>
  <c r="R635" i="6"/>
  <c r="R643" i="6"/>
  <c r="R651" i="6"/>
  <c r="R659" i="6"/>
  <c r="R667" i="6"/>
  <c r="R675" i="6"/>
  <c r="R683" i="6"/>
  <c r="R691" i="6"/>
  <c r="R699" i="6"/>
  <c r="R707" i="6"/>
  <c r="R715" i="6"/>
  <c r="R723" i="6"/>
  <c r="R731" i="6"/>
  <c r="R739" i="6"/>
  <c r="R747" i="6"/>
  <c r="R755" i="6"/>
  <c r="R763" i="6"/>
  <c r="R771" i="6"/>
  <c r="R779" i="6"/>
  <c r="R787" i="6"/>
  <c r="R795" i="6"/>
  <c r="R803" i="6"/>
  <c r="R811" i="6"/>
  <c r="R819" i="6"/>
  <c r="R827" i="6"/>
  <c r="R835" i="6"/>
  <c r="R843" i="6"/>
  <c r="R851" i="6"/>
  <c r="R859" i="6"/>
  <c r="R867" i="6"/>
  <c r="R875" i="6"/>
  <c r="R879" i="6"/>
  <c r="R883" i="6"/>
  <c r="R887" i="6"/>
  <c r="R891" i="6"/>
  <c r="R899" i="6"/>
  <c r="R907" i="6"/>
  <c r="R915" i="6"/>
  <c r="R923" i="6"/>
  <c r="R931" i="6"/>
  <c r="R939" i="6"/>
  <c r="R943" i="6"/>
  <c r="R947" i="6"/>
  <c r="R951" i="6"/>
  <c r="R955" i="6"/>
  <c r="R963" i="6"/>
  <c r="R971" i="6"/>
  <c r="R979" i="6"/>
  <c r="R987" i="6"/>
  <c r="R995" i="6"/>
  <c r="R1003" i="6"/>
  <c r="R1007" i="6"/>
  <c r="R1011" i="6"/>
  <c r="R1015" i="6"/>
  <c r="R1019" i="6"/>
  <c r="R1027" i="6"/>
  <c r="R1035" i="6"/>
  <c r="R1043" i="6"/>
  <c r="R1051" i="6"/>
  <c r="R1059" i="6"/>
  <c r="R1067" i="6"/>
  <c r="R1071" i="6"/>
  <c r="R1075" i="6"/>
  <c r="R1079" i="6"/>
  <c r="R1083" i="6"/>
  <c r="R1091" i="6"/>
  <c r="R1099" i="6"/>
  <c r="BP115" i="2"/>
  <c r="BP114" i="2"/>
  <c r="BP41" i="2"/>
  <c r="BP22" i="2"/>
  <c r="BP26" i="2"/>
  <c r="BP30" i="2"/>
  <c r="BP34" i="2"/>
  <c r="BP38" i="2"/>
  <c r="BP42" i="2"/>
  <c r="BP46" i="2"/>
  <c r="BP50" i="2"/>
  <c r="BP54" i="2"/>
  <c r="BP58" i="2"/>
  <c r="BP62" i="2"/>
  <c r="BP66" i="2"/>
  <c r="BP70" i="2"/>
  <c r="BP74" i="2"/>
  <c r="BP78" i="2"/>
  <c r="BP82" i="2"/>
  <c r="BP86" i="2"/>
  <c r="BP90" i="2"/>
  <c r="BP94" i="2"/>
  <c r="BP98" i="2"/>
  <c r="BP102" i="2"/>
  <c r="BP106" i="2"/>
  <c r="BP110" i="2"/>
  <c r="BP118" i="2"/>
  <c r="BP122" i="2"/>
  <c r="BP126" i="2"/>
  <c r="BP130" i="2"/>
  <c r="BP134" i="2"/>
  <c r="BP138" i="2"/>
  <c r="BP142" i="2"/>
  <c r="BP146" i="2"/>
  <c r="BP150" i="2"/>
  <c r="BP154" i="2"/>
  <c r="BP158" i="2"/>
  <c r="BP162" i="2"/>
  <c r="BP166" i="2"/>
  <c r="BP170" i="2"/>
  <c r="BP174" i="2"/>
  <c r="BP178" i="2"/>
  <c r="BP182" i="2"/>
  <c r="BP186" i="2"/>
  <c r="BP190" i="2"/>
  <c r="BP194" i="2"/>
  <c r="BP198" i="2"/>
  <c r="BP202" i="2"/>
  <c r="BP206" i="2"/>
  <c r="BP210" i="2"/>
  <c r="BP214" i="2"/>
  <c r="BP218" i="2"/>
  <c r="BP222" i="2"/>
  <c r="BP226" i="2"/>
  <c r="BP230" i="2"/>
  <c r="BP234" i="2"/>
  <c r="BP238" i="2"/>
  <c r="BP242" i="2"/>
  <c r="BP246" i="2"/>
  <c r="BP250" i="2"/>
  <c r="BP254" i="2"/>
  <c r="BP258" i="2"/>
  <c r="BP189" i="2"/>
  <c r="BP317" i="2"/>
  <c r="BP421" i="2"/>
  <c r="BP204" i="2"/>
  <c r="BP101" i="2"/>
  <c r="BP494" i="2"/>
  <c r="BP498" i="2"/>
  <c r="BP502" i="2"/>
  <c r="BP506" i="2"/>
  <c r="BP510" i="2"/>
  <c r="BP514" i="2"/>
  <c r="BP518" i="2"/>
  <c r="BP522" i="2"/>
  <c r="BP526" i="2"/>
  <c r="BP530" i="2"/>
  <c r="BP534" i="2"/>
  <c r="BP538" i="2"/>
  <c r="BP542" i="2"/>
  <c r="BP546" i="2"/>
  <c r="BP550" i="2"/>
  <c r="BP554" i="2"/>
  <c r="BP558" i="2"/>
  <c r="BP562" i="2"/>
  <c r="BP566" i="2"/>
  <c r="BP570" i="2"/>
  <c r="BP574" i="2"/>
  <c r="BP578" i="2"/>
  <c r="BP582" i="2"/>
  <c r="BP586" i="2"/>
  <c r="BP590" i="2"/>
  <c r="BP594" i="2"/>
  <c r="BP598" i="2"/>
  <c r="BP602" i="2"/>
  <c r="BP606" i="2"/>
  <c r="BP610" i="2"/>
  <c r="BP614" i="2"/>
  <c r="BP618" i="2"/>
  <c r="BP622" i="2"/>
  <c r="BP626" i="2"/>
  <c r="BP630" i="2"/>
  <c r="BP634" i="2"/>
  <c r="BP638" i="2"/>
  <c r="BP642" i="2"/>
  <c r="BP646" i="2"/>
  <c r="BP650" i="2"/>
  <c r="BP654" i="2"/>
  <c r="BP658" i="2"/>
  <c r="BP662" i="2"/>
  <c r="BP666" i="2"/>
  <c r="BP670" i="2"/>
  <c r="BP674" i="2"/>
  <c r="BP678" i="2"/>
  <c r="BP292" i="2"/>
  <c r="BP267" i="2"/>
  <c r="BP271" i="2"/>
  <c r="BP275" i="2"/>
  <c r="BP279" i="2"/>
  <c r="BP283" i="2"/>
  <c r="BP287" i="2"/>
  <c r="BP291" i="2"/>
  <c r="BP295" i="2"/>
  <c r="BP299" i="2"/>
  <c r="BP303" i="2"/>
  <c r="BP311" i="2"/>
  <c r="BP315" i="2"/>
  <c r="BP319" i="2"/>
  <c r="BP323" i="2"/>
  <c r="BP327" i="2"/>
  <c r="BP331" i="2"/>
  <c r="BP335" i="2"/>
  <c r="BP339" i="2"/>
  <c r="BP343" i="2"/>
  <c r="BP347" i="2"/>
  <c r="BP351" i="2"/>
  <c r="BP355" i="2"/>
  <c r="BP359" i="2"/>
  <c r="BP363" i="2"/>
  <c r="BP367" i="2"/>
  <c r="BP371" i="2"/>
  <c r="BP375" i="2"/>
  <c r="BP379" i="2"/>
  <c r="BP383" i="2"/>
  <c r="BP387" i="2"/>
  <c r="BP391" i="2"/>
  <c r="BP395" i="2"/>
  <c r="BP399" i="2"/>
  <c r="BP403" i="2"/>
  <c r="BP407" i="2"/>
  <c r="BP415" i="2"/>
  <c r="BP419" i="2"/>
  <c r="BP423" i="2"/>
  <c r="BP427" i="2"/>
  <c r="BP431" i="2"/>
  <c r="BP435" i="2"/>
  <c r="BP439" i="2"/>
  <c r="BP443" i="2"/>
  <c r="BP447" i="2"/>
  <c r="BP451" i="2"/>
  <c r="BP455" i="2"/>
  <c r="BP459" i="2"/>
  <c r="BP463" i="2"/>
  <c r="BP467" i="2"/>
  <c r="BP471" i="2"/>
  <c r="BP475" i="2"/>
  <c r="BP479" i="2"/>
  <c r="BP483" i="2"/>
  <c r="BP487" i="2"/>
  <c r="BP491" i="2"/>
  <c r="BP495" i="2"/>
  <c r="BP503" i="2"/>
  <c r="BP507" i="2"/>
  <c r="BP511" i="2"/>
  <c r="BP515" i="2"/>
  <c r="BP519" i="2"/>
  <c r="BP523" i="2"/>
  <c r="BP527" i="2"/>
  <c r="BP531" i="2"/>
  <c r="BP535" i="2"/>
  <c r="BP539" i="2"/>
  <c r="BP543" i="2"/>
  <c r="BP547" i="2"/>
  <c r="BP551" i="2"/>
  <c r="BP555" i="2"/>
  <c r="BP559" i="2"/>
  <c r="BP855" i="2"/>
  <c r="BP720" i="2"/>
  <c r="BP768" i="2"/>
  <c r="BP977" i="2"/>
  <c r="BP1025" i="2"/>
  <c r="BP24" i="2"/>
  <c r="BP28" i="2"/>
  <c r="BP32" i="2"/>
  <c r="BP36" i="2"/>
  <c r="BP40" i="2"/>
  <c r="BP44" i="2"/>
  <c r="BP48" i="2"/>
  <c r="BP52" i="2"/>
  <c r="BP56" i="2"/>
  <c r="BP60" i="2"/>
  <c r="BP64" i="2"/>
  <c r="BP68" i="2"/>
  <c r="BP72" i="2"/>
  <c r="BP76" i="2"/>
  <c r="BP80" i="2"/>
  <c r="BP84" i="2"/>
  <c r="BP88" i="2"/>
  <c r="BP92" i="2"/>
  <c r="BP96" i="2"/>
  <c r="BP100" i="2"/>
  <c r="BP104" i="2"/>
  <c r="BP108" i="2"/>
  <c r="BP112" i="2"/>
  <c r="BP116" i="2"/>
  <c r="BP120" i="2"/>
  <c r="BP124" i="2"/>
  <c r="BP128" i="2"/>
  <c r="BP132" i="2"/>
  <c r="BP136" i="2"/>
  <c r="BP140" i="2"/>
  <c r="BP144" i="2"/>
  <c r="BP148" i="2"/>
  <c r="BP152" i="2"/>
  <c r="BP156" i="2"/>
  <c r="BP160" i="2"/>
  <c r="BP164" i="2"/>
  <c r="BP168" i="2"/>
  <c r="BP172" i="2"/>
  <c r="BP176" i="2"/>
  <c r="BP180" i="2"/>
  <c r="BP184" i="2"/>
  <c r="BP188" i="2"/>
  <c r="BP192" i="2"/>
  <c r="BP196" i="2"/>
  <c r="BP200" i="2"/>
  <c r="BP208" i="2"/>
  <c r="BP212" i="2"/>
  <c r="BP216" i="2"/>
  <c r="BP220" i="2"/>
  <c r="BP224" i="2"/>
  <c r="BP228" i="2"/>
  <c r="BP232" i="2"/>
  <c r="BP236" i="2"/>
  <c r="BP240" i="2"/>
  <c r="BP244" i="2"/>
  <c r="BP248" i="2"/>
  <c r="BP252" i="2"/>
  <c r="BP256" i="2"/>
  <c r="BP260" i="2"/>
  <c r="BP264" i="2"/>
  <c r="BP268" i="2"/>
  <c r="BP272" i="2"/>
  <c r="BP276" i="2"/>
  <c r="BP280" i="2"/>
  <c r="BP284" i="2"/>
  <c r="BP288" i="2"/>
  <c r="BP296" i="2"/>
  <c r="BP300" i="2"/>
  <c r="BP304" i="2"/>
  <c r="BP308" i="2"/>
  <c r="BP312" i="2"/>
  <c r="BP316" i="2"/>
  <c r="BP320" i="2"/>
  <c r="BP324" i="2"/>
  <c r="BP328" i="2"/>
  <c r="BP332" i="2"/>
  <c r="BP336" i="2"/>
  <c r="BP340" i="2"/>
  <c r="BP344" i="2"/>
  <c r="BP348" i="2"/>
  <c r="BP352" i="2"/>
  <c r="BP356" i="2"/>
  <c r="BP360" i="2"/>
  <c r="BP364" i="2"/>
  <c r="BP368" i="2"/>
  <c r="BP372" i="2"/>
  <c r="BP376" i="2"/>
  <c r="BP380" i="2"/>
  <c r="BP384" i="2"/>
  <c r="BP388" i="2"/>
  <c r="BP392" i="2"/>
  <c r="BP396" i="2"/>
  <c r="BP400" i="2"/>
  <c r="BP404" i="2"/>
  <c r="BP408" i="2"/>
  <c r="BP412" i="2"/>
  <c r="BP416" i="2"/>
  <c r="BP420" i="2"/>
  <c r="BP424" i="2"/>
  <c r="BP428" i="2"/>
  <c r="BP432" i="2"/>
  <c r="BP436" i="2"/>
  <c r="BP440" i="2"/>
  <c r="BP444" i="2"/>
  <c r="BP448" i="2"/>
  <c r="BP452" i="2"/>
  <c r="BP456" i="2"/>
  <c r="BP460" i="2"/>
  <c r="BP464" i="2"/>
  <c r="BP468" i="2"/>
  <c r="BP472" i="2"/>
  <c r="BP476" i="2"/>
  <c r="BP480" i="2"/>
  <c r="BP484" i="2"/>
  <c r="BP488" i="2"/>
  <c r="BP492" i="2"/>
  <c r="BP496" i="2"/>
  <c r="BP500" i="2"/>
  <c r="BP504" i="2"/>
  <c r="BP508" i="2"/>
  <c r="BP512" i="2"/>
  <c r="BP516" i="2"/>
  <c r="BP520" i="2"/>
  <c r="BP524" i="2"/>
  <c r="BP528" i="2"/>
  <c r="BP532" i="2"/>
  <c r="BP536" i="2"/>
  <c r="BP540" i="2"/>
  <c r="BP544" i="2"/>
  <c r="BP548" i="2"/>
  <c r="BP552" i="2"/>
  <c r="BP556" i="2"/>
  <c r="BP560" i="2"/>
  <c r="BP564" i="2"/>
  <c r="BP568" i="2"/>
  <c r="BP572" i="2"/>
  <c r="BP576" i="2"/>
  <c r="BP580" i="2"/>
  <c r="BP584" i="2"/>
  <c r="BP588" i="2"/>
  <c r="BP592" i="2"/>
  <c r="BP21" i="2"/>
  <c r="BP25" i="2"/>
  <c r="BP29" i="2"/>
  <c r="BP33" i="2"/>
  <c r="BP37" i="2"/>
  <c r="BP45" i="2"/>
  <c r="BP49" i="2"/>
  <c r="BP53" i="2"/>
  <c r="BP57" i="2"/>
  <c r="BP61" i="2"/>
  <c r="BP65" i="2"/>
  <c r="BP69" i="2"/>
  <c r="BP73" i="2"/>
  <c r="BP77" i="2"/>
  <c r="BP81" i="2"/>
  <c r="BP85" i="2"/>
  <c r="BP89" i="2"/>
  <c r="BP93" i="2"/>
  <c r="BP97" i="2"/>
  <c r="BP105" i="2"/>
  <c r="BP109" i="2"/>
  <c r="BP113" i="2"/>
  <c r="BP117" i="2"/>
  <c r="BP121" i="2"/>
  <c r="BP125" i="2"/>
  <c r="BP129" i="2"/>
  <c r="BP133" i="2"/>
  <c r="BP137" i="2"/>
  <c r="BP141" i="2"/>
  <c r="BP145" i="2"/>
  <c r="BP149" i="2"/>
  <c r="BP153" i="2"/>
  <c r="BP157" i="2"/>
  <c r="BP161" i="2"/>
  <c r="BP165" i="2"/>
  <c r="BP169" i="2"/>
  <c r="BP173" i="2"/>
  <c r="BP177" i="2"/>
  <c r="BP181" i="2"/>
  <c r="BP185" i="2"/>
  <c r="BP193" i="2"/>
  <c r="BP197" i="2"/>
  <c r="BP201" i="2"/>
  <c r="BP205" i="2"/>
  <c r="BP209" i="2"/>
  <c r="BP213" i="2"/>
  <c r="BP217" i="2"/>
  <c r="BP221" i="2"/>
  <c r="BP225" i="2"/>
  <c r="BP229" i="2"/>
  <c r="BP233" i="2"/>
  <c r="BP237" i="2"/>
  <c r="BP241" i="2"/>
  <c r="BP245" i="2"/>
  <c r="BP249" i="2"/>
  <c r="BP253" i="2"/>
  <c r="BP461" i="2"/>
  <c r="BP563" i="2"/>
  <c r="BP567" i="2"/>
  <c r="BP571" i="2"/>
  <c r="BP575" i="2"/>
  <c r="BP579" i="2"/>
  <c r="BP583" i="2"/>
  <c r="BP587" i="2"/>
  <c r="BP591" i="2"/>
  <c r="BP595" i="2"/>
  <c r="BP599" i="2"/>
  <c r="BP603" i="2"/>
  <c r="BP607" i="2"/>
  <c r="BP611" i="2"/>
  <c r="BP615" i="2"/>
  <c r="BP619" i="2"/>
  <c r="BP623" i="2"/>
  <c r="BP627" i="2"/>
  <c r="BP631" i="2"/>
  <c r="BP635" i="2"/>
  <c r="BP639" i="2"/>
  <c r="BP643" i="2"/>
  <c r="BP647" i="2"/>
  <c r="BP651" i="2"/>
  <c r="BP655" i="2"/>
  <c r="BP659" i="2"/>
  <c r="BP663" i="2"/>
  <c r="BP667" i="2"/>
  <c r="BP671" i="2"/>
  <c r="BP675" i="2"/>
  <c r="BP679" i="2"/>
  <c r="BP683" i="2"/>
  <c r="BP687" i="2"/>
  <c r="BP691" i="2"/>
  <c r="BP695" i="2"/>
  <c r="BP699" i="2"/>
  <c r="BP703" i="2"/>
  <c r="BP707" i="2"/>
  <c r="BP711" i="2"/>
  <c r="BP715" i="2"/>
  <c r="BP719" i="2"/>
  <c r="BP723" i="2"/>
  <c r="BP727" i="2"/>
  <c r="BP731" i="2"/>
  <c r="BP735" i="2"/>
  <c r="BP739" i="2"/>
  <c r="BP743" i="2"/>
  <c r="BP747" i="2"/>
  <c r="BP751" i="2"/>
  <c r="BP755" i="2"/>
  <c r="BP759" i="2"/>
  <c r="BP763" i="2"/>
  <c r="BP767" i="2"/>
  <c r="BP771" i="2"/>
  <c r="BP775" i="2"/>
  <c r="BP779" i="2"/>
  <c r="BP783" i="2"/>
  <c r="BP787" i="2"/>
  <c r="BP791" i="2"/>
  <c r="BP795" i="2"/>
  <c r="BP799" i="2"/>
  <c r="BP803" i="2"/>
  <c r="BP811" i="2"/>
  <c r="BP815" i="2"/>
  <c r="BP819" i="2"/>
  <c r="BP823" i="2"/>
  <c r="BP827" i="2"/>
  <c r="BP831" i="2"/>
  <c r="BP835" i="2"/>
  <c r="BP839" i="2"/>
  <c r="BP843" i="2"/>
  <c r="BP847" i="2"/>
  <c r="BP851" i="2"/>
  <c r="BP859" i="2"/>
  <c r="BP863" i="2"/>
  <c r="BP867" i="2"/>
  <c r="BP871" i="2"/>
  <c r="BP875" i="2"/>
  <c r="BP879" i="2"/>
  <c r="BP883" i="2"/>
  <c r="BP887" i="2"/>
  <c r="BP891" i="2"/>
  <c r="BP895" i="2"/>
  <c r="BP899" i="2"/>
  <c r="BP903" i="2"/>
  <c r="BP907" i="2"/>
  <c r="BP911" i="2"/>
  <c r="BP915" i="2"/>
  <c r="BP919" i="2"/>
  <c r="BP923" i="2"/>
  <c r="BP927" i="2"/>
  <c r="BP931" i="2"/>
  <c r="BP935" i="2"/>
  <c r="BP939" i="2"/>
  <c r="BP943" i="2"/>
  <c r="BP947" i="2"/>
  <c r="BP951" i="2"/>
  <c r="BP955" i="2"/>
  <c r="BP959" i="2"/>
  <c r="BP963" i="2"/>
  <c r="BP967" i="2"/>
  <c r="BP971" i="2"/>
  <c r="BP975" i="2"/>
  <c r="BP979" i="2"/>
  <c r="BP983" i="2"/>
  <c r="BP987" i="2"/>
  <c r="BP991" i="2"/>
  <c r="BP995" i="2"/>
  <c r="BP999" i="2"/>
  <c r="BP1003" i="2"/>
  <c r="BP1007" i="2"/>
  <c r="BP1011" i="2"/>
  <c r="BP1015" i="2"/>
  <c r="BP1019" i="2"/>
  <c r="BP1023" i="2"/>
  <c r="BP1027" i="2"/>
  <c r="BP1031" i="2"/>
  <c r="BP1035" i="2"/>
  <c r="BP1039" i="2"/>
  <c r="BP1043" i="2"/>
  <c r="BP1047" i="2"/>
  <c r="BP1051" i="2"/>
  <c r="BP1055" i="2"/>
  <c r="BP1059" i="2"/>
  <c r="BP1067" i="2"/>
  <c r="BP1071" i="2"/>
  <c r="BP1075" i="2"/>
  <c r="BP1079" i="2"/>
  <c r="BP1083" i="2"/>
  <c r="BP1087" i="2"/>
  <c r="BP1091" i="2"/>
  <c r="BP1095" i="2"/>
  <c r="BP1099" i="2"/>
  <c r="BP1103" i="2"/>
  <c r="BP1107" i="2"/>
  <c r="BP1115" i="2"/>
  <c r="BP1119" i="2"/>
  <c r="BP1123" i="2"/>
  <c r="BP1127" i="2"/>
  <c r="BP1131" i="2"/>
  <c r="BP1135" i="2"/>
  <c r="BP1139" i="2"/>
  <c r="BP1143" i="2"/>
  <c r="BP1147" i="2"/>
  <c r="BP1151" i="2"/>
  <c r="BP1155" i="2"/>
  <c r="BP596" i="2"/>
  <c r="BP600" i="2"/>
  <c r="BP604" i="2"/>
  <c r="BP608" i="2"/>
  <c r="BP612" i="2"/>
  <c r="BP616" i="2"/>
  <c r="BP620" i="2"/>
  <c r="BP624" i="2"/>
  <c r="BP628" i="2"/>
  <c r="BP632" i="2"/>
  <c r="BP636" i="2"/>
  <c r="BP640" i="2"/>
  <c r="BP644" i="2"/>
  <c r="BP648" i="2"/>
  <c r="BP652" i="2"/>
  <c r="BP656" i="2"/>
  <c r="BP660" i="2"/>
  <c r="BP664" i="2"/>
  <c r="BP668" i="2"/>
  <c r="BP672" i="2"/>
  <c r="BP676" i="2"/>
  <c r="BP680" i="2"/>
  <c r="BP684" i="2"/>
  <c r="BP696" i="2"/>
  <c r="BP1066" i="2"/>
  <c r="BP1082" i="2"/>
  <c r="BP1130" i="2"/>
  <c r="BP257" i="2"/>
  <c r="BP261" i="2"/>
  <c r="BP265" i="2"/>
  <c r="BP269" i="2"/>
  <c r="BP273" i="2"/>
  <c r="BP277" i="2"/>
  <c r="BP281" i="2"/>
  <c r="BP285" i="2"/>
  <c r="BP289" i="2"/>
  <c r="BP293" i="2"/>
  <c r="BP297" i="2"/>
  <c r="BP301" i="2"/>
  <c r="BP305" i="2"/>
  <c r="BP309" i="2"/>
  <c r="BP313" i="2"/>
  <c r="BP321" i="2"/>
  <c r="BP325" i="2"/>
  <c r="BP329" i="2"/>
  <c r="BP333" i="2"/>
  <c r="BP337" i="2"/>
  <c r="BP341" i="2"/>
  <c r="BP345" i="2"/>
  <c r="BP349" i="2"/>
  <c r="BP353" i="2"/>
  <c r="BP357" i="2"/>
  <c r="W11" i="10" s="1"/>
  <c r="BP361" i="2"/>
  <c r="BP365" i="2"/>
  <c r="BP369" i="2"/>
  <c r="BP373" i="2"/>
  <c r="BP377" i="2"/>
  <c r="BP381" i="2"/>
  <c r="BP385" i="2"/>
  <c r="BP389" i="2"/>
  <c r="BP393" i="2"/>
  <c r="BP397" i="2"/>
  <c r="BP401" i="2"/>
  <c r="BP405" i="2"/>
  <c r="BP409" i="2"/>
  <c r="BP413" i="2"/>
  <c r="BP417" i="2"/>
  <c r="BP425" i="2"/>
  <c r="BP429" i="2"/>
  <c r="BP433" i="2"/>
  <c r="BP437" i="2"/>
  <c r="BP441" i="2"/>
  <c r="BP445" i="2"/>
  <c r="BP449" i="2"/>
  <c r="BP453" i="2"/>
  <c r="BP457" i="2"/>
  <c r="BP465" i="2"/>
  <c r="BP469" i="2"/>
  <c r="BP473" i="2"/>
  <c r="BP477" i="2"/>
  <c r="BP481" i="2"/>
  <c r="BP485" i="2"/>
  <c r="BP489" i="2"/>
  <c r="BP493" i="2"/>
  <c r="BP497" i="2"/>
  <c r="BP501" i="2"/>
  <c r="BP505" i="2"/>
  <c r="BP509" i="2"/>
  <c r="BP513" i="2"/>
  <c r="BP517" i="2"/>
  <c r="BP545" i="2"/>
  <c r="BP609" i="2"/>
  <c r="BP697" i="2"/>
  <c r="BP737" i="2"/>
  <c r="BP761" i="2"/>
  <c r="BP785" i="2"/>
  <c r="BP825" i="2"/>
  <c r="BP849" i="2"/>
  <c r="BP897" i="2"/>
  <c r="BP913" i="2"/>
  <c r="BP953" i="2"/>
  <c r="BP1041" i="2"/>
  <c r="BP1081" i="2"/>
  <c r="BP1105" i="2"/>
  <c r="BP688" i="2"/>
  <c r="BP692" i="2"/>
  <c r="BP700" i="2"/>
  <c r="BP704" i="2"/>
  <c r="BP708" i="2"/>
  <c r="BP712" i="2"/>
  <c r="BP716" i="2"/>
  <c r="BP724" i="2"/>
  <c r="BP728" i="2"/>
  <c r="BP732" i="2"/>
  <c r="BP736" i="2"/>
  <c r="BP740" i="2"/>
  <c r="BP744" i="2"/>
  <c r="BP748" i="2"/>
  <c r="BP752" i="2"/>
  <c r="BP756" i="2"/>
  <c r="BP760" i="2"/>
  <c r="BP764" i="2"/>
  <c r="BP772" i="2"/>
  <c r="BP776" i="2"/>
  <c r="BP780" i="2"/>
  <c r="BP784" i="2"/>
  <c r="BP788" i="2"/>
  <c r="BP792" i="2"/>
  <c r="BP796" i="2"/>
  <c r="BP800" i="2"/>
  <c r="BP804" i="2"/>
  <c r="BP808" i="2"/>
  <c r="BP812" i="2"/>
  <c r="BP816" i="2"/>
  <c r="BP820" i="2"/>
  <c r="BP824" i="2"/>
  <c r="BP828" i="2"/>
  <c r="BP832" i="2"/>
  <c r="BP836" i="2"/>
  <c r="BP840" i="2"/>
  <c r="BP844" i="2"/>
  <c r="BP848" i="2"/>
  <c r="BP852" i="2"/>
  <c r="BP856" i="2"/>
  <c r="BP860" i="2"/>
  <c r="BP864" i="2"/>
  <c r="BP868" i="2"/>
  <c r="BP872" i="2"/>
  <c r="BP876" i="2"/>
  <c r="BP880" i="2"/>
  <c r="BP884" i="2"/>
  <c r="BP888" i="2"/>
  <c r="BP892" i="2"/>
  <c r="BP896" i="2"/>
  <c r="BP900" i="2"/>
  <c r="BP904" i="2"/>
  <c r="BP908" i="2"/>
  <c r="BP912" i="2"/>
  <c r="BP916" i="2"/>
  <c r="BP920" i="2"/>
  <c r="BP924" i="2"/>
  <c r="BP928" i="2"/>
  <c r="BP932" i="2"/>
  <c r="BP936" i="2"/>
  <c r="BP940" i="2"/>
  <c r="BP944" i="2"/>
  <c r="BP948" i="2"/>
  <c r="BP952" i="2"/>
  <c r="BP956" i="2"/>
  <c r="BP960" i="2"/>
  <c r="BP964" i="2"/>
  <c r="BP968" i="2"/>
  <c r="BP972" i="2"/>
  <c r="BP976" i="2"/>
  <c r="BP980" i="2"/>
  <c r="BP984" i="2"/>
  <c r="BP988" i="2"/>
  <c r="BP992" i="2"/>
  <c r="BP996" i="2"/>
  <c r="BP1000" i="2"/>
  <c r="BP1004" i="2"/>
  <c r="BP1008" i="2"/>
  <c r="BP1012" i="2"/>
  <c r="BP1016" i="2"/>
  <c r="BP1020" i="2"/>
  <c r="BP1024" i="2"/>
  <c r="BP1028" i="2"/>
  <c r="BP1032" i="2"/>
  <c r="BP1158" i="2"/>
  <c r="BP1162" i="2"/>
  <c r="BP1166" i="2"/>
  <c r="BP1170" i="2"/>
  <c r="BP521" i="2"/>
  <c r="BP525" i="2"/>
  <c r="BP529" i="2"/>
  <c r="BP533" i="2"/>
  <c r="BP537" i="2"/>
  <c r="BP541" i="2"/>
  <c r="BP549" i="2"/>
  <c r="BP553" i="2"/>
  <c r="BP557" i="2"/>
  <c r="BP561" i="2"/>
  <c r="BP565" i="2"/>
  <c r="BP569" i="2"/>
  <c r="BP573" i="2"/>
  <c r="BP577" i="2"/>
  <c r="BP581" i="2"/>
  <c r="BP585" i="2"/>
  <c r="BP589" i="2"/>
  <c r="BP593" i="2"/>
  <c r="BP597" i="2"/>
  <c r="BP601" i="2"/>
  <c r="BP605" i="2"/>
  <c r="BP613" i="2"/>
  <c r="BP617" i="2"/>
  <c r="BP621" i="2"/>
  <c r="BP625" i="2"/>
  <c r="BP629" i="2"/>
  <c r="BP637" i="2"/>
  <c r="BP641" i="2"/>
  <c r="BP645" i="2"/>
  <c r="BP649" i="2"/>
  <c r="BP653" i="2"/>
  <c r="BP657" i="2"/>
  <c r="BP661" i="2"/>
  <c r="BP665" i="2"/>
  <c r="BP669" i="2"/>
  <c r="BP673" i="2"/>
  <c r="BP677" i="2"/>
  <c r="BP685" i="2"/>
  <c r="BP689" i="2"/>
  <c r="BP693" i="2"/>
  <c r="BP701" i="2"/>
  <c r="BP705" i="2"/>
  <c r="BP709" i="2"/>
  <c r="BP713" i="2"/>
  <c r="BP717" i="2"/>
  <c r="BP721" i="2"/>
  <c r="BP725" i="2"/>
  <c r="BP729" i="2"/>
  <c r="BP733" i="2"/>
  <c r="BP741" i="2"/>
  <c r="BP745" i="2"/>
  <c r="BP749" i="2"/>
  <c r="BP753" i="2"/>
  <c r="BP757" i="2"/>
  <c r="BP765" i="2"/>
  <c r="BP769" i="2"/>
  <c r="BP773" i="2"/>
  <c r="BP777" i="2"/>
  <c r="BP781" i="2"/>
  <c r="BP789" i="2"/>
  <c r="BP793" i="2"/>
  <c r="BP797" i="2"/>
  <c r="BP801" i="2"/>
  <c r="BP805" i="2"/>
  <c r="BP809" i="2"/>
  <c r="BP813" i="2"/>
  <c r="BP817" i="2"/>
  <c r="BP821" i="2"/>
  <c r="BP829" i="2"/>
  <c r="BP833" i="2"/>
  <c r="BP837" i="2"/>
  <c r="BP841" i="2"/>
  <c r="BP845" i="2"/>
  <c r="BP853" i="2"/>
  <c r="BP857" i="2"/>
  <c r="BP861" i="2"/>
  <c r="BP865" i="2"/>
  <c r="BP869" i="2"/>
  <c r="BP873" i="2"/>
  <c r="BP877" i="2"/>
  <c r="BP881" i="2"/>
  <c r="BP885" i="2"/>
  <c r="BP889" i="2"/>
  <c r="BP893" i="2"/>
  <c r="BP901" i="2"/>
  <c r="BP905" i="2"/>
  <c r="BP909" i="2"/>
  <c r="BP917" i="2"/>
  <c r="BP921" i="2"/>
  <c r="BP925" i="2"/>
  <c r="BP929" i="2"/>
  <c r="BP933" i="2"/>
  <c r="BP937" i="2"/>
  <c r="BP941" i="2"/>
  <c r="BP945" i="2"/>
  <c r="BP949" i="2"/>
  <c r="BP957" i="2"/>
  <c r="BP961" i="2"/>
  <c r="BP965" i="2"/>
  <c r="BP969" i="2"/>
  <c r="BP973" i="2"/>
  <c r="BP981" i="2"/>
  <c r="BP985" i="2"/>
  <c r="BP989" i="2"/>
  <c r="BP993" i="2"/>
  <c r="BP997" i="2"/>
  <c r="BP1001" i="2"/>
  <c r="BP1005" i="2"/>
  <c r="BP1009" i="2"/>
  <c r="BP1013" i="2"/>
  <c r="BP1017" i="2"/>
  <c r="BP1021" i="2"/>
  <c r="BP1029" i="2"/>
  <c r="BP1033" i="2"/>
  <c r="BP1037" i="2"/>
  <c r="BP1045" i="2"/>
  <c r="BP1049" i="2"/>
  <c r="BP1053" i="2"/>
  <c r="BP1057" i="2"/>
  <c r="BP1061" i="2"/>
  <c r="BP1065" i="2"/>
  <c r="BP1069" i="2"/>
  <c r="BP1073" i="2"/>
  <c r="BP1077" i="2"/>
  <c r="BP1085" i="2"/>
  <c r="BP1089" i="2"/>
  <c r="BP1093" i="2"/>
  <c r="BP1097" i="2"/>
  <c r="BP1101" i="2"/>
  <c r="BP1109" i="2"/>
  <c r="BP1113" i="2"/>
  <c r="BP1117" i="2"/>
  <c r="BP1121" i="2"/>
  <c r="BP1125" i="2"/>
  <c r="BP1129" i="2"/>
  <c r="BP1133" i="2"/>
  <c r="BP1137" i="2"/>
  <c r="BP1141" i="2"/>
  <c r="BP1145" i="2"/>
  <c r="BP1149" i="2"/>
  <c r="BP1153" i="2"/>
  <c r="BP1161" i="2"/>
  <c r="BP1036" i="2"/>
  <c r="BP1040" i="2"/>
  <c r="BP1044" i="2"/>
  <c r="BP1048" i="2"/>
  <c r="BP1052" i="2"/>
  <c r="BP1056" i="2"/>
  <c r="BP1060" i="2"/>
  <c r="BP1064" i="2"/>
  <c r="BP1068" i="2"/>
  <c r="BP1072" i="2"/>
  <c r="BP1076" i="2"/>
  <c r="BP1080" i="2"/>
  <c r="BP1084" i="2"/>
  <c r="BP1088" i="2"/>
  <c r="BP1092" i="2"/>
  <c r="BP1096" i="2"/>
  <c r="BP1100" i="2"/>
  <c r="BP1104" i="2"/>
  <c r="BP1108" i="2"/>
  <c r="BP1112" i="2"/>
  <c r="BP1116" i="2"/>
  <c r="BP1120" i="2"/>
  <c r="BP1124" i="2"/>
  <c r="BP1128" i="2"/>
  <c r="BP1132" i="2"/>
  <c r="BP1136" i="2"/>
  <c r="BP1140" i="2"/>
  <c r="BP1144" i="2"/>
  <c r="BP1148" i="2"/>
  <c r="BP1152" i="2"/>
  <c r="BP1159" i="2"/>
  <c r="BP1163" i="2"/>
  <c r="BP1167" i="2"/>
  <c r="BP1171" i="2"/>
  <c r="BP1030" i="2"/>
  <c r="BP1034" i="2"/>
  <c r="BP1038" i="2"/>
  <c r="BP1042" i="2"/>
  <c r="BP1046" i="2"/>
  <c r="BP1050" i="2"/>
  <c r="BP1054" i="2"/>
  <c r="BP1062" i="2"/>
  <c r="BP1070" i="2"/>
  <c r="BP1078" i="2"/>
  <c r="BP1086" i="2"/>
  <c r="BP1090" i="2"/>
  <c r="BP1094" i="2"/>
  <c r="BP1098" i="2"/>
  <c r="BP1102" i="2"/>
  <c r="BP1106" i="2"/>
  <c r="BP1110" i="2"/>
  <c r="BP1114" i="2"/>
  <c r="BP1118" i="2"/>
  <c r="BP1122" i="2"/>
  <c r="BP1126" i="2"/>
  <c r="BP1134" i="2"/>
  <c r="BP1142" i="2"/>
  <c r="BP1150" i="2"/>
  <c r="BP1154" i="2"/>
  <c r="BP1156" i="2"/>
  <c r="BP1160" i="2"/>
  <c r="BP1164" i="2"/>
  <c r="BP1168" i="2"/>
  <c r="BP1172" i="2"/>
  <c r="F40" i="6"/>
  <c r="F39" i="6"/>
  <c r="F38" i="6"/>
  <c r="F37" i="6"/>
  <c r="F184" i="6"/>
  <c r="F182" i="6"/>
  <c r="F344" i="6"/>
  <c r="F343" i="6"/>
  <c r="F448" i="6"/>
  <c r="F444" i="6"/>
  <c r="F472" i="6"/>
  <c r="F469" i="6"/>
  <c r="F544" i="6"/>
  <c r="F542" i="6"/>
  <c r="F541" i="6"/>
  <c r="F616" i="6"/>
  <c r="F615" i="6"/>
  <c r="F936" i="6"/>
  <c r="F935" i="6"/>
  <c r="F933" i="6"/>
  <c r="F934" i="6"/>
  <c r="F968" i="6"/>
  <c r="F965" i="6"/>
  <c r="F967" i="6"/>
  <c r="F964" i="6"/>
  <c r="F1000" i="6"/>
  <c r="F999" i="6"/>
  <c r="F997" i="6"/>
  <c r="F998" i="6"/>
  <c r="F1032" i="6"/>
  <c r="F1031" i="6"/>
  <c r="F1030" i="6"/>
  <c r="F1056" i="6"/>
  <c r="F1054" i="6"/>
  <c r="F1053" i="6"/>
  <c r="F1055" i="6"/>
  <c r="F1096" i="6"/>
  <c r="F1094" i="6"/>
  <c r="F1095" i="6"/>
  <c r="F1093" i="6"/>
  <c r="F1092" i="6"/>
  <c r="F614" i="6"/>
  <c r="F105" i="6"/>
  <c r="F106" i="6"/>
  <c r="F137" i="6"/>
  <c r="F138" i="6"/>
  <c r="F169" i="6"/>
  <c r="F170" i="6"/>
  <c r="F201" i="6"/>
  <c r="F202" i="6"/>
  <c r="F225" i="6"/>
  <c r="F226" i="6"/>
  <c r="F257" i="6"/>
  <c r="F258" i="6"/>
  <c r="F329" i="6"/>
  <c r="F330" i="6"/>
  <c r="F362" i="6"/>
  <c r="F361" i="6"/>
  <c r="F385" i="6"/>
  <c r="F386" i="6"/>
  <c r="F418" i="6"/>
  <c r="F417" i="6"/>
  <c r="F449" i="6"/>
  <c r="F450" i="6"/>
  <c r="F482" i="6"/>
  <c r="F481" i="6"/>
  <c r="F546" i="6"/>
  <c r="F545" i="6"/>
  <c r="F601" i="6"/>
  <c r="F602" i="6"/>
  <c r="F698" i="6"/>
  <c r="F697" i="6"/>
  <c r="F729" i="6"/>
  <c r="F730" i="6"/>
  <c r="F793" i="6"/>
  <c r="F794" i="6"/>
  <c r="F889" i="6"/>
  <c r="F890" i="6"/>
  <c r="F954" i="6"/>
  <c r="F953" i="6"/>
  <c r="F1018" i="6"/>
  <c r="F1017" i="6"/>
  <c r="F1082" i="6"/>
  <c r="F1081" i="6"/>
  <c r="F1146" i="6"/>
  <c r="F1145" i="6"/>
  <c r="F1177" i="6"/>
  <c r="F1175" i="6"/>
  <c r="F1178" i="6"/>
  <c r="F1185" i="6"/>
  <c r="F1183" i="6"/>
  <c r="F1186" i="6"/>
  <c r="F1194" i="6"/>
  <c r="F1193" i="6"/>
  <c r="F1209" i="6"/>
  <c r="F1210" i="6"/>
  <c r="F1206" i="6"/>
  <c r="F1241" i="6"/>
  <c r="F1242" i="6"/>
  <c r="F1239" i="6"/>
  <c r="F1250" i="6"/>
  <c r="F1249" i="6"/>
  <c r="F1265" i="6"/>
  <c r="F1266" i="6"/>
  <c r="F1274" i="6"/>
  <c r="F1273" i="6"/>
  <c r="F1281" i="6"/>
  <c r="F1282" i="6"/>
  <c r="F1279" i="6"/>
  <c r="F1278" i="6"/>
  <c r="F1290" i="6"/>
  <c r="F1287" i="6"/>
  <c r="F1297" i="6"/>
  <c r="F1294" i="6"/>
  <c r="F1306" i="6"/>
  <c r="F1305" i="6"/>
  <c r="F1313" i="6"/>
  <c r="F1314" i="6"/>
  <c r="F1312" i="6"/>
  <c r="F1322" i="6"/>
  <c r="F1321" i="6"/>
  <c r="F1319" i="6"/>
  <c r="F1330" i="6"/>
  <c r="F1329" i="6"/>
  <c r="F1338" i="6"/>
  <c r="F1337" i="6"/>
  <c r="F1345" i="6"/>
  <c r="F1342" i="6"/>
  <c r="F1354" i="6"/>
  <c r="F1353" i="6"/>
  <c r="F1351" i="6"/>
  <c r="F1350" i="6"/>
  <c r="F1369" i="6"/>
  <c r="F1368" i="6"/>
  <c r="F1378" i="6"/>
  <c r="F1377" i="6"/>
  <c r="F1386" i="6"/>
  <c r="F1385" i="6"/>
  <c r="F1394" i="6"/>
  <c r="F1393" i="6"/>
  <c r="F1392" i="6"/>
  <c r="F1401" i="6"/>
  <c r="F1398" i="6"/>
  <c r="F1418" i="6"/>
  <c r="F1417" i="6"/>
  <c r="F1416" i="6"/>
  <c r="F1426" i="6"/>
  <c r="F1425" i="6"/>
  <c r="F1424" i="6"/>
  <c r="F1434" i="6"/>
  <c r="F1433" i="6"/>
  <c r="F1430" i="6"/>
  <c r="F1442" i="6"/>
  <c r="F1441" i="6"/>
  <c r="F1449" i="6"/>
  <c r="F1450" i="6"/>
  <c r="F1454" i="6"/>
  <c r="F1458" i="6"/>
  <c r="F1465" i="6"/>
  <c r="F1466" i="6"/>
  <c r="F1462" i="6"/>
  <c r="F1473" i="6"/>
  <c r="F1474" i="6"/>
  <c r="F1472" i="6"/>
  <c r="F1482" i="6"/>
  <c r="F1479" i="6"/>
  <c r="F1490" i="6"/>
  <c r="F1489" i="6"/>
  <c r="F1497" i="6"/>
  <c r="F1498" i="6"/>
  <c r="F1505" i="6"/>
  <c r="F1506" i="6"/>
  <c r="F1503" i="6"/>
  <c r="F1514" i="6"/>
  <c r="F1513" i="6"/>
  <c r="F1529" i="6"/>
  <c r="F1530" i="6"/>
  <c r="F1537" i="6"/>
  <c r="F1538" i="6"/>
  <c r="F1535" i="6"/>
  <c r="F1546" i="6"/>
  <c r="F1545" i="6"/>
  <c r="F1553" i="6"/>
  <c r="F1550" i="6"/>
  <c r="F1561" i="6"/>
  <c r="F1562" i="6"/>
  <c r="F1566" i="6"/>
  <c r="F1570" i="6"/>
  <c r="F1569" i="6"/>
  <c r="F1585" i="6"/>
  <c r="F1584" i="6"/>
  <c r="F1594" i="6"/>
  <c r="F1593" i="6"/>
  <c r="F1601" i="6"/>
  <c r="F1602" i="6"/>
  <c r="F1600" i="6"/>
  <c r="F1610" i="6"/>
  <c r="F1609" i="6"/>
  <c r="F1618" i="6"/>
  <c r="F1617" i="6"/>
  <c r="F1625" i="6"/>
  <c r="F1626" i="6"/>
  <c r="F1624" i="6"/>
  <c r="F1623" i="6"/>
  <c r="F1650" i="6"/>
  <c r="F1648" i="6"/>
  <c r="F1649" i="6"/>
  <c r="F1657" i="6"/>
  <c r="F1658" i="6"/>
  <c r="F1655" i="6"/>
  <c r="F1665" i="6"/>
  <c r="F1666" i="6"/>
  <c r="F1664" i="6"/>
  <c r="F1674" i="6"/>
  <c r="F1673" i="6"/>
  <c r="F1681" i="6"/>
  <c r="F1682" i="6"/>
  <c r="F1690" i="6"/>
  <c r="F1688" i="6"/>
  <c r="F1697" i="6"/>
  <c r="F1695" i="6"/>
  <c r="F1705" i="6"/>
  <c r="F1704" i="6"/>
  <c r="F1703" i="6"/>
  <c r="F1722" i="6"/>
  <c r="F1721" i="6"/>
  <c r="F1729" i="6"/>
  <c r="F1727" i="6"/>
  <c r="F1730" i="6"/>
  <c r="F1738" i="6"/>
  <c r="F1734" i="6"/>
  <c r="F1742" i="6"/>
  <c r="F1746" i="6"/>
  <c r="F1745" i="6"/>
  <c r="F1754" i="6"/>
  <c r="F1753" i="6"/>
  <c r="F1750" i="6"/>
  <c r="F1762" i="6"/>
  <c r="F1761" i="6"/>
  <c r="F1769" i="6"/>
  <c r="F1770" i="6"/>
  <c r="F1767" i="6"/>
  <c r="F1774" i="6"/>
  <c r="F1778" i="6"/>
  <c r="F1777" i="6"/>
  <c r="F1793" i="6"/>
  <c r="F1794" i="6"/>
  <c r="F1792" i="6"/>
  <c r="F1802" i="6"/>
  <c r="F1801" i="6"/>
  <c r="F1798" i="6"/>
  <c r="F1810" i="6"/>
  <c r="F1806" i="6"/>
  <c r="F1817" i="6"/>
  <c r="F1818" i="6"/>
  <c r="F1816" i="6"/>
  <c r="F1826" i="6"/>
  <c r="F1825" i="6"/>
  <c r="F1822" i="6"/>
  <c r="F32" i="6"/>
  <c r="F29" i="6"/>
  <c r="F56" i="6"/>
  <c r="F55" i="6"/>
  <c r="F54" i="6"/>
  <c r="F88" i="6"/>
  <c r="F87" i="6"/>
  <c r="F109" i="6"/>
  <c r="F112" i="6"/>
  <c r="F143" i="6"/>
  <c r="F141" i="6"/>
  <c r="F176" i="6"/>
  <c r="F175" i="6"/>
  <c r="F173" i="6"/>
  <c r="F208" i="6"/>
  <c r="F207" i="6"/>
  <c r="F368" i="6"/>
  <c r="F367" i="6"/>
  <c r="F365" i="6"/>
  <c r="F432" i="6"/>
  <c r="F431" i="6"/>
  <c r="F464" i="6"/>
  <c r="F462" i="6"/>
  <c r="F528" i="6"/>
  <c r="F524" i="6"/>
  <c r="F560" i="6"/>
  <c r="F556" i="6"/>
  <c r="F624" i="6"/>
  <c r="F621" i="6"/>
  <c r="F648" i="6"/>
  <c r="F645" i="6"/>
  <c r="F688" i="6"/>
  <c r="F684" i="6"/>
  <c r="F736" i="6"/>
  <c r="F735" i="6"/>
  <c r="F733" i="6"/>
  <c r="F760" i="6"/>
  <c r="F757" i="6"/>
  <c r="F784" i="6"/>
  <c r="F781" i="6"/>
  <c r="F800" i="6"/>
  <c r="F797" i="6"/>
  <c r="F799" i="6"/>
  <c r="F816" i="6"/>
  <c r="F813" i="6"/>
  <c r="F812" i="6"/>
  <c r="F832" i="6"/>
  <c r="F831" i="6"/>
  <c r="F830" i="6"/>
  <c r="F840" i="6"/>
  <c r="F839" i="6"/>
  <c r="F837" i="6"/>
  <c r="F864" i="6"/>
  <c r="F863" i="6"/>
  <c r="F862" i="6"/>
  <c r="F872" i="6"/>
  <c r="F871" i="6"/>
  <c r="F870" i="6"/>
  <c r="F896" i="6"/>
  <c r="F893" i="6"/>
  <c r="F894" i="6"/>
  <c r="F912" i="6"/>
  <c r="F911" i="6"/>
  <c r="F910" i="6"/>
  <c r="F909" i="6"/>
  <c r="F928" i="6"/>
  <c r="F926" i="6"/>
  <c r="F927" i="6"/>
  <c r="F925" i="6"/>
  <c r="F976" i="6"/>
  <c r="F975" i="6"/>
  <c r="F974" i="6"/>
  <c r="F1008" i="6"/>
  <c r="F1006" i="6"/>
  <c r="F1004" i="6"/>
  <c r="F1007" i="6"/>
  <c r="F1040" i="6"/>
  <c r="F1038" i="6"/>
  <c r="F1039" i="6"/>
  <c r="F1037" i="6"/>
  <c r="F1064" i="6"/>
  <c r="F1063" i="6"/>
  <c r="F1062" i="6"/>
  <c r="F1088" i="6"/>
  <c r="F1086" i="6"/>
  <c r="F1087" i="6"/>
  <c r="F239" i="6"/>
  <c r="F342" i="6"/>
  <c r="F495" i="6"/>
  <c r="F111" i="6"/>
  <c r="F349" i="6"/>
  <c r="F468" i="6"/>
  <c r="F780" i="6"/>
  <c r="F41" i="6"/>
  <c r="F42" i="6"/>
  <c r="F73" i="6"/>
  <c r="F74" i="6"/>
  <c r="F145" i="6"/>
  <c r="F146" i="6"/>
  <c r="F209" i="6"/>
  <c r="F210" i="6"/>
  <c r="F241" i="6"/>
  <c r="F242" i="6"/>
  <c r="F273" i="6"/>
  <c r="F274" i="6"/>
  <c r="F401" i="6"/>
  <c r="F402" i="6"/>
  <c r="F466" i="6"/>
  <c r="F465" i="6"/>
  <c r="F498" i="6"/>
  <c r="F497" i="6"/>
  <c r="F562" i="6"/>
  <c r="F561" i="6"/>
  <c r="F625" i="6"/>
  <c r="F626" i="6"/>
  <c r="F657" i="6"/>
  <c r="F658" i="6"/>
  <c r="F754" i="6"/>
  <c r="F753" i="6"/>
  <c r="F850" i="6"/>
  <c r="F849" i="6"/>
  <c r="F913" i="6"/>
  <c r="F914" i="6"/>
  <c r="F969" i="6"/>
  <c r="F970" i="6"/>
  <c r="F1001" i="6"/>
  <c r="F1002" i="6"/>
  <c r="F1025" i="6"/>
  <c r="F1026" i="6"/>
  <c r="F1066" i="6"/>
  <c r="F1065" i="6"/>
  <c r="F1122" i="6"/>
  <c r="F1121" i="6"/>
  <c r="F1162" i="6"/>
  <c r="F1161" i="6"/>
  <c r="F1217" i="6"/>
  <c r="F1218" i="6"/>
  <c r="F1215" i="6"/>
  <c r="F80" i="6"/>
  <c r="F150" i="6"/>
  <c r="F320" i="6"/>
  <c r="F511" i="6"/>
  <c r="F589" i="6"/>
  <c r="F666" i="6"/>
  <c r="F745" i="6"/>
  <c r="F785" i="6"/>
  <c r="F924" i="6"/>
  <c r="F966" i="6"/>
  <c r="F1005" i="6"/>
  <c r="F1085" i="6"/>
  <c r="F1184" i="6"/>
  <c r="F82" i="6"/>
  <c r="F151" i="6"/>
  <c r="F288" i="6"/>
  <c r="F358" i="6"/>
  <c r="F434" i="6"/>
  <c r="F514" i="6"/>
  <c r="F590" i="6"/>
  <c r="F708" i="6"/>
  <c r="F861" i="6"/>
  <c r="F930" i="6"/>
  <c r="F1013" i="6"/>
  <c r="F1098" i="6"/>
  <c r="F1298" i="6"/>
  <c r="F36" i="6"/>
  <c r="F60" i="6"/>
  <c r="F84" i="6"/>
  <c r="F108" i="6"/>
  <c r="F132" i="6"/>
  <c r="F156" i="6"/>
  <c r="F180" i="6"/>
  <c r="F204" i="6"/>
  <c r="F228" i="6"/>
  <c r="F252" i="6"/>
  <c r="F276" i="6"/>
  <c r="F300" i="6"/>
  <c r="F324" i="6"/>
  <c r="F348" i="6"/>
  <c r="F380" i="6"/>
  <c r="F412" i="6"/>
  <c r="F484" i="6"/>
  <c r="F588" i="6"/>
  <c r="F612" i="6"/>
  <c r="F50" i="6"/>
  <c r="F86" i="6"/>
  <c r="F119" i="6"/>
  <c r="F154" i="6"/>
  <c r="F221" i="6"/>
  <c r="F256" i="6"/>
  <c r="F290" i="6"/>
  <c r="F359" i="6"/>
  <c r="F397" i="6"/>
  <c r="F438" i="6"/>
  <c r="F554" i="6"/>
  <c r="F593" i="6"/>
  <c r="F634" i="6"/>
  <c r="F671" i="6"/>
  <c r="F711" i="6"/>
  <c r="F828" i="6"/>
  <c r="F865" i="6"/>
  <c r="F901" i="6"/>
  <c r="F973" i="6"/>
  <c r="F1057" i="6"/>
  <c r="F1201" i="6"/>
  <c r="F1257" i="6"/>
  <c r="F1374" i="6"/>
  <c r="F1481" i="6"/>
  <c r="F1586" i="6"/>
  <c r="F1686" i="6"/>
  <c r="F1751" i="6"/>
  <c r="F1785" i="6"/>
  <c r="F168" i="6"/>
  <c r="F165" i="6"/>
  <c r="F200" i="6"/>
  <c r="F198" i="6"/>
  <c r="F232" i="6"/>
  <c r="F229" i="6"/>
  <c r="F231" i="6"/>
  <c r="F264" i="6"/>
  <c r="F262" i="6"/>
  <c r="F261" i="6"/>
  <c r="F296" i="6"/>
  <c r="F295" i="6"/>
  <c r="F294" i="6"/>
  <c r="F293" i="6"/>
  <c r="F328" i="6"/>
  <c r="F327" i="6"/>
  <c r="F326" i="6"/>
  <c r="F392" i="6"/>
  <c r="F391" i="6"/>
  <c r="F424" i="6"/>
  <c r="F422" i="6"/>
  <c r="F420" i="6"/>
  <c r="F520" i="6"/>
  <c r="F519" i="6"/>
  <c r="F517" i="6"/>
  <c r="F552" i="6"/>
  <c r="F548" i="6"/>
  <c r="F584" i="6"/>
  <c r="F580" i="6"/>
  <c r="F608" i="6"/>
  <c r="F605" i="6"/>
  <c r="F640" i="6"/>
  <c r="F639" i="6"/>
  <c r="F638" i="6"/>
  <c r="F664" i="6"/>
  <c r="F660" i="6"/>
  <c r="F663" i="6"/>
  <c r="F680" i="6"/>
  <c r="F678" i="6"/>
  <c r="F676" i="6"/>
  <c r="F704" i="6"/>
  <c r="F703" i="6"/>
  <c r="F702" i="6"/>
  <c r="F728" i="6"/>
  <c r="F727" i="6"/>
  <c r="F724" i="6"/>
  <c r="F752" i="6"/>
  <c r="F751" i="6"/>
  <c r="F776" i="6"/>
  <c r="F775" i="6"/>
  <c r="F773" i="6"/>
  <c r="F772" i="6"/>
  <c r="F944" i="6"/>
  <c r="F943" i="6"/>
  <c r="F941" i="6"/>
  <c r="F942" i="6"/>
  <c r="F960" i="6"/>
  <c r="F958" i="6"/>
  <c r="F959" i="6"/>
  <c r="F957" i="6"/>
  <c r="F1016" i="6"/>
  <c r="F1015" i="6"/>
  <c r="F1048" i="6"/>
  <c r="F1045" i="6"/>
  <c r="F1047" i="6"/>
  <c r="F1046" i="6"/>
  <c r="F1080" i="6"/>
  <c r="F1079" i="6"/>
  <c r="F1078" i="6"/>
  <c r="F1076" i="6"/>
  <c r="F1112" i="6"/>
  <c r="F1109" i="6"/>
  <c r="F1111" i="6"/>
  <c r="F1110" i="6"/>
  <c r="F205" i="6"/>
  <c r="F535" i="6"/>
  <c r="F26" i="6"/>
  <c r="F25" i="6"/>
  <c r="F57" i="6"/>
  <c r="F58" i="6"/>
  <c r="F89" i="6"/>
  <c r="F90" i="6"/>
  <c r="F121" i="6"/>
  <c r="F122" i="6"/>
  <c r="F249" i="6"/>
  <c r="F250" i="6"/>
  <c r="F313" i="6"/>
  <c r="F314" i="6"/>
  <c r="F345" i="6"/>
  <c r="F346" i="6"/>
  <c r="F409" i="6"/>
  <c r="F410" i="6"/>
  <c r="F442" i="6"/>
  <c r="F441" i="6"/>
  <c r="F473" i="6"/>
  <c r="F474" i="6"/>
  <c r="F537" i="6"/>
  <c r="F538" i="6"/>
  <c r="F577" i="6"/>
  <c r="F578" i="6"/>
  <c r="F674" i="6"/>
  <c r="F673" i="6"/>
  <c r="F705" i="6"/>
  <c r="F706" i="6"/>
  <c r="F738" i="6"/>
  <c r="F737" i="6"/>
  <c r="F802" i="6"/>
  <c r="F801" i="6"/>
  <c r="F833" i="6"/>
  <c r="F834" i="6"/>
  <c r="F897" i="6"/>
  <c r="F898" i="6"/>
  <c r="F1073" i="6"/>
  <c r="F1074" i="6"/>
  <c r="F1137" i="6"/>
  <c r="F1138" i="6"/>
  <c r="F1170" i="6"/>
  <c r="F1169" i="6"/>
  <c r="F1168" i="6"/>
  <c r="F1233" i="6"/>
  <c r="F1231" i="6"/>
  <c r="F47" i="6"/>
  <c r="F114" i="6"/>
  <c r="F183" i="6"/>
  <c r="F218" i="6"/>
  <c r="F470" i="6"/>
  <c r="F1238" i="6"/>
  <c r="F48" i="6"/>
  <c r="F118" i="6"/>
  <c r="F186" i="6"/>
  <c r="F322" i="6"/>
  <c r="F396" i="6"/>
  <c r="F629" i="6"/>
  <c r="F748" i="6"/>
  <c r="F825" i="6"/>
  <c r="F895" i="6"/>
  <c r="F1050" i="6"/>
  <c r="F1370" i="6"/>
  <c r="F1410" i="6"/>
  <c r="F1521" i="6"/>
  <c r="F44" i="6"/>
  <c r="F68" i="6"/>
  <c r="F92" i="6"/>
  <c r="F116" i="6"/>
  <c r="F140" i="6"/>
  <c r="F164" i="6"/>
  <c r="F188" i="6"/>
  <c r="F220" i="6"/>
  <c r="F244" i="6"/>
  <c r="F268" i="6"/>
  <c r="F292" i="6"/>
  <c r="F316" i="6"/>
  <c r="F340" i="6"/>
  <c r="F364" i="6"/>
  <c r="F388" i="6"/>
  <c r="F93" i="6"/>
  <c r="F128" i="6"/>
  <c r="F162" i="6"/>
  <c r="F197" i="6"/>
  <c r="F230" i="6"/>
  <c r="F263" i="6"/>
  <c r="F333" i="6"/>
  <c r="F370" i="6"/>
  <c r="F446" i="6"/>
  <c r="F487" i="6"/>
  <c r="F525" i="6"/>
  <c r="F642" i="6"/>
  <c r="F682" i="6"/>
  <c r="F721" i="6"/>
  <c r="F761" i="6"/>
  <c r="F798" i="6"/>
  <c r="F836" i="6"/>
  <c r="F985" i="6"/>
  <c r="F1060" i="6"/>
  <c r="F1106" i="6"/>
  <c r="F1262" i="6"/>
  <c r="F1326" i="6"/>
  <c r="F1383" i="6"/>
  <c r="F1438" i="6"/>
  <c r="F1486" i="6"/>
  <c r="F1554" i="6"/>
  <c r="F1622" i="6"/>
  <c r="F1689" i="6"/>
  <c r="F1719" i="6"/>
  <c r="F72" i="6"/>
  <c r="F71" i="6"/>
  <c r="F70" i="6"/>
  <c r="F104" i="6"/>
  <c r="F103" i="6"/>
  <c r="F160" i="6"/>
  <c r="F157" i="6"/>
  <c r="F192" i="6"/>
  <c r="F189" i="6"/>
  <c r="F216" i="6"/>
  <c r="F215" i="6"/>
  <c r="F248" i="6"/>
  <c r="F246" i="6"/>
  <c r="F280" i="6"/>
  <c r="F279" i="6"/>
  <c r="F278" i="6"/>
  <c r="F312" i="6"/>
  <c r="F311" i="6"/>
  <c r="F310" i="6"/>
  <c r="F384" i="6"/>
  <c r="F383" i="6"/>
  <c r="F382" i="6"/>
  <c r="F408" i="6"/>
  <c r="F406" i="6"/>
  <c r="F480" i="6"/>
  <c r="F479" i="6"/>
  <c r="F504" i="6"/>
  <c r="F501" i="6"/>
  <c r="F568" i="6"/>
  <c r="F566" i="6"/>
  <c r="F600" i="6"/>
  <c r="F598" i="6"/>
  <c r="F597" i="6"/>
  <c r="F656" i="6"/>
  <c r="F653" i="6"/>
  <c r="F696" i="6"/>
  <c r="F694" i="6"/>
  <c r="F720" i="6"/>
  <c r="F718" i="6"/>
  <c r="F744" i="6"/>
  <c r="F743" i="6"/>
  <c r="F792" i="6"/>
  <c r="F789" i="6"/>
  <c r="F791" i="6"/>
  <c r="F824" i="6"/>
  <c r="F821" i="6"/>
  <c r="F856" i="6"/>
  <c r="F855" i="6"/>
  <c r="F854" i="6"/>
  <c r="F853" i="6"/>
  <c r="F880" i="6"/>
  <c r="F879" i="6"/>
  <c r="F888" i="6"/>
  <c r="F887" i="6"/>
  <c r="F886" i="6"/>
  <c r="F904" i="6"/>
  <c r="F902" i="6"/>
  <c r="F920" i="6"/>
  <c r="F919" i="6"/>
  <c r="F952" i="6"/>
  <c r="F951" i="6"/>
  <c r="F984" i="6"/>
  <c r="F981" i="6"/>
  <c r="F983" i="6"/>
  <c r="F982" i="6"/>
  <c r="F980" i="6"/>
  <c r="F992" i="6"/>
  <c r="F990" i="6"/>
  <c r="F989" i="6"/>
  <c r="F1024" i="6"/>
  <c r="F1021" i="6"/>
  <c r="F1023" i="6"/>
  <c r="F1022" i="6"/>
  <c r="F1020" i="6"/>
  <c r="F1072" i="6"/>
  <c r="F1069" i="6"/>
  <c r="F1071" i="6"/>
  <c r="F1070" i="6"/>
  <c r="F1068" i="6"/>
  <c r="F1104" i="6"/>
  <c r="F1101" i="6"/>
  <c r="F1102" i="6"/>
  <c r="F135" i="6"/>
  <c r="F272" i="6"/>
  <c r="F574" i="6"/>
  <c r="F846" i="6"/>
  <c r="F77" i="6"/>
  <c r="F428" i="6"/>
  <c r="F543" i="6"/>
  <c r="F700" i="6"/>
  <c r="F885" i="6"/>
  <c r="F129" i="6"/>
  <c r="F130" i="6"/>
  <c r="F193" i="6"/>
  <c r="F194" i="6"/>
  <c r="F233" i="6"/>
  <c r="F234" i="6"/>
  <c r="F265" i="6"/>
  <c r="F266" i="6"/>
  <c r="F297" i="6"/>
  <c r="F298" i="6"/>
  <c r="F354" i="6"/>
  <c r="F353" i="6"/>
  <c r="F394" i="6"/>
  <c r="F393" i="6"/>
  <c r="F425" i="6"/>
  <c r="F426" i="6"/>
  <c r="F490" i="6"/>
  <c r="F489" i="6"/>
  <c r="F522" i="6"/>
  <c r="F521" i="6"/>
  <c r="F618" i="6"/>
  <c r="F617" i="6"/>
  <c r="F650" i="6"/>
  <c r="F649" i="6"/>
  <c r="F714" i="6"/>
  <c r="F713" i="6"/>
  <c r="F778" i="6"/>
  <c r="F777" i="6"/>
  <c r="F842" i="6"/>
  <c r="F841" i="6"/>
  <c r="F874" i="6"/>
  <c r="F873" i="6"/>
  <c r="F906" i="6"/>
  <c r="F905" i="6"/>
  <c r="F938" i="6"/>
  <c r="F937" i="6"/>
  <c r="F978" i="6"/>
  <c r="F977" i="6"/>
  <c r="F1009" i="6"/>
  <c r="F1010" i="6"/>
  <c r="F1090" i="6"/>
  <c r="F1089" i="6"/>
  <c r="F1129" i="6"/>
  <c r="F1130" i="6"/>
  <c r="F1153" i="6"/>
  <c r="F1154" i="6"/>
  <c r="F1226" i="6"/>
  <c r="F1225" i="6"/>
  <c r="F1222" i="6"/>
  <c r="F670" i="6"/>
  <c r="F28" i="6"/>
  <c r="F52" i="6"/>
  <c r="F76" i="6"/>
  <c r="F100" i="6"/>
  <c r="F124" i="6"/>
  <c r="F148" i="6"/>
  <c r="F172" i="6"/>
  <c r="F196" i="6"/>
  <c r="F212" i="6"/>
  <c r="F236" i="6"/>
  <c r="F260" i="6"/>
  <c r="F284" i="6"/>
  <c r="F308" i="6"/>
  <c r="F332" i="6"/>
  <c r="F356" i="6"/>
  <c r="F372" i="6"/>
  <c r="F404" i="6"/>
  <c r="F460" i="6"/>
  <c r="F508" i="6"/>
  <c r="F596" i="6"/>
  <c r="F30" i="6"/>
  <c r="F64" i="6"/>
  <c r="F98" i="6"/>
  <c r="F133" i="6"/>
  <c r="F166" i="6"/>
  <c r="F199" i="6"/>
  <c r="F303" i="6"/>
  <c r="F336" i="6"/>
  <c r="F373" i="6"/>
  <c r="F414" i="6"/>
  <c r="F452" i="6"/>
  <c r="F492" i="6"/>
  <c r="F530" i="6"/>
  <c r="F569" i="6"/>
  <c r="F609" i="6"/>
  <c r="F647" i="6"/>
  <c r="F687" i="6"/>
  <c r="F725" i="6"/>
  <c r="F804" i="6"/>
  <c r="F877" i="6"/>
  <c r="F946" i="6"/>
  <c r="F1029" i="6"/>
  <c r="F1061" i="6"/>
  <c r="F1113" i="6"/>
  <c r="F1494" i="6"/>
  <c r="F1591" i="6"/>
  <c r="F1654" i="6"/>
  <c r="F1758" i="6"/>
  <c r="F1120" i="6"/>
  <c r="F1118" i="6"/>
  <c r="F1128" i="6"/>
  <c r="F1127" i="6"/>
  <c r="F1125" i="6"/>
  <c r="F1124" i="6"/>
  <c r="F636" i="6"/>
  <c r="F716" i="6"/>
  <c r="F764" i="6"/>
  <c r="F852" i="6"/>
  <c r="F892" i="6"/>
  <c r="F932" i="6"/>
  <c r="F1108" i="6"/>
  <c r="F1116" i="6"/>
  <c r="F53" i="6"/>
  <c r="F85" i="6"/>
  <c r="F117" i="6"/>
  <c r="F149" i="6"/>
  <c r="F181" i="6"/>
  <c r="F213" i="6"/>
  <c r="F620" i="6"/>
  <c r="F644" i="6"/>
  <c r="F740" i="6"/>
  <c r="F844" i="6"/>
  <c r="F868" i="6"/>
  <c r="F900" i="6"/>
  <c r="F940" i="6"/>
  <c r="F988" i="6"/>
  <c r="F1044" i="6"/>
  <c r="F1117" i="6"/>
  <c r="F1119" i="6"/>
  <c r="F23" i="6"/>
  <c r="F31" i="6"/>
  <c r="F46" i="6"/>
  <c r="F63" i="6"/>
  <c r="F78" i="6"/>
  <c r="F95" i="6"/>
  <c r="F110" i="6"/>
  <c r="F127" i="6"/>
  <c r="F142" i="6"/>
  <c r="F159" i="6"/>
  <c r="F174" i="6"/>
  <c r="F191" i="6"/>
  <c r="F206" i="6"/>
  <c r="F223" i="6"/>
  <c r="F238" i="6"/>
  <c r="F245" i="6"/>
  <c r="F255" i="6"/>
  <c r="F270" i="6"/>
  <c r="F277" i="6"/>
  <c r="F287" i="6"/>
  <c r="F302" i="6"/>
  <c r="F309" i="6"/>
  <c r="F319" i="6"/>
  <c r="F334" i="6"/>
  <c r="F341" i="6"/>
  <c r="F351" i="6"/>
  <c r="F374" i="6"/>
  <c r="F398" i="6"/>
  <c r="F405" i="6"/>
  <c r="F413" i="6"/>
  <c r="F423" i="6"/>
  <c r="F429" i="6"/>
  <c r="F437" i="6"/>
  <c r="F447" i="6"/>
  <c r="F453" i="6"/>
  <c r="F461" i="6"/>
  <c r="F471" i="6"/>
  <c r="F478" i="6"/>
  <c r="F486" i="6"/>
  <c r="F502" i="6"/>
  <c r="F510" i="6"/>
  <c r="F526" i="6"/>
  <c r="F534" i="6"/>
  <c r="F551" i="6"/>
  <c r="F559" i="6"/>
  <c r="F575" i="6"/>
  <c r="F583" i="6"/>
  <c r="F599" i="6"/>
  <c r="F607" i="6"/>
  <c r="F630" i="6"/>
  <c r="F654" i="6"/>
  <c r="F661" i="6"/>
  <c r="F669" i="6"/>
  <c r="F679" i="6"/>
  <c r="F685" i="6"/>
  <c r="F693" i="6"/>
  <c r="F709" i="6"/>
  <c r="F717" i="6"/>
  <c r="F734" i="6"/>
  <c r="F742" i="6"/>
  <c r="F758" i="6"/>
  <c r="F766" i="6"/>
  <c r="F782" i="6"/>
  <c r="F790" i="6"/>
  <c r="F807" i="6"/>
  <c r="F815" i="6"/>
  <c r="F1136" i="6"/>
  <c r="F1135" i="6"/>
  <c r="F1144" i="6"/>
  <c r="F1143" i="6"/>
  <c r="F1149" i="6"/>
  <c r="F1150" i="6"/>
  <c r="F1157" i="6"/>
  <c r="F1160" i="6"/>
  <c r="F1158" i="6"/>
  <c r="F1165" i="6"/>
  <c r="F1167" i="6"/>
  <c r="F1173" i="6"/>
  <c r="F1176" i="6"/>
  <c r="F1181" i="6"/>
  <c r="F1182" i="6"/>
  <c r="F1189" i="6"/>
  <c r="F1190" i="6"/>
  <c r="F1192" i="6"/>
  <c r="F1191" i="6"/>
  <c r="F1197" i="6"/>
  <c r="F1199" i="6"/>
  <c r="F1198" i="6"/>
  <c r="F1200" i="6"/>
  <c r="F1205" i="6"/>
  <c r="F1208" i="6"/>
  <c r="F1213" i="6"/>
  <c r="F1214" i="6"/>
  <c r="F1221" i="6"/>
  <c r="F1223" i="6"/>
  <c r="F1229" i="6"/>
  <c r="F1230" i="6"/>
  <c r="F1232" i="6"/>
  <c r="F1237" i="6"/>
  <c r="F1240" i="6"/>
  <c r="F1245" i="6"/>
  <c r="F1247" i="6"/>
  <c r="F1253" i="6"/>
  <c r="F1254" i="6"/>
  <c r="F1255" i="6"/>
  <c r="F1256" i="6"/>
  <c r="F1261" i="6"/>
  <c r="F1263" i="6"/>
  <c r="F1269" i="6"/>
  <c r="F1272" i="6"/>
  <c r="F1271" i="6"/>
  <c r="F1285" i="6"/>
  <c r="F1286" i="6"/>
  <c r="F1288" i="6"/>
  <c r="F1293" i="6"/>
  <c r="F1296" i="6"/>
  <c r="F1301" i="6"/>
  <c r="F1303" i="6"/>
  <c r="F1302" i="6"/>
  <c r="F1309" i="6"/>
  <c r="F1311" i="6"/>
  <c r="F1317" i="6"/>
  <c r="F1318" i="6"/>
  <c r="F1325" i="6"/>
  <c r="F1327" i="6"/>
  <c r="F1328" i="6"/>
  <c r="F1333" i="6"/>
  <c r="F1336" i="6"/>
  <c r="F1334" i="6"/>
  <c r="F1341" i="6"/>
  <c r="F1344" i="6"/>
  <c r="F1343" i="6"/>
  <c r="F1349" i="6"/>
  <c r="F1352" i="6"/>
  <c r="F1357" i="6"/>
  <c r="F1359" i="6"/>
  <c r="F1358" i="6"/>
  <c r="F1365" i="6"/>
  <c r="F1366" i="6"/>
  <c r="F1367" i="6"/>
  <c r="F1373" i="6"/>
  <c r="F1376" i="6"/>
  <c r="F1381" i="6"/>
  <c r="F1382" i="6"/>
  <c r="F1389" i="6"/>
  <c r="F1391" i="6"/>
  <c r="F1390" i="6"/>
  <c r="F1397" i="6"/>
  <c r="F1400" i="6"/>
  <c r="F1399" i="6"/>
  <c r="F1405" i="6"/>
  <c r="F1407" i="6"/>
  <c r="F1408" i="6"/>
  <c r="F1413" i="6"/>
  <c r="F1414" i="6"/>
  <c r="F1421" i="6"/>
  <c r="F1422" i="6"/>
  <c r="F1423" i="6"/>
  <c r="F1429" i="6"/>
  <c r="F1432" i="6"/>
  <c r="F1437" i="6"/>
  <c r="F1439" i="6"/>
  <c r="F1445" i="6"/>
  <c r="F1446" i="6"/>
  <c r="F1453" i="6"/>
  <c r="F1455" i="6"/>
  <c r="F1456" i="6"/>
  <c r="F1461" i="6"/>
  <c r="F1464" i="6"/>
  <c r="F1463" i="6"/>
  <c r="F1469" i="6"/>
  <c r="F1470" i="6"/>
  <c r="F1477" i="6"/>
  <c r="F1480" i="6"/>
  <c r="F1478" i="6"/>
  <c r="F1493" i="6"/>
  <c r="F1495" i="6"/>
  <c r="F1501" i="6"/>
  <c r="F1502" i="6"/>
  <c r="F1509" i="6"/>
  <c r="F1510" i="6"/>
  <c r="F1512" i="6"/>
  <c r="F1511" i="6"/>
  <c r="F1517" i="6"/>
  <c r="F1519" i="6"/>
  <c r="F1520" i="6"/>
  <c r="F1525" i="6"/>
  <c r="F1528" i="6"/>
  <c r="F1526" i="6"/>
  <c r="F1533" i="6"/>
  <c r="F1536" i="6"/>
  <c r="F1534" i="6"/>
  <c r="F1541" i="6"/>
  <c r="F1543" i="6"/>
  <c r="F1549" i="6"/>
  <c r="F1552" i="6"/>
  <c r="F1557" i="6"/>
  <c r="F1558" i="6"/>
  <c r="F1565" i="6"/>
  <c r="F1568" i="6"/>
  <c r="F1567" i="6"/>
  <c r="F1573" i="6"/>
  <c r="F1574" i="6"/>
  <c r="F1575" i="6"/>
  <c r="F1576" i="6"/>
  <c r="F1581" i="6"/>
  <c r="F1583" i="6"/>
  <c r="F1580" i="6"/>
  <c r="F1589" i="6"/>
  <c r="F1592" i="6"/>
  <c r="F1588" i="6"/>
  <c r="F1590" i="6"/>
  <c r="F1597" i="6"/>
  <c r="F1599" i="6"/>
  <c r="F1605" i="6"/>
  <c r="F1606" i="6"/>
  <c r="F1607" i="6"/>
  <c r="F1613" i="6"/>
  <c r="F1616" i="6"/>
  <c r="F1615" i="6"/>
  <c r="F1629" i="6"/>
  <c r="F1628" i="6"/>
  <c r="F1630" i="6"/>
  <c r="F1632" i="6"/>
  <c r="F1637" i="6"/>
  <c r="F1638" i="6"/>
  <c r="F1640" i="6"/>
  <c r="F1639" i="6"/>
  <c r="F1645" i="6"/>
  <c r="F1647" i="6"/>
  <c r="F1646" i="6"/>
  <c r="F1653" i="6"/>
  <c r="F1656" i="6"/>
  <c r="F1652" i="6"/>
  <c r="F1661" i="6"/>
  <c r="F1660" i="6"/>
  <c r="F1669" i="6"/>
  <c r="F1671" i="6"/>
  <c r="F1670" i="6"/>
  <c r="F1677" i="6"/>
  <c r="F1678" i="6"/>
  <c r="F1679" i="6"/>
  <c r="F1685" i="6"/>
  <c r="F1687" i="6"/>
  <c r="F1693" i="6"/>
  <c r="F1692" i="6"/>
  <c r="F1696" i="6"/>
  <c r="F1701" i="6"/>
  <c r="F1702" i="6"/>
  <c r="F1700" i="6"/>
  <c r="F1709" i="6"/>
  <c r="F1711" i="6"/>
  <c r="F1712" i="6"/>
  <c r="F1708" i="6"/>
  <c r="F1717" i="6"/>
  <c r="F1720" i="6"/>
  <c r="F1718" i="6"/>
  <c r="F1716" i="6"/>
  <c r="F1725" i="6"/>
  <c r="F1728" i="6"/>
  <c r="F1733" i="6"/>
  <c r="F1732" i="6"/>
  <c r="F1736" i="6"/>
  <c r="F1741" i="6"/>
  <c r="F1743" i="6"/>
  <c r="F1744" i="6"/>
  <c r="F1749" i="6"/>
  <c r="F1748" i="6"/>
  <c r="F1752" i="6"/>
  <c r="F1757" i="6"/>
  <c r="F1756" i="6"/>
  <c r="F1759" i="6"/>
  <c r="F1765" i="6"/>
  <c r="F1766" i="6"/>
  <c r="F1773" i="6"/>
  <c r="F1775" i="6"/>
  <c r="F1772" i="6"/>
  <c r="F1776" i="6"/>
  <c r="F1781" i="6"/>
  <c r="F1784" i="6"/>
  <c r="F1783" i="6"/>
  <c r="F1782" i="6"/>
  <c r="F1789" i="6"/>
  <c r="F1790" i="6"/>
  <c r="F1791" i="6"/>
  <c r="F1797" i="6"/>
  <c r="F1799" i="6"/>
  <c r="F1796" i="6"/>
  <c r="F1805" i="6"/>
  <c r="F1808" i="6"/>
  <c r="F1807" i="6"/>
  <c r="F1813" i="6"/>
  <c r="F1814" i="6"/>
  <c r="F1815" i="6"/>
  <c r="F1821" i="6"/>
  <c r="F1820" i="6"/>
  <c r="F1824" i="6"/>
  <c r="F1142" i="6"/>
  <c r="F1216" i="6"/>
  <c r="F1236" i="6"/>
  <c r="F1310" i="6"/>
  <c r="F1364" i="6"/>
  <c r="F1384" i="6"/>
  <c r="F1440" i="6"/>
  <c r="F1496" i="6"/>
  <c r="F1551" i="6"/>
  <c r="F1604" i="6"/>
  <c r="F1620" i="6"/>
  <c r="F1668" i="6"/>
  <c r="F1684" i="6"/>
  <c r="F1760" i="6"/>
  <c r="F436" i="6"/>
  <c r="F500" i="6"/>
  <c r="F564" i="6"/>
  <c r="F628" i="6"/>
  <c r="F692" i="6"/>
  <c r="F756" i="6"/>
  <c r="F820" i="6"/>
  <c r="F884" i="6"/>
  <c r="F916" i="6"/>
  <c r="F948" i="6"/>
  <c r="F996" i="6"/>
  <c r="F1027" i="6"/>
  <c r="F1028" i="6"/>
  <c r="F1140" i="6"/>
  <c r="F1156" i="6"/>
  <c r="F1171" i="6"/>
  <c r="F1172" i="6"/>
  <c r="F1204" i="6"/>
  <c r="F1268" i="6"/>
  <c r="F1316" i="6"/>
  <c r="F1315" i="6"/>
  <c r="F1348" i="6"/>
  <c r="F1379" i="6"/>
  <c r="F1380" i="6"/>
  <c r="F1396" i="6"/>
  <c r="F1427" i="6"/>
  <c r="F1428" i="6"/>
  <c r="F1484" i="6"/>
  <c r="F1483" i="6"/>
  <c r="F1500" i="6"/>
  <c r="F1524" i="6"/>
  <c r="F1547" i="6"/>
  <c r="F1548" i="6"/>
  <c r="F94" i="6"/>
  <c r="F158" i="6"/>
  <c r="F222" i="6"/>
  <c r="F286" i="6"/>
  <c r="F350" i="6"/>
  <c r="F1152" i="6"/>
  <c r="F1188" i="6"/>
  <c r="F1264" i="6"/>
  <c r="F1300" i="6"/>
  <c r="F1375" i="6"/>
  <c r="F1412" i="6"/>
  <c r="F1448" i="6"/>
  <c r="F1487" i="6"/>
  <c r="F1523" i="6"/>
  <c r="F1662" i="6"/>
  <c r="F1724" i="6"/>
  <c r="F1768" i="6"/>
  <c r="F476" i="6"/>
  <c r="F540" i="6"/>
  <c r="F604" i="6"/>
  <c r="F668" i="6"/>
  <c r="F732" i="6"/>
  <c r="F796" i="6"/>
  <c r="F860" i="6"/>
  <c r="F908" i="6"/>
  <c r="F972" i="6"/>
  <c r="F1036" i="6"/>
  <c r="F1052" i="6"/>
  <c r="F1084" i="6"/>
  <c r="F1100" i="6"/>
  <c r="F1132" i="6"/>
  <c r="F1148" i="6"/>
  <c r="F1180" i="6"/>
  <c r="F1212" i="6"/>
  <c r="F1244" i="6"/>
  <c r="F1243" i="6"/>
  <c r="F1260" i="6"/>
  <c r="F1259" i="6"/>
  <c r="F1292" i="6"/>
  <c r="F1308" i="6"/>
  <c r="F1323" i="6"/>
  <c r="F1324" i="6"/>
  <c r="F1372" i="6"/>
  <c r="F1371" i="6"/>
  <c r="F1436" i="6"/>
  <c r="F1435" i="6"/>
  <c r="F1452" i="6"/>
  <c r="F1468" i="6"/>
  <c r="F1491" i="6"/>
  <c r="F1492" i="6"/>
  <c r="F1532" i="6"/>
  <c r="F1564" i="6"/>
  <c r="F1563" i="6"/>
  <c r="F22" i="6"/>
  <c r="F62" i="6"/>
  <c r="F126" i="6"/>
  <c r="F190" i="6"/>
  <c r="F254" i="6"/>
  <c r="F318" i="6"/>
  <c r="F533" i="6"/>
  <c r="F557" i="6"/>
  <c r="F581" i="6"/>
  <c r="F606" i="6"/>
  <c r="F899" i="6"/>
  <c r="F995" i="6"/>
  <c r="F1051" i="6"/>
  <c r="F1107" i="6"/>
  <c r="F1134" i="6"/>
  <c r="F1207" i="6"/>
  <c r="F1246" i="6"/>
  <c r="F1280" i="6"/>
  <c r="F1320" i="6"/>
  <c r="F1356" i="6"/>
  <c r="F1431" i="6"/>
  <c r="F1467" i="6"/>
  <c r="F1504" i="6"/>
  <c r="F1542" i="6"/>
  <c r="F1560" i="6"/>
  <c r="F1596" i="6"/>
  <c r="F1614" i="6"/>
  <c r="F1676" i="6"/>
  <c r="F876" i="6"/>
  <c r="F956" i="6"/>
  <c r="F1012" i="6"/>
  <c r="F1174" i="6"/>
  <c r="F1228" i="6"/>
  <c r="F1248" i="6"/>
  <c r="F1284" i="6"/>
  <c r="F1304" i="6"/>
  <c r="F1340" i="6"/>
  <c r="F1360" i="6"/>
  <c r="F1395" i="6"/>
  <c r="F1415" i="6"/>
  <c r="F1451" i="6"/>
  <c r="F1471" i="6"/>
  <c r="F1488" i="6"/>
  <c r="F1527" i="6"/>
  <c r="F1544" i="6"/>
  <c r="F1582" i="6"/>
  <c r="F1598" i="6"/>
  <c r="F1631" i="6"/>
  <c r="F1644" i="6"/>
  <c r="F1663" i="6"/>
  <c r="F1680" i="6"/>
  <c r="F1694" i="6"/>
  <c r="F1710" i="6"/>
  <c r="F1726" i="6"/>
  <c r="F1740" i="6"/>
  <c r="F1804" i="6"/>
  <c r="F1823" i="6"/>
  <c r="F357" i="6"/>
  <c r="F366" i="6"/>
  <c r="F375" i="6"/>
  <c r="F381" i="6"/>
  <c r="F390" i="6"/>
  <c r="F399" i="6"/>
  <c r="F421" i="6"/>
  <c r="F430" i="6"/>
  <c r="F439" i="6"/>
  <c r="F445" i="6"/>
  <c r="F454" i="6"/>
  <c r="F463" i="6"/>
  <c r="F485" i="6"/>
  <c r="F494" i="6"/>
  <c r="F503" i="6"/>
  <c r="F509" i="6"/>
  <c r="F518" i="6"/>
  <c r="F527" i="6"/>
  <c r="F549" i="6"/>
  <c r="F558" i="6"/>
  <c r="F567" i="6"/>
  <c r="F573" i="6"/>
  <c r="F582" i="6"/>
  <c r="F591" i="6"/>
  <c r="F613" i="6"/>
  <c r="F622" i="6"/>
  <c r="F631" i="6"/>
  <c r="F637" i="6"/>
  <c r="F646" i="6"/>
  <c r="F655" i="6"/>
  <c r="F677" i="6"/>
  <c r="F686" i="6"/>
  <c r="F695" i="6"/>
  <c r="F701" i="6"/>
  <c r="F710" i="6"/>
  <c r="F719" i="6"/>
  <c r="F741" i="6"/>
  <c r="F750" i="6"/>
  <c r="F759" i="6"/>
  <c r="F765" i="6"/>
  <c r="F774" i="6"/>
  <c r="F783" i="6"/>
  <c r="F805" i="6"/>
  <c r="F814" i="6"/>
  <c r="F823" i="6"/>
  <c r="F829" i="6"/>
  <c r="F838" i="6"/>
  <c r="F847" i="6"/>
  <c r="F869" i="6"/>
  <c r="F878" i="6"/>
  <c r="F917" i="6"/>
  <c r="L76" i="6"/>
  <c r="L414" i="6"/>
  <c r="L99" i="6"/>
  <c r="L307" i="6"/>
  <c r="L84" i="6"/>
  <c r="L203" i="6"/>
  <c r="L323" i="6"/>
  <c r="L214" i="6"/>
  <c r="L147" i="6"/>
  <c r="L36" i="6"/>
  <c r="L78" i="6"/>
  <c r="L100" i="6"/>
  <c r="L142" i="6"/>
  <c r="L164" i="6"/>
  <c r="L206" i="6"/>
  <c r="L238" i="6"/>
  <c r="L270" i="6"/>
  <c r="L302" i="6"/>
  <c r="L366" i="6"/>
  <c r="L430" i="6"/>
  <c r="L60" i="6"/>
  <c r="L124" i="6"/>
  <c r="L188" i="6"/>
  <c r="L29" i="6"/>
  <c r="L37" i="6"/>
  <c r="L45" i="6"/>
  <c r="L53" i="6"/>
  <c r="L61" i="6"/>
  <c r="L69" i="6"/>
  <c r="L77" i="6"/>
  <c r="L85" i="6"/>
  <c r="L93" i="6"/>
  <c r="L101" i="6"/>
  <c r="L109" i="6"/>
  <c r="L117" i="6"/>
  <c r="L125" i="6"/>
  <c r="L133" i="6"/>
  <c r="L141" i="6"/>
  <c r="L149" i="6"/>
  <c r="L157" i="6"/>
  <c r="L165" i="6"/>
  <c r="L173" i="6"/>
  <c r="L181" i="6"/>
  <c r="L189" i="6"/>
  <c r="L197" i="6"/>
  <c r="L205" i="6"/>
  <c r="L213" i="6"/>
  <c r="L212" i="6"/>
  <c r="L221" i="6"/>
  <c r="L220" i="6"/>
  <c r="L229" i="6"/>
  <c r="L228" i="6"/>
  <c r="L237" i="6"/>
  <c r="L236" i="6"/>
  <c r="L245" i="6"/>
  <c r="L244" i="6"/>
  <c r="L253" i="6"/>
  <c r="L252" i="6"/>
  <c r="L261" i="6"/>
  <c r="L260" i="6"/>
  <c r="L269" i="6"/>
  <c r="L268" i="6"/>
  <c r="L277" i="6"/>
  <c r="L276" i="6"/>
  <c r="L285" i="6"/>
  <c r="L284" i="6"/>
  <c r="L293" i="6"/>
  <c r="L292" i="6"/>
  <c r="L301" i="6"/>
  <c r="L300" i="6"/>
  <c r="L309" i="6"/>
  <c r="L308" i="6"/>
  <c r="L317" i="6"/>
  <c r="L316" i="6"/>
  <c r="L325" i="6"/>
  <c r="L324" i="6"/>
  <c r="L333" i="6"/>
  <c r="L332" i="6"/>
  <c r="L341" i="6"/>
  <c r="L340" i="6"/>
  <c r="L349" i="6"/>
  <c r="L348" i="6"/>
  <c r="L357" i="6"/>
  <c r="L356" i="6"/>
  <c r="L365" i="6"/>
  <c r="L364" i="6"/>
  <c r="L373" i="6"/>
  <c r="L372" i="6"/>
  <c r="L381" i="6"/>
  <c r="L380" i="6"/>
  <c r="L389" i="6"/>
  <c r="L388" i="6"/>
  <c r="L397" i="6"/>
  <c r="L396" i="6"/>
  <c r="L405" i="6"/>
  <c r="L404" i="6"/>
  <c r="L413" i="6"/>
  <c r="L412" i="6"/>
  <c r="L421" i="6"/>
  <c r="L420" i="6"/>
  <c r="L429" i="6"/>
  <c r="L428" i="6"/>
  <c r="L437" i="6"/>
  <c r="L436" i="6"/>
  <c r="L445" i="6"/>
  <c r="L444" i="6"/>
  <c r="L453" i="6"/>
  <c r="L452" i="6"/>
  <c r="L46" i="6"/>
  <c r="L68" i="6"/>
  <c r="L87" i="6"/>
  <c r="L110" i="6"/>
  <c r="L132" i="6"/>
  <c r="L151" i="6"/>
  <c r="L174" i="6"/>
  <c r="L196" i="6"/>
  <c r="L222" i="6"/>
  <c r="L254" i="6"/>
  <c r="L286" i="6"/>
  <c r="L311" i="6"/>
  <c r="L334" i="6"/>
  <c r="L375" i="6"/>
  <c r="L398" i="6"/>
  <c r="L439" i="6"/>
  <c r="L44" i="6"/>
  <c r="L108" i="6"/>
  <c r="L172" i="6"/>
  <c r="L28" i="6"/>
  <c r="L70" i="6"/>
  <c r="L92" i="6"/>
  <c r="L134" i="6"/>
  <c r="L156" i="6"/>
  <c r="L198" i="6"/>
  <c r="L358" i="6"/>
  <c r="L422" i="6"/>
  <c r="L30" i="6"/>
  <c r="L52" i="6"/>
  <c r="L94" i="6"/>
  <c r="L116" i="6"/>
  <c r="L158" i="6"/>
  <c r="L180" i="6"/>
  <c r="L230" i="6"/>
  <c r="L262" i="6"/>
  <c r="L294" i="6"/>
  <c r="L318" i="6"/>
  <c r="L382" i="6"/>
  <c r="L446" i="6"/>
  <c r="L22" i="6"/>
  <c r="L40" i="6"/>
  <c r="L64" i="6"/>
  <c r="L88" i="6"/>
  <c r="L112" i="6"/>
  <c r="L136" i="6"/>
  <c r="L160" i="6"/>
  <c r="L176" i="6"/>
  <c r="L192" i="6"/>
  <c r="L216" i="6"/>
  <c r="L240" i="6"/>
  <c r="L264" i="6"/>
  <c r="L288" i="6"/>
  <c r="L25" i="6"/>
  <c r="L33" i="6"/>
  <c r="L41" i="6"/>
  <c r="L49" i="6"/>
  <c r="L57" i="6"/>
  <c r="L65" i="6"/>
  <c r="L73" i="6"/>
  <c r="L81" i="6"/>
  <c r="L89" i="6"/>
  <c r="L97" i="6"/>
  <c r="L105" i="6"/>
  <c r="L113" i="6"/>
  <c r="L121" i="6"/>
  <c r="L129" i="6"/>
  <c r="L137" i="6"/>
  <c r="L145" i="6"/>
  <c r="L153" i="6"/>
  <c r="L161" i="6"/>
  <c r="L169" i="6"/>
  <c r="L177" i="6"/>
  <c r="L185" i="6"/>
  <c r="L193" i="6"/>
  <c r="L201" i="6"/>
  <c r="L209" i="6"/>
  <c r="L217" i="6"/>
  <c r="L225" i="6"/>
  <c r="L233" i="6"/>
  <c r="L241" i="6"/>
  <c r="L249" i="6"/>
  <c r="L257" i="6"/>
  <c r="L265" i="6"/>
  <c r="L273" i="6"/>
  <c r="L281" i="6"/>
  <c r="L289" i="6"/>
  <c r="L297" i="6"/>
  <c r="L305" i="6"/>
  <c r="L313" i="6"/>
  <c r="L321" i="6"/>
  <c r="L329" i="6"/>
  <c r="L337" i="6"/>
  <c r="L345" i="6"/>
  <c r="L353" i="6"/>
  <c r="L361" i="6"/>
  <c r="L369" i="6"/>
  <c r="L377" i="6"/>
  <c r="L385" i="6"/>
  <c r="L393" i="6"/>
  <c r="L401" i="6"/>
  <c r="L409" i="6"/>
  <c r="L417" i="6"/>
  <c r="L425" i="6"/>
  <c r="L433" i="6"/>
  <c r="L441" i="6"/>
  <c r="L449" i="6"/>
  <c r="L32" i="6"/>
  <c r="L56" i="6"/>
  <c r="L80" i="6"/>
  <c r="L104" i="6"/>
  <c r="L128" i="6"/>
  <c r="L152" i="6"/>
  <c r="L184" i="6"/>
  <c r="L208" i="6"/>
  <c r="L224" i="6"/>
  <c r="L248" i="6"/>
  <c r="L272" i="6"/>
  <c r="L296" i="6"/>
  <c r="L26" i="6"/>
  <c r="L34" i="6"/>
  <c r="L42" i="6"/>
  <c r="L50" i="6"/>
  <c r="L58" i="6"/>
  <c r="L66" i="6"/>
  <c r="L74" i="6"/>
  <c r="L82" i="6"/>
  <c r="L90" i="6"/>
  <c r="L98" i="6"/>
  <c r="L106" i="6"/>
  <c r="L114" i="6"/>
  <c r="L122" i="6"/>
  <c r="L130" i="6"/>
  <c r="L138" i="6"/>
  <c r="L146" i="6"/>
  <c r="L154" i="6"/>
  <c r="L162" i="6"/>
  <c r="L170" i="6"/>
  <c r="L178" i="6"/>
  <c r="L186" i="6"/>
  <c r="L194" i="6"/>
  <c r="L202" i="6"/>
  <c r="L210" i="6"/>
  <c r="L218" i="6"/>
  <c r="L226" i="6"/>
  <c r="L234" i="6"/>
  <c r="L242" i="6"/>
  <c r="L250" i="6"/>
  <c r="L258" i="6"/>
  <c r="L266" i="6"/>
  <c r="L274" i="6"/>
  <c r="L282" i="6"/>
  <c r="L290" i="6"/>
  <c r="L298" i="6"/>
  <c r="L306" i="6"/>
  <c r="L314" i="6"/>
  <c r="L322" i="6"/>
  <c r="L330" i="6"/>
  <c r="L338" i="6"/>
  <c r="L346" i="6"/>
  <c r="L354" i="6"/>
  <c r="L362" i="6"/>
  <c r="L370" i="6"/>
  <c r="L378" i="6"/>
  <c r="L386" i="6"/>
  <c r="L394" i="6"/>
  <c r="L402" i="6"/>
  <c r="L410" i="6"/>
  <c r="L418" i="6"/>
  <c r="L426" i="6"/>
  <c r="L434" i="6"/>
  <c r="L442" i="6"/>
  <c r="L450" i="6"/>
  <c r="L24" i="6"/>
  <c r="L48" i="6"/>
  <c r="L72" i="6"/>
  <c r="L96" i="6"/>
  <c r="L120" i="6"/>
  <c r="L144" i="6"/>
  <c r="L168" i="6"/>
  <c r="L200" i="6"/>
  <c r="L232" i="6"/>
  <c r="L256" i="6"/>
  <c r="L280" i="6"/>
  <c r="BE191" i="2"/>
  <c r="BD191" i="2"/>
  <c r="BE190" i="2"/>
  <c r="BD190" i="2"/>
  <c r="BE189" i="2"/>
  <c r="BD189" i="2"/>
  <c r="BE188" i="2"/>
  <c r="BD188" i="2"/>
  <c r="BE187" i="2"/>
  <c r="BD187" i="2"/>
  <c r="BE186" i="2"/>
  <c r="BD186" i="2"/>
  <c r="BE185" i="2"/>
  <c r="BD185" i="2"/>
  <c r="BE184" i="2"/>
  <c r="BD184" i="2"/>
  <c r="BE183" i="2"/>
  <c r="BD183" i="2"/>
  <c r="BE182" i="2"/>
  <c r="BD182" i="2"/>
  <c r="BE181" i="2"/>
  <c r="BD181" i="2"/>
  <c r="BE180" i="2"/>
  <c r="BD180" i="2"/>
  <c r="BE179" i="2"/>
  <c r="BD179" i="2"/>
  <c r="BE178" i="2"/>
  <c r="BD178" i="2"/>
  <c r="BE177" i="2"/>
  <c r="BD177" i="2"/>
  <c r="BE176" i="2"/>
  <c r="BD176" i="2"/>
  <c r="BE175" i="2"/>
  <c r="BD175" i="2"/>
  <c r="BE174" i="2"/>
  <c r="BD174" i="2"/>
  <c r="BE173" i="2"/>
  <c r="BD173" i="2"/>
  <c r="BE172" i="2"/>
  <c r="BD172" i="2"/>
  <c r="BE171" i="2"/>
  <c r="BD171" i="2"/>
  <c r="BE170" i="2"/>
  <c r="BD170" i="2"/>
  <c r="BE169" i="2"/>
  <c r="BD169" i="2"/>
  <c r="BE168" i="2"/>
  <c r="BD168" i="2"/>
  <c r="BE167" i="2"/>
  <c r="BD167" i="2"/>
  <c r="BE166" i="2"/>
  <c r="BD166" i="2"/>
  <c r="BE165" i="2"/>
  <c r="BD165" i="2"/>
  <c r="BE164" i="2"/>
  <c r="BD164" i="2"/>
  <c r="BE163" i="2"/>
  <c r="BD163" i="2"/>
  <c r="BE162" i="2"/>
  <c r="BD162" i="2"/>
  <c r="BE161" i="2"/>
  <c r="BD161" i="2"/>
  <c r="BE160" i="2"/>
  <c r="BD160" i="2"/>
  <c r="BE159" i="2"/>
  <c r="BD159" i="2"/>
  <c r="BE158" i="2"/>
  <c r="BD158" i="2"/>
  <c r="BE157" i="2"/>
  <c r="BD157" i="2"/>
  <c r="BE156" i="2"/>
  <c r="BD156" i="2"/>
  <c r="BE155" i="2"/>
  <c r="BD155" i="2"/>
  <c r="BE154" i="2"/>
  <c r="BD154" i="2"/>
  <c r="BE153" i="2"/>
  <c r="BD153" i="2"/>
  <c r="BE152" i="2"/>
  <c r="BD152" i="2"/>
  <c r="BE151" i="2"/>
  <c r="BD151" i="2"/>
  <c r="BE150" i="2"/>
  <c r="BD150" i="2"/>
  <c r="BE149" i="2"/>
  <c r="BD149" i="2"/>
  <c r="BE148" i="2"/>
  <c r="BD148" i="2"/>
  <c r="BE147" i="2"/>
  <c r="BD147" i="2"/>
  <c r="BE146" i="2"/>
  <c r="BD146" i="2"/>
  <c r="BE145" i="2"/>
  <c r="BD145" i="2"/>
  <c r="BE144" i="2"/>
  <c r="BD144" i="2"/>
  <c r="BE143" i="2"/>
  <c r="BD143" i="2"/>
  <c r="BE142" i="2"/>
  <c r="BD142" i="2"/>
  <c r="BE141" i="2"/>
  <c r="BD141" i="2"/>
  <c r="BE140" i="2"/>
  <c r="BD140" i="2"/>
  <c r="BE139" i="2"/>
  <c r="BD139" i="2"/>
  <c r="BE138" i="2"/>
  <c r="BD138" i="2"/>
  <c r="BE137" i="2"/>
  <c r="BD137" i="2"/>
  <c r="BE136" i="2"/>
  <c r="BD136" i="2"/>
  <c r="BE135" i="2"/>
  <c r="BD135" i="2"/>
  <c r="BE134" i="2"/>
  <c r="BD134" i="2"/>
  <c r="BE133" i="2"/>
  <c r="BD133" i="2"/>
  <c r="BE132" i="2"/>
  <c r="BD132" i="2"/>
  <c r="BE131" i="2"/>
  <c r="BD131" i="2"/>
  <c r="BE130" i="2"/>
  <c r="BD130" i="2"/>
  <c r="BE129" i="2"/>
  <c r="BD129" i="2"/>
  <c r="BE128" i="2"/>
  <c r="BD128" i="2"/>
  <c r="BE127" i="2"/>
  <c r="BD127" i="2"/>
  <c r="BE126" i="2"/>
  <c r="BD126" i="2"/>
  <c r="BE125" i="2"/>
  <c r="BD125" i="2"/>
  <c r="BE124" i="2"/>
  <c r="BD124" i="2"/>
  <c r="BE123" i="2"/>
  <c r="BD123" i="2"/>
  <c r="BE122" i="2"/>
  <c r="BD122" i="2"/>
  <c r="BE121" i="2"/>
  <c r="BD121" i="2"/>
  <c r="BE120" i="2"/>
  <c r="BD120" i="2"/>
  <c r="BE119" i="2"/>
  <c r="BD119" i="2"/>
  <c r="BE118" i="2"/>
  <c r="BD118" i="2"/>
  <c r="BE117" i="2"/>
  <c r="BD117" i="2"/>
  <c r="BE116" i="2"/>
  <c r="BD116" i="2"/>
  <c r="BE115" i="2"/>
  <c r="BD115" i="2"/>
  <c r="BE114" i="2"/>
  <c r="BD114" i="2"/>
  <c r="BE113" i="2"/>
  <c r="BD113" i="2"/>
  <c r="BE112" i="2"/>
  <c r="BD112" i="2"/>
  <c r="BE111" i="2"/>
  <c r="BD111" i="2"/>
  <c r="BE110" i="2"/>
  <c r="BD110" i="2"/>
  <c r="BE109" i="2"/>
  <c r="BD109" i="2"/>
  <c r="BE108" i="2"/>
  <c r="BD108" i="2"/>
  <c r="BE107" i="2"/>
  <c r="BD107" i="2"/>
  <c r="BE106" i="2"/>
  <c r="BD106" i="2"/>
  <c r="BE105" i="2"/>
  <c r="BD105" i="2"/>
  <c r="BE104" i="2"/>
  <c r="BD104" i="2"/>
  <c r="BE103" i="2"/>
  <c r="BD103" i="2"/>
  <c r="BE102" i="2"/>
  <c r="BD102" i="2"/>
  <c r="BE101" i="2"/>
  <c r="BD101" i="2"/>
  <c r="BE100" i="2"/>
  <c r="BD100" i="2"/>
  <c r="BE99" i="2"/>
  <c r="BD99" i="2"/>
  <c r="BE98" i="2"/>
  <c r="BD98" i="2"/>
  <c r="BE97" i="2"/>
  <c r="BD97" i="2"/>
  <c r="BE96" i="2"/>
  <c r="BD96" i="2"/>
  <c r="BE95" i="2"/>
  <c r="BD95" i="2"/>
  <c r="BE94" i="2"/>
  <c r="BD94" i="2"/>
  <c r="BE93" i="2"/>
  <c r="BD93" i="2"/>
  <c r="BE92" i="2"/>
  <c r="BD92" i="2"/>
  <c r="BE91" i="2"/>
  <c r="BD91" i="2"/>
  <c r="BE90" i="2"/>
  <c r="BD90" i="2"/>
  <c r="BE89" i="2"/>
  <c r="BD89" i="2"/>
  <c r="BE88" i="2"/>
  <c r="BD88" i="2"/>
  <c r="BE87" i="2"/>
  <c r="BD87" i="2"/>
  <c r="BE86" i="2"/>
  <c r="BD86" i="2"/>
  <c r="BE85" i="2"/>
  <c r="BD85" i="2"/>
  <c r="BE84" i="2"/>
  <c r="BD84" i="2"/>
  <c r="BE83" i="2"/>
  <c r="BD83" i="2"/>
  <c r="BE82" i="2"/>
  <c r="BD82" i="2"/>
  <c r="BE81" i="2"/>
  <c r="BD81" i="2"/>
  <c r="BE80" i="2"/>
  <c r="BD80" i="2"/>
  <c r="BE79" i="2"/>
  <c r="BD79" i="2"/>
  <c r="BE78" i="2"/>
  <c r="BD78" i="2"/>
  <c r="BE77" i="2"/>
  <c r="BD77" i="2"/>
  <c r="BE76" i="2"/>
  <c r="BD76" i="2"/>
  <c r="BE75" i="2"/>
  <c r="BD75" i="2"/>
  <c r="BE74" i="2"/>
  <c r="BD74" i="2"/>
  <c r="BE73" i="2"/>
  <c r="BD73" i="2"/>
  <c r="BE72" i="2"/>
  <c r="BD72" i="2"/>
  <c r="BE71" i="2"/>
  <c r="BD71" i="2"/>
  <c r="BE70" i="2"/>
  <c r="BD70" i="2"/>
  <c r="BE69" i="2"/>
  <c r="BD69" i="2"/>
  <c r="BE68" i="2"/>
  <c r="BD68" i="2"/>
  <c r="BE67" i="2"/>
  <c r="BD67" i="2"/>
  <c r="BE66" i="2"/>
  <c r="BD66" i="2"/>
  <c r="BE65" i="2"/>
  <c r="BD65" i="2"/>
  <c r="BE64" i="2"/>
  <c r="BD64" i="2"/>
  <c r="BE63" i="2"/>
  <c r="BD63" i="2"/>
  <c r="BE62" i="2"/>
  <c r="BD62" i="2"/>
  <c r="BE61" i="2"/>
  <c r="BD61" i="2"/>
  <c r="BE60" i="2"/>
  <c r="BD60" i="2"/>
  <c r="BE59" i="2"/>
  <c r="BD59" i="2"/>
  <c r="BE58" i="2"/>
  <c r="BD58" i="2"/>
  <c r="BE57" i="2"/>
  <c r="BD57" i="2"/>
  <c r="BE56" i="2"/>
  <c r="BD56" i="2"/>
  <c r="BE55" i="2"/>
  <c r="BD55" i="2"/>
  <c r="BE54" i="2"/>
  <c r="BD54" i="2"/>
  <c r="BE53" i="2"/>
  <c r="BD53" i="2"/>
  <c r="BE52" i="2"/>
  <c r="BD52" i="2"/>
  <c r="BE51" i="2"/>
  <c r="BD51" i="2"/>
  <c r="BE50" i="2"/>
  <c r="BD50" i="2"/>
  <c r="BE49" i="2"/>
  <c r="BD49" i="2"/>
  <c r="BE48" i="2"/>
  <c r="BD48" i="2"/>
  <c r="BE47" i="2"/>
  <c r="BD47" i="2"/>
  <c r="BE46" i="2"/>
  <c r="BD46" i="2"/>
  <c r="BE45" i="2"/>
  <c r="BD45" i="2"/>
  <c r="BE44" i="2"/>
  <c r="BD44" i="2"/>
  <c r="BE43" i="2"/>
  <c r="BD43" i="2"/>
  <c r="BE42" i="2"/>
  <c r="BD42" i="2"/>
  <c r="BE41" i="2"/>
  <c r="BD41" i="2"/>
  <c r="BE40" i="2"/>
  <c r="BD40" i="2"/>
  <c r="BE39" i="2"/>
  <c r="BD39" i="2"/>
  <c r="BE38" i="2"/>
  <c r="BD38" i="2"/>
  <c r="BE37" i="2"/>
  <c r="BD37" i="2"/>
  <c r="BE36" i="2"/>
  <c r="BD36" i="2"/>
  <c r="BE35" i="2"/>
  <c r="BD35" i="2"/>
  <c r="BE34" i="2"/>
  <c r="BD34" i="2"/>
  <c r="BE33" i="2"/>
  <c r="BD33" i="2"/>
  <c r="BE32" i="2"/>
  <c r="BD32" i="2"/>
  <c r="BE31" i="2"/>
  <c r="BD31" i="2"/>
  <c r="BE30" i="2"/>
  <c r="BD30" i="2"/>
  <c r="BE29" i="2"/>
  <c r="BD29" i="2"/>
  <c r="BE28" i="2"/>
  <c r="BD28" i="2"/>
  <c r="BE27" i="2"/>
  <c r="BD27" i="2"/>
  <c r="BE26" i="2"/>
  <c r="BD26" i="2"/>
  <c r="BE25" i="2"/>
  <c r="BD25" i="2"/>
  <c r="BE24" i="2"/>
  <c r="BD24" i="2"/>
  <c r="BE23" i="2"/>
  <c r="BD23" i="2"/>
  <c r="BE22" i="2"/>
  <c r="BD22" i="2"/>
  <c r="BE21" i="2"/>
  <c r="BD21" i="2"/>
  <c r="AZ158" i="2"/>
  <c r="AW158" i="2"/>
  <c r="AV158" i="2"/>
  <c r="AW157" i="2"/>
  <c r="AV157" i="2"/>
  <c r="AW156" i="2"/>
  <c r="AV156" i="2"/>
  <c r="AW155" i="2"/>
  <c r="AV155" i="2"/>
  <c r="AW154" i="2"/>
  <c r="AV154" i="2"/>
  <c r="AW153" i="2"/>
  <c r="AV153" i="2"/>
  <c r="AW152" i="2"/>
  <c r="AV152" i="2"/>
  <c r="AW151" i="2"/>
  <c r="AV151" i="2"/>
  <c r="AW150" i="2"/>
  <c r="AV150" i="2"/>
  <c r="AW149" i="2"/>
  <c r="AV149" i="2"/>
  <c r="AW148" i="2"/>
  <c r="AV148" i="2"/>
  <c r="AW147" i="2"/>
  <c r="AV147" i="2"/>
  <c r="AW146" i="2"/>
  <c r="AV146" i="2"/>
  <c r="AW145" i="2"/>
  <c r="AV145" i="2"/>
  <c r="AW144" i="2"/>
  <c r="AV144" i="2"/>
  <c r="AW143" i="2"/>
  <c r="AV143" i="2"/>
  <c r="AW142" i="2"/>
  <c r="AV142" i="2"/>
  <c r="AW141" i="2"/>
  <c r="AV141" i="2"/>
  <c r="AW140" i="2"/>
  <c r="AV140" i="2"/>
  <c r="AW139" i="2"/>
  <c r="AV139" i="2"/>
  <c r="AW138" i="2"/>
  <c r="AV138" i="2"/>
  <c r="AW137" i="2"/>
  <c r="AV137" i="2"/>
  <c r="AW136" i="2"/>
  <c r="AV136" i="2"/>
  <c r="AW135" i="2"/>
  <c r="AV135" i="2"/>
  <c r="AW134" i="2"/>
  <c r="AV134" i="2"/>
  <c r="AW133" i="2"/>
  <c r="AV133" i="2"/>
  <c r="AW132" i="2"/>
  <c r="AV132" i="2"/>
  <c r="AW131" i="2"/>
  <c r="AV131" i="2"/>
  <c r="AW130" i="2"/>
  <c r="AV130" i="2"/>
  <c r="AW129" i="2"/>
  <c r="AV129" i="2"/>
  <c r="AW128" i="2"/>
  <c r="AV128" i="2"/>
  <c r="AW127" i="2"/>
  <c r="AV127" i="2"/>
  <c r="AW126" i="2"/>
  <c r="AV126" i="2"/>
  <c r="AW125" i="2"/>
  <c r="AV125" i="2"/>
  <c r="AW124" i="2"/>
  <c r="AV124" i="2"/>
  <c r="AW123" i="2"/>
  <c r="AV123" i="2"/>
  <c r="AW122" i="2"/>
  <c r="AV122" i="2"/>
  <c r="AW121" i="2"/>
  <c r="AV121" i="2"/>
  <c r="AW120" i="2"/>
  <c r="AV120" i="2"/>
  <c r="AW119" i="2"/>
  <c r="AV119" i="2"/>
  <c r="AW118" i="2"/>
  <c r="AV118" i="2"/>
  <c r="AW117" i="2"/>
  <c r="AV117" i="2"/>
  <c r="AW116" i="2"/>
  <c r="AV116" i="2"/>
  <c r="AW115" i="2"/>
  <c r="AV115" i="2"/>
  <c r="AW114" i="2"/>
  <c r="AV114" i="2"/>
  <c r="AW113" i="2"/>
  <c r="AV113" i="2"/>
  <c r="AW112" i="2"/>
  <c r="AV112" i="2"/>
  <c r="AW111" i="2"/>
  <c r="AV111" i="2"/>
  <c r="AW110" i="2"/>
  <c r="AV110" i="2"/>
  <c r="AW109" i="2"/>
  <c r="AV109" i="2"/>
  <c r="AW108" i="2"/>
  <c r="AV108" i="2"/>
  <c r="AW107" i="2"/>
  <c r="AV107" i="2"/>
  <c r="AW106" i="2"/>
  <c r="AV106" i="2"/>
  <c r="AW105" i="2"/>
  <c r="AV105" i="2"/>
  <c r="AW104" i="2"/>
  <c r="AV104" i="2"/>
  <c r="AW103" i="2"/>
  <c r="AV103" i="2"/>
  <c r="AW102" i="2"/>
  <c r="AV102" i="2"/>
  <c r="AW101" i="2"/>
  <c r="AV101" i="2"/>
  <c r="AW100" i="2"/>
  <c r="AV100" i="2"/>
  <c r="AW99" i="2"/>
  <c r="AV99" i="2"/>
  <c r="AW98" i="2"/>
  <c r="AV98" i="2"/>
  <c r="AW97" i="2"/>
  <c r="AV97" i="2"/>
  <c r="AW96" i="2"/>
  <c r="AV96" i="2"/>
  <c r="AW95" i="2"/>
  <c r="AV95" i="2"/>
  <c r="AW94" i="2"/>
  <c r="AV94" i="2"/>
  <c r="AW93" i="2"/>
  <c r="AV93" i="2"/>
  <c r="AW92" i="2"/>
  <c r="AV92" i="2"/>
  <c r="AW91" i="2"/>
  <c r="AV91" i="2"/>
  <c r="AW90" i="2"/>
  <c r="AV90" i="2"/>
  <c r="AW89" i="2"/>
  <c r="AV89" i="2"/>
  <c r="AW88" i="2"/>
  <c r="AV88" i="2"/>
  <c r="AW87" i="2"/>
  <c r="AV87" i="2"/>
  <c r="AW86" i="2"/>
  <c r="AV86" i="2"/>
  <c r="AW85" i="2"/>
  <c r="AV85" i="2"/>
  <c r="AW84" i="2"/>
  <c r="AV84" i="2"/>
  <c r="AW83" i="2"/>
  <c r="AV83" i="2"/>
  <c r="AW82" i="2"/>
  <c r="AV82" i="2"/>
  <c r="AW81" i="2"/>
  <c r="AV81" i="2"/>
  <c r="AW80" i="2"/>
  <c r="AV80" i="2"/>
  <c r="AW79" i="2"/>
  <c r="AV79" i="2"/>
  <c r="AW78" i="2"/>
  <c r="AV78" i="2"/>
  <c r="AW77" i="2"/>
  <c r="AV77" i="2"/>
  <c r="AW76" i="2"/>
  <c r="AV76" i="2"/>
  <c r="AW75" i="2"/>
  <c r="AV75" i="2"/>
  <c r="AW74" i="2"/>
  <c r="AV74" i="2"/>
  <c r="AW73" i="2"/>
  <c r="AV73" i="2"/>
  <c r="AW72" i="2"/>
  <c r="AV72" i="2"/>
  <c r="AW71" i="2"/>
  <c r="AV71" i="2"/>
  <c r="AW70" i="2"/>
  <c r="AV70" i="2"/>
  <c r="AW69" i="2"/>
  <c r="AV69" i="2"/>
  <c r="AW68" i="2"/>
  <c r="AV68" i="2"/>
  <c r="AW67" i="2"/>
  <c r="AV67" i="2"/>
  <c r="AW66" i="2"/>
  <c r="AV66" i="2"/>
  <c r="AW65" i="2"/>
  <c r="AV65" i="2"/>
  <c r="AW64" i="2"/>
  <c r="AV64" i="2"/>
  <c r="AW63" i="2"/>
  <c r="AV63" i="2"/>
  <c r="AW62" i="2"/>
  <c r="AV62" i="2"/>
  <c r="AW61" i="2"/>
  <c r="AV61" i="2"/>
  <c r="AW60" i="2"/>
  <c r="AV60" i="2"/>
  <c r="AW59" i="2"/>
  <c r="AV59" i="2"/>
  <c r="AW58" i="2"/>
  <c r="AV58" i="2"/>
  <c r="AW57" i="2"/>
  <c r="AV57" i="2"/>
  <c r="AW56" i="2"/>
  <c r="AV56" i="2"/>
  <c r="AW55" i="2"/>
  <c r="AV55" i="2"/>
  <c r="AW54" i="2"/>
  <c r="AV54" i="2"/>
  <c r="AW53" i="2"/>
  <c r="AV53" i="2"/>
  <c r="AW52" i="2"/>
  <c r="AV52" i="2"/>
  <c r="AW51" i="2"/>
  <c r="AV51" i="2"/>
  <c r="AW50" i="2"/>
  <c r="AV50" i="2"/>
  <c r="AW49" i="2"/>
  <c r="AV49" i="2"/>
  <c r="AW48" i="2"/>
  <c r="AV48" i="2"/>
  <c r="AW47" i="2"/>
  <c r="AV47" i="2"/>
  <c r="AW46" i="2"/>
  <c r="AV46" i="2"/>
  <c r="AW45" i="2"/>
  <c r="AV45" i="2"/>
  <c r="AW44" i="2"/>
  <c r="AV44" i="2"/>
  <c r="AW43" i="2"/>
  <c r="AV43" i="2"/>
  <c r="AW42" i="2"/>
  <c r="AV42" i="2"/>
  <c r="AW41" i="2"/>
  <c r="AV41" i="2"/>
  <c r="AW40" i="2"/>
  <c r="AV40" i="2"/>
  <c r="AW39" i="2"/>
  <c r="AV39" i="2"/>
  <c r="AW38" i="2"/>
  <c r="AV38" i="2"/>
  <c r="AW37" i="2"/>
  <c r="AV37" i="2"/>
  <c r="AW36" i="2"/>
  <c r="AV36" i="2"/>
  <c r="AV35" i="2"/>
  <c r="AW34" i="2"/>
  <c r="AV34" i="2"/>
  <c r="AW33" i="2"/>
  <c r="AV33" i="2"/>
  <c r="AW32" i="2"/>
  <c r="AV32" i="2"/>
  <c r="AW31" i="2"/>
  <c r="AV31" i="2"/>
  <c r="AW30" i="2"/>
  <c r="AV30" i="2"/>
  <c r="AW29" i="2"/>
  <c r="AV29" i="2"/>
  <c r="AW28" i="2"/>
  <c r="AV28" i="2"/>
  <c r="AW27" i="2"/>
  <c r="AV27" i="2"/>
  <c r="AW26" i="2"/>
  <c r="AV26" i="2"/>
  <c r="AW25" i="2"/>
  <c r="AV25" i="2"/>
  <c r="AV24" i="2"/>
  <c r="AW23" i="2"/>
  <c r="AV23" i="2"/>
  <c r="AW22" i="2"/>
  <c r="AV22" i="2"/>
  <c r="AW21" i="2"/>
  <c r="AV21" i="2"/>
  <c r="AO110" i="2"/>
  <c r="AO129" i="2"/>
  <c r="AR129" i="2" s="1"/>
  <c r="AN129" i="2"/>
  <c r="AO128" i="2"/>
  <c r="AN128" i="2"/>
  <c r="AO127" i="2"/>
  <c r="AN127" i="2"/>
  <c r="AO126" i="2"/>
  <c r="AN126" i="2"/>
  <c r="AO125" i="2"/>
  <c r="AN125" i="2"/>
  <c r="AO124" i="2"/>
  <c r="AN124" i="2"/>
  <c r="AO123" i="2"/>
  <c r="AN123" i="2"/>
  <c r="AO122" i="2"/>
  <c r="AN122" i="2"/>
  <c r="AO121" i="2"/>
  <c r="AN121" i="2"/>
  <c r="AO120" i="2"/>
  <c r="AN120" i="2"/>
  <c r="AO119" i="2"/>
  <c r="AN119" i="2"/>
  <c r="AO118" i="2"/>
  <c r="AN118" i="2"/>
  <c r="AO117" i="2"/>
  <c r="AN117" i="2"/>
  <c r="AO116" i="2"/>
  <c r="AN116" i="2"/>
  <c r="AO115" i="2"/>
  <c r="AN115" i="2"/>
  <c r="AO114" i="2"/>
  <c r="AN114" i="2"/>
  <c r="AO113" i="2"/>
  <c r="AN113" i="2"/>
  <c r="AO112" i="2"/>
  <c r="AN112" i="2"/>
  <c r="AO111" i="2"/>
  <c r="AN111" i="2"/>
  <c r="AN110" i="2"/>
  <c r="AO109" i="2"/>
  <c r="AN109" i="2"/>
  <c r="AO108" i="2"/>
  <c r="AN108" i="2"/>
  <c r="AO107" i="2"/>
  <c r="AN107" i="2"/>
  <c r="AO106" i="2"/>
  <c r="AN106" i="2"/>
  <c r="AO105" i="2"/>
  <c r="AN105" i="2"/>
  <c r="AO104" i="2"/>
  <c r="AN104" i="2"/>
  <c r="AO103" i="2"/>
  <c r="AN103" i="2"/>
  <c r="AO102" i="2"/>
  <c r="AN102" i="2"/>
  <c r="AO101" i="2"/>
  <c r="AN101" i="2"/>
  <c r="AO100" i="2"/>
  <c r="AN100" i="2"/>
  <c r="AO99" i="2"/>
  <c r="AN99" i="2"/>
  <c r="AO98" i="2"/>
  <c r="AN98" i="2"/>
  <c r="AO97" i="2"/>
  <c r="AN97" i="2"/>
  <c r="AO96" i="2"/>
  <c r="AN96" i="2"/>
  <c r="AO95" i="2"/>
  <c r="AN95" i="2"/>
  <c r="AO94" i="2"/>
  <c r="AN94" i="2"/>
  <c r="AO93" i="2"/>
  <c r="AN93" i="2"/>
  <c r="AO92" i="2"/>
  <c r="AN92" i="2"/>
  <c r="AO91" i="2"/>
  <c r="AN91" i="2"/>
  <c r="AO90" i="2"/>
  <c r="AN90" i="2"/>
  <c r="AO89" i="2"/>
  <c r="AN89" i="2"/>
  <c r="AO88" i="2"/>
  <c r="AN88" i="2"/>
  <c r="AO87" i="2"/>
  <c r="AN87" i="2"/>
  <c r="AO86" i="2"/>
  <c r="AN86" i="2"/>
  <c r="AO85" i="2"/>
  <c r="AN85" i="2"/>
  <c r="AO84" i="2"/>
  <c r="AN84" i="2"/>
  <c r="AO83" i="2"/>
  <c r="AN83" i="2"/>
  <c r="AO82" i="2"/>
  <c r="AN82" i="2"/>
  <c r="AO81" i="2"/>
  <c r="AN81" i="2"/>
  <c r="AO80" i="2"/>
  <c r="AN80" i="2"/>
  <c r="AO79" i="2"/>
  <c r="AN79" i="2"/>
  <c r="AO78" i="2"/>
  <c r="AN78" i="2"/>
  <c r="AO77" i="2"/>
  <c r="AN77" i="2"/>
  <c r="AO76" i="2"/>
  <c r="AN76" i="2"/>
  <c r="AO75" i="2"/>
  <c r="AN75" i="2"/>
  <c r="AO74" i="2"/>
  <c r="AN74" i="2"/>
  <c r="AO73" i="2"/>
  <c r="AN73" i="2"/>
  <c r="AO72" i="2"/>
  <c r="AN72" i="2"/>
  <c r="AO71" i="2"/>
  <c r="AN71" i="2"/>
  <c r="AO70" i="2"/>
  <c r="AN70" i="2"/>
  <c r="AO69" i="2"/>
  <c r="AN69" i="2"/>
  <c r="AO68" i="2"/>
  <c r="AN68" i="2"/>
  <c r="AO67" i="2"/>
  <c r="AN67" i="2"/>
  <c r="AO66" i="2"/>
  <c r="AN66" i="2"/>
  <c r="AO65" i="2"/>
  <c r="AN65" i="2"/>
  <c r="AO64" i="2"/>
  <c r="AN64" i="2"/>
  <c r="AO63" i="2"/>
  <c r="AN63" i="2"/>
  <c r="AO62" i="2"/>
  <c r="AN62" i="2"/>
  <c r="AO61" i="2"/>
  <c r="AN61" i="2"/>
  <c r="AO60" i="2"/>
  <c r="AN60" i="2"/>
  <c r="AO59" i="2"/>
  <c r="AN59" i="2"/>
  <c r="AO58" i="2"/>
  <c r="AN58" i="2"/>
  <c r="AO57" i="2"/>
  <c r="AN57" i="2"/>
  <c r="AO56" i="2"/>
  <c r="AN56" i="2"/>
  <c r="AO55" i="2"/>
  <c r="AN55" i="2"/>
  <c r="AO54" i="2"/>
  <c r="AN54" i="2"/>
  <c r="AO53" i="2"/>
  <c r="AN53" i="2"/>
  <c r="AO52" i="2"/>
  <c r="AN52" i="2"/>
  <c r="AO51" i="2"/>
  <c r="AN51" i="2"/>
  <c r="AO50" i="2"/>
  <c r="AN50" i="2"/>
  <c r="AO49" i="2"/>
  <c r="AN49" i="2"/>
  <c r="AO48" i="2"/>
  <c r="AN48" i="2"/>
  <c r="AO47" i="2"/>
  <c r="AN47" i="2"/>
  <c r="AO46" i="2"/>
  <c r="AN46" i="2"/>
  <c r="AO45" i="2"/>
  <c r="AN45" i="2"/>
  <c r="AO44" i="2"/>
  <c r="AN44" i="2"/>
  <c r="AO43" i="2"/>
  <c r="AN43" i="2"/>
  <c r="AO42" i="2"/>
  <c r="AN42" i="2"/>
  <c r="AO41" i="2"/>
  <c r="AN41" i="2"/>
  <c r="AO40" i="2"/>
  <c r="AN40" i="2"/>
  <c r="AO39" i="2"/>
  <c r="AN39" i="2"/>
  <c r="AO38" i="2"/>
  <c r="AN38" i="2"/>
  <c r="AO37" i="2"/>
  <c r="AN37" i="2"/>
  <c r="AO36" i="2"/>
  <c r="AN36" i="2"/>
  <c r="AO35" i="2"/>
  <c r="AN35" i="2"/>
  <c r="AO34" i="2"/>
  <c r="AN34" i="2"/>
  <c r="AO33" i="2"/>
  <c r="AN33" i="2"/>
  <c r="AO32" i="2"/>
  <c r="AN32" i="2"/>
  <c r="AO31" i="2"/>
  <c r="AN31" i="2"/>
  <c r="AO30" i="2"/>
  <c r="AN30" i="2"/>
  <c r="AO29" i="2"/>
  <c r="AN29" i="2"/>
  <c r="AO28" i="2"/>
  <c r="AN28" i="2"/>
  <c r="AO27" i="2"/>
  <c r="AN27" i="2"/>
  <c r="AO26" i="2"/>
  <c r="AN26" i="2"/>
  <c r="AO25" i="2"/>
  <c r="AN25" i="2"/>
  <c r="AO24" i="2"/>
  <c r="AN24" i="2"/>
  <c r="AO23" i="2"/>
  <c r="AN23" i="2"/>
  <c r="AO22" i="2"/>
  <c r="AN22" i="2"/>
  <c r="AO21" i="2"/>
  <c r="AN21" i="2"/>
  <c r="AG116" i="2"/>
  <c r="AJ116" i="2" s="1"/>
  <c r="AF116" i="2"/>
  <c r="AG115" i="2"/>
  <c r="AF115" i="2"/>
  <c r="AG114" i="2"/>
  <c r="AF114" i="2"/>
  <c r="AG113" i="2"/>
  <c r="AF113" i="2"/>
  <c r="AG112" i="2"/>
  <c r="AF112" i="2"/>
  <c r="AG111" i="2"/>
  <c r="AF111" i="2"/>
  <c r="AG110" i="2"/>
  <c r="AF110" i="2"/>
  <c r="AG109" i="2"/>
  <c r="AF109" i="2"/>
  <c r="AG108" i="2"/>
  <c r="AF108" i="2"/>
  <c r="AG107" i="2"/>
  <c r="AF107" i="2"/>
  <c r="AG106" i="2"/>
  <c r="AF106" i="2"/>
  <c r="AG105" i="2"/>
  <c r="AF105" i="2"/>
  <c r="AG104" i="2"/>
  <c r="AF104" i="2"/>
  <c r="AG103" i="2"/>
  <c r="AF103" i="2"/>
  <c r="AG102" i="2"/>
  <c r="AF102" i="2"/>
  <c r="AG101" i="2"/>
  <c r="AF101" i="2"/>
  <c r="AG100" i="2"/>
  <c r="AF100" i="2"/>
  <c r="AG99" i="2"/>
  <c r="AF99" i="2"/>
  <c r="AG98" i="2"/>
  <c r="AF98" i="2"/>
  <c r="AG97" i="2"/>
  <c r="AF97" i="2"/>
  <c r="AG96" i="2"/>
  <c r="AF96" i="2"/>
  <c r="AG95" i="2"/>
  <c r="AF95" i="2"/>
  <c r="AG94" i="2"/>
  <c r="AF94" i="2"/>
  <c r="AG93" i="2"/>
  <c r="AF93" i="2"/>
  <c r="AG92" i="2"/>
  <c r="AF92" i="2"/>
  <c r="AG91" i="2"/>
  <c r="AF91" i="2"/>
  <c r="AG90" i="2"/>
  <c r="AF90" i="2"/>
  <c r="AG89" i="2"/>
  <c r="AF89" i="2"/>
  <c r="AG88" i="2"/>
  <c r="AF88" i="2"/>
  <c r="AG87" i="2"/>
  <c r="AF87" i="2"/>
  <c r="AG86" i="2"/>
  <c r="AF86" i="2"/>
  <c r="AG85" i="2"/>
  <c r="AF85" i="2"/>
  <c r="AG84" i="2"/>
  <c r="AF84" i="2"/>
  <c r="AG83" i="2"/>
  <c r="AF83" i="2"/>
  <c r="AG82" i="2"/>
  <c r="AF82" i="2"/>
  <c r="AG81" i="2"/>
  <c r="AF81" i="2"/>
  <c r="AG80" i="2"/>
  <c r="AF80" i="2"/>
  <c r="AG79" i="2"/>
  <c r="AF79" i="2"/>
  <c r="AG78" i="2"/>
  <c r="AF78" i="2"/>
  <c r="AG77" i="2"/>
  <c r="AF77" i="2"/>
  <c r="AG76" i="2"/>
  <c r="AF76" i="2"/>
  <c r="AG75" i="2"/>
  <c r="AF75" i="2"/>
  <c r="AG74" i="2"/>
  <c r="AF74" i="2"/>
  <c r="AG73" i="2"/>
  <c r="AF73" i="2"/>
  <c r="AG72" i="2"/>
  <c r="AF72" i="2"/>
  <c r="AG71" i="2"/>
  <c r="AF71" i="2"/>
  <c r="AG70" i="2"/>
  <c r="AF70" i="2"/>
  <c r="AG69" i="2"/>
  <c r="AF69" i="2"/>
  <c r="AG68" i="2"/>
  <c r="AF68" i="2"/>
  <c r="AG67" i="2"/>
  <c r="AF67" i="2"/>
  <c r="AG66" i="2"/>
  <c r="AF66" i="2"/>
  <c r="AG65" i="2"/>
  <c r="AF65" i="2"/>
  <c r="AG64" i="2"/>
  <c r="AF64" i="2"/>
  <c r="AG63" i="2"/>
  <c r="AF63" i="2"/>
  <c r="AG62" i="2"/>
  <c r="AF62" i="2"/>
  <c r="AG61" i="2"/>
  <c r="AF61" i="2"/>
  <c r="AG60" i="2"/>
  <c r="AF60" i="2"/>
  <c r="AG59" i="2"/>
  <c r="AF59" i="2"/>
  <c r="AG58" i="2"/>
  <c r="AF58" i="2"/>
  <c r="AG57" i="2"/>
  <c r="AF57" i="2"/>
  <c r="AG56" i="2"/>
  <c r="AF56" i="2"/>
  <c r="AG55" i="2"/>
  <c r="AF55" i="2"/>
  <c r="AG54" i="2"/>
  <c r="AF54" i="2"/>
  <c r="AG53" i="2"/>
  <c r="AF53" i="2"/>
  <c r="AG52" i="2"/>
  <c r="AF52" i="2"/>
  <c r="AG51" i="2"/>
  <c r="AF51" i="2"/>
  <c r="AG50" i="2"/>
  <c r="AF50" i="2"/>
  <c r="AG49" i="2"/>
  <c r="AF49" i="2"/>
  <c r="AG48" i="2"/>
  <c r="AF48" i="2"/>
  <c r="AG47" i="2"/>
  <c r="AF47" i="2"/>
  <c r="AG46" i="2"/>
  <c r="AF46" i="2"/>
  <c r="AG45" i="2"/>
  <c r="AF45" i="2"/>
  <c r="AG44" i="2"/>
  <c r="AF44" i="2"/>
  <c r="AG43" i="2"/>
  <c r="AF43" i="2"/>
  <c r="AG42" i="2"/>
  <c r="AF42" i="2"/>
  <c r="AG41" i="2"/>
  <c r="AF41" i="2"/>
  <c r="AG40" i="2"/>
  <c r="AF40" i="2"/>
  <c r="AG39" i="2"/>
  <c r="AF39" i="2"/>
  <c r="AG38" i="2"/>
  <c r="AF38" i="2"/>
  <c r="AG37" i="2"/>
  <c r="AF37" i="2"/>
  <c r="AG36" i="2"/>
  <c r="AF36" i="2"/>
  <c r="AG35" i="2"/>
  <c r="AF35" i="2"/>
  <c r="AG34" i="2"/>
  <c r="AF34" i="2"/>
  <c r="AG33" i="2"/>
  <c r="AF33" i="2"/>
  <c r="AG32" i="2"/>
  <c r="AF32" i="2"/>
  <c r="AG31" i="2"/>
  <c r="AF31" i="2"/>
  <c r="AG30" i="2"/>
  <c r="AF30" i="2"/>
  <c r="AG29" i="2"/>
  <c r="AF29" i="2"/>
  <c r="AG28" i="2"/>
  <c r="AF28" i="2"/>
  <c r="AG27" i="2"/>
  <c r="AF27" i="2"/>
  <c r="AG26" i="2"/>
  <c r="AF26" i="2"/>
  <c r="AG25" i="2"/>
  <c r="AF25" i="2"/>
  <c r="AG24" i="2"/>
  <c r="AF24" i="2"/>
  <c r="AG23" i="2"/>
  <c r="AF23" i="2"/>
  <c r="AG22" i="2"/>
  <c r="AF22" i="2"/>
  <c r="AG21" i="2"/>
  <c r="AF21" i="2"/>
  <c r="Y181" i="2"/>
  <c r="AB181" i="2" s="1"/>
  <c r="X181" i="2"/>
  <c r="Y180" i="2"/>
  <c r="X180" i="2"/>
  <c r="Y179" i="2"/>
  <c r="X179" i="2"/>
  <c r="Y178" i="2"/>
  <c r="X178" i="2"/>
  <c r="Y177" i="2"/>
  <c r="X177" i="2"/>
  <c r="Y176" i="2"/>
  <c r="X176" i="2"/>
  <c r="Y175" i="2"/>
  <c r="X175" i="2"/>
  <c r="Y174" i="2"/>
  <c r="X174" i="2"/>
  <c r="Y173" i="2"/>
  <c r="X173" i="2"/>
  <c r="Y172" i="2"/>
  <c r="X172" i="2"/>
  <c r="Y171" i="2"/>
  <c r="X171" i="2"/>
  <c r="Y170" i="2"/>
  <c r="X170" i="2"/>
  <c r="Y169" i="2"/>
  <c r="X169" i="2"/>
  <c r="Y168" i="2"/>
  <c r="X168" i="2"/>
  <c r="Y167" i="2"/>
  <c r="X167" i="2"/>
  <c r="Y166" i="2"/>
  <c r="X166" i="2"/>
  <c r="Y165" i="2"/>
  <c r="X165" i="2"/>
  <c r="Y164" i="2"/>
  <c r="X164" i="2"/>
  <c r="Y163" i="2"/>
  <c r="X163" i="2"/>
  <c r="Y162" i="2"/>
  <c r="X162" i="2"/>
  <c r="Y161" i="2"/>
  <c r="X161" i="2"/>
  <c r="Y160" i="2"/>
  <c r="X160" i="2"/>
  <c r="Y159" i="2"/>
  <c r="X159" i="2"/>
  <c r="Y158" i="2"/>
  <c r="X158" i="2"/>
  <c r="Y157" i="2"/>
  <c r="X157" i="2"/>
  <c r="Y156" i="2"/>
  <c r="X156" i="2"/>
  <c r="Y155" i="2"/>
  <c r="X155" i="2"/>
  <c r="Y154" i="2"/>
  <c r="X154" i="2"/>
  <c r="Y153" i="2"/>
  <c r="X153" i="2"/>
  <c r="Y152" i="2"/>
  <c r="X152" i="2"/>
  <c r="Y151" i="2"/>
  <c r="X151" i="2"/>
  <c r="Y150" i="2"/>
  <c r="X150" i="2"/>
  <c r="Y149" i="2"/>
  <c r="X149" i="2"/>
  <c r="Y148" i="2"/>
  <c r="X148" i="2"/>
  <c r="Y147" i="2"/>
  <c r="X147" i="2"/>
  <c r="Y146" i="2"/>
  <c r="X146" i="2"/>
  <c r="Y145" i="2"/>
  <c r="X145" i="2"/>
  <c r="Y144" i="2"/>
  <c r="X144" i="2"/>
  <c r="Y143" i="2"/>
  <c r="X143" i="2"/>
  <c r="Y142" i="2"/>
  <c r="X142" i="2"/>
  <c r="Y141" i="2"/>
  <c r="X141" i="2"/>
  <c r="Y140" i="2"/>
  <c r="X140" i="2"/>
  <c r="Y139" i="2"/>
  <c r="X139" i="2"/>
  <c r="Y138" i="2"/>
  <c r="X138" i="2"/>
  <c r="Y137" i="2"/>
  <c r="X137" i="2"/>
  <c r="Y136" i="2"/>
  <c r="X136" i="2"/>
  <c r="Y135" i="2"/>
  <c r="X135" i="2"/>
  <c r="Y134" i="2"/>
  <c r="X134" i="2"/>
  <c r="Y133" i="2"/>
  <c r="X133" i="2"/>
  <c r="Y132" i="2"/>
  <c r="X132" i="2"/>
  <c r="Y131" i="2"/>
  <c r="X131" i="2"/>
  <c r="Y130" i="2"/>
  <c r="X130" i="2"/>
  <c r="Y129" i="2"/>
  <c r="X129" i="2"/>
  <c r="Y128" i="2"/>
  <c r="X128" i="2"/>
  <c r="Y127" i="2"/>
  <c r="X127" i="2"/>
  <c r="Y126" i="2"/>
  <c r="X126" i="2"/>
  <c r="Y125" i="2"/>
  <c r="X125" i="2"/>
  <c r="Y124" i="2"/>
  <c r="X124" i="2"/>
  <c r="Y123" i="2"/>
  <c r="X123" i="2"/>
  <c r="Y122" i="2"/>
  <c r="X122" i="2"/>
  <c r="Y121" i="2"/>
  <c r="X121" i="2"/>
  <c r="Y120" i="2"/>
  <c r="X120" i="2"/>
  <c r="Y119" i="2"/>
  <c r="X119" i="2"/>
  <c r="Y118" i="2"/>
  <c r="X118" i="2"/>
  <c r="Y117" i="2"/>
  <c r="X117" i="2"/>
  <c r="Y116" i="2"/>
  <c r="X116" i="2"/>
  <c r="Y115" i="2"/>
  <c r="X115" i="2"/>
  <c r="Y114" i="2"/>
  <c r="X114" i="2"/>
  <c r="Y113" i="2"/>
  <c r="X113" i="2"/>
  <c r="Y112" i="2"/>
  <c r="X112" i="2"/>
  <c r="Y111" i="2"/>
  <c r="X111" i="2"/>
  <c r="Y110" i="2"/>
  <c r="X110" i="2"/>
  <c r="Y109" i="2"/>
  <c r="X109" i="2"/>
  <c r="Y108" i="2"/>
  <c r="X108" i="2"/>
  <c r="Y107" i="2"/>
  <c r="X107" i="2"/>
  <c r="Y106" i="2"/>
  <c r="X106" i="2"/>
  <c r="Y105" i="2"/>
  <c r="X105" i="2"/>
  <c r="Y104" i="2"/>
  <c r="X104" i="2"/>
  <c r="Y103" i="2"/>
  <c r="X103" i="2"/>
  <c r="Y102" i="2"/>
  <c r="X102" i="2"/>
  <c r="Y101" i="2"/>
  <c r="X101" i="2"/>
  <c r="Y100" i="2"/>
  <c r="X100" i="2"/>
  <c r="Y99" i="2"/>
  <c r="X99" i="2"/>
  <c r="Y98" i="2"/>
  <c r="X98" i="2"/>
  <c r="Y97" i="2"/>
  <c r="X97" i="2"/>
  <c r="Y96" i="2"/>
  <c r="X96" i="2"/>
  <c r="Y95" i="2"/>
  <c r="X95" i="2"/>
  <c r="Y94" i="2"/>
  <c r="X94" i="2"/>
  <c r="Y93" i="2"/>
  <c r="X93" i="2"/>
  <c r="Y92" i="2"/>
  <c r="X92" i="2"/>
  <c r="Y91" i="2"/>
  <c r="X91" i="2"/>
  <c r="Y90" i="2"/>
  <c r="X90" i="2"/>
  <c r="Y89" i="2"/>
  <c r="X89" i="2"/>
  <c r="Y88" i="2"/>
  <c r="X88" i="2"/>
  <c r="Y87" i="2"/>
  <c r="X87" i="2"/>
  <c r="Y86" i="2"/>
  <c r="X86" i="2"/>
  <c r="Y85" i="2"/>
  <c r="X85" i="2"/>
  <c r="Y84" i="2"/>
  <c r="X84" i="2"/>
  <c r="Y83" i="2"/>
  <c r="X83" i="2"/>
  <c r="Y82" i="2"/>
  <c r="X82" i="2"/>
  <c r="Y81" i="2"/>
  <c r="X81" i="2"/>
  <c r="Y80" i="2"/>
  <c r="X80" i="2"/>
  <c r="Y79" i="2"/>
  <c r="X79" i="2"/>
  <c r="Y78" i="2"/>
  <c r="X78" i="2"/>
  <c r="Y77" i="2"/>
  <c r="X77" i="2"/>
  <c r="Y76" i="2"/>
  <c r="X76" i="2"/>
  <c r="Y75" i="2"/>
  <c r="X75" i="2"/>
  <c r="Y74" i="2"/>
  <c r="X74" i="2"/>
  <c r="Y73" i="2"/>
  <c r="X73" i="2"/>
  <c r="Y72" i="2"/>
  <c r="X72" i="2"/>
  <c r="Y71" i="2"/>
  <c r="X71" i="2"/>
  <c r="Y70" i="2"/>
  <c r="X70" i="2"/>
  <c r="Y69" i="2"/>
  <c r="X69" i="2"/>
  <c r="Y68" i="2"/>
  <c r="X68" i="2"/>
  <c r="Y67" i="2"/>
  <c r="X67" i="2"/>
  <c r="Y66" i="2"/>
  <c r="X66" i="2"/>
  <c r="Y65" i="2"/>
  <c r="X65" i="2"/>
  <c r="Y64" i="2"/>
  <c r="X64" i="2"/>
  <c r="Y63" i="2"/>
  <c r="X63" i="2"/>
  <c r="Y62" i="2"/>
  <c r="X62" i="2"/>
  <c r="Y61" i="2"/>
  <c r="X61" i="2"/>
  <c r="Y60" i="2"/>
  <c r="X60" i="2"/>
  <c r="Y59" i="2"/>
  <c r="X59" i="2"/>
  <c r="Y58" i="2"/>
  <c r="X58" i="2"/>
  <c r="Y57" i="2"/>
  <c r="X57" i="2"/>
  <c r="Y56" i="2"/>
  <c r="X56" i="2"/>
  <c r="Y55" i="2"/>
  <c r="X55" i="2"/>
  <c r="Y54" i="2"/>
  <c r="X54" i="2"/>
  <c r="Y53" i="2"/>
  <c r="X53" i="2"/>
  <c r="Y52" i="2"/>
  <c r="X52" i="2"/>
  <c r="Y51" i="2"/>
  <c r="X51" i="2"/>
  <c r="Y50" i="2"/>
  <c r="X50" i="2"/>
  <c r="Y49" i="2"/>
  <c r="X49" i="2"/>
  <c r="Y48" i="2"/>
  <c r="X48" i="2"/>
  <c r="Y47" i="2"/>
  <c r="X47" i="2"/>
  <c r="Y46" i="2"/>
  <c r="X46" i="2"/>
  <c r="Y45" i="2"/>
  <c r="X45" i="2"/>
  <c r="Y44" i="2"/>
  <c r="X44" i="2"/>
  <c r="Y43" i="2"/>
  <c r="X43" i="2"/>
  <c r="Y42" i="2"/>
  <c r="X42" i="2"/>
  <c r="Y41" i="2"/>
  <c r="X41" i="2"/>
  <c r="Y40" i="2"/>
  <c r="X40" i="2"/>
  <c r="Y39" i="2"/>
  <c r="X39" i="2"/>
  <c r="Y38" i="2"/>
  <c r="X38" i="2"/>
  <c r="Y37" i="2"/>
  <c r="X37" i="2"/>
  <c r="Y36" i="2"/>
  <c r="X36" i="2"/>
  <c r="Y35" i="2"/>
  <c r="X35" i="2"/>
  <c r="Y34" i="2"/>
  <c r="X34" i="2"/>
  <c r="Y33" i="2"/>
  <c r="X33" i="2"/>
  <c r="Y32" i="2"/>
  <c r="X32" i="2"/>
  <c r="Y31" i="2"/>
  <c r="X31" i="2"/>
  <c r="Y30" i="2"/>
  <c r="X30" i="2"/>
  <c r="Y29" i="2"/>
  <c r="X29" i="2"/>
  <c r="Y28" i="2"/>
  <c r="X28" i="2"/>
  <c r="Y27" i="2"/>
  <c r="X27" i="2"/>
  <c r="Y26" i="2"/>
  <c r="X26" i="2"/>
  <c r="Y25" i="2"/>
  <c r="X25" i="2"/>
  <c r="Y24" i="2"/>
  <c r="X24" i="2"/>
  <c r="Y23" i="2"/>
  <c r="X23" i="2"/>
  <c r="Y22" i="2"/>
  <c r="X22" i="2"/>
  <c r="X21" i="2"/>
  <c r="Y21" i="2"/>
  <c r="Q141" i="2"/>
  <c r="T141" i="2" s="1"/>
  <c r="P141" i="2"/>
  <c r="Q140" i="2"/>
  <c r="P140" i="2"/>
  <c r="Q139" i="2"/>
  <c r="P139" i="2"/>
  <c r="Q138" i="2"/>
  <c r="P138" i="2"/>
  <c r="Q137" i="2"/>
  <c r="P137" i="2"/>
  <c r="Q136" i="2"/>
  <c r="P136" i="2"/>
  <c r="Q135" i="2"/>
  <c r="P135" i="2"/>
  <c r="Q134" i="2"/>
  <c r="P134" i="2"/>
  <c r="Q133" i="2"/>
  <c r="P133" i="2"/>
  <c r="Q132" i="2"/>
  <c r="P132" i="2"/>
  <c r="Q131" i="2"/>
  <c r="P131" i="2"/>
  <c r="Q130" i="2"/>
  <c r="P130" i="2"/>
  <c r="Q129" i="2"/>
  <c r="P129" i="2"/>
  <c r="Q128" i="2"/>
  <c r="P128" i="2"/>
  <c r="Q127" i="2"/>
  <c r="P127" i="2"/>
  <c r="Q126" i="2"/>
  <c r="P126" i="2"/>
  <c r="Q125" i="2"/>
  <c r="P125" i="2"/>
  <c r="Q124" i="2"/>
  <c r="P124" i="2"/>
  <c r="Q123" i="2"/>
  <c r="P123" i="2"/>
  <c r="Q122" i="2"/>
  <c r="P122" i="2"/>
  <c r="Q121" i="2"/>
  <c r="P121" i="2"/>
  <c r="Q120" i="2"/>
  <c r="P120" i="2"/>
  <c r="Q119" i="2"/>
  <c r="P119" i="2"/>
  <c r="Q118" i="2"/>
  <c r="P118" i="2"/>
  <c r="Q117" i="2"/>
  <c r="P117" i="2"/>
  <c r="Q116" i="2"/>
  <c r="P116" i="2"/>
  <c r="Q115" i="2"/>
  <c r="P115" i="2"/>
  <c r="Q114" i="2"/>
  <c r="P114" i="2"/>
  <c r="Q113" i="2"/>
  <c r="P113" i="2"/>
  <c r="Q112" i="2"/>
  <c r="P112" i="2"/>
  <c r="Q111" i="2"/>
  <c r="P111" i="2"/>
  <c r="Q110" i="2"/>
  <c r="P110" i="2"/>
  <c r="Q109" i="2"/>
  <c r="P109" i="2"/>
  <c r="Q108" i="2"/>
  <c r="P108" i="2"/>
  <c r="Q107" i="2"/>
  <c r="P107" i="2"/>
  <c r="Q106" i="2"/>
  <c r="P106" i="2"/>
  <c r="Q105" i="2"/>
  <c r="P105" i="2"/>
  <c r="Q104" i="2"/>
  <c r="P104" i="2"/>
  <c r="Q103" i="2"/>
  <c r="P103" i="2"/>
  <c r="Q102" i="2"/>
  <c r="P102" i="2"/>
  <c r="Q101" i="2"/>
  <c r="P101" i="2"/>
  <c r="Q100" i="2"/>
  <c r="P100" i="2"/>
  <c r="Q99" i="2"/>
  <c r="P99" i="2"/>
  <c r="Q98" i="2"/>
  <c r="P98" i="2"/>
  <c r="Q97" i="2"/>
  <c r="P97" i="2"/>
  <c r="Q96" i="2"/>
  <c r="P96" i="2"/>
  <c r="Q95" i="2"/>
  <c r="P95" i="2"/>
  <c r="Q94" i="2"/>
  <c r="P94" i="2"/>
  <c r="Q93" i="2"/>
  <c r="P93" i="2"/>
  <c r="Q92" i="2"/>
  <c r="P92" i="2"/>
  <c r="Q91" i="2"/>
  <c r="P91" i="2"/>
  <c r="Q90" i="2"/>
  <c r="P90" i="2"/>
  <c r="Q89" i="2"/>
  <c r="P89" i="2"/>
  <c r="Q88" i="2"/>
  <c r="P88" i="2"/>
  <c r="Q87" i="2"/>
  <c r="P87" i="2"/>
  <c r="Q86" i="2"/>
  <c r="P86" i="2"/>
  <c r="Q85" i="2"/>
  <c r="P85" i="2"/>
  <c r="Q84" i="2"/>
  <c r="P84" i="2"/>
  <c r="Q83" i="2"/>
  <c r="P83" i="2"/>
  <c r="Q82" i="2"/>
  <c r="P82" i="2"/>
  <c r="Q81" i="2"/>
  <c r="P81" i="2"/>
  <c r="Q80" i="2"/>
  <c r="P80" i="2"/>
  <c r="Q79" i="2"/>
  <c r="P79" i="2"/>
  <c r="Q78" i="2"/>
  <c r="P78" i="2"/>
  <c r="Q77" i="2"/>
  <c r="P77" i="2"/>
  <c r="Q76" i="2"/>
  <c r="P76" i="2"/>
  <c r="Q75" i="2"/>
  <c r="P75" i="2"/>
  <c r="Q74" i="2"/>
  <c r="P74" i="2"/>
  <c r="Q73" i="2"/>
  <c r="P73" i="2"/>
  <c r="Q72" i="2"/>
  <c r="P72" i="2"/>
  <c r="Q71" i="2"/>
  <c r="P71" i="2"/>
  <c r="Q70" i="2"/>
  <c r="P70" i="2"/>
  <c r="Q69" i="2"/>
  <c r="P69" i="2"/>
  <c r="Q68" i="2"/>
  <c r="P68" i="2"/>
  <c r="Q67" i="2"/>
  <c r="P67" i="2"/>
  <c r="Q66" i="2"/>
  <c r="P66" i="2"/>
  <c r="Q65" i="2"/>
  <c r="P65" i="2"/>
  <c r="Q64" i="2"/>
  <c r="P64" i="2"/>
  <c r="Q63" i="2"/>
  <c r="P63" i="2"/>
  <c r="Q62" i="2"/>
  <c r="P62" i="2"/>
  <c r="Q61" i="2"/>
  <c r="P61" i="2"/>
  <c r="Q60" i="2"/>
  <c r="P60" i="2"/>
  <c r="Q59" i="2"/>
  <c r="P59" i="2"/>
  <c r="Q58" i="2"/>
  <c r="P58" i="2"/>
  <c r="Q57" i="2"/>
  <c r="P57" i="2"/>
  <c r="Q56" i="2"/>
  <c r="P56" i="2"/>
  <c r="Q55" i="2"/>
  <c r="P55" i="2"/>
  <c r="Q54" i="2"/>
  <c r="P54" i="2"/>
  <c r="Q53" i="2"/>
  <c r="P53" i="2"/>
  <c r="Q52" i="2"/>
  <c r="P52" i="2"/>
  <c r="Q51" i="2"/>
  <c r="P51" i="2"/>
  <c r="Q50" i="2"/>
  <c r="P50" i="2"/>
  <c r="Q49" i="2"/>
  <c r="P49" i="2"/>
  <c r="Q48" i="2"/>
  <c r="P48" i="2"/>
  <c r="Q47" i="2"/>
  <c r="P47" i="2"/>
  <c r="Q46" i="2"/>
  <c r="P46" i="2"/>
  <c r="Q45" i="2"/>
  <c r="P45" i="2"/>
  <c r="Q44" i="2"/>
  <c r="P44" i="2"/>
  <c r="Q43" i="2"/>
  <c r="P43" i="2"/>
  <c r="Q42" i="2"/>
  <c r="P42" i="2"/>
  <c r="Q41" i="2"/>
  <c r="P41" i="2"/>
  <c r="Q40" i="2"/>
  <c r="P40" i="2"/>
  <c r="Q39" i="2"/>
  <c r="P39" i="2"/>
  <c r="Q38" i="2"/>
  <c r="P38" i="2"/>
  <c r="Q37" i="2"/>
  <c r="P37" i="2"/>
  <c r="Q36" i="2"/>
  <c r="P36" i="2"/>
  <c r="Q35" i="2"/>
  <c r="P35" i="2"/>
  <c r="Q34" i="2"/>
  <c r="P34" i="2"/>
  <c r="Q33" i="2"/>
  <c r="P33" i="2"/>
  <c r="Q32" i="2"/>
  <c r="P32" i="2"/>
  <c r="Q31" i="2"/>
  <c r="P31" i="2"/>
  <c r="Q30" i="2"/>
  <c r="P30" i="2"/>
  <c r="Q29" i="2"/>
  <c r="P29" i="2"/>
  <c r="Q28" i="2"/>
  <c r="P28" i="2"/>
  <c r="Q27" i="2"/>
  <c r="P27" i="2"/>
  <c r="Q26" i="2"/>
  <c r="P26" i="2"/>
  <c r="Q25" i="2"/>
  <c r="P25" i="2"/>
  <c r="Q24" i="2"/>
  <c r="P24" i="2"/>
  <c r="Q23" i="2"/>
  <c r="P23" i="2"/>
  <c r="Q22" i="2"/>
  <c r="P22" i="2"/>
  <c r="Q21" i="2"/>
  <c r="P21" i="2"/>
  <c r="I127" i="2"/>
  <c r="L127" i="2" s="1"/>
  <c r="H127" i="2"/>
  <c r="I126" i="2"/>
  <c r="H126" i="2"/>
  <c r="I125" i="2"/>
  <c r="H125" i="2"/>
  <c r="I124" i="2"/>
  <c r="H124" i="2"/>
  <c r="I123" i="2"/>
  <c r="H123" i="2"/>
  <c r="I122" i="2"/>
  <c r="H122" i="2"/>
  <c r="I121" i="2"/>
  <c r="H121" i="2"/>
  <c r="I120" i="2"/>
  <c r="H120" i="2"/>
  <c r="I119" i="2"/>
  <c r="H119" i="2"/>
  <c r="I118" i="2"/>
  <c r="H118" i="2"/>
  <c r="I117" i="2"/>
  <c r="H117" i="2"/>
  <c r="I116" i="2"/>
  <c r="H116" i="2"/>
  <c r="I115" i="2"/>
  <c r="H115" i="2"/>
  <c r="I114" i="2"/>
  <c r="H114" i="2"/>
  <c r="I113" i="2"/>
  <c r="H113" i="2"/>
  <c r="I112" i="2"/>
  <c r="H112" i="2"/>
  <c r="I111" i="2"/>
  <c r="H111" i="2"/>
  <c r="I110" i="2"/>
  <c r="H110" i="2"/>
  <c r="I109" i="2"/>
  <c r="H109" i="2"/>
  <c r="I108" i="2"/>
  <c r="H108" i="2"/>
  <c r="I107" i="2"/>
  <c r="H107" i="2"/>
  <c r="I106" i="2"/>
  <c r="H106" i="2"/>
  <c r="I105" i="2"/>
  <c r="H105" i="2"/>
  <c r="I104" i="2"/>
  <c r="H104" i="2"/>
  <c r="I103" i="2"/>
  <c r="H103" i="2"/>
  <c r="I102" i="2"/>
  <c r="H102" i="2"/>
  <c r="I101" i="2"/>
  <c r="H101" i="2"/>
  <c r="I100" i="2"/>
  <c r="H100" i="2"/>
  <c r="I99" i="2"/>
  <c r="H99" i="2"/>
  <c r="I98" i="2"/>
  <c r="H98" i="2"/>
  <c r="I97" i="2"/>
  <c r="H97" i="2"/>
  <c r="I96" i="2"/>
  <c r="H96" i="2"/>
  <c r="I95" i="2"/>
  <c r="H95" i="2"/>
  <c r="I94" i="2"/>
  <c r="H94" i="2"/>
  <c r="I93" i="2"/>
  <c r="H93" i="2"/>
  <c r="I92" i="2"/>
  <c r="H92" i="2"/>
  <c r="I91" i="2"/>
  <c r="H91" i="2"/>
  <c r="I90" i="2"/>
  <c r="H90" i="2"/>
  <c r="I89" i="2"/>
  <c r="H89" i="2"/>
  <c r="I88" i="2"/>
  <c r="H88" i="2"/>
  <c r="I87" i="2"/>
  <c r="H87" i="2"/>
  <c r="I86" i="2"/>
  <c r="H86" i="2"/>
  <c r="I85" i="2"/>
  <c r="H85" i="2"/>
  <c r="I84" i="2"/>
  <c r="H84" i="2"/>
  <c r="I83" i="2"/>
  <c r="H83" i="2"/>
  <c r="I82" i="2"/>
  <c r="H82" i="2"/>
  <c r="I81" i="2"/>
  <c r="H81" i="2"/>
  <c r="I80" i="2"/>
  <c r="H80" i="2"/>
  <c r="I79" i="2"/>
  <c r="H79" i="2"/>
  <c r="I78" i="2"/>
  <c r="H78" i="2"/>
  <c r="I77" i="2"/>
  <c r="H77" i="2"/>
  <c r="I76" i="2"/>
  <c r="H76" i="2"/>
  <c r="I75" i="2"/>
  <c r="H75" i="2"/>
  <c r="I74" i="2"/>
  <c r="H74" i="2"/>
  <c r="I73" i="2"/>
  <c r="H73" i="2"/>
  <c r="I72" i="2"/>
  <c r="H72" i="2"/>
  <c r="I71" i="2"/>
  <c r="H71" i="2"/>
  <c r="I70" i="2"/>
  <c r="H70" i="2"/>
  <c r="I69" i="2"/>
  <c r="H69" i="2"/>
  <c r="I68" i="2"/>
  <c r="H68" i="2"/>
  <c r="I67" i="2"/>
  <c r="H67" i="2"/>
  <c r="I66" i="2"/>
  <c r="H66" i="2"/>
  <c r="I65" i="2"/>
  <c r="H65" i="2"/>
  <c r="I64" i="2"/>
  <c r="H64" i="2"/>
  <c r="I63" i="2"/>
  <c r="H63" i="2"/>
  <c r="I62" i="2"/>
  <c r="H62" i="2"/>
  <c r="I61" i="2"/>
  <c r="H61" i="2"/>
  <c r="I60" i="2"/>
  <c r="H60" i="2"/>
  <c r="I59" i="2"/>
  <c r="H59" i="2"/>
  <c r="I58" i="2"/>
  <c r="H58" i="2"/>
  <c r="I57" i="2"/>
  <c r="H57" i="2"/>
  <c r="I56" i="2"/>
  <c r="H56" i="2"/>
  <c r="I55" i="2"/>
  <c r="H55" i="2"/>
  <c r="I54" i="2"/>
  <c r="H54" i="2"/>
  <c r="I53" i="2"/>
  <c r="H53" i="2"/>
  <c r="I52" i="2"/>
  <c r="H52" i="2"/>
  <c r="I51" i="2"/>
  <c r="H51" i="2"/>
  <c r="I50" i="2"/>
  <c r="H50" i="2"/>
  <c r="I49" i="2"/>
  <c r="H49" i="2"/>
  <c r="I48" i="2"/>
  <c r="H48" i="2"/>
  <c r="I47" i="2"/>
  <c r="H47" i="2"/>
  <c r="I46" i="2"/>
  <c r="H46" i="2"/>
  <c r="I45" i="2"/>
  <c r="H45" i="2"/>
  <c r="I44" i="2"/>
  <c r="H44" i="2"/>
  <c r="I43" i="2"/>
  <c r="H43" i="2"/>
  <c r="I42" i="2"/>
  <c r="H42" i="2"/>
  <c r="I41" i="2"/>
  <c r="H41" i="2"/>
  <c r="I40" i="2"/>
  <c r="H40" i="2"/>
  <c r="I39" i="2"/>
  <c r="H39" i="2"/>
  <c r="I38" i="2"/>
  <c r="H38" i="2"/>
  <c r="I37" i="2"/>
  <c r="H37" i="2"/>
  <c r="I36" i="2"/>
  <c r="H36" i="2"/>
  <c r="I35" i="2"/>
  <c r="H35" i="2"/>
  <c r="I34" i="2"/>
  <c r="H34" i="2"/>
  <c r="I33" i="2"/>
  <c r="H33" i="2"/>
  <c r="I32" i="2"/>
  <c r="H32" i="2"/>
  <c r="I31" i="2"/>
  <c r="H31" i="2"/>
  <c r="I30" i="2"/>
  <c r="H30" i="2"/>
  <c r="I29" i="2"/>
  <c r="H29" i="2"/>
  <c r="I28" i="2"/>
  <c r="H28" i="2"/>
  <c r="I27" i="2"/>
  <c r="H27" i="2"/>
  <c r="I26" i="2"/>
  <c r="H26" i="2"/>
  <c r="I25" i="2"/>
  <c r="H25" i="2"/>
  <c r="I24" i="2"/>
  <c r="H24" i="2"/>
  <c r="I23" i="2"/>
  <c r="H23" i="2"/>
  <c r="I22" i="2"/>
  <c r="H22" i="2"/>
  <c r="I21" i="2"/>
  <c r="H21" i="2"/>
  <c r="AZ69" i="2" l="1"/>
  <c r="AZ157" i="2"/>
  <c r="BH60" i="2"/>
  <c r="BH64" i="2"/>
  <c r="AZ156" i="2"/>
  <c r="AJ115" i="2"/>
  <c r="AB105" i="2"/>
  <c r="AR22" i="2"/>
  <c r="AR26" i="2"/>
  <c r="AR30" i="2"/>
  <c r="AR34" i="2"/>
  <c r="AR38" i="2"/>
  <c r="AR42" i="2"/>
  <c r="AR46" i="2"/>
  <c r="AR50" i="2"/>
  <c r="AR54" i="2"/>
  <c r="AR58" i="2"/>
  <c r="AR62" i="2"/>
  <c r="AR66" i="2"/>
  <c r="AR73" i="2"/>
  <c r="BH127" i="2"/>
  <c r="AR24" i="2"/>
  <c r="AR56" i="2"/>
  <c r="BP19" i="2"/>
  <c r="AB98" i="2"/>
  <c r="AZ78" i="2"/>
  <c r="AZ134" i="2"/>
  <c r="L31" i="2"/>
  <c r="L43" i="2"/>
  <c r="L63" i="2"/>
  <c r="L71" i="2"/>
  <c r="W4" i="10" s="1"/>
  <c r="L75" i="2"/>
  <c r="L79" i="2"/>
  <c r="L83" i="2"/>
  <c r="L87" i="2"/>
  <c r="L91" i="2"/>
  <c r="L95" i="2"/>
  <c r="L99" i="2"/>
  <c r="L103" i="2"/>
  <c r="L107" i="2"/>
  <c r="L111" i="2"/>
  <c r="L115" i="2"/>
  <c r="L119" i="2"/>
  <c r="L123" i="2"/>
  <c r="T82" i="2"/>
  <c r="T110" i="2"/>
  <c r="T118" i="2"/>
  <c r="AB32" i="2"/>
  <c r="AB144" i="2"/>
  <c r="AB172" i="2"/>
  <c r="AR81" i="2"/>
  <c r="AR128" i="2"/>
  <c r="AZ45" i="2"/>
  <c r="AZ112" i="2"/>
  <c r="AZ136" i="2"/>
  <c r="BH129" i="2"/>
  <c r="BH190" i="2"/>
  <c r="L27" i="2"/>
  <c r="L49" i="2"/>
  <c r="L126" i="2"/>
  <c r="AB23" i="2"/>
  <c r="AB63" i="2"/>
  <c r="AB67" i="2"/>
  <c r="AZ67" i="2"/>
  <c r="BH21" i="2"/>
  <c r="BH32" i="2"/>
  <c r="BH97" i="2"/>
  <c r="BH125" i="2"/>
  <c r="BH161" i="2"/>
  <c r="AB136" i="2"/>
  <c r="AZ144" i="2"/>
  <c r="BH62" i="2"/>
  <c r="L29" i="2"/>
  <c r="L50" i="2"/>
  <c r="L70" i="2"/>
  <c r="L102" i="2"/>
  <c r="L118" i="2"/>
  <c r="AR80" i="2"/>
  <c r="AB65" i="2"/>
  <c r="AJ25" i="2"/>
  <c r="AJ41" i="2"/>
  <c r="AJ57" i="2"/>
  <c r="AJ69" i="2"/>
  <c r="AJ85" i="2"/>
  <c r="AJ101" i="2"/>
  <c r="AZ29" i="2"/>
  <c r="BH189" i="2"/>
  <c r="L23" i="2"/>
  <c r="L35" i="2"/>
  <c r="L59" i="2"/>
  <c r="AB40" i="2"/>
  <c r="AB180" i="2"/>
  <c r="BH26" i="2"/>
  <c r="BH34" i="2"/>
  <c r="BH42" i="2"/>
  <c r="BH50" i="2"/>
  <c r="BH58" i="2"/>
  <c r="BH66" i="2"/>
  <c r="BH74" i="2"/>
  <c r="BH82" i="2"/>
  <c r="BH90" i="2"/>
  <c r="BH98" i="2"/>
  <c r="BH106" i="2"/>
  <c r="BH114" i="2"/>
  <c r="BH122" i="2"/>
  <c r="BH130" i="2"/>
  <c r="BH138" i="2"/>
  <c r="BH146" i="2"/>
  <c r="BH154" i="2"/>
  <c r="BH162" i="2"/>
  <c r="BH170" i="2"/>
  <c r="BH178" i="2"/>
  <c r="BH191" i="2"/>
  <c r="L66" i="2"/>
  <c r="L86" i="2"/>
  <c r="T88" i="2"/>
  <c r="T123" i="2"/>
  <c r="T59" i="2"/>
  <c r="T91" i="2"/>
  <c r="AB162" i="2"/>
  <c r="AJ29" i="2"/>
  <c r="AJ49" i="2"/>
  <c r="AJ109" i="2"/>
  <c r="AB35" i="2"/>
  <c r="AB47" i="2"/>
  <c r="AB59" i="2"/>
  <c r="AB116" i="2"/>
  <c r="AB153" i="2"/>
  <c r="AZ30" i="2"/>
  <c r="AZ42" i="2"/>
  <c r="AZ54" i="2"/>
  <c r="AZ66" i="2"/>
  <c r="AZ90" i="2"/>
  <c r="AZ114" i="2"/>
  <c r="AZ126" i="2"/>
  <c r="AZ138" i="2"/>
  <c r="BH24" i="2"/>
  <c r="BH46" i="2"/>
  <c r="BH72" i="2"/>
  <c r="BH95" i="2"/>
  <c r="BH109" i="2"/>
  <c r="BH121" i="2"/>
  <c r="BH143" i="2"/>
  <c r="BH157" i="2"/>
  <c r="BH175" i="2"/>
  <c r="L44" i="2"/>
  <c r="L60" i="2"/>
  <c r="L41" i="2"/>
  <c r="L94" i="2"/>
  <c r="AR64" i="2"/>
  <c r="T63" i="2"/>
  <c r="AB49" i="2"/>
  <c r="AJ21" i="2"/>
  <c r="AJ37" i="2"/>
  <c r="AJ61" i="2"/>
  <c r="AJ73" i="2"/>
  <c r="AJ93" i="2"/>
  <c r="AJ105" i="2"/>
  <c r="AZ37" i="2"/>
  <c r="AB39" i="2"/>
  <c r="AB51" i="2"/>
  <c r="AB75" i="2"/>
  <c r="AB108" i="2"/>
  <c r="AB145" i="2"/>
  <c r="AB179" i="2"/>
  <c r="AZ26" i="2"/>
  <c r="AZ38" i="2"/>
  <c r="AZ50" i="2"/>
  <c r="AZ62" i="2"/>
  <c r="AZ74" i="2"/>
  <c r="AZ98" i="2"/>
  <c r="AZ110" i="2"/>
  <c r="AZ132" i="2"/>
  <c r="AZ146" i="2"/>
  <c r="BH30" i="2"/>
  <c r="BH44" i="2"/>
  <c r="BH56" i="2"/>
  <c r="BH78" i="2"/>
  <c r="BH93" i="2"/>
  <c r="BH105" i="2"/>
  <c r="BH141" i="2"/>
  <c r="BH159" i="2"/>
  <c r="BH173" i="2"/>
  <c r="T25" i="2"/>
  <c r="T33" i="2"/>
  <c r="T37" i="2"/>
  <c r="T40" i="2"/>
  <c r="T47" i="2"/>
  <c r="T51" i="2"/>
  <c r="T61" i="2"/>
  <c r="T65" i="2"/>
  <c r="T66" i="2"/>
  <c r="T77" i="2"/>
  <c r="T80" i="2"/>
  <c r="T92" i="2"/>
  <c r="T94" i="2"/>
  <c r="T102" i="2"/>
  <c r="T108" i="2"/>
  <c r="T124" i="2"/>
  <c r="T126" i="2"/>
  <c r="T137" i="2"/>
  <c r="AB48" i="2"/>
  <c r="AB84" i="2"/>
  <c r="AB88" i="2"/>
  <c r="AB124" i="2"/>
  <c r="AB128" i="2"/>
  <c r="AB160" i="2"/>
  <c r="AZ155" i="2"/>
  <c r="L39" i="2"/>
  <c r="L34" i="2"/>
  <c r="L52" i="2"/>
  <c r="L78" i="2"/>
  <c r="L110" i="2"/>
  <c r="AB30" i="2"/>
  <c r="AB140" i="2"/>
  <c r="AB177" i="2"/>
  <c r="AB178" i="2"/>
  <c r="AJ31" i="2"/>
  <c r="AJ53" i="2"/>
  <c r="AJ63" i="2"/>
  <c r="AJ77" i="2"/>
  <c r="AJ89" i="2"/>
  <c r="AJ97" i="2"/>
  <c r="AJ113" i="2"/>
  <c r="AR39" i="2"/>
  <c r="AR75" i="2"/>
  <c r="AB43" i="2"/>
  <c r="AB55" i="2"/>
  <c r="AB71" i="2"/>
  <c r="AB175" i="2"/>
  <c r="AZ34" i="2"/>
  <c r="AZ46" i="2"/>
  <c r="AZ58" i="2"/>
  <c r="AZ70" i="2"/>
  <c r="AZ82" i="2"/>
  <c r="AZ94" i="2"/>
  <c r="AZ106" i="2"/>
  <c r="AZ130" i="2"/>
  <c r="AZ142" i="2"/>
  <c r="BH28" i="2"/>
  <c r="BH40" i="2"/>
  <c r="BH76" i="2"/>
  <c r="BH88" i="2"/>
  <c r="BH111" i="2"/>
  <c r="BH137" i="2"/>
  <c r="BH153" i="2"/>
  <c r="BH169" i="2"/>
  <c r="BH185" i="2"/>
  <c r="L25" i="2"/>
  <c r="L33" i="2"/>
  <c r="L37" i="2"/>
  <c r="L45" i="2"/>
  <c r="L53" i="2"/>
  <c r="L57" i="2"/>
  <c r="L77" i="2"/>
  <c r="L93" i="2"/>
  <c r="L109" i="2"/>
  <c r="L125" i="2"/>
  <c r="AJ114" i="2"/>
  <c r="L28" i="2"/>
  <c r="L51" i="2"/>
  <c r="L85" i="2"/>
  <c r="L117" i="2"/>
  <c r="L22" i="2"/>
  <c r="L30" i="2"/>
  <c r="L38" i="2"/>
  <c r="L46" i="2"/>
  <c r="L54" i="2"/>
  <c r="L74" i="2"/>
  <c r="L82" i="2"/>
  <c r="L90" i="2"/>
  <c r="L98" i="2"/>
  <c r="L106" i="2"/>
  <c r="L114" i="2"/>
  <c r="L26" i="2"/>
  <c r="L36" i="2"/>
  <c r="L61" i="2"/>
  <c r="T48" i="2"/>
  <c r="T84" i="2"/>
  <c r="T100" i="2"/>
  <c r="T116" i="2"/>
  <c r="T132" i="2"/>
  <c r="T39" i="2"/>
  <c r="T64" i="2"/>
  <c r="AJ24" i="2"/>
  <c r="AJ32" i="2"/>
  <c r="AJ40" i="2"/>
  <c r="AJ47" i="2"/>
  <c r="AJ64" i="2"/>
  <c r="AJ79" i="2"/>
  <c r="AJ88" i="2"/>
  <c r="AJ100" i="2"/>
  <c r="AJ48" i="2"/>
  <c r="AJ84" i="2"/>
  <c r="L73" i="2"/>
  <c r="L81" i="2"/>
  <c r="L89" i="2"/>
  <c r="L97" i="2"/>
  <c r="L105" i="2"/>
  <c r="L113" i="2"/>
  <c r="L121" i="2"/>
  <c r="T86" i="2"/>
  <c r="AB22" i="2"/>
  <c r="AB26" i="2"/>
  <c r="AB41" i="2"/>
  <c r="AB57" i="2"/>
  <c r="AB73" i="2"/>
  <c r="AB82" i="2"/>
  <c r="AB90" i="2"/>
  <c r="AB97" i="2"/>
  <c r="AB106" i="2"/>
  <c r="AB114" i="2"/>
  <c r="AB113" i="2"/>
  <c r="AB122" i="2"/>
  <c r="AB130" i="2"/>
  <c r="AB129" i="2"/>
  <c r="AB138" i="2"/>
  <c r="AB137" i="2"/>
  <c r="AB146" i="2"/>
  <c r="AB154" i="2"/>
  <c r="AB170" i="2"/>
  <c r="AB169" i="2"/>
  <c r="AB104" i="2"/>
  <c r="AJ111" i="2"/>
  <c r="AJ51" i="2"/>
  <c r="AR47" i="2"/>
  <c r="AZ86" i="2"/>
  <c r="AZ84" i="2"/>
  <c r="AZ102" i="2"/>
  <c r="AZ99" i="2"/>
  <c r="AZ118" i="2"/>
  <c r="AZ116" i="2"/>
  <c r="AZ122" i="2"/>
  <c r="AZ120" i="2"/>
  <c r="AZ150" i="2"/>
  <c r="AZ148" i="2"/>
  <c r="AZ154" i="2"/>
  <c r="AZ152" i="2"/>
  <c r="AZ61" i="2"/>
  <c r="AZ128" i="2"/>
  <c r="BH48" i="2"/>
  <c r="BH113" i="2"/>
  <c r="BH177" i="2"/>
  <c r="T74" i="2"/>
  <c r="L58" i="2"/>
  <c r="T83" i="2"/>
  <c r="T49" i="2"/>
  <c r="AB33" i="2"/>
  <c r="L40" i="2"/>
  <c r="L56" i="2"/>
  <c r="L80" i="2"/>
  <c r="L104" i="2"/>
  <c r="L120" i="2"/>
  <c r="L42" i="2"/>
  <c r="T106" i="2"/>
  <c r="T122" i="2"/>
  <c r="T138" i="2"/>
  <c r="AB21" i="2"/>
  <c r="AB37" i="2"/>
  <c r="AB69" i="2"/>
  <c r="AB85" i="2"/>
  <c r="AB117" i="2"/>
  <c r="AB133" i="2"/>
  <c r="AB165" i="2"/>
  <c r="AJ65" i="2"/>
  <c r="AJ104" i="2"/>
  <c r="T36" i="2"/>
  <c r="T60" i="2"/>
  <c r="T72" i="2"/>
  <c r="T53" i="2"/>
  <c r="AB56" i="2"/>
  <c r="AB72" i="2"/>
  <c r="AB92" i="2"/>
  <c r="AB100" i="2"/>
  <c r="AB112" i="2"/>
  <c r="AB120" i="2"/>
  <c r="AB132" i="2"/>
  <c r="AB148" i="2"/>
  <c r="AB152" i="2"/>
  <c r="AB156" i="2"/>
  <c r="AB164" i="2"/>
  <c r="AB168" i="2"/>
  <c r="AB176" i="2"/>
  <c r="AB121" i="2"/>
  <c r="AJ33" i="2"/>
  <c r="AJ71" i="2"/>
  <c r="AJ108" i="2"/>
  <c r="AR28" i="2"/>
  <c r="AR32" i="2"/>
  <c r="AR36" i="2"/>
  <c r="AR40" i="2"/>
  <c r="AR44" i="2"/>
  <c r="AR48" i="2"/>
  <c r="AR52" i="2"/>
  <c r="AR60" i="2"/>
  <c r="AR68" i="2"/>
  <c r="W8" i="10" s="1"/>
  <c r="AR72" i="2"/>
  <c r="AR76" i="2"/>
  <c r="AZ28" i="2"/>
  <c r="AZ32" i="2"/>
  <c r="AZ36" i="2"/>
  <c r="AZ40" i="2"/>
  <c r="AZ44" i="2"/>
  <c r="AZ48" i="2"/>
  <c r="AZ52" i="2"/>
  <c r="AZ56" i="2"/>
  <c r="AZ60" i="2"/>
  <c r="AZ64" i="2"/>
  <c r="AZ68" i="2"/>
  <c r="AZ76" i="2"/>
  <c r="AZ100" i="2"/>
  <c r="AZ108" i="2"/>
  <c r="AZ124" i="2"/>
  <c r="AZ140" i="2"/>
  <c r="AZ95" i="2"/>
  <c r="BH22" i="2"/>
  <c r="BH38" i="2"/>
  <c r="BH54" i="2"/>
  <c r="BH70" i="2"/>
  <c r="BH86" i="2"/>
  <c r="BH94" i="2"/>
  <c r="BH103" i="2"/>
  <c r="BH110" i="2"/>
  <c r="BH119" i="2"/>
  <c r="BH126" i="2"/>
  <c r="BH135" i="2"/>
  <c r="BH142" i="2"/>
  <c r="BH151" i="2"/>
  <c r="BH158" i="2"/>
  <c r="BH167" i="2"/>
  <c r="BH174" i="2"/>
  <c r="BH183" i="2"/>
  <c r="BH80" i="2"/>
  <c r="BH145" i="2"/>
  <c r="L68" i="2"/>
  <c r="L101" i="2"/>
  <c r="AJ45" i="2"/>
  <c r="AJ43" i="2"/>
  <c r="AJ92" i="2"/>
  <c r="L62" i="2"/>
  <c r="L69" i="2"/>
  <c r="T55" i="2"/>
  <c r="AJ56" i="2"/>
  <c r="L32" i="2"/>
  <c r="L48" i="2"/>
  <c r="L72" i="2"/>
  <c r="L96" i="2"/>
  <c r="L112" i="2"/>
  <c r="L124" i="2"/>
  <c r="T90" i="2"/>
  <c r="T114" i="2"/>
  <c r="T140" i="2"/>
  <c r="AB29" i="2"/>
  <c r="AB53" i="2"/>
  <c r="AB77" i="2"/>
  <c r="AB101" i="2"/>
  <c r="AB125" i="2"/>
  <c r="AB149" i="2"/>
  <c r="AB173" i="2"/>
  <c r="AR63" i="2"/>
  <c r="L47" i="2"/>
  <c r="T28" i="2"/>
  <c r="T44" i="2"/>
  <c r="T56" i="2"/>
  <c r="T68" i="2"/>
  <c r="T96" i="2"/>
  <c r="T27" i="2"/>
  <c r="AB80" i="2"/>
  <c r="AB96" i="2"/>
  <c r="L21" i="2"/>
  <c r="L65" i="2"/>
  <c r="T23" i="2"/>
  <c r="T35" i="2"/>
  <c r="T71" i="2"/>
  <c r="T75" i="2"/>
  <c r="T99" i="2"/>
  <c r="T115" i="2"/>
  <c r="T131" i="2"/>
  <c r="T135" i="2"/>
  <c r="AB161" i="2"/>
  <c r="AJ35" i="2"/>
  <c r="AJ72" i="2"/>
  <c r="AJ112" i="2"/>
  <c r="AR23" i="2"/>
  <c r="AR31" i="2"/>
  <c r="AR55" i="2"/>
  <c r="AR71" i="2"/>
  <c r="AR79" i="2"/>
  <c r="AZ51" i="2"/>
  <c r="AZ35" i="2"/>
  <c r="AZ101" i="2"/>
  <c r="T134" i="2"/>
  <c r="AJ81" i="2"/>
  <c r="W7" i="10" s="1"/>
  <c r="AJ80" i="2"/>
  <c r="AJ55" i="2"/>
  <c r="L122" i="2"/>
  <c r="T31" i="2"/>
  <c r="T43" i="2"/>
  <c r="T24" i="2"/>
  <c r="T107" i="2"/>
  <c r="T139" i="2"/>
  <c r="AJ96" i="2"/>
  <c r="L24" i="2"/>
  <c r="L88" i="2"/>
  <c r="T98" i="2"/>
  <c r="T130" i="2"/>
  <c r="AB25" i="2"/>
  <c r="AB45" i="2"/>
  <c r="AB61" i="2"/>
  <c r="AB93" i="2"/>
  <c r="AB109" i="2"/>
  <c r="AB141" i="2"/>
  <c r="AB157" i="2"/>
  <c r="AB81" i="2"/>
  <c r="L55" i="2"/>
  <c r="L67" i="2"/>
  <c r="T32" i="2"/>
  <c r="T52" i="2"/>
  <c r="T76" i="2"/>
  <c r="AB64" i="2"/>
  <c r="L64" i="2"/>
  <c r="L76" i="2"/>
  <c r="L84" i="2"/>
  <c r="L92" i="2"/>
  <c r="L100" i="2"/>
  <c r="L108" i="2"/>
  <c r="L116" i="2"/>
  <c r="T29" i="2"/>
  <c r="T41" i="2"/>
  <c r="T45" i="2"/>
  <c r="T57" i="2"/>
  <c r="T69" i="2"/>
  <c r="T73" i="2"/>
  <c r="AB89" i="2"/>
  <c r="AJ82" i="2"/>
  <c r="AJ90" i="2"/>
  <c r="AJ98" i="2"/>
  <c r="AJ106" i="2"/>
  <c r="AJ39" i="2"/>
  <c r="AJ75" i="2"/>
  <c r="AZ25" i="2"/>
  <c r="AZ33" i="2"/>
  <c r="AZ41" i="2"/>
  <c r="AZ49" i="2"/>
  <c r="AZ53" i="2"/>
  <c r="AZ57" i="2"/>
  <c r="AZ65" i="2"/>
  <c r="AZ73" i="2"/>
  <c r="AZ93" i="2"/>
  <c r="AZ109" i="2"/>
  <c r="AZ117" i="2"/>
  <c r="AZ125" i="2"/>
  <c r="AZ133" i="2"/>
  <c r="AZ141" i="2"/>
  <c r="AZ149" i="2"/>
  <c r="AZ103" i="2"/>
  <c r="BH36" i="2"/>
  <c r="BH52" i="2"/>
  <c r="BH68" i="2"/>
  <c r="BH84" i="2"/>
  <c r="T67" i="2"/>
  <c r="W5" i="10" s="1"/>
  <c r="T79" i="2"/>
  <c r="T87" i="2"/>
  <c r="T95" i="2"/>
  <c r="T103" i="2"/>
  <c r="T111" i="2"/>
  <c r="T119" i="2"/>
  <c r="T127" i="2"/>
  <c r="AB24" i="2"/>
  <c r="AB28" i="2"/>
  <c r="AB36" i="2"/>
  <c r="AB44" i="2"/>
  <c r="AJ28" i="2"/>
  <c r="AJ36" i="2"/>
  <c r="AJ44" i="2"/>
  <c r="AJ52" i="2"/>
  <c r="AJ60" i="2"/>
  <c r="AJ68" i="2"/>
  <c r="AJ76" i="2"/>
  <c r="AJ67" i="2"/>
  <c r="AZ27" i="2"/>
  <c r="AZ43" i="2"/>
  <c r="AZ59" i="2"/>
  <c r="AZ83" i="2"/>
  <c r="AZ91" i="2"/>
  <c r="BH29" i="2"/>
  <c r="BH37" i="2"/>
  <c r="BH45" i="2"/>
  <c r="BH53" i="2"/>
  <c r="BH61" i="2"/>
  <c r="BH69" i="2"/>
  <c r="BH77" i="2"/>
  <c r="BH85" i="2"/>
  <c r="BH101" i="2"/>
  <c r="BH117" i="2"/>
  <c r="BH133" i="2"/>
  <c r="BH149" i="2"/>
  <c r="BH165" i="2"/>
  <c r="BH181" i="2"/>
  <c r="T21" i="2"/>
  <c r="T81" i="2"/>
  <c r="T85" i="2"/>
  <c r="T89" i="2"/>
  <c r="T93" i="2"/>
  <c r="T97" i="2"/>
  <c r="T101" i="2"/>
  <c r="T105" i="2"/>
  <c r="T109" i="2"/>
  <c r="T113" i="2"/>
  <c r="T117" i="2"/>
  <c r="T121" i="2"/>
  <c r="T125" i="2"/>
  <c r="T129" i="2"/>
  <c r="T133" i="2"/>
  <c r="AB34" i="2"/>
  <c r="AB38" i="2"/>
  <c r="AB42" i="2"/>
  <c r="AB46" i="2"/>
  <c r="AB50" i="2"/>
  <c r="AB54" i="2"/>
  <c r="AB58" i="2"/>
  <c r="AB62" i="2"/>
  <c r="AB66" i="2"/>
  <c r="AB70" i="2"/>
  <c r="AB74" i="2"/>
  <c r="AB86" i="2"/>
  <c r="AB94" i="2"/>
  <c r="AB102" i="2"/>
  <c r="AB110" i="2"/>
  <c r="AB118" i="2"/>
  <c r="AB126" i="2"/>
  <c r="AB134" i="2"/>
  <c r="AB142" i="2"/>
  <c r="AB150" i="2"/>
  <c r="AB158" i="2"/>
  <c r="AB166" i="2"/>
  <c r="AB174" i="2"/>
  <c r="AJ22" i="2"/>
  <c r="AJ26" i="2"/>
  <c r="AJ30" i="2"/>
  <c r="AJ34" i="2"/>
  <c r="AJ38" i="2"/>
  <c r="AJ42" i="2"/>
  <c r="AJ46" i="2"/>
  <c r="AJ50" i="2"/>
  <c r="AJ54" i="2"/>
  <c r="AJ58" i="2"/>
  <c r="AJ62" i="2"/>
  <c r="AJ66" i="2"/>
  <c r="AJ70" i="2"/>
  <c r="AJ74" i="2"/>
  <c r="AJ78" i="2"/>
  <c r="AJ86" i="2"/>
  <c r="AJ94" i="2"/>
  <c r="AJ102" i="2"/>
  <c r="AJ110" i="2"/>
  <c r="AJ23" i="2"/>
  <c r="AJ59" i="2"/>
  <c r="AR21" i="2"/>
  <c r="AR25" i="2"/>
  <c r="AR29" i="2"/>
  <c r="AR33" i="2"/>
  <c r="AR37" i="2"/>
  <c r="AR41" i="2"/>
  <c r="AR45" i="2"/>
  <c r="AR49" i="2"/>
  <c r="AR53" i="2"/>
  <c r="AR57" i="2"/>
  <c r="AR61" i="2"/>
  <c r="AR65" i="2"/>
  <c r="AR69" i="2"/>
  <c r="AR77" i="2"/>
  <c r="T104" i="2"/>
  <c r="T112" i="2"/>
  <c r="T120" i="2"/>
  <c r="T128" i="2"/>
  <c r="T136" i="2"/>
  <c r="AZ31" i="2"/>
  <c r="AZ39" i="2"/>
  <c r="AZ47" i="2"/>
  <c r="AZ55" i="2"/>
  <c r="AZ63" i="2"/>
  <c r="AZ71" i="2"/>
  <c r="AZ79" i="2"/>
  <c r="AZ87" i="2"/>
  <c r="AZ107" i="2"/>
  <c r="AZ111" i="2"/>
  <c r="AZ115" i="2"/>
  <c r="AZ119" i="2"/>
  <c r="AZ123" i="2"/>
  <c r="AZ127" i="2"/>
  <c r="AZ131" i="2"/>
  <c r="AZ135" i="2"/>
  <c r="AZ139" i="2"/>
  <c r="AZ143" i="2"/>
  <c r="AZ147" i="2"/>
  <c r="AZ151" i="2"/>
  <c r="BH186" i="2"/>
  <c r="T22" i="2"/>
  <c r="T26" i="2"/>
  <c r="T30" i="2"/>
  <c r="T34" i="2"/>
  <c r="T38" i="2"/>
  <c r="T42" i="2"/>
  <c r="T46" i="2"/>
  <c r="T50" i="2"/>
  <c r="T54" i="2"/>
  <c r="T58" i="2"/>
  <c r="T62" i="2"/>
  <c r="T70" i="2"/>
  <c r="T78" i="2"/>
  <c r="AB27" i="2"/>
  <c r="AB79" i="2"/>
  <c r="AB83" i="2"/>
  <c r="AB87" i="2"/>
  <c r="AB91" i="2"/>
  <c r="AB95" i="2"/>
  <c r="AB99" i="2"/>
  <c r="AB103" i="2"/>
  <c r="AB107" i="2"/>
  <c r="AB111" i="2"/>
  <c r="AB115" i="2"/>
  <c r="AB119" i="2"/>
  <c r="AB123" i="2"/>
  <c r="AB127" i="2"/>
  <c r="AB131" i="2"/>
  <c r="AB135" i="2"/>
  <c r="AB139" i="2"/>
  <c r="AB143" i="2"/>
  <c r="AB147" i="2"/>
  <c r="AB151" i="2"/>
  <c r="AB155" i="2"/>
  <c r="AB159" i="2"/>
  <c r="AB163" i="2"/>
  <c r="AB167" i="2"/>
  <c r="AB171" i="2"/>
  <c r="AJ27" i="2"/>
  <c r="AR70" i="2"/>
  <c r="AR74" i="2"/>
  <c r="AR78" i="2"/>
  <c r="BH92" i="2"/>
  <c r="BH96" i="2"/>
  <c r="BH100" i="2"/>
  <c r="BH104" i="2"/>
  <c r="BH108" i="2"/>
  <c r="BH112" i="2"/>
  <c r="BH116" i="2"/>
  <c r="BH120" i="2"/>
  <c r="BH124" i="2"/>
  <c r="BH128" i="2"/>
  <c r="BH132" i="2"/>
  <c r="BH136" i="2"/>
  <c r="BH140" i="2"/>
  <c r="BH144" i="2"/>
  <c r="BH148" i="2"/>
  <c r="BH152" i="2"/>
  <c r="BH156" i="2"/>
  <c r="BH160" i="2"/>
  <c r="BH164" i="2"/>
  <c r="BH168" i="2"/>
  <c r="BH172" i="2"/>
  <c r="BH176" i="2"/>
  <c r="BH180" i="2"/>
  <c r="BH184" i="2"/>
  <c r="BH188" i="2"/>
  <c r="AB52" i="2"/>
  <c r="AB60" i="2"/>
  <c r="AB68" i="2"/>
  <c r="AB76" i="2"/>
  <c r="AJ83" i="2"/>
  <c r="AJ87" i="2"/>
  <c r="AJ91" i="2"/>
  <c r="AJ95" i="2"/>
  <c r="AJ99" i="2"/>
  <c r="AJ103" i="2"/>
  <c r="AJ107" i="2"/>
  <c r="AR27" i="2"/>
  <c r="AR35" i="2"/>
  <c r="AR43" i="2"/>
  <c r="AR51" i="2"/>
  <c r="AR59" i="2"/>
  <c r="AR67" i="2"/>
  <c r="AZ153" i="2"/>
  <c r="BH23" i="2"/>
  <c r="BH27" i="2"/>
  <c r="BH31" i="2"/>
  <c r="BH35" i="2"/>
  <c r="BH39" i="2"/>
  <c r="BH43" i="2"/>
  <c r="BH47" i="2"/>
  <c r="BH51" i="2"/>
  <c r="BH55" i="2"/>
  <c r="BH59" i="2"/>
  <c r="BH63" i="2"/>
  <c r="BH67" i="2"/>
  <c r="BH71" i="2"/>
  <c r="BH75" i="2"/>
  <c r="BH79" i="2"/>
  <c r="BH83" i="2"/>
  <c r="BH87" i="2"/>
  <c r="BH99" i="2"/>
  <c r="BH107" i="2"/>
  <c r="BH115" i="2"/>
  <c r="BH123" i="2"/>
  <c r="BH131" i="2"/>
  <c r="BH139" i="2"/>
  <c r="BH147" i="2"/>
  <c r="BH155" i="2"/>
  <c r="BH163" i="2"/>
  <c r="BH171" i="2"/>
  <c r="BH179" i="2"/>
  <c r="AZ72" i="2"/>
  <c r="AZ80" i="2"/>
  <c r="AZ88" i="2"/>
  <c r="AZ92" i="2"/>
  <c r="W9" i="10" s="1"/>
  <c r="AZ96" i="2"/>
  <c r="AZ104" i="2"/>
  <c r="BH187" i="2"/>
  <c r="BH25" i="2"/>
  <c r="BH33" i="2"/>
  <c r="BH41" i="2"/>
  <c r="BH49" i="2"/>
  <c r="BH57" i="2"/>
  <c r="BH65" i="2"/>
  <c r="BH73" i="2"/>
  <c r="BH81" i="2"/>
  <c r="BH89" i="2"/>
  <c r="BH102" i="2"/>
  <c r="BH118" i="2"/>
  <c r="BH134" i="2"/>
  <c r="BH150" i="2"/>
  <c r="BH166" i="2"/>
  <c r="BH182" i="2"/>
  <c r="AZ77" i="2"/>
  <c r="AZ81" i="2"/>
  <c r="AZ85" i="2"/>
  <c r="AZ89" i="2"/>
  <c r="AZ97" i="2"/>
  <c r="AZ105" i="2"/>
  <c r="AZ113" i="2"/>
  <c r="AZ121" i="2"/>
  <c r="AZ129" i="2"/>
  <c r="AZ137" i="2"/>
  <c r="AZ145" i="2"/>
  <c r="AB78" i="2"/>
  <c r="W6" i="10" s="1"/>
  <c r="BH91" i="2"/>
  <c r="W10" i="10" s="1"/>
  <c r="AR93" i="2"/>
  <c r="AR101" i="2"/>
  <c r="AR109" i="2"/>
  <c r="AZ75" i="2"/>
  <c r="AB31" i="2"/>
  <c r="AR86" i="2"/>
  <c r="AR89" i="2"/>
  <c r="AR94" i="2"/>
  <c r="AR98" i="2"/>
  <c r="AR102" i="2"/>
  <c r="AR106" i="2"/>
  <c r="AR111" i="2"/>
  <c r="AR115" i="2"/>
  <c r="AR119" i="2"/>
  <c r="AR123" i="2"/>
  <c r="AR127" i="2"/>
  <c r="AR95" i="2"/>
  <c r="AR107" i="2"/>
  <c r="AR110" i="2"/>
  <c r="AR116" i="2"/>
  <c r="AR118" i="2"/>
  <c r="AR122" i="2"/>
  <c r="AR126" i="2"/>
  <c r="AR88" i="2"/>
  <c r="AR96" i="2"/>
  <c r="AR92" i="2"/>
  <c r="AR100" i="2"/>
  <c r="AR108" i="2"/>
  <c r="AR112" i="2"/>
  <c r="AR87" i="2"/>
  <c r="AR103" i="2"/>
  <c r="AR117" i="2"/>
  <c r="AR125" i="2"/>
  <c r="AR120" i="2"/>
  <c r="AR104" i="2"/>
  <c r="AR105" i="2"/>
  <c r="AR90" i="2"/>
  <c r="AR114" i="2"/>
  <c r="AR83" i="2"/>
  <c r="AR91" i="2"/>
  <c r="AR99" i="2"/>
  <c r="AR113" i="2"/>
  <c r="AR84" i="2"/>
  <c r="AR124" i="2"/>
  <c r="AR97" i="2"/>
  <c r="AR121" i="2"/>
  <c r="AR82" i="2"/>
  <c r="AR85" i="2"/>
  <c r="L19" i="2" l="1"/>
  <c r="BH19" i="2"/>
  <c r="T19" i="2"/>
  <c r="F20" i="6" l="1"/>
  <c r="R20" i="6"/>
  <c r="L20" i="6"/>
  <c r="D2209" i="2"/>
  <c r="D2208" i="2"/>
  <c r="D2207" i="2"/>
  <c r="D2206" i="2"/>
  <c r="D2205" i="2"/>
  <c r="D2204" i="2"/>
  <c r="D2203" i="2"/>
  <c r="D2202" i="2"/>
  <c r="D2201" i="2"/>
  <c r="D2200" i="2"/>
  <c r="D2199" i="2"/>
  <c r="D2198" i="2"/>
  <c r="D2197" i="2"/>
  <c r="D2196" i="2"/>
  <c r="D2195" i="2"/>
  <c r="D2194" i="2"/>
  <c r="D2193" i="2"/>
  <c r="D2192" i="2"/>
  <c r="D2191" i="2"/>
  <c r="D2190" i="2"/>
  <c r="D2189" i="2"/>
  <c r="D2188" i="2"/>
  <c r="D2187" i="2"/>
  <c r="D2186" i="2"/>
  <c r="D2185" i="2"/>
  <c r="D2184" i="2"/>
  <c r="D2183" i="2"/>
  <c r="D2182" i="2"/>
  <c r="D2181" i="2"/>
  <c r="D2180" i="2"/>
  <c r="D2179" i="2"/>
  <c r="D2178" i="2"/>
  <c r="D2177" i="2"/>
  <c r="D2176" i="2"/>
  <c r="D2175" i="2"/>
  <c r="D2174" i="2"/>
  <c r="D2173" i="2"/>
  <c r="D2172" i="2"/>
  <c r="D2171" i="2"/>
  <c r="D2170" i="2"/>
  <c r="D2169" i="2"/>
  <c r="D2168" i="2"/>
  <c r="D2167" i="2"/>
  <c r="D2166" i="2"/>
  <c r="D2165" i="2"/>
  <c r="D2164" i="2"/>
  <c r="D2163" i="2"/>
  <c r="D2162" i="2"/>
  <c r="D2161" i="2"/>
  <c r="D2160" i="2"/>
  <c r="D2159" i="2"/>
  <c r="D2158" i="2"/>
  <c r="D2157" i="2"/>
  <c r="D2156" i="2"/>
  <c r="D2155" i="2"/>
  <c r="D2154" i="2"/>
  <c r="D2153" i="2"/>
  <c r="D2152" i="2"/>
  <c r="D2151" i="2"/>
  <c r="D2150" i="2"/>
  <c r="D2149" i="2"/>
  <c r="D2148" i="2"/>
  <c r="D2147" i="2"/>
  <c r="D2146" i="2"/>
  <c r="D2145" i="2"/>
  <c r="D2144" i="2"/>
  <c r="D2143" i="2"/>
  <c r="D2142" i="2"/>
  <c r="D2141" i="2"/>
  <c r="D2140" i="2"/>
  <c r="D2139" i="2"/>
  <c r="D2138" i="2"/>
  <c r="D2137" i="2"/>
  <c r="D2136" i="2"/>
  <c r="D2135" i="2"/>
  <c r="D2134" i="2"/>
  <c r="D2133" i="2"/>
  <c r="D2132" i="2"/>
  <c r="D2131" i="2"/>
  <c r="D2130" i="2"/>
  <c r="D2129" i="2"/>
  <c r="D2128" i="2"/>
  <c r="D2127" i="2"/>
  <c r="D2126" i="2"/>
  <c r="D2125" i="2"/>
  <c r="D2124" i="2"/>
  <c r="D2123" i="2"/>
  <c r="D2122" i="2"/>
  <c r="D2121" i="2"/>
  <c r="D2120" i="2"/>
  <c r="D2119" i="2"/>
  <c r="D2118" i="2"/>
  <c r="D2117" i="2"/>
  <c r="D2116" i="2"/>
  <c r="D2115" i="2"/>
  <c r="D2114" i="2"/>
  <c r="D2113" i="2"/>
  <c r="D2112" i="2"/>
  <c r="D2111" i="2"/>
  <c r="D2110" i="2"/>
  <c r="D2109" i="2"/>
  <c r="D2108" i="2"/>
  <c r="D2107" i="2"/>
  <c r="D2106" i="2"/>
  <c r="D2105" i="2"/>
  <c r="D2104" i="2"/>
  <c r="D2103" i="2"/>
  <c r="D2102" i="2"/>
  <c r="D2101" i="2"/>
  <c r="D2100" i="2"/>
  <c r="D2099" i="2"/>
  <c r="D2098" i="2"/>
  <c r="D2097" i="2"/>
  <c r="D2096" i="2"/>
  <c r="D2095" i="2"/>
  <c r="D2094" i="2"/>
  <c r="D2093" i="2"/>
  <c r="D2092" i="2"/>
  <c r="D2091" i="2"/>
  <c r="D2090" i="2"/>
  <c r="D2089" i="2"/>
  <c r="D2088" i="2"/>
  <c r="D2087" i="2"/>
  <c r="D2086" i="2"/>
  <c r="D2085" i="2"/>
  <c r="D2084" i="2"/>
  <c r="D2083" i="2"/>
  <c r="D2082" i="2"/>
  <c r="D2081" i="2"/>
  <c r="D2080" i="2"/>
  <c r="D2079" i="2"/>
  <c r="D2078" i="2"/>
  <c r="D2077" i="2"/>
  <c r="D2076" i="2"/>
  <c r="D2075" i="2"/>
  <c r="D2074" i="2"/>
  <c r="D2073" i="2"/>
  <c r="D2072" i="2"/>
  <c r="D2071" i="2"/>
  <c r="D2070" i="2"/>
  <c r="D2069" i="2"/>
  <c r="D2068" i="2"/>
  <c r="D2067" i="2"/>
  <c r="D2066" i="2"/>
  <c r="D2065" i="2"/>
  <c r="D2064" i="2"/>
  <c r="D2063" i="2"/>
  <c r="D2062" i="2"/>
  <c r="D2061" i="2"/>
  <c r="D2060" i="2"/>
  <c r="D2059" i="2"/>
  <c r="D2058" i="2"/>
  <c r="D2057" i="2"/>
  <c r="D2056" i="2"/>
  <c r="D2055" i="2"/>
  <c r="D2054" i="2"/>
  <c r="D2053" i="2"/>
  <c r="D2052" i="2"/>
  <c r="D2051" i="2"/>
  <c r="D2050" i="2"/>
  <c r="D2049" i="2"/>
  <c r="D2048" i="2"/>
  <c r="D2047" i="2"/>
  <c r="D2046" i="2"/>
  <c r="D2045" i="2"/>
  <c r="D2044" i="2"/>
  <c r="D2043" i="2"/>
  <c r="D2042" i="2"/>
  <c r="D2041" i="2"/>
  <c r="D2040" i="2"/>
  <c r="D2039" i="2"/>
  <c r="D2038" i="2"/>
  <c r="D2037" i="2"/>
  <c r="D2036" i="2"/>
  <c r="D2035" i="2"/>
  <c r="D2034" i="2"/>
  <c r="D2033" i="2"/>
  <c r="D2032" i="2"/>
  <c r="D2031" i="2"/>
  <c r="D2030" i="2"/>
  <c r="D2029" i="2"/>
  <c r="D2028" i="2"/>
  <c r="D2027" i="2"/>
  <c r="D2026" i="2"/>
  <c r="D2025" i="2"/>
  <c r="D2024" i="2"/>
  <c r="D2023" i="2"/>
  <c r="D2022" i="2"/>
  <c r="D2021" i="2"/>
  <c r="D2020" i="2"/>
  <c r="D2019" i="2"/>
  <c r="D2018" i="2"/>
  <c r="D2017" i="2"/>
  <c r="D2016" i="2"/>
  <c r="D2015" i="2"/>
  <c r="D2014" i="2"/>
  <c r="D2013" i="2"/>
  <c r="D2012" i="2"/>
  <c r="D2011" i="2"/>
  <c r="D2010" i="2"/>
  <c r="D2009" i="2"/>
  <c r="D2008" i="2"/>
  <c r="D2007" i="2"/>
  <c r="D2006" i="2"/>
  <c r="D2005" i="2"/>
  <c r="D2004" i="2"/>
  <c r="D2003" i="2"/>
  <c r="D2002" i="2"/>
  <c r="D2001" i="2"/>
  <c r="D2000" i="2"/>
  <c r="D1999" i="2"/>
  <c r="D1998" i="2"/>
  <c r="D1997" i="2"/>
  <c r="D1996" i="2"/>
  <c r="D1995" i="2"/>
  <c r="D1994" i="2"/>
  <c r="D1993" i="2"/>
  <c r="D1992" i="2"/>
  <c r="D1991" i="2"/>
  <c r="D1990" i="2"/>
  <c r="D1989" i="2"/>
  <c r="D1988" i="2"/>
  <c r="D1987" i="2"/>
  <c r="D1986" i="2"/>
  <c r="D1985" i="2"/>
  <c r="D1984" i="2"/>
  <c r="D1983" i="2"/>
  <c r="D1982" i="2"/>
  <c r="D1981" i="2"/>
  <c r="D1980" i="2"/>
  <c r="D1979" i="2"/>
  <c r="D1978" i="2"/>
  <c r="D1977" i="2"/>
  <c r="D1976" i="2"/>
  <c r="D1975" i="2"/>
  <c r="D1974" i="2"/>
  <c r="D1973" i="2"/>
  <c r="D1972" i="2"/>
  <c r="D1971" i="2"/>
  <c r="D1970" i="2"/>
  <c r="D1969" i="2"/>
  <c r="D1968" i="2"/>
  <c r="D1967" i="2"/>
  <c r="D1966" i="2"/>
  <c r="D1965" i="2"/>
  <c r="D1964" i="2"/>
  <c r="D1963" i="2"/>
  <c r="D1962" i="2"/>
  <c r="D1961" i="2"/>
  <c r="D1960" i="2"/>
  <c r="D1959" i="2"/>
  <c r="D1958" i="2"/>
  <c r="D1957" i="2"/>
  <c r="D1956" i="2"/>
  <c r="D1955" i="2"/>
  <c r="D1954" i="2"/>
  <c r="D1953" i="2"/>
  <c r="D1952" i="2"/>
  <c r="D1951" i="2"/>
  <c r="D1950" i="2"/>
  <c r="D1949" i="2"/>
  <c r="D1948" i="2"/>
  <c r="D1947" i="2"/>
  <c r="D1946" i="2"/>
  <c r="D1945" i="2"/>
  <c r="D1944" i="2"/>
  <c r="D1943" i="2"/>
  <c r="D1942" i="2"/>
  <c r="D1941" i="2"/>
  <c r="D1940" i="2"/>
  <c r="D1939" i="2"/>
  <c r="D1938" i="2"/>
  <c r="D1937" i="2"/>
  <c r="D1936" i="2"/>
  <c r="D1935" i="2"/>
  <c r="D1934" i="2"/>
  <c r="D1933" i="2"/>
  <c r="D1932" i="2"/>
  <c r="D1931" i="2"/>
  <c r="D1930" i="2"/>
  <c r="D1929" i="2"/>
  <c r="D1928" i="2"/>
  <c r="D1927" i="2"/>
  <c r="D1926" i="2"/>
  <c r="D1925" i="2"/>
  <c r="D1924" i="2"/>
  <c r="D1923" i="2"/>
  <c r="D1922" i="2"/>
  <c r="D1921" i="2"/>
  <c r="D1920" i="2"/>
  <c r="D1919" i="2"/>
  <c r="D1918" i="2"/>
  <c r="D1917" i="2"/>
  <c r="D1916" i="2"/>
  <c r="D1915" i="2"/>
  <c r="D1914" i="2"/>
  <c r="D1913" i="2"/>
  <c r="D1912" i="2"/>
  <c r="D1911" i="2"/>
  <c r="D1910" i="2"/>
  <c r="D1909" i="2"/>
  <c r="D1908" i="2"/>
  <c r="D1907" i="2"/>
  <c r="D1906" i="2"/>
  <c r="D1905" i="2"/>
  <c r="D1904" i="2"/>
  <c r="D1903" i="2"/>
  <c r="D1902" i="2"/>
  <c r="D1901" i="2"/>
  <c r="D1900" i="2"/>
  <c r="D1899" i="2"/>
  <c r="D1898" i="2"/>
  <c r="D1897" i="2"/>
  <c r="D1896" i="2"/>
  <c r="D1895" i="2"/>
  <c r="D1894" i="2"/>
  <c r="D1893" i="2"/>
  <c r="D1892" i="2"/>
  <c r="D1891" i="2"/>
  <c r="D1890" i="2"/>
  <c r="D1889" i="2"/>
  <c r="D1888" i="2"/>
  <c r="D1887" i="2"/>
  <c r="D1886" i="2"/>
  <c r="D1885" i="2"/>
  <c r="D1884" i="2"/>
  <c r="D1883" i="2"/>
  <c r="D1882" i="2"/>
  <c r="D1881" i="2"/>
  <c r="D1880" i="2"/>
  <c r="D1879" i="2"/>
  <c r="D1878" i="2"/>
  <c r="D1877" i="2"/>
  <c r="D1876" i="2"/>
  <c r="D1875" i="2"/>
  <c r="D1874" i="2"/>
  <c r="D1873" i="2"/>
  <c r="D1872" i="2"/>
  <c r="D1871" i="2"/>
  <c r="D1870" i="2"/>
  <c r="D1869" i="2"/>
  <c r="D1868" i="2"/>
  <c r="D1867" i="2"/>
  <c r="D1866" i="2"/>
  <c r="D1865" i="2"/>
  <c r="D1864" i="2"/>
  <c r="D1863" i="2"/>
  <c r="D1862" i="2"/>
  <c r="D1861" i="2"/>
  <c r="D1860" i="2"/>
  <c r="D1859" i="2"/>
  <c r="D1858" i="2"/>
  <c r="D1857" i="2"/>
  <c r="D1856" i="2"/>
  <c r="D1855" i="2"/>
  <c r="D1854" i="2"/>
  <c r="D1853" i="2"/>
  <c r="D1852" i="2"/>
  <c r="D1851" i="2"/>
  <c r="D1850" i="2"/>
  <c r="D1849" i="2"/>
  <c r="D1848" i="2"/>
  <c r="D1847" i="2"/>
  <c r="D1846" i="2"/>
  <c r="D1845" i="2"/>
  <c r="D1844" i="2"/>
  <c r="D1843" i="2"/>
  <c r="D1842" i="2"/>
  <c r="D1841" i="2"/>
  <c r="D1840" i="2"/>
  <c r="D1839" i="2"/>
  <c r="D1838" i="2"/>
  <c r="D1837" i="2"/>
  <c r="D1836" i="2"/>
  <c r="D1835" i="2"/>
  <c r="D1834" i="2"/>
  <c r="D1833" i="2"/>
  <c r="D1832" i="2"/>
  <c r="D1831" i="2"/>
  <c r="D1830" i="2"/>
  <c r="D1829" i="2"/>
  <c r="D1828" i="2"/>
  <c r="D1827" i="2"/>
  <c r="D1826" i="2"/>
  <c r="D1825" i="2"/>
  <c r="D1824" i="2"/>
  <c r="D1823" i="2"/>
  <c r="D1822" i="2"/>
  <c r="D1821" i="2"/>
  <c r="D1820" i="2"/>
  <c r="D1819" i="2"/>
  <c r="D1818" i="2"/>
  <c r="D1817" i="2"/>
  <c r="D1816" i="2"/>
  <c r="D1815" i="2"/>
  <c r="D1814" i="2"/>
  <c r="D1813" i="2"/>
  <c r="D1812" i="2"/>
  <c r="D1811" i="2"/>
  <c r="D1810" i="2"/>
  <c r="D1809" i="2"/>
  <c r="D1808" i="2"/>
  <c r="D1807" i="2"/>
  <c r="D1806" i="2"/>
  <c r="D1805" i="2"/>
  <c r="D1804" i="2"/>
  <c r="D1803" i="2"/>
  <c r="D1802" i="2"/>
  <c r="D1801" i="2"/>
  <c r="D1800" i="2"/>
  <c r="D1799" i="2"/>
  <c r="D1798" i="2"/>
  <c r="D1797" i="2"/>
  <c r="D1796" i="2"/>
  <c r="D1795" i="2"/>
  <c r="D1794" i="2"/>
  <c r="D1793" i="2"/>
  <c r="D1792" i="2"/>
  <c r="D1791" i="2"/>
  <c r="D1790" i="2"/>
  <c r="D1789" i="2"/>
  <c r="D1788" i="2"/>
  <c r="D1787" i="2"/>
  <c r="D1786" i="2"/>
  <c r="D1785" i="2"/>
  <c r="D1784" i="2"/>
  <c r="D1783" i="2"/>
  <c r="D1782" i="2"/>
  <c r="D1781" i="2"/>
  <c r="D1780" i="2"/>
  <c r="D1779" i="2"/>
  <c r="D1778" i="2"/>
  <c r="D1777" i="2"/>
  <c r="D1776" i="2"/>
  <c r="D1775" i="2"/>
  <c r="D1774" i="2"/>
  <c r="D1773" i="2"/>
  <c r="D1772" i="2"/>
  <c r="D1771" i="2"/>
  <c r="D1770" i="2"/>
  <c r="D1769" i="2"/>
  <c r="D1768" i="2"/>
  <c r="D1767" i="2"/>
  <c r="D1766" i="2"/>
  <c r="D1765" i="2"/>
  <c r="D1764" i="2"/>
  <c r="D1763" i="2"/>
  <c r="D1762" i="2"/>
  <c r="D1761" i="2"/>
  <c r="D1760" i="2"/>
  <c r="D1759" i="2"/>
  <c r="D1758" i="2"/>
  <c r="D1757" i="2"/>
  <c r="D1756" i="2"/>
  <c r="D1755" i="2"/>
  <c r="D1754" i="2"/>
  <c r="D1753" i="2"/>
  <c r="D1752" i="2"/>
  <c r="D1751" i="2"/>
  <c r="D1750" i="2"/>
  <c r="D1749" i="2"/>
  <c r="D1748" i="2"/>
  <c r="D1747" i="2"/>
  <c r="D1746" i="2"/>
  <c r="D1745" i="2"/>
  <c r="D1744" i="2"/>
  <c r="D1743" i="2"/>
  <c r="D1742" i="2"/>
  <c r="D1741" i="2"/>
  <c r="D1740" i="2"/>
  <c r="D1739" i="2"/>
  <c r="D1738" i="2"/>
  <c r="D1737" i="2"/>
  <c r="D1736" i="2"/>
  <c r="D1735" i="2"/>
  <c r="D1734" i="2"/>
  <c r="D1733" i="2"/>
  <c r="D1732" i="2"/>
  <c r="D1731" i="2"/>
  <c r="D1730" i="2"/>
  <c r="D1729" i="2"/>
  <c r="D1728" i="2"/>
  <c r="D1727" i="2"/>
  <c r="D1726" i="2"/>
  <c r="D1725" i="2"/>
  <c r="D1724" i="2"/>
  <c r="D1723" i="2"/>
  <c r="D1722" i="2"/>
  <c r="D1721" i="2"/>
  <c r="D1720" i="2"/>
  <c r="D1719" i="2"/>
  <c r="D1718" i="2"/>
  <c r="D1717" i="2"/>
  <c r="D1716" i="2"/>
  <c r="D1715" i="2"/>
  <c r="D1714" i="2"/>
  <c r="D1713" i="2"/>
  <c r="D1712" i="2"/>
  <c r="D1711" i="2"/>
  <c r="D1710" i="2"/>
  <c r="D1709" i="2"/>
  <c r="D1708" i="2"/>
  <c r="D1707" i="2"/>
  <c r="D1706" i="2"/>
  <c r="D1705" i="2"/>
  <c r="D1704" i="2"/>
  <c r="D1703" i="2"/>
  <c r="D1702" i="2"/>
  <c r="D1701" i="2"/>
  <c r="D1700" i="2"/>
  <c r="D1699" i="2"/>
  <c r="D1698" i="2"/>
  <c r="D1697" i="2"/>
  <c r="D1696" i="2"/>
  <c r="D1695" i="2"/>
  <c r="D1694" i="2"/>
  <c r="D1693" i="2"/>
  <c r="D1692" i="2"/>
  <c r="D1691" i="2"/>
  <c r="D1690" i="2"/>
  <c r="D1689" i="2"/>
  <c r="D1688" i="2"/>
  <c r="D1687" i="2"/>
  <c r="D1686" i="2"/>
  <c r="D1685" i="2"/>
  <c r="D1684" i="2"/>
  <c r="D1683" i="2"/>
  <c r="D1682" i="2"/>
  <c r="D1681" i="2"/>
  <c r="D1680" i="2"/>
  <c r="D1679" i="2"/>
  <c r="D1678" i="2"/>
  <c r="D1677" i="2"/>
  <c r="D1676" i="2"/>
  <c r="D1675" i="2"/>
  <c r="D1674" i="2"/>
  <c r="D1673" i="2"/>
  <c r="D1672" i="2"/>
  <c r="D1671" i="2"/>
  <c r="D1670" i="2"/>
  <c r="D1669" i="2"/>
  <c r="D1668" i="2"/>
  <c r="D1667" i="2"/>
  <c r="D1666" i="2"/>
  <c r="D1665" i="2"/>
  <c r="D1664" i="2"/>
  <c r="D1663" i="2"/>
  <c r="D1662" i="2"/>
  <c r="D1661" i="2"/>
  <c r="D1660" i="2"/>
  <c r="D1659" i="2"/>
  <c r="D1658" i="2"/>
  <c r="D1657" i="2"/>
  <c r="D1656" i="2"/>
  <c r="D1655" i="2"/>
  <c r="D1654" i="2"/>
  <c r="D1653" i="2"/>
  <c r="D1652" i="2"/>
  <c r="D1651" i="2"/>
  <c r="D1650" i="2"/>
  <c r="D1649" i="2"/>
  <c r="D1648" i="2"/>
  <c r="D1647" i="2"/>
  <c r="D1646" i="2"/>
  <c r="D1645" i="2"/>
  <c r="D1644" i="2"/>
  <c r="D1643" i="2"/>
  <c r="D1642" i="2"/>
  <c r="D1641" i="2"/>
  <c r="D1640" i="2"/>
  <c r="D1639" i="2"/>
  <c r="D1638" i="2"/>
  <c r="D1637" i="2"/>
  <c r="D1636" i="2"/>
  <c r="D1635" i="2"/>
  <c r="D1634" i="2"/>
  <c r="D1633" i="2"/>
  <c r="D1632" i="2"/>
  <c r="D1631" i="2"/>
  <c r="D1630" i="2"/>
  <c r="D1629" i="2"/>
  <c r="D1628" i="2"/>
  <c r="D1627" i="2"/>
  <c r="D1626" i="2"/>
  <c r="D1625" i="2"/>
  <c r="D1624" i="2"/>
  <c r="D1623" i="2"/>
  <c r="D1622" i="2"/>
  <c r="D1621" i="2"/>
  <c r="D1620" i="2"/>
  <c r="D1619" i="2"/>
  <c r="D1618" i="2"/>
  <c r="D1617" i="2"/>
  <c r="D1616" i="2"/>
  <c r="D1615" i="2"/>
  <c r="D1614" i="2"/>
  <c r="D1613" i="2"/>
  <c r="D1612" i="2"/>
  <c r="D1611" i="2"/>
  <c r="D1610" i="2"/>
  <c r="D1609" i="2"/>
  <c r="D1608" i="2"/>
  <c r="D1607" i="2"/>
  <c r="D1606" i="2"/>
  <c r="D1605" i="2"/>
  <c r="D1604" i="2"/>
  <c r="D1603" i="2"/>
  <c r="D1602" i="2"/>
  <c r="D1601" i="2"/>
  <c r="D1600" i="2"/>
  <c r="D1599" i="2"/>
  <c r="D1598" i="2"/>
  <c r="D1597" i="2"/>
  <c r="D1596" i="2"/>
  <c r="D1595" i="2"/>
  <c r="D1594" i="2"/>
  <c r="D1593" i="2"/>
  <c r="D1592" i="2"/>
  <c r="D1591" i="2"/>
  <c r="D1590" i="2"/>
  <c r="D1589" i="2"/>
  <c r="D1588" i="2"/>
  <c r="D1587" i="2"/>
  <c r="D1586" i="2"/>
  <c r="D1585" i="2"/>
  <c r="D1584" i="2"/>
  <c r="D1583" i="2"/>
  <c r="D1582" i="2"/>
  <c r="D1581" i="2"/>
  <c r="D1580" i="2"/>
  <c r="D1579" i="2"/>
  <c r="D1578" i="2"/>
  <c r="D1577" i="2"/>
  <c r="D1576" i="2"/>
  <c r="D1575" i="2"/>
  <c r="D1574" i="2"/>
  <c r="D1573" i="2"/>
  <c r="D1572" i="2"/>
  <c r="D1571" i="2"/>
  <c r="D1570" i="2"/>
  <c r="D1569" i="2"/>
  <c r="D1568" i="2"/>
  <c r="D1567" i="2"/>
  <c r="D1566" i="2"/>
  <c r="D1565" i="2"/>
  <c r="D1564" i="2"/>
  <c r="D1563" i="2"/>
  <c r="D1562" i="2"/>
  <c r="D1561" i="2"/>
  <c r="D1560" i="2"/>
  <c r="D1559" i="2"/>
  <c r="D1558" i="2"/>
  <c r="D1557" i="2"/>
  <c r="D1556" i="2"/>
  <c r="D1555" i="2"/>
  <c r="D1554" i="2"/>
  <c r="D1553" i="2"/>
  <c r="D1552" i="2"/>
  <c r="D1551" i="2"/>
  <c r="D1550" i="2"/>
  <c r="D1549" i="2"/>
  <c r="D1548" i="2"/>
  <c r="D1547" i="2"/>
  <c r="D1546" i="2"/>
  <c r="D1545" i="2"/>
  <c r="D1544" i="2"/>
  <c r="D1543" i="2"/>
  <c r="D1542" i="2"/>
  <c r="D1541" i="2"/>
  <c r="D1540" i="2"/>
  <c r="D1539" i="2"/>
  <c r="D1538" i="2"/>
  <c r="D1537" i="2"/>
  <c r="D1536" i="2"/>
  <c r="D1535" i="2"/>
  <c r="D1534" i="2"/>
  <c r="D1533" i="2"/>
  <c r="D1532" i="2"/>
  <c r="D1531" i="2"/>
  <c r="D1530" i="2"/>
  <c r="D1529" i="2"/>
  <c r="D1528" i="2"/>
  <c r="D1527" i="2"/>
  <c r="D1526" i="2"/>
  <c r="D1525" i="2"/>
  <c r="D1524" i="2"/>
  <c r="D1523" i="2"/>
  <c r="D1522" i="2"/>
  <c r="D1521" i="2"/>
  <c r="D1520" i="2"/>
  <c r="D1519" i="2"/>
  <c r="D1518" i="2"/>
  <c r="D1517" i="2"/>
  <c r="D1516" i="2"/>
  <c r="D1515" i="2"/>
  <c r="D1514" i="2"/>
  <c r="D1513" i="2"/>
  <c r="D1512" i="2"/>
  <c r="D1511" i="2"/>
  <c r="D1510" i="2"/>
  <c r="D1509" i="2"/>
  <c r="D1508" i="2"/>
  <c r="D1507" i="2"/>
  <c r="D1506" i="2"/>
  <c r="D1505" i="2"/>
  <c r="D1504" i="2"/>
  <c r="D1503" i="2"/>
  <c r="D1502" i="2"/>
  <c r="D1501" i="2"/>
  <c r="D1500" i="2"/>
  <c r="D1499" i="2"/>
  <c r="D1498" i="2"/>
  <c r="D1497" i="2"/>
  <c r="D1496" i="2"/>
  <c r="D1495" i="2"/>
  <c r="D1494" i="2"/>
  <c r="D1493" i="2"/>
  <c r="D1492" i="2"/>
  <c r="D1491" i="2"/>
  <c r="D1490" i="2"/>
  <c r="D1489" i="2"/>
  <c r="D1488" i="2"/>
  <c r="D1487" i="2"/>
  <c r="D1486" i="2"/>
  <c r="D1485" i="2"/>
  <c r="D1484" i="2"/>
  <c r="D1483" i="2"/>
  <c r="D1482" i="2"/>
  <c r="D1481" i="2"/>
  <c r="D1480" i="2"/>
  <c r="D1479" i="2"/>
  <c r="D1478" i="2"/>
  <c r="D1477" i="2"/>
  <c r="D1476" i="2"/>
  <c r="D1475" i="2"/>
  <c r="D1474" i="2"/>
  <c r="D1473" i="2"/>
  <c r="D1472" i="2"/>
  <c r="D1471" i="2"/>
  <c r="D1470" i="2"/>
  <c r="D1469" i="2"/>
  <c r="D1468" i="2"/>
  <c r="D1467" i="2"/>
  <c r="D1466" i="2"/>
  <c r="D1465" i="2"/>
  <c r="D1464" i="2"/>
  <c r="D1463" i="2"/>
  <c r="D1462" i="2"/>
  <c r="D1461" i="2"/>
  <c r="D1460" i="2"/>
  <c r="D1459" i="2"/>
  <c r="D1458" i="2"/>
  <c r="D1457" i="2"/>
  <c r="D1456" i="2"/>
  <c r="D1455" i="2"/>
  <c r="D1454" i="2"/>
  <c r="D1453" i="2"/>
  <c r="D1452" i="2"/>
  <c r="D1451" i="2"/>
  <c r="D1450" i="2"/>
  <c r="D1449" i="2"/>
  <c r="D1448" i="2"/>
  <c r="D1447" i="2"/>
  <c r="D1446" i="2"/>
  <c r="D1445" i="2"/>
  <c r="D1444" i="2"/>
  <c r="D1443" i="2"/>
  <c r="D1442" i="2"/>
  <c r="D1441" i="2"/>
  <c r="D1440" i="2"/>
  <c r="D1439" i="2"/>
  <c r="D1438" i="2"/>
  <c r="D1437" i="2"/>
  <c r="D1436" i="2"/>
  <c r="D1435" i="2"/>
  <c r="D1434" i="2"/>
  <c r="D1433" i="2"/>
  <c r="D1432" i="2"/>
  <c r="D1431" i="2"/>
  <c r="D1430" i="2"/>
  <c r="D1429" i="2"/>
  <c r="D1428" i="2"/>
  <c r="D1427" i="2"/>
  <c r="D1426" i="2"/>
  <c r="D1425" i="2"/>
  <c r="D1424" i="2"/>
  <c r="D1423" i="2"/>
  <c r="D1422" i="2"/>
  <c r="D1421" i="2"/>
  <c r="D1420" i="2"/>
  <c r="D1419" i="2"/>
  <c r="D1418" i="2"/>
  <c r="D1417" i="2"/>
  <c r="D1416" i="2"/>
  <c r="D1415" i="2"/>
  <c r="D1414" i="2"/>
  <c r="D1413" i="2"/>
  <c r="D1412" i="2"/>
  <c r="D1411" i="2"/>
  <c r="D1410" i="2"/>
  <c r="D1409" i="2"/>
  <c r="D1408" i="2"/>
  <c r="D1407" i="2"/>
  <c r="D1406" i="2"/>
  <c r="D1405" i="2"/>
  <c r="D1404" i="2"/>
  <c r="D1403" i="2"/>
  <c r="D1402" i="2"/>
  <c r="D1401" i="2"/>
  <c r="D1400" i="2"/>
  <c r="D1399" i="2"/>
  <c r="D1398" i="2"/>
  <c r="D1397" i="2"/>
  <c r="D1396" i="2"/>
  <c r="D1395" i="2"/>
  <c r="D1394" i="2"/>
  <c r="D1393" i="2"/>
  <c r="D1392" i="2"/>
  <c r="D1391" i="2"/>
  <c r="D1390" i="2"/>
  <c r="D1389" i="2"/>
  <c r="D1388" i="2"/>
  <c r="D1387" i="2"/>
  <c r="D1386" i="2"/>
  <c r="D1385" i="2"/>
  <c r="D1384" i="2"/>
  <c r="D1383" i="2"/>
  <c r="D1382" i="2"/>
  <c r="D1381" i="2"/>
  <c r="D1380" i="2"/>
  <c r="D1379" i="2"/>
  <c r="D1378" i="2"/>
  <c r="D1377" i="2"/>
  <c r="D1376" i="2"/>
  <c r="D1375" i="2"/>
  <c r="D1374" i="2"/>
  <c r="D1373" i="2"/>
  <c r="D1372" i="2"/>
  <c r="D1371" i="2"/>
  <c r="D1370" i="2"/>
  <c r="D1369" i="2"/>
  <c r="D1368" i="2"/>
  <c r="D1367" i="2"/>
  <c r="D1366" i="2"/>
  <c r="D1365" i="2"/>
  <c r="D1364" i="2"/>
  <c r="D1363" i="2"/>
  <c r="D1362" i="2"/>
  <c r="D1361" i="2"/>
  <c r="D1360" i="2"/>
  <c r="D1359" i="2"/>
  <c r="D1358" i="2"/>
  <c r="D1357" i="2"/>
  <c r="D1356" i="2"/>
  <c r="D1355" i="2"/>
  <c r="D1354" i="2"/>
  <c r="D1353" i="2"/>
  <c r="D1352" i="2"/>
  <c r="D1351" i="2"/>
  <c r="D1350" i="2"/>
  <c r="D1349" i="2"/>
  <c r="D1348" i="2"/>
  <c r="D1347" i="2"/>
  <c r="D1346" i="2"/>
  <c r="D1345" i="2"/>
  <c r="D1344" i="2"/>
  <c r="D1343" i="2"/>
  <c r="D1342" i="2"/>
  <c r="D1341" i="2"/>
  <c r="D1340" i="2"/>
  <c r="D1339" i="2"/>
  <c r="D1338" i="2"/>
  <c r="D1337" i="2"/>
  <c r="D1336" i="2"/>
  <c r="D1335" i="2"/>
  <c r="D1334" i="2"/>
  <c r="D1333" i="2"/>
  <c r="D1332" i="2"/>
  <c r="D1331" i="2"/>
  <c r="D1330" i="2"/>
  <c r="D1329" i="2"/>
  <c r="D1328" i="2"/>
  <c r="D1327" i="2"/>
  <c r="D1326" i="2"/>
  <c r="D1325" i="2"/>
  <c r="D1324" i="2"/>
  <c r="D1323" i="2"/>
  <c r="D1322" i="2"/>
  <c r="D1321" i="2"/>
  <c r="D1320" i="2"/>
  <c r="D1319" i="2"/>
  <c r="D1318" i="2"/>
  <c r="D1317" i="2"/>
  <c r="D1316" i="2"/>
  <c r="D1315" i="2"/>
  <c r="D1314" i="2"/>
  <c r="D1313" i="2"/>
  <c r="D1312" i="2"/>
  <c r="D1311" i="2"/>
  <c r="D1310" i="2"/>
  <c r="D1309" i="2"/>
  <c r="D1308" i="2"/>
  <c r="D1307" i="2"/>
  <c r="D1306" i="2"/>
  <c r="D1305" i="2"/>
  <c r="D1304" i="2"/>
  <c r="D1303" i="2"/>
  <c r="D1302" i="2"/>
  <c r="D1301" i="2"/>
  <c r="D1300" i="2"/>
  <c r="D1299" i="2"/>
  <c r="D1298" i="2"/>
  <c r="D1297" i="2"/>
  <c r="D1296" i="2"/>
  <c r="D1295" i="2"/>
  <c r="D1294" i="2"/>
  <c r="D1293" i="2"/>
  <c r="D1292" i="2"/>
  <c r="D1291" i="2"/>
  <c r="D1290" i="2"/>
  <c r="D1289" i="2"/>
  <c r="D1288" i="2"/>
  <c r="D1287" i="2"/>
  <c r="D1286" i="2"/>
  <c r="D1285" i="2"/>
  <c r="D1284" i="2"/>
  <c r="D1283" i="2"/>
  <c r="D1282" i="2"/>
  <c r="D1281" i="2"/>
  <c r="D1280" i="2"/>
  <c r="D1279" i="2"/>
  <c r="D1278" i="2"/>
  <c r="D1277" i="2"/>
  <c r="D1276" i="2"/>
  <c r="D1275" i="2"/>
  <c r="D1274" i="2"/>
  <c r="D1273" i="2"/>
  <c r="D1272" i="2"/>
  <c r="D1271" i="2"/>
  <c r="D1270" i="2"/>
  <c r="D1269" i="2"/>
  <c r="D1268" i="2"/>
  <c r="D1267" i="2"/>
  <c r="D1266" i="2"/>
  <c r="D1265" i="2"/>
  <c r="D1264" i="2"/>
  <c r="D1263" i="2"/>
  <c r="D1262" i="2"/>
  <c r="D1261" i="2"/>
  <c r="D1260" i="2"/>
  <c r="D1259" i="2"/>
  <c r="D1258" i="2"/>
  <c r="D1257" i="2"/>
  <c r="D1256" i="2"/>
  <c r="D1255" i="2"/>
  <c r="D1254" i="2"/>
  <c r="D1253" i="2"/>
  <c r="D1252" i="2"/>
  <c r="D1251" i="2"/>
  <c r="D1250" i="2"/>
  <c r="D1249" i="2"/>
  <c r="D1248" i="2"/>
  <c r="D1247" i="2"/>
  <c r="D1246" i="2"/>
  <c r="D1245" i="2"/>
  <c r="D1244" i="2"/>
  <c r="D1243" i="2"/>
  <c r="D1242" i="2"/>
  <c r="D1241" i="2"/>
  <c r="D1240" i="2"/>
  <c r="D1239" i="2"/>
  <c r="D1238" i="2"/>
  <c r="D1237" i="2"/>
  <c r="D1236" i="2"/>
  <c r="D1235" i="2"/>
  <c r="D1234" i="2"/>
  <c r="D1233" i="2"/>
  <c r="D1232" i="2"/>
  <c r="D1231" i="2"/>
  <c r="D1230" i="2"/>
  <c r="D1229" i="2"/>
  <c r="D1228" i="2"/>
  <c r="D1227" i="2"/>
  <c r="D1226" i="2"/>
  <c r="D1225" i="2"/>
  <c r="D1224" i="2"/>
  <c r="D1223" i="2"/>
  <c r="D1222" i="2"/>
  <c r="D1221" i="2"/>
  <c r="D1220" i="2"/>
  <c r="D1219" i="2"/>
  <c r="D1218" i="2"/>
  <c r="D1217" i="2"/>
  <c r="D1216" i="2"/>
  <c r="D1215" i="2"/>
  <c r="D1214" i="2"/>
  <c r="D1213" i="2"/>
  <c r="D1212" i="2"/>
  <c r="D1211" i="2"/>
  <c r="D1210" i="2"/>
  <c r="D1209" i="2"/>
  <c r="D1208" i="2"/>
  <c r="D1207" i="2"/>
  <c r="D1206" i="2"/>
  <c r="D1205" i="2"/>
  <c r="D1204" i="2"/>
  <c r="D1203" i="2"/>
  <c r="D1202" i="2"/>
  <c r="D1201" i="2"/>
  <c r="D1200" i="2"/>
  <c r="D1199" i="2"/>
  <c r="D1198" i="2"/>
  <c r="D1197" i="2"/>
  <c r="D1196" i="2"/>
  <c r="D1195" i="2"/>
  <c r="D1194" i="2"/>
  <c r="D1193" i="2"/>
  <c r="D1192" i="2"/>
  <c r="D1191" i="2"/>
  <c r="D1190" i="2"/>
  <c r="D1189" i="2"/>
  <c r="D1188" i="2"/>
  <c r="D1187" i="2"/>
  <c r="D1186" i="2"/>
  <c r="D1185" i="2"/>
  <c r="D1184" i="2"/>
  <c r="D1183" i="2"/>
  <c r="D1182" i="2"/>
  <c r="D1181" i="2"/>
  <c r="D1180" i="2"/>
  <c r="D1179" i="2"/>
  <c r="D1178" i="2"/>
  <c r="D1177" i="2"/>
  <c r="D1176" i="2"/>
  <c r="D1175" i="2"/>
  <c r="D1174" i="2"/>
  <c r="D1173" i="2"/>
  <c r="D1172" i="2"/>
  <c r="D1171" i="2"/>
  <c r="D1170" i="2"/>
  <c r="D1169" i="2"/>
  <c r="D1168" i="2"/>
  <c r="D1167" i="2"/>
  <c r="D1166" i="2"/>
  <c r="D1165" i="2"/>
  <c r="D1164" i="2"/>
  <c r="D1163" i="2"/>
  <c r="D1162" i="2"/>
  <c r="D1161" i="2"/>
  <c r="D1160" i="2"/>
  <c r="D1159" i="2"/>
  <c r="D1158" i="2"/>
  <c r="D1157" i="2"/>
  <c r="D1156" i="2"/>
  <c r="D1155" i="2"/>
  <c r="D1154" i="2"/>
  <c r="D1153" i="2"/>
  <c r="D1152" i="2"/>
  <c r="D1151" i="2"/>
  <c r="D1150" i="2"/>
  <c r="D1149" i="2"/>
  <c r="D1148" i="2"/>
  <c r="D1147" i="2"/>
  <c r="D1146" i="2"/>
  <c r="D1145" i="2"/>
  <c r="D1144" i="2"/>
  <c r="D1143" i="2"/>
  <c r="D1142" i="2"/>
  <c r="D1141" i="2"/>
  <c r="D1140" i="2"/>
  <c r="D1139" i="2"/>
  <c r="D1138" i="2"/>
  <c r="D1137" i="2"/>
  <c r="D1136" i="2"/>
  <c r="D1135" i="2"/>
  <c r="D1134" i="2"/>
  <c r="D1133" i="2"/>
  <c r="D1132" i="2"/>
  <c r="D1131" i="2"/>
  <c r="D1130" i="2"/>
  <c r="D1129" i="2"/>
  <c r="D1128" i="2"/>
  <c r="D1127" i="2"/>
  <c r="D1126" i="2"/>
  <c r="D1125" i="2"/>
  <c r="D1124" i="2"/>
  <c r="D1123" i="2"/>
  <c r="D1122" i="2"/>
  <c r="D1121" i="2"/>
  <c r="D1120" i="2"/>
  <c r="D1119" i="2"/>
  <c r="D1118" i="2"/>
  <c r="D1117" i="2"/>
  <c r="D1116" i="2"/>
  <c r="D1115" i="2"/>
  <c r="D1114" i="2"/>
  <c r="D1113" i="2"/>
  <c r="D1112" i="2"/>
  <c r="D1111" i="2"/>
  <c r="D1110" i="2"/>
  <c r="D1109" i="2"/>
  <c r="D1108" i="2"/>
  <c r="D1107" i="2"/>
  <c r="D1106" i="2"/>
  <c r="D1105" i="2"/>
  <c r="D1104" i="2"/>
  <c r="D1103" i="2"/>
  <c r="D1102" i="2"/>
  <c r="D1101" i="2"/>
  <c r="D1100" i="2"/>
  <c r="D1099" i="2"/>
  <c r="D1098" i="2"/>
  <c r="D1097" i="2"/>
  <c r="D1096" i="2"/>
  <c r="D1095" i="2"/>
  <c r="D1094" i="2"/>
  <c r="D1093" i="2"/>
  <c r="D1092" i="2"/>
  <c r="D1091" i="2"/>
  <c r="D1090" i="2"/>
  <c r="D1089" i="2"/>
  <c r="D1088" i="2"/>
  <c r="D1087" i="2"/>
  <c r="D1086" i="2"/>
  <c r="D1085" i="2"/>
  <c r="D1084" i="2"/>
  <c r="D1083" i="2"/>
  <c r="D1082" i="2"/>
  <c r="D1081" i="2"/>
  <c r="D1080" i="2"/>
  <c r="D1079" i="2"/>
  <c r="D1078" i="2"/>
  <c r="D1077" i="2"/>
  <c r="D1076" i="2"/>
  <c r="D1075" i="2"/>
  <c r="D1074" i="2"/>
  <c r="D1073" i="2"/>
  <c r="D1072" i="2"/>
  <c r="D1071" i="2"/>
  <c r="D1070" i="2"/>
  <c r="D1069" i="2"/>
  <c r="D1068" i="2"/>
  <c r="D1067" i="2"/>
  <c r="D1066" i="2"/>
  <c r="D1065" i="2"/>
  <c r="D1064" i="2"/>
  <c r="D1063" i="2"/>
  <c r="D1062" i="2"/>
  <c r="D1061" i="2"/>
  <c r="D1060" i="2"/>
  <c r="D1059" i="2"/>
  <c r="D1058" i="2"/>
  <c r="D1057" i="2"/>
  <c r="D1056" i="2"/>
  <c r="D1055" i="2"/>
  <c r="D1054" i="2"/>
  <c r="D1053" i="2"/>
  <c r="D1052" i="2"/>
  <c r="D1051" i="2"/>
  <c r="D1050" i="2"/>
  <c r="D1049" i="2"/>
  <c r="D1048" i="2"/>
  <c r="D1047" i="2"/>
  <c r="D1046" i="2"/>
  <c r="D1045" i="2"/>
  <c r="D1044" i="2"/>
  <c r="D1043" i="2"/>
  <c r="D1042" i="2"/>
  <c r="D1041" i="2"/>
  <c r="D1040" i="2"/>
  <c r="D1039" i="2"/>
  <c r="D1038" i="2"/>
  <c r="D1037" i="2"/>
  <c r="D1036" i="2"/>
  <c r="D1035" i="2"/>
  <c r="D1034" i="2"/>
  <c r="D1033" i="2"/>
  <c r="D1032" i="2"/>
  <c r="D1031" i="2"/>
  <c r="D1030" i="2"/>
  <c r="D1029" i="2"/>
  <c r="D1028" i="2"/>
  <c r="D1027" i="2"/>
  <c r="D1026" i="2"/>
  <c r="D1025" i="2"/>
  <c r="D1024" i="2"/>
  <c r="D1023" i="2"/>
  <c r="D1022" i="2"/>
  <c r="D1021" i="2"/>
  <c r="D1020" i="2"/>
  <c r="D1019" i="2"/>
  <c r="D1018" i="2"/>
  <c r="D1017" i="2"/>
  <c r="D1016" i="2"/>
  <c r="D1015" i="2"/>
  <c r="D1014" i="2"/>
  <c r="D1013" i="2"/>
  <c r="D1012" i="2"/>
  <c r="D1011" i="2"/>
  <c r="D1010" i="2"/>
  <c r="D1009" i="2"/>
  <c r="D1008" i="2"/>
  <c r="D1007" i="2"/>
  <c r="D1006" i="2"/>
  <c r="D1005" i="2"/>
  <c r="D1004" i="2"/>
  <c r="D1003" i="2"/>
  <c r="D1002" i="2"/>
  <c r="D1001" i="2"/>
  <c r="D1000" i="2"/>
  <c r="D999" i="2"/>
  <c r="D998" i="2"/>
  <c r="D997" i="2"/>
  <c r="D996" i="2"/>
  <c r="D995" i="2"/>
  <c r="D994" i="2"/>
  <c r="D993" i="2"/>
  <c r="D992" i="2"/>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8" i="2"/>
  <c r="D857" i="2"/>
  <c r="D856" i="2"/>
  <c r="D855" i="2"/>
  <c r="D854" i="2"/>
  <c r="D853" i="2"/>
  <c r="D852" i="2"/>
  <c r="D851" i="2"/>
  <c r="D850" i="2"/>
  <c r="D849" i="2"/>
  <c r="D848" i="2"/>
  <c r="D847" i="2"/>
  <c r="D846" i="2"/>
  <c r="D845" i="2"/>
  <c r="D844" i="2"/>
  <c r="D843" i="2"/>
  <c r="D842" i="2"/>
  <c r="D841" i="2"/>
  <c r="D840" i="2"/>
  <c r="D839" i="2"/>
  <c r="D838" i="2"/>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AJ19" i="2" l="1"/>
  <c r="AB19" i="2"/>
  <c r="AR19" i="2"/>
  <c r="D19" i="2"/>
  <c r="F19" i="1"/>
  <c r="L19" i="1"/>
  <c r="X19" i="1"/>
  <c r="R19" i="1"/>
  <c r="AZ24" i="2" l="1"/>
  <c r="AZ22" i="2"/>
  <c r="AZ23" i="2"/>
  <c r="AZ21" i="2"/>
  <c r="AZ19" i="2" l="1"/>
</calcChain>
</file>

<file path=xl/comments1.xml><?xml version="1.0" encoding="utf-8"?>
<comments xmlns="http://schemas.openxmlformats.org/spreadsheetml/2006/main">
  <authors>
    <author>Leys Lab</author>
    <author>Nathan</author>
  </authors>
  <commentList>
    <comment ref="A2" authorId="0" shapeId="0">
      <text>
        <r>
          <rPr>
            <b/>
            <sz val="9"/>
            <color indexed="81"/>
            <rFont val="Tahoma"/>
            <family val="2"/>
          </rPr>
          <t>Leys Lab:</t>
        </r>
        <r>
          <rPr>
            <sz val="9"/>
            <color indexed="81"/>
            <rFont val="Tahoma"/>
            <family val="2"/>
          </rPr>
          <t xml:space="preserve">
Summary of conditions found at each individual sponge/set of instruments. This was averaged to determine the condiitions at the reefs and each sponge. 
Times are list for when the data was taken and can also be found on the individual sponge data files as well. </t>
        </r>
      </text>
    </comment>
    <comment ref="M2" authorId="0" shapeId="0">
      <text>
        <r>
          <rPr>
            <b/>
            <sz val="9"/>
            <color indexed="81"/>
            <rFont val="Tahoma"/>
            <family val="2"/>
          </rPr>
          <t>Leys Lab:</t>
        </r>
        <r>
          <rPr>
            <sz val="9"/>
            <color indexed="81"/>
            <rFont val="Tahoma"/>
            <family val="2"/>
          </rPr>
          <t xml:space="preserve">
The final readings from each single arrest found in the sponges from Hecate Strait. 
These represent the statisitcs done on the arrests that can be found in Statistisca and on the other data sheets found in this file. </t>
        </r>
      </text>
    </comment>
    <comment ref="Y3" authorId="0" shapeId="0">
      <text>
        <r>
          <rPr>
            <b/>
            <sz val="9"/>
            <color indexed="81"/>
            <rFont val="Tahoma"/>
            <family val="2"/>
          </rPr>
          <t>Leys Lab:</t>
        </r>
        <r>
          <rPr>
            <sz val="9"/>
            <color indexed="81"/>
            <rFont val="Tahoma"/>
            <family val="2"/>
          </rPr>
          <t xml:space="preserve">
Period prior to arrest occuring and prior to SSC increase (usually around 2 minutes prior but less or more is not a big deal. Just some period before the arrest occurred. </t>
        </r>
      </text>
    </comment>
    <comment ref="H20" authorId="0" shapeId="0">
      <text>
        <r>
          <rPr>
            <b/>
            <sz val="9"/>
            <color indexed="81"/>
            <rFont val="Tahoma"/>
            <family val="2"/>
          </rPr>
          <t xml:space="preserve">Leys Lab:
</t>
        </r>
        <r>
          <rPr>
            <sz val="9"/>
            <color indexed="81"/>
            <rFont val="Tahoma"/>
            <family val="2"/>
          </rPr>
          <t xml:space="preserve">The final readings from each  prolonged arrest/clogging event  found in the sponges from Hecate Strait. 
These represent the statisitcs done on the arrests that can be found in Statistisca and on the other data sheets found in this file. </t>
        </r>
      </text>
    </comment>
    <comment ref="H22" authorId="0" shapeId="0">
      <text>
        <r>
          <rPr>
            <b/>
            <sz val="9"/>
            <color indexed="81"/>
            <rFont val="Tahoma"/>
            <family val="2"/>
          </rPr>
          <t>Leys Lab:</t>
        </r>
        <r>
          <rPr>
            <sz val="9"/>
            <color indexed="81"/>
            <rFont val="Tahoma"/>
            <family val="2"/>
          </rPr>
          <t xml:space="preserve">
Sponge considered to undergo Prolonged arrest</t>
        </r>
      </text>
    </comment>
    <comment ref="L22" authorId="1" shapeId="0">
      <text>
        <r>
          <rPr>
            <b/>
            <sz val="9"/>
            <color indexed="81"/>
            <rFont val="Tahoma"/>
            <family val="2"/>
          </rPr>
          <t>Nathan:</t>
        </r>
        <r>
          <rPr>
            <sz val="9"/>
            <color indexed="81"/>
            <rFont val="Tahoma"/>
            <family val="2"/>
          </rPr>
          <t xml:space="preserve">
Sponge never cam back on and instrument was recovered after 6 hrs</t>
        </r>
      </text>
    </comment>
    <comment ref="H23" authorId="0" shapeId="0">
      <text>
        <r>
          <rPr>
            <b/>
            <sz val="9"/>
            <color indexed="81"/>
            <rFont val="Tahoma"/>
            <family val="2"/>
          </rPr>
          <t>Leys Lab:</t>
        </r>
        <r>
          <rPr>
            <sz val="9"/>
            <color indexed="81"/>
            <rFont val="Tahoma"/>
            <family val="2"/>
          </rPr>
          <t xml:space="preserve">
Sponge considered to undergo clogging event since excurrent flow never "arrested" completely</t>
        </r>
      </text>
    </comment>
    <comment ref="H26" authorId="0" shapeId="0">
      <text>
        <r>
          <rPr>
            <b/>
            <sz val="9"/>
            <color indexed="81"/>
            <rFont val="Tahoma"/>
            <family val="2"/>
          </rPr>
          <t>Leys Lab:</t>
        </r>
        <r>
          <rPr>
            <sz val="9"/>
            <color indexed="81"/>
            <rFont val="Tahoma"/>
            <family val="2"/>
          </rPr>
          <t xml:space="preserve">
Calculated from Dive pictures using ImageJ</t>
        </r>
      </text>
    </comment>
    <comment ref="P26" authorId="0" shapeId="0">
      <text>
        <r>
          <rPr>
            <b/>
            <sz val="9"/>
            <color indexed="81"/>
            <rFont val="Tahoma"/>
            <family val="2"/>
          </rPr>
          <t>Leys Lab:</t>
        </r>
        <r>
          <rPr>
            <sz val="9"/>
            <color indexed="81"/>
            <rFont val="Tahoma"/>
            <family val="2"/>
          </rPr>
          <t xml:space="preserve">
Total volume of flow coming out of the osculum. Calculated to compare to Sally's previous understanding of these sponges</t>
        </r>
      </text>
    </comment>
    <comment ref="Q27" authorId="1" shapeId="0">
      <text>
        <r>
          <rPr>
            <b/>
            <sz val="9"/>
            <color indexed="81"/>
            <rFont val="Tahoma"/>
            <family val="2"/>
          </rPr>
          <t>Nathan:</t>
        </r>
        <r>
          <rPr>
            <sz val="9"/>
            <color indexed="81"/>
            <rFont val="Tahoma"/>
            <family val="2"/>
          </rPr>
          <t xml:space="preserve">
This is equal to the area  of the osculum * the average excurrent flow which will give cm</t>
        </r>
        <r>
          <rPr>
            <vertAlign val="superscript"/>
            <sz val="9"/>
            <color indexed="81"/>
            <rFont val="Tahoma"/>
            <family val="2"/>
          </rPr>
          <t>3</t>
        </r>
        <r>
          <rPr>
            <sz val="9"/>
            <color indexed="81"/>
            <rFont val="Tahoma"/>
            <family val="2"/>
          </rPr>
          <t>/s which is equivalent to mL/s</t>
        </r>
      </text>
    </comment>
    <comment ref="H30" authorId="1" shapeId="0">
      <text>
        <r>
          <rPr>
            <b/>
            <sz val="9"/>
            <color indexed="81"/>
            <rFont val="Tahoma"/>
            <family val="2"/>
          </rPr>
          <t>Nathan:</t>
        </r>
        <r>
          <rPr>
            <sz val="9"/>
            <color indexed="81"/>
            <rFont val="Tahoma"/>
            <family val="2"/>
          </rPr>
          <t xml:space="preserve">
Heterochone 3 is very clearly an eliptical and not a circular slonge.</t>
        </r>
      </text>
    </comment>
    <comment ref="H36" authorId="1" shapeId="0">
      <text>
        <r>
          <rPr>
            <b/>
            <sz val="9"/>
            <color indexed="81"/>
            <rFont val="Tahoma"/>
            <family val="2"/>
          </rPr>
          <t>Nathan:</t>
        </r>
        <r>
          <rPr>
            <sz val="9"/>
            <color indexed="81"/>
            <rFont val="Tahoma"/>
            <family val="2"/>
          </rPr>
          <t xml:space="preserve">
Heterochone 3 is very clearly an eliptical and not a circular slonge.</t>
        </r>
      </text>
    </comment>
  </commentList>
</comments>
</file>

<file path=xl/sharedStrings.xml><?xml version="1.0" encoding="utf-8"?>
<sst xmlns="http://schemas.openxmlformats.org/spreadsheetml/2006/main" count="370" uniqueCount="201">
  <si>
    <t>Medians Date/Time</t>
  </si>
  <si>
    <t>Excurrent  Flow - ThD10-11 (cm/s)</t>
  </si>
  <si>
    <t>Vector - Suspended Sediment (mg/L) Analog input 2</t>
  </si>
  <si>
    <t>Spot 1</t>
  </si>
  <si>
    <t>Spot 2</t>
  </si>
  <si>
    <t>Heterochone 2</t>
  </si>
  <si>
    <t>Spot 3</t>
  </si>
  <si>
    <t>Excurrent  Flow - ThD14-15 (cm/s)</t>
  </si>
  <si>
    <t>Heterochone 3</t>
  </si>
  <si>
    <t>Date/Time</t>
  </si>
  <si>
    <t>Boot Sponge</t>
  </si>
  <si>
    <t>Standardized Data</t>
  </si>
  <si>
    <t>Raw Data</t>
  </si>
  <si>
    <t>Arrest 1</t>
  </si>
  <si>
    <t>Arrest 2</t>
  </si>
  <si>
    <t>Arrest 3</t>
  </si>
  <si>
    <t>Arrest 4</t>
  </si>
  <si>
    <t>Arrest 5</t>
  </si>
  <si>
    <t>Arrest 6</t>
  </si>
  <si>
    <t>There are periods of time where the sponge remains at low excurrent flow following flucutations in SSC</t>
  </si>
  <si>
    <t>Correaltion of Excurrent and SSC</t>
  </si>
  <si>
    <t xml:space="preserve"> = Statistica did not find a significant relationship and Correlation is not significant</t>
  </si>
  <si>
    <t xml:space="preserve"> = Statistica found a significant relationship and Correlation is significant</t>
  </si>
  <si>
    <t xml:space="preserve"> = Statistica found no significant relationship BUT Correlation is significant</t>
  </si>
  <si>
    <t xml:space="preserve">These periods are extracted from the file "HSSR - Boot Sponge" </t>
  </si>
  <si>
    <t xml:space="preserve"> = Correlation </t>
  </si>
  <si>
    <t>Arrest 7</t>
  </si>
  <si>
    <t>Arrest 2 + 3</t>
  </si>
  <si>
    <t>Arrest 1 + 2</t>
  </si>
  <si>
    <t>"Natural" Excurrent Flow (cm/s)</t>
  </si>
  <si>
    <t>Lowest Excurrent Flow (cm/s)</t>
  </si>
  <si>
    <t>Peak SSC (mg/L)</t>
  </si>
  <si>
    <t>Recovery Phase Length (s)</t>
  </si>
  <si>
    <t>Arrest Phase Length (s)</t>
  </si>
  <si>
    <t>Start Date/Time</t>
  </si>
  <si>
    <t>Arrest #</t>
  </si>
  <si>
    <t>Sponge Name</t>
  </si>
  <si>
    <t>Spearman's Rank Excurrent - Standardized Data</t>
  </si>
  <si>
    <t>Spearman's Rank SSC - Standardized Data</t>
  </si>
  <si>
    <r>
      <rPr>
        <i/>
        <sz val="11"/>
        <color theme="1"/>
        <rFont val="Calibri"/>
        <family val="2"/>
        <scheme val="minor"/>
      </rPr>
      <t>p</t>
    </r>
    <r>
      <rPr>
        <sz val="11"/>
        <color theme="1"/>
        <rFont val="Calibri"/>
        <family val="2"/>
        <scheme val="minor"/>
      </rPr>
      <t>-Value</t>
    </r>
  </si>
  <si>
    <t>Arrest 8</t>
  </si>
  <si>
    <t>Average "Natural" SSC before Behaviour (mg/l)</t>
  </si>
  <si>
    <t>Standard Deviation</t>
  </si>
  <si>
    <t>Standard Error</t>
  </si>
  <si>
    <t>Start Time of Measurement</t>
  </si>
  <si>
    <t>End Time of Measurement</t>
  </si>
  <si>
    <t>Summary of Arrests - Single arrests</t>
  </si>
  <si>
    <t>Summary of Conditions at Hecate Strait Reef</t>
  </si>
  <si>
    <t>Correlation Coefficient of Arrest Phase and SSC</t>
  </si>
  <si>
    <r>
      <rPr>
        <b/>
        <sz val="11"/>
        <color theme="1"/>
        <rFont val="Calibri"/>
        <family val="2"/>
        <scheme val="minor"/>
      </rPr>
      <t>Boot Sponge</t>
    </r>
    <r>
      <rPr>
        <sz val="11"/>
        <color theme="1"/>
        <rFont val="Calibri"/>
        <family val="2"/>
        <scheme val="minor"/>
      </rPr>
      <t xml:space="preserve"> - Average </t>
    </r>
    <r>
      <rPr>
        <b/>
        <sz val="11"/>
        <color theme="1"/>
        <rFont val="Calibri"/>
        <family val="2"/>
        <scheme val="minor"/>
      </rPr>
      <t>SSC</t>
    </r>
    <r>
      <rPr>
        <sz val="11"/>
        <color theme="1"/>
        <rFont val="Calibri"/>
        <family val="2"/>
        <scheme val="minor"/>
      </rPr>
      <t xml:space="preserve"> (mg/L)</t>
    </r>
  </si>
  <si>
    <r>
      <rPr>
        <b/>
        <sz val="11"/>
        <color theme="1"/>
        <rFont val="Calibri"/>
        <family val="2"/>
        <scheme val="minor"/>
      </rPr>
      <t>Heterochone 2</t>
    </r>
    <r>
      <rPr>
        <sz val="11"/>
        <color theme="1"/>
        <rFont val="Calibri"/>
        <family val="2"/>
        <scheme val="minor"/>
      </rPr>
      <t xml:space="preserve"> - Average </t>
    </r>
    <r>
      <rPr>
        <b/>
        <sz val="11"/>
        <color theme="1"/>
        <rFont val="Calibri"/>
        <family val="2"/>
        <scheme val="minor"/>
      </rPr>
      <t>SSC</t>
    </r>
    <r>
      <rPr>
        <sz val="11"/>
        <color theme="1"/>
        <rFont val="Calibri"/>
        <family val="2"/>
        <scheme val="minor"/>
      </rPr>
      <t xml:space="preserve"> (mg/L)</t>
    </r>
  </si>
  <si>
    <r>
      <rPr>
        <b/>
        <sz val="11"/>
        <color theme="1"/>
        <rFont val="Calibri"/>
        <family val="2"/>
        <scheme val="minor"/>
      </rPr>
      <t>Heterochone 3</t>
    </r>
    <r>
      <rPr>
        <sz val="11"/>
        <color theme="1"/>
        <rFont val="Calibri"/>
        <family val="2"/>
        <scheme val="minor"/>
      </rPr>
      <t xml:space="preserve"> - Average </t>
    </r>
    <r>
      <rPr>
        <b/>
        <sz val="11"/>
        <color theme="1"/>
        <rFont val="Calibri"/>
        <family val="2"/>
        <scheme val="minor"/>
      </rPr>
      <t>SSC</t>
    </r>
    <r>
      <rPr>
        <sz val="11"/>
        <color theme="1"/>
        <rFont val="Calibri"/>
        <family val="2"/>
        <scheme val="minor"/>
      </rPr>
      <t xml:space="preserve"> (mg/L)</t>
    </r>
  </si>
  <si>
    <r>
      <rPr>
        <b/>
        <sz val="11"/>
        <color theme="1"/>
        <rFont val="Calibri"/>
        <family val="2"/>
        <scheme val="minor"/>
      </rPr>
      <t>Farrea 1</t>
    </r>
    <r>
      <rPr>
        <sz val="11"/>
        <color theme="1"/>
        <rFont val="Calibri"/>
        <family val="2"/>
        <scheme val="minor"/>
      </rPr>
      <t xml:space="preserve"> - Average </t>
    </r>
    <r>
      <rPr>
        <b/>
        <sz val="11"/>
        <color theme="1"/>
        <rFont val="Calibri"/>
        <family val="2"/>
        <scheme val="minor"/>
      </rPr>
      <t>SSC</t>
    </r>
    <r>
      <rPr>
        <sz val="11"/>
        <color theme="1"/>
        <rFont val="Calibri"/>
        <family val="2"/>
        <scheme val="minor"/>
      </rPr>
      <t xml:space="preserve"> (mg/L)</t>
    </r>
  </si>
  <si>
    <r>
      <rPr>
        <b/>
        <sz val="11"/>
        <color theme="1"/>
        <rFont val="Calibri"/>
        <family val="2"/>
        <scheme val="minor"/>
      </rPr>
      <t>Farrea 3</t>
    </r>
    <r>
      <rPr>
        <sz val="11"/>
        <color theme="1"/>
        <rFont val="Calibri"/>
        <family val="2"/>
        <scheme val="minor"/>
      </rPr>
      <t xml:space="preserve"> - Average </t>
    </r>
    <r>
      <rPr>
        <b/>
        <sz val="11"/>
        <color theme="1"/>
        <rFont val="Calibri"/>
        <family val="2"/>
        <scheme val="minor"/>
      </rPr>
      <t xml:space="preserve">SSC </t>
    </r>
    <r>
      <rPr>
        <sz val="11"/>
        <color theme="1"/>
        <rFont val="Calibri"/>
        <family val="2"/>
        <scheme val="minor"/>
      </rPr>
      <t>(mg/L)</t>
    </r>
  </si>
  <si>
    <r>
      <rPr>
        <b/>
        <sz val="11"/>
        <color theme="1"/>
        <rFont val="Calibri"/>
        <family val="2"/>
        <scheme val="minor"/>
      </rPr>
      <t xml:space="preserve">Farrea 3.5 </t>
    </r>
    <r>
      <rPr>
        <sz val="11"/>
        <color theme="1"/>
        <rFont val="Calibri"/>
        <family val="2"/>
        <scheme val="minor"/>
      </rPr>
      <t xml:space="preserve">- Average </t>
    </r>
    <r>
      <rPr>
        <b/>
        <sz val="11"/>
        <color theme="1"/>
        <rFont val="Calibri"/>
        <family val="2"/>
        <scheme val="minor"/>
      </rPr>
      <t>SSC</t>
    </r>
    <r>
      <rPr>
        <sz val="11"/>
        <color theme="1"/>
        <rFont val="Calibri"/>
        <family val="2"/>
        <scheme val="minor"/>
      </rPr>
      <t xml:space="preserve"> (mg/L)</t>
    </r>
  </si>
  <si>
    <r>
      <rPr>
        <b/>
        <sz val="11"/>
        <color theme="1"/>
        <rFont val="Calibri"/>
        <family val="2"/>
        <scheme val="minor"/>
      </rPr>
      <t>Farrea 4</t>
    </r>
    <r>
      <rPr>
        <sz val="11"/>
        <color theme="1"/>
        <rFont val="Calibri"/>
        <family val="2"/>
        <scheme val="minor"/>
      </rPr>
      <t xml:space="preserve"> - Average </t>
    </r>
    <r>
      <rPr>
        <b/>
        <sz val="11"/>
        <color theme="1"/>
        <rFont val="Calibri"/>
        <family val="2"/>
        <scheme val="minor"/>
      </rPr>
      <t>SSC</t>
    </r>
    <r>
      <rPr>
        <sz val="11"/>
        <color theme="1"/>
        <rFont val="Calibri"/>
        <family val="2"/>
        <scheme val="minor"/>
      </rPr>
      <t xml:space="preserve"> (mg/L)</t>
    </r>
  </si>
  <si>
    <r>
      <rPr>
        <b/>
        <sz val="11"/>
        <color theme="1"/>
        <rFont val="Calibri"/>
        <family val="2"/>
        <scheme val="minor"/>
      </rPr>
      <t>Dead Farrea</t>
    </r>
    <r>
      <rPr>
        <sz val="11"/>
        <color theme="1"/>
        <rFont val="Calibri"/>
        <family val="2"/>
        <scheme val="minor"/>
      </rPr>
      <t xml:space="preserve"> - Average </t>
    </r>
    <r>
      <rPr>
        <b/>
        <sz val="11"/>
        <color theme="1"/>
        <rFont val="Calibri"/>
        <family val="2"/>
        <scheme val="minor"/>
      </rPr>
      <t>SSC</t>
    </r>
    <r>
      <rPr>
        <sz val="11"/>
        <color theme="1"/>
        <rFont val="Calibri"/>
        <family val="2"/>
        <scheme val="minor"/>
      </rPr>
      <t xml:space="preserve"> (mg/L)</t>
    </r>
  </si>
  <si>
    <r>
      <rPr>
        <b/>
        <sz val="11"/>
        <color theme="1"/>
        <rFont val="Calibri"/>
        <family val="2"/>
        <scheme val="minor"/>
      </rPr>
      <t>Boot Sponge</t>
    </r>
    <r>
      <rPr>
        <sz val="11"/>
        <color theme="1"/>
        <rFont val="Calibri"/>
        <family val="2"/>
        <scheme val="minor"/>
      </rPr>
      <t xml:space="preserve"> - Average Excurrent Flow (Flood tide) (cm/s)</t>
    </r>
  </si>
  <si>
    <r>
      <rPr>
        <b/>
        <sz val="11"/>
        <color theme="1"/>
        <rFont val="Calibri"/>
        <family val="2"/>
        <scheme val="minor"/>
      </rPr>
      <t>Boot Sponge</t>
    </r>
    <r>
      <rPr>
        <sz val="11"/>
        <color theme="1"/>
        <rFont val="Calibri"/>
        <family val="2"/>
        <scheme val="minor"/>
      </rPr>
      <t xml:space="preserve"> - Average Excurrent Flow (slack tide) (cm/s)</t>
    </r>
  </si>
  <si>
    <r>
      <rPr>
        <b/>
        <sz val="11"/>
        <color theme="1"/>
        <rFont val="Calibri"/>
        <family val="2"/>
        <scheme val="minor"/>
      </rPr>
      <t>Boot Sponge</t>
    </r>
    <r>
      <rPr>
        <sz val="11"/>
        <color theme="1"/>
        <rFont val="Calibri"/>
        <family val="2"/>
        <scheme val="minor"/>
      </rPr>
      <t xml:space="preserve"> - Average Ambient Flow (floos tide) (cm/s) (Thermistor)</t>
    </r>
  </si>
  <si>
    <r>
      <rPr>
        <b/>
        <sz val="11"/>
        <color theme="1"/>
        <rFont val="Calibri"/>
        <family val="2"/>
        <scheme val="minor"/>
      </rPr>
      <t xml:space="preserve">Boot Sponge </t>
    </r>
    <r>
      <rPr>
        <sz val="11"/>
        <color theme="1"/>
        <rFont val="Calibri"/>
        <family val="2"/>
        <scheme val="minor"/>
      </rPr>
      <t>- Average Ambient Flow (slack tide) (cm/s) (Thermistor)</t>
    </r>
  </si>
  <si>
    <r>
      <rPr>
        <b/>
        <sz val="11"/>
        <color theme="1"/>
        <rFont val="Calibri"/>
        <family val="2"/>
        <scheme val="minor"/>
      </rPr>
      <t>Boot Sponge</t>
    </r>
    <r>
      <rPr>
        <sz val="11"/>
        <color theme="1"/>
        <rFont val="Calibri"/>
        <family val="2"/>
        <scheme val="minor"/>
      </rPr>
      <t xml:space="preserve"> - Average Ambient Flow (flood tide) (cm/s) (Vector)</t>
    </r>
  </si>
  <si>
    <r>
      <rPr>
        <b/>
        <sz val="11"/>
        <color theme="1"/>
        <rFont val="Calibri"/>
        <family val="2"/>
        <scheme val="minor"/>
      </rPr>
      <t xml:space="preserve">Boot Sponge </t>
    </r>
    <r>
      <rPr>
        <sz val="11"/>
        <color theme="1"/>
        <rFont val="Calibri"/>
        <family val="2"/>
        <scheme val="minor"/>
      </rPr>
      <t>- Average Ambient Flow (slack tide) (cm/s) (Vector)</t>
    </r>
  </si>
  <si>
    <r>
      <rPr>
        <b/>
        <sz val="11"/>
        <color theme="1"/>
        <rFont val="Calibri"/>
        <family val="2"/>
        <scheme val="minor"/>
      </rPr>
      <t>Heterochone 1</t>
    </r>
    <r>
      <rPr>
        <sz val="11"/>
        <color theme="1"/>
        <rFont val="Calibri"/>
        <family val="2"/>
        <scheme val="minor"/>
      </rPr>
      <t xml:space="preserve"> - Average Excurrent Flow (slack tide) (cm/s)</t>
    </r>
  </si>
  <si>
    <r>
      <rPr>
        <b/>
        <sz val="11"/>
        <color theme="1"/>
        <rFont val="Calibri"/>
        <family val="2"/>
        <scheme val="minor"/>
      </rPr>
      <t>Heterochone 1</t>
    </r>
    <r>
      <rPr>
        <sz val="11"/>
        <color theme="1"/>
        <rFont val="Calibri"/>
        <family val="2"/>
        <scheme val="minor"/>
      </rPr>
      <t xml:space="preserve"> - Average Ambient Flow (flood tide) (cm/s) (Thermistor)</t>
    </r>
  </si>
  <si>
    <r>
      <rPr>
        <b/>
        <sz val="11"/>
        <color theme="1"/>
        <rFont val="Calibri"/>
        <family val="2"/>
        <scheme val="minor"/>
      </rPr>
      <t xml:space="preserve">Heterochone 1 </t>
    </r>
    <r>
      <rPr>
        <sz val="11"/>
        <color theme="1"/>
        <rFont val="Calibri"/>
        <family val="2"/>
        <scheme val="minor"/>
      </rPr>
      <t>- Average Ambient Flow (slack tide) (cm/s) (Thermistor)</t>
    </r>
  </si>
  <si>
    <r>
      <rPr>
        <b/>
        <sz val="11"/>
        <color theme="1"/>
        <rFont val="Calibri"/>
        <family val="2"/>
        <scheme val="minor"/>
      </rPr>
      <t>Heterochone 2</t>
    </r>
    <r>
      <rPr>
        <sz val="11"/>
        <color theme="1"/>
        <rFont val="Calibri"/>
        <family val="2"/>
        <scheme val="minor"/>
      </rPr>
      <t xml:space="preserve"> - Average Excurrent Flow (flood tide) (cm/s)</t>
    </r>
  </si>
  <si>
    <r>
      <rPr>
        <b/>
        <sz val="11"/>
        <color theme="1"/>
        <rFont val="Calibri"/>
        <family val="2"/>
        <scheme val="minor"/>
      </rPr>
      <t>Heterochone 2</t>
    </r>
    <r>
      <rPr>
        <sz val="11"/>
        <color theme="1"/>
        <rFont val="Calibri"/>
        <family val="2"/>
        <scheme val="minor"/>
      </rPr>
      <t xml:space="preserve"> - Average Excurrent Flow (slack tide) (cm/s)</t>
    </r>
  </si>
  <si>
    <r>
      <rPr>
        <b/>
        <sz val="11"/>
        <color theme="1"/>
        <rFont val="Calibri"/>
        <family val="2"/>
        <scheme val="minor"/>
      </rPr>
      <t>Heterochone 2</t>
    </r>
    <r>
      <rPr>
        <sz val="11"/>
        <color theme="1"/>
        <rFont val="Calibri"/>
        <family val="2"/>
        <scheme val="minor"/>
      </rPr>
      <t xml:space="preserve"> - Average Ambient Flow (flood tide) (cm/s) (Thermistor)</t>
    </r>
  </si>
  <si>
    <r>
      <rPr>
        <b/>
        <sz val="11"/>
        <color theme="1"/>
        <rFont val="Calibri"/>
        <family val="2"/>
        <scheme val="minor"/>
      </rPr>
      <t xml:space="preserve">Heterochone 2 </t>
    </r>
    <r>
      <rPr>
        <sz val="11"/>
        <color theme="1"/>
        <rFont val="Calibri"/>
        <family val="2"/>
        <scheme val="minor"/>
      </rPr>
      <t>- Average Ambient Flow (slack tide) (cm/s) (Thermistor)</t>
    </r>
  </si>
  <si>
    <r>
      <rPr>
        <b/>
        <sz val="11"/>
        <color theme="1"/>
        <rFont val="Calibri"/>
        <family val="2"/>
        <scheme val="minor"/>
      </rPr>
      <t>Heterochone 2</t>
    </r>
    <r>
      <rPr>
        <sz val="11"/>
        <color theme="1"/>
        <rFont val="Calibri"/>
        <family val="2"/>
        <scheme val="minor"/>
      </rPr>
      <t xml:space="preserve"> - Average Ambient Flow (flood tide) (cm/s) (Vector)</t>
    </r>
  </si>
  <si>
    <r>
      <rPr>
        <b/>
        <sz val="11"/>
        <color theme="1"/>
        <rFont val="Calibri"/>
        <family val="2"/>
        <scheme val="minor"/>
      </rPr>
      <t xml:space="preserve">Heterochone 2 </t>
    </r>
    <r>
      <rPr>
        <sz val="11"/>
        <color theme="1"/>
        <rFont val="Calibri"/>
        <family val="2"/>
        <scheme val="minor"/>
      </rPr>
      <t>- Average Ambient Flow (slack tide) (cm/s) (Vector)</t>
    </r>
  </si>
  <si>
    <r>
      <rPr>
        <b/>
        <sz val="11"/>
        <color theme="1"/>
        <rFont val="Calibri"/>
        <family val="2"/>
        <scheme val="minor"/>
      </rPr>
      <t>Heterochone 3</t>
    </r>
    <r>
      <rPr>
        <sz val="11"/>
        <color theme="1"/>
        <rFont val="Calibri"/>
        <family val="2"/>
        <scheme val="minor"/>
      </rPr>
      <t xml:space="preserve"> - Average Excurrent Flow (flood tide) (cm/s)</t>
    </r>
  </si>
  <si>
    <r>
      <rPr>
        <b/>
        <sz val="11"/>
        <color theme="1"/>
        <rFont val="Calibri"/>
        <family val="2"/>
        <scheme val="minor"/>
      </rPr>
      <t>Heterochone 3</t>
    </r>
    <r>
      <rPr>
        <sz val="11"/>
        <color theme="1"/>
        <rFont val="Calibri"/>
        <family val="2"/>
        <scheme val="minor"/>
      </rPr>
      <t xml:space="preserve"> - Average Excurrent Flow (slack tide) (cm/s)</t>
    </r>
  </si>
  <si>
    <r>
      <rPr>
        <b/>
        <sz val="11"/>
        <color theme="1"/>
        <rFont val="Calibri"/>
        <family val="2"/>
        <scheme val="minor"/>
      </rPr>
      <t>Heterochone 3</t>
    </r>
    <r>
      <rPr>
        <sz val="11"/>
        <color theme="1"/>
        <rFont val="Calibri"/>
        <family val="2"/>
        <scheme val="minor"/>
      </rPr>
      <t xml:space="preserve"> - Average Ambient Flow (flood tide) (cm/s) (Thermistor)</t>
    </r>
  </si>
  <si>
    <r>
      <rPr>
        <b/>
        <sz val="11"/>
        <color theme="1"/>
        <rFont val="Calibri"/>
        <family val="2"/>
        <scheme val="minor"/>
      </rPr>
      <t xml:space="preserve">Heterochone 3 </t>
    </r>
    <r>
      <rPr>
        <sz val="11"/>
        <color theme="1"/>
        <rFont val="Calibri"/>
        <family val="2"/>
        <scheme val="minor"/>
      </rPr>
      <t>- Average Ambient Flow (slack tide) (cm/s) (Thermistor)</t>
    </r>
  </si>
  <si>
    <r>
      <rPr>
        <b/>
        <sz val="11"/>
        <color theme="1"/>
        <rFont val="Calibri"/>
        <family val="2"/>
        <scheme val="minor"/>
      </rPr>
      <t>Farrea 1</t>
    </r>
    <r>
      <rPr>
        <sz val="11"/>
        <color theme="1"/>
        <rFont val="Calibri"/>
        <family val="2"/>
        <scheme val="minor"/>
      </rPr>
      <t xml:space="preserve"> - Average Excurrent Flow (flood tide) (cm/s)</t>
    </r>
  </si>
  <si>
    <r>
      <rPr>
        <b/>
        <sz val="11"/>
        <color theme="1"/>
        <rFont val="Calibri"/>
        <family val="2"/>
        <scheme val="minor"/>
      </rPr>
      <t>Farrea 1</t>
    </r>
    <r>
      <rPr>
        <sz val="11"/>
        <color theme="1"/>
        <rFont val="Calibri"/>
        <family val="2"/>
        <scheme val="minor"/>
      </rPr>
      <t xml:space="preserve"> - Average Excurrent Flow (slack tide) (cm/s)</t>
    </r>
  </si>
  <si>
    <r>
      <rPr>
        <b/>
        <sz val="11"/>
        <color theme="1"/>
        <rFont val="Calibri"/>
        <family val="2"/>
        <scheme val="minor"/>
      </rPr>
      <t>Farrea 1</t>
    </r>
    <r>
      <rPr>
        <sz val="11"/>
        <color theme="1"/>
        <rFont val="Calibri"/>
        <family val="2"/>
        <scheme val="minor"/>
      </rPr>
      <t xml:space="preserve"> - Average Ambient Flow (flood tide) (cm/s) (Thermistor)</t>
    </r>
  </si>
  <si>
    <r>
      <rPr>
        <b/>
        <sz val="11"/>
        <color theme="1"/>
        <rFont val="Calibri"/>
        <family val="2"/>
        <scheme val="minor"/>
      </rPr>
      <t xml:space="preserve">Farrea 1 </t>
    </r>
    <r>
      <rPr>
        <sz val="11"/>
        <color theme="1"/>
        <rFont val="Calibri"/>
        <family val="2"/>
        <scheme val="minor"/>
      </rPr>
      <t>- Average Ambient Flow (slack tide) (cm/s) (Thermistor)</t>
    </r>
  </si>
  <si>
    <r>
      <rPr>
        <b/>
        <sz val="11"/>
        <color theme="1"/>
        <rFont val="Calibri"/>
        <family val="2"/>
        <scheme val="minor"/>
      </rPr>
      <t>Farrea 1</t>
    </r>
    <r>
      <rPr>
        <sz val="11"/>
        <color theme="1"/>
        <rFont val="Calibri"/>
        <family val="2"/>
        <scheme val="minor"/>
      </rPr>
      <t xml:space="preserve"> - Average Ambient Flow (flood tide) (cm/s) (Vector)</t>
    </r>
  </si>
  <si>
    <r>
      <rPr>
        <b/>
        <sz val="11"/>
        <color theme="1"/>
        <rFont val="Calibri"/>
        <family val="2"/>
        <scheme val="minor"/>
      </rPr>
      <t xml:space="preserve">Farrea 1 </t>
    </r>
    <r>
      <rPr>
        <sz val="11"/>
        <color theme="1"/>
        <rFont val="Calibri"/>
        <family val="2"/>
        <scheme val="minor"/>
      </rPr>
      <t>- Average Ambient Flow (slack tide) (cm/s) (Vector)</t>
    </r>
  </si>
  <si>
    <r>
      <rPr>
        <b/>
        <sz val="11"/>
        <color theme="1"/>
        <rFont val="Calibri"/>
        <family val="2"/>
        <scheme val="minor"/>
      </rPr>
      <t>Farrea 3</t>
    </r>
    <r>
      <rPr>
        <sz val="11"/>
        <color theme="1"/>
        <rFont val="Calibri"/>
        <family val="2"/>
        <scheme val="minor"/>
      </rPr>
      <t xml:space="preserve"> - Average Excurrent Flow (flood tide) (cm/s)</t>
    </r>
  </si>
  <si>
    <r>
      <rPr>
        <b/>
        <sz val="11"/>
        <color theme="1"/>
        <rFont val="Calibri"/>
        <family val="2"/>
        <scheme val="minor"/>
      </rPr>
      <t>Farrea 3</t>
    </r>
    <r>
      <rPr>
        <sz val="11"/>
        <color theme="1"/>
        <rFont val="Calibri"/>
        <family val="2"/>
        <scheme val="minor"/>
      </rPr>
      <t xml:space="preserve"> - Average Excurrent Flow (slack tide) (cm/s)</t>
    </r>
  </si>
  <si>
    <r>
      <rPr>
        <b/>
        <sz val="11"/>
        <color theme="1"/>
        <rFont val="Calibri"/>
        <family val="2"/>
        <scheme val="minor"/>
      </rPr>
      <t>Farrea 3</t>
    </r>
    <r>
      <rPr>
        <sz val="11"/>
        <color theme="1"/>
        <rFont val="Calibri"/>
        <family val="2"/>
        <scheme val="minor"/>
      </rPr>
      <t xml:space="preserve"> - Average Ambient Flow (flood tide) (cm/s) (Thermistor)</t>
    </r>
  </si>
  <si>
    <r>
      <rPr>
        <b/>
        <sz val="11"/>
        <color theme="1"/>
        <rFont val="Calibri"/>
        <family val="2"/>
        <scheme val="minor"/>
      </rPr>
      <t xml:space="preserve">Farrea 3 </t>
    </r>
    <r>
      <rPr>
        <sz val="11"/>
        <color theme="1"/>
        <rFont val="Calibri"/>
        <family val="2"/>
        <scheme val="minor"/>
      </rPr>
      <t>- Average Ambient Flow (slack tide) (cm/s) (Thermistor)</t>
    </r>
  </si>
  <si>
    <r>
      <rPr>
        <b/>
        <sz val="11"/>
        <color theme="1"/>
        <rFont val="Calibri"/>
        <family val="2"/>
        <scheme val="minor"/>
      </rPr>
      <t>Farrea 3.5</t>
    </r>
    <r>
      <rPr>
        <sz val="11"/>
        <color theme="1"/>
        <rFont val="Calibri"/>
        <family val="2"/>
        <scheme val="minor"/>
      </rPr>
      <t xml:space="preserve"> - Average Excurrent Flow (flood tide) (cm/s)</t>
    </r>
  </si>
  <si>
    <r>
      <rPr>
        <b/>
        <sz val="11"/>
        <color theme="1"/>
        <rFont val="Calibri"/>
        <family val="2"/>
        <scheme val="minor"/>
      </rPr>
      <t>Farrea 3.5</t>
    </r>
    <r>
      <rPr>
        <sz val="11"/>
        <color theme="1"/>
        <rFont val="Calibri"/>
        <family val="2"/>
        <scheme val="minor"/>
      </rPr>
      <t xml:space="preserve"> - Average Excurrent Flow (slack tide) (cm/s)</t>
    </r>
  </si>
  <si>
    <r>
      <rPr>
        <b/>
        <sz val="11"/>
        <color theme="1"/>
        <rFont val="Calibri"/>
        <family val="2"/>
        <scheme val="minor"/>
      </rPr>
      <t>Farrea 3.5</t>
    </r>
    <r>
      <rPr>
        <sz val="11"/>
        <color theme="1"/>
        <rFont val="Calibri"/>
        <family val="2"/>
        <scheme val="minor"/>
      </rPr>
      <t xml:space="preserve"> - Average Ambient Flow (flood tide) (cm/s) (Thermistor)</t>
    </r>
  </si>
  <si>
    <r>
      <rPr>
        <b/>
        <sz val="11"/>
        <color theme="1"/>
        <rFont val="Calibri"/>
        <family val="2"/>
        <scheme val="minor"/>
      </rPr>
      <t xml:space="preserve">Farrea 3.5 </t>
    </r>
    <r>
      <rPr>
        <sz val="11"/>
        <color theme="1"/>
        <rFont val="Calibri"/>
        <family val="2"/>
        <scheme val="minor"/>
      </rPr>
      <t>- Average Ambient Flow (slack tide) (cm/s) (Thermistor)</t>
    </r>
  </si>
  <si>
    <r>
      <rPr>
        <b/>
        <sz val="11"/>
        <color theme="1"/>
        <rFont val="Calibri"/>
        <family val="2"/>
        <scheme val="minor"/>
      </rPr>
      <t>Farrea 3.5</t>
    </r>
    <r>
      <rPr>
        <sz val="11"/>
        <color theme="1"/>
        <rFont val="Calibri"/>
        <family val="2"/>
        <scheme val="minor"/>
      </rPr>
      <t xml:space="preserve"> - Average Ambient Flow (flood tide) (cm/s) (Vector)</t>
    </r>
  </si>
  <si>
    <r>
      <rPr>
        <b/>
        <sz val="11"/>
        <color theme="1"/>
        <rFont val="Calibri"/>
        <family val="2"/>
        <scheme val="minor"/>
      </rPr>
      <t xml:space="preserve">Farrea 3.5 </t>
    </r>
    <r>
      <rPr>
        <sz val="11"/>
        <color theme="1"/>
        <rFont val="Calibri"/>
        <family val="2"/>
        <scheme val="minor"/>
      </rPr>
      <t>- Average Ambient Flow (slack tide) (cm/s) (Vector)</t>
    </r>
  </si>
  <si>
    <r>
      <rPr>
        <b/>
        <sz val="11"/>
        <color theme="1"/>
        <rFont val="Calibri"/>
        <family val="2"/>
        <scheme val="minor"/>
      </rPr>
      <t>Farrea 4</t>
    </r>
    <r>
      <rPr>
        <sz val="11"/>
        <color theme="1"/>
        <rFont val="Calibri"/>
        <family val="2"/>
        <scheme val="minor"/>
      </rPr>
      <t xml:space="preserve"> - Average Excurrent Flow (flood tide) (cm/s)</t>
    </r>
  </si>
  <si>
    <r>
      <rPr>
        <b/>
        <sz val="11"/>
        <color theme="1"/>
        <rFont val="Calibri"/>
        <family val="2"/>
        <scheme val="minor"/>
      </rPr>
      <t>Farrea 4</t>
    </r>
    <r>
      <rPr>
        <sz val="11"/>
        <color theme="1"/>
        <rFont val="Calibri"/>
        <family val="2"/>
        <scheme val="minor"/>
      </rPr>
      <t xml:space="preserve"> - Average Excurrent Flow (slack tide) (cm/s)</t>
    </r>
  </si>
  <si>
    <r>
      <rPr>
        <b/>
        <sz val="11"/>
        <color theme="1"/>
        <rFont val="Calibri"/>
        <family val="2"/>
        <scheme val="minor"/>
      </rPr>
      <t>Farrea 4</t>
    </r>
    <r>
      <rPr>
        <sz val="11"/>
        <color theme="1"/>
        <rFont val="Calibri"/>
        <family val="2"/>
        <scheme val="minor"/>
      </rPr>
      <t xml:space="preserve"> - Average Ambient Flow (flood tide) (cm/s) (Thermistor)</t>
    </r>
  </si>
  <si>
    <r>
      <rPr>
        <b/>
        <sz val="11"/>
        <color theme="1"/>
        <rFont val="Calibri"/>
        <family val="2"/>
        <scheme val="minor"/>
      </rPr>
      <t xml:space="preserve">Farrea 4 </t>
    </r>
    <r>
      <rPr>
        <sz val="11"/>
        <color theme="1"/>
        <rFont val="Calibri"/>
        <family val="2"/>
        <scheme val="minor"/>
      </rPr>
      <t>- Average Ambient Flow (slack tide) (cm/s) (Thermistor)</t>
    </r>
  </si>
  <si>
    <r>
      <rPr>
        <b/>
        <sz val="11"/>
        <color theme="1"/>
        <rFont val="Calibri"/>
        <family val="2"/>
        <scheme val="minor"/>
      </rPr>
      <t>Dead Farrea</t>
    </r>
    <r>
      <rPr>
        <sz val="11"/>
        <color theme="1"/>
        <rFont val="Calibri"/>
        <family val="2"/>
        <scheme val="minor"/>
      </rPr>
      <t xml:space="preserve"> - Average Excurrent Flow (flood tide) (cm/s)</t>
    </r>
  </si>
  <si>
    <r>
      <rPr>
        <b/>
        <sz val="11"/>
        <color theme="1"/>
        <rFont val="Calibri"/>
        <family val="2"/>
        <scheme val="minor"/>
      </rPr>
      <t>Dead Farrea -</t>
    </r>
    <r>
      <rPr>
        <sz val="11"/>
        <color theme="1"/>
        <rFont val="Calibri"/>
        <family val="2"/>
        <scheme val="minor"/>
      </rPr>
      <t xml:space="preserve"> Average Excurrent Flow (slack tide) (cm/s)</t>
    </r>
  </si>
  <si>
    <r>
      <rPr>
        <b/>
        <sz val="11"/>
        <color theme="1"/>
        <rFont val="Calibri"/>
        <family val="2"/>
        <scheme val="minor"/>
      </rPr>
      <t>Dead Farrea -</t>
    </r>
    <r>
      <rPr>
        <sz val="11"/>
        <color theme="1"/>
        <rFont val="Calibri"/>
        <family val="2"/>
        <scheme val="minor"/>
      </rPr>
      <t xml:space="preserve"> Average Ambient Flow (flood tide) (cm/s) (Thermistor)</t>
    </r>
  </si>
  <si>
    <r>
      <rPr>
        <b/>
        <sz val="11"/>
        <color theme="1"/>
        <rFont val="Calibri"/>
        <family val="2"/>
        <scheme val="minor"/>
      </rPr>
      <t>Dead Farrea -</t>
    </r>
    <r>
      <rPr>
        <sz val="11"/>
        <color theme="1"/>
        <rFont val="Calibri"/>
        <family val="2"/>
        <scheme val="minor"/>
      </rPr>
      <t xml:space="preserve"> Average Ambient Flow (slack tide) (cm/s) (Thermistor)</t>
    </r>
  </si>
  <si>
    <r>
      <rPr>
        <b/>
        <sz val="11"/>
        <color theme="1"/>
        <rFont val="Calibri"/>
        <family val="2"/>
        <scheme val="minor"/>
      </rPr>
      <t>Dead Farrea -</t>
    </r>
    <r>
      <rPr>
        <sz val="11"/>
        <color theme="1"/>
        <rFont val="Calibri"/>
        <family val="2"/>
        <scheme val="minor"/>
      </rPr>
      <t xml:space="preserve"> Average Ambient Flow (flood tide) (cm/s) (Vector)</t>
    </r>
  </si>
  <si>
    <r>
      <rPr>
        <b/>
        <sz val="11"/>
        <color theme="1"/>
        <rFont val="Calibri"/>
        <family val="2"/>
        <scheme val="minor"/>
      </rPr>
      <t>Dead Farrea -</t>
    </r>
    <r>
      <rPr>
        <sz val="11"/>
        <color theme="1"/>
        <rFont val="Calibri"/>
        <family val="2"/>
        <scheme val="minor"/>
      </rPr>
      <t xml:space="preserve"> Average Ambient Flow (slack tide) (cm/s) (Vector)</t>
    </r>
  </si>
  <si>
    <r>
      <t xml:space="preserve">Average </t>
    </r>
    <r>
      <rPr>
        <b/>
        <sz val="11"/>
        <color theme="1"/>
        <rFont val="Calibri"/>
        <family val="2"/>
        <scheme val="minor"/>
      </rPr>
      <t xml:space="preserve">SSC </t>
    </r>
    <r>
      <rPr>
        <sz val="11"/>
        <color theme="1"/>
        <rFont val="Calibri"/>
        <family val="2"/>
        <scheme val="minor"/>
      </rPr>
      <t>(mg/L)</t>
    </r>
  </si>
  <si>
    <r>
      <rPr>
        <b/>
        <sz val="11"/>
        <color theme="1"/>
        <rFont val="Calibri"/>
        <family val="2"/>
        <scheme val="minor"/>
      </rPr>
      <t>Boot Sponge</t>
    </r>
    <r>
      <rPr>
        <sz val="11"/>
        <color theme="1"/>
        <rFont val="Calibri"/>
        <family val="2"/>
        <scheme val="minor"/>
      </rPr>
      <t xml:space="preserve"> - Average Ambient Flow (floos tide) (cm/s)</t>
    </r>
  </si>
  <si>
    <r>
      <rPr>
        <b/>
        <sz val="11"/>
        <color theme="1"/>
        <rFont val="Calibri"/>
        <family val="2"/>
        <scheme val="minor"/>
      </rPr>
      <t xml:space="preserve">Boot Sponge </t>
    </r>
    <r>
      <rPr>
        <sz val="11"/>
        <color theme="1"/>
        <rFont val="Calibri"/>
        <family val="2"/>
        <scheme val="minor"/>
      </rPr>
      <t>- Average Ambient Flow (slack tide) (cm/s)</t>
    </r>
  </si>
  <si>
    <r>
      <rPr>
        <b/>
        <sz val="11"/>
        <color theme="1"/>
        <rFont val="Calibri"/>
        <family val="2"/>
        <scheme val="minor"/>
      </rPr>
      <t>Heterochone</t>
    </r>
    <r>
      <rPr>
        <sz val="11"/>
        <color theme="1"/>
        <rFont val="Calibri"/>
        <family val="2"/>
        <scheme val="minor"/>
      </rPr>
      <t xml:space="preserve"> - Average Ambient Flow (flood tide) (cm/s)</t>
    </r>
  </si>
  <si>
    <r>
      <rPr>
        <b/>
        <sz val="11"/>
        <color theme="1"/>
        <rFont val="Calibri"/>
        <family val="2"/>
        <scheme val="minor"/>
      </rPr>
      <t xml:space="preserve">Heterochone </t>
    </r>
    <r>
      <rPr>
        <sz val="11"/>
        <color theme="1"/>
        <rFont val="Calibri"/>
        <family val="2"/>
        <scheme val="minor"/>
      </rPr>
      <t>- Average Ambient Flow (slack tide) (cm/s)</t>
    </r>
  </si>
  <si>
    <r>
      <rPr>
        <b/>
        <sz val="11"/>
        <color theme="1"/>
        <rFont val="Calibri"/>
        <family val="2"/>
        <scheme val="minor"/>
      </rPr>
      <t>Farrea</t>
    </r>
    <r>
      <rPr>
        <sz val="11"/>
        <color theme="1"/>
        <rFont val="Calibri"/>
        <family val="2"/>
        <scheme val="minor"/>
      </rPr>
      <t xml:space="preserve"> - Average Excurrent Flow (flood tide) (cm/s)</t>
    </r>
  </si>
  <si>
    <r>
      <rPr>
        <b/>
        <sz val="11"/>
        <color theme="1"/>
        <rFont val="Calibri"/>
        <family val="2"/>
        <scheme val="minor"/>
      </rPr>
      <t>Farrea</t>
    </r>
    <r>
      <rPr>
        <sz val="11"/>
        <color theme="1"/>
        <rFont val="Calibri"/>
        <family val="2"/>
        <scheme val="minor"/>
      </rPr>
      <t xml:space="preserve"> - Average Excurrent Flow (slack tide) (cm/s)</t>
    </r>
  </si>
  <si>
    <r>
      <rPr>
        <b/>
        <sz val="11"/>
        <color theme="1"/>
        <rFont val="Calibri"/>
        <family val="2"/>
        <scheme val="minor"/>
      </rPr>
      <t xml:space="preserve">Farrea </t>
    </r>
    <r>
      <rPr>
        <sz val="11"/>
        <color theme="1"/>
        <rFont val="Calibri"/>
        <family val="2"/>
        <scheme val="minor"/>
      </rPr>
      <t>- Average Ambient Flow (flood tide) (cm/s)</t>
    </r>
  </si>
  <si>
    <r>
      <rPr>
        <b/>
        <sz val="11"/>
        <color theme="1"/>
        <rFont val="Calibri"/>
        <family val="2"/>
        <scheme val="minor"/>
      </rPr>
      <t xml:space="preserve">Farrea </t>
    </r>
    <r>
      <rPr>
        <sz val="11"/>
        <color theme="1"/>
        <rFont val="Calibri"/>
        <family val="2"/>
        <scheme val="minor"/>
      </rPr>
      <t>- Average Ambient Flow (slack tide) (cm/s)</t>
    </r>
  </si>
  <si>
    <r>
      <rPr>
        <b/>
        <sz val="11"/>
        <color theme="1"/>
        <rFont val="Calibri"/>
        <family val="2"/>
        <scheme val="minor"/>
      </rPr>
      <t>Heterochone</t>
    </r>
    <r>
      <rPr>
        <sz val="11"/>
        <color theme="1"/>
        <rFont val="Calibri"/>
        <family val="2"/>
        <scheme val="minor"/>
      </rPr>
      <t xml:space="preserve"> - Average Excurrent Flow (flood tide) (cm/s)</t>
    </r>
  </si>
  <si>
    <r>
      <rPr>
        <b/>
        <sz val="11"/>
        <color theme="1"/>
        <rFont val="Calibri"/>
        <family val="2"/>
        <scheme val="minor"/>
      </rPr>
      <t>Heterochone</t>
    </r>
    <r>
      <rPr>
        <sz val="11"/>
        <color theme="1"/>
        <rFont val="Calibri"/>
        <family val="2"/>
        <scheme val="minor"/>
      </rPr>
      <t xml:space="preserve"> - Average Excurrent Flow (slack tide) (cm/s)</t>
    </r>
  </si>
  <si>
    <t xml:space="preserve">Boot Sponge </t>
  </si>
  <si>
    <t>Start Date'Time</t>
  </si>
  <si>
    <t>Behaviour #</t>
  </si>
  <si>
    <t>Prolonged Reduction Length (min)</t>
  </si>
  <si>
    <t>Arrest Phase Length (min)</t>
  </si>
  <si>
    <t>&gt;360</t>
  </si>
  <si>
    <t>AQD-SL - Suspended Sediment (mg/L) Analog Input 1</t>
  </si>
  <si>
    <t>Osculum Measurments</t>
  </si>
  <si>
    <t>Heterochone 1</t>
  </si>
  <si>
    <t>Diameter Measurement 1 (cm)</t>
  </si>
  <si>
    <t>Diameter Measurement 2 (cm)</t>
  </si>
  <si>
    <t xml:space="preserve">Diameter Measurement 3 (cm) </t>
  </si>
  <si>
    <t>Average Diameter (cm)</t>
  </si>
  <si>
    <t>Radius (cm)</t>
  </si>
  <si>
    <r>
      <t>Area of Osculum (cm</t>
    </r>
    <r>
      <rPr>
        <vertAlign val="superscript"/>
        <sz val="11"/>
        <color theme="1"/>
        <rFont val="Calibri"/>
        <family val="2"/>
        <scheme val="minor"/>
      </rPr>
      <t>2</t>
    </r>
    <r>
      <rPr>
        <sz val="11"/>
        <color theme="1"/>
        <rFont val="Calibri"/>
        <family val="2"/>
        <scheme val="minor"/>
      </rPr>
      <t>)</t>
    </r>
  </si>
  <si>
    <t>Average (cm/s) or (mg/L)</t>
  </si>
  <si>
    <t>Volumetric Flow (ml/s) Flood Tide</t>
  </si>
  <si>
    <t>Volumetric Flow (ml/s) Slack Tide</t>
  </si>
  <si>
    <t>Volumetric Flow (L/s) Flood Tide</t>
  </si>
  <si>
    <t>Volumetric Flow (L/s) Slack Tide</t>
  </si>
  <si>
    <t>Farrea - Average</t>
  </si>
  <si>
    <t>Rd1</t>
  </si>
  <si>
    <t>Rd2</t>
  </si>
  <si>
    <t>Rd3</t>
  </si>
  <si>
    <t>Rd4</t>
  </si>
  <si>
    <t>Rd5</t>
  </si>
  <si>
    <t>Rd6</t>
  </si>
  <si>
    <t>Rd7</t>
  </si>
  <si>
    <t>Rd8</t>
  </si>
  <si>
    <t>Hc2.1</t>
  </si>
  <si>
    <t>Hc2.2</t>
  </si>
  <si>
    <t>Correlation Coefficient Before Arrest</t>
  </si>
  <si>
    <t>Volumetric Flow - Standard Deviation</t>
  </si>
  <si>
    <t>Volumetric Flow - Average</t>
  </si>
  <si>
    <t>Duration of SSC Increase (min)</t>
  </si>
  <si>
    <t>Duration of SSC Increase (s)</t>
  </si>
  <si>
    <r>
      <rPr>
        <b/>
        <sz val="11"/>
        <color theme="1"/>
        <rFont val="Calibri"/>
        <family val="2"/>
        <scheme val="minor"/>
      </rPr>
      <t>Boot Sponge</t>
    </r>
    <r>
      <rPr>
        <sz val="11"/>
        <color theme="1"/>
        <rFont val="Calibri"/>
        <family val="2"/>
        <scheme val="minor"/>
      </rPr>
      <t xml:space="preserve"> - Average Ambient Flow (flood tide) (cm/s) (Aquadopp-SL)</t>
    </r>
  </si>
  <si>
    <r>
      <rPr>
        <b/>
        <sz val="11"/>
        <color theme="1"/>
        <rFont val="Calibri"/>
        <family val="2"/>
        <scheme val="minor"/>
      </rPr>
      <t xml:space="preserve">Boot Sponge </t>
    </r>
    <r>
      <rPr>
        <sz val="11"/>
        <color theme="1"/>
        <rFont val="Calibri"/>
        <family val="2"/>
        <scheme val="minor"/>
      </rPr>
      <t>- Average Ambient Flow (slack tide) (cm/s) (Aquadopp-SL)</t>
    </r>
  </si>
  <si>
    <r>
      <rPr>
        <b/>
        <sz val="11"/>
        <color theme="1"/>
        <rFont val="Calibri"/>
        <family val="2"/>
        <scheme val="minor"/>
      </rPr>
      <t>Boot Sponge</t>
    </r>
    <r>
      <rPr>
        <sz val="11"/>
        <color theme="1"/>
        <rFont val="Calibri"/>
        <family val="2"/>
        <scheme val="minor"/>
      </rPr>
      <t xml:space="preserve"> - Average Ambient Flow (flood tide) (cm/s) (Aquadopp-LZ)</t>
    </r>
  </si>
  <si>
    <r>
      <rPr>
        <b/>
        <sz val="11"/>
        <color theme="1"/>
        <rFont val="Calibri"/>
        <family val="2"/>
        <scheme val="minor"/>
      </rPr>
      <t xml:space="preserve">Boot Sponge </t>
    </r>
    <r>
      <rPr>
        <sz val="11"/>
        <color theme="1"/>
        <rFont val="Calibri"/>
        <family val="2"/>
        <scheme val="minor"/>
      </rPr>
      <t>- Average Ambient Flow (slack tide) (cm/s) (Aquadopp-LZ)</t>
    </r>
  </si>
  <si>
    <r>
      <rPr>
        <b/>
        <sz val="11"/>
        <color theme="1"/>
        <rFont val="Calibri"/>
        <family val="2"/>
        <scheme val="minor"/>
      </rPr>
      <t xml:space="preserve">Heterochone 1 </t>
    </r>
    <r>
      <rPr>
        <sz val="11"/>
        <color theme="1"/>
        <rFont val="Calibri"/>
        <family val="2"/>
        <scheme val="minor"/>
      </rPr>
      <t>- Average Ambient Flow (slack tide) (cm/s) (Aquadopp-LZ)</t>
    </r>
  </si>
  <si>
    <r>
      <rPr>
        <b/>
        <sz val="11"/>
        <color theme="1"/>
        <rFont val="Calibri"/>
        <family val="2"/>
        <scheme val="minor"/>
      </rPr>
      <t>Heterochone 2</t>
    </r>
    <r>
      <rPr>
        <sz val="11"/>
        <color theme="1"/>
        <rFont val="Calibri"/>
        <family val="2"/>
        <scheme val="minor"/>
      </rPr>
      <t xml:space="preserve"> - Average Ambient Flow (flood tide) (cm/s) (Aquadopp-LZ)</t>
    </r>
  </si>
  <si>
    <r>
      <rPr>
        <b/>
        <sz val="11"/>
        <color theme="1"/>
        <rFont val="Calibri"/>
        <family val="2"/>
        <scheme val="minor"/>
      </rPr>
      <t xml:space="preserve">Heterochone 2 </t>
    </r>
    <r>
      <rPr>
        <sz val="11"/>
        <color theme="1"/>
        <rFont val="Calibri"/>
        <family val="2"/>
        <scheme val="minor"/>
      </rPr>
      <t>- Average Ambient Flow (slack tide) (cm/s) (Aquadopp-LZ)</t>
    </r>
  </si>
  <si>
    <r>
      <rPr>
        <b/>
        <sz val="11"/>
        <color theme="1"/>
        <rFont val="Calibri"/>
        <family val="2"/>
        <scheme val="minor"/>
      </rPr>
      <t>Heterochone 3</t>
    </r>
    <r>
      <rPr>
        <sz val="11"/>
        <color theme="1"/>
        <rFont val="Calibri"/>
        <family val="2"/>
        <scheme val="minor"/>
      </rPr>
      <t xml:space="preserve"> - Average Ambient Flow (flood tide) (cm/s) (Aquadopp-LZ)</t>
    </r>
  </si>
  <si>
    <r>
      <rPr>
        <b/>
        <sz val="11"/>
        <color theme="1"/>
        <rFont val="Calibri"/>
        <family val="2"/>
        <scheme val="minor"/>
      </rPr>
      <t xml:space="preserve">Heterochone 3 </t>
    </r>
    <r>
      <rPr>
        <sz val="11"/>
        <color theme="1"/>
        <rFont val="Calibri"/>
        <family val="2"/>
        <scheme val="minor"/>
      </rPr>
      <t>- Average Ambient Flow (slack tide) (cm/s) (Aquadopp-LZ)</t>
    </r>
  </si>
  <si>
    <r>
      <rPr>
        <b/>
        <sz val="11"/>
        <color theme="1"/>
        <rFont val="Calibri"/>
        <family val="2"/>
        <scheme val="minor"/>
      </rPr>
      <t>Farrea 1</t>
    </r>
    <r>
      <rPr>
        <sz val="11"/>
        <color theme="1"/>
        <rFont val="Calibri"/>
        <family val="2"/>
        <scheme val="minor"/>
      </rPr>
      <t xml:space="preserve"> - Average Ambient Flow (flood tide) (cm/s) (Aquadopp-SL)</t>
    </r>
  </si>
  <si>
    <r>
      <rPr>
        <b/>
        <sz val="11"/>
        <color theme="1"/>
        <rFont val="Calibri"/>
        <family val="2"/>
        <scheme val="minor"/>
      </rPr>
      <t xml:space="preserve">Farrea 1 </t>
    </r>
    <r>
      <rPr>
        <sz val="11"/>
        <color theme="1"/>
        <rFont val="Calibri"/>
        <family val="2"/>
        <scheme val="minor"/>
      </rPr>
      <t>- Average Ambient Flow (slack tide) (cm/s) (Aquadopp-SL)</t>
    </r>
  </si>
  <si>
    <r>
      <rPr>
        <b/>
        <sz val="11"/>
        <color theme="1"/>
        <rFont val="Calibri"/>
        <family val="2"/>
        <scheme val="minor"/>
      </rPr>
      <t>Farrea 1</t>
    </r>
    <r>
      <rPr>
        <sz val="11"/>
        <color theme="1"/>
        <rFont val="Calibri"/>
        <family val="2"/>
        <scheme val="minor"/>
      </rPr>
      <t xml:space="preserve"> - Average Ambient Flow (flood tide) (cm/s) (Aquadopp-LZ)</t>
    </r>
  </si>
  <si>
    <r>
      <rPr>
        <b/>
        <sz val="11"/>
        <color theme="1"/>
        <rFont val="Calibri"/>
        <family val="2"/>
        <scheme val="minor"/>
      </rPr>
      <t xml:space="preserve">Farrea 1 </t>
    </r>
    <r>
      <rPr>
        <sz val="11"/>
        <color theme="1"/>
        <rFont val="Calibri"/>
        <family val="2"/>
        <scheme val="minor"/>
      </rPr>
      <t>- Average Ambient Flow (slack tide) (cm/s) (Aquadopp-LZ)</t>
    </r>
  </si>
  <si>
    <r>
      <rPr>
        <b/>
        <sz val="11"/>
        <color theme="1"/>
        <rFont val="Calibri"/>
        <family val="2"/>
        <scheme val="minor"/>
      </rPr>
      <t>Farrea 3</t>
    </r>
    <r>
      <rPr>
        <sz val="11"/>
        <color theme="1"/>
        <rFont val="Calibri"/>
        <family val="2"/>
        <scheme val="minor"/>
      </rPr>
      <t xml:space="preserve"> - Average Ambient Flow (flood tide) (cm/s) (Aquadopp-SL)</t>
    </r>
  </si>
  <si>
    <r>
      <rPr>
        <b/>
        <sz val="11"/>
        <color theme="1"/>
        <rFont val="Calibri"/>
        <family val="2"/>
        <scheme val="minor"/>
      </rPr>
      <t xml:space="preserve">Farrea 3 </t>
    </r>
    <r>
      <rPr>
        <sz val="11"/>
        <color theme="1"/>
        <rFont val="Calibri"/>
        <family val="2"/>
        <scheme val="minor"/>
      </rPr>
      <t>- Average Ambient Flow (slack tide) (cm/s) (Aquadopp-SL)</t>
    </r>
  </si>
  <si>
    <r>
      <rPr>
        <b/>
        <sz val="11"/>
        <color theme="1"/>
        <rFont val="Calibri"/>
        <family val="2"/>
        <scheme val="minor"/>
      </rPr>
      <t>Farrea 3</t>
    </r>
    <r>
      <rPr>
        <sz val="11"/>
        <color theme="1"/>
        <rFont val="Calibri"/>
        <family val="2"/>
        <scheme val="minor"/>
      </rPr>
      <t xml:space="preserve"> - Average Ambient Flow (flood tide) (cm/s) (Aquadopp-LZ)</t>
    </r>
  </si>
  <si>
    <r>
      <rPr>
        <b/>
        <sz val="11"/>
        <color theme="1"/>
        <rFont val="Calibri"/>
        <family val="2"/>
        <scheme val="minor"/>
      </rPr>
      <t>Farrea 3.5</t>
    </r>
    <r>
      <rPr>
        <sz val="11"/>
        <color theme="1"/>
        <rFont val="Calibri"/>
        <family val="2"/>
        <scheme val="minor"/>
      </rPr>
      <t xml:space="preserve"> - Average Ambient Flow (flood tide) (cm/s) (Aquadopp-SL)</t>
    </r>
  </si>
  <si>
    <r>
      <rPr>
        <b/>
        <sz val="11"/>
        <color theme="1"/>
        <rFont val="Calibri"/>
        <family val="2"/>
        <scheme val="minor"/>
      </rPr>
      <t xml:space="preserve">Farrea 3.5 </t>
    </r>
    <r>
      <rPr>
        <sz val="11"/>
        <color theme="1"/>
        <rFont val="Calibri"/>
        <family val="2"/>
        <scheme val="minor"/>
      </rPr>
      <t>- Average Ambient Flow (slack tide) (cm/s) (Aquadopp-SL)</t>
    </r>
  </si>
  <si>
    <r>
      <rPr>
        <b/>
        <sz val="11"/>
        <color theme="1"/>
        <rFont val="Calibri"/>
        <family val="2"/>
        <scheme val="minor"/>
      </rPr>
      <t>Farrea 3.5</t>
    </r>
    <r>
      <rPr>
        <sz val="11"/>
        <color theme="1"/>
        <rFont val="Calibri"/>
        <family val="2"/>
        <scheme val="minor"/>
      </rPr>
      <t xml:space="preserve"> - Average Ambient Flow (flood tide) (cm/s) (Aquadopp-LZ)</t>
    </r>
  </si>
  <si>
    <r>
      <rPr>
        <b/>
        <sz val="11"/>
        <color theme="1"/>
        <rFont val="Calibri"/>
        <family val="2"/>
        <scheme val="minor"/>
      </rPr>
      <t xml:space="preserve">Farrea 3.5 </t>
    </r>
    <r>
      <rPr>
        <sz val="11"/>
        <color theme="1"/>
        <rFont val="Calibri"/>
        <family val="2"/>
        <scheme val="minor"/>
      </rPr>
      <t>- Average Ambient Flow (slack tide) (cm/s) (Aquadopp-LZ)</t>
    </r>
  </si>
  <si>
    <r>
      <rPr>
        <b/>
        <sz val="11"/>
        <color theme="1"/>
        <rFont val="Calibri"/>
        <family val="2"/>
        <scheme val="minor"/>
      </rPr>
      <t>Farrea 4</t>
    </r>
    <r>
      <rPr>
        <sz val="11"/>
        <color theme="1"/>
        <rFont val="Calibri"/>
        <family val="2"/>
        <scheme val="minor"/>
      </rPr>
      <t xml:space="preserve"> - Average Ambient Flow (flood tide) (cm/s) (Aquadopp-SL)</t>
    </r>
  </si>
  <si>
    <r>
      <rPr>
        <b/>
        <sz val="11"/>
        <color theme="1"/>
        <rFont val="Calibri"/>
        <family val="2"/>
        <scheme val="minor"/>
      </rPr>
      <t xml:space="preserve">Farrea 4 </t>
    </r>
    <r>
      <rPr>
        <sz val="11"/>
        <color theme="1"/>
        <rFont val="Calibri"/>
        <family val="2"/>
        <scheme val="minor"/>
      </rPr>
      <t>- Average Ambient Flow (slack tide) (cm/s) (Aquadopp-SL)</t>
    </r>
  </si>
  <si>
    <r>
      <rPr>
        <b/>
        <sz val="11"/>
        <color theme="1"/>
        <rFont val="Calibri"/>
        <family val="2"/>
        <scheme val="minor"/>
      </rPr>
      <t>Farrea 4</t>
    </r>
    <r>
      <rPr>
        <sz val="11"/>
        <color theme="1"/>
        <rFont val="Calibri"/>
        <family val="2"/>
        <scheme val="minor"/>
      </rPr>
      <t xml:space="preserve"> - Average Ambient Flow (flood tide) (cm/s) (Aquadopp-LZ)</t>
    </r>
  </si>
  <si>
    <r>
      <rPr>
        <b/>
        <sz val="11"/>
        <color theme="1"/>
        <rFont val="Calibri"/>
        <family val="2"/>
        <scheme val="minor"/>
      </rPr>
      <t xml:space="preserve">Farrea 4 </t>
    </r>
    <r>
      <rPr>
        <sz val="11"/>
        <color theme="1"/>
        <rFont val="Calibri"/>
        <family val="2"/>
        <scheme val="minor"/>
      </rPr>
      <t>- Average Ambient Flow (slack tide) (cm/s) (Aquadopp-LZ)</t>
    </r>
  </si>
  <si>
    <r>
      <rPr>
        <b/>
        <sz val="11"/>
        <color theme="1"/>
        <rFont val="Calibri"/>
        <family val="2"/>
        <scheme val="minor"/>
      </rPr>
      <t>Dead Farrea</t>
    </r>
    <r>
      <rPr>
        <sz val="11"/>
        <color theme="1"/>
        <rFont val="Calibri"/>
        <family val="2"/>
        <scheme val="minor"/>
      </rPr>
      <t xml:space="preserve"> - Average Ambient Flow (flood tide) (cm/s) (Aquadopp-SL)</t>
    </r>
  </si>
  <si>
    <r>
      <rPr>
        <b/>
        <sz val="11"/>
        <color theme="1"/>
        <rFont val="Calibri"/>
        <family val="2"/>
        <scheme val="minor"/>
      </rPr>
      <t xml:space="preserve">Dead Farrea </t>
    </r>
    <r>
      <rPr>
        <sz val="11"/>
        <color theme="1"/>
        <rFont val="Calibri"/>
        <family val="2"/>
        <scheme val="minor"/>
      </rPr>
      <t>- Average Ambient Flow (slack tide) (cm/s) (Aquadopp-SL)</t>
    </r>
  </si>
  <si>
    <r>
      <rPr>
        <b/>
        <sz val="11"/>
        <color theme="1"/>
        <rFont val="Calibri"/>
        <family val="2"/>
        <scheme val="minor"/>
      </rPr>
      <t>Dead Farrea</t>
    </r>
    <r>
      <rPr>
        <sz val="11"/>
        <color theme="1"/>
        <rFont val="Calibri"/>
        <family val="2"/>
        <scheme val="minor"/>
      </rPr>
      <t xml:space="preserve"> - Average Ambient Flow (flood tide) (cm/s) (Aquadopp-LZ)</t>
    </r>
  </si>
  <si>
    <r>
      <rPr>
        <b/>
        <sz val="11"/>
        <color theme="1"/>
        <rFont val="Calibri"/>
        <family val="2"/>
        <scheme val="minor"/>
      </rPr>
      <t xml:space="preserve">Dead Farrea </t>
    </r>
    <r>
      <rPr>
        <sz val="11"/>
        <color theme="1"/>
        <rFont val="Calibri"/>
        <family val="2"/>
        <scheme val="minor"/>
      </rPr>
      <t>- Average Ambient Flow (slack tide) (cm/s) (Aquadopp-LZ)</t>
    </r>
  </si>
  <si>
    <t xml:space="preserve">These periods are extracted from the file "HSSR - Heterochone Sponge 1" </t>
  </si>
  <si>
    <t>These periods are extracted from the file "HSSR - Heterochone Sponge 2"</t>
  </si>
  <si>
    <r>
      <rPr>
        <b/>
        <sz val="11"/>
        <color theme="1"/>
        <rFont val="Calibri"/>
        <family val="2"/>
        <scheme val="minor"/>
      </rPr>
      <t>Heterochone 3</t>
    </r>
    <r>
      <rPr>
        <sz val="11"/>
        <color theme="1"/>
        <rFont val="Calibri"/>
        <family val="2"/>
        <scheme val="minor"/>
      </rPr>
      <t>- Average Ambient Flow (flood tide) (cm/s) (Aquadopp-SL)</t>
    </r>
  </si>
  <si>
    <r>
      <rPr>
        <b/>
        <sz val="11"/>
        <color theme="1"/>
        <rFont val="Calibri"/>
        <family val="2"/>
        <scheme val="minor"/>
      </rPr>
      <t>Heterochone 3</t>
    </r>
    <r>
      <rPr>
        <sz val="11"/>
        <color theme="1"/>
        <rFont val="Calibri"/>
        <family val="2"/>
        <scheme val="minor"/>
      </rPr>
      <t>- Average Ambient Flow (slack tide) (cm/s) (Aquadopp-SL)</t>
    </r>
  </si>
  <si>
    <r>
      <rPr>
        <b/>
        <sz val="11"/>
        <color theme="1"/>
        <rFont val="Calibri"/>
        <family val="2"/>
        <scheme val="minor"/>
      </rPr>
      <t xml:space="preserve">Heterochone 1 </t>
    </r>
    <r>
      <rPr>
        <sz val="11"/>
        <color theme="1"/>
        <rFont val="Calibri"/>
        <family val="2"/>
        <scheme val="minor"/>
      </rPr>
      <t>- Average Excurrent Flow (flood tide) (cm/s)</t>
    </r>
  </si>
  <si>
    <r>
      <rPr>
        <b/>
        <sz val="11"/>
        <color theme="1"/>
        <rFont val="Calibri"/>
        <family val="2"/>
        <scheme val="minor"/>
      </rPr>
      <t>Heterochone 1</t>
    </r>
    <r>
      <rPr>
        <sz val="11"/>
        <color theme="1"/>
        <rFont val="Calibri"/>
        <family val="2"/>
        <scheme val="minor"/>
      </rPr>
      <t xml:space="preserve"> - Average Ambient Flow (flood tide) (cm/s) (Vector)</t>
    </r>
  </si>
  <si>
    <r>
      <rPr>
        <b/>
        <sz val="11"/>
        <color theme="1"/>
        <rFont val="Calibri"/>
        <family val="2"/>
        <scheme val="minor"/>
      </rPr>
      <t xml:space="preserve">Heterochone 1 </t>
    </r>
    <r>
      <rPr>
        <sz val="11"/>
        <color theme="1"/>
        <rFont val="Calibri"/>
        <family val="2"/>
        <scheme val="minor"/>
      </rPr>
      <t>- Average Ambient Flow (slack tide) (cm/s) (Vector)</t>
    </r>
  </si>
  <si>
    <r>
      <rPr>
        <b/>
        <sz val="11"/>
        <color theme="1"/>
        <rFont val="Calibri"/>
        <family val="2"/>
        <scheme val="minor"/>
      </rPr>
      <t xml:space="preserve">Heterochone 1 </t>
    </r>
    <r>
      <rPr>
        <sz val="11"/>
        <color theme="1"/>
        <rFont val="Calibri"/>
        <family val="2"/>
        <scheme val="minor"/>
      </rPr>
      <t>- Average Ambient Flow (flood tide) (cm/s) (Aquadopp-LZ)</t>
    </r>
  </si>
  <si>
    <r>
      <rPr>
        <b/>
        <sz val="11"/>
        <color theme="1"/>
        <rFont val="Calibri"/>
        <family val="2"/>
        <scheme val="minor"/>
      </rPr>
      <t>Heterochone 2</t>
    </r>
    <r>
      <rPr>
        <sz val="11"/>
        <color theme="1"/>
        <rFont val="Calibri"/>
        <family val="2"/>
        <scheme val="minor"/>
      </rPr>
      <t xml:space="preserve"> - Average Ambient Flow (flood tide) (cm/s) (Aquadopp-SL)</t>
    </r>
  </si>
  <si>
    <r>
      <rPr>
        <b/>
        <sz val="11"/>
        <color theme="1"/>
        <rFont val="Calibri"/>
        <family val="2"/>
        <scheme val="minor"/>
      </rPr>
      <t xml:space="preserve">Heterochone 2 </t>
    </r>
    <r>
      <rPr>
        <sz val="11"/>
        <color theme="1"/>
        <rFont val="Calibri"/>
        <family val="2"/>
        <scheme val="minor"/>
      </rPr>
      <t>- Average Ambient Flow (slack tide) (cm/s) (Aquadopp-SL)</t>
    </r>
  </si>
  <si>
    <t>Heterochone 2 - Major Diameter</t>
  </si>
  <si>
    <t>Heterochone 2 - Minor Diameter</t>
  </si>
  <si>
    <t>Hc1.1</t>
  </si>
  <si>
    <t>Hc1.2</t>
  </si>
  <si>
    <t>Hc1.3</t>
  </si>
  <si>
    <t>Summary of Arrests - Prolonged Reductions (Prolonged Arrests and Clogging Events)</t>
  </si>
  <si>
    <t>Correlations are adjusted based on the direction of flow and speed of ambient flow to match when sediment would be hitting the sponge - Same process used in the Fraser 2015 work</t>
  </si>
  <si>
    <t xml:space="preserve">"Spot" refers to possible prolonged arrests or clogging events. "Arrest" refers to single arrest in this case. </t>
  </si>
  <si>
    <t xml:space="preserve">This page summarizes of the results collected across individual instruments and sponges </t>
  </si>
  <si>
    <t xml:space="preserve">This file contains analysis of spogne responses to sediment increases and the summary of results. </t>
  </si>
  <si>
    <t xml:space="preserve">Supended sediment concentrations (SSCs) were correlated with excurrent flow from the sponge. </t>
  </si>
  <si>
    <t>Lag (delay in correlation periods between sponge and sediment) was based on the ambient current velocity, direction of flow and distance between instruments</t>
  </si>
  <si>
    <t>This duplicates what was done in the Fraser 2015 study that is published on ERA and in the manuscript Grant et al (2018) in Marine Environmental Research.</t>
  </si>
  <si>
    <t xml:space="preserve">All analysis done here was just to double checked in Statistica and are in this file to show how it was done more directly.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</si>
</sst>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F400]h:mm:ss\ AM/PM"/>
    <numFmt numFmtId="165" formatCode="0.0000"/>
    <numFmt numFmtId="166" formatCode="0.00000"/>
    <numFmt numFmtId="167" formatCode="0.000"/>
  </numFmts>
  <fonts count="5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5700"/>
      <name val="Calibri"/>
      <family val="2"/>
      <scheme val="minor"/>
    </font>
    <font>
      <sz val="18"/>
      <color theme="3"/>
      <name val="Cambria"/>
      <family val="2"/>
      <scheme val="major"/>
    </font>
    <font>
      <b/>
      <sz val="16"/>
      <color theme="1"/>
      <name val="Calibri"/>
      <family val="2"/>
      <scheme val="minor"/>
    </font>
    <font>
      <sz val="11"/>
      <color theme="1"/>
      <name val="Calibri"/>
      <family val="2"/>
      <charset val="177"/>
      <scheme val="minor"/>
    </font>
    <font>
      <b/>
      <sz val="18"/>
      <color theme="3"/>
      <name val="Cambria"/>
      <family val="2"/>
      <charset val="177"/>
      <scheme val="major"/>
    </font>
    <font>
      <b/>
      <sz val="15"/>
      <color theme="3"/>
      <name val="Calibri"/>
      <family val="2"/>
      <charset val="177"/>
      <scheme val="minor"/>
    </font>
    <font>
      <b/>
      <sz val="13"/>
      <color theme="3"/>
      <name val="Calibri"/>
      <family val="2"/>
      <charset val="177"/>
      <scheme val="minor"/>
    </font>
    <font>
      <b/>
      <sz val="11"/>
      <color theme="3"/>
      <name val="Calibri"/>
      <family val="2"/>
      <charset val="177"/>
      <scheme val="minor"/>
    </font>
    <font>
      <sz val="11"/>
      <color rgb="FF006100"/>
      <name val="Calibri"/>
      <family val="2"/>
      <charset val="177"/>
      <scheme val="minor"/>
    </font>
    <font>
      <sz val="11"/>
      <color rgb="FF9C0006"/>
      <name val="Calibri"/>
      <family val="2"/>
      <charset val="177"/>
      <scheme val="minor"/>
    </font>
    <font>
      <sz val="11"/>
      <color rgb="FF9C6500"/>
      <name val="Calibri"/>
      <family val="2"/>
      <charset val="177"/>
      <scheme val="minor"/>
    </font>
    <font>
      <sz val="11"/>
      <color rgb="FF3F3F76"/>
      <name val="Calibri"/>
      <family val="2"/>
      <charset val="177"/>
      <scheme val="minor"/>
    </font>
    <font>
      <b/>
      <sz val="11"/>
      <color rgb="FF3F3F3F"/>
      <name val="Calibri"/>
      <family val="2"/>
      <charset val="177"/>
      <scheme val="minor"/>
    </font>
    <font>
      <b/>
      <sz val="11"/>
      <color rgb="FFFA7D00"/>
      <name val="Calibri"/>
      <family val="2"/>
      <charset val="177"/>
      <scheme val="minor"/>
    </font>
    <font>
      <sz val="11"/>
      <color rgb="FFFA7D00"/>
      <name val="Calibri"/>
      <family val="2"/>
      <charset val="177"/>
      <scheme val="minor"/>
    </font>
    <font>
      <b/>
      <sz val="11"/>
      <color theme="0"/>
      <name val="Calibri"/>
      <family val="2"/>
      <charset val="177"/>
      <scheme val="minor"/>
    </font>
    <font>
      <sz val="11"/>
      <color rgb="FFFF0000"/>
      <name val="Calibri"/>
      <family val="2"/>
      <charset val="177"/>
      <scheme val="minor"/>
    </font>
    <font>
      <i/>
      <sz val="11"/>
      <color rgb="FF7F7F7F"/>
      <name val="Calibri"/>
      <family val="2"/>
      <charset val="177"/>
      <scheme val="minor"/>
    </font>
    <font>
      <b/>
      <sz val="11"/>
      <color theme="1"/>
      <name val="Calibri"/>
      <family val="2"/>
      <charset val="177"/>
      <scheme val="minor"/>
    </font>
    <font>
      <sz val="11"/>
      <color theme="0"/>
      <name val="Calibri"/>
      <family val="2"/>
      <charset val="177"/>
      <scheme val="minor"/>
    </font>
    <font>
      <sz val="11"/>
      <name val="Calibri"/>
      <family val="2"/>
      <scheme val="minor"/>
    </font>
    <font>
      <b/>
      <sz val="14"/>
      <color theme="1"/>
      <name val="Calibri"/>
      <family val="2"/>
      <scheme val="minor"/>
    </font>
    <font>
      <sz val="11"/>
      <color rgb="FF00B050"/>
      <name val="Calibri"/>
      <family val="2"/>
      <scheme val="minor"/>
    </font>
    <font>
      <sz val="10"/>
      <name val="Arial"/>
      <family val="2"/>
    </font>
    <font>
      <b/>
      <sz val="22"/>
      <color theme="1"/>
      <name val="Calibri"/>
      <family val="2"/>
      <scheme val="minor"/>
    </font>
    <font>
      <i/>
      <sz val="11"/>
      <color theme="1"/>
      <name val="Calibri"/>
      <family val="2"/>
      <scheme val="minor"/>
    </font>
    <font>
      <sz val="11"/>
      <color rgb="FF111111"/>
      <name val="Calibri"/>
      <family val="2"/>
      <scheme val="minor"/>
    </font>
    <font>
      <sz val="11"/>
      <color theme="1"/>
      <name val="Calibri"/>
      <family val="2"/>
    </font>
    <font>
      <i/>
      <sz val="10"/>
      <color indexed="8"/>
      <name val="Arial"/>
      <family val="2"/>
    </font>
    <font>
      <sz val="9"/>
      <color indexed="81"/>
      <name val="Tahoma"/>
      <family val="2"/>
    </font>
    <font>
      <b/>
      <sz val="9"/>
      <color indexed="81"/>
      <name val="Tahoma"/>
      <family val="2"/>
    </font>
    <font>
      <vertAlign val="superscript"/>
      <sz val="11"/>
      <color theme="1"/>
      <name val="Calibri"/>
      <family val="2"/>
      <scheme val="minor"/>
    </font>
    <font>
      <b/>
      <sz val="28"/>
      <color theme="1"/>
      <name val="Calibri"/>
      <family val="2"/>
      <scheme val="minor"/>
    </font>
    <font>
      <vertAlign val="superscript"/>
      <sz val="9"/>
      <color indexed="81"/>
      <name val="Tahoma"/>
      <family val="2"/>
    </font>
    <font>
      <sz val="22"/>
      <color theme="1"/>
      <name val="Calibri"/>
      <family val="2"/>
      <scheme val="minor"/>
    </font>
    <font>
      <b/>
      <sz val="24"/>
      <color theme="1"/>
      <name val="Calibri"/>
      <family val="2"/>
      <scheme val="minor"/>
    </font>
    <font>
      <sz val="24"/>
      <color theme="1"/>
      <name val="Calibri"/>
      <family val="2"/>
      <scheme val="minor"/>
    </font>
    <font>
      <sz val="20"/>
      <color theme="1"/>
      <name val="Calibri"/>
      <family val="2"/>
      <scheme val="minor"/>
    </font>
    <font>
      <sz val="20"/>
      <color rgb="FFFF0000"/>
      <name val="Calibri"/>
      <family val="2"/>
      <scheme val="minor"/>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7558519241921"/>
        <bgColor indexed="64"/>
      </patternFill>
    </fill>
    <fill>
      <patternFill patternType="solid">
        <fgColor theme="6" tint="0.39997558519241921"/>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1"/>
        <bgColor indexed="64"/>
      </patternFill>
    </fill>
    <fill>
      <patternFill patternType="solid">
        <fgColor theme="9" tint="0.39997558519241921"/>
        <bgColor indexed="64"/>
      </patternFill>
    </fill>
    <fill>
      <patternFill patternType="solid">
        <fgColor rgb="FF00B050"/>
        <bgColor indexed="64"/>
      </patternFill>
    </fill>
    <fill>
      <patternFill patternType="solid">
        <fgColor rgb="FFFF0000"/>
        <bgColor indexed="64"/>
      </patternFill>
    </fill>
    <fill>
      <patternFill patternType="solid">
        <fgColor rgb="FFFFFF00"/>
        <bgColor indexed="64"/>
      </patternFill>
    </fill>
    <fill>
      <patternFill patternType="solid">
        <fgColor rgb="FFFFC000"/>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rgb="FF92D050"/>
        <bgColor indexed="64"/>
      </patternFill>
    </fill>
    <fill>
      <patternFill patternType="solid">
        <fgColor theme="4"/>
        <bgColor indexed="64"/>
      </patternFill>
    </fill>
    <fill>
      <patternFill patternType="solid">
        <fgColor theme="4" tint="0.59999389629810485"/>
        <bgColor indexed="64"/>
      </patternFill>
    </fill>
    <fill>
      <patternFill patternType="solid">
        <fgColor theme="7" tint="0.39997558519241921"/>
        <bgColor indexed="64"/>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auto="1"/>
      </bottom>
      <diagonal/>
    </border>
    <border>
      <left/>
      <right/>
      <top/>
      <bottom style="thin">
        <color indexed="64"/>
      </bottom>
      <diagonal/>
    </border>
    <border>
      <left style="medium">
        <color auto="1"/>
      </left>
      <right/>
      <top/>
      <bottom/>
      <diagonal/>
    </border>
    <border>
      <left style="medium">
        <color auto="1"/>
      </left>
      <right/>
      <top/>
      <bottom style="medium">
        <color auto="1"/>
      </bottom>
      <diagonal/>
    </border>
    <border>
      <left style="thin">
        <color indexed="64"/>
      </left>
      <right/>
      <top/>
      <bottom style="thin">
        <color indexed="64"/>
      </bottom>
      <diagonal/>
    </border>
    <border>
      <left/>
      <right/>
      <top style="thin">
        <color indexed="64"/>
      </top>
      <bottom/>
      <diagonal/>
    </border>
    <border>
      <left/>
      <right style="medium">
        <color auto="1"/>
      </right>
      <top style="thin">
        <color indexed="64"/>
      </top>
      <bottom/>
      <diagonal/>
    </border>
    <border>
      <left style="medium">
        <color auto="1"/>
      </left>
      <right/>
      <top style="thin">
        <color indexed="64"/>
      </top>
      <bottom/>
      <diagonal/>
    </border>
    <border>
      <left style="medium">
        <color auto="1"/>
      </left>
      <right/>
      <top style="medium">
        <color auto="1"/>
      </top>
      <bottom style="medium">
        <color auto="1"/>
      </bottom>
      <diagonal/>
    </border>
    <border>
      <left/>
      <right/>
      <top style="thin">
        <color indexed="64"/>
      </top>
      <bottom style="thin">
        <color indexed="64"/>
      </bottom>
      <diagonal/>
    </border>
    <border>
      <left/>
      <right/>
      <top style="medium">
        <color auto="1"/>
      </top>
      <bottom/>
      <diagonal/>
    </border>
    <border>
      <left/>
      <right/>
      <top style="medium">
        <color auto="1"/>
      </top>
      <bottom style="medium">
        <color auto="1"/>
      </bottom>
      <diagonal/>
    </border>
    <border>
      <left/>
      <right style="medium">
        <color indexed="64"/>
      </right>
      <top style="medium">
        <color indexed="64"/>
      </top>
      <bottom style="medium">
        <color auto="1"/>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top style="medium">
        <color auto="1"/>
      </top>
      <bottom style="thin">
        <color auto="1"/>
      </bottom>
      <diagonal/>
    </border>
  </borders>
  <cellStyleXfs count="13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8" fillId="4" borderId="0" applyNumberFormat="0" applyBorder="0" applyAlignment="0" applyProtection="0"/>
    <xf numFmtId="0" fontId="19" fillId="0" borderId="0" applyNumberFormat="0" applyFill="0" applyBorder="0" applyAlignment="0" applyProtection="0"/>
    <xf numFmtId="0" fontId="21" fillId="0" borderId="0"/>
    <xf numFmtId="0" fontId="22" fillId="0" borderId="0" applyNumberFormat="0" applyFill="0" applyBorder="0" applyAlignment="0" applyProtection="0"/>
    <xf numFmtId="0" fontId="23" fillId="0" borderId="1" applyNumberFormat="0" applyFill="0" applyAlignment="0" applyProtection="0"/>
    <xf numFmtId="0" fontId="24" fillId="0" borderId="2" applyNumberFormat="0" applyFill="0" applyAlignment="0" applyProtection="0"/>
    <xf numFmtId="0" fontId="25" fillId="0" borderId="3" applyNumberFormat="0" applyFill="0" applyAlignment="0" applyProtection="0"/>
    <xf numFmtId="0" fontId="25" fillId="0" borderId="0" applyNumberFormat="0" applyFill="0" applyBorder="0" applyAlignment="0" applyProtection="0"/>
    <xf numFmtId="0" fontId="26" fillId="2" borderId="0" applyNumberFormat="0" applyBorder="0" applyAlignment="0" applyProtection="0"/>
    <xf numFmtId="0" fontId="27" fillId="3" borderId="0" applyNumberFormat="0" applyBorder="0" applyAlignment="0" applyProtection="0"/>
    <xf numFmtId="0" fontId="28" fillId="4" borderId="0" applyNumberFormat="0" applyBorder="0" applyAlignment="0" applyProtection="0"/>
    <xf numFmtId="0" fontId="29" fillId="5" borderId="4" applyNumberFormat="0" applyAlignment="0" applyProtection="0"/>
    <xf numFmtId="0" fontId="30" fillId="6" borderId="5" applyNumberFormat="0" applyAlignment="0" applyProtection="0"/>
    <xf numFmtId="0" fontId="31" fillId="6" borderId="4" applyNumberFormat="0" applyAlignment="0" applyProtection="0"/>
    <xf numFmtId="0" fontId="32" fillId="0" borderId="6" applyNumberFormat="0" applyFill="0" applyAlignment="0" applyProtection="0"/>
    <xf numFmtId="0" fontId="33" fillId="7" borderId="7" applyNumberFormat="0" applyAlignment="0" applyProtection="0"/>
    <xf numFmtId="0" fontId="34" fillId="0" borderId="0" applyNumberFormat="0" applyFill="0" applyBorder="0" applyAlignment="0" applyProtection="0"/>
    <xf numFmtId="0" fontId="21" fillId="8" borderId="8" applyNumberFormat="0" applyFont="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37" fillId="32" borderId="0" applyNumberFormat="0" applyBorder="0" applyAlignment="0" applyProtection="0"/>
    <xf numFmtId="0" fontId="1"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xf numFmtId="0" fontId="19" fillId="0" borderId="0" applyNumberFormat="0" applyFill="0" applyBorder="0" applyAlignment="0" applyProtection="0"/>
  </cellStyleXfs>
  <cellXfs count="341">
    <xf numFmtId="0" fontId="0" fillId="0" borderId="0" xfId="0"/>
    <xf numFmtId="0" fontId="0" fillId="0" borderId="0" xfId="0" applyFill="1"/>
    <xf numFmtId="0" fontId="0" fillId="0" borderId="0" xfId="0"/>
    <xf numFmtId="2" fontId="0" fillId="33" borderId="0" xfId="0" applyNumberFormat="1" applyFill="1"/>
    <xf numFmtId="2" fontId="0" fillId="34" borderId="0" xfId="0" applyNumberFormat="1" applyFill="1"/>
    <xf numFmtId="49" fontId="16" fillId="34" borderId="10" xfId="0" applyNumberFormat="1" applyFont="1" applyFill="1" applyBorder="1" applyAlignment="1">
      <alignment horizontal="center" vertical="center" wrapText="1"/>
    </xf>
    <xf numFmtId="2" fontId="0" fillId="33" borderId="0" xfId="0" applyNumberFormat="1" applyFill="1"/>
    <xf numFmtId="0" fontId="0" fillId="0" borderId="0" xfId="0"/>
    <xf numFmtId="2" fontId="0" fillId="33" borderId="0" xfId="0" applyNumberFormat="1" applyFill="1"/>
    <xf numFmtId="0" fontId="0" fillId="0" borderId="0" xfId="0"/>
    <xf numFmtId="2" fontId="0" fillId="0" borderId="0" xfId="0" applyNumberFormat="1" applyFill="1"/>
    <xf numFmtId="2" fontId="0" fillId="33" borderId="0" xfId="0" applyNumberFormat="1" applyFill="1"/>
    <xf numFmtId="2" fontId="0" fillId="0" borderId="0" xfId="0" applyNumberFormat="1" applyFill="1"/>
    <xf numFmtId="2" fontId="16" fillId="33" borderId="10" xfId="0" applyNumberFormat="1" applyFont="1" applyFill="1" applyBorder="1" applyAlignment="1">
      <alignment horizontal="center" wrapText="1"/>
    </xf>
    <xf numFmtId="164" fontId="16" fillId="0" borderId="10" xfId="0" applyNumberFormat="1" applyFont="1" applyFill="1" applyBorder="1" applyAlignment="1">
      <alignment horizontal="center" vertical="center" wrapText="1"/>
    </xf>
    <xf numFmtId="0" fontId="0" fillId="0" borderId="0" xfId="0"/>
    <xf numFmtId="164" fontId="0" fillId="0" borderId="0" xfId="0" applyNumberFormat="1"/>
    <xf numFmtId="2" fontId="0" fillId="33" borderId="0" xfId="0" applyNumberFormat="1" applyFill="1"/>
    <xf numFmtId="2" fontId="0" fillId="34" borderId="0" xfId="0" applyNumberFormat="1" applyFill="1"/>
    <xf numFmtId="2" fontId="0" fillId="33" borderId="0" xfId="0" applyNumberFormat="1" applyFill="1"/>
    <xf numFmtId="2" fontId="0" fillId="34" borderId="0" xfId="0" applyNumberFormat="1" applyFill="1"/>
    <xf numFmtId="2" fontId="0" fillId="33" borderId="0" xfId="0" applyNumberFormat="1" applyFill="1"/>
    <xf numFmtId="2" fontId="0" fillId="34" borderId="0" xfId="0" applyNumberFormat="1" applyFill="1"/>
    <xf numFmtId="2" fontId="0" fillId="33" borderId="0" xfId="0" applyNumberFormat="1" applyFill="1"/>
    <xf numFmtId="2" fontId="0" fillId="34" borderId="0" xfId="0" applyNumberFormat="1" applyFill="1"/>
    <xf numFmtId="2" fontId="0" fillId="0" borderId="0" xfId="0" applyNumberFormat="1" applyFill="1"/>
    <xf numFmtId="2" fontId="0" fillId="33" borderId="0" xfId="0" applyNumberFormat="1" applyFill="1"/>
    <xf numFmtId="2" fontId="0" fillId="34" borderId="0" xfId="0" applyNumberFormat="1" applyFill="1"/>
    <xf numFmtId="2" fontId="0" fillId="0" borderId="0" xfId="0" applyNumberFormat="1" applyFill="1"/>
    <xf numFmtId="2" fontId="0" fillId="33" borderId="0" xfId="0" applyNumberFormat="1" applyFill="1"/>
    <xf numFmtId="0" fontId="0" fillId="0" borderId="0" xfId="0"/>
    <xf numFmtId="2" fontId="0" fillId="34" borderId="0" xfId="0" applyNumberFormat="1" applyFill="1"/>
    <xf numFmtId="0" fontId="0" fillId="0" borderId="0" xfId="0"/>
    <xf numFmtId="2" fontId="16" fillId="33" borderId="10" xfId="0" applyNumberFormat="1" applyFont="1" applyFill="1" applyBorder="1" applyAlignment="1">
      <alignment horizontal="center" vertical="center" wrapText="1"/>
    </xf>
    <xf numFmtId="2" fontId="16" fillId="34" borderId="10" xfId="0" applyNumberFormat="1" applyFont="1" applyFill="1" applyBorder="1" applyAlignment="1">
      <alignment horizontal="center" vertical="center" wrapText="1"/>
    </xf>
    <xf numFmtId="2" fontId="0" fillId="33" borderId="0" xfId="0" applyNumberFormat="1" applyFill="1"/>
    <xf numFmtId="2" fontId="0" fillId="34" borderId="0" xfId="0" applyNumberFormat="1" applyFill="1"/>
    <xf numFmtId="2" fontId="0" fillId="0" borderId="0" xfId="0" applyNumberFormat="1" applyFill="1"/>
    <xf numFmtId="2" fontId="0" fillId="33" borderId="0" xfId="0" applyNumberFormat="1" applyFill="1"/>
    <xf numFmtId="2" fontId="0" fillId="34" borderId="0" xfId="0" applyNumberFormat="1" applyFill="1"/>
    <xf numFmtId="2" fontId="0" fillId="0" borderId="0" xfId="0" applyNumberFormat="1" applyFill="1"/>
    <xf numFmtId="2" fontId="0" fillId="33" borderId="0" xfId="0" applyNumberFormat="1" applyFill="1"/>
    <xf numFmtId="2" fontId="0" fillId="34" borderId="0" xfId="0" applyNumberFormat="1" applyFill="1"/>
    <xf numFmtId="2" fontId="0" fillId="0" borderId="0" xfId="0" applyNumberFormat="1" applyFill="1"/>
    <xf numFmtId="2" fontId="0" fillId="33" borderId="0" xfId="0" applyNumberFormat="1" applyFill="1"/>
    <xf numFmtId="2" fontId="0" fillId="34" borderId="0" xfId="0" applyNumberFormat="1" applyFill="1"/>
    <xf numFmtId="2" fontId="0" fillId="0" borderId="0" xfId="0" applyNumberFormat="1" applyFill="1"/>
    <xf numFmtId="2" fontId="0" fillId="33" borderId="0" xfId="0" applyNumberFormat="1" applyFill="1"/>
    <xf numFmtId="2" fontId="0" fillId="34" borderId="0" xfId="0" applyNumberFormat="1" applyFill="1"/>
    <xf numFmtId="2" fontId="0" fillId="0" borderId="0" xfId="0" applyNumberFormat="1" applyFill="1"/>
    <xf numFmtId="0" fontId="0" fillId="0" borderId="12" xfId="0" applyBorder="1"/>
    <xf numFmtId="164" fontId="16" fillId="0" borderId="13" xfId="0" applyNumberFormat="1" applyFont="1" applyBorder="1" applyAlignment="1">
      <alignment horizontal="center" vertical="center" wrapText="1"/>
    </xf>
    <xf numFmtId="164" fontId="0" fillId="0" borderId="12" xfId="0" applyNumberFormat="1" applyBorder="1"/>
    <xf numFmtId="164" fontId="0" fillId="0" borderId="12" xfId="0" applyNumberFormat="1" applyFill="1" applyBorder="1"/>
    <xf numFmtId="0" fontId="0" fillId="0" borderId="10" xfId="0" applyBorder="1"/>
    <xf numFmtId="0" fontId="0" fillId="0" borderId="12" xfId="0" applyFill="1" applyBorder="1"/>
    <xf numFmtId="164" fontId="16" fillId="0" borderId="13" xfId="0" applyNumberFormat="1" applyFont="1" applyFill="1" applyBorder="1" applyAlignment="1">
      <alignment vertical="center" wrapText="1"/>
    </xf>
    <xf numFmtId="164" fontId="16" fillId="0" borderId="13" xfId="0" applyNumberFormat="1" applyFont="1" applyFill="1" applyBorder="1" applyAlignment="1">
      <alignment wrapText="1"/>
    </xf>
    <xf numFmtId="164" fontId="16" fillId="0" borderId="13" xfId="0" applyNumberFormat="1" applyFont="1" applyBorder="1" applyAlignment="1">
      <alignment horizontal="center" wrapText="1"/>
    </xf>
    <xf numFmtId="2" fontId="0" fillId="33" borderId="0" xfId="0" applyNumberFormat="1" applyFill="1"/>
    <xf numFmtId="2" fontId="0" fillId="34" borderId="0" xfId="0" applyNumberFormat="1" applyFill="1"/>
    <xf numFmtId="2" fontId="0" fillId="0" borderId="0" xfId="0" applyNumberFormat="1" applyFill="1"/>
    <xf numFmtId="0" fontId="0" fillId="0" borderId="0" xfId="0"/>
    <xf numFmtId="2" fontId="0" fillId="33" borderId="12" xfId="0" applyNumberFormat="1" applyFill="1" applyBorder="1"/>
    <xf numFmtId="0" fontId="0" fillId="0" borderId="0" xfId="0" applyBorder="1"/>
    <xf numFmtId="164" fontId="16" fillId="0" borderId="10" xfId="0" applyNumberFormat="1" applyFont="1" applyFill="1" applyBorder="1" applyAlignment="1">
      <alignment wrapText="1"/>
    </xf>
    <xf numFmtId="164" fontId="0" fillId="0" borderId="0" xfId="0" applyNumberFormat="1" applyBorder="1"/>
    <xf numFmtId="0" fontId="0" fillId="41" borderId="12" xfId="0" applyFill="1" applyBorder="1"/>
    <xf numFmtId="0" fontId="0" fillId="43" borderId="12" xfId="0" applyFill="1" applyBorder="1"/>
    <xf numFmtId="0" fontId="0" fillId="40" borderId="12" xfId="0" applyFill="1" applyBorder="1"/>
    <xf numFmtId="0" fontId="38" fillId="43" borderId="0" xfId="0" applyFont="1" applyFill="1"/>
    <xf numFmtId="0" fontId="0" fillId="42" borderId="0" xfId="0" applyFill="1"/>
    <xf numFmtId="0" fontId="0" fillId="40" borderId="0" xfId="0" applyFill="1"/>
    <xf numFmtId="0" fontId="0" fillId="41" borderId="0" xfId="0" applyFill="1"/>
    <xf numFmtId="0" fontId="0" fillId="43" borderId="0" xfId="0" applyFill="1"/>
    <xf numFmtId="0" fontId="38" fillId="40" borderId="0" xfId="0" applyFont="1" applyFill="1"/>
    <xf numFmtId="0" fontId="0" fillId="0" borderId="0" xfId="0" applyFill="1" applyBorder="1"/>
    <xf numFmtId="0" fontId="40" fillId="40" borderId="0" xfId="0" applyFont="1" applyFill="1"/>
    <xf numFmtId="2" fontId="0" fillId="0" borderId="12" xfId="0" applyNumberFormat="1" applyFill="1" applyBorder="1"/>
    <xf numFmtId="0" fontId="16" fillId="0" borderId="0" xfId="0" applyFont="1"/>
    <xf numFmtId="2" fontId="0" fillId="0" borderId="0" xfId="0" applyNumberFormat="1" applyFill="1"/>
    <xf numFmtId="0" fontId="0" fillId="0" borderId="0" xfId="0"/>
    <xf numFmtId="0" fontId="16" fillId="0" borderId="10" xfId="0" applyFont="1" applyBorder="1" applyAlignment="1">
      <alignment horizontal="center" vertical="center" wrapText="1"/>
    </xf>
    <xf numFmtId="2" fontId="0" fillId="0" borderId="11" xfId="0" applyNumberFormat="1" applyBorder="1"/>
    <xf numFmtId="0" fontId="0" fillId="0" borderId="11" xfId="0" applyBorder="1" applyAlignment="1">
      <alignment horizontal="center"/>
    </xf>
    <xf numFmtId="164" fontId="0" fillId="0" borderId="0" xfId="0" applyNumberFormat="1" applyBorder="1" applyAlignment="1">
      <alignment wrapText="1"/>
    </xf>
    <xf numFmtId="0" fontId="40" fillId="0" borderId="0" xfId="0" applyFont="1" applyFill="1"/>
    <xf numFmtId="2" fontId="0" fillId="0" borderId="0" xfId="0" applyNumberFormat="1" applyBorder="1"/>
    <xf numFmtId="2" fontId="0" fillId="33" borderId="0" xfId="0" applyNumberFormat="1" applyFill="1" applyBorder="1" applyAlignment="1">
      <alignment wrapText="1"/>
    </xf>
    <xf numFmtId="2" fontId="0" fillId="33" borderId="10" xfId="0" applyNumberFormat="1" applyFill="1" applyBorder="1" applyAlignment="1">
      <alignment wrapText="1"/>
    </xf>
    <xf numFmtId="164" fontId="0" fillId="0" borderId="20" xfId="0" applyNumberFormat="1" applyBorder="1"/>
    <xf numFmtId="2" fontId="0" fillId="0" borderId="10" xfId="0" applyNumberFormat="1" applyBorder="1"/>
    <xf numFmtId="2" fontId="0" fillId="34" borderId="0" xfId="0" applyNumberFormat="1" applyFill="1" applyBorder="1" applyAlignment="1">
      <alignment wrapText="1"/>
    </xf>
    <xf numFmtId="2" fontId="0" fillId="34" borderId="0" xfId="0" applyNumberFormat="1" applyFill="1" applyBorder="1"/>
    <xf numFmtId="2" fontId="0" fillId="33" borderId="0" xfId="0" applyNumberFormat="1" applyFill="1"/>
    <xf numFmtId="2" fontId="0" fillId="34" borderId="0" xfId="0" applyNumberFormat="1" applyFill="1"/>
    <xf numFmtId="2" fontId="0" fillId="0" borderId="0" xfId="0" applyNumberFormat="1" applyFill="1"/>
    <xf numFmtId="2" fontId="0" fillId="33" borderId="0" xfId="0" applyNumberFormat="1" applyFill="1"/>
    <xf numFmtId="0" fontId="0" fillId="0" borderId="0" xfId="0"/>
    <xf numFmtId="2" fontId="0" fillId="0" borderId="0" xfId="0" applyNumberFormat="1"/>
    <xf numFmtId="164" fontId="0" fillId="0" borderId="0" xfId="0" applyNumberFormat="1" applyBorder="1"/>
    <xf numFmtId="2" fontId="0" fillId="34" borderId="0" xfId="0" applyNumberFormat="1" applyFill="1"/>
    <xf numFmtId="2" fontId="0" fillId="0" borderId="0" xfId="0" applyNumberFormat="1" applyFill="1"/>
    <xf numFmtId="2" fontId="0" fillId="0" borderId="0" xfId="0" applyNumberFormat="1" applyFill="1"/>
    <xf numFmtId="0" fontId="0" fillId="0" borderId="0" xfId="0"/>
    <xf numFmtId="2" fontId="0" fillId="34" borderId="20" xfId="0" applyNumberFormat="1" applyFill="1" applyBorder="1" applyAlignment="1">
      <alignment wrapText="1"/>
    </xf>
    <xf numFmtId="2" fontId="0" fillId="33" borderId="20" xfId="0" applyNumberFormat="1" applyFill="1" applyBorder="1" applyAlignment="1">
      <alignment wrapText="1"/>
    </xf>
    <xf numFmtId="2" fontId="0" fillId="0" borderId="20" xfId="0" applyNumberFormat="1" applyBorder="1"/>
    <xf numFmtId="164" fontId="0" fillId="0" borderId="10" xfId="0" applyNumberFormat="1" applyBorder="1"/>
    <xf numFmtId="2" fontId="0" fillId="34" borderId="10" xfId="0" applyNumberFormat="1" applyFill="1" applyBorder="1"/>
    <xf numFmtId="2" fontId="0" fillId="33" borderId="10" xfId="0" applyNumberFormat="1" applyFill="1" applyBorder="1"/>
    <xf numFmtId="2" fontId="0" fillId="34" borderId="20" xfId="0" applyNumberFormat="1" applyFill="1" applyBorder="1"/>
    <xf numFmtId="2" fontId="0" fillId="33" borderId="20" xfId="0" applyNumberFormat="1" applyFill="1" applyBorder="1"/>
    <xf numFmtId="0" fontId="0" fillId="0" borderId="11" xfId="0" applyBorder="1" applyAlignment="1">
      <alignment horizontal="center"/>
    </xf>
    <xf numFmtId="0" fontId="0" fillId="0" borderId="0" xfId="0" applyBorder="1" applyAlignment="1">
      <alignment horizontal="center"/>
    </xf>
    <xf numFmtId="2" fontId="16" fillId="33" borderId="18" xfId="0" applyNumberFormat="1" applyFont="1" applyFill="1" applyBorder="1" applyAlignment="1">
      <alignment horizontal="center" vertical="center" wrapText="1"/>
    </xf>
    <xf numFmtId="2" fontId="16" fillId="34" borderId="22" xfId="0" applyNumberFormat="1" applyFont="1" applyFill="1" applyBorder="1" applyAlignment="1">
      <alignment horizontal="center" vertical="center" wrapText="1"/>
    </xf>
    <xf numFmtId="2" fontId="0" fillId="34" borderId="23" xfId="0" applyNumberFormat="1" applyFill="1" applyBorder="1"/>
    <xf numFmtId="2" fontId="0" fillId="33" borderId="13" xfId="0" applyNumberFormat="1" applyFill="1" applyBorder="1"/>
    <xf numFmtId="2" fontId="0" fillId="34" borderId="24" xfId="0" applyNumberFormat="1" applyFill="1" applyBorder="1"/>
    <xf numFmtId="2" fontId="0" fillId="34" borderId="25" xfId="0" applyNumberFormat="1" applyFill="1" applyBorder="1"/>
    <xf numFmtId="0" fontId="16" fillId="0" borderId="12" xfId="0" applyFont="1" applyBorder="1"/>
    <xf numFmtId="0" fontId="0" fillId="0" borderId="21" xfId="0" applyBorder="1" applyAlignment="1">
      <alignment horizontal="center" vertical="center" wrapText="1"/>
    </xf>
    <xf numFmtId="2" fontId="0" fillId="0" borderId="21" xfId="0" applyNumberFormat="1" applyBorder="1" applyAlignment="1">
      <alignment horizontal="center" vertical="center" wrapText="1"/>
    </xf>
    <xf numFmtId="2" fontId="0" fillId="34" borderId="21" xfId="0" applyNumberFormat="1" applyFill="1" applyBorder="1" applyAlignment="1">
      <alignment horizontal="center" vertical="center" wrapText="1"/>
    </xf>
    <xf numFmtId="2" fontId="0" fillId="33" borderId="21" xfId="0" applyNumberFormat="1" applyFill="1" applyBorder="1" applyAlignment="1">
      <alignment horizontal="center" vertical="center" wrapText="1"/>
    </xf>
    <xf numFmtId="0" fontId="38" fillId="41" borderId="0" xfId="0" applyFont="1" applyFill="1" applyBorder="1"/>
    <xf numFmtId="0" fontId="38" fillId="41" borderId="0" xfId="0" applyFont="1" applyFill="1"/>
    <xf numFmtId="0" fontId="38" fillId="41" borderId="12" xfId="0" applyFont="1" applyFill="1" applyBorder="1"/>
    <xf numFmtId="0" fontId="38" fillId="43" borderId="23" xfId="0" applyFont="1" applyFill="1" applyBorder="1"/>
    <xf numFmtId="0" fontId="16" fillId="0" borderId="24" xfId="0" applyFont="1" applyBorder="1" applyAlignment="1">
      <alignment horizontal="center" vertical="center" wrapText="1"/>
    </xf>
    <xf numFmtId="165" fontId="44" fillId="0" borderId="0" xfId="0" applyNumberFormat="1" applyFont="1" applyAlignment="1">
      <alignment horizontal="right"/>
    </xf>
    <xf numFmtId="0" fontId="38" fillId="43" borderId="0" xfId="0" applyFont="1" applyFill="1" applyBorder="1"/>
    <xf numFmtId="165" fontId="44" fillId="0" borderId="10" xfId="0" applyNumberFormat="1" applyFont="1" applyBorder="1" applyAlignment="1">
      <alignment horizontal="right"/>
    </xf>
    <xf numFmtId="0" fontId="0" fillId="0" borderId="23" xfId="0" applyBorder="1"/>
    <xf numFmtId="2" fontId="0" fillId="33" borderId="0" xfId="0" applyNumberFormat="1" applyFill="1" applyBorder="1"/>
    <xf numFmtId="165" fontId="44" fillId="0" borderId="0" xfId="0" applyNumberFormat="1" applyFont="1" applyBorder="1" applyAlignment="1">
      <alignment horizontal="right"/>
    </xf>
    <xf numFmtId="2" fontId="16" fillId="33" borderId="10" xfId="0" applyNumberFormat="1" applyFont="1" applyFill="1" applyBorder="1" applyAlignment="1">
      <alignment horizontal="center" vertical="center" wrapText="1"/>
    </xf>
    <xf numFmtId="2" fontId="16" fillId="34" borderId="10" xfId="0" applyNumberFormat="1" applyFont="1" applyFill="1" applyBorder="1" applyAlignment="1">
      <alignment horizontal="center" vertical="center" wrapText="1"/>
    </xf>
    <xf numFmtId="2" fontId="0" fillId="33" borderId="0" xfId="0" applyNumberFormat="1" applyFill="1"/>
    <xf numFmtId="2" fontId="0" fillId="34" borderId="0" xfId="0" applyNumberFormat="1" applyFill="1"/>
    <xf numFmtId="2" fontId="0" fillId="33" borderId="0" xfId="0" applyNumberFormat="1" applyFill="1"/>
    <xf numFmtId="0" fontId="16" fillId="0" borderId="10" xfId="0" applyFont="1" applyBorder="1" applyAlignment="1">
      <alignment horizontal="center" vertical="center" wrapText="1"/>
    </xf>
    <xf numFmtId="164" fontId="0" fillId="0" borderId="0" xfId="0" applyNumberFormat="1" applyBorder="1"/>
    <xf numFmtId="2" fontId="0" fillId="33" borderId="0" xfId="0" applyNumberFormat="1" applyFill="1"/>
    <xf numFmtId="2" fontId="0" fillId="34" borderId="0" xfId="0" applyNumberFormat="1" applyFill="1"/>
    <xf numFmtId="2" fontId="0" fillId="0" borderId="0" xfId="0" applyNumberFormat="1" applyFill="1"/>
    <xf numFmtId="0" fontId="0" fillId="47" borderId="0" xfId="0" applyFill="1" applyAlignment="1">
      <alignment horizontal="center" vertical="center"/>
    </xf>
    <xf numFmtId="164" fontId="0" fillId="46" borderId="0" xfId="0" applyNumberFormat="1" applyFill="1" applyAlignment="1">
      <alignment horizontal="center" vertical="center"/>
    </xf>
    <xf numFmtId="164" fontId="0" fillId="47" borderId="0" xfId="0" applyNumberFormat="1" applyFill="1" applyAlignment="1">
      <alignment horizontal="center" vertical="center"/>
    </xf>
    <xf numFmtId="0" fontId="0" fillId="46" borderId="0" xfId="0" applyFill="1" applyAlignment="1">
      <alignment horizontal="center" vertical="center"/>
    </xf>
    <xf numFmtId="2" fontId="0" fillId="46" borderId="0" xfId="0" applyNumberFormat="1" applyFill="1" applyAlignment="1">
      <alignment horizontal="center" vertical="center"/>
    </xf>
    <xf numFmtId="164" fontId="0" fillId="34" borderId="0" xfId="0" applyNumberFormat="1" applyFill="1" applyAlignment="1">
      <alignment horizontal="center" vertical="center"/>
    </xf>
    <xf numFmtId="2" fontId="0" fillId="38" borderId="0" xfId="0" applyNumberFormat="1" applyFill="1" applyAlignment="1">
      <alignment horizontal="center" vertical="center" wrapText="1"/>
    </xf>
    <xf numFmtId="2" fontId="0" fillId="47" borderId="0" xfId="0" applyNumberFormat="1" applyFill="1" applyAlignment="1">
      <alignment horizontal="center" vertical="center"/>
    </xf>
    <xf numFmtId="0" fontId="0" fillId="0" borderId="10" xfId="0" applyBorder="1" applyAlignment="1">
      <alignment horizontal="center" vertical="center" wrapText="1"/>
    </xf>
    <xf numFmtId="2" fontId="0" fillId="34" borderId="0" xfId="0" applyNumberFormat="1" applyFill="1" applyAlignment="1">
      <alignment horizontal="center" vertical="center" wrapText="1"/>
    </xf>
    <xf numFmtId="2" fontId="16" fillId="0" borderId="10" xfId="0" applyNumberFormat="1" applyFont="1" applyBorder="1" applyAlignment="1">
      <alignment horizontal="center" vertical="center" wrapText="1"/>
    </xf>
    <xf numFmtId="2" fontId="0" fillId="46" borderId="11" xfId="0" applyNumberFormat="1" applyFill="1" applyBorder="1" applyAlignment="1">
      <alignment horizontal="center" vertical="center"/>
    </xf>
    <xf numFmtId="164" fontId="0" fillId="46" borderId="11" xfId="0" applyNumberFormat="1" applyFill="1" applyBorder="1" applyAlignment="1">
      <alignment horizontal="center" vertical="center"/>
    </xf>
    <xf numFmtId="1" fontId="0" fillId="0" borderId="20" xfId="0" applyNumberFormat="1" applyBorder="1" applyAlignment="1">
      <alignment wrapText="1"/>
    </xf>
    <xf numFmtId="1" fontId="0" fillId="0" borderId="0" xfId="0" applyNumberFormat="1" applyBorder="1" applyAlignment="1">
      <alignment wrapText="1"/>
    </xf>
    <xf numFmtId="1" fontId="0" fillId="0" borderId="10" xfId="0" applyNumberFormat="1" applyBorder="1" applyAlignment="1">
      <alignment wrapText="1"/>
    </xf>
    <xf numFmtId="0" fontId="0" fillId="0" borderId="20" xfId="0" applyBorder="1" applyAlignment="1">
      <alignment horizontal="center" vertical="center" wrapText="1"/>
    </xf>
    <xf numFmtId="2" fontId="0" fillId="48" borderId="0" xfId="0" applyNumberFormat="1" applyFill="1" applyAlignment="1">
      <alignment horizontal="center" vertical="center"/>
    </xf>
    <xf numFmtId="164" fontId="0" fillId="48" borderId="0" xfId="0" applyNumberFormat="1" applyFill="1" applyAlignment="1">
      <alignment horizontal="center" vertical="center"/>
    </xf>
    <xf numFmtId="0" fontId="0" fillId="0" borderId="0" xfId="0" applyAlignment="1">
      <alignment horizontal="center" vertical="center"/>
    </xf>
    <xf numFmtId="2" fontId="0" fillId="44" borderId="15" xfId="0" applyNumberFormat="1" applyFill="1" applyBorder="1" applyAlignment="1">
      <alignment horizontal="center" vertical="center"/>
    </xf>
    <xf numFmtId="2" fontId="0" fillId="44" borderId="0" xfId="0" applyNumberFormat="1" applyFill="1" applyAlignment="1">
      <alignment horizontal="center" vertical="center"/>
    </xf>
    <xf numFmtId="0" fontId="0" fillId="38" borderId="0" xfId="0" applyFill="1" applyAlignment="1">
      <alignment horizontal="center" vertical="center"/>
    </xf>
    <xf numFmtId="164" fontId="0" fillId="46" borderId="0" xfId="0" applyNumberFormat="1" applyFill="1" applyBorder="1" applyAlignment="1">
      <alignment horizontal="center" vertical="center"/>
    </xf>
    <xf numFmtId="164" fontId="0" fillId="44" borderId="0" xfId="0" applyNumberFormat="1" applyFill="1" applyBorder="1" applyAlignment="1">
      <alignment horizontal="center" vertical="center"/>
    </xf>
    <xf numFmtId="0" fontId="0" fillId="0" borderId="0" xfId="0" applyBorder="1" applyAlignment="1">
      <alignment horizontal="center" vertical="center" wrapText="1"/>
    </xf>
    <xf numFmtId="2" fontId="0" fillId="34" borderId="0" xfId="0" applyNumberFormat="1" applyFill="1" applyAlignment="1">
      <alignment horizontal="center" vertical="center"/>
    </xf>
    <xf numFmtId="0" fontId="0" fillId="0" borderId="0" xfId="0"/>
    <xf numFmtId="164" fontId="0" fillId="0" borderId="0" xfId="0" applyNumberFormat="1"/>
    <xf numFmtId="0" fontId="0" fillId="0" borderId="0" xfId="0" applyNumberFormat="1"/>
    <xf numFmtId="2" fontId="0" fillId="0" borderId="0" xfId="0" applyNumberFormat="1"/>
    <xf numFmtId="167" fontId="0" fillId="0" borderId="0" xfId="0" applyNumberFormat="1"/>
    <xf numFmtId="164" fontId="0" fillId="0" borderId="0" xfId="0" applyNumberFormat="1"/>
    <xf numFmtId="0" fontId="0" fillId="0" borderId="0" xfId="0" applyNumberFormat="1"/>
    <xf numFmtId="2" fontId="0" fillId="0" borderId="0" xfId="0" applyNumberFormat="1"/>
    <xf numFmtId="164" fontId="0" fillId="47" borderId="0" xfId="0" applyNumberFormat="1" applyFill="1" applyBorder="1" applyAlignment="1">
      <alignment horizontal="center" vertical="center"/>
    </xf>
    <xf numFmtId="2" fontId="0" fillId="50" borderId="0" xfId="0" applyNumberFormat="1" applyFill="1" applyAlignment="1">
      <alignment horizontal="center" vertical="center"/>
    </xf>
    <xf numFmtId="164" fontId="0" fillId="48" borderId="0" xfId="0" applyNumberFormat="1" applyFill="1" applyBorder="1" applyAlignment="1">
      <alignment horizontal="center" vertical="center"/>
    </xf>
    <xf numFmtId="164" fontId="0" fillId="44" borderId="0" xfId="0" applyNumberFormat="1" applyFill="1" applyAlignment="1">
      <alignment horizontal="center" vertical="center"/>
    </xf>
    <xf numFmtId="164" fontId="38" fillId="34" borderId="0" xfId="0" applyNumberFormat="1" applyFont="1" applyFill="1" applyAlignment="1">
      <alignment horizontal="center" vertical="center"/>
    </xf>
    <xf numFmtId="2" fontId="0" fillId="46" borderId="0" xfId="0" applyNumberFormat="1" applyFill="1" applyBorder="1" applyAlignment="1">
      <alignment horizontal="center" vertical="center"/>
    </xf>
    <xf numFmtId="0" fontId="0" fillId="52" borderId="0" xfId="0" applyFill="1" applyBorder="1" applyAlignment="1">
      <alignment horizontal="left" vertical="top" wrapText="1"/>
    </xf>
    <xf numFmtId="0" fontId="0" fillId="37" borderId="10" xfId="0" applyFill="1" applyBorder="1" applyAlignment="1">
      <alignment horizontal="left" vertical="top" wrapText="1"/>
    </xf>
    <xf numFmtId="0" fontId="0" fillId="45" borderId="10" xfId="0" applyFill="1" applyBorder="1" applyAlignment="1">
      <alignment horizontal="left" vertical="top" wrapText="1"/>
    </xf>
    <xf numFmtId="2" fontId="38" fillId="34" borderId="0" xfId="0" applyNumberFormat="1" applyFont="1" applyFill="1" applyAlignment="1">
      <alignment horizontal="center" vertical="center"/>
    </xf>
    <xf numFmtId="2" fontId="0" fillId="49" borderId="0" xfId="0" applyNumberFormat="1" applyFill="1" applyAlignment="1">
      <alignment horizontal="center" vertical="center"/>
    </xf>
    <xf numFmtId="2" fontId="0" fillId="48" borderId="0" xfId="0" applyNumberFormat="1" applyFill="1" applyBorder="1" applyAlignment="1">
      <alignment horizontal="center" vertical="center"/>
    </xf>
    <xf numFmtId="0" fontId="0" fillId="52" borderId="10" xfId="0" applyFill="1" applyBorder="1" applyAlignment="1">
      <alignment horizontal="left" vertical="top" wrapText="1"/>
    </xf>
    <xf numFmtId="0" fontId="0" fillId="45" borderId="0" xfId="0" applyFill="1" applyBorder="1" applyAlignment="1">
      <alignment horizontal="left" vertical="top" wrapText="1"/>
    </xf>
    <xf numFmtId="2" fontId="0" fillId="38" borderId="0" xfId="0" applyNumberFormat="1" applyFill="1" applyAlignment="1">
      <alignment horizontal="center" vertical="center"/>
    </xf>
    <xf numFmtId="2" fontId="0" fillId="50" borderId="10" xfId="0" applyNumberFormat="1" applyFill="1" applyBorder="1" applyAlignment="1">
      <alignment horizontal="center" vertical="center"/>
    </xf>
    <xf numFmtId="2" fontId="0" fillId="51" borderId="21" xfId="0" applyNumberFormat="1" applyFill="1" applyBorder="1" applyAlignment="1">
      <alignment horizontal="center" vertical="center"/>
    </xf>
    <xf numFmtId="2" fontId="0" fillId="0" borderId="0" xfId="0" applyNumberFormat="1" applyBorder="1"/>
    <xf numFmtId="0" fontId="0" fillId="37" borderId="0" xfId="0" applyFill="1" applyAlignment="1">
      <alignment horizontal="left" vertical="top" wrapText="1"/>
    </xf>
    <xf numFmtId="0" fontId="0" fillId="37" borderId="0" xfId="0" applyFill="1" applyBorder="1" applyAlignment="1">
      <alignment horizontal="left" vertical="top" wrapText="1"/>
    </xf>
    <xf numFmtId="0" fontId="16" fillId="0" borderId="10" xfId="0" applyFont="1" applyBorder="1" applyAlignment="1">
      <alignment horizontal="center" vertical="center" wrapText="1"/>
    </xf>
    <xf numFmtId="2" fontId="0" fillId="47" borderId="0" xfId="0" applyNumberFormat="1" applyFill="1" applyBorder="1" applyAlignment="1">
      <alignment horizontal="center" vertical="center"/>
    </xf>
    <xf numFmtId="2" fontId="0" fillId="34" borderId="10" xfId="0" applyNumberFormat="1" applyFill="1" applyBorder="1" applyAlignment="1">
      <alignment horizontal="left" vertical="top" wrapText="1"/>
    </xf>
    <xf numFmtId="2" fontId="0" fillId="34" borderId="10" xfId="0" applyNumberFormat="1" applyFill="1" applyBorder="1" applyAlignment="1">
      <alignment horizontal="center" vertical="center" wrapText="1"/>
    </xf>
    <xf numFmtId="2" fontId="0" fillId="33" borderId="10" xfId="0" applyNumberFormat="1" applyFill="1" applyBorder="1" applyAlignment="1">
      <alignment horizontal="center" vertical="center" wrapText="1"/>
    </xf>
    <xf numFmtId="0" fontId="0" fillId="0" borderId="21" xfId="0" applyBorder="1" applyAlignment="1">
      <alignment horizontal="center" vertical="center"/>
    </xf>
    <xf numFmtId="0" fontId="0" fillId="0" borderId="21" xfId="0" applyBorder="1"/>
    <xf numFmtId="2" fontId="0" fillId="0" borderId="21" xfId="0" applyNumberFormat="1" applyBorder="1"/>
    <xf numFmtId="164" fontId="0" fillId="0" borderId="21" xfId="0" applyNumberFormat="1" applyBorder="1"/>
    <xf numFmtId="2" fontId="0" fillId="0" borderId="21" xfId="0" applyNumberFormat="1" applyBorder="1" applyAlignment="1">
      <alignment horizontal="right"/>
    </xf>
    <xf numFmtId="0" fontId="0" fillId="0" borderId="11" xfId="0" applyBorder="1" applyAlignment="1">
      <alignment horizontal="center" vertical="center" wrapText="1"/>
    </xf>
    <xf numFmtId="2" fontId="0" fillId="0" borderId="11" xfId="0" applyNumberFormat="1" applyBorder="1" applyAlignment="1">
      <alignment horizontal="center" vertical="center" wrapText="1"/>
    </xf>
    <xf numFmtId="2" fontId="16" fillId="53" borderId="22" xfId="0" applyNumberFormat="1" applyFont="1" applyFill="1" applyBorder="1" applyAlignment="1">
      <alignment horizontal="center" vertical="center" wrapText="1"/>
    </xf>
    <xf numFmtId="2" fontId="0" fillId="53" borderId="23" xfId="0" applyNumberFormat="1" applyFill="1" applyBorder="1"/>
    <xf numFmtId="2" fontId="0" fillId="0" borderId="23" xfId="0" applyNumberFormat="1" applyFill="1" applyBorder="1"/>
    <xf numFmtId="0" fontId="16" fillId="53" borderId="10" xfId="0" applyFont="1" applyFill="1" applyBorder="1" applyAlignment="1">
      <alignment wrapText="1"/>
    </xf>
    <xf numFmtId="0" fontId="16" fillId="53" borderId="10" xfId="0" applyFont="1" applyFill="1" applyBorder="1" applyAlignment="1">
      <alignment wrapText="1"/>
    </xf>
    <xf numFmtId="2" fontId="0" fillId="53" borderId="0" xfId="0" applyNumberFormat="1" applyFill="1"/>
    <xf numFmtId="2" fontId="0" fillId="0" borderId="0" xfId="0" applyNumberFormat="1" applyFill="1"/>
    <xf numFmtId="2" fontId="0" fillId="53" borderId="0" xfId="0" applyNumberFormat="1" applyFill="1"/>
    <xf numFmtId="2" fontId="0" fillId="0" borderId="0" xfId="0" applyNumberFormat="1" applyFill="1"/>
    <xf numFmtId="0" fontId="16" fillId="53" borderId="10" xfId="0" applyFont="1" applyFill="1" applyBorder="1" applyAlignment="1">
      <alignment wrapText="1"/>
    </xf>
    <xf numFmtId="2" fontId="0" fillId="53" borderId="0" xfId="0" applyNumberFormat="1" applyFill="1"/>
    <xf numFmtId="2" fontId="0" fillId="0" borderId="0" xfId="0" applyNumberFormat="1" applyFill="1"/>
    <xf numFmtId="164" fontId="0" fillId="0" borderId="0" xfId="0" applyNumberFormat="1"/>
    <xf numFmtId="2" fontId="0" fillId="33" borderId="0" xfId="0" applyNumberFormat="1" applyFill="1"/>
    <xf numFmtId="0" fontId="0" fillId="0" borderId="0" xfId="0"/>
    <xf numFmtId="0" fontId="16" fillId="0" borderId="10" xfId="0" applyFont="1" applyBorder="1" applyAlignment="1">
      <alignment horizontal="center" vertical="center" wrapText="1"/>
    </xf>
    <xf numFmtId="0" fontId="16" fillId="53" borderId="10" xfId="0" applyFont="1" applyFill="1" applyBorder="1" applyAlignment="1">
      <alignment wrapText="1"/>
    </xf>
    <xf numFmtId="2" fontId="0" fillId="53" borderId="0" xfId="0" applyNumberFormat="1" applyFill="1"/>
    <xf numFmtId="2" fontId="0" fillId="0" borderId="0" xfId="0" applyNumberFormat="1" applyFill="1"/>
    <xf numFmtId="0" fontId="0" fillId="37" borderId="19" xfId="0" applyFill="1" applyBorder="1" applyAlignment="1">
      <alignment horizontal="center" vertical="center"/>
    </xf>
    <xf numFmtId="0" fontId="0" fillId="0" borderId="11" xfId="0" applyBorder="1" applyAlignment="1">
      <alignment horizontal="center" vertical="center"/>
    </xf>
    <xf numFmtId="0" fontId="0" fillId="0" borderId="0" xfId="0" applyFont="1"/>
    <xf numFmtId="0" fontId="0" fillId="36" borderId="19" xfId="0" applyFill="1" applyBorder="1" applyAlignment="1">
      <alignment horizontal="center" vertical="center"/>
    </xf>
    <xf numFmtId="0" fontId="0" fillId="39" borderId="11" xfId="0" applyFill="1" applyBorder="1" applyAlignment="1">
      <alignment horizontal="center" vertical="center"/>
    </xf>
    <xf numFmtId="0" fontId="0" fillId="41" borderId="19" xfId="0" applyFill="1" applyBorder="1" applyAlignment="1">
      <alignment horizontal="center" vertical="center"/>
    </xf>
    <xf numFmtId="166" fontId="0" fillId="0" borderId="19" xfId="0" applyNumberFormat="1" applyBorder="1"/>
    <xf numFmtId="2" fontId="0" fillId="0" borderId="19" xfId="0" applyNumberFormat="1" applyBorder="1"/>
    <xf numFmtId="0" fontId="50" fillId="0" borderId="0" xfId="0" applyFont="1" applyBorder="1" applyAlignment="1">
      <alignment vertical="center"/>
    </xf>
    <xf numFmtId="164" fontId="0" fillId="0" borderId="11" xfId="0" applyNumberFormat="1" applyBorder="1" applyAlignment="1">
      <alignment horizontal="center" vertical="center" wrapText="1"/>
    </xf>
    <xf numFmtId="0" fontId="0" fillId="54" borderId="15" xfId="0" applyFill="1" applyBorder="1" applyAlignment="1">
      <alignment horizontal="center" vertical="center"/>
    </xf>
    <xf numFmtId="2" fontId="0" fillId="36" borderId="19" xfId="0" applyNumberFormat="1" applyFont="1" applyFill="1" applyBorder="1" applyAlignment="1">
      <alignment horizontal="center" vertical="center"/>
    </xf>
    <xf numFmtId="0" fontId="0" fillId="39" borderId="19" xfId="0" applyFill="1" applyBorder="1" applyAlignment="1">
      <alignment horizontal="center" vertical="center"/>
    </xf>
    <xf numFmtId="2" fontId="0" fillId="0" borderId="0" xfId="0" applyNumberFormat="1" applyFont="1"/>
    <xf numFmtId="0" fontId="0" fillId="0" borderId="19" xfId="0" applyBorder="1"/>
    <xf numFmtId="2" fontId="0" fillId="0" borderId="19" xfId="0" applyNumberFormat="1" applyFont="1" applyFill="1" applyBorder="1" applyAlignment="1">
      <alignment horizontal="right"/>
    </xf>
    <xf numFmtId="0" fontId="0" fillId="54" borderId="11" xfId="0" applyFill="1" applyBorder="1" applyAlignment="1">
      <alignment horizontal="center" vertical="center"/>
    </xf>
    <xf numFmtId="2" fontId="0" fillId="0" borderId="19" xfId="0" applyNumberFormat="1" applyFont="1" applyBorder="1"/>
    <xf numFmtId="2" fontId="0" fillId="0" borderId="15" xfId="0" applyNumberFormat="1" applyBorder="1"/>
    <xf numFmtId="0" fontId="0" fillId="37" borderId="11" xfId="0" applyFill="1" applyBorder="1" applyAlignment="1">
      <alignment horizontal="center" vertical="center"/>
    </xf>
    <xf numFmtId="0" fontId="0" fillId="0" borderId="0" xfId="0"/>
    <xf numFmtId="2" fontId="0" fillId="0" borderId="0" xfId="0" applyNumberFormat="1"/>
    <xf numFmtId="0" fontId="16" fillId="0" borderId="10" xfId="0" applyFont="1" applyBorder="1" applyAlignment="1">
      <alignment horizontal="center" vertical="center" wrapText="1"/>
    </xf>
    <xf numFmtId="0" fontId="0" fillId="0" borderId="0" xfId="0" applyAlignment="1">
      <alignment horizontal="center" vertical="center" wrapText="1"/>
    </xf>
    <xf numFmtId="0" fontId="0" fillId="0" borderId="0" xfId="0" applyBorder="1" applyAlignment="1">
      <alignment horizontal="center" vertical="center" wrapText="1"/>
    </xf>
    <xf numFmtId="2" fontId="0" fillId="55" borderId="0" xfId="0" applyNumberFormat="1" applyFill="1"/>
    <xf numFmtId="0" fontId="0" fillId="55" borderId="0" xfId="0" applyFill="1" applyBorder="1" applyAlignment="1">
      <alignment horizontal="left" vertical="top" wrapText="1"/>
    </xf>
    <xf numFmtId="0" fontId="0" fillId="55" borderId="10" xfId="0" applyFill="1" applyBorder="1" applyAlignment="1">
      <alignment horizontal="left" vertical="top" wrapText="1"/>
    </xf>
    <xf numFmtId="167" fontId="0" fillId="55" borderId="10" xfId="0" applyNumberFormat="1" applyFill="1" applyBorder="1"/>
    <xf numFmtId="2" fontId="0" fillId="55" borderId="10" xfId="0" applyNumberFormat="1" applyFill="1" applyBorder="1"/>
    <xf numFmtId="0" fontId="0" fillId="0" borderId="21" xfId="0" applyBorder="1" applyAlignment="1">
      <alignment wrapText="1"/>
    </xf>
    <xf numFmtId="2" fontId="0" fillId="0" borderId="0" xfId="0" applyNumberFormat="1" applyFont="1" applyFill="1" applyBorder="1"/>
    <xf numFmtId="0" fontId="0" fillId="0" borderId="26" xfId="0" applyBorder="1"/>
    <xf numFmtId="0" fontId="0" fillId="0" borderId="20" xfId="0" applyBorder="1"/>
    <xf numFmtId="0" fontId="0" fillId="38" borderId="0" xfId="0" applyFill="1" applyAlignment="1">
      <alignment vertical="center"/>
    </xf>
    <xf numFmtId="164" fontId="0" fillId="56" borderId="0" xfId="0" applyNumberFormat="1" applyFill="1" applyAlignment="1">
      <alignment horizontal="center" vertical="center"/>
    </xf>
    <xf numFmtId="0" fontId="0" fillId="56" borderId="0" xfId="0" applyFill="1" applyAlignment="1">
      <alignment horizontal="left" vertical="center" wrapText="1"/>
    </xf>
    <xf numFmtId="164" fontId="0" fillId="56" borderId="0" xfId="0" applyNumberFormat="1" applyFill="1" applyBorder="1" applyAlignment="1">
      <alignment horizontal="center" vertical="center"/>
    </xf>
    <xf numFmtId="0" fontId="0" fillId="56" borderId="15" xfId="0" applyFill="1" applyBorder="1" applyAlignment="1">
      <alignment horizontal="left" vertical="center" wrapText="1"/>
    </xf>
    <xf numFmtId="164" fontId="0" fillId="56" borderId="15" xfId="0" applyNumberFormat="1" applyFill="1" applyBorder="1" applyAlignment="1">
      <alignment horizontal="center" vertical="center"/>
    </xf>
    <xf numFmtId="0" fontId="0" fillId="48" borderId="0" xfId="0" applyFill="1" applyAlignment="1">
      <alignment horizontal="left" vertical="center" wrapText="1"/>
    </xf>
    <xf numFmtId="0" fontId="0" fillId="47" borderId="0" xfId="0" applyFill="1" applyBorder="1" applyAlignment="1">
      <alignment horizontal="left" vertical="center" wrapText="1"/>
    </xf>
    <xf numFmtId="2" fontId="0" fillId="44" borderId="0" xfId="0" applyNumberFormat="1" applyFill="1" applyBorder="1" applyAlignment="1">
      <alignment horizontal="center" vertical="center"/>
    </xf>
    <xf numFmtId="2" fontId="0" fillId="56" borderId="15" xfId="0" applyNumberFormat="1" applyFill="1" applyBorder="1" applyAlignment="1">
      <alignment horizontal="center" vertical="center"/>
    </xf>
    <xf numFmtId="2" fontId="0" fillId="56" borderId="11" xfId="0" applyNumberFormat="1" applyFill="1" applyBorder="1" applyAlignment="1">
      <alignment horizontal="center" vertical="center"/>
    </xf>
    <xf numFmtId="0" fontId="0" fillId="38" borderId="0" xfId="0" applyFill="1" applyAlignment="1">
      <alignment horizontal="left" vertical="center" wrapText="1"/>
    </xf>
    <xf numFmtId="0" fontId="0" fillId="46" borderId="11" xfId="0" applyFill="1" applyBorder="1" applyAlignment="1">
      <alignment horizontal="left" vertical="center" wrapText="1"/>
    </xf>
    <xf numFmtId="2" fontId="0" fillId="56" borderId="0" xfId="0" applyNumberFormat="1" applyFill="1" applyBorder="1" applyAlignment="1">
      <alignment horizontal="center" vertical="center"/>
    </xf>
    <xf numFmtId="0" fontId="0" fillId="0" borderId="0" xfId="0" applyAlignment="1">
      <alignment vertical="center"/>
    </xf>
    <xf numFmtId="2" fontId="0" fillId="34" borderId="0" xfId="0" applyNumberFormat="1" applyFill="1" applyAlignment="1">
      <alignment horizontal="left" vertical="center" wrapText="1"/>
    </xf>
    <xf numFmtId="0" fontId="0" fillId="56" borderId="0" xfId="0" applyFill="1" applyBorder="1" applyAlignment="1">
      <alignment horizontal="left" vertical="center" wrapText="1"/>
    </xf>
    <xf numFmtId="0" fontId="0" fillId="46" borderId="0" xfId="0" applyFill="1" applyAlignment="1">
      <alignment horizontal="left" vertical="center" wrapText="1"/>
    </xf>
    <xf numFmtId="0" fontId="0" fillId="47" borderId="0" xfId="0" applyFill="1" applyAlignment="1">
      <alignment horizontal="left" vertical="center" wrapText="1"/>
    </xf>
    <xf numFmtId="2" fontId="0" fillId="0" borderId="0" xfId="0" applyNumberFormat="1" applyBorder="1"/>
    <xf numFmtId="0" fontId="0" fillId="0" borderId="0" xfId="0"/>
    <xf numFmtId="164" fontId="0" fillId="0" borderId="0" xfId="0" applyNumberFormat="1"/>
    <xf numFmtId="2" fontId="0" fillId="34" borderId="0" xfId="0" applyNumberFormat="1" applyFill="1"/>
    <xf numFmtId="2" fontId="0" fillId="33" borderId="0" xfId="0" applyNumberFormat="1" applyFill="1"/>
    <xf numFmtId="0" fontId="0" fillId="0" borderId="0" xfId="0"/>
    <xf numFmtId="164" fontId="0" fillId="0" borderId="0" xfId="0" applyNumberFormat="1"/>
    <xf numFmtId="2" fontId="0" fillId="34" borderId="0" xfId="0" applyNumberFormat="1" applyFill="1"/>
    <xf numFmtId="2" fontId="0" fillId="33" borderId="0" xfId="0" applyNumberFormat="1" applyFill="1"/>
    <xf numFmtId="164" fontId="0" fillId="0" borderId="0" xfId="0" applyNumberFormat="1"/>
    <xf numFmtId="164" fontId="0" fillId="0" borderId="0" xfId="0" applyNumberFormat="1"/>
    <xf numFmtId="164" fontId="0" fillId="0" borderId="0" xfId="0" applyNumberFormat="1"/>
    <xf numFmtId="2" fontId="0" fillId="0" borderId="0" xfId="0" applyNumberFormat="1" applyFont="1" applyFill="1" applyBorder="1" applyAlignment="1">
      <alignment horizontal="center" vertical="center"/>
    </xf>
    <xf numFmtId="2" fontId="0" fillId="0" borderId="15" xfId="0" applyNumberFormat="1" applyBorder="1" applyAlignment="1">
      <alignment horizontal="center" vertical="center"/>
    </xf>
    <xf numFmtId="2" fontId="0" fillId="0" borderId="11" xfId="0" applyNumberFormat="1" applyBorder="1" applyAlignment="1">
      <alignment horizontal="center" vertical="center"/>
    </xf>
    <xf numFmtId="0" fontId="0" fillId="0" borderId="0" xfId="0" applyBorder="1" applyAlignment="1">
      <alignment horizontal="center" vertical="center"/>
    </xf>
    <xf numFmtId="0" fontId="0" fillId="0" borderId="10" xfId="0" applyBorder="1" applyAlignment="1">
      <alignment horizontal="center" vertical="center"/>
    </xf>
    <xf numFmtId="0" fontId="16" fillId="37" borderId="20" xfId="0" applyFont="1" applyFill="1" applyBorder="1" applyAlignment="1">
      <alignment horizontal="center" vertical="center" wrapText="1"/>
    </xf>
    <xf numFmtId="0" fontId="16" fillId="37" borderId="0" xfId="0" applyFont="1" applyFill="1" applyBorder="1" applyAlignment="1">
      <alignment horizontal="center" vertical="center" wrapText="1"/>
    </xf>
    <xf numFmtId="0" fontId="16" fillId="37" borderId="10" xfId="0" applyFont="1" applyFill="1" applyBorder="1" applyAlignment="1">
      <alignment horizontal="center" vertical="center" wrapText="1"/>
    </xf>
    <xf numFmtId="0" fontId="16" fillId="44" borderId="20" xfId="0" applyFont="1" applyFill="1" applyBorder="1" applyAlignment="1">
      <alignment horizontal="center" vertical="center" wrapText="1"/>
    </xf>
    <xf numFmtId="0" fontId="16" fillId="44" borderId="10" xfId="0" applyFont="1" applyFill="1" applyBorder="1" applyAlignment="1">
      <alignment horizontal="center" vertical="center" wrapText="1"/>
    </xf>
    <xf numFmtId="0" fontId="16" fillId="45" borderId="20" xfId="0" applyFont="1" applyFill="1" applyBorder="1" applyAlignment="1">
      <alignment horizontal="center" vertical="center" wrapText="1"/>
    </xf>
    <xf numFmtId="0" fontId="16" fillId="45" borderId="0" xfId="0" applyFont="1" applyFill="1" applyBorder="1" applyAlignment="1">
      <alignment horizontal="center" vertical="center" wrapText="1"/>
    </xf>
    <xf numFmtId="0" fontId="16" fillId="45" borderId="10" xfId="0" applyFont="1" applyFill="1" applyBorder="1" applyAlignment="1">
      <alignment horizontal="center" vertical="center" wrapText="1"/>
    </xf>
    <xf numFmtId="0" fontId="0" fillId="0" borderId="11" xfId="0" applyBorder="1" applyAlignment="1">
      <alignment horizontal="center"/>
    </xf>
    <xf numFmtId="0" fontId="20" fillId="39" borderId="0" xfId="0" applyFont="1" applyFill="1" applyBorder="1" applyAlignment="1">
      <alignment horizontal="center"/>
    </xf>
    <xf numFmtId="0" fontId="0" fillId="40" borderId="15" xfId="0" applyFill="1" applyBorder="1" applyAlignment="1">
      <alignment horizontal="center"/>
    </xf>
    <xf numFmtId="0" fontId="20" fillId="35" borderId="11" xfId="0" applyFont="1" applyFill="1" applyBorder="1" applyAlignment="1">
      <alignment horizontal="center"/>
    </xf>
    <xf numFmtId="0" fontId="39" fillId="0" borderId="17" xfId="0" applyFont="1" applyBorder="1" applyAlignment="1">
      <alignment horizontal="center"/>
    </xf>
    <xf numFmtId="0" fontId="39" fillId="0" borderId="15" xfId="0" applyFont="1" applyBorder="1" applyAlignment="1">
      <alignment horizontal="center"/>
    </xf>
    <xf numFmtId="0" fontId="39" fillId="0" borderId="16" xfId="0" applyFont="1" applyBorder="1" applyAlignment="1">
      <alignment horizontal="center"/>
    </xf>
    <xf numFmtId="0" fontId="20" fillId="36" borderId="14" xfId="0" applyFont="1" applyFill="1" applyBorder="1" applyAlignment="1">
      <alignment horizontal="center"/>
    </xf>
    <xf numFmtId="0" fontId="20" fillId="36" borderId="11" xfId="0" applyFont="1" applyFill="1" applyBorder="1" applyAlignment="1">
      <alignment horizontal="center"/>
    </xf>
    <xf numFmtId="0" fontId="46" fillId="0" borderId="0" xfId="134" applyNumberFormat="1" applyFont="1" applyBorder="1" applyAlignment="1">
      <alignment horizontal="center" vertical="center" wrapText="1"/>
    </xf>
    <xf numFmtId="0" fontId="45" fillId="0" borderId="0" xfId="0" applyFont="1" applyBorder="1" applyAlignment="1">
      <alignment horizontal="center" vertical="center" wrapText="1"/>
    </xf>
    <xf numFmtId="0" fontId="43" fillId="0" borderId="0" xfId="0" applyFont="1" applyBorder="1" applyAlignment="1">
      <alignment horizontal="center" vertical="center" wrapText="1"/>
    </xf>
    <xf numFmtId="0" fontId="42" fillId="0" borderId="0" xfId="0" applyFont="1" applyBorder="1" applyAlignment="1"/>
    <xf numFmtId="0" fontId="42" fillId="0" borderId="0" xfId="0" applyFont="1" applyBorder="1"/>
    <xf numFmtId="0" fontId="52" fillId="0" borderId="0" xfId="0" applyFont="1" applyBorder="1"/>
    <xf numFmtId="0" fontId="52" fillId="0" borderId="0" xfId="0" applyFont="1"/>
    <xf numFmtId="0" fontId="53" fillId="0" borderId="0" xfId="0" applyFont="1"/>
    <xf numFmtId="0" fontId="54" fillId="0" borderId="0" xfId="0" applyFont="1" applyBorder="1"/>
    <xf numFmtId="0" fontId="54" fillId="0" borderId="0" xfId="0" applyFont="1"/>
    <xf numFmtId="0" fontId="56" fillId="0" borderId="0" xfId="0" applyFont="1" applyFill="1"/>
    <xf numFmtId="0" fontId="50" fillId="0" borderId="0" xfId="0" applyFont="1" applyAlignment="1">
      <alignment vertical="center"/>
    </xf>
    <xf numFmtId="0" fontId="42" fillId="0" borderId="18" xfId="0" applyFont="1" applyBorder="1" applyAlignment="1">
      <alignment horizontal="center"/>
    </xf>
    <xf numFmtId="0" fontId="42" fillId="0" borderId="21" xfId="0" applyFont="1" applyBorder="1" applyAlignment="1">
      <alignment horizontal="center"/>
    </xf>
    <xf numFmtId="0" fontId="42" fillId="0" borderId="22" xfId="0" applyFont="1" applyBorder="1" applyAlignment="1">
      <alignment horizontal="center"/>
    </xf>
    <xf numFmtId="0" fontId="50" fillId="0" borderId="18" xfId="0" applyFont="1" applyBorder="1" applyAlignment="1">
      <alignment horizontal="center" vertical="center"/>
    </xf>
    <xf numFmtId="0" fontId="50" fillId="0" borderId="21" xfId="0" applyFont="1" applyBorder="1" applyAlignment="1">
      <alignment horizontal="center" vertical="center"/>
    </xf>
    <xf numFmtId="0" fontId="50" fillId="0" borderId="22" xfId="0" applyFont="1" applyBorder="1" applyAlignment="1">
      <alignment horizontal="center" vertical="center"/>
    </xf>
    <xf numFmtId="2" fontId="0" fillId="36" borderId="15" xfId="0" applyNumberFormat="1" applyFont="1" applyFill="1" applyBorder="1" applyAlignment="1">
      <alignment horizontal="center" vertical="center"/>
    </xf>
    <xf numFmtId="166" fontId="0" fillId="0" borderId="15" xfId="0" applyNumberFormat="1" applyBorder="1"/>
    <xf numFmtId="0" fontId="55" fillId="0" borderId="0" xfId="0" applyFont="1"/>
  </cellXfs>
  <cellStyles count="136">
    <cellStyle name="20% - Accent1" xfId="19" builtinId="30" customBuiltin="1"/>
    <cellStyle name="20% - Accent1 2" xfId="111"/>
    <cellStyle name="20% - Accent1 3" xfId="69"/>
    <cellStyle name="20% - Accent2" xfId="23" builtinId="34" customBuiltin="1"/>
    <cellStyle name="20% - Accent2 2" xfId="115"/>
    <cellStyle name="20% - Accent2 3" xfId="73"/>
    <cellStyle name="20% - Accent3" xfId="27" builtinId="38" customBuiltin="1"/>
    <cellStyle name="20% - Accent3 2" xfId="119"/>
    <cellStyle name="20% - Accent3 3" xfId="77"/>
    <cellStyle name="20% - Accent4" xfId="31" builtinId="42" customBuiltin="1"/>
    <cellStyle name="20% - Accent4 2" xfId="123"/>
    <cellStyle name="20% - Accent4 3" xfId="81"/>
    <cellStyle name="20% - Accent5" xfId="35" builtinId="46" customBuiltin="1"/>
    <cellStyle name="20% - Accent5 2" xfId="127"/>
    <cellStyle name="20% - Accent5 3" xfId="85"/>
    <cellStyle name="20% - Accent6" xfId="39" builtinId="50" customBuiltin="1"/>
    <cellStyle name="20% - Accent6 2" xfId="131"/>
    <cellStyle name="20% - Accent6 3" xfId="89"/>
    <cellStyle name="40% - Accent1" xfId="20" builtinId="31" customBuiltin="1"/>
    <cellStyle name="40% - Accent1 2" xfId="112"/>
    <cellStyle name="40% - Accent1 3" xfId="70"/>
    <cellStyle name="40% - Accent2" xfId="24" builtinId="35" customBuiltin="1"/>
    <cellStyle name="40% - Accent2 2" xfId="116"/>
    <cellStyle name="40% - Accent2 3" xfId="74"/>
    <cellStyle name="40% - Accent3" xfId="28" builtinId="39" customBuiltin="1"/>
    <cellStyle name="40% - Accent3 2" xfId="120"/>
    <cellStyle name="40% - Accent3 3" xfId="78"/>
    <cellStyle name="40% - Accent4" xfId="32" builtinId="43" customBuiltin="1"/>
    <cellStyle name="40% - Accent4 2" xfId="124"/>
    <cellStyle name="40% - Accent4 3" xfId="82"/>
    <cellStyle name="40% - Accent5" xfId="36" builtinId="47" customBuiltin="1"/>
    <cellStyle name="40% - Accent5 2" xfId="128"/>
    <cellStyle name="40% - Accent5 3" xfId="86"/>
    <cellStyle name="40% - Accent6" xfId="40" builtinId="51" customBuiltin="1"/>
    <cellStyle name="40% - Accent6 2" xfId="132"/>
    <cellStyle name="40% - Accent6 3" xfId="90"/>
    <cellStyle name="60% - Accent1" xfId="21" builtinId="32" customBuiltin="1"/>
    <cellStyle name="60% - Accent1 2" xfId="42"/>
    <cellStyle name="60% - Accent1 2 2" xfId="113"/>
    <cellStyle name="60% - Accent1 3" xfId="71"/>
    <cellStyle name="60% - Accent2" xfId="25" builtinId="36" customBuiltin="1"/>
    <cellStyle name="60% - Accent2 2" xfId="43"/>
    <cellStyle name="60% - Accent2 2 2" xfId="117"/>
    <cellStyle name="60% - Accent2 3" xfId="75"/>
    <cellStyle name="60% - Accent3" xfId="29" builtinId="40" customBuiltin="1"/>
    <cellStyle name="60% - Accent3 2" xfId="44"/>
    <cellStyle name="60% - Accent3 2 2" xfId="121"/>
    <cellStyle name="60% - Accent3 3" xfId="79"/>
    <cellStyle name="60% - Accent4" xfId="33" builtinId="44" customBuiltin="1"/>
    <cellStyle name="60% - Accent4 2" xfId="45"/>
    <cellStyle name="60% - Accent4 2 2" xfId="125"/>
    <cellStyle name="60% - Accent4 3" xfId="83"/>
    <cellStyle name="60% - Accent5" xfId="37" builtinId="48" customBuiltin="1"/>
    <cellStyle name="60% - Accent5 2" xfId="46"/>
    <cellStyle name="60% - Accent5 2 2" xfId="129"/>
    <cellStyle name="60% - Accent5 3" xfId="87"/>
    <cellStyle name="60% - Accent6" xfId="41" builtinId="52" customBuiltin="1"/>
    <cellStyle name="60% - Accent6 2" xfId="47"/>
    <cellStyle name="60% - Accent6 2 2" xfId="133"/>
    <cellStyle name="60% - Accent6 3" xfId="91"/>
    <cellStyle name="Accent1" xfId="18" builtinId="29" customBuiltin="1"/>
    <cellStyle name="Accent1 2" xfId="110"/>
    <cellStyle name="Accent1 3" xfId="68"/>
    <cellStyle name="Accent2" xfId="22" builtinId="33" customBuiltin="1"/>
    <cellStyle name="Accent2 2" xfId="114"/>
    <cellStyle name="Accent2 3" xfId="72"/>
    <cellStyle name="Accent3" xfId="26" builtinId="37" customBuiltin="1"/>
    <cellStyle name="Accent3 2" xfId="118"/>
    <cellStyle name="Accent3 3" xfId="76"/>
    <cellStyle name="Accent4" xfId="30" builtinId="41" customBuiltin="1"/>
    <cellStyle name="Accent4 2" xfId="122"/>
    <cellStyle name="Accent4 3" xfId="80"/>
    <cellStyle name="Accent5" xfId="34" builtinId="45" customBuiltin="1"/>
    <cellStyle name="Accent5 2" xfId="126"/>
    <cellStyle name="Accent5 3" xfId="84"/>
    <cellStyle name="Accent6" xfId="38" builtinId="49" customBuiltin="1"/>
    <cellStyle name="Accent6 2" xfId="130"/>
    <cellStyle name="Accent6 3" xfId="88"/>
    <cellStyle name="Bad" xfId="7" builtinId="27" customBuiltin="1"/>
    <cellStyle name="Bad 2" xfId="99"/>
    <cellStyle name="Bad 3" xfId="57"/>
    <cellStyle name="Calculation" xfId="11" builtinId="22" customBuiltin="1"/>
    <cellStyle name="Calculation 2" xfId="103"/>
    <cellStyle name="Calculation 3" xfId="61"/>
    <cellStyle name="Check Cell" xfId="13" builtinId="23" customBuiltin="1"/>
    <cellStyle name="Check Cell 2" xfId="105"/>
    <cellStyle name="Check Cell 3" xfId="63"/>
    <cellStyle name="Explanatory Text" xfId="16" builtinId="53" customBuiltin="1"/>
    <cellStyle name="Explanatory Text 2" xfId="108"/>
    <cellStyle name="Explanatory Text 3" xfId="66"/>
    <cellStyle name="Good" xfId="6" builtinId="26" customBuiltin="1"/>
    <cellStyle name="Good 2" xfId="98"/>
    <cellStyle name="Good 3" xfId="56"/>
    <cellStyle name="Heading 1" xfId="2" builtinId="16" customBuiltin="1"/>
    <cellStyle name="Heading 1 2" xfId="94"/>
    <cellStyle name="Heading 1 3" xfId="52"/>
    <cellStyle name="Heading 2" xfId="3" builtinId="17" customBuiltin="1"/>
    <cellStyle name="Heading 2 2" xfId="95"/>
    <cellStyle name="Heading 2 3" xfId="53"/>
    <cellStyle name="Heading 3" xfId="4" builtinId="18" customBuiltin="1"/>
    <cellStyle name="Heading 3 2" xfId="96"/>
    <cellStyle name="Heading 3 3" xfId="54"/>
    <cellStyle name="Heading 4" xfId="5" builtinId="19" customBuiltin="1"/>
    <cellStyle name="Heading 4 2" xfId="97"/>
    <cellStyle name="Heading 4 3" xfId="55"/>
    <cellStyle name="Input" xfId="9" builtinId="20" customBuiltin="1"/>
    <cellStyle name="Input 2" xfId="101"/>
    <cellStyle name="Input 3" xfId="59"/>
    <cellStyle name="Linked Cell" xfId="12" builtinId="24" customBuiltin="1"/>
    <cellStyle name="Linked Cell 2" xfId="104"/>
    <cellStyle name="Linked Cell 3" xfId="62"/>
    <cellStyle name="Neutral" xfId="8" builtinId="28" customBuiltin="1"/>
    <cellStyle name="Neutral 2" xfId="48"/>
    <cellStyle name="Neutral 2 2" xfId="100"/>
    <cellStyle name="Neutral 3" xfId="58"/>
    <cellStyle name="Normal" xfId="0" builtinId="0"/>
    <cellStyle name="Normal 2" xfId="92"/>
    <cellStyle name="Normal 3" xfId="50"/>
    <cellStyle name="Normal_Sheet1" xfId="134"/>
    <cellStyle name="Note" xfId="15" builtinId="10" customBuiltin="1"/>
    <cellStyle name="Note 2" xfId="107"/>
    <cellStyle name="Note 3" xfId="65"/>
    <cellStyle name="Output" xfId="10" builtinId="21" customBuiltin="1"/>
    <cellStyle name="Output 2" xfId="102"/>
    <cellStyle name="Output 3" xfId="60"/>
    <cellStyle name="Title" xfId="1" builtinId="15" customBuiltin="1"/>
    <cellStyle name="Title 2" xfId="49"/>
    <cellStyle name="Title 2 2" xfId="93"/>
    <cellStyle name="Title 3" xfId="51"/>
    <cellStyle name="Title 3 2" xfId="135"/>
    <cellStyle name="Total" xfId="17" builtinId="25" customBuiltin="1"/>
    <cellStyle name="Total 2" xfId="109"/>
    <cellStyle name="Total 3" xfId="67"/>
    <cellStyle name="Warning Text" xfId="14" builtinId="11" customBuiltin="1"/>
    <cellStyle name="Warning Text 2" xfId="106"/>
    <cellStyle name="Warning Text 3" xfId="64"/>
  </cellStyles>
  <dxfs count="0"/>
  <tableStyles count="0" defaultTableStyle="TableStyleMedium2" defaultPivotStyle="PivotStyleLight16"/>
  <colors>
    <mruColors>
      <color rgb="FFFF0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'Boot Sponge'!$B$20</c:f>
              <c:strCache>
                <c:ptCount val="1"/>
                <c:pt idx="0">
                  <c:v>Excurrent  Flow - ThD10-11 (cm/s)</c:v>
                </c:pt>
              </c:strCache>
            </c:strRef>
          </c:tx>
          <c:spPr>
            <a:ln>
              <a:solidFill>
                <a:schemeClr val="accent2"/>
              </a:solidFill>
            </a:ln>
          </c:spPr>
          <c:marker>
            <c:symbol val="none"/>
          </c:marker>
          <c:cat>
            <c:numRef>
              <c:f>'Boot Sponge'!$A$21:$A$2209</c:f>
              <c:numCache>
                <c:formatCode>[$-F400]h:mm:ss\ AM/PM</c:formatCode>
                <c:ptCount val="2189"/>
                <c:pt idx="0">
                  <c:v>42873.666776620375</c:v>
                </c:pt>
                <c:pt idx="1">
                  <c:v>42873.666892361114</c:v>
                </c:pt>
                <c:pt idx="2">
                  <c:v>42873.667008101853</c:v>
                </c:pt>
                <c:pt idx="3">
                  <c:v>42873.667123842592</c:v>
                </c:pt>
                <c:pt idx="4">
                  <c:v>42873.66723958333</c:v>
                </c:pt>
                <c:pt idx="5">
                  <c:v>42873.667355324069</c:v>
                </c:pt>
                <c:pt idx="6">
                  <c:v>42873.667471064815</c:v>
                </c:pt>
                <c:pt idx="7">
                  <c:v>42873.667586805561</c:v>
                </c:pt>
                <c:pt idx="8">
                  <c:v>42873.6677025463</c:v>
                </c:pt>
                <c:pt idx="9">
                  <c:v>42873.667818287038</c:v>
                </c:pt>
                <c:pt idx="10">
                  <c:v>42873.667934027777</c:v>
                </c:pt>
                <c:pt idx="11">
                  <c:v>42873.668049768516</c:v>
                </c:pt>
                <c:pt idx="12">
                  <c:v>42873.668165509254</c:v>
                </c:pt>
                <c:pt idx="13">
                  <c:v>42873.66828125</c:v>
                </c:pt>
                <c:pt idx="14">
                  <c:v>42873.668396990746</c:v>
                </c:pt>
                <c:pt idx="15">
                  <c:v>42873.668512731485</c:v>
                </c:pt>
                <c:pt idx="16">
                  <c:v>42873.668628472224</c:v>
                </c:pt>
                <c:pt idx="17">
                  <c:v>42873.668744212962</c:v>
                </c:pt>
                <c:pt idx="18">
                  <c:v>42873.668859953701</c:v>
                </c:pt>
                <c:pt idx="19">
                  <c:v>42873.66897569444</c:v>
                </c:pt>
                <c:pt idx="20">
                  <c:v>42873.669091435186</c:v>
                </c:pt>
                <c:pt idx="21">
                  <c:v>42873.669207175932</c:v>
                </c:pt>
                <c:pt idx="22">
                  <c:v>42873.66932291667</c:v>
                </c:pt>
                <c:pt idx="23">
                  <c:v>42873.669438657409</c:v>
                </c:pt>
                <c:pt idx="24">
                  <c:v>42873.669554398148</c:v>
                </c:pt>
                <c:pt idx="25">
                  <c:v>42873.669670138886</c:v>
                </c:pt>
                <c:pt idx="26">
                  <c:v>42873.669785879625</c:v>
                </c:pt>
                <c:pt idx="27">
                  <c:v>42873.669901620371</c:v>
                </c:pt>
                <c:pt idx="28">
                  <c:v>42873.67001736111</c:v>
                </c:pt>
                <c:pt idx="29">
                  <c:v>42873.670133101856</c:v>
                </c:pt>
                <c:pt idx="30">
                  <c:v>42873.670248842594</c:v>
                </c:pt>
                <c:pt idx="31">
                  <c:v>42873.670364583333</c:v>
                </c:pt>
                <c:pt idx="32">
                  <c:v>42873.670480324072</c:v>
                </c:pt>
                <c:pt idx="33">
                  <c:v>42873.670596064811</c:v>
                </c:pt>
                <c:pt idx="34">
                  <c:v>42873.670711805556</c:v>
                </c:pt>
                <c:pt idx="35">
                  <c:v>42873.670827546295</c:v>
                </c:pt>
                <c:pt idx="36">
                  <c:v>42873.670943287041</c:v>
                </c:pt>
                <c:pt idx="37">
                  <c:v>42873.67105902778</c:v>
                </c:pt>
                <c:pt idx="38">
                  <c:v>42873.671174768519</c:v>
                </c:pt>
                <c:pt idx="39">
                  <c:v>42873.671290509257</c:v>
                </c:pt>
                <c:pt idx="40">
                  <c:v>42873.671406249996</c:v>
                </c:pt>
                <c:pt idx="41">
                  <c:v>42873.671521990742</c:v>
                </c:pt>
                <c:pt idx="42">
                  <c:v>42873.671637731481</c:v>
                </c:pt>
                <c:pt idx="43">
                  <c:v>42873.671753472227</c:v>
                </c:pt>
                <c:pt idx="44">
                  <c:v>42873.671869212965</c:v>
                </c:pt>
                <c:pt idx="45">
                  <c:v>42873.671984953704</c:v>
                </c:pt>
                <c:pt idx="46">
                  <c:v>42873.672100694443</c:v>
                </c:pt>
                <c:pt idx="47">
                  <c:v>42873.672216435181</c:v>
                </c:pt>
                <c:pt idx="48">
                  <c:v>42873.67233217592</c:v>
                </c:pt>
                <c:pt idx="49">
                  <c:v>42873.672447916666</c:v>
                </c:pt>
                <c:pt idx="50">
                  <c:v>42873.672563657412</c:v>
                </c:pt>
                <c:pt idx="51">
                  <c:v>42873.672679398151</c:v>
                </c:pt>
                <c:pt idx="52">
                  <c:v>42873.672795138889</c:v>
                </c:pt>
                <c:pt idx="53">
                  <c:v>42873.672910879628</c:v>
                </c:pt>
                <c:pt idx="54">
                  <c:v>42873.673026620367</c:v>
                </c:pt>
                <c:pt idx="55">
                  <c:v>42873.673142361105</c:v>
                </c:pt>
                <c:pt idx="56">
                  <c:v>42873.673258101851</c:v>
                </c:pt>
                <c:pt idx="57">
                  <c:v>42873.673373842597</c:v>
                </c:pt>
                <c:pt idx="58">
                  <c:v>42873.673489583336</c:v>
                </c:pt>
                <c:pt idx="59">
                  <c:v>42873.673605324075</c:v>
                </c:pt>
                <c:pt idx="60">
                  <c:v>42873.673721064813</c:v>
                </c:pt>
                <c:pt idx="61">
                  <c:v>42873.673836805552</c:v>
                </c:pt>
                <c:pt idx="62">
                  <c:v>42873.673952546291</c:v>
                </c:pt>
                <c:pt idx="63">
                  <c:v>42873.674068287037</c:v>
                </c:pt>
                <c:pt idx="64">
                  <c:v>42873.674184027783</c:v>
                </c:pt>
                <c:pt idx="65">
                  <c:v>42873.674299768521</c:v>
                </c:pt>
                <c:pt idx="66">
                  <c:v>42873.67441550926</c:v>
                </c:pt>
                <c:pt idx="67">
                  <c:v>42873.674531249999</c:v>
                </c:pt>
                <c:pt idx="68">
                  <c:v>42873.674646990738</c:v>
                </c:pt>
                <c:pt idx="69">
                  <c:v>42873.674762731476</c:v>
                </c:pt>
                <c:pt idx="70">
                  <c:v>42873.674878472222</c:v>
                </c:pt>
                <c:pt idx="71">
                  <c:v>42873.674994212968</c:v>
                </c:pt>
                <c:pt idx="72">
                  <c:v>42873.675109953707</c:v>
                </c:pt>
                <c:pt idx="73">
                  <c:v>42873.675225694446</c:v>
                </c:pt>
                <c:pt idx="74">
                  <c:v>42873.675341435184</c:v>
                </c:pt>
                <c:pt idx="75">
                  <c:v>42873.675457175923</c:v>
                </c:pt>
                <c:pt idx="76">
                  <c:v>42873.675572916662</c:v>
                </c:pt>
                <c:pt idx="77">
                  <c:v>42873.675688657408</c:v>
                </c:pt>
                <c:pt idx="78">
                  <c:v>42873.675804398154</c:v>
                </c:pt>
                <c:pt idx="79">
                  <c:v>42873.675920138892</c:v>
                </c:pt>
                <c:pt idx="80">
                  <c:v>42873.676035879631</c:v>
                </c:pt>
                <c:pt idx="81">
                  <c:v>42873.67615162037</c:v>
                </c:pt>
                <c:pt idx="82">
                  <c:v>42873.676267361108</c:v>
                </c:pt>
                <c:pt idx="83">
                  <c:v>42873.676383101847</c:v>
                </c:pt>
                <c:pt idx="84">
                  <c:v>42873.676498842593</c:v>
                </c:pt>
                <c:pt idx="85">
                  <c:v>42873.676614583339</c:v>
                </c:pt>
                <c:pt idx="86">
                  <c:v>42873.676730324078</c:v>
                </c:pt>
                <c:pt idx="87">
                  <c:v>42873.676846064816</c:v>
                </c:pt>
                <c:pt idx="88">
                  <c:v>42873.676961805555</c:v>
                </c:pt>
                <c:pt idx="89">
                  <c:v>42873.677077546294</c:v>
                </c:pt>
                <c:pt idx="90">
                  <c:v>42873.677193287032</c:v>
                </c:pt>
                <c:pt idx="91">
                  <c:v>42873.677309027778</c:v>
                </c:pt>
                <c:pt idx="92">
                  <c:v>42873.677424768524</c:v>
                </c:pt>
                <c:pt idx="93">
                  <c:v>42873.677540509263</c:v>
                </c:pt>
                <c:pt idx="94">
                  <c:v>42873.677656250002</c:v>
                </c:pt>
                <c:pt idx="95">
                  <c:v>42873.67777199074</c:v>
                </c:pt>
                <c:pt idx="96">
                  <c:v>42873.677887731479</c:v>
                </c:pt>
                <c:pt idx="97">
                  <c:v>42873.678003472218</c:v>
                </c:pt>
                <c:pt idx="98">
                  <c:v>42873.678119212964</c:v>
                </c:pt>
                <c:pt idx="99">
                  <c:v>42873.678234953702</c:v>
                </c:pt>
                <c:pt idx="100">
                  <c:v>42873.678350694448</c:v>
                </c:pt>
                <c:pt idx="101">
                  <c:v>42873.678466435187</c:v>
                </c:pt>
                <c:pt idx="102">
                  <c:v>42873.678582175926</c:v>
                </c:pt>
                <c:pt idx="103">
                  <c:v>42873.678697916665</c:v>
                </c:pt>
                <c:pt idx="104">
                  <c:v>42873.678813657403</c:v>
                </c:pt>
                <c:pt idx="105">
                  <c:v>42873.678929398149</c:v>
                </c:pt>
                <c:pt idx="106">
                  <c:v>42873.679045138888</c:v>
                </c:pt>
                <c:pt idx="107">
                  <c:v>42873.679160879634</c:v>
                </c:pt>
                <c:pt idx="108">
                  <c:v>42873.679276620373</c:v>
                </c:pt>
                <c:pt idx="109">
                  <c:v>42873.679392361111</c:v>
                </c:pt>
                <c:pt idx="110">
                  <c:v>42873.67950810185</c:v>
                </c:pt>
                <c:pt idx="111">
                  <c:v>42873.679623842589</c:v>
                </c:pt>
                <c:pt idx="112">
                  <c:v>42873.679739583335</c:v>
                </c:pt>
                <c:pt idx="113">
                  <c:v>42873.679855324073</c:v>
                </c:pt>
                <c:pt idx="114">
                  <c:v>42873.679971064819</c:v>
                </c:pt>
                <c:pt idx="115">
                  <c:v>42873.680086805558</c:v>
                </c:pt>
                <c:pt idx="116">
                  <c:v>42873.680202546297</c:v>
                </c:pt>
                <c:pt idx="117">
                  <c:v>42873.680318287035</c:v>
                </c:pt>
                <c:pt idx="118">
                  <c:v>42873.680434027774</c:v>
                </c:pt>
                <c:pt idx="119">
                  <c:v>42873.680549768513</c:v>
                </c:pt>
                <c:pt idx="120">
                  <c:v>42873.680665509259</c:v>
                </c:pt>
                <c:pt idx="121">
                  <c:v>42873.680781250005</c:v>
                </c:pt>
                <c:pt idx="122">
                  <c:v>42873.680896990743</c:v>
                </c:pt>
                <c:pt idx="123">
                  <c:v>42873.681012731482</c:v>
                </c:pt>
                <c:pt idx="124">
                  <c:v>42873.681128472221</c:v>
                </c:pt>
                <c:pt idx="125">
                  <c:v>42873.681244212959</c:v>
                </c:pt>
                <c:pt idx="126">
                  <c:v>42873.681359953698</c:v>
                </c:pt>
                <c:pt idx="127">
                  <c:v>42873.681475694444</c:v>
                </c:pt>
                <c:pt idx="128">
                  <c:v>42873.68159143519</c:v>
                </c:pt>
                <c:pt idx="129">
                  <c:v>42873.681707175929</c:v>
                </c:pt>
                <c:pt idx="130">
                  <c:v>42873.681822916667</c:v>
                </c:pt>
                <c:pt idx="131">
                  <c:v>42873.681938657406</c:v>
                </c:pt>
                <c:pt idx="132">
                  <c:v>42873.682054398145</c:v>
                </c:pt>
                <c:pt idx="133">
                  <c:v>42873.682170138884</c:v>
                </c:pt>
                <c:pt idx="134">
                  <c:v>42873.682285879629</c:v>
                </c:pt>
                <c:pt idx="135">
                  <c:v>42873.682401620375</c:v>
                </c:pt>
                <c:pt idx="136">
                  <c:v>42873.682517361114</c:v>
                </c:pt>
                <c:pt idx="137">
                  <c:v>42873.682633101853</c:v>
                </c:pt>
                <c:pt idx="138">
                  <c:v>42873.682748842592</c:v>
                </c:pt>
                <c:pt idx="139">
                  <c:v>42873.68286458333</c:v>
                </c:pt>
                <c:pt idx="140">
                  <c:v>42873.682980324069</c:v>
                </c:pt>
                <c:pt idx="141">
                  <c:v>42873.683096064815</c:v>
                </c:pt>
                <c:pt idx="142">
                  <c:v>42873.683211805561</c:v>
                </c:pt>
                <c:pt idx="143">
                  <c:v>42873.6833275463</c:v>
                </c:pt>
                <c:pt idx="144">
                  <c:v>42873.683443287038</c:v>
                </c:pt>
                <c:pt idx="145">
                  <c:v>42873.683559027777</c:v>
                </c:pt>
                <c:pt idx="146">
                  <c:v>42873.683674768516</c:v>
                </c:pt>
                <c:pt idx="147">
                  <c:v>42873.683790509254</c:v>
                </c:pt>
                <c:pt idx="148">
                  <c:v>42873.68390625</c:v>
                </c:pt>
                <c:pt idx="149">
                  <c:v>42873.684021990746</c:v>
                </c:pt>
                <c:pt idx="150">
                  <c:v>42873.684137731485</c:v>
                </c:pt>
                <c:pt idx="151">
                  <c:v>42873.684253472224</c:v>
                </c:pt>
                <c:pt idx="152">
                  <c:v>42873.684369212962</c:v>
                </c:pt>
                <c:pt idx="153">
                  <c:v>42873.684484953701</c:v>
                </c:pt>
                <c:pt idx="154">
                  <c:v>42873.68460069444</c:v>
                </c:pt>
                <c:pt idx="155">
                  <c:v>42873.684716435186</c:v>
                </c:pt>
                <c:pt idx="156">
                  <c:v>42873.684832175932</c:v>
                </c:pt>
                <c:pt idx="157">
                  <c:v>42873.68494791667</c:v>
                </c:pt>
                <c:pt idx="158">
                  <c:v>42873.685063657409</c:v>
                </c:pt>
                <c:pt idx="159">
                  <c:v>42873.685179398148</c:v>
                </c:pt>
                <c:pt idx="160">
                  <c:v>42873.685295138886</c:v>
                </c:pt>
                <c:pt idx="161">
                  <c:v>42873.685410879625</c:v>
                </c:pt>
                <c:pt idx="162">
                  <c:v>42873.685526620371</c:v>
                </c:pt>
                <c:pt idx="163">
                  <c:v>42873.68564236111</c:v>
                </c:pt>
                <c:pt idx="164">
                  <c:v>42873.685758101856</c:v>
                </c:pt>
                <c:pt idx="165">
                  <c:v>42873.685873842594</c:v>
                </c:pt>
                <c:pt idx="166">
                  <c:v>42873.685989583333</c:v>
                </c:pt>
                <c:pt idx="167">
                  <c:v>42873.686105324072</c:v>
                </c:pt>
                <c:pt idx="168">
                  <c:v>42873.686221064811</c:v>
                </c:pt>
                <c:pt idx="169">
                  <c:v>42873.686336805556</c:v>
                </c:pt>
                <c:pt idx="170">
                  <c:v>42873.686452546295</c:v>
                </c:pt>
                <c:pt idx="171">
                  <c:v>42873.686568287041</c:v>
                </c:pt>
                <c:pt idx="172">
                  <c:v>42873.68668402778</c:v>
                </c:pt>
                <c:pt idx="173">
                  <c:v>42873.686799768519</c:v>
                </c:pt>
                <c:pt idx="174">
                  <c:v>42873.686915509257</c:v>
                </c:pt>
                <c:pt idx="175">
                  <c:v>42873.687031249996</c:v>
                </c:pt>
                <c:pt idx="176">
                  <c:v>42873.687146990742</c:v>
                </c:pt>
                <c:pt idx="177">
                  <c:v>42873.687262731481</c:v>
                </c:pt>
                <c:pt idx="178">
                  <c:v>42873.687378472227</c:v>
                </c:pt>
                <c:pt idx="179">
                  <c:v>42873.687494212965</c:v>
                </c:pt>
                <c:pt idx="180">
                  <c:v>42873.687609953704</c:v>
                </c:pt>
                <c:pt idx="181">
                  <c:v>42873.687725694443</c:v>
                </c:pt>
                <c:pt idx="182">
                  <c:v>42873.687841435181</c:v>
                </c:pt>
                <c:pt idx="183">
                  <c:v>42873.68795717592</c:v>
                </c:pt>
                <c:pt idx="184">
                  <c:v>42873.688072916666</c:v>
                </c:pt>
                <c:pt idx="185">
                  <c:v>42873.688188657412</c:v>
                </c:pt>
                <c:pt idx="186">
                  <c:v>42873.688304398151</c:v>
                </c:pt>
                <c:pt idx="187">
                  <c:v>42873.688420138889</c:v>
                </c:pt>
                <c:pt idx="188">
                  <c:v>42873.688535879628</c:v>
                </c:pt>
                <c:pt idx="189">
                  <c:v>42873.688651620367</c:v>
                </c:pt>
                <c:pt idx="190">
                  <c:v>42873.688767361105</c:v>
                </c:pt>
                <c:pt idx="191">
                  <c:v>42873.688883101851</c:v>
                </c:pt>
                <c:pt idx="192">
                  <c:v>42873.688998842597</c:v>
                </c:pt>
                <c:pt idx="193">
                  <c:v>42873.689114583336</c:v>
                </c:pt>
                <c:pt idx="194">
                  <c:v>42873.689230324075</c:v>
                </c:pt>
                <c:pt idx="195">
                  <c:v>42873.689346064813</c:v>
                </c:pt>
                <c:pt idx="196">
                  <c:v>42873.689461805552</c:v>
                </c:pt>
                <c:pt idx="197">
                  <c:v>42873.689577546291</c:v>
                </c:pt>
                <c:pt idx="198">
                  <c:v>42873.689693287037</c:v>
                </c:pt>
                <c:pt idx="199">
                  <c:v>42873.689809027783</c:v>
                </c:pt>
                <c:pt idx="200">
                  <c:v>42873.689924768521</c:v>
                </c:pt>
                <c:pt idx="201">
                  <c:v>42873.69004050926</c:v>
                </c:pt>
                <c:pt idx="202">
                  <c:v>42873.690156249999</c:v>
                </c:pt>
                <c:pt idx="203">
                  <c:v>42873.690271990738</c:v>
                </c:pt>
                <c:pt idx="204">
                  <c:v>42873.690387731476</c:v>
                </c:pt>
                <c:pt idx="205">
                  <c:v>42873.690503472222</c:v>
                </c:pt>
                <c:pt idx="206">
                  <c:v>42873.690619212968</c:v>
                </c:pt>
                <c:pt idx="207">
                  <c:v>42873.690734953707</c:v>
                </c:pt>
                <c:pt idx="208">
                  <c:v>42873.690850694446</c:v>
                </c:pt>
                <c:pt idx="209">
                  <c:v>42873.690966435184</c:v>
                </c:pt>
                <c:pt idx="210">
                  <c:v>42873.691082175923</c:v>
                </c:pt>
                <c:pt idx="211">
                  <c:v>42873.691197916662</c:v>
                </c:pt>
                <c:pt idx="212">
                  <c:v>42873.691313657408</c:v>
                </c:pt>
                <c:pt idx="213">
                  <c:v>42873.691429398154</c:v>
                </c:pt>
                <c:pt idx="214">
                  <c:v>42873.691545138892</c:v>
                </c:pt>
                <c:pt idx="215">
                  <c:v>42873.691660879631</c:v>
                </c:pt>
                <c:pt idx="216">
                  <c:v>42873.69177662037</c:v>
                </c:pt>
                <c:pt idx="217">
                  <c:v>42873.691892361108</c:v>
                </c:pt>
                <c:pt idx="218">
                  <c:v>42873.692008101847</c:v>
                </c:pt>
                <c:pt idx="219">
                  <c:v>42873.692123842593</c:v>
                </c:pt>
                <c:pt idx="220">
                  <c:v>42873.692239583339</c:v>
                </c:pt>
                <c:pt idx="221">
                  <c:v>42873.692355324078</c:v>
                </c:pt>
                <c:pt idx="222">
                  <c:v>42873.692471064816</c:v>
                </c:pt>
                <c:pt idx="223">
                  <c:v>42873.692586805555</c:v>
                </c:pt>
                <c:pt idx="224">
                  <c:v>42873.692702546294</c:v>
                </c:pt>
                <c:pt idx="225">
                  <c:v>42873.692818287032</c:v>
                </c:pt>
                <c:pt idx="226">
                  <c:v>42873.692934027778</c:v>
                </c:pt>
                <c:pt idx="227">
                  <c:v>42873.693049768524</c:v>
                </c:pt>
                <c:pt idx="228">
                  <c:v>42873.693165509263</c:v>
                </c:pt>
                <c:pt idx="229">
                  <c:v>42873.693281250002</c:v>
                </c:pt>
                <c:pt idx="230">
                  <c:v>42873.69339699074</c:v>
                </c:pt>
                <c:pt idx="231">
                  <c:v>42873.693512731479</c:v>
                </c:pt>
                <c:pt idx="232">
                  <c:v>42873.693628472218</c:v>
                </c:pt>
                <c:pt idx="233">
                  <c:v>42873.693744212964</c:v>
                </c:pt>
                <c:pt idx="234">
                  <c:v>42873.693859953702</c:v>
                </c:pt>
                <c:pt idx="235">
                  <c:v>42873.693975694448</c:v>
                </c:pt>
                <c:pt idx="236">
                  <c:v>42873.694091435187</c:v>
                </c:pt>
                <c:pt idx="237">
                  <c:v>42873.694207175926</c:v>
                </c:pt>
                <c:pt idx="238">
                  <c:v>42873.694322916665</c:v>
                </c:pt>
                <c:pt idx="239">
                  <c:v>42873.694438657403</c:v>
                </c:pt>
                <c:pt idx="240">
                  <c:v>42873.694554398149</c:v>
                </c:pt>
                <c:pt idx="241">
                  <c:v>42873.694670138888</c:v>
                </c:pt>
                <c:pt idx="242">
                  <c:v>42873.694785879634</c:v>
                </c:pt>
                <c:pt idx="243">
                  <c:v>42873.694901620373</c:v>
                </c:pt>
                <c:pt idx="244">
                  <c:v>42873.695017361111</c:v>
                </c:pt>
                <c:pt idx="245">
                  <c:v>42873.69513310185</c:v>
                </c:pt>
                <c:pt idx="246">
                  <c:v>42873.695248842589</c:v>
                </c:pt>
                <c:pt idx="247">
                  <c:v>42873.695364583335</c:v>
                </c:pt>
                <c:pt idx="248">
                  <c:v>42873.695480324073</c:v>
                </c:pt>
                <c:pt idx="249">
                  <c:v>42873.695596064819</c:v>
                </c:pt>
                <c:pt idx="250">
                  <c:v>42873.695711805558</c:v>
                </c:pt>
                <c:pt idx="251">
                  <c:v>42873.695827546297</c:v>
                </c:pt>
                <c:pt idx="252">
                  <c:v>42873.695943287035</c:v>
                </c:pt>
                <c:pt idx="253">
                  <c:v>42873.696059027774</c:v>
                </c:pt>
                <c:pt idx="254">
                  <c:v>42873.696174768513</c:v>
                </c:pt>
                <c:pt idx="255">
                  <c:v>42873.696290509259</c:v>
                </c:pt>
                <c:pt idx="256">
                  <c:v>42873.696406250005</c:v>
                </c:pt>
                <c:pt idx="257">
                  <c:v>42873.696521990743</c:v>
                </c:pt>
                <c:pt idx="258">
                  <c:v>42873.696637731482</c:v>
                </c:pt>
                <c:pt idx="259">
                  <c:v>42873.696753472221</c:v>
                </c:pt>
                <c:pt idx="260">
                  <c:v>42873.696869212959</c:v>
                </c:pt>
                <c:pt idx="261">
                  <c:v>42873.696984953698</c:v>
                </c:pt>
                <c:pt idx="262">
                  <c:v>42873.697100694444</c:v>
                </c:pt>
                <c:pt idx="263">
                  <c:v>42873.69721643519</c:v>
                </c:pt>
                <c:pt idx="264">
                  <c:v>42873.697332175929</c:v>
                </c:pt>
                <c:pt idx="265">
                  <c:v>42873.697447916667</c:v>
                </c:pt>
                <c:pt idx="266">
                  <c:v>42873.697563657406</c:v>
                </c:pt>
                <c:pt idx="267">
                  <c:v>42873.697679398145</c:v>
                </c:pt>
                <c:pt idx="268">
                  <c:v>42873.697795138884</c:v>
                </c:pt>
                <c:pt idx="269">
                  <c:v>42873.697910879629</c:v>
                </c:pt>
                <c:pt idx="270">
                  <c:v>42873.698026620375</c:v>
                </c:pt>
                <c:pt idx="271">
                  <c:v>42873.698142361114</c:v>
                </c:pt>
                <c:pt idx="272">
                  <c:v>42873.698258101853</c:v>
                </c:pt>
                <c:pt idx="273">
                  <c:v>42873.698373842592</c:v>
                </c:pt>
                <c:pt idx="274">
                  <c:v>42873.69848958333</c:v>
                </c:pt>
                <c:pt idx="275">
                  <c:v>42873.698605324069</c:v>
                </c:pt>
                <c:pt idx="276">
                  <c:v>42873.698721064815</c:v>
                </c:pt>
                <c:pt idx="277">
                  <c:v>42873.698836805561</c:v>
                </c:pt>
                <c:pt idx="278">
                  <c:v>42873.6989525463</c:v>
                </c:pt>
                <c:pt idx="279">
                  <c:v>42873.699068287038</c:v>
                </c:pt>
                <c:pt idx="280">
                  <c:v>42873.699184027777</c:v>
                </c:pt>
                <c:pt idx="281">
                  <c:v>42873.699299768516</c:v>
                </c:pt>
                <c:pt idx="282">
                  <c:v>42873.699415509254</c:v>
                </c:pt>
                <c:pt idx="283">
                  <c:v>42873.69953125</c:v>
                </c:pt>
                <c:pt idx="284">
                  <c:v>42873.699646990746</c:v>
                </c:pt>
                <c:pt idx="285">
                  <c:v>42873.699762731485</c:v>
                </c:pt>
                <c:pt idx="286">
                  <c:v>42873.699878472224</c:v>
                </c:pt>
                <c:pt idx="287">
                  <c:v>42873.699994212962</c:v>
                </c:pt>
                <c:pt idx="288">
                  <c:v>42873.700109953701</c:v>
                </c:pt>
                <c:pt idx="289">
                  <c:v>42873.70022569444</c:v>
                </c:pt>
                <c:pt idx="290">
                  <c:v>42873.700341435186</c:v>
                </c:pt>
                <c:pt idx="291">
                  <c:v>42873.700457175932</c:v>
                </c:pt>
                <c:pt idx="292">
                  <c:v>42873.70057291667</c:v>
                </c:pt>
                <c:pt idx="293">
                  <c:v>42873.700688657409</c:v>
                </c:pt>
                <c:pt idx="294">
                  <c:v>42873.700804398148</c:v>
                </c:pt>
                <c:pt idx="295">
                  <c:v>42873.700920138886</c:v>
                </c:pt>
                <c:pt idx="296">
                  <c:v>42873.701035879625</c:v>
                </c:pt>
                <c:pt idx="297">
                  <c:v>42873.701151620371</c:v>
                </c:pt>
                <c:pt idx="298">
                  <c:v>42873.70126736111</c:v>
                </c:pt>
                <c:pt idx="299">
                  <c:v>42873.701383101856</c:v>
                </c:pt>
                <c:pt idx="300">
                  <c:v>42873.701498842594</c:v>
                </c:pt>
                <c:pt idx="301">
                  <c:v>42873.701614583333</c:v>
                </c:pt>
                <c:pt idx="302">
                  <c:v>42873.701730324072</c:v>
                </c:pt>
                <c:pt idx="303">
                  <c:v>42873.701846064811</c:v>
                </c:pt>
                <c:pt idx="304">
                  <c:v>42873.701961805556</c:v>
                </c:pt>
                <c:pt idx="305">
                  <c:v>42873.702077546295</c:v>
                </c:pt>
                <c:pt idx="306">
                  <c:v>42873.702193287041</c:v>
                </c:pt>
                <c:pt idx="307">
                  <c:v>42873.70230902778</c:v>
                </c:pt>
                <c:pt idx="308">
                  <c:v>42873.702424768519</c:v>
                </c:pt>
                <c:pt idx="309">
                  <c:v>42873.702540509257</c:v>
                </c:pt>
                <c:pt idx="310">
                  <c:v>42873.702656249996</c:v>
                </c:pt>
                <c:pt idx="311">
                  <c:v>42873.702771990742</c:v>
                </c:pt>
                <c:pt idx="312">
                  <c:v>42873.702887731481</c:v>
                </c:pt>
                <c:pt idx="313">
                  <c:v>42873.703003472227</c:v>
                </c:pt>
                <c:pt idx="314">
                  <c:v>42873.703119212965</c:v>
                </c:pt>
                <c:pt idx="315">
                  <c:v>42873.703234953704</c:v>
                </c:pt>
                <c:pt idx="316">
                  <c:v>42873.703350694443</c:v>
                </c:pt>
                <c:pt idx="317">
                  <c:v>42873.703466435181</c:v>
                </c:pt>
                <c:pt idx="318">
                  <c:v>42873.70358217592</c:v>
                </c:pt>
                <c:pt idx="319">
                  <c:v>42873.703697916666</c:v>
                </c:pt>
                <c:pt idx="320">
                  <c:v>42873.703813657412</c:v>
                </c:pt>
                <c:pt idx="321">
                  <c:v>42873.703929398151</c:v>
                </c:pt>
                <c:pt idx="322">
                  <c:v>42873.704045138889</c:v>
                </c:pt>
                <c:pt idx="323">
                  <c:v>42873.704160879628</c:v>
                </c:pt>
                <c:pt idx="324">
                  <c:v>42873.704276620367</c:v>
                </c:pt>
                <c:pt idx="325">
                  <c:v>42873.704392361105</c:v>
                </c:pt>
                <c:pt idx="326">
                  <c:v>42873.704508101851</c:v>
                </c:pt>
                <c:pt idx="327">
                  <c:v>42873.704623842597</c:v>
                </c:pt>
                <c:pt idx="328">
                  <c:v>42873.704739583336</c:v>
                </c:pt>
                <c:pt idx="329">
                  <c:v>42873.704855324075</c:v>
                </c:pt>
                <c:pt idx="330">
                  <c:v>42873.704971064813</c:v>
                </c:pt>
                <c:pt idx="331">
                  <c:v>42873.705086805552</c:v>
                </c:pt>
                <c:pt idx="332">
                  <c:v>42873.705202546291</c:v>
                </c:pt>
                <c:pt idx="333">
                  <c:v>42873.705318287037</c:v>
                </c:pt>
                <c:pt idx="334">
                  <c:v>42873.705434027783</c:v>
                </c:pt>
                <c:pt idx="335">
                  <c:v>42873.705549768521</c:v>
                </c:pt>
                <c:pt idx="336">
                  <c:v>42873.70566550926</c:v>
                </c:pt>
                <c:pt idx="337">
                  <c:v>42873.705781249999</c:v>
                </c:pt>
                <c:pt idx="338">
                  <c:v>42873.705896990738</c:v>
                </c:pt>
                <c:pt idx="339">
                  <c:v>42873.706012731476</c:v>
                </c:pt>
                <c:pt idx="340">
                  <c:v>42873.706128472222</c:v>
                </c:pt>
                <c:pt idx="341">
                  <c:v>42873.706244212968</c:v>
                </c:pt>
                <c:pt idx="342">
                  <c:v>42873.706359953707</c:v>
                </c:pt>
                <c:pt idx="343">
                  <c:v>42873.706475694446</c:v>
                </c:pt>
                <c:pt idx="344">
                  <c:v>42873.706591435184</c:v>
                </c:pt>
                <c:pt idx="345">
                  <c:v>42873.706707175923</c:v>
                </c:pt>
                <c:pt idx="346">
                  <c:v>42873.706822916662</c:v>
                </c:pt>
                <c:pt idx="347">
                  <c:v>42873.706938657408</c:v>
                </c:pt>
                <c:pt idx="348">
                  <c:v>42873.707054398154</c:v>
                </c:pt>
                <c:pt idx="349">
                  <c:v>42873.707170138892</c:v>
                </c:pt>
                <c:pt idx="350">
                  <c:v>42873.707285879631</c:v>
                </c:pt>
                <c:pt idx="351">
                  <c:v>42873.70740162037</c:v>
                </c:pt>
                <c:pt idx="352">
                  <c:v>42873.707517361108</c:v>
                </c:pt>
                <c:pt idx="353">
                  <c:v>42873.707633101847</c:v>
                </c:pt>
                <c:pt idx="354">
                  <c:v>42873.707748842593</c:v>
                </c:pt>
                <c:pt idx="355">
                  <c:v>42873.707864583339</c:v>
                </c:pt>
                <c:pt idx="356">
                  <c:v>42873.707980324078</c:v>
                </c:pt>
                <c:pt idx="357">
                  <c:v>42873.708096064816</c:v>
                </c:pt>
                <c:pt idx="358">
                  <c:v>42873.708211805555</c:v>
                </c:pt>
                <c:pt idx="359">
                  <c:v>42873.708327546294</c:v>
                </c:pt>
                <c:pt idx="360">
                  <c:v>42873.708443287032</c:v>
                </c:pt>
                <c:pt idx="361">
                  <c:v>42873.708559027778</c:v>
                </c:pt>
                <c:pt idx="362">
                  <c:v>42873.708674768524</c:v>
                </c:pt>
                <c:pt idx="363">
                  <c:v>42873.708790509263</c:v>
                </c:pt>
                <c:pt idx="364">
                  <c:v>42873.708906250002</c:v>
                </c:pt>
                <c:pt idx="365">
                  <c:v>42873.70902199074</c:v>
                </c:pt>
                <c:pt idx="366">
                  <c:v>42873.709137731479</c:v>
                </c:pt>
                <c:pt idx="367">
                  <c:v>42873.709253472218</c:v>
                </c:pt>
                <c:pt idx="368">
                  <c:v>42873.709369212964</c:v>
                </c:pt>
                <c:pt idx="369">
                  <c:v>42873.709484953702</c:v>
                </c:pt>
                <c:pt idx="370">
                  <c:v>42873.709600694448</c:v>
                </c:pt>
                <c:pt idx="371">
                  <c:v>42873.709716435187</c:v>
                </c:pt>
                <c:pt idx="372">
                  <c:v>42873.709832175926</c:v>
                </c:pt>
                <c:pt idx="373">
                  <c:v>42873.709947916665</c:v>
                </c:pt>
                <c:pt idx="374">
                  <c:v>42873.710063657403</c:v>
                </c:pt>
                <c:pt idx="375">
                  <c:v>42873.710179398149</c:v>
                </c:pt>
                <c:pt idx="376">
                  <c:v>42873.710295138888</c:v>
                </c:pt>
                <c:pt idx="377">
                  <c:v>42873.710410879634</c:v>
                </c:pt>
                <c:pt idx="378">
                  <c:v>42873.710526620373</c:v>
                </c:pt>
                <c:pt idx="379">
                  <c:v>42873.710642361111</c:v>
                </c:pt>
                <c:pt idx="380">
                  <c:v>42873.71075810185</c:v>
                </c:pt>
                <c:pt idx="381">
                  <c:v>42873.710873842589</c:v>
                </c:pt>
                <c:pt idx="382">
                  <c:v>42873.710989583335</c:v>
                </c:pt>
                <c:pt idx="383">
                  <c:v>42873.711105324073</c:v>
                </c:pt>
                <c:pt idx="384">
                  <c:v>42873.711221064819</c:v>
                </c:pt>
                <c:pt idx="385">
                  <c:v>42873.711336805558</c:v>
                </c:pt>
                <c:pt idx="386">
                  <c:v>42873.711452546297</c:v>
                </c:pt>
                <c:pt idx="387">
                  <c:v>42873.711568287035</c:v>
                </c:pt>
                <c:pt idx="388">
                  <c:v>42873.711684027774</c:v>
                </c:pt>
                <c:pt idx="389">
                  <c:v>42873.711799768513</c:v>
                </c:pt>
                <c:pt idx="390">
                  <c:v>42873.711915509259</c:v>
                </c:pt>
                <c:pt idx="391">
                  <c:v>42873.712031250005</c:v>
                </c:pt>
                <c:pt idx="392">
                  <c:v>42873.712146990743</c:v>
                </c:pt>
                <c:pt idx="393">
                  <c:v>42873.712262731482</c:v>
                </c:pt>
                <c:pt idx="394">
                  <c:v>42873.712378472221</c:v>
                </c:pt>
                <c:pt idx="395">
                  <c:v>42873.712494212959</c:v>
                </c:pt>
                <c:pt idx="396">
                  <c:v>42873.712609953698</c:v>
                </c:pt>
                <c:pt idx="397">
                  <c:v>42873.712725694444</c:v>
                </c:pt>
                <c:pt idx="398">
                  <c:v>42873.71284143519</c:v>
                </c:pt>
                <c:pt idx="399">
                  <c:v>42873.712957175929</c:v>
                </c:pt>
                <c:pt idx="400">
                  <c:v>42873.713072916667</c:v>
                </c:pt>
                <c:pt idx="401">
                  <c:v>42873.713188657406</c:v>
                </c:pt>
                <c:pt idx="402">
                  <c:v>42873.713304398145</c:v>
                </c:pt>
                <c:pt idx="403">
                  <c:v>42873.713420138884</c:v>
                </c:pt>
                <c:pt idx="404">
                  <c:v>42873.713535879629</c:v>
                </c:pt>
                <c:pt idx="405">
                  <c:v>42873.713651620375</c:v>
                </c:pt>
                <c:pt idx="406">
                  <c:v>42873.713767361114</c:v>
                </c:pt>
                <c:pt idx="407">
                  <c:v>42873.713883101853</c:v>
                </c:pt>
                <c:pt idx="408">
                  <c:v>42873.713998842592</c:v>
                </c:pt>
                <c:pt idx="409">
                  <c:v>42873.71411458333</c:v>
                </c:pt>
                <c:pt idx="410">
                  <c:v>42873.714230324069</c:v>
                </c:pt>
                <c:pt idx="411">
                  <c:v>42873.714346064815</c:v>
                </c:pt>
                <c:pt idx="412">
                  <c:v>42873.714461805561</c:v>
                </c:pt>
                <c:pt idx="413">
                  <c:v>42873.7145775463</c:v>
                </c:pt>
                <c:pt idx="414">
                  <c:v>42873.714693287038</c:v>
                </c:pt>
                <c:pt idx="415">
                  <c:v>42873.714809027777</c:v>
                </c:pt>
                <c:pt idx="416">
                  <c:v>42873.714924768516</c:v>
                </c:pt>
                <c:pt idx="417">
                  <c:v>42873.715040509254</c:v>
                </c:pt>
                <c:pt idx="418">
                  <c:v>42873.71515625</c:v>
                </c:pt>
                <c:pt idx="419">
                  <c:v>42873.715271990746</c:v>
                </c:pt>
                <c:pt idx="420">
                  <c:v>42873.715387731485</c:v>
                </c:pt>
                <c:pt idx="421">
                  <c:v>42873.715503472224</c:v>
                </c:pt>
                <c:pt idx="422">
                  <c:v>42873.715619212962</c:v>
                </c:pt>
                <c:pt idx="423">
                  <c:v>42873.715734953701</c:v>
                </c:pt>
                <c:pt idx="424">
                  <c:v>42873.71585069444</c:v>
                </c:pt>
                <c:pt idx="425">
                  <c:v>42873.715966435186</c:v>
                </c:pt>
                <c:pt idx="426">
                  <c:v>42873.716082175932</c:v>
                </c:pt>
                <c:pt idx="427">
                  <c:v>42873.71619791667</c:v>
                </c:pt>
                <c:pt idx="428">
                  <c:v>42873.716313657409</c:v>
                </c:pt>
                <c:pt idx="429">
                  <c:v>42873.716429398148</c:v>
                </c:pt>
                <c:pt idx="430">
                  <c:v>42873.716545138886</c:v>
                </c:pt>
                <c:pt idx="431">
                  <c:v>42873.716660879625</c:v>
                </c:pt>
                <c:pt idx="432">
                  <c:v>42873.716776620371</c:v>
                </c:pt>
                <c:pt idx="433">
                  <c:v>42873.71689236111</c:v>
                </c:pt>
                <c:pt idx="434">
                  <c:v>42873.717008101856</c:v>
                </c:pt>
                <c:pt idx="435">
                  <c:v>42873.717123842594</c:v>
                </c:pt>
                <c:pt idx="436">
                  <c:v>42873.717239583333</c:v>
                </c:pt>
                <c:pt idx="437">
                  <c:v>42873.717355324072</c:v>
                </c:pt>
                <c:pt idx="438">
                  <c:v>42873.717471064811</c:v>
                </c:pt>
                <c:pt idx="439">
                  <c:v>42873.717586805556</c:v>
                </c:pt>
                <c:pt idx="440">
                  <c:v>42873.717702546295</c:v>
                </c:pt>
                <c:pt idx="441">
                  <c:v>42873.717818287041</c:v>
                </c:pt>
                <c:pt idx="442">
                  <c:v>42873.71793402778</c:v>
                </c:pt>
                <c:pt idx="443">
                  <c:v>42873.718049768519</c:v>
                </c:pt>
                <c:pt idx="444">
                  <c:v>42873.718165509257</c:v>
                </c:pt>
                <c:pt idx="445">
                  <c:v>42873.718281249996</c:v>
                </c:pt>
                <c:pt idx="446">
                  <c:v>42873.718396990742</c:v>
                </c:pt>
                <c:pt idx="447">
                  <c:v>42873.718512731481</c:v>
                </c:pt>
                <c:pt idx="448">
                  <c:v>42873.718628472227</c:v>
                </c:pt>
                <c:pt idx="449">
                  <c:v>42873.718744212965</c:v>
                </c:pt>
                <c:pt idx="450">
                  <c:v>42873.718859953704</c:v>
                </c:pt>
                <c:pt idx="451">
                  <c:v>42873.718975694443</c:v>
                </c:pt>
                <c:pt idx="452">
                  <c:v>42873.719091435181</c:v>
                </c:pt>
                <c:pt idx="453">
                  <c:v>42873.71920717592</c:v>
                </c:pt>
                <c:pt idx="454">
                  <c:v>42873.719322916666</c:v>
                </c:pt>
                <c:pt idx="455">
                  <c:v>42873.719438657412</c:v>
                </c:pt>
                <c:pt idx="456">
                  <c:v>42873.719554398151</c:v>
                </c:pt>
                <c:pt idx="457">
                  <c:v>42873.719670138889</c:v>
                </c:pt>
                <c:pt idx="458">
                  <c:v>42873.719785879628</c:v>
                </c:pt>
                <c:pt idx="459">
                  <c:v>42873.719901620367</c:v>
                </c:pt>
                <c:pt idx="460">
                  <c:v>42873.720017361105</c:v>
                </c:pt>
                <c:pt idx="461">
                  <c:v>42873.720133101851</c:v>
                </c:pt>
                <c:pt idx="462">
                  <c:v>42873.720248842597</c:v>
                </c:pt>
                <c:pt idx="463">
                  <c:v>42873.720364583336</c:v>
                </c:pt>
                <c:pt idx="464">
                  <c:v>42873.720480324075</c:v>
                </c:pt>
                <c:pt idx="465">
                  <c:v>42873.720596064813</c:v>
                </c:pt>
                <c:pt idx="466">
                  <c:v>42873.720711805552</c:v>
                </c:pt>
                <c:pt idx="467">
                  <c:v>42873.720827546291</c:v>
                </c:pt>
                <c:pt idx="468">
                  <c:v>42873.720943287037</c:v>
                </c:pt>
                <c:pt idx="469">
                  <c:v>42873.721059027783</c:v>
                </c:pt>
                <c:pt idx="470">
                  <c:v>42873.721174768521</c:v>
                </c:pt>
                <c:pt idx="471">
                  <c:v>42873.72129050926</c:v>
                </c:pt>
                <c:pt idx="472">
                  <c:v>42873.721406249999</c:v>
                </c:pt>
                <c:pt idx="473">
                  <c:v>42873.721521990738</c:v>
                </c:pt>
                <c:pt idx="474">
                  <c:v>42873.721637731476</c:v>
                </c:pt>
                <c:pt idx="475">
                  <c:v>42873.721753472222</c:v>
                </c:pt>
                <c:pt idx="476">
                  <c:v>42873.721869212968</c:v>
                </c:pt>
                <c:pt idx="477">
                  <c:v>42873.721984953707</c:v>
                </c:pt>
                <c:pt idx="478">
                  <c:v>42873.722100694446</c:v>
                </c:pt>
                <c:pt idx="479">
                  <c:v>42873.722216435184</c:v>
                </c:pt>
                <c:pt idx="480">
                  <c:v>42873.722332175923</c:v>
                </c:pt>
                <c:pt idx="481">
                  <c:v>42873.722447916662</c:v>
                </c:pt>
                <c:pt idx="482">
                  <c:v>42873.722563657408</c:v>
                </c:pt>
                <c:pt idx="483">
                  <c:v>42873.722679398154</c:v>
                </c:pt>
                <c:pt idx="484">
                  <c:v>42873.722795138892</c:v>
                </c:pt>
                <c:pt idx="485">
                  <c:v>42873.722910879631</c:v>
                </c:pt>
                <c:pt idx="486">
                  <c:v>42873.72302662037</c:v>
                </c:pt>
                <c:pt idx="487">
                  <c:v>42873.723142361108</c:v>
                </c:pt>
                <c:pt idx="488">
                  <c:v>42873.723258101847</c:v>
                </c:pt>
                <c:pt idx="489">
                  <c:v>42873.723373842593</c:v>
                </c:pt>
                <c:pt idx="490">
                  <c:v>42873.723489583339</c:v>
                </c:pt>
                <c:pt idx="491">
                  <c:v>42873.723605324078</c:v>
                </c:pt>
                <c:pt idx="492">
                  <c:v>42873.723721064816</c:v>
                </c:pt>
                <c:pt idx="493">
                  <c:v>42873.723836805555</c:v>
                </c:pt>
                <c:pt idx="494">
                  <c:v>42873.723952546294</c:v>
                </c:pt>
                <c:pt idx="495">
                  <c:v>42873.724068287032</c:v>
                </c:pt>
                <c:pt idx="496">
                  <c:v>42873.724184027778</c:v>
                </c:pt>
                <c:pt idx="497">
                  <c:v>42873.724299768524</c:v>
                </c:pt>
                <c:pt idx="498">
                  <c:v>42873.724415509263</c:v>
                </c:pt>
                <c:pt idx="499">
                  <c:v>42873.724531250002</c:v>
                </c:pt>
                <c:pt idx="500">
                  <c:v>42873.72464699074</c:v>
                </c:pt>
                <c:pt idx="501">
                  <c:v>42873.724762731479</c:v>
                </c:pt>
                <c:pt idx="502">
                  <c:v>42873.724878472218</c:v>
                </c:pt>
                <c:pt idx="503">
                  <c:v>42873.724994212964</c:v>
                </c:pt>
                <c:pt idx="504">
                  <c:v>42873.725109953702</c:v>
                </c:pt>
                <c:pt idx="505">
                  <c:v>42873.725225694448</c:v>
                </c:pt>
                <c:pt idx="506">
                  <c:v>42873.725341435187</c:v>
                </c:pt>
                <c:pt idx="507">
                  <c:v>42873.725457175926</c:v>
                </c:pt>
                <c:pt idx="508">
                  <c:v>42873.725572916665</c:v>
                </c:pt>
                <c:pt idx="509">
                  <c:v>42873.725688657403</c:v>
                </c:pt>
                <c:pt idx="510">
                  <c:v>42873.725804398149</c:v>
                </c:pt>
                <c:pt idx="511">
                  <c:v>42873.725920138888</c:v>
                </c:pt>
                <c:pt idx="512">
                  <c:v>42873.726035879634</c:v>
                </c:pt>
                <c:pt idx="513">
                  <c:v>42873.726151620373</c:v>
                </c:pt>
                <c:pt idx="514">
                  <c:v>42873.726267361111</c:v>
                </c:pt>
                <c:pt idx="515">
                  <c:v>42873.72638310185</c:v>
                </c:pt>
                <c:pt idx="516">
                  <c:v>42873.726498842589</c:v>
                </c:pt>
                <c:pt idx="517">
                  <c:v>42873.726614583335</c:v>
                </c:pt>
                <c:pt idx="518">
                  <c:v>42873.726730324073</c:v>
                </c:pt>
                <c:pt idx="519">
                  <c:v>42873.726846064819</c:v>
                </c:pt>
                <c:pt idx="520">
                  <c:v>42873.726961805558</c:v>
                </c:pt>
                <c:pt idx="521">
                  <c:v>42873.727077546297</c:v>
                </c:pt>
                <c:pt idx="522">
                  <c:v>42873.727193287035</c:v>
                </c:pt>
                <c:pt idx="523">
                  <c:v>42873.727309027774</c:v>
                </c:pt>
                <c:pt idx="524">
                  <c:v>42873.727424768513</c:v>
                </c:pt>
                <c:pt idx="525">
                  <c:v>42873.727540509259</c:v>
                </c:pt>
                <c:pt idx="526">
                  <c:v>42873.727656250005</c:v>
                </c:pt>
                <c:pt idx="527">
                  <c:v>42873.727771990743</c:v>
                </c:pt>
                <c:pt idx="528">
                  <c:v>42873.727887731482</c:v>
                </c:pt>
                <c:pt idx="529">
                  <c:v>42873.728003472221</c:v>
                </c:pt>
                <c:pt idx="530">
                  <c:v>42873.728119212959</c:v>
                </c:pt>
                <c:pt idx="531">
                  <c:v>42873.728234953698</c:v>
                </c:pt>
                <c:pt idx="532">
                  <c:v>42873.728350694444</c:v>
                </c:pt>
                <c:pt idx="533">
                  <c:v>42873.72846643519</c:v>
                </c:pt>
                <c:pt idx="534">
                  <c:v>42873.728582175929</c:v>
                </c:pt>
                <c:pt idx="535">
                  <c:v>42873.728697916667</c:v>
                </c:pt>
                <c:pt idx="536">
                  <c:v>42873.728813657406</c:v>
                </c:pt>
                <c:pt idx="537">
                  <c:v>42873.728929398145</c:v>
                </c:pt>
                <c:pt idx="538">
                  <c:v>42873.729045138884</c:v>
                </c:pt>
                <c:pt idx="539">
                  <c:v>42873.729160879629</c:v>
                </c:pt>
                <c:pt idx="540">
                  <c:v>42873.729276620375</c:v>
                </c:pt>
                <c:pt idx="541">
                  <c:v>42873.729392361114</c:v>
                </c:pt>
                <c:pt idx="542">
                  <c:v>42873.729508101853</c:v>
                </c:pt>
                <c:pt idx="543">
                  <c:v>42873.729623842592</c:v>
                </c:pt>
                <c:pt idx="544">
                  <c:v>42873.72973958333</c:v>
                </c:pt>
                <c:pt idx="545">
                  <c:v>42873.729855324069</c:v>
                </c:pt>
                <c:pt idx="546">
                  <c:v>42873.729971064815</c:v>
                </c:pt>
                <c:pt idx="547">
                  <c:v>42873.730086805561</c:v>
                </c:pt>
                <c:pt idx="548">
                  <c:v>42873.7302025463</c:v>
                </c:pt>
                <c:pt idx="549">
                  <c:v>42873.730318287038</c:v>
                </c:pt>
                <c:pt idx="550">
                  <c:v>42873.730434027777</c:v>
                </c:pt>
                <c:pt idx="551">
                  <c:v>42873.730549768516</c:v>
                </c:pt>
                <c:pt idx="552">
                  <c:v>42873.730665509254</c:v>
                </c:pt>
                <c:pt idx="553">
                  <c:v>42873.73078125</c:v>
                </c:pt>
                <c:pt idx="554">
                  <c:v>42873.730896990746</c:v>
                </c:pt>
                <c:pt idx="555">
                  <c:v>42873.731012731485</c:v>
                </c:pt>
                <c:pt idx="556">
                  <c:v>42873.731128472224</c:v>
                </c:pt>
                <c:pt idx="557">
                  <c:v>42873.731244212962</c:v>
                </c:pt>
                <c:pt idx="558">
                  <c:v>42873.731359953701</c:v>
                </c:pt>
                <c:pt idx="559">
                  <c:v>42873.73147569444</c:v>
                </c:pt>
                <c:pt idx="560">
                  <c:v>42873.731591435186</c:v>
                </c:pt>
                <c:pt idx="561">
                  <c:v>42873.731707175932</c:v>
                </c:pt>
                <c:pt idx="562">
                  <c:v>42873.73182291667</c:v>
                </c:pt>
                <c:pt idx="563">
                  <c:v>42873.731938657409</c:v>
                </c:pt>
                <c:pt idx="564">
                  <c:v>42873.732054398148</c:v>
                </c:pt>
                <c:pt idx="565">
                  <c:v>42873.732170138886</c:v>
                </c:pt>
                <c:pt idx="566">
                  <c:v>42873.732285879625</c:v>
                </c:pt>
                <c:pt idx="567">
                  <c:v>42873.732401620371</c:v>
                </c:pt>
                <c:pt idx="568">
                  <c:v>42873.73251736111</c:v>
                </c:pt>
                <c:pt idx="569">
                  <c:v>42873.732633101856</c:v>
                </c:pt>
                <c:pt idx="570">
                  <c:v>42873.732748842594</c:v>
                </c:pt>
                <c:pt idx="571">
                  <c:v>42873.732864583333</c:v>
                </c:pt>
                <c:pt idx="572">
                  <c:v>42873.732980324072</c:v>
                </c:pt>
                <c:pt idx="573">
                  <c:v>42873.733096064811</c:v>
                </c:pt>
                <c:pt idx="574">
                  <c:v>42873.733211805556</c:v>
                </c:pt>
                <c:pt idx="575">
                  <c:v>42873.733327546295</c:v>
                </c:pt>
                <c:pt idx="576">
                  <c:v>42873.733443287041</c:v>
                </c:pt>
                <c:pt idx="577">
                  <c:v>42873.73355902778</c:v>
                </c:pt>
                <c:pt idx="578">
                  <c:v>42873.733674768519</c:v>
                </c:pt>
                <c:pt idx="579">
                  <c:v>42873.733790509257</c:v>
                </c:pt>
                <c:pt idx="580">
                  <c:v>42873.733906249996</c:v>
                </c:pt>
                <c:pt idx="581">
                  <c:v>42873.734021990742</c:v>
                </c:pt>
                <c:pt idx="582">
                  <c:v>42873.734137731481</c:v>
                </c:pt>
                <c:pt idx="583">
                  <c:v>42873.734253472227</c:v>
                </c:pt>
                <c:pt idx="584">
                  <c:v>42873.734369212965</c:v>
                </c:pt>
                <c:pt idx="585">
                  <c:v>42873.734484953704</c:v>
                </c:pt>
                <c:pt idx="586">
                  <c:v>42873.734600694443</c:v>
                </c:pt>
                <c:pt idx="587">
                  <c:v>42873.734716435181</c:v>
                </c:pt>
                <c:pt idx="588">
                  <c:v>42873.73483217592</c:v>
                </c:pt>
                <c:pt idx="589">
                  <c:v>42873.734947916666</c:v>
                </c:pt>
                <c:pt idx="590">
                  <c:v>42873.735063657412</c:v>
                </c:pt>
                <c:pt idx="591">
                  <c:v>42873.735179398151</c:v>
                </c:pt>
                <c:pt idx="592">
                  <c:v>42873.735295138889</c:v>
                </c:pt>
                <c:pt idx="593">
                  <c:v>42873.735410879628</c:v>
                </c:pt>
                <c:pt idx="594">
                  <c:v>42873.735526620367</c:v>
                </c:pt>
                <c:pt idx="595">
                  <c:v>42873.735642361105</c:v>
                </c:pt>
                <c:pt idx="596">
                  <c:v>42873.735758101851</c:v>
                </c:pt>
                <c:pt idx="597">
                  <c:v>42873.735873842597</c:v>
                </c:pt>
                <c:pt idx="598">
                  <c:v>42873.735989583336</c:v>
                </c:pt>
                <c:pt idx="599">
                  <c:v>42873.736105324075</c:v>
                </c:pt>
                <c:pt idx="600">
                  <c:v>42873.736221064813</c:v>
                </c:pt>
                <c:pt idx="601">
                  <c:v>42873.736336805552</c:v>
                </c:pt>
                <c:pt idx="602">
                  <c:v>42873.736452546291</c:v>
                </c:pt>
                <c:pt idx="603">
                  <c:v>42873.736568287037</c:v>
                </c:pt>
                <c:pt idx="604">
                  <c:v>42873.736684027783</c:v>
                </c:pt>
                <c:pt idx="605">
                  <c:v>42873.736799768521</c:v>
                </c:pt>
                <c:pt idx="606">
                  <c:v>42873.73691550926</c:v>
                </c:pt>
                <c:pt idx="607">
                  <c:v>42873.737031249999</c:v>
                </c:pt>
                <c:pt idx="608">
                  <c:v>42873.737146990738</c:v>
                </c:pt>
                <c:pt idx="609">
                  <c:v>42873.737262731476</c:v>
                </c:pt>
                <c:pt idx="610">
                  <c:v>42873.737378472222</c:v>
                </c:pt>
                <c:pt idx="611">
                  <c:v>42873.737494212968</c:v>
                </c:pt>
                <c:pt idx="612">
                  <c:v>42873.737609953707</c:v>
                </c:pt>
                <c:pt idx="613">
                  <c:v>42873.737725694446</c:v>
                </c:pt>
                <c:pt idx="614">
                  <c:v>42873.737841435184</c:v>
                </c:pt>
                <c:pt idx="615">
                  <c:v>42873.737957175923</c:v>
                </c:pt>
                <c:pt idx="616">
                  <c:v>42873.738072916662</c:v>
                </c:pt>
                <c:pt idx="617">
                  <c:v>42873.738188657408</c:v>
                </c:pt>
                <c:pt idx="618">
                  <c:v>42873.738304398154</c:v>
                </c:pt>
                <c:pt idx="619">
                  <c:v>42873.738420138892</c:v>
                </c:pt>
                <c:pt idx="620">
                  <c:v>42873.738535879631</c:v>
                </c:pt>
                <c:pt idx="621">
                  <c:v>42873.73865162037</c:v>
                </c:pt>
                <c:pt idx="622">
                  <c:v>42873.738767361108</c:v>
                </c:pt>
                <c:pt idx="623">
                  <c:v>42873.738883101847</c:v>
                </c:pt>
                <c:pt idx="624">
                  <c:v>42873.738998842593</c:v>
                </c:pt>
                <c:pt idx="625">
                  <c:v>42873.739114583339</c:v>
                </c:pt>
                <c:pt idx="626">
                  <c:v>42873.739230324078</c:v>
                </c:pt>
                <c:pt idx="627">
                  <c:v>42873.739346064816</c:v>
                </c:pt>
                <c:pt idx="628">
                  <c:v>42873.739461805555</c:v>
                </c:pt>
                <c:pt idx="629">
                  <c:v>42873.739577546294</c:v>
                </c:pt>
                <c:pt idx="630">
                  <c:v>42873.739693287032</c:v>
                </c:pt>
                <c:pt idx="631">
                  <c:v>42873.739809027778</c:v>
                </c:pt>
                <c:pt idx="632">
                  <c:v>42873.739924768524</c:v>
                </c:pt>
                <c:pt idx="633">
                  <c:v>42873.740040509263</c:v>
                </c:pt>
                <c:pt idx="634">
                  <c:v>42873.740156250002</c:v>
                </c:pt>
                <c:pt idx="635">
                  <c:v>42873.74027199074</c:v>
                </c:pt>
                <c:pt idx="636">
                  <c:v>42873.740387731479</c:v>
                </c:pt>
                <c:pt idx="637">
                  <c:v>42873.740503472218</c:v>
                </c:pt>
                <c:pt idx="638">
                  <c:v>42873.740619212964</c:v>
                </c:pt>
                <c:pt idx="639">
                  <c:v>42873.740734953702</c:v>
                </c:pt>
                <c:pt idx="640">
                  <c:v>42873.740850694448</c:v>
                </c:pt>
                <c:pt idx="641">
                  <c:v>42873.740966435187</c:v>
                </c:pt>
                <c:pt idx="642">
                  <c:v>42873.741082175926</c:v>
                </c:pt>
                <c:pt idx="643">
                  <c:v>42873.741197916665</c:v>
                </c:pt>
                <c:pt idx="644">
                  <c:v>42873.741313657403</c:v>
                </c:pt>
                <c:pt idx="645">
                  <c:v>42873.741429398149</c:v>
                </c:pt>
                <c:pt idx="646">
                  <c:v>42873.741545138888</c:v>
                </c:pt>
                <c:pt idx="647">
                  <c:v>42873.741660879634</c:v>
                </c:pt>
                <c:pt idx="648">
                  <c:v>42873.741776620373</c:v>
                </c:pt>
                <c:pt idx="649">
                  <c:v>42873.741892361111</c:v>
                </c:pt>
                <c:pt idx="650">
                  <c:v>42873.74200810185</c:v>
                </c:pt>
                <c:pt idx="651">
                  <c:v>42873.742123842589</c:v>
                </c:pt>
                <c:pt idx="652">
                  <c:v>42873.742239583335</c:v>
                </c:pt>
                <c:pt idx="653">
                  <c:v>42873.742355324073</c:v>
                </c:pt>
                <c:pt idx="654">
                  <c:v>42873.742471064819</c:v>
                </c:pt>
                <c:pt idx="655">
                  <c:v>42873.742586805558</c:v>
                </c:pt>
                <c:pt idx="656">
                  <c:v>42873.742702546297</c:v>
                </c:pt>
                <c:pt idx="657">
                  <c:v>42873.742818287035</c:v>
                </c:pt>
                <c:pt idx="658">
                  <c:v>42873.742934027774</c:v>
                </c:pt>
                <c:pt idx="659">
                  <c:v>42873.743049768513</c:v>
                </c:pt>
                <c:pt idx="660">
                  <c:v>42873.743165509259</c:v>
                </c:pt>
                <c:pt idx="661">
                  <c:v>42873.743281250005</c:v>
                </c:pt>
                <c:pt idx="662">
                  <c:v>42873.743396990743</c:v>
                </c:pt>
                <c:pt idx="663">
                  <c:v>42873.743512731482</c:v>
                </c:pt>
                <c:pt idx="664">
                  <c:v>42873.743628472221</c:v>
                </c:pt>
                <c:pt idx="665">
                  <c:v>42873.743744212959</c:v>
                </c:pt>
                <c:pt idx="666">
                  <c:v>42873.743859953698</c:v>
                </c:pt>
                <c:pt idx="667">
                  <c:v>42873.743975694444</c:v>
                </c:pt>
                <c:pt idx="668">
                  <c:v>42873.74409143519</c:v>
                </c:pt>
                <c:pt idx="669">
                  <c:v>42873.744207175929</c:v>
                </c:pt>
                <c:pt idx="670">
                  <c:v>42873.744322916667</c:v>
                </c:pt>
                <c:pt idx="671">
                  <c:v>42873.744438657406</c:v>
                </c:pt>
                <c:pt idx="672">
                  <c:v>42873.744554398145</c:v>
                </c:pt>
                <c:pt idx="673">
                  <c:v>42873.744670138884</c:v>
                </c:pt>
                <c:pt idx="674">
                  <c:v>42873.744785879629</c:v>
                </c:pt>
                <c:pt idx="675">
                  <c:v>42873.744901620375</c:v>
                </c:pt>
                <c:pt idx="676">
                  <c:v>42873.745017361114</c:v>
                </c:pt>
                <c:pt idx="677">
                  <c:v>42873.745133101853</c:v>
                </c:pt>
                <c:pt idx="678">
                  <c:v>42873.745248842592</c:v>
                </c:pt>
                <c:pt idx="679">
                  <c:v>42873.74536458333</c:v>
                </c:pt>
                <c:pt idx="680">
                  <c:v>42873.745480324069</c:v>
                </c:pt>
                <c:pt idx="681">
                  <c:v>42873.745596064815</c:v>
                </c:pt>
                <c:pt idx="682">
                  <c:v>42873.745711805561</c:v>
                </c:pt>
                <c:pt idx="683">
                  <c:v>42873.7458275463</c:v>
                </c:pt>
                <c:pt idx="684">
                  <c:v>42873.745943287038</c:v>
                </c:pt>
                <c:pt idx="685">
                  <c:v>42873.746059027777</c:v>
                </c:pt>
                <c:pt idx="686">
                  <c:v>42873.746174768516</c:v>
                </c:pt>
                <c:pt idx="687">
                  <c:v>42873.746290509254</c:v>
                </c:pt>
                <c:pt idx="688">
                  <c:v>42873.74640625</c:v>
                </c:pt>
                <c:pt idx="689">
                  <c:v>42873.746521990746</c:v>
                </c:pt>
                <c:pt idx="690">
                  <c:v>42873.746637731485</c:v>
                </c:pt>
                <c:pt idx="691">
                  <c:v>42873.746753472224</c:v>
                </c:pt>
                <c:pt idx="692">
                  <c:v>42873.746869212962</c:v>
                </c:pt>
                <c:pt idx="693">
                  <c:v>42873.746984953701</c:v>
                </c:pt>
                <c:pt idx="694">
                  <c:v>42873.74710069444</c:v>
                </c:pt>
                <c:pt idx="695">
                  <c:v>42873.747216435186</c:v>
                </c:pt>
                <c:pt idx="696">
                  <c:v>42873.747332175932</c:v>
                </c:pt>
                <c:pt idx="697">
                  <c:v>42873.74744791667</c:v>
                </c:pt>
                <c:pt idx="698">
                  <c:v>42873.747563657409</c:v>
                </c:pt>
                <c:pt idx="699">
                  <c:v>42873.747679398148</c:v>
                </c:pt>
                <c:pt idx="700">
                  <c:v>42873.747795138886</c:v>
                </c:pt>
                <c:pt idx="701">
                  <c:v>42873.747910879625</c:v>
                </c:pt>
                <c:pt idx="702">
                  <c:v>42873.748026620371</c:v>
                </c:pt>
                <c:pt idx="703">
                  <c:v>42873.74814236111</c:v>
                </c:pt>
                <c:pt idx="704">
                  <c:v>42873.748258101856</c:v>
                </c:pt>
                <c:pt idx="705">
                  <c:v>42873.748373842594</c:v>
                </c:pt>
                <c:pt idx="706">
                  <c:v>42873.748489583333</c:v>
                </c:pt>
                <c:pt idx="707">
                  <c:v>42873.748605324072</c:v>
                </c:pt>
                <c:pt idx="708">
                  <c:v>42873.748721064811</c:v>
                </c:pt>
                <c:pt idx="709">
                  <c:v>42873.748836805556</c:v>
                </c:pt>
                <c:pt idx="710">
                  <c:v>42873.748952546295</c:v>
                </c:pt>
                <c:pt idx="711">
                  <c:v>42873.749068287041</c:v>
                </c:pt>
                <c:pt idx="712">
                  <c:v>42873.74918402778</c:v>
                </c:pt>
                <c:pt idx="713">
                  <c:v>42873.749299768519</c:v>
                </c:pt>
                <c:pt idx="714">
                  <c:v>42873.749415509257</c:v>
                </c:pt>
                <c:pt idx="715">
                  <c:v>42873.749531249996</c:v>
                </c:pt>
                <c:pt idx="716">
                  <c:v>42873.749646990742</c:v>
                </c:pt>
                <c:pt idx="717">
                  <c:v>42873.749762731481</c:v>
                </c:pt>
                <c:pt idx="718">
                  <c:v>42873.749878472227</c:v>
                </c:pt>
                <c:pt idx="719">
                  <c:v>42873.749994212965</c:v>
                </c:pt>
                <c:pt idx="720">
                  <c:v>42873.750109953704</c:v>
                </c:pt>
                <c:pt idx="721">
                  <c:v>42873.750225694443</c:v>
                </c:pt>
                <c:pt idx="722">
                  <c:v>42873.750341435181</c:v>
                </c:pt>
                <c:pt idx="723">
                  <c:v>42873.75045717592</c:v>
                </c:pt>
                <c:pt idx="724">
                  <c:v>42873.750572916666</c:v>
                </c:pt>
                <c:pt idx="725">
                  <c:v>42873.750688657412</c:v>
                </c:pt>
                <c:pt idx="726">
                  <c:v>42873.750804398151</c:v>
                </c:pt>
                <c:pt idx="727">
                  <c:v>42873.750920138889</c:v>
                </c:pt>
                <c:pt idx="728">
                  <c:v>42873.751035879628</c:v>
                </c:pt>
                <c:pt idx="729">
                  <c:v>42873.751151620367</c:v>
                </c:pt>
                <c:pt idx="730">
                  <c:v>42873.751267361105</c:v>
                </c:pt>
                <c:pt idx="731">
                  <c:v>42873.751383101851</c:v>
                </c:pt>
                <c:pt idx="732">
                  <c:v>42873.751498842597</c:v>
                </c:pt>
                <c:pt idx="733">
                  <c:v>42873.751614583336</c:v>
                </c:pt>
                <c:pt idx="734">
                  <c:v>42873.751730324075</c:v>
                </c:pt>
                <c:pt idx="735">
                  <c:v>42873.751846064813</c:v>
                </c:pt>
                <c:pt idx="736">
                  <c:v>42873.751961805552</c:v>
                </c:pt>
                <c:pt idx="737">
                  <c:v>42873.752077546291</c:v>
                </c:pt>
                <c:pt idx="738">
                  <c:v>42873.752193287037</c:v>
                </c:pt>
                <c:pt idx="739">
                  <c:v>42873.752309027783</c:v>
                </c:pt>
                <c:pt idx="740">
                  <c:v>42873.752424768521</c:v>
                </c:pt>
                <c:pt idx="741">
                  <c:v>42873.75254050926</c:v>
                </c:pt>
                <c:pt idx="742">
                  <c:v>42873.752656249999</c:v>
                </c:pt>
                <c:pt idx="743">
                  <c:v>42873.752771990738</c:v>
                </c:pt>
                <c:pt idx="744">
                  <c:v>42873.752887731476</c:v>
                </c:pt>
                <c:pt idx="745">
                  <c:v>42873.753003472222</c:v>
                </c:pt>
                <c:pt idx="746">
                  <c:v>42873.753119212968</c:v>
                </c:pt>
                <c:pt idx="747">
                  <c:v>42873.753234953707</c:v>
                </c:pt>
                <c:pt idx="748">
                  <c:v>42873.753350694446</c:v>
                </c:pt>
                <c:pt idx="749">
                  <c:v>42873.753466435184</c:v>
                </c:pt>
                <c:pt idx="750">
                  <c:v>42873.753582175923</c:v>
                </c:pt>
                <c:pt idx="751">
                  <c:v>42873.753697916662</c:v>
                </c:pt>
                <c:pt idx="752">
                  <c:v>42873.753813657408</c:v>
                </c:pt>
                <c:pt idx="753">
                  <c:v>42873.753929398154</c:v>
                </c:pt>
                <c:pt idx="754">
                  <c:v>42873.754045138892</c:v>
                </c:pt>
                <c:pt idx="755">
                  <c:v>42873.754160879631</c:v>
                </c:pt>
                <c:pt idx="756">
                  <c:v>42873.75427662037</c:v>
                </c:pt>
                <c:pt idx="757">
                  <c:v>42873.754392361108</c:v>
                </c:pt>
                <c:pt idx="758">
                  <c:v>42873.754508101847</c:v>
                </c:pt>
                <c:pt idx="759">
                  <c:v>42873.754623842593</c:v>
                </c:pt>
                <c:pt idx="760">
                  <c:v>42873.754739583339</c:v>
                </c:pt>
                <c:pt idx="761">
                  <c:v>42873.754855324078</c:v>
                </c:pt>
                <c:pt idx="762">
                  <c:v>42873.754971064816</c:v>
                </c:pt>
                <c:pt idx="763">
                  <c:v>42873.755086805555</c:v>
                </c:pt>
                <c:pt idx="764">
                  <c:v>42873.755202546294</c:v>
                </c:pt>
                <c:pt idx="765">
                  <c:v>42873.755318287032</c:v>
                </c:pt>
                <c:pt idx="766">
                  <c:v>42873.755434027778</c:v>
                </c:pt>
                <c:pt idx="767">
                  <c:v>42873.755549768524</c:v>
                </c:pt>
                <c:pt idx="768">
                  <c:v>42873.755665509263</c:v>
                </c:pt>
                <c:pt idx="769">
                  <c:v>42873.755781250002</c:v>
                </c:pt>
                <c:pt idx="770">
                  <c:v>42873.75589699074</c:v>
                </c:pt>
                <c:pt idx="771">
                  <c:v>42873.756012731479</c:v>
                </c:pt>
                <c:pt idx="772">
                  <c:v>42873.756128472218</c:v>
                </c:pt>
                <c:pt idx="773">
                  <c:v>42873.756244212964</c:v>
                </c:pt>
                <c:pt idx="774">
                  <c:v>42873.756359953702</c:v>
                </c:pt>
                <c:pt idx="775">
                  <c:v>42873.756475694448</c:v>
                </c:pt>
                <c:pt idx="776">
                  <c:v>42873.756591435187</c:v>
                </c:pt>
                <c:pt idx="777">
                  <c:v>42873.756707175926</c:v>
                </c:pt>
                <c:pt idx="778">
                  <c:v>42873.756822916665</c:v>
                </c:pt>
                <c:pt idx="779">
                  <c:v>42873.756938657403</c:v>
                </c:pt>
                <c:pt idx="780">
                  <c:v>42873.757054398149</c:v>
                </c:pt>
                <c:pt idx="781">
                  <c:v>42873.757170138888</c:v>
                </c:pt>
                <c:pt idx="782">
                  <c:v>42873.757285879634</c:v>
                </c:pt>
                <c:pt idx="783">
                  <c:v>42873.757401620373</c:v>
                </c:pt>
                <c:pt idx="784">
                  <c:v>42873.757517361111</c:v>
                </c:pt>
                <c:pt idx="785">
                  <c:v>42873.75763310185</c:v>
                </c:pt>
                <c:pt idx="786">
                  <c:v>42873.757748842589</c:v>
                </c:pt>
                <c:pt idx="787">
                  <c:v>42873.757864583335</c:v>
                </c:pt>
                <c:pt idx="788">
                  <c:v>42873.757980324073</c:v>
                </c:pt>
                <c:pt idx="789">
                  <c:v>42873.758096064819</c:v>
                </c:pt>
                <c:pt idx="790">
                  <c:v>42873.758211805558</c:v>
                </c:pt>
                <c:pt idx="791">
                  <c:v>42873.758327546297</c:v>
                </c:pt>
                <c:pt idx="792">
                  <c:v>42873.758443287035</c:v>
                </c:pt>
                <c:pt idx="793">
                  <c:v>42873.758559027774</c:v>
                </c:pt>
                <c:pt idx="794">
                  <c:v>42873.758674768513</c:v>
                </c:pt>
                <c:pt idx="795">
                  <c:v>42873.758790509259</c:v>
                </c:pt>
                <c:pt idx="796">
                  <c:v>42873.758906250005</c:v>
                </c:pt>
                <c:pt idx="797">
                  <c:v>42873.759021990743</c:v>
                </c:pt>
                <c:pt idx="798">
                  <c:v>42873.759137731482</c:v>
                </c:pt>
                <c:pt idx="799">
                  <c:v>42873.759253472221</c:v>
                </c:pt>
                <c:pt idx="800">
                  <c:v>42873.759369212959</c:v>
                </c:pt>
                <c:pt idx="801">
                  <c:v>42873.759484953698</c:v>
                </c:pt>
                <c:pt idx="802">
                  <c:v>42873.759600694444</c:v>
                </c:pt>
                <c:pt idx="803">
                  <c:v>42873.75971643519</c:v>
                </c:pt>
                <c:pt idx="804">
                  <c:v>42873.759832175929</c:v>
                </c:pt>
                <c:pt idx="805">
                  <c:v>42873.759947916667</c:v>
                </c:pt>
                <c:pt idx="806">
                  <c:v>42873.760063657406</c:v>
                </c:pt>
                <c:pt idx="807">
                  <c:v>42873.760179398145</c:v>
                </c:pt>
                <c:pt idx="808">
                  <c:v>42873.760295138884</c:v>
                </c:pt>
                <c:pt idx="809">
                  <c:v>42873.760410879629</c:v>
                </c:pt>
                <c:pt idx="810">
                  <c:v>42873.760526620375</c:v>
                </c:pt>
                <c:pt idx="811">
                  <c:v>42873.760642361114</c:v>
                </c:pt>
                <c:pt idx="812">
                  <c:v>42873.760758101853</c:v>
                </c:pt>
                <c:pt idx="813">
                  <c:v>42873.760873842592</c:v>
                </c:pt>
                <c:pt idx="814">
                  <c:v>42873.76098958333</c:v>
                </c:pt>
                <c:pt idx="815">
                  <c:v>42873.761105324069</c:v>
                </c:pt>
                <c:pt idx="816">
                  <c:v>42873.761221064815</c:v>
                </c:pt>
                <c:pt idx="817">
                  <c:v>42873.761336805561</c:v>
                </c:pt>
                <c:pt idx="818">
                  <c:v>42873.7614525463</c:v>
                </c:pt>
                <c:pt idx="819">
                  <c:v>42873.761568287038</c:v>
                </c:pt>
                <c:pt idx="820">
                  <c:v>42873.761684027777</c:v>
                </c:pt>
                <c:pt idx="821">
                  <c:v>42873.761799768516</c:v>
                </c:pt>
                <c:pt idx="822">
                  <c:v>42873.761915509254</c:v>
                </c:pt>
                <c:pt idx="823">
                  <c:v>42873.76203125</c:v>
                </c:pt>
                <c:pt idx="824">
                  <c:v>42873.762146990746</c:v>
                </c:pt>
                <c:pt idx="825">
                  <c:v>42873.762262731485</c:v>
                </c:pt>
                <c:pt idx="826">
                  <c:v>42873.762378472224</c:v>
                </c:pt>
                <c:pt idx="827">
                  <c:v>42873.762494212962</c:v>
                </c:pt>
                <c:pt idx="828">
                  <c:v>42873.762609953701</c:v>
                </c:pt>
                <c:pt idx="829">
                  <c:v>42873.76272569444</c:v>
                </c:pt>
                <c:pt idx="830">
                  <c:v>42873.762841435186</c:v>
                </c:pt>
                <c:pt idx="831">
                  <c:v>42873.762957175932</c:v>
                </c:pt>
                <c:pt idx="832">
                  <c:v>42873.76307291667</c:v>
                </c:pt>
                <c:pt idx="833">
                  <c:v>42873.763188657409</c:v>
                </c:pt>
                <c:pt idx="834">
                  <c:v>42873.763304398148</c:v>
                </c:pt>
                <c:pt idx="835">
                  <c:v>42873.763420138886</c:v>
                </c:pt>
                <c:pt idx="836">
                  <c:v>42873.763535879625</c:v>
                </c:pt>
                <c:pt idx="837">
                  <c:v>42873.763651620371</c:v>
                </c:pt>
                <c:pt idx="838">
                  <c:v>42873.76376736111</c:v>
                </c:pt>
                <c:pt idx="839">
                  <c:v>42873.763883101856</c:v>
                </c:pt>
                <c:pt idx="840">
                  <c:v>42873.763998842594</c:v>
                </c:pt>
                <c:pt idx="841">
                  <c:v>42873.764114583333</c:v>
                </c:pt>
                <c:pt idx="842">
                  <c:v>42873.764230324072</c:v>
                </c:pt>
                <c:pt idx="843">
                  <c:v>42873.764346064811</c:v>
                </c:pt>
                <c:pt idx="844">
                  <c:v>42873.764461805556</c:v>
                </c:pt>
                <c:pt idx="845">
                  <c:v>42873.764577546295</c:v>
                </c:pt>
                <c:pt idx="846">
                  <c:v>42873.764693287041</c:v>
                </c:pt>
                <c:pt idx="847">
                  <c:v>42873.76480902778</c:v>
                </c:pt>
                <c:pt idx="848">
                  <c:v>42873.764924768519</c:v>
                </c:pt>
                <c:pt idx="849">
                  <c:v>42873.765040509257</c:v>
                </c:pt>
                <c:pt idx="850">
                  <c:v>42873.765156249996</c:v>
                </c:pt>
                <c:pt idx="851">
                  <c:v>42873.765271990742</c:v>
                </c:pt>
                <c:pt idx="852">
                  <c:v>42873.765387731481</c:v>
                </c:pt>
                <c:pt idx="853">
                  <c:v>42873.765503472227</c:v>
                </c:pt>
                <c:pt idx="854">
                  <c:v>42873.765619212965</c:v>
                </c:pt>
                <c:pt idx="855">
                  <c:v>42873.765734953704</c:v>
                </c:pt>
                <c:pt idx="856">
                  <c:v>42873.765850694443</c:v>
                </c:pt>
                <c:pt idx="857">
                  <c:v>42873.765966435181</c:v>
                </c:pt>
                <c:pt idx="858">
                  <c:v>42873.76608217592</c:v>
                </c:pt>
                <c:pt idx="859">
                  <c:v>42873.766197916666</c:v>
                </c:pt>
                <c:pt idx="860">
                  <c:v>42873.766313657412</c:v>
                </c:pt>
                <c:pt idx="861">
                  <c:v>42873.766429398151</c:v>
                </c:pt>
                <c:pt idx="862">
                  <c:v>42873.766545138889</c:v>
                </c:pt>
                <c:pt idx="863">
                  <c:v>42873.766660879628</c:v>
                </c:pt>
                <c:pt idx="864">
                  <c:v>42873.766776620367</c:v>
                </c:pt>
                <c:pt idx="865">
                  <c:v>42873.766892361105</c:v>
                </c:pt>
                <c:pt idx="866">
                  <c:v>42873.767008101851</c:v>
                </c:pt>
                <c:pt idx="867">
                  <c:v>42873.767123842597</c:v>
                </c:pt>
                <c:pt idx="868">
                  <c:v>42873.767239583336</c:v>
                </c:pt>
                <c:pt idx="869">
                  <c:v>42873.767355324075</c:v>
                </c:pt>
                <c:pt idx="870">
                  <c:v>42873.767471064813</c:v>
                </c:pt>
                <c:pt idx="871">
                  <c:v>42873.767586805552</c:v>
                </c:pt>
                <c:pt idx="872">
                  <c:v>42873.767702546291</c:v>
                </c:pt>
                <c:pt idx="873">
                  <c:v>42873.767818287037</c:v>
                </c:pt>
                <c:pt idx="874">
                  <c:v>42873.767934027783</c:v>
                </c:pt>
                <c:pt idx="875">
                  <c:v>42873.768049768521</c:v>
                </c:pt>
                <c:pt idx="876">
                  <c:v>42873.76816550926</c:v>
                </c:pt>
                <c:pt idx="877">
                  <c:v>42873.768281249999</c:v>
                </c:pt>
                <c:pt idx="878">
                  <c:v>42873.768396990738</c:v>
                </c:pt>
                <c:pt idx="879">
                  <c:v>42873.768512731476</c:v>
                </c:pt>
                <c:pt idx="880">
                  <c:v>42873.768628472222</c:v>
                </c:pt>
                <c:pt idx="881">
                  <c:v>42873.768744212968</c:v>
                </c:pt>
                <c:pt idx="882">
                  <c:v>42873.768859953707</c:v>
                </c:pt>
                <c:pt idx="883">
                  <c:v>42873.768975694446</c:v>
                </c:pt>
                <c:pt idx="884">
                  <c:v>42873.769091435184</c:v>
                </c:pt>
                <c:pt idx="885">
                  <c:v>42873.769207175923</c:v>
                </c:pt>
                <c:pt idx="886">
                  <c:v>42873.769322916662</c:v>
                </c:pt>
                <c:pt idx="887">
                  <c:v>42873.769438657408</c:v>
                </c:pt>
                <c:pt idx="888">
                  <c:v>42873.769554398154</c:v>
                </c:pt>
                <c:pt idx="889">
                  <c:v>42873.769670138892</c:v>
                </c:pt>
                <c:pt idx="890">
                  <c:v>42873.769785879631</c:v>
                </c:pt>
                <c:pt idx="891">
                  <c:v>42873.76990162037</c:v>
                </c:pt>
                <c:pt idx="892">
                  <c:v>42873.770017361108</c:v>
                </c:pt>
                <c:pt idx="893">
                  <c:v>42873.770133101847</c:v>
                </c:pt>
                <c:pt idx="894">
                  <c:v>42873.770248842593</c:v>
                </c:pt>
                <c:pt idx="895">
                  <c:v>42873.770364583339</c:v>
                </c:pt>
                <c:pt idx="896">
                  <c:v>42873.770480324078</c:v>
                </c:pt>
                <c:pt idx="897">
                  <c:v>42873.770596064816</c:v>
                </c:pt>
                <c:pt idx="898">
                  <c:v>42873.770711805555</c:v>
                </c:pt>
                <c:pt idx="899">
                  <c:v>42873.770827546294</c:v>
                </c:pt>
                <c:pt idx="900">
                  <c:v>42873.770943287032</c:v>
                </c:pt>
                <c:pt idx="901">
                  <c:v>42873.771059027778</c:v>
                </c:pt>
                <c:pt idx="902">
                  <c:v>42873.771174768524</c:v>
                </c:pt>
                <c:pt idx="903">
                  <c:v>42873.771290509263</c:v>
                </c:pt>
                <c:pt idx="904">
                  <c:v>42873.771406250002</c:v>
                </c:pt>
                <c:pt idx="905">
                  <c:v>42873.77152199074</c:v>
                </c:pt>
                <c:pt idx="906">
                  <c:v>42873.771637731479</c:v>
                </c:pt>
                <c:pt idx="907">
                  <c:v>42873.771753472218</c:v>
                </c:pt>
                <c:pt idx="908">
                  <c:v>42873.771869212964</c:v>
                </c:pt>
                <c:pt idx="909">
                  <c:v>42873.771984953702</c:v>
                </c:pt>
                <c:pt idx="910">
                  <c:v>42873.772100694448</c:v>
                </c:pt>
                <c:pt idx="911">
                  <c:v>42873.772216435187</c:v>
                </c:pt>
                <c:pt idx="912">
                  <c:v>42873.772332175926</c:v>
                </c:pt>
                <c:pt idx="913">
                  <c:v>42873.772447916665</c:v>
                </c:pt>
                <c:pt idx="914">
                  <c:v>42873.772563657403</c:v>
                </c:pt>
                <c:pt idx="915">
                  <c:v>42873.772679398149</c:v>
                </c:pt>
                <c:pt idx="916">
                  <c:v>42873.772795138888</c:v>
                </c:pt>
                <c:pt idx="917">
                  <c:v>42873.772910879634</c:v>
                </c:pt>
                <c:pt idx="918">
                  <c:v>42873.773026620373</c:v>
                </c:pt>
                <c:pt idx="919">
                  <c:v>42873.773142361111</c:v>
                </c:pt>
                <c:pt idx="920">
                  <c:v>42873.77325810185</c:v>
                </c:pt>
                <c:pt idx="921">
                  <c:v>42873.773373842589</c:v>
                </c:pt>
                <c:pt idx="922">
                  <c:v>42873.773489583335</c:v>
                </c:pt>
                <c:pt idx="923">
                  <c:v>42873.773605324073</c:v>
                </c:pt>
                <c:pt idx="924">
                  <c:v>42873.773721064819</c:v>
                </c:pt>
                <c:pt idx="925">
                  <c:v>42873.773836805558</c:v>
                </c:pt>
                <c:pt idx="926">
                  <c:v>42873.773952546297</c:v>
                </c:pt>
                <c:pt idx="927">
                  <c:v>42873.774068287035</c:v>
                </c:pt>
                <c:pt idx="928">
                  <c:v>42873.774184027774</c:v>
                </c:pt>
                <c:pt idx="929">
                  <c:v>42873.774299768513</c:v>
                </c:pt>
                <c:pt idx="930">
                  <c:v>42873.774415509259</c:v>
                </c:pt>
                <c:pt idx="931">
                  <c:v>42873.774531250005</c:v>
                </c:pt>
                <c:pt idx="932">
                  <c:v>42873.774646990743</c:v>
                </c:pt>
                <c:pt idx="933">
                  <c:v>42873.774762731482</c:v>
                </c:pt>
                <c:pt idx="934">
                  <c:v>42873.774878472221</c:v>
                </c:pt>
                <c:pt idx="935">
                  <c:v>42873.774994212959</c:v>
                </c:pt>
                <c:pt idx="936">
                  <c:v>42873.775109953698</c:v>
                </c:pt>
                <c:pt idx="937">
                  <c:v>42873.775225694444</c:v>
                </c:pt>
                <c:pt idx="938">
                  <c:v>42873.77534143519</c:v>
                </c:pt>
                <c:pt idx="939">
                  <c:v>42873.775457175929</c:v>
                </c:pt>
                <c:pt idx="940">
                  <c:v>42873.775572916667</c:v>
                </c:pt>
                <c:pt idx="941">
                  <c:v>42873.775688657406</c:v>
                </c:pt>
                <c:pt idx="942">
                  <c:v>42873.775804398145</c:v>
                </c:pt>
                <c:pt idx="943">
                  <c:v>42873.775920138884</c:v>
                </c:pt>
                <c:pt idx="944">
                  <c:v>42873.776035879629</c:v>
                </c:pt>
                <c:pt idx="945">
                  <c:v>42873.776151620375</c:v>
                </c:pt>
                <c:pt idx="946">
                  <c:v>42873.776267361114</c:v>
                </c:pt>
                <c:pt idx="947">
                  <c:v>42873.776383101853</c:v>
                </c:pt>
                <c:pt idx="948">
                  <c:v>42873.776498842592</c:v>
                </c:pt>
                <c:pt idx="949">
                  <c:v>42873.77661458333</c:v>
                </c:pt>
                <c:pt idx="950">
                  <c:v>42873.776730324069</c:v>
                </c:pt>
                <c:pt idx="951">
                  <c:v>42873.776846064815</c:v>
                </c:pt>
                <c:pt idx="952">
                  <c:v>42873.776961805561</c:v>
                </c:pt>
                <c:pt idx="953">
                  <c:v>42873.7770775463</c:v>
                </c:pt>
                <c:pt idx="954">
                  <c:v>42873.777193287038</c:v>
                </c:pt>
                <c:pt idx="955">
                  <c:v>42873.777309027777</c:v>
                </c:pt>
                <c:pt idx="956">
                  <c:v>42873.777424768516</c:v>
                </c:pt>
                <c:pt idx="957">
                  <c:v>42873.777540509254</c:v>
                </c:pt>
                <c:pt idx="958">
                  <c:v>42873.77765625</c:v>
                </c:pt>
                <c:pt idx="959">
                  <c:v>42873.777771990746</c:v>
                </c:pt>
                <c:pt idx="960">
                  <c:v>42873.777887731485</c:v>
                </c:pt>
                <c:pt idx="961">
                  <c:v>42873.778003472224</c:v>
                </c:pt>
                <c:pt idx="962">
                  <c:v>42873.778119212962</c:v>
                </c:pt>
                <c:pt idx="963">
                  <c:v>42873.778234953701</c:v>
                </c:pt>
                <c:pt idx="964">
                  <c:v>42873.77835069444</c:v>
                </c:pt>
                <c:pt idx="965">
                  <c:v>42873.778466435186</c:v>
                </c:pt>
                <c:pt idx="966">
                  <c:v>42873.778582175932</c:v>
                </c:pt>
                <c:pt idx="967">
                  <c:v>42873.77869791667</c:v>
                </c:pt>
                <c:pt idx="968">
                  <c:v>42873.778813657409</c:v>
                </c:pt>
                <c:pt idx="969">
                  <c:v>42873.778929398148</c:v>
                </c:pt>
                <c:pt idx="970">
                  <c:v>42873.779045138886</c:v>
                </c:pt>
                <c:pt idx="971">
                  <c:v>42873.779160879625</c:v>
                </c:pt>
                <c:pt idx="972">
                  <c:v>42873.779276620371</c:v>
                </c:pt>
                <c:pt idx="973">
                  <c:v>42873.77939236111</c:v>
                </c:pt>
                <c:pt idx="974">
                  <c:v>42873.779508101856</c:v>
                </c:pt>
                <c:pt idx="975">
                  <c:v>42873.779623842594</c:v>
                </c:pt>
                <c:pt idx="976">
                  <c:v>42873.779739583333</c:v>
                </c:pt>
                <c:pt idx="977">
                  <c:v>42873.779855324072</c:v>
                </c:pt>
                <c:pt idx="978">
                  <c:v>42873.779971064811</c:v>
                </c:pt>
                <c:pt idx="979">
                  <c:v>42873.780086805556</c:v>
                </c:pt>
                <c:pt idx="980">
                  <c:v>42873.780202546295</c:v>
                </c:pt>
                <c:pt idx="981">
                  <c:v>42873.780318287041</c:v>
                </c:pt>
                <c:pt idx="982">
                  <c:v>42873.78043402778</c:v>
                </c:pt>
                <c:pt idx="983">
                  <c:v>42873.780549768519</c:v>
                </c:pt>
                <c:pt idx="984">
                  <c:v>42873.780665509257</c:v>
                </c:pt>
                <c:pt idx="985">
                  <c:v>42873.780781249996</c:v>
                </c:pt>
                <c:pt idx="986">
                  <c:v>42873.780896990742</c:v>
                </c:pt>
                <c:pt idx="987">
                  <c:v>42873.781012731481</c:v>
                </c:pt>
                <c:pt idx="988">
                  <c:v>42873.781128472227</c:v>
                </c:pt>
                <c:pt idx="989">
                  <c:v>42873.781244212965</c:v>
                </c:pt>
                <c:pt idx="990">
                  <c:v>42873.781359953704</c:v>
                </c:pt>
                <c:pt idx="991">
                  <c:v>42873.781475694443</c:v>
                </c:pt>
                <c:pt idx="992">
                  <c:v>42873.781591435181</c:v>
                </c:pt>
                <c:pt idx="993">
                  <c:v>42873.78170717592</c:v>
                </c:pt>
                <c:pt idx="994">
                  <c:v>42873.781822916666</c:v>
                </c:pt>
                <c:pt idx="995">
                  <c:v>42873.781938657412</c:v>
                </c:pt>
                <c:pt idx="996">
                  <c:v>42873.782054398151</c:v>
                </c:pt>
                <c:pt idx="997">
                  <c:v>42873.782170138889</c:v>
                </c:pt>
                <c:pt idx="998">
                  <c:v>42873.782285879628</c:v>
                </c:pt>
                <c:pt idx="999">
                  <c:v>42873.782401620367</c:v>
                </c:pt>
                <c:pt idx="1000">
                  <c:v>42873.782517361105</c:v>
                </c:pt>
                <c:pt idx="1001">
                  <c:v>42873.782633101851</c:v>
                </c:pt>
                <c:pt idx="1002">
                  <c:v>42873.782748842597</c:v>
                </c:pt>
                <c:pt idx="1003">
                  <c:v>42873.782864583336</c:v>
                </c:pt>
                <c:pt idx="1004">
                  <c:v>42873.782980324075</c:v>
                </c:pt>
                <c:pt idx="1005">
                  <c:v>42873.783096064813</c:v>
                </c:pt>
                <c:pt idx="1006">
                  <c:v>42873.783211805552</c:v>
                </c:pt>
                <c:pt idx="1007">
                  <c:v>42873.783327546291</c:v>
                </c:pt>
                <c:pt idx="1008">
                  <c:v>42873.783443287037</c:v>
                </c:pt>
                <c:pt idx="1009">
                  <c:v>42873.783559027783</c:v>
                </c:pt>
                <c:pt idx="1010">
                  <c:v>42873.783674768521</c:v>
                </c:pt>
                <c:pt idx="1011">
                  <c:v>42873.78379050926</c:v>
                </c:pt>
                <c:pt idx="1012">
                  <c:v>42873.783906249999</c:v>
                </c:pt>
                <c:pt idx="1013">
                  <c:v>42873.784021990738</c:v>
                </c:pt>
                <c:pt idx="1014">
                  <c:v>42873.784137731476</c:v>
                </c:pt>
                <c:pt idx="1015">
                  <c:v>42873.784253472222</c:v>
                </c:pt>
                <c:pt idx="1016">
                  <c:v>42873.784369212968</c:v>
                </c:pt>
                <c:pt idx="1017">
                  <c:v>42873.784484953707</c:v>
                </c:pt>
                <c:pt idx="1018">
                  <c:v>42873.784600694446</c:v>
                </c:pt>
                <c:pt idx="1019">
                  <c:v>42873.784716435184</c:v>
                </c:pt>
                <c:pt idx="1020">
                  <c:v>42873.784832175923</c:v>
                </c:pt>
                <c:pt idx="1021">
                  <c:v>42873.784947916662</c:v>
                </c:pt>
                <c:pt idx="1022">
                  <c:v>42873.785063657408</c:v>
                </c:pt>
                <c:pt idx="1023">
                  <c:v>42873.785179398154</c:v>
                </c:pt>
                <c:pt idx="1024">
                  <c:v>42873.785295138892</c:v>
                </c:pt>
                <c:pt idx="1025">
                  <c:v>42873.785410879631</c:v>
                </c:pt>
                <c:pt idx="1026">
                  <c:v>42873.78552662037</c:v>
                </c:pt>
                <c:pt idx="1027">
                  <c:v>42873.785642361108</c:v>
                </c:pt>
                <c:pt idx="1028">
                  <c:v>42873.785758101847</c:v>
                </c:pt>
                <c:pt idx="1029">
                  <c:v>42873.785873842593</c:v>
                </c:pt>
                <c:pt idx="1030">
                  <c:v>42873.785989583339</c:v>
                </c:pt>
                <c:pt idx="1031">
                  <c:v>42873.786105324078</c:v>
                </c:pt>
                <c:pt idx="1032">
                  <c:v>42873.786221064816</c:v>
                </c:pt>
                <c:pt idx="1033">
                  <c:v>42873.786336805555</c:v>
                </c:pt>
                <c:pt idx="1034">
                  <c:v>42873.786452546294</c:v>
                </c:pt>
                <c:pt idx="1035">
                  <c:v>42873.786568287032</c:v>
                </c:pt>
                <c:pt idx="1036">
                  <c:v>42873.786684027778</c:v>
                </c:pt>
                <c:pt idx="1037">
                  <c:v>42873.786799768524</c:v>
                </c:pt>
                <c:pt idx="1038">
                  <c:v>42873.786915509263</c:v>
                </c:pt>
                <c:pt idx="1039">
                  <c:v>42873.787031250002</c:v>
                </c:pt>
                <c:pt idx="1040">
                  <c:v>42873.78714699074</c:v>
                </c:pt>
                <c:pt idx="1041">
                  <c:v>42873.787262731479</c:v>
                </c:pt>
                <c:pt idx="1042">
                  <c:v>42873.787378472218</c:v>
                </c:pt>
                <c:pt idx="1043">
                  <c:v>42873.787494212964</c:v>
                </c:pt>
                <c:pt idx="1044">
                  <c:v>42873.787609953702</c:v>
                </c:pt>
                <c:pt idx="1045">
                  <c:v>42873.787725694448</c:v>
                </c:pt>
                <c:pt idx="1046">
                  <c:v>42873.787841435187</c:v>
                </c:pt>
                <c:pt idx="1047">
                  <c:v>42873.787957175926</c:v>
                </c:pt>
                <c:pt idx="1048">
                  <c:v>42873.788072916665</c:v>
                </c:pt>
                <c:pt idx="1049">
                  <c:v>42873.788188657403</c:v>
                </c:pt>
                <c:pt idx="1050">
                  <c:v>42873.788304398149</c:v>
                </c:pt>
                <c:pt idx="1051">
                  <c:v>42873.788420138888</c:v>
                </c:pt>
                <c:pt idx="1052">
                  <c:v>42873.788535879634</c:v>
                </c:pt>
                <c:pt idx="1053">
                  <c:v>42873.788651620373</c:v>
                </c:pt>
                <c:pt idx="1054">
                  <c:v>42873.788767361111</c:v>
                </c:pt>
                <c:pt idx="1055">
                  <c:v>42873.78888310185</c:v>
                </c:pt>
                <c:pt idx="1056">
                  <c:v>42873.788998842589</c:v>
                </c:pt>
                <c:pt idx="1057">
                  <c:v>42873.789114583335</c:v>
                </c:pt>
                <c:pt idx="1058">
                  <c:v>42873.789230324073</c:v>
                </c:pt>
                <c:pt idx="1059">
                  <c:v>42873.789346064819</c:v>
                </c:pt>
                <c:pt idx="1060">
                  <c:v>42873.789461805558</c:v>
                </c:pt>
                <c:pt idx="1061">
                  <c:v>42873.789577546297</c:v>
                </c:pt>
                <c:pt idx="1062">
                  <c:v>42873.789693287035</c:v>
                </c:pt>
                <c:pt idx="1063">
                  <c:v>42873.789809027774</c:v>
                </c:pt>
                <c:pt idx="1064">
                  <c:v>42873.789924768513</c:v>
                </c:pt>
                <c:pt idx="1065">
                  <c:v>42873.790040509259</c:v>
                </c:pt>
                <c:pt idx="1066">
                  <c:v>42873.790156250005</c:v>
                </c:pt>
                <c:pt idx="1067">
                  <c:v>42873.790271990743</c:v>
                </c:pt>
                <c:pt idx="1068">
                  <c:v>42873.790387731482</c:v>
                </c:pt>
                <c:pt idx="1069">
                  <c:v>42873.790503472221</c:v>
                </c:pt>
                <c:pt idx="1070">
                  <c:v>42873.790619212959</c:v>
                </c:pt>
                <c:pt idx="1071">
                  <c:v>42873.790734953698</c:v>
                </c:pt>
                <c:pt idx="1072">
                  <c:v>42873.790850694444</c:v>
                </c:pt>
                <c:pt idx="1073">
                  <c:v>42873.79096643519</c:v>
                </c:pt>
                <c:pt idx="1074">
                  <c:v>42873.791082175929</c:v>
                </c:pt>
                <c:pt idx="1075">
                  <c:v>42873.791197916667</c:v>
                </c:pt>
                <c:pt idx="1076">
                  <c:v>42873.791313657406</c:v>
                </c:pt>
                <c:pt idx="1077">
                  <c:v>42873.791429398145</c:v>
                </c:pt>
                <c:pt idx="1078">
                  <c:v>42873.791545138884</c:v>
                </c:pt>
                <c:pt idx="1079">
                  <c:v>42873.791660879629</c:v>
                </c:pt>
                <c:pt idx="1080">
                  <c:v>42873.791776620375</c:v>
                </c:pt>
                <c:pt idx="1081">
                  <c:v>42873.791892361114</c:v>
                </c:pt>
                <c:pt idx="1082">
                  <c:v>42873.792008101853</c:v>
                </c:pt>
                <c:pt idx="1083">
                  <c:v>42873.792123842592</c:v>
                </c:pt>
                <c:pt idx="1084">
                  <c:v>42873.79223958333</c:v>
                </c:pt>
                <c:pt idx="1085">
                  <c:v>42873.792355324069</c:v>
                </c:pt>
                <c:pt idx="1086">
                  <c:v>42873.792471064815</c:v>
                </c:pt>
                <c:pt idx="1087">
                  <c:v>42873.792586805561</c:v>
                </c:pt>
                <c:pt idx="1088">
                  <c:v>42873.7927025463</c:v>
                </c:pt>
                <c:pt idx="1089">
                  <c:v>42873.792818287038</c:v>
                </c:pt>
                <c:pt idx="1090">
                  <c:v>42873.792934027777</c:v>
                </c:pt>
                <c:pt idx="1091">
                  <c:v>42873.793049768516</c:v>
                </c:pt>
                <c:pt idx="1092">
                  <c:v>42873.793165509254</c:v>
                </c:pt>
                <c:pt idx="1093">
                  <c:v>42873.79328125</c:v>
                </c:pt>
                <c:pt idx="1094">
                  <c:v>42873.793396990746</c:v>
                </c:pt>
                <c:pt idx="1095">
                  <c:v>42873.793512731485</c:v>
                </c:pt>
                <c:pt idx="1096">
                  <c:v>42873.793628472224</c:v>
                </c:pt>
                <c:pt idx="1097">
                  <c:v>42873.793744212962</c:v>
                </c:pt>
                <c:pt idx="1098">
                  <c:v>42873.793859953701</c:v>
                </c:pt>
                <c:pt idx="1099">
                  <c:v>42873.79397569444</c:v>
                </c:pt>
                <c:pt idx="1100">
                  <c:v>42873.794091435186</c:v>
                </c:pt>
                <c:pt idx="1101">
                  <c:v>42873.794207175932</c:v>
                </c:pt>
                <c:pt idx="1102">
                  <c:v>42873.79432291667</c:v>
                </c:pt>
                <c:pt idx="1103">
                  <c:v>42873.794438657409</c:v>
                </c:pt>
                <c:pt idx="1104">
                  <c:v>42873.794554398148</c:v>
                </c:pt>
                <c:pt idx="1105">
                  <c:v>42873.794670138886</c:v>
                </c:pt>
                <c:pt idx="1106">
                  <c:v>42873.794785879625</c:v>
                </c:pt>
                <c:pt idx="1107">
                  <c:v>42873.794901620371</c:v>
                </c:pt>
                <c:pt idx="1108">
                  <c:v>42873.79501736111</c:v>
                </c:pt>
                <c:pt idx="1109">
                  <c:v>42873.795133101856</c:v>
                </c:pt>
                <c:pt idx="1110">
                  <c:v>42873.795248842594</c:v>
                </c:pt>
                <c:pt idx="1111">
                  <c:v>42873.795364583333</c:v>
                </c:pt>
                <c:pt idx="1112">
                  <c:v>42873.795480324072</c:v>
                </c:pt>
                <c:pt idx="1113">
                  <c:v>42873.795596064811</c:v>
                </c:pt>
                <c:pt idx="1114">
                  <c:v>42873.795711805556</c:v>
                </c:pt>
                <c:pt idx="1115">
                  <c:v>42873.795827546295</c:v>
                </c:pt>
                <c:pt idx="1116">
                  <c:v>42873.795943287041</c:v>
                </c:pt>
                <c:pt idx="1117">
                  <c:v>42873.79605902778</c:v>
                </c:pt>
                <c:pt idx="1118">
                  <c:v>42873.796174768519</c:v>
                </c:pt>
                <c:pt idx="1119">
                  <c:v>42873.796290509257</c:v>
                </c:pt>
                <c:pt idx="1120">
                  <c:v>42873.796406249996</c:v>
                </c:pt>
                <c:pt idx="1121">
                  <c:v>42873.796521990742</c:v>
                </c:pt>
                <c:pt idx="1122">
                  <c:v>42873.796637731481</c:v>
                </c:pt>
                <c:pt idx="1123">
                  <c:v>42873.796759259261</c:v>
                </c:pt>
                <c:pt idx="1124">
                  <c:v>42873.796869212965</c:v>
                </c:pt>
                <c:pt idx="1125">
                  <c:v>42873.796984953704</c:v>
                </c:pt>
                <c:pt idx="1126">
                  <c:v>42873.797100694443</c:v>
                </c:pt>
                <c:pt idx="1127">
                  <c:v>42873.797216435181</c:v>
                </c:pt>
                <c:pt idx="1128">
                  <c:v>42873.79733217592</c:v>
                </c:pt>
                <c:pt idx="1129">
                  <c:v>42873.797447916666</c:v>
                </c:pt>
                <c:pt idx="1130">
                  <c:v>42873.797563657412</c:v>
                </c:pt>
                <c:pt idx="1131">
                  <c:v>42873.797679398151</c:v>
                </c:pt>
                <c:pt idx="1132">
                  <c:v>42873.797795138889</c:v>
                </c:pt>
                <c:pt idx="1133">
                  <c:v>42873.797910879628</c:v>
                </c:pt>
                <c:pt idx="1134">
                  <c:v>42873.798026620367</c:v>
                </c:pt>
                <c:pt idx="1135">
                  <c:v>42873.798142361105</c:v>
                </c:pt>
                <c:pt idx="1136">
                  <c:v>42873.798258101851</c:v>
                </c:pt>
                <c:pt idx="1137">
                  <c:v>42873.798373842597</c:v>
                </c:pt>
                <c:pt idx="1138">
                  <c:v>42873.798489583336</c:v>
                </c:pt>
                <c:pt idx="1139">
                  <c:v>42873.798605324075</c:v>
                </c:pt>
                <c:pt idx="1140">
                  <c:v>42873.798721064813</c:v>
                </c:pt>
                <c:pt idx="1141">
                  <c:v>42873.798836805552</c:v>
                </c:pt>
                <c:pt idx="1142">
                  <c:v>42873.798952546291</c:v>
                </c:pt>
                <c:pt idx="1143">
                  <c:v>42873.799068287037</c:v>
                </c:pt>
                <c:pt idx="1144">
                  <c:v>42873.799184027783</c:v>
                </c:pt>
                <c:pt idx="1145">
                  <c:v>42873.799299768521</c:v>
                </c:pt>
                <c:pt idx="1146">
                  <c:v>42873.79941550926</c:v>
                </c:pt>
                <c:pt idx="1147">
                  <c:v>42873.799531249999</c:v>
                </c:pt>
                <c:pt idx="1148">
                  <c:v>42873.799646990738</c:v>
                </c:pt>
                <c:pt idx="1149">
                  <c:v>42873.799762731476</c:v>
                </c:pt>
                <c:pt idx="1150">
                  <c:v>42873.799878472222</c:v>
                </c:pt>
                <c:pt idx="1151">
                  <c:v>42873.799994212968</c:v>
                </c:pt>
                <c:pt idx="1152">
                  <c:v>42873.800109953707</c:v>
                </c:pt>
                <c:pt idx="1153">
                  <c:v>42873.800225694446</c:v>
                </c:pt>
                <c:pt idx="1154">
                  <c:v>42873.800341435184</c:v>
                </c:pt>
                <c:pt idx="1155">
                  <c:v>42873.800457175923</c:v>
                </c:pt>
                <c:pt idx="1156">
                  <c:v>42873.800572916662</c:v>
                </c:pt>
                <c:pt idx="1157">
                  <c:v>42873.800688657408</c:v>
                </c:pt>
                <c:pt idx="1158">
                  <c:v>42873.800804398154</c:v>
                </c:pt>
                <c:pt idx="1159">
                  <c:v>42873.800920138892</c:v>
                </c:pt>
                <c:pt idx="1160">
                  <c:v>42873.801035879631</c:v>
                </c:pt>
                <c:pt idx="1161">
                  <c:v>42873.80115162037</c:v>
                </c:pt>
                <c:pt idx="1162">
                  <c:v>42873.801267361108</c:v>
                </c:pt>
                <c:pt idx="1163">
                  <c:v>42873.801383101847</c:v>
                </c:pt>
                <c:pt idx="1164">
                  <c:v>42873.801498842593</c:v>
                </c:pt>
                <c:pt idx="1165">
                  <c:v>42873.801614583339</c:v>
                </c:pt>
                <c:pt idx="1166">
                  <c:v>42873.801730324078</c:v>
                </c:pt>
                <c:pt idx="1167">
                  <c:v>42873.801846064816</c:v>
                </c:pt>
                <c:pt idx="1168">
                  <c:v>42873.801961805555</c:v>
                </c:pt>
                <c:pt idx="1169">
                  <c:v>42873.802077546294</c:v>
                </c:pt>
                <c:pt idx="1170">
                  <c:v>42873.802193287032</c:v>
                </c:pt>
                <c:pt idx="1171">
                  <c:v>42873.802309027778</c:v>
                </c:pt>
                <c:pt idx="1172">
                  <c:v>42873.802424768524</c:v>
                </c:pt>
                <c:pt idx="1173">
                  <c:v>42873.802540509263</c:v>
                </c:pt>
                <c:pt idx="1174">
                  <c:v>42873.802656250002</c:v>
                </c:pt>
                <c:pt idx="1175">
                  <c:v>42873.80277199074</c:v>
                </c:pt>
                <c:pt idx="1176">
                  <c:v>42873.802887731479</c:v>
                </c:pt>
                <c:pt idx="1177">
                  <c:v>42873.803003472218</c:v>
                </c:pt>
                <c:pt idx="1178">
                  <c:v>42873.803119212964</c:v>
                </c:pt>
                <c:pt idx="1179">
                  <c:v>42873.803234953702</c:v>
                </c:pt>
                <c:pt idx="1180">
                  <c:v>42873.803350694448</c:v>
                </c:pt>
                <c:pt idx="1181">
                  <c:v>42873.803466435187</c:v>
                </c:pt>
                <c:pt idx="1182">
                  <c:v>42873.803582175926</c:v>
                </c:pt>
                <c:pt idx="1183">
                  <c:v>42873.803697916665</c:v>
                </c:pt>
                <c:pt idx="1184">
                  <c:v>42873.803813657403</c:v>
                </c:pt>
                <c:pt idx="1185">
                  <c:v>42873.803929398149</c:v>
                </c:pt>
                <c:pt idx="1186">
                  <c:v>42873.804045138888</c:v>
                </c:pt>
                <c:pt idx="1187">
                  <c:v>42873.804160879634</c:v>
                </c:pt>
                <c:pt idx="1188">
                  <c:v>42873.804276620373</c:v>
                </c:pt>
                <c:pt idx="1189">
                  <c:v>42873.804392361111</c:v>
                </c:pt>
                <c:pt idx="1190">
                  <c:v>42873.80450810185</c:v>
                </c:pt>
                <c:pt idx="1191">
                  <c:v>42873.804623842589</c:v>
                </c:pt>
                <c:pt idx="1192">
                  <c:v>42873.804739583335</c:v>
                </c:pt>
                <c:pt idx="1193">
                  <c:v>42873.804855324073</c:v>
                </c:pt>
                <c:pt idx="1194">
                  <c:v>42873.804971064819</c:v>
                </c:pt>
                <c:pt idx="1195">
                  <c:v>42873.805086805558</c:v>
                </c:pt>
                <c:pt idx="1196">
                  <c:v>42873.805202546297</c:v>
                </c:pt>
                <c:pt idx="1197">
                  <c:v>42873.805318287035</c:v>
                </c:pt>
                <c:pt idx="1198">
                  <c:v>42873.805434027774</c:v>
                </c:pt>
                <c:pt idx="1199">
                  <c:v>42873.805549768513</c:v>
                </c:pt>
                <c:pt idx="1200">
                  <c:v>42873.805665509259</c:v>
                </c:pt>
                <c:pt idx="1201">
                  <c:v>42873.805781250005</c:v>
                </c:pt>
                <c:pt idx="1202">
                  <c:v>42873.805896990743</c:v>
                </c:pt>
                <c:pt idx="1203">
                  <c:v>42873.806012731482</c:v>
                </c:pt>
                <c:pt idx="1204">
                  <c:v>42873.806128472221</c:v>
                </c:pt>
                <c:pt idx="1205">
                  <c:v>42873.806244212959</c:v>
                </c:pt>
                <c:pt idx="1206">
                  <c:v>42873.806359953698</c:v>
                </c:pt>
                <c:pt idx="1207">
                  <c:v>42873.806475694444</c:v>
                </c:pt>
                <c:pt idx="1208">
                  <c:v>42873.80659143519</c:v>
                </c:pt>
                <c:pt idx="1209">
                  <c:v>42873.806707175929</c:v>
                </c:pt>
                <c:pt idx="1210">
                  <c:v>42873.806822916667</c:v>
                </c:pt>
                <c:pt idx="1211">
                  <c:v>42873.806938657406</c:v>
                </c:pt>
                <c:pt idx="1212">
                  <c:v>42873.807054398145</c:v>
                </c:pt>
                <c:pt idx="1213">
                  <c:v>42873.807170138884</c:v>
                </c:pt>
                <c:pt idx="1214">
                  <c:v>42873.807285879629</c:v>
                </c:pt>
                <c:pt idx="1215">
                  <c:v>42873.807401620375</c:v>
                </c:pt>
                <c:pt idx="1216">
                  <c:v>42873.807517361114</c:v>
                </c:pt>
                <c:pt idx="1217">
                  <c:v>42873.807633101853</c:v>
                </c:pt>
                <c:pt idx="1218">
                  <c:v>42873.807748842592</c:v>
                </c:pt>
                <c:pt idx="1219">
                  <c:v>42873.80786458333</c:v>
                </c:pt>
                <c:pt idx="1220">
                  <c:v>42873.807980324069</c:v>
                </c:pt>
                <c:pt idx="1221">
                  <c:v>42873.808096064815</c:v>
                </c:pt>
                <c:pt idx="1222">
                  <c:v>42873.808211805561</c:v>
                </c:pt>
                <c:pt idx="1223">
                  <c:v>42873.8083275463</c:v>
                </c:pt>
                <c:pt idx="1224">
                  <c:v>42873.808443287038</c:v>
                </c:pt>
                <c:pt idx="1225">
                  <c:v>42873.808559027777</c:v>
                </c:pt>
                <c:pt idx="1226">
                  <c:v>42873.808674768516</c:v>
                </c:pt>
                <c:pt idx="1227">
                  <c:v>42873.808790509254</c:v>
                </c:pt>
                <c:pt idx="1228">
                  <c:v>42873.80890625</c:v>
                </c:pt>
                <c:pt idx="1229">
                  <c:v>42873.809021990746</c:v>
                </c:pt>
                <c:pt idx="1230">
                  <c:v>42873.809137731485</c:v>
                </c:pt>
                <c:pt idx="1231">
                  <c:v>42873.809253472224</c:v>
                </c:pt>
                <c:pt idx="1232">
                  <c:v>42873.809369212962</c:v>
                </c:pt>
                <c:pt idx="1233">
                  <c:v>42873.809484953701</c:v>
                </c:pt>
                <c:pt idx="1234">
                  <c:v>42873.80960069444</c:v>
                </c:pt>
                <c:pt idx="1235">
                  <c:v>42873.809716435186</c:v>
                </c:pt>
                <c:pt idx="1236">
                  <c:v>42873.809832175932</c:v>
                </c:pt>
                <c:pt idx="1237">
                  <c:v>42873.80994791667</c:v>
                </c:pt>
                <c:pt idx="1238">
                  <c:v>42873.810063657409</c:v>
                </c:pt>
                <c:pt idx="1239">
                  <c:v>42873.810179398148</c:v>
                </c:pt>
                <c:pt idx="1240">
                  <c:v>42873.810295138886</c:v>
                </c:pt>
                <c:pt idx="1241">
                  <c:v>42873.810410879625</c:v>
                </c:pt>
                <c:pt idx="1242">
                  <c:v>42873.810526620371</c:v>
                </c:pt>
                <c:pt idx="1243">
                  <c:v>42873.81064236111</c:v>
                </c:pt>
                <c:pt idx="1244">
                  <c:v>42873.810758101856</c:v>
                </c:pt>
                <c:pt idx="1245">
                  <c:v>42873.810873842594</c:v>
                </c:pt>
                <c:pt idx="1246">
                  <c:v>42873.810989583333</c:v>
                </c:pt>
                <c:pt idx="1247">
                  <c:v>42873.811105324072</c:v>
                </c:pt>
                <c:pt idx="1248">
                  <c:v>42873.811221064811</c:v>
                </c:pt>
                <c:pt idx="1249">
                  <c:v>42873.811336805556</c:v>
                </c:pt>
                <c:pt idx="1250">
                  <c:v>42873.811452546295</c:v>
                </c:pt>
                <c:pt idx="1251">
                  <c:v>42873.811568287041</c:v>
                </c:pt>
                <c:pt idx="1252">
                  <c:v>42873.81168402778</c:v>
                </c:pt>
                <c:pt idx="1253">
                  <c:v>42873.811799768519</c:v>
                </c:pt>
                <c:pt idx="1254">
                  <c:v>42873.811915509257</c:v>
                </c:pt>
                <c:pt idx="1255">
                  <c:v>42873.812031249996</c:v>
                </c:pt>
                <c:pt idx="1256">
                  <c:v>42873.812146990742</c:v>
                </c:pt>
                <c:pt idx="1257">
                  <c:v>42873.812262731481</c:v>
                </c:pt>
                <c:pt idx="1258">
                  <c:v>42873.812378472227</c:v>
                </c:pt>
                <c:pt idx="1259">
                  <c:v>42873.812494212965</c:v>
                </c:pt>
                <c:pt idx="1260">
                  <c:v>42873.812609953704</c:v>
                </c:pt>
                <c:pt idx="1261">
                  <c:v>42873.812725694443</c:v>
                </c:pt>
                <c:pt idx="1262">
                  <c:v>42873.812841435181</c:v>
                </c:pt>
                <c:pt idx="1263">
                  <c:v>42873.81295717592</c:v>
                </c:pt>
                <c:pt idx="1264">
                  <c:v>42873.813072916666</c:v>
                </c:pt>
                <c:pt idx="1265">
                  <c:v>42873.813188657412</c:v>
                </c:pt>
                <c:pt idx="1266">
                  <c:v>42873.813304398151</c:v>
                </c:pt>
                <c:pt idx="1267">
                  <c:v>42873.813420138889</c:v>
                </c:pt>
                <c:pt idx="1268">
                  <c:v>42873.813535879628</c:v>
                </c:pt>
                <c:pt idx="1269">
                  <c:v>42873.813651620367</c:v>
                </c:pt>
                <c:pt idx="1270">
                  <c:v>42873.813767361105</c:v>
                </c:pt>
                <c:pt idx="1271">
                  <c:v>42873.813883101851</c:v>
                </c:pt>
                <c:pt idx="1272">
                  <c:v>42873.813998842597</c:v>
                </c:pt>
                <c:pt idx="1273">
                  <c:v>42873.814114583336</c:v>
                </c:pt>
                <c:pt idx="1274">
                  <c:v>42873.814230324075</c:v>
                </c:pt>
                <c:pt idx="1275">
                  <c:v>42873.814346064813</c:v>
                </c:pt>
                <c:pt idx="1276">
                  <c:v>42873.814461805552</c:v>
                </c:pt>
                <c:pt idx="1277">
                  <c:v>42873.814577546291</c:v>
                </c:pt>
                <c:pt idx="1278">
                  <c:v>42873.814693287037</c:v>
                </c:pt>
                <c:pt idx="1279">
                  <c:v>42873.814809027783</c:v>
                </c:pt>
                <c:pt idx="1280">
                  <c:v>42873.814924768521</c:v>
                </c:pt>
                <c:pt idx="1281">
                  <c:v>42873.81504050926</c:v>
                </c:pt>
                <c:pt idx="1282">
                  <c:v>42873.815156249999</c:v>
                </c:pt>
                <c:pt idx="1283">
                  <c:v>42873.815271990738</c:v>
                </c:pt>
                <c:pt idx="1284">
                  <c:v>42873.815387731476</c:v>
                </c:pt>
                <c:pt idx="1285">
                  <c:v>42873.815503472222</c:v>
                </c:pt>
                <c:pt idx="1286">
                  <c:v>42873.815619212968</c:v>
                </c:pt>
                <c:pt idx="1287">
                  <c:v>42873.815734953707</c:v>
                </c:pt>
                <c:pt idx="1288">
                  <c:v>42873.815850694446</c:v>
                </c:pt>
                <c:pt idx="1289">
                  <c:v>42873.815966435184</c:v>
                </c:pt>
                <c:pt idx="1290">
                  <c:v>42873.816082175923</c:v>
                </c:pt>
                <c:pt idx="1291">
                  <c:v>42873.816197916662</c:v>
                </c:pt>
                <c:pt idx="1292">
                  <c:v>42873.816313657408</c:v>
                </c:pt>
                <c:pt idx="1293">
                  <c:v>42873.816429398154</c:v>
                </c:pt>
                <c:pt idx="1294">
                  <c:v>42873.816545138892</c:v>
                </c:pt>
                <c:pt idx="1295">
                  <c:v>42873.816660879631</c:v>
                </c:pt>
                <c:pt idx="1296">
                  <c:v>42873.81677662037</c:v>
                </c:pt>
                <c:pt idx="1297">
                  <c:v>42873.816892361108</c:v>
                </c:pt>
                <c:pt idx="1298">
                  <c:v>42873.817008101847</c:v>
                </c:pt>
                <c:pt idx="1299">
                  <c:v>42873.817123842593</c:v>
                </c:pt>
                <c:pt idx="1300">
                  <c:v>42873.817239583339</c:v>
                </c:pt>
                <c:pt idx="1301">
                  <c:v>42873.817355324078</c:v>
                </c:pt>
                <c:pt idx="1302">
                  <c:v>42873.817471064816</c:v>
                </c:pt>
                <c:pt idx="1303">
                  <c:v>42873.817586805555</c:v>
                </c:pt>
                <c:pt idx="1304">
                  <c:v>42873.817702546294</c:v>
                </c:pt>
                <c:pt idx="1305">
                  <c:v>42873.817818287032</c:v>
                </c:pt>
                <c:pt idx="1306">
                  <c:v>42873.817934027778</c:v>
                </c:pt>
                <c:pt idx="1307">
                  <c:v>42873.818049768524</c:v>
                </c:pt>
                <c:pt idx="1308">
                  <c:v>42873.818165509263</c:v>
                </c:pt>
                <c:pt idx="1309">
                  <c:v>42873.818281250002</c:v>
                </c:pt>
                <c:pt idx="1310">
                  <c:v>42873.81839699074</c:v>
                </c:pt>
                <c:pt idx="1311">
                  <c:v>42873.818512731479</c:v>
                </c:pt>
                <c:pt idx="1312">
                  <c:v>42873.818628472218</c:v>
                </c:pt>
                <c:pt idx="1313">
                  <c:v>42873.818744212964</c:v>
                </c:pt>
                <c:pt idx="1314">
                  <c:v>42873.818859953702</c:v>
                </c:pt>
                <c:pt idx="1315">
                  <c:v>42873.818975694448</c:v>
                </c:pt>
                <c:pt idx="1316">
                  <c:v>42873.819091435187</c:v>
                </c:pt>
                <c:pt idx="1317">
                  <c:v>42873.819207175926</c:v>
                </c:pt>
                <c:pt idx="1318">
                  <c:v>42873.819322916665</c:v>
                </c:pt>
                <c:pt idx="1319">
                  <c:v>42873.819438657403</c:v>
                </c:pt>
                <c:pt idx="1320">
                  <c:v>42873.819554398149</c:v>
                </c:pt>
                <c:pt idx="1321">
                  <c:v>42873.819670138888</c:v>
                </c:pt>
                <c:pt idx="1322">
                  <c:v>42873.819785879634</c:v>
                </c:pt>
                <c:pt idx="1323">
                  <c:v>42873.819901620373</c:v>
                </c:pt>
                <c:pt idx="1324">
                  <c:v>42873.820017361111</c:v>
                </c:pt>
                <c:pt idx="1325">
                  <c:v>42873.82013310185</c:v>
                </c:pt>
                <c:pt idx="1326">
                  <c:v>42873.820248842589</c:v>
                </c:pt>
                <c:pt idx="1327">
                  <c:v>42873.820364583335</c:v>
                </c:pt>
                <c:pt idx="1328">
                  <c:v>42873.820480324073</c:v>
                </c:pt>
                <c:pt idx="1329">
                  <c:v>42873.820596064819</c:v>
                </c:pt>
                <c:pt idx="1330">
                  <c:v>42873.820711805558</c:v>
                </c:pt>
                <c:pt idx="1331">
                  <c:v>42873.820827546297</c:v>
                </c:pt>
                <c:pt idx="1332">
                  <c:v>42873.820943287035</c:v>
                </c:pt>
                <c:pt idx="1333">
                  <c:v>42873.821059027774</c:v>
                </c:pt>
                <c:pt idx="1334">
                  <c:v>42873.821174768513</c:v>
                </c:pt>
                <c:pt idx="1335">
                  <c:v>42873.821290509259</c:v>
                </c:pt>
                <c:pt idx="1336">
                  <c:v>42873.821406250005</c:v>
                </c:pt>
                <c:pt idx="1337">
                  <c:v>42873.821521990743</c:v>
                </c:pt>
                <c:pt idx="1338">
                  <c:v>42873.821637731482</c:v>
                </c:pt>
                <c:pt idx="1339">
                  <c:v>42873.821753472221</c:v>
                </c:pt>
                <c:pt idx="1340">
                  <c:v>42873.821869212959</c:v>
                </c:pt>
                <c:pt idx="1341">
                  <c:v>42873.821984953698</c:v>
                </c:pt>
                <c:pt idx="1342">
                  <c:v>42873.822100694444</c:v>
                </c:pt>
                <c:pt idx="1343">
                  <c:v>42873.82221643519</c:v>
                </c:pt>
                <c:pt idx="1344">
                  <c:v>42873.822332175929</c:v>
                </c:pt>
                <c:pt idx="1345">
                  <c:v>42873.822447916667</c:v>
                </c:pt>
                <c:pt idx="1346">
                  <c:v>42873.822563657406</c:v>
                </c:pt>
                <c:pt idx="1347">
                  <c:v>42873.822679398145</c:v>
                </c:pt>
                <c:pt idx="1348">
                  <c:v>42873.822795138884</c:v>
                </c:pt>
                <c:pt idx="1349">
                  <c:v>42873.822910879629</c:v>
                </c:pt>
                <c:pt idx="1350">
                  <c:v>42873.823026620375</c:v>
                </c:pt>
                <c:pt idx="1351">
                  <c:v>42873.823142361114</c:v>
                </c:pt>
                <c:pt idx="1352">
                  <c:v>42873.823258101853</c:v>
                </c:pt>
                <c:pt idx="1353">
                  <c:v>42873.823373842592</c:v>
                </c:pt>
                <c:pt idx="1354">
                  <c:v>42873.82348958333</c:v>
                </c:pt>
                <c:pt idx="1355">
                  <c:v>42873.823605324069</c:v>
                </c:pt>
                <c:pt idx="1356">
                  <c:v>42873.823721064815</c:v>
                </c:pt>
                <c:pt idx="1357">
                  <c:v>42873.823836805561</c:v>
                </c:pt>
                <c:pt idx="1358">
                  <c:v>42873.8239525463</c:v>
                </c:pt>
                <c:pt idx="1359">
                  <c:v>42873.824068287038</c:v>
                </c:pt>
                <c:pt idx="1360">
                  <c:v>42873.824184027777</c:v>
                </c:pt>
                <c:pt idx="1361">
                  <c:v>42873.824299768516</c:v>
                </c:pt>
                <c:pt idx="1362">
                  <c:v>42873.824415509254</c:v>
                </c:pt>
                <c:pt idx="1363">
                  <c:v>42873.82453125</c:v>
                </c:pt>
                <c:pt idx="1364">
                  <c:v>42873.824646990746</c:v>
                </c:pt>
                <c:pt idx="1365">
                  <c:v>42873.824762731485</c:v>
                </c:pt>
                <c:pt idx="1366">
                  <c:v>42873.824878472224</c:v>
                </c:pt>
                <c:pt idx="1367">
                  <c:v>42873.824994212962</c:v>
                </c:pt>
                <c:pt idx="1368">
                  <c:v>42873.825109953701</c:v>
                </c:pt>
                <c:pt idx="1369">
                  <c:v>42873.82522569444</c:v>
                </c:pt>
                <c:pt idx="1370">
                  <c:v>42873.825341435186</c:v>
                </c:pt>
                <c:pt idx="1371">
                  <c:v>42873.825457175932</c:v>
                </c:pt>
                <c:pt idx="1372">
                  <c:v>42873.82557291667</c:v>
                </c:pt>
                <c:pt idx="1373">
                  <c:v>42873.825688657409</c:v>
                </c:pt>
                <c:pt idx="1374">
                  <c:v>42873.825804398148</c:v>
                </c:pt>
                <c:pt idx="1375">
                  <c:v>42873.825920138886</c:v>
                </c:pt>
                <c:pt idx="1376">
                  <c:v>42873.826035879625</c:v>
                </c:pt>
                <c:pt idx="1377">
                  <c:v>42873.826151620371</c:v>
                </c:pt>
                <c:pt idx="1378">
                  <c:v>42873.82626736111</c:v>
                </c:pt>
                <c:pt idx="1379">
                  <c:v>42873.826383101856</c:v>
                </c:pt>
                <c:pt idx="1380">
                  <c:v>42873.826498842594</c:v>
                </c:pt>
                <c:pt idx="1381">
                  <c:v>42873.826614583333</c:v>
                </c:pt>
                <c:pt idx="1382">
                  <c:v>42873.826730324072</c:v>
                </c:pt>
                <c:pt idx="1383">
                  <c:v>42873.826846064811</c:v>
                </c:pt>
                <c:pt idx="1384">
                  <c:v>42873.826961805556</c:v>
                </c:pt>
                <c:pt idx="1385">
                  <c:v>42873.827077546295</c:v>
                </c:pt>
                <c:pt idx="1386">
                  <c:v>42873.827193287041</c:v>
                </c:pt>
                <c:pt idx="1387">
                  <c:v>42873.82730902778</c:v>
                </c:pt>
                <c:pt idx="1388">
                  <c:v>42873.827424768519</c:v>
                </c:pt>
                <c:pt idx="1389">
                  <c:v>42873.827540509257</c:v>
                </c:pt>
                <c:pt idx="1390">
                  <c:v>42873.827656249996</c:v>
                </c:pt>
                <c:pt idx="1391">
                  <c:v>42873.827771990742</c:v>
                </c:pt>
                <c:pt idx="1392">
                  <c:v>42873.827887731481</c:v>
                </c:pt>
                <c:pt idx="1393">
                  <c:v>42873.828003472227</c:v>
                </c:pt>
                <c:pt idx="1394">
                  <c:v>42873.828119212965</c:v>
                </c:pt>
                <c:pt idx="1395">
                  <c:v>42873.828234953704</c:v>
                </c:pt>
                <c:pt idx="1396">
                  <c:v>42873.828350694443</c:v>
                </c:pt>
                <c:pt idx="1397">
                  <c:v>42873.828466435181</c:v>
                </c:pt>
                <c:pt idx="1398">
                  <c:v>42873.82858217592</c:v>
                </c:pt>
                <c:pt idx="1399">
                  <c:v>42873.828697916666</c:v>
                </c:pt>
                <c:pt idx="1400">
                  <c:v>42873.828813657412</c:v>
                </c:pt>
                <c:pt idx="1401">
                  <c:v>42873.828929398151</c:v>
                </c:pt>
                <c:pt idx="1402">
                  <c:v>42873.829045138889</c:v>
                </c:pt>
                <c:pt idx="1403">
                  <c:v>42873.829160879628</c:v>
                </c:pt>
                <c:pt idx="1404">
                  <c:v>42873.829276620367</c:v>
                </c:pt>
                <c:pt idx="1405">
                  <c:v>42873.829392361105</c:v>
                </c:pt>
                <c:pt idx="1406">
                  <c:v>42873.829508101851</c:v>
                </c:pt>
                <c:pt idx="1407">
                  <c:v>42873.829623842597</c:v>
                </c:pt>
                <c:pt idx="1408">
                  <c:v>42873.829739583336</c:v>
                </c:pt>
                <c:pt idx="1409">
                  <c:v>42873.829855324075</c:v>
                </c:pt>
                <c:pt idx="1410">
                  <c:v>42873.829971064813</c:v>
                </c:pt>
                <c:pt idx="1411">
                  <c:v>42873.830086805552</c:v>
                </c:pt>
                <c:pt idx="1412">
                  <c:v>42873.830202546291</c:v>
                </c:pt>
                <c:pt idx="1413">
                  <c:v>42873.830318287037</c:v>
                </c:pt>
                <c:pt idx="1414">
                  <c:v>42873.830434027783</c:v>
                </c:pt>
                <c:pt idx="1415">
                  <c:v>42873.830549768521</c:v>
                </c:pt>
                <c:pt idx="1416">
                  <c:v>42873.83066550926</c:v>
                </c:pt>
                <c:pt idx="1417">
                  <c:v>42873.830781249999</c:v>
                </c:pt>
                <c:pt idx="1418">
                  <c:v>42873.830896990738</c:v>
                </c:pt>
                <c:pt idx="1419">
                  <c:v>42873.831012731476</c:v>
                </c:pt>
                <c:pt idx="1420">
                  <c:v>42873.831128472222</c:v>
                </c:pt>
                <c:pt idx="1421">
                  <c:v>42873.831244212968</c:v>
                </c:pt>
                <c:pt idx="1422">
                  <c:v>42873.831359953707</c:v>
                </c:pt>
                <c:pt idx="1423">
                  <c:v>42873.831475694446</c:v>
                </c:pt>
                <c:pt idx="1424">
                  <c:v>42873.831591435184</c:v>
                </c:pt>
                <c:pt idx="1425">
                  <c:v>42873.831707175923</c:v>
                </c:pt>
                <c:pt idx="1426">
                  <c:v>42873.831822916662</c:v>
                </c:pt>
                <c:pt idx="1427">
                  <c:v>42873.831938657408</c:v>
                </c:pt>
                <c:pt idx="1428">
                  <c:v>42873.832054398154</c:v>
                </c:pt>
                <c:pt idx="1429">
                  <c:v>42873.832170138892</c:v>
                </c:pt>
                <c:pt idx="1430">
                  <c:v>42873.832285879631</c:v>
                </c:pt>
                <c:pt idx="1431">
                  <c:v>42873.83240162037</c:v>
                </c:pt>
                <c:pt idx="1432">
                  <c:v>42873.832517361108</c:v>
                </c:pt>
                <c:pt idx="1433">
                  <c:v>42873.832633101847</c:v>
                </c:pt>
                <c:pt idx="1434">
                  <c:v>42873.832748842593</c:v>
                </c:pt>
                <c:pt idx="1435">
                  <c:v>42873.832864583339</c:v>
                </c:pt>
                <c:pt idx="1436">
                  <c:v>42873.832980324078</c:v>
                </c:pt>
                <c:pt idx="1437">
                  <c:v>42873.833096064816</c:v>
                </c:pt>
                <c:pt idx="1438">
                  <c:v>42873.833211805555</c:v>
                </c:pt>
                <c:pt idx="1439">
                  <c:v>42873.833327546294</c:v>
                </c:pt>
                <c:pt idx="1440">
                  <c:v>42873.833443287032</c:v>
                </c:pt>
                <c:pt idx="1441">
                  <c:v>42873.833559027778</c:v>
                </c:pt>
                <c:pt idx="1442">
                  <c:v>42873.833674768524</c:v>
                </c:pt>
                <c:pt idx="1443">
                  <c:v>42873.833790509263</c:v>
                </c:pt>
                <c:pt idx="1444">
                  <c:v>42873.833906250002</c:v>
                </c:pt>
                <c:pt idx="1445">
                  <c:v>42873.83402199074</c:v>
                </c:pt>
                <c:pt idx="1446">
                  <c:v>42873.834137731479</c:v>
                </c:pt>
                <c:pt idx="1447">
                  <c:v>42873.834253472218</c:v>
                </c:pt>
                <c:pt idx="1448">
                  <c:v>42873.834369212964</c:v>
                </c:pt>
                <c:pt idx="1449">
                  <c:v>42873.834484953702</c:v>
                </c:pt>
                <c:pt idx="1450">
                  <c:v>42873.834600694448</c:v>
                </c:pt>
                <c:pt idx="1451">
                  <c:v>42873.834716435187</c:v>
                </c:pt>
                <c:pt idx="1452">
                  <c:v>42873.834832175926</c:v>
                </c:pt>
                <c:pt idx="1453">
                  <c:v>42873.834947916665</c:v>
                </c:pt>
                <c:pt idx="1454">
                  <c:v>42873.835063657403</c:v>
                </c:pt>
                <c:pt idx="1455">
                  <c:v>42873.835179398149</c:v>
                </c:pt>
                <c:pt idx="1456">
                  <c:v>42873.835295138888</c:v>
                </c:pt>
                <c:pt idx="1457">
                  <c:v>42873.835410879634</c:v>
                </c:pt>
                <c:pt idx="1458">
                  <c:v>42873.835526620373</c:v>
                </c:pt>
                <c:pt idx="1459">
                  <c:v>42873.835642361111</c:v>
                </c:pt>
                <c:pt idx="1460">
                  <c:v>42873.83575810185</c:v>
                </c:pt>
                <c:pt idx="1461">
                  <c:v>42873.835873842589</c:v>
                </c:pt>
                <c:pt idx="1462">
                  <c:v>42873.835989583335</c:v>
                </c:pt>
                <c:pt idx="1463">
                  <c:v>42873.836105324073</c:v>
                </c:pt>
                <c:pt idx="1464">
                  <c:v>42873.836221064819</c:v>
                </c:pt>
                <c:pt idx="1465">
                  <c:v>42873.836336805558</c:v>
                </c:pt>
                <c:pt idx="1466">
                  <c:v>42873.836452546297</c:v>
                </c:pt>
                <c:pt idx="1467">
                  <c:v>42873.836568287035</c:v>
                </c:pt>
                <c:pt idx="1468">
                  <c:v>42873.836684027774</c:v>
                </c:pt>
                <c:pt idx="1469">
                  <c:v>42873.836799768513</c:v>
                </c:pt>
                <c:pt idx="1470">
                  <c:v>42873.836915509259</c:v>
                </c:pt>
                <c:pt idx="1471">
                  <c:v>42873.837031250005</c:v>
                </c:pt>
                <c:pt idx="1472">
                  <c:v>42873.837146990743</c:v>
                </c:pt>
                <c:pt idx="1473">
                  <c:v>42873.837262731482</c:v>
                </c:pt>
                <c:pt idx="1474">
                  <c:v>42873.837378472221</c:v>
                </c:pt>
                <c:pt idx="1475">
                  <c:v>42873.837494212959</c:v>
                </c:pt>
                <c:pt idx="1476">
                  <c:v>42873.837609953698</c:v>
                </c:pt>
                <c:pt idx="1477">
                  <c:v>42873.837725694444</c:v>
                </c:pt>
                <c:pt idx="1478">
                  <c:v>42873.83784143519</c:v>
                </c:pt>
                <c:pt idx="1479">
                  <c:v>42873.837957175929</c:v>
                </c:pt>
                <c:pt idx="1480">
                  <c:v>42873.838072916667</c:v>
                </c:pt>
                <c:pt idx="1481">
                  <c:v>42873.838188657406</c:v>
                </c:pt>
                <c:pt idx="1482">
                  <c:v>42873.838304398145</c:v>
                </c:pt>
                <c:pt idx="1483">
                  <c:v>42873.838420138884</c:v>
                </c:pt>
                <c:pt idx="1484">
                  <c:v>42873.838535879629</c:v>
                </c:pt>
                <c:pt idx="1485">
                  <c:v>42873.838651620375</c:v>
                </c:pt>
                <c:pt idx="1486">
                  <c:v>42873.838767361114</c:v>
                </c:pt>
                <c:pt idx="1487">
                  <c:v>42873.838883101853</c:v>
                </c:pt>
                <c:pt idx="1488">
                  <c:v>42873.838998842592</c:v>
                </c:pt>
                <c:pt idx="1489">
                  <c:v>42873.83911458333</c:v>
                </c:pt>
                <c:pt idx="1490">
                  <c:v>42873.839230324069</c:v>
                </c:pt>
                <c:pt idx="1491">
                  <c:v>42873.839346064815</c:v>
                </c:pt>
                <c:pt idx="1492">
                  <c:v>42873.839461805561</c:v>
                </c:pt>
                <c:pt idx="1493">
                  <c:v>42873.8395775463</c:v>
                </c:pt>
                <c:pt idx="1494">
                  <c:v>42873.839693287038</c:v>
                </c:pt>
                <c:pt idx="1495">
                  <c:v>42873.839809027777</c:v>
                </c:pt>
                <c:pt idx="1496">
                  <c:v>42873.839924768516</c:v>
                </c:pt>
                <c:pt idx="1497">
                  <c:v>42873.840040509254</c:v>
                </c:pt>
                <c:pt idx="1498">
                  <c:v>42873.84015625</c:v>
                </c:pt>
                <c:pt idx="1499">
                  <c:v>42873.840271990746</c:v>
                </c:pt>
                <c:pt idx="1500">
                  <c:v>42873.840387731485</c:v>
                </c:pt>
                <c:pt idx="1501">
                  <c:v>42873.840503472224</c:v>
                </c:pt>
                <c:pt idx="1502">
                  <c:v>42873.840619212962</c:v>
                </c:pt>
                <c:pt idx="1503">
                  <c:v>42873.840734953701</c:v>
                </c:pt>
                <c:pt idx="1504">
                  <c:v>42873.84085069444</c:v>
                </c:pt>
                <c:pt idx="1505">
                  <c:v>42873.840966435186</c:v>
                </c:pt>
                <c:pt idx="1506">
                  <c:v>42873.841082175932</c:v>
                </c:pt>
                <c:pt idx="1507">
                  <c:v>42873.84119791667</c:v>
                </c:pt>
                <c:pt idx="1508">
                  <c:v>42873.841313657409</c:v>
                </c:pt>
                <c:pt idx="1509">
                  <c:v>42873.841429398148</c:v>
                </c:pt>
                <c:pt idx="1510">
                  <c:v>42873.841545138886</c:v>
                </c:pt>
                <c:pt idx="1511">
                  <c:v>42873.841660879625</c:v>
                </c:pt>
                <c:pt idx="1512">
                  <c:v>42873.841776620371</c:v>
                </c:pt>
                <c:pt idx="1513">
                  <c:v>42873.84189236111</c:v>
                </c:pt>
                <c:pt idx="1514">
                  <c:v>42873.842008101856</c:v>
                </c:pt>
                <c:pt idx="1515">
                  <c:v>42873.842123842594</c:v>
                </c:pt>
                <c:pt idx="1516">
                  <c:v>42873.842239583333</c:v>
                </c:pt>
                <c:pt idx="1517">
                  <c:v>42873.842355324072</c:v>
                </c:pt>
                <c:pt idx="1518">
                  <c:v>42873.842471064811</c:v>
                </c:pt>
                <c:pt idx="1519">
                  <c:v>42873.842586805556</c:v>
                </c:pt>
                <c:pt idx="1520">
                  <c:v>42873.842702546295</c:v>
                </c:pt>
                <c:pt idx="1521">
                  <c:v>42873.842818287041</c:v>
                </c:pt>
                <c:pt idx="1522">
                  <c:v>42873.84293402778</c:v>
                </c:pt>
                <c:pt idx="1523">
                  <c:v>42873.843049768519</c:v>
                </c:pt>
                <c:pt idx="1524">
                  <c:v>42873.843165509257</c:v>
                </c:pt>
                <c:pt idx="1525">
                  <c:v>42873.843281249996</c:v>
                </c:pt>
                <c:pt idx="1526">
                  <c:v>42873.843396990742</c:v>
                </c:pt>
                <c:pt idx="1527">
                  <c:v>42873.843512731481</c:v>
                </c:pt>
                <c:pt idx="1528">
                  <c:v>42873.843628472227</c:v>
                </c:pt>
                <c:pt idx="1529">
                  <c:v>42873.843744212965</c:v>
                </c:pt>
                <c:pt idx="1530">
                  <c:v>42873.843859953704</c:v>
                </c:pt>
                <c:pt idx="1531">
                  <c:v>42873.843975694443</c:v>
                </c:pt>
                <c:pt idx="1532">
                  <c:v>42873.844091435181</c:v>
                </c:pt>
                <c:pt idx="1533">
                  <c:v>42873.84420717592</c:v>
                </c:pt>
                <c:pt idx="1534">
                  <c:v>42873.844322916666</c:v>
                </c:pt>
                <c:pt idx="1535">
                  <c:v>42873.844438657412</c:v>
                </c:pt>
                <c:pt idx="1536">
                  <c:v>42873.844554398151</c:v>
                </c:pt>
                <c:pt idx="1537">
                  <c:v>42873.844670138889</c:v>
                </c:pt>
                <c:pt idx="1538">
                  <c:v>42873.844785879628</c:v>
                </c:pt>
                <c:pt idx="1539">
                  <c:v>42873.844901620367</c:v>
                </c:pt>
                <c:pt idx="1540">
                  <c:v>42873.845017361105</c:v>
                </c:pt>
                <c:pt idx="1541">
                  <c:v>42873.845133101851</c:v>
                </c:pt>
                <c:pt idx="1542">
                  <c:v>42873.845248842597</c:v>
                </c:pt>
                <c:pt idx="1543">
                  <c:v>42873.845364583336</c:v>
                </c:pt>
                <c:pt idx="1544">
                  <c:v>42873.845480324075</c:v>
                </c:pt>
                <c:pt idx="1545">
                  <c:v>42873.845596064813</c:v>
                </c:pt>
                <c:pt idx="1546">
                  <c:v>42873.845711805552</c:v>
                </c:pt>
                <c:pt idx="1547">
                  <c:v>42873.845827546291</c:v>
                </c:pt>
                <c:pt idx="1548">
                  <c:v>42873.845943287037</c:v>
                </c:pt>
                <c:pt idx="1549">
                  <c:v>42873.846059027783</c:v>
                </c:pt>
                <c:pt idx="1550">
                  <c:v>42873.846174768521</c:v>
                </c:pt>
                <c:pt idx="1551">
                  <c:v>42873.84629050926</c:v>
                </c:pt>
                <c:pt idx="1552">
                  <c:v>42873.846406249999</c:v>
                </c:pt>
                <c:pt idx="1553">
                  <c:v>42873.846521990738</c:v>
                </c:pt>
                <c:pt idx="1554">
                  <c:v>42873.846637731476</c:v>
                </c:pt>
                <c:pt idx="1555">
                  <c:v>42873.846753472222</c:v>
                </c:pt>
                <c:pt idx="1556">
                  <c:v>42873.846869212968</c:v>
                </c:pt>
                <c:pt idx="1557">
                  <c:v>42873.846984953707</c:v>
                </c:pt>
                <c:pt idx="1558">
                  <c:v>42873.847100694446</c:v>
                </c:pt>
                <c:pt idx="1559">
                  <c:v>42873.847216435184</c:v>
                </c:pt>
                <c:pt idx="1560">
                  <c:v>42873.847332175923</c:v>
                </c:pt>
                <c:pt idx="1561">
                  <c:v>42873.847447916662</c:v>
                </c:pt>
                <c:pt idx="1562">
                  <c:v>42873.847563657408</c:v>
                </c:pt>
                <c:pt idx="1563">
                  <c:v>42873.847679398154</c:v>
                </c:pt>
                <c:pt idx="1564">
                  <c:v>42873.847795138892</c:v>
                </c:pt>
                <c:pt idx="1565">
                  <c:v>42873.847910879631</c:v>
                </c:pt>
                <c:pt idx="1566">
                  <c:v>42873.84802662037</c:v>
                </c:pt>
                <c:pt idx="1567">
                  <c:v>42873.848142361108</c:v>
                </c:pt>
                <c:pt idx="1568">
                  <c:v>42873.848258101847</c:v>
                </c:pt>
                <c:pt idx="1569">
                  <c:v>42873.848373842593</c:v>
                </c:pt>
                <c:pt idx="1570">
                  <c:v>42873.848489583339</c:v>
                </c:pt>
                <c:pt idx="1571">
                  <c:v>42873.848605324078</c:v>
                </c:pt>
                <c:pt idx="1572">
                  <c:v>42873.848721064816</c:v>
                </c:pt>
                <c:pt idx="1573">
                  <c:v>42873.848836805555</c:v>
                </c:pt>
                <c:pt idx="1574">
                  <c:v>42873.848952546294</c:v>
                </c:pt>
                <c:pt idx="1575">
                  <c:v>42873.849068287032</c:v>
                </c:pt>
                <c:pt idx="1576">
                  <c:v>42873.849184027778</c:v>
                </c:pt>
                <c:pt idx="1577">
                  <c:v>42873.849299768524</c:v>
                </c:pt>
                <c:pt idx="1578">
                  <c:v>42873.849415509263</c:v>
                </c:pt>
                <c:pt idx="1579">
                  <c:v>42873.849531250002</c:v>
                </c:pt>
                <c:pt idx="1580">
                  <c:v>42873.84964699074</c:v>
                </c:pt>
                <c:pt idx="1581">
                  <c:v>42873.849762731479</c:v>
                </c:pt>
                <c:pt idx="1582">
                  <c:v>42873.849878472218</c:v>
                </c:pt>
                <c:pt idx="1583">
                  <c:v>42873.849994212964</c:v>
                </c:pt>
                <c:pt idx="1584">
                  <c:v>42873.850109953702</c:v>
                </c:pt>
                <c:pt idx="1585">
                  <c:v>42873.850225694448</c:v>
                </c:pt>
                <c:pt idx="1586">
                  <c:v>42873.850341435187</c:v>
                </c:pt>
                <c:pt idx="1587">
                  <c:v>42873.850457175926</c:v>
                </c:pt>
                <c:pt idx="1588">
                  <c:v>42873.850572916665</c:v>
                </c:pt>
                <c:pt idx="1589">
                  <c:v>42873.850688657403</c:v>
                </c:pt>
                <c:pt idx="1590">
                  <c:v>42873.850804398149</c:v>
                </c:pt>
                <c:pt idx="1591">
                  <c:v>42873.850920138888</c:v>
                </c:pt>
                <c:pt idx="1592">
                  <c:v>42873.851035879634</c:v>
                </c:pt>
                <c:pt idx="1593">
                  <c:v>42873.851151620373</c:v>
                </c:pt>
                <c:pt idx="1594">
                  <c:v>42873.851267361111</c:v>
                </c:pt>
                <c:pt idx="1595">
                  <c:v>42873.85138310185</c:v>
                </c:pt>
                <c:pt idx="1596">
                  <c:v>42873.851498842589</c:v>
                </c:pt>
                <c:pt idx="1597">
                  <c:v>42873.851614583335</c:v>
                </c:pt>
                <c:pt idx="1598">
                  <c:v>42873.851730324073</c:v>
                </c:pt>
                <c:pt idx="1599">
                  <c:v>42873.851846064819</c:v>
                </c:pt>
                <c:pt idx="1600">
                  <c:v>42873.851961805558</c:v>
                </c:pt>
                <c:pt idx="1601">
                  <c:v>42873.852077546297</c:v>
                </c:pt>
                <c:pt idx="1602">
                  <c:v>42873.852193287035</c:v>
                </c:pt>
                <c:pt idx="1603">
                  <c:v>42873.852309027774</c:v>
                </c:pt>
                <c:pt idx="1604">
                  <c:v>42873.852424768513</c:v>
                </c:pt>
                <c:pt idx="1605">
                  <c:v>42873.852540509259</c:v>
                </c:pt>
                <c:pt idx="1606">
                  <c:v>42873.852656250005</c:v>
                </c:pt>
                <c:pt idx="1607">
                  <c:v>42873.852771990743</c:v>
                </c:pt>
                <c:pt idx="1608">
                  <c:v>42873.852887731482</c:v>
                </c:pt>
                <c:pt idx="1609">
                  <c:v>42873.853003472221</c:v>
                </c:pt>
                <c:pt idx="1610">
                  <c:v>42873.853119212959</c:v>
                </c:pt>
                <c:pt idx="1611">
                  <c:v>42873.853234953698</c:v>
                </c:pt>
                <c:pt idx="1612">
                  <c:v>42873.853350694444</c:v>
                </c:pt>
                <c:pt idx="1613">
                  <c:v>42873.85346643519</c:v>
                </c:pt>
                <c:pt idx="1614">
                  <c:v>42873.853582175929</c:v>
                </c:pt>
                <c:pt idx="1615">
                  <c:v>42873.853697916667</c:v>
                </c:pt>
                <c:pt idx="1616">
                  <c:v>42873.853813657406</c:v>
                </c:pt>
                <c:pt idx="1617">
                  <c:v>42873.853929398145</c:v>
                </c:pt>
                <c:pt idx="1618">
                  <c:v>42873.854045138884</c:v>
                </c:pt>
                <c:pt idx="1619">
                  <c:v>42873.854160879629</c:v>
                </c:pt>
                <c:pt idx="1620">
                  <c:v>42873.854276620375</c:v>
                </c:pt>
                <c:pt idx="1621">
                  <c:v>42873.854392361114</c:v>
                </c:pt>
                <c:pt idx="1622">
                  <c:v>42873.854508101853</c:v>
                </c:pt>
                <c:pt idx="1623">
                  <c:v>42873.854623842592</c:v>
                </c:pt>
                <c:pt idx="1624">
                  <c:v>42873.85473958333</c:v>
                </c:pt>
                <c:pt idx="1625">
                  <c:v>42873.854855324069</c:v>
                </c:pt>
                <c:pt idx="1626">
                  <c:v>42873.854971064815</c:v>
                </c:pt>
                <c:pt idx="1627">
                  <c:v>42873.855086805561</c:v>
                </c:pt>
                <c:pt idx="1628">
                  <c:v>42873.8552025463</c:v>
                </c:pt>
                <c:pt idx="1629">
                  <c:v>42873.855318287038</c:v>
                </c:pt>
                <c:pt idx="1630">
                  <c:v>42873.855434027777</c:v>
                </c:pt>
                <c:pt idx="1631">
                  <c:v>42873.855549768516</c:v>
                </c:pt>
                <c:pt idx="1632">
                  <c:v>42873.855665509254</c:v>
                </c:pt>
                <c:pt idx="1633">
                  <c:v>42873.85578125</c:v>
                </c:pt>
                <c:pt idx="1634">
                  <c:v>42873.855896990746</c:v>
                </c:pt>
                <c:pt idx="1635">
                  <c:v>42873.856012731485</c:v>
                </c:pt>
                <c:pt idx="1636">
                  <c:v>42873.856128472224</c:v>
                </c:pt>
                <c:pt idx="1637">
                  <c:v>42873.856244212962</c:v>
                </c:pt>
                <c:pt idx="1638">
                  <c:v>42873.856359953701</c:v>
                </c:pt>
                <c:pt idx="1639">
                  <c:v>42873.85647569444</c:v>
                </c:pt>
                <c:pt idx="1640">
                  <c:v>42873.856591435186</c:v>
                </c:pt>
                <c:pt idx="1641">
                  <c:v>42873.856707175932</c:v>
                </c:pt>
                <c:pt idx="1642">
                  <c:v>42873.85682291667</c:v>
                </c:pt>
                <c:pt idx="1643">
                  <c:v>42873.856938657409</c:v>
                </c:pt>
                <c:pt idx="1644">
                  <c:v>42873.857054398148</c:v>
                </c:pt>
                <c:pt idx="1645">
                  <c:v>42873.857170138886</c:v>
                </c:pt>
                <c:pt idx="1646">
                  <c:v>42873.857285879625</c:v>
                </c:pt>
                <c:pt idx="1647">
                  <c:v>42873.857401620371</c:v>
                </c:pt>
                <c:pt idx="1648">
                  <c:v>42873.85751736111</c:v>
                </c:pt>
                <c:pt idx="1649">
                  <c:v>42873.857633101856</c:v>
                </c:pt>
                <c:pt idx="1650">
                  <c:v>42873.857748842594</c:v>
                </c:pt>
                <c:pt idx="1651">
                  <c:v>42873.857864583333</c:v>
                </c:pt>
                <c:pt idx="1652">
                  <c:v>42873.857980324072</c:v>
                </c:pt>
                <c:pt idx="1653">
                  <c:v>42873.858096064811</c:v>
                </c:pt>
                <c:pt idx="1654">
                  <c:v>42873.858211805556</c:v>
                </c:pt>
                <c:pt idx="1655">
                  <c:v>42873.858327546295</c:v>
                </c:pt>
                <c:pt idx="1656">
                  <c:v>42873.858443287041</c:v>
                </c:pt>
                <c:pt idx="1657">
                  <c:v>42873.85855902778</c:v>
                </c:pt>
                <c:pt idx="1658">
                  <c:v>42873.858674768519</c:v>
                </c:pt>
                <c:pt idx="1659">
                  <c:v>42873.858790509257</c:v>
                </c:pt>
                <c:pt idx="1660">
                  <c:v>42873.858906249996</c:v>
                </c:pt>
                <c:pt idx="1661">
                  <c:v>42873.859021990742</c:v>
                </c:pt>
                <c:pt idx="1662">
                  <c:v>42873.859137731481</c:v>
                </c:pt>
                <c:pt idx="1663">
                  <c:v>42873.859253472227</c:v>
                </c:pt>
                <c:pt idx="1664">
                  <c:v>42873.859369212965</c:v>
                </c:pt>
                <c:pt idx="1665">
                  <c:v>42873.859484953704</c:v>
                </c:pt>
                <c:pt idx="1666">
                  <c:v>42873.859600694443</c:v>
                </c:pt>
                <c:pt idx="1667">
                  <c:v>42873.859716435181</c:v>
                </c:pt>
                <c:pt idx="1668">
                  <c:v>42873.85983217592</c:v>
                </c:pt>
                <c:pt idx="1669">
                  <c:v>42873.859947916666</c:v>
                </c:pt>
                <c:pt idx="1670">
                  <c:v>42873.860063657412</c:v>
                </c:pt>
                <c:pt idx="1671">
                  <c:v>42873.860179398151</c:v>
                </c:pt>
                <c:pt idx="1672">
                  <c:v>42873.860295138889</c:v>
                </c:pt>
                <c:pt idx="1673">
                  <c:v>42873.860410879628</c:v>
                </c:pt>
                <c:pt idx="1674">
                  <c:v>42873.860526620367</c:v>
                </c:pt>
                <c:pt idx="1675">
                  <c:v>42873.860642361105</c:v>
                </c:pt>
                <c:pt idx="1676">
                  <c:v>42873.860758101851</c:v>
                </c:pt>
                <c:pt idx="1677">
                  <c:v>42873.860873842597</c:v>
                </c:pt>
                <c:pt idx="1678">
                  <c:v>42873.860989583336</c:v>
                </c:pt>
                <c:pt idx="1679">
                  <c:v>42873.861105324075</c:v>
                </c:pt>
                <c:pt idx="1680">
                  <c:v>42873.861221064813</c:v>
                </c:pt>
                <c:pt idx="1681">
                  <c:v>42873.861336805552</c:v>
                </c:pt>
                <c:pt idx="1682">
                  <c:v>42873.861452546291</c:v>
                </c:pt>
                <c:pt idx="1683">
                  <c:v>42873.861568287037</c:v>
                </c:pt>
                <c:pt idx="1684">
                  <c:v>42873.861684027783</c:v>
                </c:pt>
                <c:pt idx="1685">
                  <c:v>42873.861799768521</c:v>
                </c:pt>
                <c:pt idx="1686">
                  <c:v>42873.86191550926</c:v>
                </c:pt>
                <c:pt idx="1687">
                  <c:v>42873.862031249999</c:v>
                </c:pt>
                <c:pt idx="1688">
                  <c:v>42873.862146990738</c:v>
                </c:pt>
                <c:pt idx="1689">
                  <c:v>42873.862262731476</c:v>
                </c:pt>
                <c:pt idx="1690">
                  <c:v>42873.862378472222</c:v>
                </c:pt>
                <c:pt idx="1691">
                  <c:v>42873.862494212968</c:v>
                </c:pt>
                <c:pt idx="1692">
                  <c:v>42873.862609953707</c:v>
                </c:pt>
                <c:pt idx="1693">
                  <c:v>42873.862725694446</c:v>
                </c:pt>
                <c:pt idx="1694">
                  <c:v>42873.862841435184</c:v>
                </c:pt>
                <c:pt idx="1695">
                  <c:v>42873.862957175923</c:v>
                </c:pt>
                <c:pt idx="1696">
                  <c:v>42873.863072916662</c:v>
                </c:pt>
                <c:pt idx="1697">
                  <c:v>42873.863188657408</c:v>
                </c:pt>
                <c:pt idx="1698">
                  <c:v>42873.863304398154</c:v>
                </c:pt>
                <c:pt idx="1699">
                  <c:v>42873.863420138892</c:v>
                </c:pt>
                <c:pt idx="1700">
                  <c:v>42873.863535879631</c:v>
                </c:pt>
                <c:pt idx="1701">
                  <c:v>42873.86365162037</c:v>
                </c:pt>
                <c:pt idx="1702">
                  <c:v>42873.863767361108</c:v>
                </c:pt>
                <c:pt idx="1703">
                  <c:v>42873.863883101847</c:v>
                </c:pt>
                <c:pt idx="1704">
                  <c:v>42873.863998842593</c:v>
                </c:pt>
                <c:pt idx="1705">
                  <c:v>42873.864114583339</c:v>
                </c:pt>
                <c:pt idx="1706">
                  <c:v>42873.864230324078</c:v>
                </c:pt>
                <c:pt idx="1707">
                  <c:v>42873.864346064816</c:v>
                </c:pt>
                <c:pt idx="1708">
                  <c:v>42873.864461805555</c:v>
                </c:pt>
                <c:pt idx="1709">
                  <c:v>42873.864577546294</c:v>
                </c:pt>
                <c:pt idx="1710">
                  <c:v>42873.864693287032</c:v>
                </c:pt>
                <c:pt idx="1711">
                  <c:v>42873.864809027778</c:v>
                </c:pt>
                <c:pt idx="1712">
                  <c:v>42873.864924768524</c:v>
                </c:pt>
                <c:pt idx="1713">
                  <c:v>42873.865040509263</c:v>
                </c:pt>
                <c:pt idx="1714">
                  <c:v>42873.865156250002</c:v>
                </c:pt>
                <c:pt idx="1715">
                  <c:v>42873.86527199074</c:v>
                </c:pt>
                <c:pt idx="1716">
                  <c:v>42873.865387731479</c:v>
                </c:pt>
                <c:pt idx="1717">
                  <c:v>42873.865503472218</c:v>
                </c:pt>
                <c:pt idx="1718">
                  <c:v>42873.865619212964</c:v>
                </c:pt>
                <c:pt idx="1719">
                  <c:v>42873.865734953702</c:v>
                </c:pt>
                <c:pt idx="1720">
                  <c:v>42873.865850694448</c:v>
                </c:pt>
                <c:pt idx="1721">
                  <c:v>42873.865966435187</c:v>
                </c:pt>
                <c:pt idx="1722">
                  <c:v>42873.866082175926</c:v>
                </c:pt>
                <c:pt idx="1723">
                  <c:v>42873.866197916665</c:v>
                </c:pt>
                <c:pt idx="1724">
                  <c:v>42873.866313657403</c:v>
                </c:pt>
                <c:pt idx="1725">
                  <c:v>42873.866429398149</c:v>
                </c:pt>
                <c:pt idx="1726">
                  <c:v>42873.866545138888</c:v>
                </c:pt>
                <c:pt idx="1727">
                  <c:v>42873.866660879634</c:v>
                </c:pt>
                <c:pt idx="1728">
                  <c:v>42873.866776620373</c:v>
                </c:pt>
                <c:pt idx="1729">
                  <c:v>42873.866892361111</c:v>
                </c:pt>
                <c:pt idx="1730">
                  <c:v>42873.86700810185</c:v>
                </c:pt>
                <c:pt idx="1731">
                  <c:v>42873.867123842589</c:v>
                </c:pt>
                <c:pt idx="1732">
                  <c:v>42873.867239583335</c:v>
                </c:pt>
                <c:pt idx="1733">
                  <c:v>42873.867355324073</c:v>
                </c:pt>
                <c:pt idx="1734">
                  <c:v>42873.867471064819</c:v>
                </c:pt>
                <c:pt idx="1735">
                  <c:v>42873.867586805558</c:v>
                </c:pt>
                <c:pt idx="1736">
                  <c:v>42873.867702546297</c:v>
                </c:pt>
                <c:pt idx="1737">
                  <c:v>42873.867818287035</c:v>
                </c:pt>
                <c:pt idx="1738">
                  <c:v>42873.867934027774</c:v>
                </c:pt>
                <c:pt idx="1739">
                  <c:v>42873.868049768513</c:v>
                </c:pt>
                <c:pt idx="1740">
                  <c:v>42873.868165509259</c:v>
                </c:pt>
                <c:pt idx="1741">
                  <c:v>42873.868281250005</c:v>
                </c:pt>
                <c:pt idx="1742">
                  <c:v>42873.868396990743</c:v>
                </c:pt>
                <c:pt idx="1743">
                  <c:v>42873.868512731482</c:v>
                </c:pt>
                <c:pt idx="1744">
                  <c:v>42873.868628472221</c:v>
                </c:pt>
                <c:pt idx="1745">
                  <c:v>42873.868744212959</c:v>
                </c:pt>
                <c:pt idx="1746">
                  <c:v>42873.868859953698</c:v>
                </c:pt>
                <c:pt idx="1747">
                  <c:v>42873.868975694444</c:v>
                </c:pt>
                <c:pt idx="1748">
                  <c:v>42873.86909143519</c:v>
                </c:pt>
                <c:pt idx="1749">
                  <c:v>42873.869207175929</c:v>
                </c:pt>
                <c:pt idx="1750">
                  <c:v>42873.869322916667</c:v>
                </c:pt>
                <c:pt idx="1751">
                  <c:v>42873.869438657406</c:v>
                </c:pt>
                <c:pt idx="1752">
                  <c:v>42873.869554398145</c:v>
                </c:pt>
                <c:pt idx="1753">
                  <c:v>42873.869670138884</c:v>
                </c:pt>
                <c:pt idx="1754">
                  <c:v>42873.869785879629</c:v>
                </c:pt>
                <c:pt idx="1755">
                  <c:v>42873.869901620375</c:v>
                </c:pt>
                <c:pt idx="1756">
                  <c:v>42873.870017361114</c:v>
                </c:pt>
                <c:pt idx="1757">
                  <c:v>42873.870133101853</c:v>
                </c:pt>
                <c:pt idx="1758">
                  <c:v>42873.870248842592</c:v>
                </c:pt>
                <c:pt idx="1759">
                  <c:v>42873.87036458333</c:v>
                </c:pt>
                <c:pt idx="1760">
                  <c:v>42873.870480324069</c:v>
                </c:pt>
                <c:pt idx="1761">
                  <c:v>42873.870596064815</c:v>
                </c:pt>
                <c:pt idx="1762">
                  <c:v>42873.870711805561</c:v>
                </c:pt>
                <c:pt idx="1763">
                  <c:v>42873.8708275463</c:v>
                </c:pt>
                <c:pt idx="1764">
                  <c:v>42873.870943287038</c:v>
                </c:pt>
                <c:pt idx="1765">
                  <c:v>42873.871059027777</c:v>
                </c:pt>
                <c:pt idx="1766">
                  <c:v>42873.871174768516</c:v>
                </c:pt>
                <c:pt idx="1767">
                  <c:v>42873.871290509254</c:v>
                </c:pt>
                <c:pt idx="1768">
                  <c:v>42873.87140625</c:v>
                </c:pt>
                <c:pt idx="1769">
                  <c:v>42873.871521990746</c:v>
                </c:pt>
                <c:pt idx="1770">
                  <c:v>42873.871637731485</c:v>
                </c:pt>
                <c:pt idx="1771">
                  <c:v>42873.871753472224</c:v>
                </c:pt>
                <c:pt idx="1772">
                  <c:v>42873.871869212962</c:v>
                </c:pt>
                <c:pt idx="1773">
                  <c:v>42873.871984953701</c:v>
                </c:pt>
                <c:pt idx="1774">
                  <c:v>42873.87210069444</c:v>
                </c:pt>
                <c:pt idx="1775">
                  <c:v>42873.872216435186</c:v>
                </c:pt>
                <c:pt idx="1776">
                  <c:v>42873.872332175932</c:v>
                </c:pt>
                <c:pt idx="1777">
                  <c:v>42873.87244791667</c:v>
                </c:pt>
                <c:pt idx="1778">
                  <c:v>42873.872563657409</c:v>
                </c:pt>
                <c:pt idx="1779">
                  <c:v>42873.872679398148</c:v>
                </c:pt>
                <c:pt idx="1780">
                  <c:v>42873.872795138886</c:v>
                </c:pt>
                <c:pt idx="1781">
                  <c:v>42873.872910879625</c:v>
                </c:pt>
                <c:pt idx="1782">
                  <c:v>42873.873026620371</c:v>
                </c:pt>
                <c:pt idx="1783">
                  <c:v>42873.87314236111</c:v>
                </c:pt>
                <c:pt idx="1784">
                  <c:v>42873.873258101856</c:v>
                </c:pt>
                <c:pt idx="1785">
                  <c:v>42873.873373842594</c:v>
                </c:pt>
                <c:pt idx="1786">
                  <c:v>42873.873489583333</c:v>
                </c:pt>
                <c:pt idx="1787">
                  <c:v>42873.873605324072</c:v>
                </c:pt>
                <c:pt idx="1788">
                  <c:v>42873.873721064811</c:v>
                </c:pt>
                <c:pt idx="1789">
                  <c:v>42873.873836805556</c:v>
                </c:pt>
                <c:pt idx="1790">
                  <c:v>42873.873952546295</c:v>
                </c:pt>
                <c:pt idx="1791">
                  <c:v>42873.874068287041</c:v>
                </c:pt>
                <c:pt idx="1792">
                  <c:v>42873.87418402778</c:v>
                </c:pt>
                <c:pt idx="1793">
                  <c:v>42873.874299768519</c:v>
                </c:pt>
                <c:pt idx="1794">
                  <c:v>42873.874415509257</c:v>
                </c:pt>
                <c:pt idx="1795">
                  <c:v>42873.874531249996</c:v>
                </c:pt>
                <c:pt idx="1796">
                  <c:v>42873.874646990742</c:v>
                </c:pt>
                <c:pt idx="1797">
                  <c:v>42873.874762731481</c:v>
                </c:pt>
                <c:pt idx="1798">
                  <c:v>42873.874878472227</c:v>
                </c:pt>
                <c:pt idx="1799">
                  <c:v>42873.874994212965</c:v>
                </c:pt>
                <c:pt idx="1800">
                  <c:v>42873.875109953704</c:v>
                </c:pt>
                <c:pt idx="1801">
                  <c:v>42873.875225694443</c:v>
                </c:pt>
                <c:pt idx="1802">
                  <c:v>42873.875341435181</c:v>
                </c:pt>
                <c:pt idx="1803">
                  <c:v>42873.87545717592</c:v>
                </c:pt>
                <c:pt idx="1804">
                  <c:v>42873.875572916666</c:v>
                </c:pt>
                <c:pt idx="1805">
                  <c:v>42873.875688657412</c:v>
                </c:pt>
                <c:pt idx="1806">
                  <c:v>42873.875804398151</c:v>
                </c:pt>
                <c:pt idx="1807">
                  <c:v>42873.875920138889</c:v>
                </c:pt>
                <c:pt idx="1808">
                  <c:v>42873.876035879628</c:v>
                </c:pt>
                <c:pt idx="1809">
                  <c:v>42873.876151620367</c:v>
                </c:pt>
                <c:pt idx="1810">
                  <c:v>42873.876267361105</c:v>
                </c:pt>
                <c:pt idx="1811">
                  <c:v>42873.876383101851</c:v>
                </c:pt>
                <c:pt idx="1812">
                  <c:v>42873.876498842597</c:v>
                </c:pt>
                <c:pt idx="1813">
                  <c:v>42873.876614583336</c:v>
                </c:pt>
                <c:pt idx="1814">
                  <c:v>42873.876730324075</c:v>
                </c:pt>
                <c:pt idx="1815">
                  <c:v>42873.876846064813</c:v>
                </c:pt>
                <c:pt idx="1816">
                  <c:v>42873.876961805552</c:v>
                </c:pt>
                <c:pt idx="1817">
                  <c:v>42873.877077546291</c:v>
                </c:pt>
                <c:pt idx="1818">
                  <c:v>42873.877193287037</c:v>
                </c:pt>
                <c:pt idx="1819">
                  <c:v>42873.877309027783</c:v>
                </c:pt>
                <c:pt idx="1820">
                  <c:v>42873.877424768521</c:v>
                </c:pt>
                <c:pt idx="1821">
                  <c:v>42873.87754050926</c:v>
                </c:pt>
                <c:pt idx="1822">
                  <c:v>42873.877656249999</c:v>
                </c:pt>
                <c:pt idx="1823">
                  <c:v>42873.877771990738</c:v>
                </c:pt>
                <c:pt idx="1824">
                  <c:v>42873.877887731476</c:v>
                </c:pt>
                <c:pt idx="1825">
                  <c:v>42873.878003472222</c:v>
                </c:pt>
                <c:pt idx="1826">
                  <c:v>42873.878119212968</c:v>
                </c:pt>
                <c:pt idx="1827">
                  <c:v>42873.878234953707</c:v>
                </c:pt>
                <c:pt idx="1828">
                  <c:v>42873.878350694446</c:v>
                </c:pt>
                <c:pt idx="1829">
                  <c:v>42873.878466435184</c:v>
                </c:pt>
                <c:pt idx="1830">
                  <c:v>42873.878582175923</c:v>
                </c:pt>
                <c:pt idx="1831">
                  <c:v>42873.878697916662</c:v>
                </c:pt>
                <c:pt idx="1832">
                  <c:v>42873.878813657408</c:v>
                </c:pt>
                <c:pt idx="1833">
                  <c:v>42873.878929398154</c:v>
                </c:pt>
                <c:pt idx="1834">
                  <c:v>42873.879045138892</c:v>
                </c:pt>
                <c:pt idx="1835">
                  <c:v>42873.879160879631</c:v>
                </c:pt>
                <c:pt idx="1836">
                  <c:v>42873.87927662037</c:v>
                </c:pt>
                <c:pt idx="1837">
                  <c:v>42873.879392361108</c:v>
                </c:pt>
                <c:pt idx="1838">
                  <c:v>42873.879508101847</c:v>
                </c:pt>
                <c:pt idx="1839">
                  <c:v>42873.879623842593</c:v>
                </c:pt>
                <c:pt idx="1840">
                  <c:v>42873.879739583339</c:v>
                </c:pt>
                <c:pt idx="1841">
                  <c:v>42873.879855324078</c:v>
                </c:pt>
                <c:pt idx="1842">
                  <c:v>42873.879971064816</c:v>
                </c:pt>
                <c:pt idx="1843">
                  <c:v>42873.880086805555</c:v>
                </c:pt>
                <c:pt idx="1844">
                  <c:v>42873.880202546294</c:v>
                </c:pt>
                <c:pt idx="1845">
                  <c:v>42873.880318287032</c:v>
                </c:pt>
                <c:pt idx="1846">
                  <c:v>42873.880434027778</c:v>
                </c:pt>
                <c:pt idx="1847">
                  <c:v>42873.880549768524</c:v>
                </c:pt>
                <c:pt idx="1848">
                  <c:v>42873.880665509263</c:v>
                </c:pt>
                <c:pt idx="1849">
                  <c:v>42873.880781250002</c:v>
                </c:pt>
                <c:pt idx="1850">
                  <c:v>42873.88089699074</c:v>
                </c:pt>
                <c:pt idx="1851">
                  <c:v>42873.881012731479</c:v>
                </c:pt>
                <c:pt idx="1852">
                  <c:v>42873.881128472218</c:v>
                </c:pt>
                <c:pt idx="1853">
                  <c:v>42873.881244212964</c:v>
                </c:pt>
                <c:pt idx="1854">
                  <c:v>42873.881359953702</c:v>
                </c:pt>
                <c:pt idx="1855">
                  <c:v>42873.881475694448</c:v>
                </c:pt>
                <c:pt idx="1856">
                  <c:v>42873.881591435187</c:v>
                </c:pt>
                <c:pt idx="1857">
                  <c:v>42873.881707175926</c:v>
                </c:pt>
                <c:pt idx="1858">
                  <c:v>42873.881822916665</c:v>
                </c:pt>
                <c:pt idx="1859">
                  <c:v>42873.881938657403</c:v>
                </c:pt>
                <c:pt idx="1860">
                  <c:v>42873.882054398149</c:v>
                </c:pt>
                <c:pt idx="1861">
                  <c:v>42873.882170138888</c:v>
                </c:pt>
                <c:pt idx="1862">
                  <c:v>42873.882285879634</c:v>
                </c:pt>
                <c:pt idx="1863">
                  <c:v>42873.882401620373</c:v>
                </c:pt>
                <c:pt idx="1864">
                  <c:v>42873.882517361111</c:v>
                </c:pt>
                <c:pt idx="1865">
                  <c:v>42873.88263310185</c:v>
                </c:pt>
                <c:pt idx="1866">
                  <c:v>42873.882748842589</c:v>
                </c:pt>
                <c:pt idx="1867">
                  <c:v>42873.882864583335</c:v>
                </c:pt>
                <c:pt idx="1868">
                  <c:v>42873.882980324073</c:v>
                </c:pt>
                <c:pt idx="1869">
                  <c:v>42873.883096064819</c:v>
                </c:pt>
                <c:pt idx="1870">
                  <c:v>42873.883211805558</c:v>
                </c:pt>
                <c:pt idx="1871">
                  <c:v>42873.883327546297</c:v>
                </c:pt>
                <c:pt idx="1872">
                  <c:v>42873.883443287035</c:v>
                </c:pt>
                <c:pt idx="1873">
                  <c:v>42873.883559027774</c:v>
                </c:pt>
                <c:pt idx="1874">
                  <c:v>42873.883674768513</c:v>
                </c:pt>
                <c:pt idx="1875">
                  <c:v>42873.883790509259</c:v>
                </c:pt>
                <c:pt idx="1876">
                  <c:v>42873.883906250005</c:v>
                </c:pt>
                <c:pt idx="1877">
                  <c:v>42873.884021990743</c:v>
                </c:pt>
                <c:pt idx="1878">
                  <c:v>42873.884137731482</c:v>
                </c:pt>
                <c:pt idx="1879">
                  <c:v>42873.884253472221</c:v>
                </c:pt>
                <c:pt idx="1880">
                  <c:v>42873.884369212959</c:v>
                </c:pt>
                <c:pt idx="1881">
                  <c:v>42873.884484953698</c:v>
                </c:pt>
                <c:pt idx="1882">
                  <c:v>42873.884600694444</c:v>
                </c:pt>
                <c:pt idx="1883">
                  <c:v>42873.88471643519</c:v>
                </c:pt>
                <c:pt idx="1884">
                  <c:v>42873.884832175929</c:v>
                </c:pt>
                <c:pt idx="1885">
                  <c:v>42873.884947916667</c:v>
                </c:pt>
                <c:pt idx="1886">
                  <c:v>42873.885063657406</c:v>
                </c:pt>
                <c:pt idx="1887">
                  <c:v>42873.885179398145</c:v>
                </c:pt>
                <c:pt idx="1888">
                  <c:v>42873.885295138884</c:v>
                </c:pt>
                <c:pt idx="1889">
                  <c:v>42873.885410879629</c:v>
                </c:pt>
                <c:pt idx="1890">
                  <c:v>42873.885526620375</c:v>
                </c:pt>
                <c:pt idx="1891">
                  <c:v>42873.885642361114</c:v>
                </c:pt>
                <c:pt idx="1892">
                  <c:v>42873.885758101853</c:v>
                </c:pt>
                <c:pt idx="1893">
                  <c:v>42873.885873842592</c:v>
                </c:pt>
                <c:pt idx="1894">
                  <c:v>42873.88598958333</c:v>
                </c:pt>
                <c:pt idx="1895">
                  <c:v>42873.886105324069</c:v>
                </c:pt>
                <c:pt idx="1896">
                  <c:v>42873.886221064815</c:v>
                </c:pt>
                <c:pt idx="1897">
                  <c:v>42873.886336805561</c:v>
                </c:pt>
                <c:pt idx="1898">
                  <c:v>42873.8864525463</c:v>
                </c:pt>
                <c:pt idx="1899">
                  <c:v>42873.886568287038</c:v>
                </c:pt>
                <c:pt idx="1900">
                  <c:v>42873.886684027777</c:v>
                </c:pt>
                <c:pt idx="1901">
                  <c:v>42873.886799768516</c:v>
                </c:pt>
                <c:pt idx="1902">
                  <c:v>42873.886915509254</c:v>
                </c:pt>
                <c:pt idx="1903">
                  <c:v>42873.88703125</c:v>
                </c:pt>
                <c:pt idx="1904">
                  <c:v>42873.887146990746</c:v>
                </c:pt>
                <c:pt idx="1905">
                  <c:v>42873.887262731485</c:v>
                </c:pt>
                <c:pt idx="1906">
                  <c:v>42873.887378472224</c:v>
                </c:pt>
                <c:pt idx="1907">
                  <c:v>42873.887494212962</c:v>
                </c:pt>
                <c:pt idx="1908">
                  <c:v>42873.887609953701</c:v>
                </c:pt>
                <c:pt idx="1909">
                  <c:v>42873.88772569444</c:v>
                </c:pt>
                <c:pt idx="1910">
                  <c:v>42873.887841435186</c:v>
                </c:pt>
                <c:pt idx="1911">
                  <c:v>42873.887957175932</c:v>
                </c:pt>
                <c:pt idx="1912">
                  <c:v>42873.88807291667</c:v>
                </c:pt>
                <c:pt idx="1913">
                  <c:v>42873.888188657409</c:v>
                </c:pt>
                <c:pt idx="1914">
                  <c:v>42873.888304398148</c:v>
                </c:pt>
                <c:pt idx="1915">
                  <c:v>42873.888420138886</c:v>
                </c:pt>
                <c:pt idx="1916">
                  <c:v>42873.888535879625</c:v>
                </c:pt>
                <c:pt idx="1917">
                  <c:v>42873.888651620371</c:v>
                </c:pt>
                <c:pt idx="1918">
                  <c:v>42873.88876736111</c:v>
                </c:pt>
                <c:pt idx="1919">
                  <c:v>42873.888883101856</c:v>
                </c:pt>
                <c:pt idx="1920">
                  <c:v>42873.888998842594</c:v>
                </c:pt>
                <c:pt idx="1921">
                  <c:v>42873.889114583333</c:v>
                </c:pt>
                <c:pt idx="1922">
                  <c:v>42873.889230324072</c:v>
                </c:pt>
                <c:pt idx="1923">
                  <c:v>42873.889346064811</c:v>
                </c:pt>
                <c:pt idx="1924">
                  <c:v>42873.889461805556</c:v>
                </c:pt>
                <c:pt idx="1925">
                  <c:v>42873.889577546295</c:v>
                </c:pt>
                <c:pt idx="1926">
                  <c:v>42873.889693287041</c:v>
                </c:pt>
                <c:pt idx="1927">
                  <c:v>42873.88980902778</c:v>
                </c:pt>
                <c:pt idx="1928">
                  <c:v>42873.889924768519</c:v>
                </c:pt>
                <c:pt idx="1929">
                  <c:v>42873.890040509257</c:v>
                </c:pt>
                <c:pt idx="1930">
                  <c:v>42873.890156249996</c:v>
                </c:pt>
                <c:pt idx="1931">
                  <c:v>42873.890271990742</c:v>
                </c:pt>
                <c:pt idx="1932">
                  <c:v>42873.890387731481</c:v>
                </c:pt>
                <c:pt idx="1933">
                  <c:v>42873.890503472227</c:v>
                </c:pt>
                <c:pt idx="1934">
                  <c:v>42873.890619212965</c:v>
                </c:pt>
                <c:pt idx="1935">
                  <c:v>42873.890734953704</c:v>
                </c:pt>
                <c:pt idx="1936">
                  <c:v>42873.890850694443</c:v>
                </c:pt>
                <c:pt idx="1937">
                  <c:v>42873.890966435181</c:v>
                </c:pt>
                <c:pt idx="1938">
                  <c:v>42873.89108217592</c:v>
                </c:pt>
                <c:pt idx="1939">
                  <c:v>42873.891197916666</c:v>
                </c:pt>
                <c:pt idx="1940">
                  <c:v>42873.891313657412</c:v>
                </c:pt>
                <c:pt idx="1941">
                  <c:v>42873.891429398151</c:v>
                </c:pt>
                <c:pt idx="1942">
                  <c:v>42873.891545138889</c:v>
                </c:pt>
                <c:pt idx="1943">
                  <c:v>42873.891660879628</c:v>
                </c:pt>
                <c:pt idx="1944">
                  <c:v>42873.891776620367</c:v>
                </c:pt>
                <c:pt idx="1945">
                  <c:v>42873.891892361105</c:v>
                </c:pt>
                <c:pt idx="1946">
                  <c:v>42873.892008101851</c:v>
                </c:pt>
                <c:pt idx="1947">
                  <c:v>42873.892123842597</c:v>
                </c:pt>
                <c:pt idx="1948">
                  <c:v>42873.892239583336</c:v>
                </c:pt>
                <c:pt idx="1949">
                  <c:v>42873.892355324075</c:v>
                </c:pt>
                <c:pt idx="1950">
                  <c:v>42873.892471064813</c:v>
                </c:pt>
                <c:pt idx="1951">
                  <c:v>42873.892586805552</c:v>
                </c:pt>
                <c:pt idx="1952">
                  <c:v>42873.892702546291</c:v>
                </c:pt>
                <c:pt idx="1953">
                  <c:v>42873.892818287037</c:v>
                </c:pt>
                <c:pt idx="1954">
                  <c:v>42873.892934027783</c:v>
                </c:pt>
                <c:pt idx="1955">
                  <c:v>42873.893049768521</c:v>
                </c:pt>
                <c:pt idx="1956">
                  <c:v>42873.89316550926</c:v>
                </c:pt>
                <c:pt idx="1957">
                  <c:v>42873.893281249999</c:v>
                </c:pt>
                <c:pt idx="1958">
                  <c:v>42873.893396990738</c:v>
                </c:pt>
                <c:pt idx="1959">
                  <c:v>42873.893512731476</c:v>
                </c:pt>
                <c:pt idx="1960">
                  <c:v>42873.893628472222</c:v>
                </c:pt>
                <c:pt idx="1961">
                  <c:v>42873.893744212968</c:v>
                </c:pt>
                <c:pt idx="1962">
                  <c:v>42873.893859953707</c:v>
                </c:pt>
                <c:pt idx="1963">
                  <c:v>42873.893975694446</c:v>
                </c:pt>
                <c:pt idx="1964">
                  <c:v>42873.894091435184</c:v>
                </c:pt>
                <c:pt idx="1965">
                  <c:v>42873.894207175923</c:v>
                </c:pt>
                <c:pt idx="1966">
                  <c:v>42873.894322916662</c:v>
                </c:pt>
                <c:pt idx="1967">
                  <c:v>42873.894438657408</c:v>
                </c:pt>
                <c:pt idx="1968">
                  <c:v>42873.894554398154</c:v>
                </c:pt>
                <c:pt idx="1969">
                  <c:v>42873.894670138892</c:v>
                </c:pt>
                <c:pt idx="1970">
                  <c:v>42873.894785879631</c:v>
                </c:pt>
                <c:pt idx="1971">
                  <c:v>42873.89490162037</c:v>
                </c:pt>
                <c:pt idx="1972">
                  <c:v>42873.895017361108</c:v>
                </c:pt>
                <c:pt idx="1973">
                  <c:v>42873.895133101847</c:v>
                </c:pt>
                <c:pt idx="1974">
                  <c:v>42873.895248842593</c:v>
                </c:pt>
                <c:pt idx="1975">
                  <c:v>42873.895364583339</c:v>
                </c:pt>
                <c:pt idx="1976">
                  <c:v>42873.895480324078</c:v>
                </c:pt>
                <c:pt idx="1977">
                  <c:v>42873.895596064816</c:v>
                </c:pt>
                <c:pt idx="1978">
                  <c:v>42873.895711805555</c:v>
                </c:pt>
                <c:pt idx="1979">
                  <c:v>42873.895827546294</c:v>
                </c:pt>
                <c:pt idx="1980">
                  <c:v>42873.895943287032</c:v>
                </c:pt>
                <c:pt idx="1981">
                  <c:v>42873.896059027778</c:v>
                </c:pt>
                <c:pt idx="1982">
                  <c:v>42873.896174768524</c:v>
                </c:pt>
                <c:pt idx="1983">
                  <c:v>42873.896290509263</c:v>
                </c:pt>
                <c:pt idx="1984">
                  <c:v>42873.896406250002</c:v>
                </c:pt>
                <c:pt idx="1985">
                  <c:v>42873.89652199074</c:v>
                </c:pt>
                <c:pt idx="1986">
                  <c:v>42873.896637731479</c:v>
                </c:pt>
                <c:pt idx="1987">
                  <c:v>42873.896753472218</c:v>
                </c:pt>
                <c:pt idx="1988">
                  <c:v>42873.896869212964</c:v>
                </c:pt>
                <c:pt idx="1989">
                  <c:v>42873.896984953702</c:v>
                </c:pt>
                <c:pt idx="1990">
                  <c:v>42873.897100694448</c:v>
                </c:pt>
                <c:pt idx="1991">
                  <c:v>42873.897216435187</c:v>
                </c:pt>
                <c:pt idx="1992">
                  <c:v>42873.897332175926</c:v>
                </c:pt>
                <c:pt idx="1993">
                  <c:v>42873.897447916665</c:v>
                </c:pt>
                <c:pt idx="1994">
                  <c:v>42873.897563657403</c:v>
                </c:pt>
                <c:pt idx="1995">
                  <c:v>42873.897679398149</c:v>
                </c:pt>
                <c:pt idx="1996">
                  <c:v>42873.897795138888</c:v>
                </c:pt>
                <c:pt idx="1997">
                  <c:v>42873.897910879634</c:v>
                </c:pt>
                <c:pt idx="1998">
                  <c:v>42873.898026620373</c:v>
                </c:pt>
                <c:pt idx="1999">
                  <c:v>42873.898142361111</c:v>
                </c:pt>
                <c:pt idx="2000">
                  <c:v>42873.89825810185</c:v>
                </c:pt>
                <c:pt idx="2001">
                  <c:v>42873.898373842589</c:v>
                </c:pt>
                <c:pt idx="2002">
                  <c:v>42873.898489583335</c:v>
                </c:pt>
                <c:pt idx="2003">
                  <c:v>42873.898605324073</c:v>
                </c:pt>
                <c:pt idx="2004">
                  <c:v>42873.898721064819</c:v>
                </c:pt>
                <c:pt idx="2005">
                  <c:v>42873.898836805558</c:v>
                </c:pt>
                <c:pt idx="2006">
                  <c:v>42873.898952546297</c:v>
                </c:pt>
                <c:pt idx="2007">
                  <c:v>42873.899068287035</c:v>
                </c:pt>
                <c:pt idx="2008">
                  <c:v>42873.899184027774</c:v>
                </c:pt>
                <c:pt idx="2009">
                  <c:v>42873.899299768513</c:v>
                </c:pt>
                <c:pt idx="2010">
                  <c:v>42873.899415509259</c:v>
                </c:pt>
                <c:pt idx="2011">
                  <c:v>42873.899531250005</c:v>
                </c:pt>
                <c:pt idx="2012">
                  <c:v>42873.899646990743</c:v>
                </c:pt>
                <c:pt idx="2013">
                  <c:v>42873.899762731482</c:v>
                </c:pt>
                <c:pt idx="2014">
                  <c:v>42873.899878472221</c:v>
                </c:pt>
                <c:pt idx="2015">
                  <c:v>42873.899994212959</c:v>
                </c:pt>
                <c:pt idx="2016">
                  <c:v>42873.900109953698</c:v>
                </c:pt>
                <c:pt idx="2017">
                  <c:v>42873.900225694444</c:v>
                </c:pt>
                <c:pt idx="2018">
                  <c:v>42873.90034143519</c:v>
                </c:pt>
                <c:pt idx="2019">
                  <c:v>42873.900457175929</c:v>
                </c:pt>
                <c:pt idx="2020">
                  <c:v>42873.900572916667</c:v>
                </c:pt>
                <c:pt idx="2021">
                  <c:v>42873.900688657406</c:v>
                </c:pt>
                <c:pt idx="2022">
                  <c:v>42873.900804398145</c:v>
                </c:pt>
                <c:pt idx="2023">
                  <c:v>42873.900920138884</c:v>
                </c:pt>
                <c:pt idx="2024">
                  <c:v>42873.901035879629</c:v>
                </c:pt>
                <c:pt idx="2025">
                  <c:v>42873.901151620375</c:v>
                </c:pt>
                <c:pt idx="2026">
                  <c:v>42873.901267361114</c:v>
                </c:pt>
                <c:pt idx="2027">
                  <c:v>42873.901383101853</c:v>
                </c:pt>
                <c:pt idx="2028">
                  <c:v>42873.901498842592</c:v>
                </c:pt>
                <c:pt idx="2029">
                  <c:v>42873.90161458333</c:v>
                </c:pt>
                <c:pt idx="2030">
                  <c:v>42873.901730324069</c:v>
                </c:pt>
                <c:pt idx="2031">
                  <c:v>42873.901846064815</c:v>
                </c:pt>
                <c:pt idx="2032">
                  <c:v>42873.901961805561</c:v>
                </c:pt>
                <c:pt idx="2033">
                  <c:v>42873.9020775463</c:v>
                </c:pt>
                <c:pt idx="2034">
                  <c:v>42873.902193287038</c:v>
                </c:pt>
                <c:pt idx="2035">
                  <c:v>42873.902309027777</c:v>
                </c:pt>
                <c:pt idx="2036">
                  <c:v>42873.902424768516</c:v>
                </c:pt>
                <c:pt idx="2037">
                  <c:v>42873.902540509254</c:v>
                </c:pt>
                <c:pt idx="2038">
                  <c:v>42873.90265625</c:v>
                </c:pt>
                <c:pt idx="2039">
                  <c:v>42873.902771990746</c:v>
                </c:pt>
                <c:pt idx="2040">
                  <c:v>42873.902887731485</c:v>
                </c:pt>
                <c:pt idx="2041">
                  <c:v>42873.903003472224</c:v>
                </c:pt>
                <c:pt idx="2042">
                  <c:v>42873.903119212962</c:v>
                </c:pt>
                <c:pt idx="2043">
                  <c:v>42873.903234953701</c:v>
                </c:pt>
                <c:pt idx="2044">
                  <c:v>42873.90335069444</c:v>
                </c:pt>
                <c:pt idx="2045">
                  <c:v>42873.903466435186</c:v>
                </c:pt>
                <c:pt idx="2046">
                  <c:v>42873.903582175932</c:v>
                </c:pt>
                <c:pt idx="2047">
                  <c:v>42873.90369791667</c:v>
                </c:pt>
                <c:pt idx="2048">
                  <c:v>42873.903813657409</c:v>
                </c:pt>
                <c:pt idx="2049">
                  <c:v>42873.903929398148</c:v>
                </c:pt>
                <c:pt idx="2050">
                  <c:v>42873.904045138886</c:v>
                </c:pt>
                <c:pt idx="2051">
                  <c:v>42873.904160879625</c:v>
                </c:pt>
                <c:pt idx="2052">
                  <c:v>42873.904276620371</c:v>
                </c:pt>
                <c:pt idx="2053">
                  <c:v>42873.90439236111</c:v>
                </c:pt>
                <c:pt idx="2054">
                  <c:v>42873.904508101856</c:v>
                </c:pt>
                <c:pt idx="2055">
                  <c:v>42873.904623842594</c:v>
                </c:pt>
                <c:pt idx="2056">
                  <c:v>42873.904739583333</c:v>
                </c:pt>
                <c:pt idx="2057">
                  <c:v>42873.904855324072</c:v>
                </c:pt>
                <c:pt idx="2058">
                  <c:v>42873.904971064811</c:v>
                </c:pt>
                <c:pt idx="2059">
                  <c:v>42873.905086805556</c:v>
                </c:pt>
                <c:pt idx="2060">
                  <c:v>42873.905202546295</c:v>
                </c:pt>
                <c:pt idx="2061">
                  <c:v>42873.905318287041</c:v>
                </c:pt>
                <c:pt idx="2062">
                  <c:v>42873.90543402778</c:v>
                </c:pt>
                <c:pt idx="2063">
                  <c:v>42873.905549768519</c:v>
                </c:pt>
                <c:pt idx="2064">
                  <c:v>42873.905665509257</c:v>
                </c:pt>
                <c:pt idx="2065">
                  <c:v>42873.905781249996</c:v>
                </c:pt>
                <c:pt idx="2066">
                  <c:v>42873.905896990742</c:v>
                </c:pt>
                <c:pt idx="2067">
                  <c:v>42873.906012731481</c:v>
                </c:pt>
                <c:pt idx="2068">
                  <c:v>42873.906128472227</c:v>
                </c:pt>
                <c:pt idx="2069">
                  <c:v>42873.906244212965</c:v>
                </c:pt>
                <c:pt idx="2070">
                  <c:v>42873.906359953704</c:v>
                </c:pt>
                <c:pt idx="2071">
                  <c:v>42873.906475694443</c:v>
                </c:pt>
                <c:pt idx="2072">
                  <c:v>42873.906591435181</c:v>
                </c:pt>
                <c:pt idx="2073">
                  <c:v>42873.90670717592</c:v>
                </c:pt>
                <c:pt idx="2074">
                  <c:v>42873.906822916666</c:v>
                </c:pt>
                <c:pt idx="2075">
                  <c:v>42873.906938657412</c:v>
                </c:pt>
                <c:pt idx="2076">
                  <c:v>42873.907054398151</c:v>
                </c:pt>
                <c:pt idx="2077">
                  <c:v>42873.907170138889</c:v>
                </c:pt>
                <c:pt idx="2078">
                  <c:v>42873.907285879628</c:v>
                </c:pt>
                <c:pt idx="2079">
                  <c:v>42873.907401620367</c:v>
                </c:pt>
                <c:pt idx="2080">
                  <c:v>42873.907517361105</c:v>
                </c:pt>
                <c:pt idx="2081">
                  <c:v>42873.907633101851</c:v>
                </c:pt>
                <c:pt idx="2082">
                  <c:v>42873.907748842597</c:v>
                </c:pt>
                <c:pt idx="2083">
                  <c:v>42873.907864583336</c:v>
                </c:pt>
                <c:pt idx="2084">
                  <c:v>42873.907980324075</c:v>
                </c:pt>
                <c:pt idx="2085">
                  <c:v>42873.908096064813</c:v>
                </c:pt>
                <c:pt idx="2086">
                  <c:v>42873.908211805552</c:v>
                </c:pt>
                <c:pt idx="2087">
                  <c:v>42873.908327546291</c:v>
                </c:pt>
                <c:pt idx="2088">
                  <c:v>42873.908443287037</c:v>
                </c:pt>
                <c:pt idx="2089">
                  <c:v>42873.908559027783</c:v>
                </c:pt>
                <c:pt idx="2090">
                  <c:v>42873.908674768521</c:v>
                </c:pt>
                <c:pt idx="2091">
                  <c:v>42873.90879050926</c:v>
                </c:pt>
                <c:pt idx="2092">
                  <c:v>42873.908906249999</c:v>
                </c:pt>
                <c:pt idx="2093">
                  <c:v>42873.909021990738</c:v>
                </c:pt>
                <c:pt idx="2094">
                  <c:v>42873.909137731476</c:v>
                </c:pt>
                <c:pt idx="2095">
                  <c:v>42873.909253472222</c:v>
                </c:pt>
                <c:pt idx="2096">
                  <c:v>42873.909369212968</c:v>
                </c:pt>
                <c:pt idx="2097">
                  <c:v>42873.909484953707</c:v>
                </c:pt>
                <c:pt idx="2098">
                  <c:v>42873.909600694446</c:v>
                </c:pt>
                <c:pt idx="2099">
                  <c:v>42873.909716435184</c:v>
                </c:pt>
                <c:pt idx="2100">
                  <c:v>42873.909832175923</c:v>
                </c:pt>
                <c:pt idx="2101">
                  <c:v>42873.909947916662</c:v>
                </c:pt>
                <c:pt idx="2102">
                  <c:v>42873.910063657408</c:v>
                </c:pt>
                <c:pt idx="2103">
                  <c:v>42873.910179398154</c:v>
                </c:pt>
                <c:pt idx="2104">
                  <c:v>42873.910295138892</c:v>
                </c:pt>
                <c:pt idx="2105">
                  <c:v>42873.910410879631</c:v>
                </c:pt>
                <c:pt idx="2106">
                  <c:v>42873.91052662037</c:v>
                </c:pt>
                <c:pt idx="2107">
                  <c:v>42873.910642361108</c:v>
                </c:pt>
                <c:pt idx="2108">
                  <c:v>42873.910758101847</c:v>
                </c:pt>
                <c:pt idx="2109">
                  <c:v>42873.910873842593</c:v>
                </c:pt>
                <c:pt idx="2110">
                  <c:v>42873.910989583339</c:v>
                </c:pt>
                <c:pt idx="2111">
                  <c:v>42873.911105324078</c:v>
                </c:pt>
                <c:pt idx="2112">
                  <c:v>42873.911221064816</c:v>
                </c:pt>
                <c:pt idx="2113">
                  <c:v>42873.911336805555</c:v>
                </c:pt>
                <c:pt idx="2114">
                  <c:v>42873.911452546294</c:v>
                </c:pt>
                <c:pt idx="2115">
                  <c:v>42873.911568287032</c:v>
                </c:pt>
                <c:pt idx="2116">
                  <c:v>42873.911684027778</c:v>
                </c:pt>
                <c:pt idx="2117">
                  <c:v>42873.911799768524</c:v>
                </c:pt>
                <c:pt idx="2118">
                  <c:v>42873.911915509263</c:v>
                </c:pt>
                <c:pt idx="2119">
                  <c:v>42873.912031250002</c:v>
                </c:pt>
                <c:pt idx="2120">
                  <c:v>42873.91214699074</c:v>
                </c:pt>
                <c:pt idx="2121">
                  <c:v>42873.912262731479</c:v>
                </c:pt>
                <c:pt idx="2122">
                  <c:v>42873.912378472218</c:v>
                </c:pt>
                <c:pt idx="2123">
                  <c:v>42873.912494212964</c:v>
                </c:pt>
                <c:pt idx="2124">
                  <c:v>42873.912609953702</c:v>
                </c:pt>
                <c:pt idx="2125">
                  <c:v>42873.912725694448</c:v>
                </c:pt>
                <c:pt idx="2126">
                  <c:v>42873.912841435187</c:v>
                </c:pt>
                <c:pt idx="2127">
                  <c:v>42873.912957175926</c:v>
                </c:pt>
                <c:pt idx="2128">
                  <c:v>42873.913072916665</c:v>
                </c:pt>
                <c:pt idx="2129">
                  <c:v>42873.913188657403</c:v>
                </c:pt>
                <c:pt idx="2130">
                  <c:v>42873.913304398149</c:v>
                </c:pt>
                <c:pt idx="2131">
                  <c:v>42873.913420138888</c:v>
                </c:pt>
                <c:pt idx="2132">
                  <c:v>42873.913535879634</c:v>
                </c:pt>
                <c:pt idx="2133">
                  <c:v>42873.913651620373</c:v>
                </c:pt>
                <c:pt idx="2134">
                  <c:v>42873.913767361111</c:v>
                </c:pt>
                <c:pt idx="2135">
                  <c:v>42873.91388310185</c:v>
                </c:pt>
                <c:pt idx="2136">
                  <c:v>42873.913998842589</c:v>
                </c:pt>
                <c:pt idx="2137">
                  <c:v>42873.914114583335</c:v>
                </c:pt>
                <c:pt idx="2138">
                  <c:v>42873.914230324073</c:v>
                </c:pt>
                <c:pt idx="2139">
                  <c:v>42873.914346064819</c:v>
                </c:pt>
                <c:pt idx="2140">
                  <c:v>42873.914461805558</c:v>
                </c:pt>
                <c:pt idx="2141">
                  <c:v>42873.914577546297</c:v>
                </c:pt>
                <c:pt idx="2142">
                  <c:v>42873.914693287035</c:v>
                </c:pt>
                <c:pt idx="2143">
                  <c:v>42873.914809027774</c:v>
                </c:pt>
                <c:pt idx="2144">
                  <c:v>42873.914924768513</c:v>
                </c:pt>
                <c:pt idx="2145">
                  <c:v>42873.915040509259</c:v>
                </c:pt>
                <c:pt idx="2146">
                  <c:v>42873.915156250005</c:v>
                </c:pt>
                <c:pt idx="2147">
                  <c:v>42873.915271990743</c:v>
                </c:pt>
                <c:pt idx="2148">
                  <c:v>42873.915387731482</c:v>
                </c:pt>
                <c:pt idx="2149">
                  <c:v>42873.915503472221</c:v>
                </c:pt>
                <c:pt idx="2150">
                  <c:v>42873.915619212959</c:v>
                </c:pt>
                <c:pt idx="2151">
                  <c:v>42873.915734953698</c:v>
                </c:pt>
                <c:pt idx="2152">
                  <c:v>42873.915850694444</c:v>
                </c:pt>
                <c:pt idx="2153">
                  <c:v>42873.91596643519</c:v>
                </c:pt>
                <c:pt idx="2154">
                  <c:v>42873.916082175929</c:v>
                </c:pt>
                <c:pt idx="2155">
                  <c:v>42873.916197916667</c:v>
                </c:pt>
                <c:pt idx="2156">
                  <c:v>42873.916313657406</c:v>
                </c:pt>
                <c:pt idx="2157">
                  <c:v>42873.916429398145</c:v>
                </c:pt>
                <c:pt idx="2158">
                  <c:v>42873.916545138884</c:v>
                </c:pt>
                <c:pt idx="2159">
                  <c:v>42873.916660879629</c:v>
                </c:pt>
                <c:pt idx="2160">
                  <c:v>42873.916776620375</c:v>
                </c:pt>
                <c:pt idx="2161">
                  <c:v>42873.916892361114</c:v>
                </c:pt>
                <c:pt idx="2162">
                  <c:v>42873.917008101853</c:v>
                </c:pt>
                <c:pt idx="2163">
                  <c:v>42873.917123842592</c:v>
                </c:pt>
                <c:pt idx="2164">
                  <c:v>42873.91723958333</c:v>
                </c:pt>
                <c:pt idx="2165">
                  <c:v>42873.917355324069</c:v>
                </c:pt>
                <c:pt idx="2166">
                  <c:v>42873.917471064815</c:v>
                </c:pt>
                <c:pt idx="2167">
                  <c:v>42873.917586805561</c:v>
                </c:pt>
                <c:pt idx="2168">
                  <c:v>42873.9177025463</c:v>
                </c:pt>
                <c:pt idx="2169">
                  <c:v>42873.917818287038</c:v>
                </c:pt>
                <c:pt idx="2170">
                  <c:v>42873.917934027777</c:v>
                </c:pt>
                <c:pt idx="2171">
                  <c:v>42873.918049768516</c:v>
                </c:pt>
                <c:pt idx="2172">
                  <c:v>42873.918165509254</c:v>
                </c:pt>
                <c:pt idx="2173">
                  <c:v>42873.91828125</c:v>
                </c:pt>
                <c:pt idx="2174">
                  <c:v>42873.918396990746</c:v>
                </c:pt>
                <c:pt idx="2175">
                  <c:v>42873.918512731485</c:v>
                </c:pt>
                <c:pt idx="2176">
                  <c:v>42873.918628472224</c:v>
                </c:pt>
                <c:pt idx="2177">
                  <c:v>42873.918744212962</c:v>
                </c:pt>
                <c:pt idx="2178">
                  <c:v>42873.918859953701</c:v>
                </c:pt>
                <c:pt idx="2179">
                  <c:v>42873.91897569444</c:v>
                </c:pt>
                <c:pt idx="2180">
                  <c:v>42873.919091435186</c:v>
                </c:pt>
                <c:pt idx="2181">
                  <c:v>42873.919207175932</c:v>
                </c:pt>
                <c:pt idx="2182">
                  <c:v>42873.91932291667</c:v>
                </c:pt>
                <c:pt idx="2183">
                  <c:v>42873.919438657409</c:v>
                </c:pt>
                <c:pt idx="2184">
                  <c:v>42873.919554398148</c:v>
                </c:pt>
                <c:pt idx="2185">
                  <c:v>42873.919670138886</c:v>
                </c:pt>
                <c:pt idx="2186">
                  <c:v>42873.919785879625</c:v>
                </c:pt>
                <c:pt idx="2187">
                  <c:v>42873.919901620371</c:v>
                </c:pt>
                <c:pt idx="2188">
                  <c:v>42873.92001736111</c:v>
                </c:pt>
              </c:numCache>
            </c:numRef>
          </c:cat>
          <c:val>
            <c:numRef>
              <c:f>'Boot Sponge'!$B$21:$B$2209</c:f>
              <c:numCache>
                <c:formatCode>0.00</c:formatCode>
                <c:ptCount val="2189"/>
                <c:pt idx="0">
                  <c:v>8.1953346948340763E-2</c:v>
                </c:pt>
                <c:pt idx="1">
                  <c:v>-0.34934253828671147</c:v>
                </c:pt>
                <c:pt idx="2">
                  <c:v>-0.37675300760603431</c:v>
                </c:pt>
                <c:pt idx="3">
                  <c:v>-0.19688424864905235</c:v>
                </c:pt>
                <c:pt idx="4">
                  <c:v>-0.22299238814154071</c:v>
                </c:pt>
                <c:pt idx="5">
                  <c:v>-0.52570827704467771</c:v>
                </c:pt>
                <c:pt idx="6">
                  <c:v>0.23150988040978801</c:v>
                </c:pt>
                <c:pt idx="7">
                  <c:v>3.4146345875929731E-3</c:v>
                </c:pt>
                <c:pt idx="8">
                  <c:v>-0.17647423810631285</c:v>
                </c:pt>
                <c:pt idx="9">
                  <c:v>0.56779020387696122</c:v>
                </c:pt>
                <c:pt idx="10">
                  <c:v>1.092748952703823</c:v>
                </c:pt>
                <c:pt idx="11">
                  <c:v>1.0465238355045303</c:v>
                </c:pt>
                <c:pt idx="12">
                  <c:v>0.24507319639210487</c:v>
                </c:pt>
                <c:pt idx="13">
                  <c:v>0.68566547581308379</c:v>
                </c:pt>
                <c:pt idx="14">
                  <c:v>1.0406577159064498</c:v>
                </c:pt>
                <c:pt idx="15">
                  <c:v>0.60441335639767169</c:v>
                </c:pt>
                <c:pt idx="16">
                  <c:v>0.43423728910005172</c:v>
                </c:pt>
                <c:pt idx="17">
                  <c:v>0.2855581019364638</c:v>
                </c:pt>
                <c:pt idx="18">
                  <c:v>0.57388796641938056</c:v>
                </c:pt>
                <c:pt idx="19">
                  <c:v>0.31832949182522374</c:v>
                </c:pt>
                <c:pt idx="20">
                  <c:v>0.81101114106020278</c:v>
                </c:pt>
                <c:pt idx="21">
                  <c:v>-0.19128617336560977</c:v>
                </c:pt>
                <c:pt idx="22">
                  <c:v>0.14832954032494722</c:v>
                </c:pt>
                <c:pt idx="23">
                  <c:v>1.1108297039573491</c:v>
                </c:pt>
                <c:pt idx="24">
                  <c:v>2.0269087006841371</c:v>
                </c:pt>
                <c:pt idx="25">
                  <c:v>1.7540621366993623</c:v>
                </c:pt>
                <c:pt idx="26">
                  <c:v>0.86885126695309634</c:v>
                </c:pt>
                <c:pt idx="27">
                  <c:v>1.2265645341525877</c:v>
                </c:pt>
                <c:pt idx="28">
                  <c:v>1.1406665272937422</c:v>
                </c:pt>
                <c:pt idx="29">
                  <c:v>0.68227567907671804</c:v>
                </c:pt>
                <c:pt idx="30">
                  <c:v>-0.13627713983163006</c:v>
                </c:pt>
                <c:pt idx="31">
                  <c:v>-0.32876639550161812</c:v>
                </c:pt>
                <c:pt idx="32">
                  <c:v>-0.16006251726450124</c:v>
                </c:pt>
                <c:pt idx="33">
                  <c:v>1.4035994986860583</c:v>
                </c:pt>
                <c:pt idx="34">
                  <c:v>0.26246807727134652</c:v>
                </c:pt>
                <c:pt idx="35">
                  <c:v>-5.0888427267156717E-3</c:v>
                </c:pt>
                <c:pt idx="36">
                  <c:v>-0.32728955037519741</c:v>
                </c:pt>
                <c:pt idx="37">
                  <c:v>-0.18258304683558105</c:v>
                </c:pt>
                <c:pt idx="38">
                  <c:v>0.99754799136042838</c:v>
                </c:pt>
                <c:pt idx="39">
                  <c:v>1.8386885770175183</c:v>
                </c:pt>
                <c:pt idx="40">
                  <c:v>0.83436694938937794</c:v>
                </c:pt>
                <c:pt idx="41">
                  <c:v>0.60247367748162095</c:v>
                </c:pt>
                <c:pt idx="42">
                  <c:v>0.30135260303131345</c:v>
                </c:pt>
                <c:pt idx="43">
                  <c:v>2.3869032526203288E-2</c:v>
                </c:pt>
                <c:pt idx="44">
                  <c:v>1.4921631971156231E-2</c:v>
                </c:pt>
                <c:pt idx="45">
                  <c:v>1.01383114694814</c:v>
                </c:pt>
                <c:pt idx="46">
                  <c:v>0.61908363467686367</c:v>
                </c:pt>
                <c:pt idx="47">
                  <c:v>1.2385439861715486</c:v>
                </c:pt>
                <c:pt idx="48">
                  <c:v>0.35367337296502205</c:v>
                </c:pt>
                <c:pt idx="49">
                  <c:v>2.6580305551554715</c:v>
                </c:pt>
                <c:pt idx="50">
                  <c:v>1.1248867403365026</c:v>
                </c:pt>
                <c:pt idx="51">
                  <c:v>0.65512151924745188</c:v>
                </c:pt>
                <c:pt idx="52">
                  <c:v>0.65971866394364642</c:v>
                </c:pt>
                <c:pt idx="53">
                  <c:v>3.9357111832364601E-2</c:v>
                </c:pt>
                <c:pt idx="54">
                  <c:v>0.96476379794251954</c:v>
                </c:pt>
                <c:pt idx="55">
                  <c:v>1.1752358128401881</c:v>
                </c:pt>
                <c:pt idx="56">
                  <c:v>0.97350080700155928</c:v>
                </c:pt>
                <c:pt idx="57">
                  <c:v>7.1481877359704571E-2</c:v>
                </c:pt>
                <c:pt idx="58">
                  <c:v>0.18131682313874511</c:v>
                </c:pt>
                <c:pt idx="59">
                  <c:v>0.29170711438547103</c:v>
                </c:pt>
                <c:pt idx="60">
                  <c:v>0.22017852963282139</c:v>
                </c:pt>
                <c:pt idx="61">
                  <c:v>8.3040035716175527E-3</c:v>
                </c:pt>
                <c:pt idx="62">
                  <c:v>0.6880970649408179</c:v>
                </c:pt>
                <c:pt idx="63">
                  <c:v>5.5397979107643811E-2</c:v>
                </c:pt>
                <c:pt idx="64">
                  <c:v>0.17616536420532261</c:v>
                </c:pt>
                <c:pt idx="65">
                  <c:v>1.7212021626965444</c:v>
                </c:pt>
                <c:pt idx="66">
                  <c:v>2.5994599302076136</c:v>
                </c:pt>
                <c:pt idx="67">
                  <c:v>1.0756312996856956</c:v>
                </c:pt>
                <c:pt idx="68">
                  <c:v>2.1238007458424479</c:v>
                </c:pt>
                <c:pt idx="69">
                  <c:v>1.8312946083026669</c:v>
                </c:pt>
                <c:pt idx="70">
                  <c:v>0.60440275768183949</c:v>
                </c:pt>
                <c:pt idx="71">
                  <c:v>-0.18813973382532437</c:v>
                </c:pt>
                <c:pt idx="72">
                  <c:v>0.76776570516414444</c:v>
                </c:pt>
                <c:pt idx="73">
                  <c:v>-0.15541718529458801</c:v>
                </c:pt>
                <c:pt idx="74">
                  <c:v>0.21656698607564628</c:v>
                </c:pt>
                <c:pt idx="75">
                  <c:v>0.449430355262952</c:v>
                </c:pt>
                <c:pt idx="76">
                  <c:v>0.210111528751497</c:v>
                </c:pt>
                <c:pt idx="77">
                  <c:v>0.24528965152743609</c:v>
                </c:pt>
                <c:pt idx="78">
                  <c:v>1.3011825994099655</c:v>
                </c:pt>
                <c:pt idx="79">
                  <c:v>2.3495689457814013</c:v>
                </c:pt>
                <c:pt idx="80">
                  <c:v>2.8940617657442385</c:v>
                </c:pt>
                <c:pt idx="81">
                  <c:v>2.4160677524572751</c:v>
                </c:pt>
                <c:pt idx="82">
                  <c:v>1.2935667643009194</c:v>
                </c:pt>
                <c:pt idx="83">
                  <c:v>1.4964452844508584</c:v>
                </c:pt>
                <c:pt idx="84">
                  <c:v>0.51677736024736032</c:v>
                </c:pt>
                <c:pt idx="85">
                  <c:v>1.059100437406302</c:v>
                </c:pt>
                <c:pt idx="86">
                  <c:v>1.3129137147436767</c:v>
                </c:pt>
                <c:pt idx="87">
                  <c:v>1.2153515739854495</c:v>
                </c:pt>
                <c:pt idx="88">
                  <c:v>2.2414210051986294</c:v>
                </c:pt>
                <c:pt idx="89">
                  <c:v>3.29584625987665</c:v>
                </c:pt>
                <c:pt idx="90">
                  <c:v>2.0566325478482779</c:v>
                </c:pt>
                <c:pt idx="91">
                  <c:v>1.1154409884554919</c:v>
                </c:pt>
                <c:pt idx="92">
                  <c:v>0.99670574199150286</c:v>
                </c:pt>
                <c:pt idx="93">
                  <c:v>1.6007424711814893</c:v>
                </c:pt>
                <c:pt idx="94">
                  <c:v>1.547126507463042</c:v>
                </c:pt>
                <c:pt idx="95">
                  <c:v>2.0127000284509298</c:v>
                </c:pt>
                <c:pt idx="96">
                  <c:v>0.88710900450035146</c:v>
                </c:pt>
                <c:pt idx="97">
                  <c:v>2.149127286494191</c:v>
                </c:pt>
                <c:pt idx="98">
                  <c:v>1.7273843935289592</c:v>
                </c:pt>
                <c:pt idx="99">
                  <c:v>1.8299388263387371</c:v>
                </c:pt>
                <c:pt idx="100">
                  <c:v>1.4673113152681838</c:v>
                </c:pt>
                <c:pt idx="101">
                  <c:v>2.0862770123119918</c:v>
                </c:pt>
                <c:pt idx="102">
                  <c:v>0.8523924082330645</c:v>
                </c:pt>
                <c:pt idx="103">
                  <c:v>1.019832317787555</c:v>
                </c:pt>
                <c:pt idx="104">
                  <c:v>0.29028634010471288</c:v>
                </c:pt>
                <c:pt idx="105">
                  <c:v>0.14721185383881644</c:v>
                </c:pt>
                <c:pt idx="106">
                  <c:v>8.0335166536919855E-2</c:v>
                </c:pt>
                <c:pt idx="107">
                  <c:v>0.53766121280609136</c:v>
                </c:pt>
                <c:pt idx="108">
                  <c:v>0.76465051759499925</c:v>
                </c:pt>
                <c:pt idx="109">
                  <c:v>1.5629166554553766</c:v>
                </c:pt>
                <c:pt idx="110">
                  <c:v>2.4863763233469021</c:v>
                </c:pt>
                <c:pt idx="111">
                  <c:v>1.1066239213288729</c:v>
                </c:pt>
                <c:pt idx="112">
                  <c:v>1.1806315091050932</c:v>
                </c:pt>
                <c:pt idx="113">
                  <c:v>0.97015790816083092</c:v>
                </c:pt>
                <c:pt idx="114">
                  <c:v>0.17517411606134733</c:v>
                </c:pt>
                <c:pt idx="115">
                  <c:v>1.7481964740887916</c:v>
                </c:pt>
                <c:pt idx="116">
                  <c:v>1.3421160243187469</c:v>
                </c:pt>
                <c:pt idx="117">
                  <c:v>0.97376436238560604</c:v>
                </c:pt>
                <c:pt idx="118">
                  <c:v>0.81121594492570814</c:v>
                </c:pt>
                <c:pt idx="119">
                  <c:v>1.0773103569817646</c:v>
                </c:pt>
                <c:pt idx="120">
                  <c:v>1.289260275006346</c:v>
                </c:pt>
                <c:pt idx="121">
                  <c:v>1.8426305738416906</c:v>
                </c:pt>
                <c:pt idx="122">
                  <c:v>2.1693580903180609</c:v>
                </c:pt>
                <c:pt idx="123">
                  <c:v>1.0446555826989401</c:v>
                </c:pt>
                <c:pt idx="124">
                  <c:v>0.77853911833958844</c:v>
                </c:pt>
                <c:pt idx="125">
                  <c:v>1.3771975834272401</c:v>
                </c:pt>
                <c:pt idx="126">
                  <c:v>0.75341371273239321</c:v>
                </c:pt>
                <c:pt idx="127">
                  <c:v>1.0434603607628379</c:v>
                </c:pt>
                <c:pt idx="128">
                  <c:v>1.0330070831199363</c:v>
                </c:pt>
                <c:pt idx="129">
                  <c:v>1.1503881197053405</c:v>
                </c:pt>
                <c:pt idx="130">
                  <c:v>1.6283797646428206</c:v>
                </c:pt>
                <c:pt idx="131">
                  <c:v>2.0036194517031225</c:v>
                </c:pt>
                <c:pt idx="132">
                  <c:v>1.7925544109700495</c:v>
                </c:pt>
                <c:pt idx="133">
                  <c:v>0.5968548431080517</c:v>
                </c:pt>
                <c:pt idx="134">
                  <c:v>7.9902863362656548E-2</c:v>
                </c:pt>
                <c:pt idx="135">
                  <c:v>1.6479850850026005</c:v>
                </c:pt>
                <c:pt idx="136">
                  <c:v>1.7687521584965968</c:v>
                </c:pt>
                <c:pt idx="137">
                  <c:v>1.5053626710487855</c:v>
                </c:pt>
                <c:pt idx="138">
                  <c:v>0.90531039511214939</c:v>
                </c:pt>
                <c:pt idx="139">
                  <c:v>1.3954036477999485</c:v>
                </c:pt>
                <c:pt idx="140">
                  <c:v>0.74485887598326384</c:v>
                </c:pt>
                <c:pt idx="141">
                  <c:v>1.6778882387374225</c:v>
                </c:pt>
                <c:pt idx="142">
                  <c:v>1.8567753580223227</c:v>
                </c:pt>
                <c:pt idx="143">
                  <c:v>1.0612418770118899</c:v>
                </c:pt>
                <c:pt idx="144">
                  <c:v>0.87747452147445282</c:v>
                </c:pt>
                <c:pt idx="145">
                  <c:v>0.97930514900316401</c:v>
                </c:pt>
                <c:pt idx="146">
                  <c:v>1.1713567150841873</c:v>
                </c:pt>
                <c:pt idx="147">
                  <c:v>0.61329635729317178</c:v>
                </c:pt>
                <c:pt idx="148">
                  <c:v>0.53314679190464997</c:v>
                </c:pt>
                <c:pt idx="149">
                  <c:v>2.1367770085950304</c:v>
                </c:pt>
                <c:pt idx="150">
                  <c:v>1.9535877755878244</c:v>
                </c:pt>
                <c:pt idx="151">
                  <c:v>1.0641712683741724</c:v>
                </c:pt>
                <c:pt idx="152">
                  <c:v>1.4074041514004056</c:v>
                </c:pt>
                <c:pt idx="153">
                  <c:v>2.1763944221744289</c:v>
                </c:pt>
                <c:pt idx="154">
                  <c:v>2.1019244573446105</c:v>
                </c:pt>
                <c:pt idx="155">
                  <c:v>1.9748606216674782</c:v>
                </c:pt>
                <c:pt idx="156">
                  <c:v>1.9639210388113424</c:v>
                </c:pt>
                <c:pt idx="157">
                  <c:v>1.5091635526724312</c:v>
                </c:pt>
                <c:pt idx="158">
                  <c:v>1.9228245165739584</c:v>
                </c:pt>
                <c:pt idx="159">
                  <c:v>2.3344156851086981</c:v>
                </c:pt>
                <c:pt idx="160">
                  <c:v>1.6734717395241105</c:v>
                </c:pt>
                <c:pt idx="161">
                  <c:v>2.2495014252473724</c:v>
                </c:pt>
                <c:pt idx="162">
                  <c:v>1.7701952767100746</c:v>
                </c:pt>
                <c:pt idx="163">
                  <c:v>0.72901802367746327</c:v>
                </c:pt>
                <c:pt idx="164">
                  <c:v>0.49190053758416158</c:v>
                </c:pt>
                <c:pt idx="165">
                  <c:v>0.90930949748604117</c:v>
                </c:pt>
                <c:pt idx="166">
                  <c:v>0.94012681426367162</c:v>
                </c:pt>
                <c:pt idx="167">
                  <c:v>1.7358882238185431</c:v>
                </c:pt>
                <c:pt idx="168">
                  <c:v>1.4349431926233716</c:v>
                </c:pt>
                <c:pt idx="169">
                  <c:v>1.3951802284131969</c:v>
                </c:pt>
                <c:pt idx="170">
                  <c:v>1.5476180634554615</c:v>
                </c:pt>
                <c:pt idx="171">
                  <c:v>1.2348256205206027</c:v>
                </c:pt>
                <c:pt idx="172">
                  <c:v>2.221271402331809</c:v>
                </c:pt>
                <c:pt idx="173">
                  <c:v>1.1999416038196735</c:v>
                </c:pt>
                <c:pt idx="174">
                  <c:v>0.68314135660930264</c:v>
                </c:pt>
                <c:pt idx="175">
                  <c:v>1.0007059622775083</c:v>
                </c:pt>
                <c:pt idx="176">
                  <c:v>1.9225676451645999</c:v>
                </c:pt>
                <c:pt idx="177">
                  <c:v>2.6947682702383755</c:v>
                </c:pt>
                <c:pt idx="178">
                  <c:v>2.7464484171698462</c:v>
                </c:pt>
                <c:pt idx="179">
                  <c:v>2.4706586268501303</c:v>
                </c:pt>
                <c:pt idx="180">
                  <c:v>2.2298043450536826</c:v>
                </c:pt>
                <c:pt idx="181">
                  <c:v>1.9260550630949738</c:v>
                </c:pt>
                <c:pt idx="182">
                  <c:v>1.7245149821986572</c:v>
                </c:pt>
                <c:pt idx="183">
                  <c:v>2.026270318934698</c:v>
                </c:pt>
                <c:pt idx="184">
                  <c:v>2.2260063063054756</c:v>
                </c:pt>
                <c:pt idx="185">
                  <c:v>1.0740665785332713</c:v>
                </c:pt>
                <c:pt idx="186">
                  <c:v>1.534593681969042</c:v>
                </c:pt>
                <c:pt idx="187">
                  <c:v>1.6888877965467151</c:v>
                </c:pt>
                <c:pt idx="188">
                  <c:v>3.2074729602795982</c:v>
                </c:pt>
                <c:pt idx="189">
                  <c:v>2.0090128855563396</c:v>
                </c:pt>
                <c:pt idx="190">
                  <c:v>0.82480133221625962</c:v>
                </c:pt>
                <c:pt idx="191">
                  <c:v>1.3334883710799044</c:v>
                </c:pt>
                <c:pt idx="192">
                  <c:v>1.5840004578047733</c:v>
                </c:pt>
                <c:pt idx="193">
                  <c:v>1.9805114928139256</c:v>
                </c:pt>
                <c:pt idx="194">
                  <c:v>2.0663100813691995</c:v>
                </c:pt>
                <c:pt idx="195">
                  <c:v>2.4811281336823177</c:v>
                </c:pt>
                <c:pt idx="196">
                  <c:v>2.464213641465117</c:v>
                </c:pt>
                <c:pt idx="197">
                  <c:v>2.818529721275866</c:v>
                </c:pt>
                <c:pt idx="198">
                  <c:v>1.5780891710059914</c:v>
                </c:pt>
                <c:pt idx="199">
                  <c:v>2.2626485507018987</c:v>
                </c:pt>
                <c:pt idx="200">
                  <c:v>3.2318463902501553</c:v>
                </c:pt>
                <c:pt idx="201">
                  <c:v>2.406349938604285</c:v>
                </c:pt>
                <c:pt idx="202">
                  <c:v>1.7806268739071214</c:v>
                </c:pt>
                <c:pt idx="203">
                  <c:v>2.4617769735939619</c:v>
                </c:pt>
                <c:pt idx="204">
                  <c:v>1.1438908938374697</c:v>
                </c:pt>
                <c:pt idx="205">
                  <c:v>1.6681735986482606</c:v>
                </c:pt>
                <c:pt idx="206">
                  <c:v>2.4589685054719563</c:v>
                </c:pt>
                <c:pt idx="207">
                  <c:v>2.1970263201236611</c:v>
                </c:pt>
                <c:pt idx="208">
                  <c:v>1.48227114067026</c:v>
                </c:pt>
                <c:pt idx="209">
                  <c:v>1.5380204586200619</c:v>
                </c:pt>
                <c:pt idx="210">
                  <c:v>1.6053071946648714</c:v>
                </c:pt>
                <c:pt idx="211">
                  <c:v>1.1779892515163028</c:v>
                </c:pt>
                <c:pt idx="212">
                  <c:v>1.3254527562927476</c:v>
                </c:pt>
                <c:pt idx="213">
                  <c:v>0.87563870354787876</c:v>
                </c:pt>
                <c:pt idx="214">
                  <c:v>0.91274657972489803</c:v>
                </c:pt>
                <c:pt idx="215">
                  <c:v>1.5072074621299207</c:v>
                </c:pt>
                <c:pt idx="216">
                  <c:v>1.9570862476491206</c:v>
                </c:pt>
                <c:pt idx="217">
                  <c:v>0.94281489080463787</c:v>
                </c:pt>
                <c:pt idx="218">
                  <c:v>0.71028358486512488</c:v>
                </c:pt>
                <c:pt idx="219">
                  <c:v>2.1516822141862373</c:v>
                </c:pt>
                <c:pt idx="220">
                  <c:v>1.7955791583909515</c:v>
                </c:pt>
                <c:pt idx="221">
                  <c:v>3.5581604934074993</c:v>
                </c:pt>
                <c:pt idx="222">
                  <c:v>3.2695836494806141</c:v>
                </c:pt>
                <c:pt idx="223">
                  <c:v>1.736191361803312</c:v>
                </c:pt>
                <c:pt idx="224">
                  <c:v>1.3086771301577991</c:v>
                </c:pt>
                <c:pt idx="225">
                  <c:v>1.2875265800020761</c:v>
                </c:pt>
                <c:pt idx="226">
                  <c:v>1.4153418836814458</c:v>
                </c:pt>
                <c:pt idx="227">
                  <c:v>1.8546651896715853</c:v>
                </c:pt>
                <c:pt idx="228">
                  <c:v>1.7097044830937673</c:v>
                </c:pt>
                <c:pt idx="229">
                  <c:v>3.6974793593963842</c:v>
                </c:pt>
                <c:pt idx="230">
                  <c:v>1.8664573581045263</c:v>
                </c:pt>
                <c:pt idx="231">
                  <c:v>1.7137106190079363</c:v>
                </c:pt>
                <c:pt idx="232">
                  <c:v>0.78528963601553181</c:v>
                </c:pt>
                <c:pt idx="233">
                  <c:v>2.1966247590471308</c:v>
                </c:pt>
                <c:pt idx="234">
                  <c:v>1.7803006337098826</c:v>
                </c:pt>
                <c:pt idx="235">
                  <c:v>0.67423621077854856</c:v>
                </c:pt>
                <c:pt idx="236">
                  <c:v>1.7979446921482971</c:v>
                </c:pt>
                <c:pt idx="237">
                  <c:v>1.3242479988667524</c:v>
                </c:pt>
                <c:pt idx="238">
                  <c:v>0.69357115133423519</c:v>
                </c:pt>
                <c:pt idx="239">
                  <c:v>0.40626483809449665</c:v>
                </c:pt>
                <c:pt idx="240">
                  <c:v>0.6621036264467387</c:v>
                </c:pt>
                <c:pt idx="241">
                  <c:v>1.1027994043559604</c:v>
                </c:pt>
                <c:pt idx="242">
                  <c:v>1.0092985040111404</c:v>
                </c:pt>
                <c:pt idx="243">
                  <c:v>1.0512235969387482</c:v>
                </c:pt>
                <c:pt idx="244">
                  <c:v>2.3276098685299242</c:v>
                </c:pt>
                <c:pt idx="245">
                  <c:v>2.4653056020451212</c:v>
                </c:pt>
                <c:pt idx="246">
                  <c:v>1.4866489418263069</c:v>
                </c:pt>
                <c:pt idx="247">
                  <c:v>1.9245346831163055</c:v>
                </c:pt>
                <c:pt idx="248">
                  <c:v>1.5543767719885988</c:v>
                </c:pt>
                <c:pt idx="249">
                  <c:v>3.0975341042705025</c:v>
                </c:pt>
                <c:pt idx="250">
                  <c:v>1.9411445997654233</c:v>
                </c:pt>
                <c:pt idx="251">
                  <c:v>1.5900143364108899</c:v>
                </c:pt>
                <c:pt idx="252">
                  <c:v>2.2986402001010329</c:v>
                </c:pt>
                <c:pt idx="253">
                  <c:v>2.1624659634296073</c:v>
                </c:pt>
                <c:pt idx="254">
                  <c:v>2.2662353731370253</c:v>
                </c:pt>
                <c:pt idx="255">
                  <c:v>1.9107208486521046</c:v>
                </c:pt>
                <c:pt idx="256">
                  <c:v>2.805942024048016</c:v>
                </c:pt>
                <c:pt idx="257">
                  <c:v>2.4548622514672895</c:v>
                </c:pt>
                <c:pt idx="258">
                  <c:v>2.2291124247486516</c:v>
                </c:pt>
                <c:pt idx="259">
                  <c:v>2.3898720490763474</c:v>
                </c:pt>
                <c:pt idx="260">
                  <c:v>2.7027375219684564</c:v>
                </c:pt>
                <c:pt idx="261">
                  <c:v>2.7586544894586038</c:v>
                </c:pt>
                <c:pt idx="262">
                  <c:v>2.2994737778102929</c:v>
                </c:pt>
                <c:pt idx="263">
                  <c:v>1.7533956508515305</c:v>
                </c:pt>
                <c:pt idx="264">
                  <c:v>2.8337486320712491</c:v>
                </c:pt>
                <c:pt idx="265">
                  <c:v>3.0936447544461503</c:v>
                </c:pt>
                <c:pt idx="266">
                  <c:v>3.3419357216072969</c:v>
                </c:pt>
                <c:pt idx="267">
                  <c:v>1.434503437055523</c:v>
                </c:pt>
                <c:pt idx="268">
                  <c:v>1.4774556636786516</c:v>
                </c:pt>
                <c:pt idx="269">
                  <c:v>3.0460692408179924</c:v>
                </c:pt>
                <c:pt idx="270">
                  <c:v>2.850627774149725</c:v>
                </c:pt>
                <c:pt idx="271">
                  <c:v>2.5808808127605301</c:v>
                </c:pt>
                <c:pt idx="272">
                  <c:v>2.2027750493702283</c:v>
                </c:pt>
                <c:pt idx="273">
                  <c:v>2.5657345118586679</c:v>
                </c:pt>
                <c:pt idx="274">
                  <c:v>1.0773648961575046</c:v>
                </c:pt>
                <c:pt idx="275">
                  <c:v>1.0300053579566999</c:v>
                </c:pt>
                <c:pt idx="276">
                  <c:v>1.6293240122101968</c:v>
                </c:pt>
                <c:pt idx="277">
                  <c:v>2.5272417266533629</c:v>
                </c:pt>
                <c:pt idx="278">
                  <c:v>2.4091066693046725</c:v>
                </c:pt>
                <c:pt idx="279">
                  <c:v>1.8368472571829693</c:v>
                </c:pt>
                <c:pt idx="280">
                  <c:v>2.4215448118474203</c:v>
                </c:pt>
                <c:pt idx="281">
                  <c:v>1.9749387731524459</c:v>
                </c:pt>
                <c:pt idx="282">
                  <c:v>2.1091812857965859</c:v>
                </c:pt>
                <c:pt idx="283">
                  <c:v>2.4208181358395073</c:v>
                </c:pt>
                <c:pt idx="284">
                  <c:v>2.9386433041883695</c:v>
                </c:pt>
                <c:pt idx="285">
                  <c:v>2.4327562389979711</c:v>
                </c:pt>
                <c:pt idx="286">
                  <c:v>2.4286815131844408</c:v>
                </c:pt>
                <c:pt idx="287">
                  <c:v>1.9373353971679221</c:v>
                </c:pt>
                <c:pt idx="288">
                  <c:v>1.8911516711865271</c:v>
                </c:pt>
                <c:pt idx="289">
                  <c:v>1.6739349331098781</c:v>
                </c:pt>
                <c:pt idx="290">
                  <c:v>2.6679653786429114</c:v>
                </c:pt>
                <c:pt idx="291">
                  <c:v>2.6984163047607446</c:v>
                </c:pt>
                <c:pt idx="292">
                  <c:v>0.90425313511288474</c:v>
                </c:pt>
                <c:pt idx="293">
                  <c:v>1.8845474292381854</c:v>
                </c:pt>
                <c:pt idx="294">
                  <c:v>2.0249555120075837</c:v>
                </c:pt>
                <c:pt idx="295">
                  <c:v>1.2388768413538591</c:v>
                </c:pt>
                <c:pt idx="296">
                  <c:v>1.2592361363567222</c:v>
                </c:pt>
                <c:pt idx="297">
                  <c:v>1.896295491610656</c:v>
                </c:pt>
                <c:pt idx="298">
                  <c:v>1.357038470940189</c:v>
                </c:pt>
                <c:pt idx="299">
                  <c:v>0.8855575369068861</c:v>
                </c:pt>
                <c:pt idx="300">
                  <c:v>0.76906107229911869</c:v>
                </c:pt>
                <c:pt idx="301">
                  <c:v>1.9042366101000017</c:v>
                </c:pt>
                <c:pt idx="302">
                  <c:v>1.8624483114222028</c:v>
                </c:pt>
                <c:pt idx="303">
                  <c:v>1.8957213562778872</c:v>
                </c:pt>
                <c:pt idx="304">
                  <c:v>1.3287669054056956</c:v>
                </c:pt>
                <c:pt idx="305">
                  <c:v>1.4659921704079839</c:v>
                </c:pt>
                <c:pt idx="306">
                  <c:v>1.8640949322585152</c:v>
                </c:pt>
                <c:pt idx="307">
                  <c:v>1.4200823544758883</c:v>
                </c:pt>
                <c:pt idx="308">
                  <c:v>1.4427737248731392</c:v>
                </c:pt>
                <c:pt idx="309">
                  <c:v>1.8942359563813898</c:v>
                </c:pt>
                <c:pt idx="310">
                  <c:v>1.6443660961510371</c:v>
                </c:pt>
                <c:pt idx="311">
                  <c:v>1.7156608448400639</c:v>
                </c:pt>
                <c:pt idx="312">
                  <c:v>2.1280797386028385</c:v>
                </c:pt>
                <c:pt idx="313">
                  <c:v>2.1624788047066081</c:v>
                </c:pt>
                <c:pt idx="314">
                  <c:v>1.3138323330984398</c:v>
                </c:pt>
                <c:pt idx="315">
                  <c:v>1.0817605526768985</c:v>
                </c:pt>
                <c:pt idx="316">
                  <c:v>2.2325971089678056</c:v>
                </c:pt>
                <c:pt idx="317">
                  <c:v>2.0711113888809383</c:v>
                </c:pt>
                <c:pt idx="318">
                  <c:v>1.65525514105362</c:v>
                </c:pt>
                <c:pt idx="319">
                  <c:v>0.72210856533723344</c:v>
                </c:pt>
                <c:pt idx="320">
                  <c:v>0.73079460669628504</c:v>
                </c:pt>
                <c:pt idx="321">
                  <c:v>1.206909202865746</c:v>
                </c:pt>
                <c:pt idx="322">
                  <c:v>2.0253577511327103</c:v>
                </c:pt>
                <c:pt idx="323">
                  <c:v>2.0830815045274171</c:v>
                </c:pt>
                <c:pt idx="324">
                  <c:v>2.1551698071904899</c:v>
                </c:pt>
                <c:pt idx="325">
                  <c:v>1.6813711102891928</c:v>
                </c:pt>
                <c:pt idx="326">
                  <c:v>0.50532761672150006</c:v>
                </c:pt>
                <c:pt idx="327">
                  <c:v>0.741546285392927</c:v>
                </c:pt>
                <c:pt idx="328">
                  <c:v>1.1314407091426544</c:v>
                </c:pt>
                <c:pt idx="329">
                  <c:v>1.0248162843027386</c:v>
                </c:pt>
                <c:pt idx="330">
                  <c:v>1.356340487956871</c:v>
                </c:pt>
                <c:pt idx="331">
                  <c:v>1.3056393751507478</c:v>
                </c:pt>
                <c:pt idx="332">
                  <c:v>2.3635199623138945</c:v>
                </c:pt>
                <c:pt idx="333">
                  <c:v>3.4706036517445993</c:v>
                </c:pt>
                <c:pt idx="334">
                  <c:v>2.9653364998562921</c:v>
                </c:pt>
                <c:pt idx="335">
                  <c:v>3.0188732347608664</c:v>
                </c:pt>
                <c:pt idx="336">
                  <c:v>3.8482629312823455</c:v>
                </c:pt>
                <c:pt idx="337">
                  <c:v>1.9515901441443746</c:v>
                </c:pt>
                <c:pt idx="338">
                  <c:v>2.4878616746219082</c:v>
                </c:pt>
                <c:pt idx="339">
                  <c:v>1.4348488558971797</c:v>
                </c:pt>
                <c:pt idx="340">
                  <c:v>2.7143762077276254</c:v>
                </c:pt>
                <c:pt idx="341">
                  <c:v>1.4052122595639842</c:v>
                </c:pt>
                <c:pt idx="342">
                  <c:v>2.063691991177433</c:v>
                </c:pt>
                <c:pt idx="343">
                  <c:v>2.4035050602036785</c:v>
                </c:pt>
                <c:pt idx="344">
                  <c:v>1.7459266604302124</c:v>
                </c:pt>
                <c:pt idx="345">
                  <c:v>1.4102083588772043</c:v>
                </c:pt>
                <c:pt idx="346">
                  <c:v>2.2929506275785867</c:v>
                </c:pt>
                <c:pt idx="347">
                  <c:v>2.2017488635683962</c:v>
                </c:pt>
                <c:pt idx="348">
                  <c:v>3.9329311396568976</c:v>
                </c:pt>
                <c:pt idx="349">
                  <c:v>1.720497306196648</c:v>
                </c:pt>
                <c:pt idx="350">
                  <c:v>2.2519829095672987</c:v>
                </c:pt>
                <c:pt idx="351">
                  <c:v>1.7482315850094934</c:v>
                </c:pt>
                <c:pt idx="352">
                  <c:v>2.3164374957740197</c:v>
                </c:pt>
                <c:pt idx="353">
                  <c:v>2.5532496012864749</c:v>
                </c:pt>
                <c:pt idx="354">
                  <c:v>2.6165997766731039</c:v>
                </c:pt>
                <c:pt idx="355">
                  <c:v>2.5745655558466569</c:v>
                </c:pt>
                <c:pt idx="356">
                  <c:v>1.7430873261830191</c:v>
                </c:pt>
                <c:pt idx="357">
                  <c:v>2.4231705894670541</c:v>
                </c:pt>
                <c:pt idx="358">
                  <c:v>1.1959542601374815</c:v>
                </c:pt>
                <c:pt idx="359">
                  <c:v>1.162792121001031</c:v>
                </c:pt>
                <c:pt idx="360">
                  <c:v>2.7624577852205152</c:v>
                </c:pt>
                <c:pt idx="361">
                  <c:v>2.5974983849693598</c:v>
                </c:pt>
                <c:pt idx="362">
                  <c:v>2.7528405170568728</c:v>
                </c:pt>
                <c:pt idx="363">
                  <c:v>2.5811328012693213</c:v>
                </c:pt>
                <c:pt idx="364">
                  <c:v>2.0286235629486162</c:v>
                </c:pt>
                <c:pt idx="365">
                  <c:v>1.5450232415047378</c:v>
                </c:pt>
                <c:pt idx="366">
                  <c:v>1.834724796634507</c:v>
                </c:pt>
                <c:pt idx="367">
                  <c:v>2.0840685842530005</c:v>
                </c:pt>
                <c:pt idx="368">
                  <c:v>2.7713222750862183</c:v>
                </c:pt>
                <c:pt idx="369">
                  <c:v>2.7536245884138331</c:v>
                </c:pt>
                <c:pt idx="370">
                  <c:v>1.2023652203424806</c:v>
                </c:pt>
                <c:pt idx="371">
                  <c:v>1.5356991583464159</c:v>
                </c:pt>
                <c:pt idx="372">
                  <c:v>0.89800280982598968</c:v>
                </c:pt>
                <c:pt idx="373">
                  <c:v>1.8087353612161954</c:v>
                </c:pt>
                <c:pt idx="374">
                  <c:v>1.5638071824633815</c:v>
                </c:pt>
                <c:pt idx="375">
                  <c:v>1.1121250558743281</c:v>
                </c:pt>
                <c:pt idx="376">
                  <c:v>1.7160172126162614</c:v>
                </c:pt>
                <c:pt idx="377">
                  <c:v>1.9984729537862218</c:v>
                </c:pt>
                <c:pt idx="378">
                  <c:v>1.7722557177702523</c:v>
                </c:pt>
                <c:pt idx="379">
                  <c:v>2.3796100808436211</c:v>
                </c:pt>
                <c:pt idx="380">
                  <c:v>2.3827880913083161</c:v>
                </c:pt>
                <c:pt idx="381">
                  <c:v>2.0748221186318339</c:v>
                </c:pt>
                <c:pt idx="382">
                  <c:v>2.3444506053271814</c:v>
                </c:pt>
                <c:pt idx="383">
                  <c:v>2.1579294202672981</c:v>
                </c:pt>
                <c:pt idx="384">
                  <c:v>1.228530657609598</c:v>
                </c:pt>
                <c:pt idx="385">
                  <c:v>2.5692993717767374</c:v>
                </c:pt>
                <c:pt idx="386">
                  <c:v>1.8515609190001705</c:v>
                </c:pt>
                <c:pt idx="387">
                  <c:v>1.9010597581159046</c:v>
                </c:pt>
                <c:pt idx="388">
                  <c:v>1.2160362922526671</c:v>
                </c:pt>
                <c:pt idx="389">
                  <c:v>1.1702365201481841</c:v>
                </c:pt>
                <c:pt idx="390">
                  <c:v>1.4538140484125601</c:v>
                </c:pt>
                <c:pt idx="391">
                  <c:v>1.0240531551844763</c:v>
                </c:pt>
                <c:pt idx="392">
                  <c:v>1.6020875824325775</c:v>
                </c:pt>
                <c:pt idx="393">
                  <c:v>2.4492814245436496</c:v>
                </c:pt>
                <c:pt idx="394">
                  <c:v>3.5218007531421365</c:v>
                </c:pt>
                <c:pt idx="395">
                  <c:v>2.8362038202039712</c:v>
                </c:pt>
                <c:pt idx="396">
                  <c:v>1.9583138062245129</c:v>
                </c:pt>
                <c:pt idx="397">
                  <c:v>2.163938530635884</c:v>
                </c:pt>
                <c:pt idx="398">
                  <c:v>2.0875494461646942</c:v>
                </c:pt>
                <c:pt idx="399">
                  <c:v>2.4244905006384752</c:v>
                </c:pt>
                <c:pt idx="400">
                  <c:v>2.439601508324523</c:v>
                </c:pt>
                <c:pt idx="401">
                  <c:v>1.4466746154921888</c:v>
                </c:pt>
                <c:pt idx="402">
                  <c:v>1.6031759746535037</c:v>
                </c:pt>
                <c:pt idx="403">
                  <c:v>0.53251606101666094</c:v>
                </c:pt>
                <c:pt idx="404">
                  <c:v>2.2293689015749663</c:v>
                </c:pt>
                <c:pt idx="405">
                  <c:v>2.3088540854340041</c:v>
                </c:pt>
                <c:pt idx="406">
                  <c:v>2.2712687820984434</c:v>
                </c:pt>
                <c:pt idx="407">
                  <c:v>2.4172544653978458</c:v>
                </c:pt>
                <c:pt idx="408">
                  <c:v>3.0833643427618984</c:v>
                </c:pt>
                <c:pt idx="409">
                  <c:v>2.8729103009847274</c:v>
                </c:pt>
                <c:pt idx="410">
                  <c:v>3.6330296711966321</c:v>
                </c:pt>
                <c:pt idx="411">
                  <c:v>1.8837686945747594</c:v>
                </c:pt>
                <c:pt idx="412">
                  <c:v>1.8005693009171397</c:v>
                </c:pt>
                <c:pt idx="413">
                  <c:v>2.0868888895211315</c:v>
                </c:pt>
                <c:pt idx="414">
                  <c:v>2.0616762351583966</c:v>
                </c:pt>
                <c:pt idx="415">
                  <c:v>2.6587927480333922</c:v>
                </c:pt>
                <c:pt idx="416">
                  <c:v>2.2430999972261403</c:v>
                </c:pt>
                <c:pt idx="417">
                  <c:v>2.4160893072027898</c:v>
                </c:pt>
                <c:pt idx="418">
                  <c:v>2.4797250097008221</c:v>
                </c:pt>
                <c:pt idx="419">
                  <c:v>2.0497321900821368</c:v>
                </c:pt>
                <c:pt idx="420">
                  <c:v>2.5412919068415829</c:v>
                </c:pt>
                <c:pt idx="421">
                  <c:v>0.87678076112548253</c:v>
                </c:pt>
                <c:pt idx="422">
                  <c:v>1.4292861165360768</c:v>
                </c:pt>
                <c:pt idx="423">
                  <c:v>1.2602665928956509</c:v>
                </c:pt>
                <c:pt idx="424">
                  <c:v>2.7558550275882623</c:v>
                </c:pt>
                <c:pt idx="425">
                  <c:v>2.6607617114551187</c:v>
                </c:pt>
                <c:pt idx="426">
                  <c:v>2.3264312592761422</c:v>
                </c:pt>
                <c:pt idx="427">
                  <c:v>3.3078628369911525</c:v>
                </c:pt>
                <c:pt idx="428">
                  <c:v>3.4966784774952488</c:v>
                </c:pt>
                <c:pt idx="429">
                  <c:v>3.6795745360140182</c:v>
                </c:pt>
                <c:pt idx="430">
                  <c:v>3.2315236113954513</c:v>
                </c:pt>
                <c:pt idx="431">
                  <c:v>2.7986657937819746</c:v>
                </c:pt>
                <c:pt idx="432">
                  <c:v>2.932896286878965</c:v>
                </c:pt>
                <c:pt idx="433">
                  <c:v>2.5864202935768219</c:v>
                </c:pt>
                <c:pt idx="434">
                  <c:v>2.2216655435797192</c:v>
                </c:pt>
                <c:pt idx="435">
                  <c:v>2.1781310882098883</c:v>
                </c:pt>
                <c:pt idx="436">
                  <c:v>2.0348486817357312</c:v>
                </c:pt>
                <c:pt idx="437">
                  <c:v>2.3875662726090989</c:v>
                </c:pt>
                <c:pt idx="438">
                  <c:v>2.1684765934856074</c:v>
                </c:pt>
                <c:pt idx="439">
                  <c:v>2.9110416718699037</c:v>
                </c:pt>
                <c:pt idx="440">
                  <c:v>2.5333810990944894</c:v>
                </c:pt>
                <c:pt idx="441">
                  <c:v>3.1446432017702386</c:v>
                </c:pt>
                <c:pt idx="442">
                  <c:v>3.3366484769157898</c:v>
                </c:pt>
                <c:pt idx="443">
                  <c:v>2.8905779689739974</c:v>
                </c:pt>
                <c:pt idx="444">
                  <c:v>2.3302908523753945</c:v>
                </c:pt>
                <c:pt idx="445">
                  <c:v>2.1194081112352494</c:v>
                </c:pt>
                <c:pt idx="446">
                  <c:v>3.3561812722151569</c:v>
                </c:pt>
                <c:pt idx="447">
                  <c:v>2.3256374722879163</c:v>
                </c:pt>
                <c:pt idx="448">
                  <c:v>1.3690662516081662</c:v>
                </c:pt>
                <c:pt idx="449">
                  <c:v>0.72391650882655256</c:v>
                </c:pt>
                <c:pt idx="450">
                  <c:v>1.6204118862597516</c:v>
                </c:pt>
                <c:pt idx="451">
                  <c:v>2.0628491862143115</c:v>
                </c:pt>
                <c:pt idx="452">
                  <c:v>1.5846950040095071</c:v>
                </c:pt>
                <c:pt idx="453">
                  <c:v>1.2651011631577784</c:v>
                </c:pt>
                <c:pt idx="454">
                  <c:v>1.2043023523279925</c:v>
                </c:pt>
                <c:pt idx="455">
                  <c:v>1.287944035986559</c:v>
                </c:pt>
                <c:pt idx="456">
                  <c:v>1.8624649666050614</c:v>
                </c:pt>
                <c:pt idx="457">
                  <c:v>2.2325903210430376</c:v>
                </c:pt>
                <c:pt idx="458">
                  <c:v>4.1494224761154372</c:v>
                </c:pt>
                <c:pt idx="459">
                  <c:v>2.6790123144005049</c:v>
                </c:pt>
                <c:pt idx="460">
                  <c:v>2.0487465141147818</c:v>
                </c:pt>
                <c:pt idx="461">
                  <c:v>1.9305193691994957</c:v>
                </c:pt>
                <c:pt idx="462">
                  <c:v>2.18341140494852</c:v>
                </c:pt>
                <c:pt idx="463">
                  <c:v>3.5279844465952102</c:v>
                </c:pt>
                <c:pt idx="464">
                  <c:v>1.7078675592204802</c:v>
                </c:pt>
                <c:pt idx="465">
                  <c:v>2.172011705209969</c:v>
                </c:pt>
                <c:pt idx="466">
                  <c:v>0.8376041882368026</c:v>
                </c:pt>
                <c:pt idx="467">
                  <c:v>1.1065289690693696</c:v>
                </c:pt>
                <c:pt idx="468">
                  <c:v>0.42892118341756758</c:v>
                </c:pt>
                <c:pt idx="469">
                  <c:v>0.93412118327615723</c:v>
                </c:pt>
                <c:pt idx="470">
                  <c:v>1.0207918896175938</c:v>
                </c:pt>
                <c:pt idx="471">
                  <c:v>0.55713738589913464</c:v>
                </c:pt>
                <c:pt idx="472">
                  <c:v>1.4721658640727318</c:v>
                </c:pt>
                <c:pt idx="473">
                  <c:v>1.8869940704152461</c:v>
                </c:pt>
                <c:pt idx="474">
                  <c:v>0.925883473865178</c:v>
                </c:pt>
                <c:pt idx="475">
                  <c:v>0.16041914806374627</c:v>
                </c:pt>
                <c:pt idx="476">
                  <c:v>0.68257137281346481</c:v>
                </c:pt>
                <c:pt idx="477">
                  <c:v>0.67776595962270481</c:v>
                </c:pt>
                <c:pt idx="478">
                  <c:v>0.96600779611263288</c:v>
                </c:pt>
                <c:pt idx="479">
                  <c:v>0.721520305622531</c:v>
                </c:pt>
                <c:pt idx="480">
                  <c:v>1.0805080682144343</c:v>
                </c:pt>
                <c:pt idx="481">
                  <c:v>1.4382936735089293</c:v>
                </c:pt>
                <c:pt idx="482">
                  <c:v>1.518960531231079</c:v>
                </c:pt>
                <c:pt idx="483">
                  <c:v>1.2912855783192509</c:v>
                </c:pt>
                <c:pt idx="484">
                  <c:v>1.5458238336569261</c:v>
                </c:pt>
                <c:pt idx="485">
                  <c:v>0.94699060383673228</c:v>
                </c:pt>
                <c:pt idx="486">
                  <c:v>1.8846015708921411</c:v>
                </c:pt>
                <c:pt idx="487">
                  <c:v>2.1366790971343796</c:v>
                </c:pt>
                <c:pt idx="488">
                  <c:v>1.2353804068681657</c:v>
                </c:pt>
                <c:pt idx="489">
                  <c:v>1.7326830054944813</c:v>
                </c:pt>
                <c:pt idx="490">
                  <c:v>2.2535599726565914</c:v>
                </c:pt>
                <c:pt idx="491">
                  <c:v>1.9787698683746648</c:v>
                </c:pt>
                <c:pt idx="492">
                  <c:v>1.1717609906167865</c:v>
                </c:pt>
                <c:pt idx="493">
                  <c:v>1.2730231295115639</c:v>
                </c:pt>
                <c:pt idx="494">
                  <c:v>1.6783882100225707</c:v>
                </c:pt>
                <c:pt idx="495">
                  <c:v>2.4451564002557085</c:v>
                </c:pt>
                <c:pt idx="496">
                  <c:v>2.0761675425632151</c:v>
                </c:pt>
                <c:pt idx="497">
                  <c:v>2.7147055723963383</c:v>
                </c:pt>
                <c:pt idx="498">
                  <c:v>2.0198986084657449</c:v>
                </c:pt>
                <c:pt idx="499">
                  <c:v>1.630951879263058</c:v>
                </c:pt>
                <c:pt idx="500">
                  <c:v>3.0846712915822416</c:v>
                </c:pt>
                <c:pt idx="501">
                  <c:v>3.5619109529002597</c:v>
                </c:pt>
                <c:pt idx="502">
                  <c:v>2.5330460850883747</c:v>
                </c:pt>
                <c:pt idx="503">
                  <c:v>1.8986369183885705</c:v>
                </c:pt>
                <c:pt idx="504">
                  <c:v>1.9311081462551478</c:v>
                </c:pt>
                <c:pt idx="505">
                  <c:v>1.4721768458790154</c:v>
                </c:pt>
                <c:pt idx="506">
                  <c:v>0.1811341548223715</c:v>
                </c:pt>
                <c:pt idx="507">
                  <c:v>0.63886832923896097</c:v>
                </c:pt>
                <c:pt idx="508">
                  <c:v>0.36051704006028218</c:v>
                </c:pt>
                <c:pt idx="509">
                  <c:v>0.14751659410765861</c:v>
                </c:pt>
                <c:pt idx="510">
                  <c:v>0.95328183650630027</c:v>
                </c:pt>
                <c:pt idx="511">
                  <c:v>2.0140655824963396</c:v>
                </c:pt>
                <c:pt idx="512">
                  <c:v>1.5108598573325105</c:v>
                </c:pt>
                <c:pt idx="513">
                  <c:v>3.7698147449251871</c:v>
                </c:pt>
                <c:pt idx="514">
                  <c:v>2.1926232031843416</c:v>
                </c:pt>
                <c:pt idx="515">
                  <c:v>2.5378779468175674</c:v>
                </c:pt>
                <c:pt idx="516">
                  <c:v>1.7501364529509496</c:v>
                </c:pt>
                <c:pt idx="517">
                  <c:v>3.680536765693895</c:v>
                </c:pt>
                <c:pt idx="518">
                  <c:v>2.3661450621681923</c:v>
                </c:pt>
                <c:pt idx="519">
                  <c:v>1.7340982029531857</c:v>
                </c:pt>
                <c:pt idx="520">
                  <c:v>2.1810607417616903</c:v>
                </c:pt>
                <c:pt idx="521">
                  <c:v>2.0211826583635113</c:v>
                </c:pt>
                <c:pt idx="522">
                  <c:v>2.4381594371614002</c:v>
                </c:pt>
                <c:pt idx="523">
                  <c:v>2.0722200377826399</c:v>
                </c:pt>
                <c:pt idx="524">
                  <c:v>2.687434166841145</c:v>
                </c:pt>
                <c:pt idx="525">
                  <c:v>1.4091830200993378</c:v>
                </c:pt>
                <c:pt idx="526">
                  <c:v>1.9196375774738359</c:v>
                </c:pt>
                <c:pt idx="527">
                  <c:v>1.5996810180670276</c:v>
                </c:pt>
                <c:pt idx="528">
                  <c:v>2.2028450509232358</c:v>
                </c:pt>
                <c:pt idx="529">
                  <c:v>1.8361599485235121</c:v>
                </c:pt>
                <c:pt idx="530">
                  <c:v>0.55928688486761013</c:v>
                </c:pt>
                <c:pt idx="531">
                  <c:v>1.604149048784046</c:v>
                </c:pt>
                <c:pt idx="532">
                  <c:v>0.98457035444648733</c:v>
                </c:pt>
                <c:pt idx="533">
                  <c:v>2.2925843785534945</c:v>
                </c:pt>
                <c:pt idx="534">
                  <c:v>2.3509344449736465</c:v>
                </c:pt>
                <c:pt idx="535">
                  <c:v>2.4577159275945015</c:v>
                </c:pt>
                <c:pt idx="536">
                  <c:v>2.1704495956110947</c:v>
                </c:pt>
                <c:pt idx="537">
                  <c:v>3.2692770734982197</c:v>
                </c:pt>
                <c:pt idx="538">
                  <c:v>3.2553013137797846</c:v>
                </c:pt>
                <c:pt idx="539">
                  <c:v>2.7604244614924061</c:v>
                </c:pt>
                <c:pt idx="540">
                  <c:v>2.2964986207934666</c:v>
                </c:pt>
                <c:pt idx="541">
                  <c:v>2.4689704176615863</c:v>
                </c:pt>
                <c:pt idx="542">
                  <c:v>2.6926511614968431</c:v>
                </c:pt>
                <c:pt idx="543">
                  <c:v>3.3763209416574513</c:v>
                </c:pt>
                <c:pt idx="544">
                  <c:v>1.8528067553215557</c:v>
                </c:pt>
                <c:pt idx="545">
                  <c:v>3.1510020947193316</c:v>
                </c:pt>
                <c:pt idx="546">
                  <c:v>3.6753117266670943</c:v>
                </c:pt>
                <c:pt idx="547">
                  <c:v>1.9995525992671297</c:v>
                </c:pt>
                <c:pt idx="548">
                  <c:v>2.2090820347094349</c:v>
                </c:pt>
                <c:pt idx="549">
                  <c:v>1.6393714274472313</c:v>
                </c:pt>
                <c:pt idx="550">
                  <c:v>1.5781985793070958</c:v>
                </c:pt>
                <c:pt idx="551">
                  <c:v>2.2444508948961053</c:v>
                </c:pt>
                <c:pt idx="552">
                  <c:v>4.1494535753156399</c:v>
                </c:pt>
                <c:pt idx="553">
                  <c:v>3.2998924425749561</c:v>
                </c:pt>
                <c:pt idx="554">
                  <c:v>1.2199570434364555</c:v>
                </c:pt>
                <c:pt idx="555">
                  <c:v>0.75591056293709957</c:v>
                </c:pt>
                <c:pt idx="556">
                  <c:v>1.3766157660213976</c:v>
                </c:pt>
                <c:pt idx="557">
                  <c:v>1.1958825827593023</c:v>
                </c:pt>
                <c:pt idx="558">
                  <c:v>1.1653239937945812</c:v>
                </c:pt>
                <c:pt idx="559">
                  <c:v>0.82939731059812183</c:v>
                </c:pt>
                <c:pt idx="560">
                  <c:v>0.6891355229271926</c:v>
                </c:pt>
                <c:pt idx="561">
                  <c:v>1.8353182498439058</c:v>
                </c:pt>
                <c:pt idx="562">
                  <c:v>2.4409274769991347</c:v>
                </c:pt>
                <c:pt idx="563">
                  <c:v>1.2942982635722762</c:v>
                </c:pt>
                <c:pt idx="564">
                  <c:v>1.2356621866529125</c:v>
                </c:pt>
                <c:pt idx="565">
                  <c:v>1.2673080044936693</c:v>
                </c:pt>
                <c:pt idx="566">
                  <c:v>1.2890101378188028</c:v>
                </c:pt>
                <c:pt idx="567">
                  <c:v>0.94265843749261791</c:v>
                </c:pt>
                <c:pt idx="568">
                  <c:v>-6.6504106760022857E-2</c:v>
                </c:pt>
                <c:pt idx="569">
                  <c:v>1.4611189131400046</c:v>
                </c:pt>
                <c:pt idx="570">
                  <c:v>1.0393377655672966</c:v>
                </c:pt>
                <c:pt idx="571">
                  <c:v>1.8243693794094742</c:v>
                </c:pt>
                <c:pt idx="572">
                  <c:v>2.8222714539831939</c:v>
                </c:pt>
                <c:pt idx="573">
                  <c:v>1.5258328960390102</c:v>
                </c:pt>
                <c:pt idx="574">
                  <c:v>1.0495882109121097</c:v>
                </c:pt>
                <c:pt idx="575">
                  <c:v>1.7629066646238325</c:v>
                </c:pt>
                <c:pt idx="576">
                  <c:v>2.7485565730770842</c:v>
                </c:pt>
                <c:pt idx="577">
                  <c:v>4.4301886518327152</c:v>
                </c:pt>
                <c:pt idx="578">
                  <c:v>3.3542925429627863</c:v>
                </c:pt>
                <c:pt idx="579">
                  <c:v>1.4892695545549011</c:v>
                </c:pt>
                <c:pt idx="580">
                  <c:v>1.4729144074051956</c:v>
                </c:pt>
                <c:pt idx="581">
                  <c:v>2.1836077423287445</c:v>
                </c:pt>
                <c:pt idx="582">
                  <c:v>1.1085149321145609</c:v>
                </c:pt>
                <c:pt idx="583">
                  <c:v>2.7512976247430245</c:v>
                </c:pt>
                <c:pt idx="584">
                  <c:v>1.8829394247792384</c:v>
                </c:pt>
                <c:pt idx="585">
                  <c:v>1.2476563985743712</c:v>
                </c:pt>
                <c:pt idx="586">
                  <c:v>1.1457793783522863</c:v>
                </c:pt>
                <c:pt idx="587">
                  <c:v>0.63317024439151415</c:v>
                </c:pt>
                <c:pt idx="588">
                  <c:v>0.33875053455844761</c:v>
                </c:pt>
                <c:pt idx="589">
                  <c:v>1.2984106942286053</c:v>
                </c:pt>
                <c:pt idx="590">
                  <c:v>2.6124318364372403</c:v>
                </c:pt>
                <c:pt idx="591">
                  <c:v>1.7689808571095123</c:v>
                </c:pt>
                <c:pt idx="592">
                  <c:v>1.9414531640983081</c:v>
                </c:pt>
                <c:pt idx="593">
                  <c:v>2.9826687599969928</c:v>
                </c:pt>
                <c:pt idx="594">
                  <c:v>1.2254334481681886</c:v>
                </c:pt>
                <c:pt idx="595">
                  <c:v>1.0339194094718061</c:v>
                </c:pt>
                <c:pt idx="596">
                  <c:v>0.85961467079034559</c:v>
                </c:pt>
                <c:pt idx="597">
                  <c:v>2.8896838928391548</c:v>
                </c:pt>
                <c:pt idx="598">
                  <c:v>1.2409716610497272</c:v>
                </c:pt>
                <c:pt idx="599">
                  <c:v>0.49986906322708868</c:v>
                </c:pt>
                <c:pt idx="600">
                  <c:v>1.6727787959318707</c:v>
                </c:pt>
                <c:pt idx="601">
                  <c:v>1.4478614191953783</c:v>
                </c:pt>
                <c:pt idx="602">
                  <c:v>1.8294218923888672</c:v>
                </c:pt>
                <c:pt idx="603">
                  <c:v>1.2632154688121471</c:v>
                </c:pt>
                <c:pt idx="604">
                  <c:v>0.92821070362689317</c:v>
                </c:pt>
                <c:pt idx="605">
                  <c:v>0.32800912376558872</c:v>
                </c:pt>
                <c:pt idx="606">
                  <c:v>0.90002204086675974</c:v>
                </c:pt>
                <c:pt idx="607">
                  <c:v>1.8149081802720941</c:v>
                </c:pt>
                <c:pt idx="608">
                  <c:v>1.8689145285180857</c:v>
                </c:pt>
                <c:pt idx="609">
                  <c:v>1.3355642156702738</c:v>
                </c:pt>
                <c:pt idx="610">
                  <c:v>2.2071560372127466</c:v>
                </c:pt>
                <c:pt idx="611">
                  <c:v>1.3991385031316266</c:v>
                </c:pt>
                <c:pt idx="612">
                  <c:v>1.8596343129927431</c:v>
                </c:pt>
                <c:pt idx="613">
                  <c:v>1.550387660978205</c:v>
                </c:pt>
                <c:pt idx="614">
                  <c:v>2.5695351459129823</c:v>
                </c:pt>
                <c:pt idx="615">
                  <c:v>1.9453192702049116</c:v>
                </c:pt>
                <c:pt idx="616">
                  <c:v>0.24748272976433652</c:v>
                </c:pt>
                <c:pt idx="617">
                  <c:v>0.94460306190325483</c:v>
                </c:pt>
                <c:pt idx="618">
                  <c:v>1.0777476175305696</c:v>
                </c:pt>
                <c:pt idx="619">
                  <c:v>0.97683362829596621</c:v>
                </c:pt>
                <c:pt idx="620">
                  <c:v>0.78754418401932069</c:v>
                </c:pt>
                <c:pt idx="621">
                  <c:v>1.1279650300873159</c:v>
                </c:pt>
                <c:pt idx="622">
                  <c:v>1.1667823062686942</c:v>
                </c:pt>
                <c:pt idx="623">
                  <c:v>-3.5773438823978161E-2</c:v>
                </c:pt>
                <c:pt idx="624">
                  <c:v>0.67952602062056167</c:v>
                </c:pt>
                <c:pt idx="625">
                  <c:v>1.5475474246359753</c:v>
                </c:pt>
                <c:pt idx="626">
                  <c:v>1.3837657127726464</c:v>
                </c:pt>
                <c:pt idx="627">
                  <c:v>1.4309974103971896</c:v>
                </c:pt>
                <c:pt idx="628">
                  <c:v>1.2219670896115389</c:v>
                </c:pt>
                <c:pt idx="629">
                  <c:v>1.4000638225728379</c:v>
                </c:pt>
                <c:pt idx="630">
                  <c:v>1.2781071732594067</c:v>
                </c:pt>
                <c:pt idx="631">
                  <c:v>0.64397613985583368</c:v>
                </c:pt>
                <c:pt idx="632">
                  <c:v>1.4854516068854042</c:v>
                </c:pt>
                <c:pt idx="633">
                  <c:v>8.7329319156259758E-2</c:v>
                </c:pt>
                <c:pt idx="634">
                  <c:v>-1.6819816113777659E-2</c:v>
                </c:pt>
                <c:pt idx="635">
                  <c:v>0.57985869994127082</c:v>
                </c:pt>
                <c:pt idx="636">
                  <c:v>0.30435161466048027</c:v>
                </c:pt>
                <c:pt idx="637">
                  <c:v>1.0808238322515562</c:v>
                </c:pt>
                <c:pt idx="638">
                  <c:v>1.3147705269787346</c:v>
                </c:pt>
                <c:pt idx="639">
                  <c:v>1.8155187998055111</c:v>
                </c:pt>
                <c:pt idx="640">
                  <c:v>1.1278774320882159</c:v>
                </c:pt>
                <c:pt idx="641">
                  <c:v>0.84813424728680842</c:v>
                </c:pt>
                <c:pt idx="642">
                  <c:v>0.27597223257159481</c:v>
                </c:pt>
                <c:pt idx="643">
                  <c:v>0.49522229596747053</c:v>
                </c:pt>
                <c:pt idx="644">
                  <c:v>0.9956856526187533</c:v>
                </c:pt>
                <c:pt idx="645">
                  <c:v>1.0505914365430897</c:v>
                </c:pt>
                <c:pt idx="646">
                  <c:v>0.38737606673366859</c:v>
                </c:pt>
                <c:pt idx="647">
                  <c:v>0.77705382498285802</c:v>
                </c:pt>
                <c:pt idx="648">
                  <c:v>4.6923001826448145E-2</c:v>
                </c:pt>
                <c:pt idx="649">
                  <c:v>0.53990032497349227</c:v>
                </c:pt>
                <c:pt idx="650">
                  <c:v>1.790151774446908</c:v>
                </c:pt>
                <c:pt idx="651">
                  <c:v>0.84326606704041718</c:v>
                </c:pt>
                <c:pt idx="652">
                  <c:v>0.63455060787501338</c:v>
                </c:pt>
                <c:pt idx="653">
                  <c:v>0.40946701660360246</c:v>
                </c:pt>
                <c:pt idx="654">
                  <c:v>0.50942077559170185</c:v>
                </c:pt>
                <c:pt idx="655">
                  <c:v>1.730370150450846</c:v>
                </c:pt>
                <c:pt idx="656">
                  <c:v>1.0518101490951857</c:v>
                </c:pt>
                <c:pt idx="657">
                  <c:v>0.55860172233748251</c:v>
                </c:pt>
                <c:pt idx="658">
                  <c:v>0.14177706891995681</c:v>
                </c:pt>
                <c:pt idx="659">
                  <c:v>0.29556424756299593</c:v>
                </c:pt>
                <c:pt idx="660">
                  <c:v>0.72141296250189757</c:v>
                </c:pt>
                <c:pt idx="661">
                  <c:v>1.0289434170770189</c:v>
                </c:pt>
                <c:pt idx="662">
                  <c:v>2.1500503752721656</c:v>
                </c:pt>
                <c:pt idx="663">
                  <c:v>2.0985186367098554</c:v>
                </c:pt>
                <c:pt idx="664">
                  <c:v>1.595175652290147</c:v>
                </c:pt>
                <c:pt idx="665">
                  <c:v>1.5149340597727405</c:v>
                </c:pt>
                <c:pt idx="666">
                  <c:v>1.3974242144428042</c:v>
                </c:pt>
                <c:pt idx="667">
                  <c:v>2.1120044678266114</c:v>
                </c:pt>
                <c:pt idx="668">
                  <c:v>0.59069291967791371</c:v>
                </c:pt>
                <c:pt idx="669">
                  <c:v>-0.38484700637656355</c:v>
                </c:pt>
                <c:pt idx="670">
                  <c:v>-0.37626850382272237</c:v>
                </c:pt>
                <c:pt idx="671">
                  <c:v>-0.48066368807612442</c:v>
                </c:pt>
                <c:pt idx="672">
                  <c:v>-0.33824628498270326</c:v>
                </c:pt>
                <c:pt idx="673">
                  <c:v>-0.489624720702307</c:v>
                </c:pt>
                <c:pt idx="674">
                  <c:v>1.2616207091838387</c:v>
                </c:pt>
                <c:pt idx="675">
                  <c:v>1.6125378655104001</c:v>
                </c:pt>
                <c:pt idx="676">
                  <c:v>2.0334525883981756</c:v>
                </c:pt>
                <c:pt idx="677">
                  <c:v>1.1294552990864006</c:v>
                </c:pt>
                <c:pt idx="678">
                  <c:v>1.0857537148554361</c:v>
                </c:pt>
                <c:pt idx="679">
                  <c:v>1.5459199599564661</c:v>
                </c:pt>
                <c:pt idx="680">
                  <c:v>1.4684996309582923</c:v>
                </c:pt>
                <c:pt idx="681">
                  <c:v>0.58870334205087582</c:v>
                </c:pt>
                <c:pt idx="682">
                  <c:v>0.54163629540002256</c:v>
                </c:pt>
                <c:pt idx="683">
                  <c:v>0.20165002486931582</c:v>
                </c:pt>
                <c:pt idx="684">
                  <c:v>0.6537473056706844</c:v>
                </c:pt>
                <c:pt idx="685">
                  <c:v>0.94232395612913944</c:v>
                </c:pt>
                <c:pt idx="686">
                  <c:v>0.37352346843682882</c:v>
                </c:pt>
                <c:pt idx="687">
                  <c:v>0.29635727135876011</c:v>
                </c:pt>
                <c:pt idx="688">
                  <c:v>-0.15356520398560378</c:v>
                </c:pt>
                <c:pt idx="689">
                  <c:v>1.3581409770774997</c:v>
                </c:pt>
                <c:pt idx="690">
                  <c:v>1.169214930390658</c:v>
                </c:pt>
                <c:pt idx="691">
                  <c:v>0.40756343761106761</c:v>
                </c:pt>
                <c:pt idx="692">
                  <c:v>0.48244696707352785</c:v>
                </c:pt>
                <c:pt idx="693">
                  <c:v>0.46198556412786723</c:v>
                </c:pt>
                <c:pt idx="694">
                  <c:v>1.6593416570700132</c:v>
                </c:pt>
                <c:pt idx="695">
                  <c:v>0.89543782444470998</c:v>
                </c:pt>
                <c:pt idx="696">
                  <c:v>1.3524652890983795</c:v>
                </c:pt>
                <c:pt idx="697">
                  <c:v>2.5247058473668726</c:v>
                </c:pt>
                <c:pt idx="698">
                  <c:v>0.32414903438315812</c:v>
                </c:pt>
                <c:pt idx="699">
                  <c:v>2.518864295631432</c:v>
                </c:pt>
                <c:pt idx="700">
                  <c:v>1.1981643116414828</c:v>
                </c:pt>
                <c:pt idx="701">
                  <c:v>0.51114929159636457</c:v>
                </c:pt>
                <c:pt idx="702">
                  <c:v>0.83629888251479301</c:v>
                </c:pt>
                <c:pt idx="703">
                  <c:v>0.92042611688461451</c:v>
                </c:pt>
                <c:pt idx="704">
                  <c:v>0.39966779434620936</c:v>
                </c:pt>
                <c:pt idx="705">
                  <c:v>0.86723535561017062</c:v>
                </c:pt>
                <c:pt idx="706">
                  <c:v>-7.5129751712736351E-2</c:v>
                </c:pt>
                <c:pt idx="707">
                  <c:v>-0.38613526150339478</c:v>
                </c:pt>
                <c:pt idx="708">
                  <c:v>0.53822586005936801</c:v>
                </c:pt>
                <c:pt idx="709">
                  <c:v>0.75595506360213671</c:v>
                </c:pt>
                <c:pt idx="710">
                  <c:v>0.80188117097320166</c:v>
                </c:pt>
                <c:pt idx="711">
                  <c:v>-0.21737594414444875</c:v>
                </c:pt>
                <c:pt idx="712">
                  <c:v>0.48999263102272067</c:v>
                </c:pt>
                <c:pt idx="713">
                  <c:v>0.85403432227847031</c:v>
                </c:pt>
                <c:pt idx="714">
                  <c:v>0.98983996122859441</c:v>
                </c:pt>
                <c:pt idx="715">
                  <c:v>0.83988630836882494</c:v>
                </c:pt>
                <c:pt idx="716">
                  <c:v>1.1835106544929817</c:v>
                </c:pt>
                <c:pt idx="717">
                  <c:v>3.0810605538017808</c:v>
                </c:pt>
                <c:pt idx="718">
                  <c:v>2.8796725065196598</c:v>
                </c:pt>
                <c:pt idx="719">
                  <c:v>2.0928889906849335</c:v>
                </c:pt>
                <c:pt idx="720">
                  <c:v>1.7865848189431712</c:v>
                </c:pt>
                <c:pt idx="721">
                  <c:v>2.3150024809187166</c:v>
                </c:pt>
                <c:pt idx="722">
                  <c:v>2.5341987415921712</c:v>
                </c:pt>
                <c:pt idx="723">
                  <c:v>0.49824089628204155</c:v>
                </c:pt>
                <c:pt idx="724">
                  <c:v>-0.24429926499573651</c:v>
                </c:pt>
                <c:pt idx="725">
                  <c:v>0.81524431255909369</c:v>
                </c:pt>
                <c:pt idx="726">
                  <c:v>1.3413514730207066</c:v>
                </c:pt>
                <c:pt idx="727">
                  <c:v>0.78506388249689851</c:v>
                </c:pt>
                <c:pt idx="728">
                  <c:v>2.3847825782648018</c:v>
                </c:pt>
                <c:pt idx="729">
                  <c:v>2.84009833362179</c:v>
                </c:pt>
                <c:pt idx="730">
                  <c:v>1.5715745232937663</c:v>
                </c:pt>
                <c:pt idx="731">
                  <c:v>1.1717227603458349</c:v>
                </c:pt>
                <c:pt idx="732">
                  <c:v>2.1639161993379084</c:v>
                </c:pt>
                <c:pt idx="733">
                  <c:v>0.46905357218439009</c:v>
                </c:pt>
                <c:pt idx="734">
                  <c:v>0.72013028232916365</c:v>
                </c:pt>
                <c:pt idx="735">
                  <c:v>0.18208510544574597</c:v>
                </c:pt>
                <c:pt idx="736">
                  <c:v>0.4369118853606877</c:v>
                </c:pt>
                <c:pt idx="737">
                  <c:v>-0.15230845143201627</c:v>
                </c:pt>
                <c:pt idx="738">
                  <c:v>-4.995635074511505E-2</c:v>
                </c:pt>
                <c:pt idx="739">
                  <c:v>-0.2039201880627729</c:v>
                </c:pt>
                <c:pt idx="740">
                  <c:v>0.71576191688814128</c:v>
                </c:pt>
                <c:pt idx="741">
                  <c:v>0.11233463588343505</c:v>
                </c:pt>
                <c:pt idx="742">
                  <c:v>0.70829240628301249</c:v>
                </c:pt>
                <c:pt idx="743">
                  <c:v>0.51843193293899037</c:v>
                </c:pt>
                <c:pt idx="744">
                  <c:v>0.46154133507109457</c:v>
                </c:pt>
                <c:pt idx="745">
                  <c:v>0.50787314553192386</c:v>
                </c:pt>
                <c:pt idx="746">
                  <c:v>0.58357755594341143</c:v>
                </c:pt>
                <c:pt idx="747">
                  <c:v>0.29744715916652792</c:v>
                </c:pt>
                <c:pt idx="748">
                  <c:v>1.6717138162657703</c:v>
                </c:pt>
                <c:pt idx="749">
                  <c:v>0.90111086903745263</c:v>
                </c:pt>
                <c:pt idx="750">
                  <c:v>0.58903301294276478</c:v>
                </c:pt>
                <c:pt idx="751">
                  <c:v>1.3666303547284957</c:v>
                </c:pt>
                <c:pt idx="752">
                  <c:v>1.2213858613551729</c:v>
                </c:pt>
                <c:pt idx="753">
                  <c:v>1.5147526567110323</c:v>
                </c:pt>
                <c:pt idx="754">
                  <c:v>1.284557049361948</c:v>
                </c:pt>
                <c:pt idx="755">
                  <c:v>1.184639082177279</c:v>
                </c:pt>
                <c:pt idx="756">
                  <c:v>0.26060936501321436</c:v>
                </c:pt>
                <c:pt idx="757">
                  <c:v>0.78162214686173548</c:v>
                </c:pt>
                <c:pt idx="758">
                  <c:v>0.97490192589754399</c:v>
                </c:pt>
                <c:pt idx="759">
                  <c:v>0.61742937555104838</c:v>
                </c:pt>
                <c:pt idx="760">
                  <c:v>0.88458544966631247</c:v>
                </c:pt>
                <c:pt idx="761">
                  <c:v>0.3454391533757542</c:v>
                </c:pt>
                <c:pt idx="762">
                  <c:v>-1.5486755319376053E-2</c:v>
                </c:pt>
                <c:pt idx="763">
                  <c:v>0.68039529986912839</c:v>
                </c:pt>
                <c:pt idx="764">
                  <c:v>0.40755139884242447</c:v>
                </c:pt>
                <c:pt idx="765">
                  <c:v>0.27412809480857891</c:v>
                </c:pt>
                <c:pt idx="766">
                  <c:v>0.87189580895963392</c:v>
                </c:pt>
                <c:pt idx="767">
                  <c:v>0.52582246808803834</c:v>
                </c:pt>
                <c:pt idx="768">
                  <c:v>0.22506713848184431</c:v>
                </c:pt>
                <c:pt idx="769">
                  <c:v>0.57105456652038467</c:v>
                </c:pt>
                <c:pt idx="770">
                  <c:v>0.66278110476060403</c:v>
                </c:pt>
                <c:pt idx="771">
                  <c:v>0.15443213443135731</c:v>
                </c:pt>
                <c:pt idx="772">
                  <c:v>1.1109134186736001</c:v>
                </c:pt>
                <c:pt idx="773">
                  <c:v>0.53444121300092018</c:v>
                </c:pt>
                <c:pt idx="774">
                  <c:v>0.89045568939727748</c:v>
                </c:pt>
                <c:pt idx="775">
                  <c:v>1.5234358430674166</c:v>
                </c:pt>
                <c:pt idx="776">
                  <c:v>0.41535514687736586</c:v>
                </c:pt>
                <c:pt idx="777">
                  <c:v>1.0787731945091783</c:v>
                </c:pt>
                <c:pt idx="778">
                  <c:v>0.53476558075008429</c:v>
                </c:pt>
                <c:pt idx="779">
                  <c:v>0.34893511868435101</c:v>
                </c:pt>
                <c:pt idx="780">
                  <c:v>0.93210938765400242</c:v>
                </c:pt>
                <c:pt idx="781">
                  <c:v>0.51175364063866147</c:v>
                </c:pt>
                <c:pt idx="782">
                  <c:v>0.3461013714133282</c:v>
                </c:pt>
                <c:pt idx="783">
                  <c:v>1.0302926561992181</c:v>
                </c:pt>
                <c:pt idx="784">
                  <c:v>1.9814629861570239</c:v>
                </c:pt>
                <c:pt idx="785">
                  <c:v>1.8342230617217388</c:v>
                </c:pt>
                <c:pt idx="786">
                  <c:v>1.9474830995769483</c:v>
                </c:pt>
                <c:pt idx="787">
                  <c:v>1.6322363491750571</c:v>
                </c:pt>
                <c:pt idx="788">
                  <c:v>2.4284153240248898</c:v>
                </c:pt>
                <c:pt idx="789">
                  <c:v>0.54686089813792493</c:v>
                </c:pt>
                <c:pt idx="790">
                  <c:v>1.6263851091323733</c:v>
                </c:pt>
                <c:pt idx="791">
                  <c:v>0.71377782635941511</c:v>
                </c:pt>
                <c:pt idx="792">
                  <c:v>0.53725389019699077</c:v>
                </c:pt>
                <c:pt idx="793">
                  <c:v>0.69423105763540627</c:v>
                </c:pt>
                <c:pt idx="794">
                  <c:v>0.7105136179619409</c:v>
                </c:pt>
                <c:pt idx="795">
                  <c:v>1.1989823054880007</c:v>
                </c:pt>
                <c:pt idx="796">
                  <c:v>1.5555153956975181</c:v>
                </c:pt>
                <c:pt idx="797">
                  <c:v>1.1957479100969794</c:v>
                </c:pt>
                <c:pt idx="798">
                  <c:v>1.376124113210841</c:v>
                </c:pt>
                <c:pt idx="799">
                  <c:v>1.4261740413284631</c:v>
                </c:pt>
                <c:pt idx="800">
                  <c:v>1.7796974172047166</c:v>
                </c:pt>
                <c:pt idx="801">
                  <c:v>0.78305707499827248</c:v>
                </c:pt>
                <c:pt idx="802">
                  <c:v>0.16705217070234502</c:v>
                </c:pt>
                <c:pt idx="803">
                  <c:v>0.65097318084366373</c:v>
                </c:pt>
                <c:pt idx="804">
                  <c:v>2.0965049633092816</c:v>
                </c:pt>
                <c:pt idx="805">
                  <c:v>1.2614895546644389</c:v>
                </c:pt>
                <c:pt idx="806">
                  <c:v>1.2002432056359709</c:v>
                </c:pt>
                <c:pt idx="807">
                  <c:v>0.86728645337588806</c:v>
                </c:pt>
                <c:pt idx="808">
                  <c:v>0.99339949119644388</c:v>
                </c:pt>
                <c:pt idx="809">
                  <c:v>1.3238528908018754</c:v>
                </c:pt>
                <c:pt idx="810">
                  <c:v>0.68967429862111895</c:v>
                </c:pt>
                <c:pt idx="811">
                  <c:v>1.6148885830717465</c:v>
                </c:pt>
                <c:pt idx="812">
                  <c:v>1.6691642981643342</c:v>
                </c:pt>
                <c:pt idx="813">
                  <c:v>0.2713030136170087</c:v>
                </c:pt>
                <c:pt idx="814">
                  <c:v>0.3936915124680595</c:v>
                </c:pt>
                <c:pt idx="815">
                  <c:v>1.7699710164997646</c:v>
                </c:pt>
                <c:pt idx="816">
                  <c:v>1.4891198309506979</c:v>
                </c:pt>
                <c:pt idx="817">
                  <c:v>1.2118154857230052</c:v>
                </c:pt>
                <c:pt idx="818">
                  <c:v>0.92726257963864822</c:v>
                </c:pt>
                <c:pt idx="819">
                  <c:v>-4.6139390609088178E-2</c:v>
                </c:pt>
                <c:pt idx="820">
                  <c:v>-0.16894407658361818</c:v>
                </c:pt>
                <c:pt idx="821">
                  <c:v>0.52557072682171757</c:v>
                </c:pt>
                <c:pt idx="822">
                  <c:v>1.3279168043561431E-2</c:v>
                </c:pt>
                <c:pt idx="823">
                  <c:v>-0.52271512367612005</c:v>
                </c:pt>
                <c:pt idx="824">
                  <c:v>0.20084704049533006</c:v>
                </c:pt>
                <c:pt idx="825">
                  <c:v>0.76365103432962811</c:v>
                </c:pt>
                <c:pt idx="826">
                  <c:v>0.57121939143068856</c:v>
                </c:pt>
                <c:pt idx="827">
                  <c:v>-2.7895599959775075E-2</c:v>
                </c:pt>
                <c:pt idx="828">
                  <c:v>-0.27357884547468497</c:v>
                </c:pt>
                <c:pt idx="829">
                  <c:v>-9.9915524305903919E-2</c:v>
                </c:pt>
                <c:pt idx="830">
                  <c:v>1.3190685921701266</c:v>
                </c:pt>
                <c:pt idx="831">
                  <c:v>1.4390101133055657</c:v>
                </c:pt>
                <c:pt idx="832">
                  <c:v>0.2004156311150441</c:v>
                </c:pt>
                <c:pt idx="833">
                  <c:v>-0.26726005790613383</c:v>
                </c:pt>
                <c:pt idx="834">
                  <c:v>-0.48581040889466109</c:v>
                </c:pt>
                <c:pt idx="835">
                  <c:v>0.45403537142459899</c:v>
                </c:pt>
                <c:pt idx="836">
                  <c:v>0.75267473381488914</c:v>
                </c:pt>
                <c:pt idx="837">
                  <c:v>0.47171705839190592</c:v>
                </c:pt>
                <c:pt idx="838">
                  <c:v>-9.8992125470281536E-2</c:v>
                </c:pt>
                <c:pt idx="839">
                  <c:v>1.1979424981416191</c:v>
                </c:pt>
                <c:pt idx="840">
                  <c:v>1.833876156817698</c:v>
                </c:pt>
                <c:pt idx="841">
                  <c:v>0.70184877011044688</c:v>
                </c:pt>
                <c:pt idx="842">
                  <c:v>0.71032733381951063</c:v>
                </c:pt>
                <c:pt idx="843">
                  <c:v>0.14677728746255811</c:v>
                </c:pt>
                <c:pt idx="844">
                  <c:v>2.4355310843199645</c:v>
                </c:pt>
                <c:pt idx="845">
                  <c:v>0.46104312177262347</c:v>
                </c:pt>
                <c:pt idx="846">
                  <c:v>1.1128982517108488</c:v>
                </c:pt>
                <c:pt idx="847">
                  <c:v>0.94623875981366101</c:v>
                </c:pt>
                <c:pt idx="848">
                  <c:v>1.0004459221923194</c:v>
                </c:pt>
                <c:pt idx="849">
                  <c:v>1.0002046026085871</c:v>
                </c:pt>
                <c:pt idx="850">
                  <c:v>1.7510884894185434</c:v>
                </c:pt>
                <c:pt idx="851">
                  <c:v>2.4683851742486453</c:v>
                </c:pt>
                <c:pt idx="852">
                  <c:v>0.96043580042146548</c:v>
                </c:pt>
                <c:pt idx="853">
                  <c:v>0.35250485167487039</c:v>
                </c:pt>
                <c:pt idx="854">
                  <c:v>1.3661084937409507</c:v>
                </c:pt>
                <c:pt idx="855">
                  <c:v>0.83433658092429075</c:v>
                </c:pt>
                <c:pt idx="856">
                  <c:v>1.1799661507951447</c:v>
                </c:pt>
                <c:pt idx="857">
                  <c:v>0.38703316153072181</c:v>
                </c:pt>
                <c:pt idx="858">
                  <c:v>1.2262960450734282</c:v>
                </c:pt>
                <c:pt idx="859">
                  <c:v>1.3860597257417777</c:v>
                </c:pt>
                <c:pt idx="860">
                  <c:v>0.47333728335328623</c:v>
                </c:pt>
                <c:pt idx="861">
                  <c:v>0.71073087287927705</c:v>
                </c:pt>
                <c:pt idx="862">
                  <c:v>1.2503910341740221</c:v>
                </c:pt>
                <c:pt idx="863">
                  <c:v>0.63545939375666349</c:v>
                </c:pt>
                <c:pt idx="864">
                  <c:v>0.4212296581833781</c:v>
                </c:pt>
                <c:pt idx="865">
                  <c:v>0.43232102471837164</c:v>
                </c:pt>
                <c:pt idx="866">
                  <c:v>-0.12069813848483928</c:v>
                </c:pt>
                <c:pt idx="867">
                  <c:v>-0.39497068285392617</c:v>
                </c:pt>
                <c:pt idx="868">
                  <c:v>0.56710076349350325</c:v>
                </c:pt>
                <c:pt idx="869">
                  <c:v>0.91919053585372712</c:v>
                </c:pt>
                <c:pt idx="870">
                  <c:v>-0.18999278053581894</c:v>
                </c:pt>
                <c:pt idx="871">
                  <c:v>0.4637108624772488</c:v>
                </c:pt>
                <c:pt idx="872">
                  <c:v>1.3974815852086198</c:v>
                </c:pt>
                <c:pt idx="873">
                  <c:v>1.2095564224241122</c:v>
                </c:pt>
                <c:pt idx="874">
                  <c:v>0.64968806645718302</c:v>
                </c:pt>
                <c:pt idx="875">
                  <c:v>1.7822355133595755</c:v>
                </c:pt>
                <c:pt idx="876">
                  <c:v>0.993304112502579</c:v>
                </c:pt>
                <c:pt idx="877">
                  <c:v>0.45965891010520654</c:v>
                </c:pt>
                <c:pt idx="878">
                  <c:v>3.6749306691786422E-2</c:v>
                </c:pt>
                <c:pt idx="879">
                  <c:v>-8.144590367895338E-2</c:v>
                </c:pt>
                <c:pt idx="880">
                  <c:v>0.1251539335809683</c:v>
                </c:pt>
                <c:pt idx="881">
                  <c:v>1.7528278832098867</c:v>
                </c:pt>
                <c:pt idx="882">
                  <c:v>0.59822862087182038</c:v>
                </c:pt>
                <c:pt idx="883">
                  <c:v>0.82103507882629767</c:v>
                </c:pt>
                <c:pt idx="884">
                  <c:v>0.65436760850209896</c:v>
                </c:pt>
                <c:pt idx="885">
                  <c:v>1.2790179998243252</c:v>
                </c:pt>
                <c:pt idx="886">
                  <c:v>0.32033786336141656</c:v>
                </c:pt>
                <c:pt idx="887">
                  <c:v>5.5643767919095262E-2</c:v>
                </c:pt>
                <c:pt idx="888">
                  <c:v>0.2341752497251903</c:v>
                </c:pt>
                <c:pt idx="889">
                  <c:v>1.3769099939675895</c:v>
                </c:pt>
                <c:pt idx="890">
                  <c:v>0.51179406816087591</c:v>
                </c:pt>
                <c:pt idx="891">
                  <c:v>-0.23475372500563704</c:v>
                </c:pt>
                <c:pt idx="892">
                  <c:v>-0.16768032875049763</c:v>
                </c:pt>
                <c:pt idx="893">
                  <c:v>-0.17007530879122115</c:v>
                </c:pt>
                <c:pt idx="894">
                  <c:v>0.50281756698044411</c:v>
                </c:pt>
                <c:pt idx="895">
                  <c:v>1.288481965889801</c:v>
                </c:pt>
                <c:pt idx="896">
                  <c:v>1.7621962388071803</c:v>
                </c:pt>
                <c:pt idx="897">
                  <c:v>1.0557245097710286</c:v>
                </c:pt>
                <c:pt idx="898">
                  <c:v>0.82920651417429492</c:v>
                </c:pt>
                <c:pt idx="899">
                  <c:v>1.0572817783273283</c:v>
                </c:pt>
                <c:pt idx="900">
                  <c:v>1.0897793960198086</c:v>
                </c:pt>
                <c:pt idx="901">
                  <c:v>0.74103806644000114</c:v>
                </c:pt>
                <c:pt idx="902">
                  <c:v>0.81835242631035643</c:v>
                </c:pt>
                <c:pt idx="903">
                  <c:v>0.92097759480105601</c:v>
                </c:pt>
                <c:pt idx="904">
                  <c:v>1.7721391140319247</c:v>
                </c:pt>
                <c:pt idx="905">
                  <c:v>1.673545524697877</c:v>
                </c:pt>
                <c:pt idx="906">
                  <c:v>1.7628982714145804</c:v>
                </c:pt>
                <c:pt idx="907">
                  <c:v>2.0718762350071498</c:v>
                </c:pt>
                <c:pt idx="908">
                  <c:v>1.3211282120592815</c:v>
                </c:pt>
                <c:pt idx="909">
                  <c:v>1.1424686309961665</c:v>
                </c:pt>
                <c:pt idx="910">
                  <c:v>1.1547768956482962</c:v>
                </c:pt>
                <c:pt idx="911">
                  <c:v>1.4818636574514399</c:v>
                </c:pt>
                <c:pt idx="912">
                  <c:v>1.7744763158371764</c:v>
                </c:pt>
                <c:pt idx="913">
                  <c:v>0.80183612765805456</c:v>
                </c:pt>
                <c:pt idx="914">
                  <c:v>1.8298567158872021</c:v>
                </c:pt>
                <c:pt idx="915">
                  <c:v>2.3988484256178269</c:v>
                </c:pt>
                <c:pt idx="916">
                  <c:v>2.688490381536234</c:v>
                </c:pt>
                <c:pt idx="917">
                  <c:v>2.4177663716377444</c:v>
                </c:pt>
                <c:pt idx="918">
                  <c:v>3.2662685735251769</c:v>
                </c:pt>
                <c:pt idx="919">
                  <c:v>1.3901236340739436</c:v>
                </c:pt>
                <c:pt idx="920">
                  <c:v>1.7373826323233321</c:v>
                </c:pt>
                <c:pt idx="921">
                  <c:v>1.3976467326725208</c:v>
                </c:pt>
                <c:pt idx="922">
                  <c:v>1.1323570811469055</c:v>
                </c:pt>
                <c:pt idx="923">
                  <c:v>1.8476819372622111</c:v>
                </c:pt>
                <c:pt idx="924">
                  <c:v>1.5294085470264502</c:v>
                </c:pt>
                <c:pt idx="925">
                  <c:v>1.4882478193567108</c:v>
                </c:pt>
                <c:pt idx="926">
                  <c:v>0.68047462644842704</c:v>
                </c:pt>
                <c:pt idx="927">
                  <c:v>1.2200078113090125</c:v>
                </c:pt>
                <c:pt idx="928">
                  <c:v>1.5743648973401363</c:v>
                </c:pt>
                <c:pt idx="929">
                  <c:v>1.7415910230384339</c:v>
                </c:pt>
                <c:pt idx="930">
                  <c:v>2.3960847290599672</c:v>
                </c:pt>
                <c:pt idx="931">
                  <c:v>2.1075650155107115</c:v>
                </c:pt>
                <c:pt idx="932">
                  <c:v>0.4231902225856547</c:v>
                </c:pt>
                <c:pt idx="933">
                  <c:v>1.0561093917073487</c:v>
                </c:pt>
                <c:pt idx="934">
                  <c:v>1.2719858830667268</c:v>
                </c:pt>
                <c:pt idx="935">
                  <c:v>1.5356521364421927</c:v>
                </c:pt>
                <c:pt idx="936">
                  <c:v>1.906341249082024</c:v>
                </c:pt>
                <c:pt idx="937">
                  <c:v>0.94340842777200595</c:v>
                </c:pt>
                <c:pt idx="938">
                  <c:v>0.99737930644668549</c:v>
                </c:pt>
                <c:pt idx="939">
                  <c:v>0.46782981827056103</c:v>
                </c:pt>
                <c:pt idx="940">
                  <c:v>1.3567343224313739</c:v>
                </c:pt>
                <c:pt idx="941">
                  <c:v>1.1520311678739634</c:v>
                </c:pt>
                <c:pt idx="942">
                  <c:v>1.6460622395086415</c:v>
                </c:pt>
                <c:pt idx="943">
                  <c:v>1.2536859904866873</c:v>
                </c:pt>
                <c:pt idx="944">
                  <c:v>0.27482883713442702</c:v>
                </c:pt>
                <c:pt idx="945">
                  <c:v>1.2048072809295503</c:v>
                </c:pt>
                <c:pt idx="946">
                  <c:v>0.2550438687348035</c:v>
                </c:pt>
                <c:pt idx="947">
                  <c:v>0.88405199423707193</c:v>
                </c:pt>
                <c:pt idx="948">
                  <c:v>1.0151039424405484</c:v>
                </c:pt>
                <c:pt idx="949">
                  <c:v>1.0391780210080719</c:v>
                </c:pt>
                <c:pt idx="950">
                  <c:v>0.78865602060163553</c:v>
                </c:pt>
                <c:pt idx="951">
                  <c:v>0.93886995398849693</c:v>
                </c:pt>
                <c:pt idx="952">
                  <c:v>0.76770448512313816</c:v>
                </c:pt>
                <c:pt idx="953">
                  <c:v>0.6624000025295862</c:v>
                </c:pt>
                <c:pt idx="954">
                  <c:v>0.9965084522111074</c:v>
                </c:pt>
                <c:pt idx="955">
                  <c:v>0.84469201445160591</c:v>
                </c:pt>
                <c:pt idx="956">
                  <c:v>1.2190432615710542</c:v>
                </c:pt>
                <c:pt idx="957">
                  <c:v>0.2814486435663649</c:v>
                </c:pt>
                <c:pt idx="958">
                  <c:v>-0.31446157060821667</c:v>
                </c:pt>
                <c:pt idx="959">
                  <c:v>1.3385376006567118</c:v>
                </c:pt>
                <c:pt idx="960">
                  <c:v>0.89047299825212378</c:v>
                </c:pt>
                <c:pt idx="961">
                  <c:v>1.1880937087386343</c:v>
                </c:pt>
                <c:pt idx="962">
                  <c:v>1.3445112031226474</c:v>
                </c:pt>
                <c:pt idx="963">
                  <c:v>1.5745115414240438</c:v>
                </c:pt>
                <c:pt idx="964">
                  <c:v>1.242138667144963</c:v>
                </c:pt>
                <c:pt idx="965">
                  <c:v>1.0370210014597712</c:v>
                </c:pt>
                <c:pt idx="966">
                  <c:v>1.4905445080634048</c:v>
                </c:pt>
                <c:pt idx="967">
                  <c:v>1.2911104597935175</c:v>
                </c:pt>
                <c:pt idx="968">
                  <c:v>1.0172654002677513</c:v>
                </c:pt>
                <c:pt idx="969">
                  <c:v>1.5532456656657527</c:v>
                </c:pt>
                <c:pt idx="970">
                  <c:v>0.18881969869025717</c:v>
                </c:pt>
                <c:pt idx="971">
                  <c:v>0.1231249376020115</c:v>
                </c:pt>
                <c:pt idx="972">
                  <c:v>0.10753585730375857</c:v>
                </c:pt>
                <c:pt idx="973">
                  <c:v>0.55380351323427535</c:v>
                </c:pt>
                <c:pt idx="974">
                  <c:v>0.99871747272347833</c:v>
                </c:pt>
                <c:pt idx="975">
                  <c:v>0.82826372001110316</c:v>
                </c:pt>
                <c:pt idx="976">
                  <c:v>0.95370248013531123</c:v>
                </c:pt>
                <c:pt idx="977">
                  <c:v>1.858160733566941</c:v>
                </c:pt>
                <c:pt idx="978">
                  <c:v>1.7932347975741771</c:v>
                </c:pt>
                <c:pt idx="979">
                  <c:v>2.1154986340782509</c:v>
                </c:pt>
                <c:pt idx="980">
                  <c:v>0.82724811954842548</c:v>
                </c:pt>
                <c:pt idx="981">
                  <c:v>1.8899286623163349</c:v>
                </c:pt>
                <c:pt idx="982">
                  <c:v>1.0608737424145536</c:v>
                </c:pt>
                <c:pt idx="983">
                  <c:v>0.52540968904372587</c:v>
                </c:pt>
                <c:pt idx="984">
                  <c:v>0.62767880643442953</c:v>
                </c:pt>
                <c:pt idx="985">
                  <c:v>0.31673847521895943</c:v>
                </c:pt>
                <c:pt idx="986">
                  <c:v>1.1429861010486109</c:v>
                </c:pt>
                <c:pt idx="987">
                  <c:v>1.4225781804910602</c:v>
                </c:pt>
                <c:pt idx="988">
                  <c:v>1.5443039461557979</c:v>
                </c:pt>
                <c:pt idx="989">
                  <c:v>1.689984481811359</c:v>
                </c:pt>
                <c:pt idx="990">
                  <c:v>1.4166232390343807</c:v>
                </c:pt>
                <c:pt idx="991">
                  <c:v>1.4197992066100964</c:v>
                </c:pt>
                <c:pt idx="992">
                  <c:v>0.98411556648558773</c:v>
                </c:pt>
                <c:pt idx="993">
                  <c:v>1.8824662416861111</c:v>
                </c:pt>
                <c:pt idx="994">
                  <c:v>2.0082566662155026</c:v>
                </c:pt>
                <c:pt idx="995">
                  <c:v>1.839071252746457</c:v>
                </c:pt>
                <c:pt idx="996">
                  <c:v>2.5902339847139881</c:v>
                </c:pt>
                <c:pt idx="997">
                  <c:v>2.7753181658781449</c:v>
                </c:pt>
                <c:pt idx="998">
                  <c:v>2.6887978648573259</c:v>
                </c:pt>
                <c:pt idx="999">
                  <c:v>2.260176645354862</c:v>
                </c:pt>
                <c:pt idx="1000">
                  <c:v>1.5348310829287719</c:v>
                </c:pt>
                <c:pt idx="1001">
                  <c:v>1.9617032728542287</c:v>
                </c:pt>
                <c:pt idx="1002">
                  <c:v>1.0857951776823447</c:v>
                </c:pt>
                <c:pt idx="1003">
                  <c:v>0.55217236633934141</c:v>
                </c:pt>
                <c:pt idx="1004">
                  <c:v>1.2177143021212218</c:v>
                </c:pt>
                <c:pt idx="1005">
                  <c:v>2.2590927679650199</c:v>
                </c:pt>
                <c:pt idx="1006">
                  <c:v>1.8462724208491146</c:v>
                </c:pt>
                <c:pt idx="1007">
                  <c:v>2.7598083240319302</c:v>
                </c:pt>
                <c:pt idx="1008">
                  <c:v>1.2529987625837753</c:v>
                </c:pt>
                <c:pt idx="1009">
                  <c:v>1.3478213670826402</c:v>
                </c:pt>
                <c:pt idx="1010">
                  <c:v>0.10511777655864682</c:v>
                </c:pt>
                <c:pt idx="1011">
                  <c:v>2.9175457080723728E-2</c:v>
                </c:pt>
                <c:pt idx="1012">
                  <c:v>0.34677803345269498</c:v>
                </c:pt>
                <c:pt idx="1013">
                  <c:v>-0.27694856255233935</c:v>
                </c:pt>
                <c:pt idx="1014">
                  <c:v>-0.44898928299754132</c:v>
                </c:pt>
                <c:pt idx="1015">
                  <c:v>1.0786559883395559</c:v>
                </c:pt>
                <c:pt idx="1016">
                  <c:v>1.502478339083013</c:v>
                </c:pt>
                <c:pt idx="1017">
                  <c:v>0.63246199330345154</c:v>
                </c:pt>
                <c:pt idx="1018">
                  <c:v>1.042875610519826</c:v>
                </c:pt>
                <c:pt idx="1019">
                  <c:v>0.84719704401431117</c:v>
                </c:pt>
                <c:pt idx="1020">
                  <c:v>0.65616543305058228</c:v>
                </c:pt>
                <c:pt idx="1021">
                  <c:v>1.1859680640176011</c:v>
                </c:pt>
                <c:pt idx="1022">
                  <c:v>0.30618061061268026</c:v>
                </c:pt>
                <c:pt idx="1023">
                  <c:v>0.58483519572090781</c:v>
                </c:pt>
                <c:pt idx="1024">
                  <c:v>0.70282777908969307</c:v>
                </c:pt>
                <c:pt idx="1025">
                  <c:v>0.53677439191160548</c:v>
                </c:pt>
                <c:pt idx="1026">
                  <c:v>1.6540762638579207</c:v>
                </c:pt>
                <c:pt idx="1027">
                  <c:v>1.6693685766450912</c:v>
                </c:pt>
                <c:pt idx="1028">
                  <c:v>1.9357089703240722</c:v>
                </c:pt>
                <c:pt idx="1029">
                  <c:v>1.2158131776165959</c:v>
                </c:pt>
                <c:pt idx="1030">
                  <c:v>0.8648809069137432</c:v>
                </c:pt>
                <c:pt idx="1031">
                  <c:v>0.48717845485319522</c:v>
                </c:pt>
                <c:pt idx="1032">
                  <c:v>1.4071364342271926</c:v>
                </c:pt>
                <c:pt idx="1033">
                  <c:v>1.6058554036214747</c:v>
                </c:pt>
                <c:pt idx="1034">
                  <c:v>1.6411981150502639</c:v>
                </c:pt>
                <c:pt idx="1035">
                  <c:v>1.3830348696634376</c:v>
                </c:pt>
                <c:pt idx="1036">
                  <c:v>0.68897710008866964</c:v>
                </c:pt>
                <c:pt idx="1037">
                  <c:v>0.38853043733362913</c:v>
                </c:pt>
                <c:pt idx="1038">
                  <c:v>0.96133307393377065</c:v>
                </c:pt>
                <c:pt idx="1039">
                  <c:v>1.8432334976139362</c:v>
                </c:pt>
                <c:pt idx="1040">
                  <c:v>0.71349235393795085</c:v>
                </c:pt>
                <c:pt idx="1041">
                  <c:v>-0.42711363410521935</c:v>
                </c:pt>
                <c:pt idx="1042">
                  <c:v>0.26577480134542808</c:v>
                </c:pt>
                <c:pt idx="1043">
                  <c:v>1.1109825643588216</c:v>
                </c:pt>
                <c:pt idx="1044">
                  <c:v>1.5523477367319574</c:v>
                </c:pt>
                <c:pt idx="1045">
                  <c:v>2.0400547408492704</c:v>
                </c:pt>
                <c:pt idx="1046">
                  <c:v>1.227958453162844</c:v>
                </c:pt>
                <c:pt idx="1047">
                  <c:v>0.92708433369571297</c:v>
                </c:pt>
                <c:pt idx="1048">
                  <c:v>0.67255617893470809</c:v>
                </c:pt>
                <c:pt idx="1049">
                  <c:v>0.84739617493855068</c:v>
                </c:pt>
                <c:pt idx="1050">
                  <c:v>0.51555127005620227</c:v>
                </c:pt>
                <c:pt idx="1051">
                  <c:v>0.56183662180883065</c:v>
                </c:pt>
                <c:pt idx="1052">
                  <c:v>1.2522908158661927</c:v>
                </c:pt>
                <c:pt idx="1053">
                  <c:v>1.517861366524911</c:v>
                </c:pt>
                <c:pt idx="1054">
                  <c:v>1.4600888660617242</c:v>
                </c:pt>
                <c:pt idx="1055">
                  <c:v>0.80701819761263704</c:v>
                </c:pt>
                <c:pt idx="1056">
                  <c:v>1.5016235900125836</c:v>
                </c:pt>
                <c:pt idx="1057">
                  <c:v>0.78770737989191275</c:v>
                </c:pt>
                <c:pt idx="1058">
                  <c:v>0.69178529287530988</c:v>
                </c:pt>
                <c:pt idx="1059">
                  <c:v>2.2024148297650457</c:v>
                </c:pt>
                <c:pt idx="1060">
                  <c:v>1.8751500992443684</c:v>
                </c:pt>
                <c:pt idx="1061">
                  <c:v>3.7822333709792342</c:v>
                </c:pt>
                <c:pt idx="1062">
                  <c:v>3.3252008385039424</c:v>
                </c:pt>
                <c:pt idx="1063">
                  <c:v>2.4390890671961207</c:v>
                </c:pt>
                <c:pt idx="1064">
                  <c:v>2.0386449704112892</c:v>
                </c:pt>
                <c:pt idx="1065">
                  <c:v>2.8321284536379752</c:v>
                </c:pt>
                <c:pt idx="1066">
                  <c:v>2.6660974663959274</c:v>
                </c:pt>
                <c:pt idx="1067">
                  <c:v>1.3271853622328136</c:v>
                </c:pt>
                <c:pt idx="1068">
                  <c:v>1.3273681111693305</c:v>
                </c:pt>
                <c:pt idx="1069">
                  <c:v>2.3539273343909612</c:v>
                </c:pt>
                <c:pt idx="1070">
                  <c:v>2.8563605624200821</c:v>
                </c:pt>
                <c:pt idx="1071">
                  <c:v>2.1026306499793939</c:v>
                </c:pt>
                <c:pt idx="1072">
                  <c:v>2.553164300911587</c:v>
                </c:pt>
                <c:pt idx="1073">
                  <c:v>1.2551954846838778</c:v>
                </c:pt>
                <c:pt idx="1074">
                  <c:v>0.84334956474489564</c:v>
                </c:pt>
                <c:pt idx="1075">
                  <c:v>0.96495665721677082</c:v>
                </c:pt>
                <c:pt idx="1076">
                  <c:v>0.55296229932992458</c:v>
                </c:pt>
                <c:pt idx="1077">
                  <c:v>1.0107324893633516</c:v>
                </c:pt>
                <c:pt idx="1078">
                  <c:v>0.96427679979313397</c:v>
                </c:pt>
                <c:pt idx="1079">
                  <c:v>0.77537134365060167</c:v>
                </c:pt>
                <c:pt idx="1080">
                  <c:v>-9.5674289492570994E-2</c:v>
                </c:pt>
                <c:pt idx="1081">
                  <c:v>0.51060797035125038</c:v>
                </c:pt>
                <c:pt idx="1082">
                  <c:v>-0.13987730736646881</c:v>
                </c:pt>
                <c:pt idx="1083">
                  <c:v>-9.9262237477089385E-2</c:v>
                </c:pt>
                <c:pt idx="1084">
                  <c:v>0.30607543597771242</c:v>
                </c:pt>
                <c:pt idx="1085">
                  <c:v>0.23066316350498708</c:v>
                </c:pt>
                <c:pt idx="1086">
                  <c:v>0.24627873125696442</c:v>
                </c:pt>
                <c:pt idx="1087">
                  <c:v>0.71654069673166165</c:v>
                </c:pt>
                <c:pt idx="1088">
                  <c:v>0.74078771611289917</c:v>
                </c:pt>
                <c:pt idx="1089">
                  <c:v>0.5891048433747551</c:v>
                </c:pt>
                <c:pt idx="1090">
                  <c:v>4.9353899362514921E-2</c:v>
                </c:pt>
                <c:pt idx="1091">
                  <c:v>0.76457589413937821</c:v>
                </c:pt>
                <c:pt idx="1092">
                  <c:v>9.1000560759060684E-2</c:v>
                </c:pt>
                <c:pt idx="1093">
                  <c:v>0.11109784660943417</c:v>
                </c:pt>
                <c:pt idx="1094">
                  <c:v>-0.19391582908946473</c:v>
                </c:pt>
                <c:pt idx="1095">
                  <c:v>0.24832665163412401</c:v>
                </c:pt>
                <c:pt idx="1096">
                  <c:v>1.2078503629977788</c:v>
                </c:pt>
                <c:pt idx="1097">
                  <c:v>1.2492259397764158</c:v>
                </c:pt>
                <c:pt idx="1098">
                  <c:v>1.2014878277855774</c:v>
                </c:pt>
                <c:pt idx="1099">
                  <c:v>1.6310954738106644</c:v>
                </c:pt>
                <c:pt idx="1100">
                  <c:v>0.74960080360727177</c:v>
                </c:pt>
                <c:pt idx="1101">
                  <c:v>-2.7392059879399307E-2</c:v>
                </c:pt>
                <c:pt idx="1102">
                  <c:v>4.2804578468413179E-2</c:v>
                </c:pt>
                <c:pt idx="1103">
                  <c:v>-0.18086236285030208</c:v>
                </c:pt>
                <c:pt idx="1104">
                  <c:v>0.16655775357437078</c:v>
                </c:pt>
                <c:pt idx="1105">
                  <c:v>0.43664442553338939</c:v>
                </c:pt>
                <c:pt idx="1106">
                  <c:v>1.3445589592555445</c:v>
                </c:pt>
                <c:pt idx="1107">
                  <c:v>1.3867700390910522</c:v>
                </c:pt>
                <c:pt idx="1108">
                  <c:v>0.14648683572262169</c:v>
                </c:pt>
                <c:pt idx="1109">
                  <c:v>1.598757644684597</c:v>
                </c:pt>
                <c:pt idx="1110">
                  <c:v>0.44554077706545975</c:v>
                </c:pt>
                <c:pt idx="1111">
                  <c:v>-7.8123592554506155E-2</c:v>
                </c:pt>
                <c:pt idx="1112">
                  <c:v>0.36641016327315201</c:v>
                </c:pt>
                <c:pt idx="1113">
                  <c:v>0.72287816925574588</c:v>
                </c:pt>
                <c:pt idx="1114">
                  <c:v>-0.44497183692943471</c:v>
                </c:pt>
                <c:pt idx="1115">
                  <c:v>-0.13603087435053865</c:v>
                </c:pt>
                <c:pt idx="1116">
                  <c:v>-4.3996566987817079E-2</c:v>
                </c:pt>
                <c:pt idx="1117">
                  <c:v>0.27302225800008328</c:v>
                </c:pt>
                <c:pt idx="1118">
                  <c:v>-9.2167705271700345E-2</c:v>
                </c:pt>
                <c:pt idx="1119">
                  <c:v>0.2006625225966264</c:v>
                </c:pt>
                <c:pt idx="1120">
                  <c:v>0.27777109123687721</c:v>
                </c:pt>
                <c:pt idx="1121">
                  <c:v>0.18198576039590775</c:v>
                </c:pt>
                <c:pt idx="1122">
                  <c:v>-0.3420022945775284</c:v>
                </c:pt>
                <c:pt idx="1123">
                  <c:v>-0.54954230461247555</c:v>
                </c:pt>
                <c:pt idx="1124">
                  <c:v>-0.335346505714673</c:v>
                </c:pt>
                <c:pt idx="1125">
                  <c:v>0.26645411136975189</c:v>
                </c:pt>
                <c:pt idx="1126">
                  <c:v>0.78681791078473118</c:v>
                </c:pt>
                <c:pt idx="1127">
                  <c:v>2.0311193047598404</c:v>
                </c:pt>
                <c:pt idx="1128">
                  <c:v>0.69502953359868347</c:v>
                </c:pt>
                <c:pt idx="1129">
                  <c:v>0.70798542311110602</c:v>
                </c:pt>
                <c:pt idx="1130">
                  <c:v>-0.10363382657564196</c:v>
                </c:pt>
                <c:pt idx="1131">
                  <c:v>0.57714763983699158</c:v>
                </c:pt>
                <c:pt idx="1132">
                  <c:v>0.91182216261250593</c:v>
                </c:pt>
                <c:pt idx="1133">
                  <c:v>0.25468082283351012</c:v>
                </c:pt>
                <c:pt idx="1134">
                  <c:v>0.43244861115946942</c:v>
                </c:pt>
                <c:pt idx="1135">
                  <c:v>0.19794202230697536</c:v>
                </c:pt>
                <c:pt idx="1136">
                  <c:v>0.27104132262127756</c:v>
                </c:pt>
                <c:pt idx="1137">
                  <c:v>-0.44353935081017437</c:v>
                </c:pt>
                <c:pt idx="1138">
                  <c:v>0.22287940311517315</c:v>
                </c:pt>
                <c:pt idx="1139">
                  <c:v>0.48731791105915978</c:v>
                </c:pt>
                <c:pt idx="1140">
                  <c:v>0.82274507669817443</c:v>
                </c:pt>
                <c:pt idx="1141">
                  <c:v>0.61151391676571831</c:v>
                </c:pt>
                <c:pt idx="1142">
                  <c:v>1.3497323541704955</c:v>
                </c:pt>
                <c:pt idx="1143">
                  <c:v>1.1425756683195278</c:v>
                </c:pt>
                <c:pt idx="1144">
                  <c:v>0.50664303083951812</c:v>
                </c:pt>
                <c:pt idx="1145">
                  <c:v>1.9952515426447175</c:v>
                </c:pt>
                <c:pt idx="1146">
                  <c:v>0.76594718791896976</c:v>
                </c:pt>
                <c:pt idx="1147">
                  <c:v>1.9219719786071643</c:v>
                </c:pt>
                <c:pt idx="1148">
                  <c:v>0.72449312069097804</c:v>
                </c:pt>
                <c:pt idx="1149">
                  <c:v>1.4299038971527063</c:v>
                </c:pt>
                <c:pt idx="1150">
                  <c:v>2.4353023652489254</c:v>
                </c:pt>
                <c:pt idx="1151">
                  <c:v>1.4363492375261901</c:v>
                </c:pt>
                <c:pt idx="1152">
                  <c:v>0.63524401121627116</c:v>
                </c:pt>
                <c:pt idx="1153">
                  <c:v>0.29972520095905991</c:v>
                </c:pt>
                <c:pt idx="1154">
                  <c:v>0.57712515958679678</c:v>
                </c:pt>
                <c:pt idx="1155">
                  <c:v>0.56364563537056578</c:v>
                </c:pt>
                <c:pt idx="1156">
                  <c:v>0.27544330934149469</c:v>
                </c:pt>
                <c:pt idx="1157">
                  <c:v>0.13167179522510342</c:v>
                </c:pt>
                <c:pt idx="1158">
                  <c:v>1.0159911628257308</c:v>
                </c:pt>
                <c:pt idx="1159">
                  <c:v>1.5283473126443288</c:v>
                </c:pt>
                <c:pt idx="1160">
                  <c:v>0.9947415813626278</c:v>
                </c:pt>
                <c:pt idx="1161">
                  <c:v>0.95608656566229155</c:v>
                </c:pt>
                <c:pt idx="1162">
                  <c:v>0.89296951068402663</c:v>
                </c:pt>
                <c:pt idx="1163">
                  <c:v>0.91020570937311485</c:v>
                </c:pt>
                <c:pt idx="1164">
                  <c:v>1.9031874078652593</c:v>
                </c:pt>
                <c:pt idx="1165">
                  <c:v>1.1922472584082255</c:v>
                </c:pt>
                <c:pt idx="1166">
                  <c:v>1.15525010080196</c:v>
                </c:pt>
                <c:pt idx="1167">
                  <c:v>0.19896646788469693</c:v>
                </c:pt>
                <c:pt idx="1168">
                  <c:v>0.55692933634186559</c:v>
                </c:pt>
                <c:pt idx="1169">
                  <c:v>1.6689568387705318</c:v>
                </c:pt>
                <c:pt idx="1170">
                  <c:v>1.10117235545881</c:v>
                </c:pt>
                <c:pt idx="1171">
                  <c:v>0.50351498250593996</c:v>
                </c:pt>
                <c:pt idx="1172">
                  <c:v>0.34554048145255734</c:v>
                </c:pt>
                <c:pt idx="1173">
                  <c:v>0.96171077637949287</c:v>
                </c:pt>
                <c:pt idx="1174">
                  <c:v>0.38779693809978516</c:v>
                </c:pt>
                <c:pt idx="1175">
                  <c:v>-0.12013235695603326</c:v>
                </c:pt>
                <c:pt idx="1176">
                  <c:v>-0.12662274434544366</c:v>
                </c:pt>
                <c:pt idx="1177">
                  <c:v>0.26882999296569177</c:v>
                </c:pt>
                <c:pt idx="1178">
                  <c:v>8.4957737248828172E-2</c:v>
                </c:pt>
                <c:pt idx="1179">
                  <c:v>-0.34024316553800205</c:v>
                </c:pt>
                <c:pt idx="1180">
                  <c:v>-0.26253973381247547</c:v>
                </c:pt>
                <c:pt idx="1181">
                  <c:v>-0.38807691694762159</c:v>
                </c:pt>
                <c:pt idx="1182">
                  <c:v>-0.35011791082526511</c:v>
                </c:pt>
                <c:pt idx="1183">
                  <c:v>2.0683084414675635E-2</c:v>
                </c:pt>
                <c:pt idx="1184">
                  <c:v>-0.1933387260513417</c:v>
                </c:pt>
                <c:pt idx="1185">
                  <c:v>-0.11681875773322106</c:v>
                </c:pt>
                <c:pt idx="1186">
                  <c:v>0.18744743312291393</c:v>
                </c:pt>
                <c:pt idx="1187">
                  <c:v>0.41464121681434063</c:v>
                </c:pt>
                <c:pt idx="1188">
                  <c:v>0.37796933651735598</c:v>
                </c:pt>
                <c:pt idx="1189">
                  <c:v>0.30495966082684706</c:v>
                </c:pt>
                <c:pt idx="1190">
                  <c:v>0.22159449688550281</c:v>
                </c:pt>
                <c:pt idx="1191">
                  <c:v>0.17069850358628744</c:v>
                </c:pt>
                <c:pt idx="1192">
                  <c:v>-0.16636959160952947</c:v>
                </c:pt>
                <c:pt idx="1193">
                  <c:v>0.51708966681247304</c:v>
                </c:pt>
                <c:pt idx="1194">
                  <c:v>1.1790848498715278</c:v>
                </c:pt>
                <c:pt idx="1195">
                  <c:v>1.2292978954488627</c:v>
                </c:pt>
                <c:pt idx="1196">
                  <c:v>0.29320879329926758</c:v>
                </c:pt>
                <c:pt idx="1197">
                  <c:v>0.60496894343281282</c:v>
                </c:pt>
                <c:pt idx="1198">
                  <c:v>0.91298832775941086</c:v>
                </c:pt>
                <c:pt idx="1199">
                  <c:v>1.6922816333653652</c:v>
                </c:pt>
                <c:pt idx="1200">
                  <c:v>2.3615811793040584</c:v>
                </c:pt>
                <c:pt idx="1201">
                  <c:v>0.50828569889496067</c:v>
                </c:pt>
                <c:pt idx="1202">
                  <c:v>1.0507405116253958</c:v>
                </c:pt>
                <c:pt idx="1203">
                  <c:v>0.63198573374163014</c:v>
                </c:pt>
                <c:pt idx="1204">
                  <c:v>0.26385780997378933</c:v>
                </c:pt>
                <c:pt idx="1205">
                  <c:v>0.36079812393482219</c:v>
                </c:pt>
                <c:pt idx="1206">
                  <c:v>0.96565900794213755</c:v>
                </c:pt>
                <c:pt idx="1207">
                  <c:v>-0.13975614060817124</c:v>
                </c:pt>
                <c:pt idx="1208">
                  <c:v>-0.32569495187748565</c:v>
                </c:pt>
                <c:pt idx="1209">
                  <c:v>-0.24514712404644406</c:v>
                </c:pt>
                <c:pt idx="1210">
                  <c:v>-8.4239234025523455E-2</c:v>
                </c:pt>
                <c:pt idx="1211">
                  <c:v>-0.34166035856745741</c:v>
                </c:pt>
                <c:pt idx="1212">
                  <c:v>-6.5913791720986811E-2</c:v>
                </c:pt>
                <c:pt idx="1213">
                  <c:v>0.82230529618534487</c:v>
                </c:pt>
                <c:pt idx="1214">
                  <c:v>0.90456194837126136</c:v>
                </c:pt>
                <c:pt idx="1215">
                  <c:v>0.5608930747375438</c:v>
                </c:pt>
                <c:pt idx="1216">
                  <c:v>0.27685229325236999</c:v>
                </c:pt>
                <c:pt idx="1217">
                  <c:v>-0.56933042948918999</c:v>
                </c:pt>
                <c:pt idx="1218">
                  <c:v>-0.38733844000156958</c:v>
                </c:pt>
                <c:pt idx="1219">
                  <c:v>-0.35748797969540186</c:v>
                </c:pt>
                <c:pt idx="1220">
                  <c:v>-0.37513062748242199</c:v>
                </c:pt>
                <c:pt idx="1221">
                  <c:v>-0.32572114621996112</c:v>
                </c:pt>
                <c:pt idx="1222">
                  <c:v>-2.536428168798488E-2</c:v>
                </c:pt>
                <c:pt idx="1223">
                  <c:v>-0.23940810729518383</c:v>
                </c:pt>
                <c:pt idx="1224">
                  <c:v>-0.31803699566873522</c:v>
                </c:pt>
                <c:pt idx="1225">
                  <c:v>0.76885983179185624</c:v>
                </c:pt>
                <c:pt idx="1226">
                  <c:v>0.26154227325627138</c:v>
                </c:pt>
                <c:pt idx="1227">
                  <c:v>4.7901766996629937E-2</c:v>
                </c:pt>
                <c:pt idx="1228">
                  <c:v>0.47545255038993134</c:v>
                </c:pt>
                <c:pt idx="1229">
                  <c:v>-8.9975777813609461E-3</c:v>
                </c:pt>
                <c:pt idx="1230">
                  <c:v>0.56911233907968339</c:v>
                </c:pt>
                <c:pt idx="1231">
                  <c:v>-0.2138971112118187</c:v>
                </c:pt>
                <c:pt idx="1232">
                  <c:v>-0.11316369172864443</c:v>
                </c:pt>
                <c:pt idx="1233">
                  <c:v>1.7717733959744746</c:v>
                </c:pt>
                <c:pt idx="1234">
                  <c:v>0.84250167027783518</c:v>
                </c:pt>
                <c:pt idx="1235">
                  <c:v>-0.30203013052425709</c:v>
                </c:pt>
                <c:pt idx="1236">
                  <c:v>-0.12802185187502993</c:v>
                </c:pt>
                <c:pt idx="1237">
                  <c:v>-0.44785954662506056</c:v>
                </c:pt>
                <c:pt idx="1238">
                  <c:v>-0.54290904484930325</c:v>
                </c:pt>
                <c:pt idx="1239">
                  <c:v>-0.13603087435053865</c:v>
                </c:pt>
                <c:pt idx="1240">
                  <c:v>-0.48930579171591154</c:v>
                </c:pt>
                <c:pt idx="1241">
                  <c:v>-0.62080223800010492</c:v>
                </c:pt>
                <c:pt idx="1242">
                  <c:v>-0.43172479783213785</c:v>
                </c:pt>
                <c:pt idx="1243">
                  <c:v>0.61921796051411393</c:v>
                </c:pt>
                <c:pt idx="1244">
                  <c:v>-0.11316871109860688</c:v>
                </c:pt>
                <c:pt idx="1245">
                  <c:v>6.5275225005969717E-2</c:v>
                </c:pt>
                <c:pt idx="1246">
                  <c:v>0.5258330302439046</c:v>
                </c:pt>
                <c:pt idx="1247">
                  <c:v>0.27176473402877366</c:v>
                </c:pt>
                <c:pt idx="1248">
                  <c:v>0.22929525031587367</c:v>
                </c:pt>
                <c:pt idx="1249">
                  <c:v>-0.16953448555428549</c:v>
                </c:pt>
                <c:pt idx="1250">
                  <c:v>-0.35212710965923094</c:v>
                </c:pt>
                <c:pt idx="1251">
                  <c:v>0.49574953667751082</c:v>
                </c:pt>
                <c:pt idx="1252">
                  <c:v>0.28159536964508092</c:v>
                </c:pt>
                <c:pt idx="1253">
                  <c:v>0.49756301382622153</c:v>
                </c:pt>
                <c:pt idx="1254">
                  <c:v>-3.5436128879080722E-2</c:v>
                </c:pt>
                <c:pt idx="1255">
                  <c:v>0.24100617208890393</c:v>
                </c:pt>
                <c:pt idx="1256">
                  <c:v>-0.12788648191178595</c:v>
                </c:pt>
                <c:pt idx="1257">
                  <c:v>0.86526283563756923</c:v>
                </c:pt>
                <c:pt idx="1258">
                  <c:v>1.0658751720116815</c:v>
                </c:pt>
                <c:pt idx="1259">
                  <c:v>0.61463289439287572</c:v>
                </c:pt>
                <c:pt idx="1260">
                  <c:v>0.26373589516936252</c:v>
                </c:pt>
                <c:pt idx="1261">
                  <c:v>-6.8574029809393908E-2</c:v>
                </c:pt>
                <c:pt idx="1262">
                  <c:v>4.91075549809767E-2</c:v>
                </c:pt>
                <c:pt idx="1263">
                  <c:v>-0.41087630387309315</c:v>
                </c:pt>
                <c:pt idx="1264">
                  <c:v>0.66744694853239417</c:v>
                </c:pt>
                <c:pt idx="1265">
                  <c:v>-4.9181235794053257E-2</c:v>
                </c:pt>
                <c:pt idx="1266">
                  <c:v>1.2667055130990843</c:v>
                </c:pt>
                <c:pt idx="1267">
                  <c:v>0.38379886566724108</c:v>
                </c:pt>
                <c:pt idx="1268">
                  <c:v>0.38175048655004745</c:v>
                </c:pt>
                <c:pt idx="1269">
                  <c:v>0.1727893430775484</c:v>
                </c:pt>
                <c:pt idx="1270">
                  <c:v>-2.1251221697161694E-2</c:v>
                </c:pt>
                <c:pt idx="1271">
                  <c:v>2.0727845626506241E-2</c:v>
                </c:pt>
                <c:pt idx="1272">
                  <c:v>-5.7100130345388952E-2</c:v>
                </c:pt>
                <c:pt idx="1273">
                  <c:v>0.13152096599383351</c:v>
                </c:pt>
                <c:pt idx="1274">
                  <c:v>-0.35478875829742756</c:v>
                </c:pt>
                <c:pt idx="1275">
                  <c:v>0.27392616638272244</c:v>
                </c:pt>
                <c:pt idx="1276">
                  <c:v>1.0003955966722011</c:v>
                </c:pt>
                <c:pt idx="1277">
                  <c:v>1.051244771653344</c:v>
                </c:pt>
                <c:pt idx="1278">
                  <c:v>0.50877072063457696</c:v>
                </c:pt>
                <c:pt idx="1279">
                  <c:v>0.16055240568996587</c:v>
                </c:pt>
                <c:pt idx="1280">
                  <c:v>0.12552484410450013</c:v>
                </c:pt>
                <c:pt idx="1281">
                  <c:v>0.15124638223735717</c:v>
                </c:pt>
                <c:pt idx="1282">
                  <c:v>6.3764425329853811E-2</c:v>
                </c:pt>
                <c:pt idx="1283">
                  <c:v>-5.6016206329965443E-2</c:v>
                </c:pt>
                <c:pt idx="1284">
                  <c:v>6.0188060646194287E-2</c:v>
                </c:pt>
                <c:pt idx="1285">
                  <c:v>-5.8012259842219673E-2</c:v>
                </c:pt>
                <c:pt idx="1286">
                  <c:v>-0.25270368417099937</c:v>
                </c:pt>
                <c:pt idx="1287">
                  <c:v>0.3420544528011869</c:v>
                </c:pt>
                <c:pt idx="1288">
                  <c:v>0.56726917035015423</c:v>
                </c:pt>
                <c:pt idx="1289">
                  <c:v>0.83469120001766506</c:v>
                </c:pt>
                <c:pt idx="1290">
                  <c:v>-7.5233986220444568E-2</c:v>
                </c:pt>
                <c:pt idx="1291">
                  <c:v>0.46345698396321422</c:v>
                </c:pt>
                <c:pt idx="1292">
                  <c:v>0.81350197984485351</c:v>
                </c:pt>
                <c:pt idx="1293">
                  <c:v>-3.0350735254675215E-2</c:v>
                </c:pt>
                <c:pt idx="1294">
                  <c:v>-0.58305916627374821</c:v>
                </c:pt>
                <c:pt idx="1295">
                  <c:v>-0.30877690889590043</c:v>
                </c:pt>
                <c:pt idx="1296">
                  <c:v>0.44765441976471015</c:v>
                </c:pt>
                <c:pt idx="1297">
                  <c:v>0.12354920423248068</c:v>
                </c:pt>
                <c:pt idx="1298">
                  <c:v>-0.14037227545846834</c:v>
                </c:pt>
                <c:pt idx="1299">
                  <c:v>0.25996798357248602</c:v>
                </c:pt>
                <c:pt idx="1300">
                  <c:v>-0.22298477964437413</c:v>
                </c:pt>
                <c:pt idx="1301">
                  <c:v>-0.59427718002434093</c:v>
                </c:pt>
                <c:pt idx="1302">
                  <c:v>0.11789937065112932</c:v>
                </c:pt>
                <c:pt idx="1303">
                  <c:v>0.16703498259467303</c:v>
                </c:pt>
                <c:pt idx="1304">
                  <c:v>-0.30902453429690202</c:v>
                </c:pt>
                <c:pt idx="1305">
                  <c:v>-0.2145342440598261</c:v>
                </c:pt>
                <c:pt idx="1306">
                  <c:v>-0.42981246058589806</c:v>
                </c:pt>
                <c:pt idx="1307">
                  <c:v>-0.59218151283202392</c:v>
                </c:pt>
                <c:pt idx="1308">
                  <c:v>-0.21354836797619137</c:v>
                </c:pt>
                <c:pt idx="1309">
                  <c:v>3.4659609990326384E-2</c:v>
                </c:pt>
                <c:pt idx="1310">
                  <c:v>5.1067292446802436E-2</c:v>
                </c:pt>
                <c:pt idx="1311">
                  <c:v>-0.20164147741847765</c:v>
                </c:pt>
                <c:pt idx="1312">
                  <c:v>-0.46859250164498384</c:v>
                </c:pt>
                <c:pt idx="1313">
                  <c:v>-9.4262958623460999E-2</c:v>
                </c:pt>
                <c:pt idx="1314">
                  <c:v>3.2648749701933447E-2</c:v>
                </c:pt>
                <c:pt idx="1315">
                  <c:v>-1.8293422372137543E-2</c:v>
                </c:pt>
                <c:pt idx="1316">
                  <c:v>-0.42549624050067603</c:v>
                </c:pt>
                <c:pt idx="1317">
                  <c:v>0.80153034219760178</c:v>
                </c:pt>
                <c:pt idx="1318">
                  <c:v>-0.40080074000801325</c:v>
                </c:pt>
                <c:pt idx="1319">
                  <c:v>-0.54367790731588916</c:v>
                </c:pt>
                <c:pt idx="1320">
                  <c:v>-0.39011241134253921</c:v>
                </c:pt>
                <c:pt idx="1321">
                  <c:v>-0.46381685898220454</c:v>
                </c:pt>
                <c:pt idx="1322">
                  <c:v>-0.32260220333405121</c:v>
                </c:pt>
                <c:pt idx="1323">
                  <c:v>-0.40043930441202585</c:v>
                </c:pt>
                <c:pt idx="1324">
                  <c:v>-0.29786848562165202</c:v>
                </c:pt>
                <c:pt idx="1325">
                  <c:v>-0.19409209292449961</c:v>
                </c:pt>
                <c:pt idx="1326">
                  <c:v>-0.37827385856201506</c:v>
                </c:pt>
                <c:pt idx="1327">
                  <c:v>-0.14514222102733448</c:v>
                </c:pt>
                <c:pt idx="1328">
                  <c:v>4.2998332873035776E-2</c:v>
                </c:pt>
                <c:pt idx="1329">
                  <c:v>-0.29817557729982502</c:v>
                </c:pt>
                <c:pt idx="1330">
                  <c:v>-0.50183957680621494</c:v>
                </c:pt>
                <c:pt idx="1331">
                  <c:v>-4.0498105594536357E-2</c:v>
                </c:pt>
                <c:pt idx="1332">
                  <c:v>3.6331353413983573E-2</c:v>
                </c:pt>
                <c:pt idx="1333">
                  <c:v>-0.45208609969362168</c:v>
                </c:pt>
                <c:pt idx="1334">
                  <c:v>-0.14783928396885748</c:v>
                </c:pt>
                <c:pt idx="1335">
                  <c:v>-3.3375994844030817E-2</c:v>
                </c:pt>
                <c:pt idx="1336">
                  <c:v>7.0234073886076262E-2</c:v>
                </c:pt>
                <c:pt idx="1337">
                  <c:v>-0.26049829950014286</c:v>
                </c:pt>
                <c:pt idx="1338">
                  <c:v>-0.16349678574351198</c:v>
                </c:pt>
                <c:pt idx="1339">
                  <c:v>-0.36647480212578731</c:v>
                </c:pt>
                <c:pt idx="1340">
                  <c:v>-0.21833612298313432</c:v>
                </c:pt>
                <c:pt idx="1341">
                  <c:v>0.53356979522362102</c:v>
                </c:pt>
                <c:pt idx="1342">
                  <c:v>0.47697261951874997</c:v>
                </c:pt>
                <c:pt idx="1343">
                  <c:v>0.69923881466478111</c:v>
                </c:pt>
                <c:pt idx="1344">
                  <c:v>-0.27653375513598155</c:v>
                </c:pt>
                <c:pt idx="1345">
                  <c:v>-0.27972395367469471</c:v>
                </c:pt>
                <c:pt idx="1346">
                  <c:v>-5.4235774899323158E-2</c:v>
                </c:pt>
                <c:pt idx="1347">
                  <c:v>-0.29832248682797108</c:v>
                </c:pt>
                <c:pt idx="1348">
                  <c:v>-0.49922730942617155</c:v>
                </c:pt>
                <c:pt idx="1349">
                  <c:v>-0.28066162252670585</c:v>
                </c:pt>
                <c:pt idx="1350">
                  <c:v>-0.3859327458773259</c:v>
                </c:pt>
                <c:pt idx="1351">
                  <c:v>-0.43760045368507322</c:v>
                </c:pt>
                <c:pt idx="1352">
                  <c:v>-0.18226060429729762</c:v>
                </c:pt>
                <c:pt idx="1353">
                  <c:v>-1.8169527613428965E-2</c:v>
                </c:pt>
                <c:pt idx="1354">
                  <c:v>0.40995383282425263</c:v>
                </c:pt>
                <c:pt idx="1355">
                  <c:v>-0.37620311800734801</c:v>
                </c:pt>
                <c:pt idx="1356">
                  <c:v>-0.2311874439615767</c:v>
                </c:pt>
                <c:pt idx="1357">
                  <c:v>-0.22752649607834208</c:v>
                </c:pt>
                <c:pt idx="1358">
                  <c:v>-0.11749161153974261</c:v>
                </c:pt>
                <c:pt idx="1359">
                  <c:v>-0.17536774089070989</c:v>
                </c:pt>
                <c:pt idx="1360">
                  <c:v>0.26310338684823309</c:v>
                </c:pt>
                <c:pt idx="1361">
                  <c:v>0.64977509243544651</c:v>
                </c:pt>
                <c:pt idx="1362">
                  <c:v>0.2671762629645148</c:v>
                </c:pt>
                <c:pt idx="1363">
                  <c:v>0.65357171792074809</c:v>
                </c:pt>
                <c:pt idx="1364">
                  <c:v>0.46166045906943443</c:v>
                </c:pt>
                <c:pt idx="1365">
                  <c:v>9.8519660828240457E-2</c:v>
                </c:pt>
                <c:pt idx="1366">
                  <c:v>3.5737057476195877E-2</c:v>
                </c:pt>
                <c:pt idx="1367">
                  <c:v>-3.1582743239226656E-2</c:v>
                </c:pt>
                <c:pt idx="1368">
                  <c:v>-0.22033130900318634</c:v>
                </c:pt>
                <c:pt idx="1369">
                  <c:v>-0.38745038554926653</c:v>
                </c:pt>
                <c:pt idx="1370">
                  <c:v>-0.18893001518211544</c:v>
                </c:pt>
                <c:pt idx="1371">
                  <c:v>-0.39182667629945012</c:v>
                </c:pt>
                <c:pt idx="1372">
                  <c:v>0.1954163039691722</c:v>
                </c:pt>
                <c:pt idx="1373">
                  <c:v>-9.9561460631231405E-2</c:v>
                </c:pt>
                <c:pt idx="1374">
                  <c:v>1.9231921059653219E-2</c:v>
                </c:pt>
                <c:pt idx="1375">
                  <c:v>-0.31753195705947074</c:v>
                </c:pt>
                <c:pt idx="1376">
                  <c:v>-0.21088440938978392</c:v>
                </c:pt>
                <c:pt idx="1377">
                  <c:v>-0.29617885172382014</c:v>
                </c:pt>
                <c:pt idx="1378">
                  <c:v>4.4283568156845747E-2</c:v>
                </c:pt>
                <c:pt idx="1379">
                  <c:v>-0.37654357974749686</c:v>
                </c:pt>
                <c:pt idx="1380">
                  <c:v>-0.22479415751202672</c:v>
                </c:pt>
                <c:pt idx="1381">
                  <c:v>-0.27187180119001098</c:v>
                </c:pt>
                <c:pt idx="1382">
                  <c:v>-0.28821212782097427</c:v>
                </c:pt>
                <c:pt idx="1383">
                  <c:v>-0.26682776570125971</c:v>
                </c:pt>
                <c:pt idx="1384">
                  <c:v>-0.18979894935848057</c:v>
                </c:pt>
                <c:pt idx="1385">
                  <c:v>-0.11554955606108767</c:v>
                </c:pt>
                <c:pt idx="1386">
                  <c:v>-3.9054687359411686E-2</c:v>
                </c:pt>
                <c:pt idx="1387">
                  <c:v>-0.29718187732492202</c:v>
                </c:pt>
                <c:pt idx="1388">
                  <c:v>-0.36879875936216777</c:v>
                </c:pt>
                <c:pt idx="1389">
                  <c:v>-0.38324527935381553</c:v>
                </c:pt>
                <c:pt idx="1390">
                  <c:v>-0.46532507992174604</c:v>
                </c:pt>
                <c:pt idx="1391">
                  <c:v>-0.23057382933167658</c:v>
                </c:pt>
                <c:pt idx="1392">
                  <c:v>-0.28781808420345684</c:v>
                </c:pt>
                <c:pt idx="1393">
                  <c:v>0.22370467378588946</c:v>
                </c:pt>
                <c:pt idx="1394">
                  <c:v>-0.27496625950859338</c:v>
                </c:pt>
                <c:pt idx="1395">
                  <c:v>-0.20593695639513226</c:v>
                </c:pt>
                <c:pt idx="1396">
                  <c:v>-0.43181245923913736</c:v>
                </c:pt>
                <c:pt idx="1397">
                  <c:v>-0.57063561276501651</c:v>
                </c:pt>
                <c:pt idx="1398">
                  <c:v>-0.56022838196165292</c:v>
                </c:pt>
                <c:pt idx="1399">
                  <c:v>-0.31263644576350597</c:v>
                </c:pt>
                <c:pt idx="1400">
                  <c:v>-0.32764112768103815</c:v>
                </c:pt>
                <c:pt idx="1401">
                  <c:v>-0.19407612245754507</c:v>
                </c:pt>
                <c:pt idx="1402">
                  <c:v>-0.36551056299878554</c:v>
                </c:pt>
                <c:pt idx="1403">
                  <c:v>-0.23031501063054249</c:v>
                </c:pt>
                <c:pt idx="1404">
                  <c:v>-0.35033906447432644</c:v>
                </c:pt>
                <c:pt idx="1405">
                  <c:v>-0.26912600728515107</c:v>
                </c:pt>
                <c:pt idx="1406">
                  <c:v>-0.51846884458489562</c:v>
                </c:pt>
                <c:pt idx="1407">
                  <c:v>-0.65021002324115285</c:v>
                </c:pt>
                <c:pt idx="1408">
                  <c:v>-0.20826130291874828</c:v>
                </c:pt>
                <c:pt idx="1409">
                  <c:v>-0.54409597420214739</c:v>
                </c:pt>
                <c:pt idx="1410">
                  <c:v>-0.7096207841797153</c:v>
                </c:pt>
                <c:pt idx="1411">
                  <c:v>-0.7219890869065777</c:v>
                </c:pt>
                <c:pt idx="1412">
                  <c:v>-0.58239912760451318</c:v>
                </c:pt>
                <c:pt idx="1413">
                  <c:v>-0.49381997130709759</c:v>
                </c:pt>
                <c:pt idx="1414">
                  <c:v>-0.32251527978228767</c:v>
                </c:pt>
                <c:pt idx="1415">
                  <c:v>-0.43397713409124988</c:v>
                </c:pt>
                <c:pt idx="1416">
                  <c:v>9.8382408236204644E-2</c:v>
                </c:pt>
                <c:pt idx="1417">
                  <c:v>-0.36058979525996637</c:v>
                </c:pt>
                <c:pt idx="1418">
                  <c:v>0.28016277701846326</c:v>
                </c:pt>
                <c:pt idx="1419">
                  <c:v>0.28919598216630454</c:v>
                </c:pt>
                <c:pt idx="1420">
                  <c:v>3.3212083729730305E-3</c:v>
                </c:pt>
                <c:pt idx="1421">
                  <c:v>-0.20692509340765833</c:v>
                </c:pt>
                <c:pt idx="1422">
                  <c:v>-4.3239165830239387E-2</c:v>
                </c:pt>
                <c:pt idx="1423">
                  <c:v>-0.23225488328907434</c:v>
                </c:pt>
                <c:pt idx="1424">
                  <c:v>-0.31911874056624445</c:v>
                </c:pt>
                <c:pt idx="1425">
                  <c:v>-0.56405037603545272</c:v>
                </c:pt>
                <c:pt idx="1426">
                  <c:v>-0.43278248112938028</c:v>
                </c:pt>
                <c:pt idx="1427">
                  <c:v>-0.24077683165614988</c:v>
                </c:pt>
                <c:pt idx="1428">
                  <c:v>-0.10073424228979934</c:v>
                </c:pt>
                <c:pt idx="1429">
                  <c:v>-0.18125626839487483</c:v>
                </c:pt>
                <c:pt idx="1430">
                  <c:v>-0.30465185454459676</c:v>
                </c:pt>
                <c:pt idx="1431">
                  <c:v>-0.71723833305705287</c:v>
                </c:pt>
                <c:pt idx="1432">
                  <c:v>-0.68296544162292849</c:v>
                </c:pt>
                <c:pt idx="1433">
                  <c:v>-0.56029700472335675</c:v>
                </c:pt>
                <c:pt idx="1434">
                  <c:v>-0.53131047977599544</c:v>
                </c:pt>
                <c:pt idx="1435">
                  <c:v>-0.6321422616576956</c:v>
                </c:pt>
                <c:pt idx="1436">
                  <c:v>-0.50186785902171649</c:v>
                </c:pt>
                <c:pt idx="1437">
                  <c:v>-0.47491362299482043</c:v>
                </c:pt>
                <c:pt idx="1438">
                  <c:v>-0.21962675412084229</c:v>
                </c:pt>
                <c:pt idx="1439">
                  <c:v>-0.35292626646233849</c:v>
                </c:pt>
                <c:pt idx="1440">
                  <c:v>-0.2818576457277524</c:v>
                </c:pt>
                <c:pt idx="1441">
                  <c:v>-0.48587753659469896</c:v>
                </c:pt>
                <c:pt idx="1442">
                  <c:v>-0.35602462907619103</c:v>
                </c:pt>
                <c:pt idx="1443">
                  <c:v>-2.7011094985782327E-2</c:v>
                </c:pt>
                <c:pt idx="1444">
                  <c:v>4.3438637101745746E-2</c:v>
                </c:pt>
                <c:pt idx="1445">
                  <c:v>-0.10008345020782862</c:v>
                </c:pt>
                <c:pt idx="1446">
                  <c:v>-0.31412278853681719</c:v>
                </c:pt>
                <c:pt idx="1447">
                  <c:v>-0.46096554852161753</c:v>
                </c:pt>
                <c:pt idx="1448">
                  <c:v>-0.53183106266119484</c:v>
                </c:pt>
                <c:pt idx="1449">
                  <c:v>-0.5615051428690998</c:v>
                </c:pt>
                <c:pt idx="1450">
                  <c:v>-0.68034698997881948</c:v>
                </c:pt>
                <c:pt idx="1451">
                  <c:v>-0.73590870944283204</c:v>
                </c:pt>
                <c:pt idx="1452">
                  <c:v>-0.70980127952706329</c:v>
                </c:pt>
                <c:pt idx="1453">
                  <c:v>-0.64546343003242079</c:v>
                </c:pt>
                <c:pt idx="1454">
                  <c:v>-0.54763144452593882</c:v>
                </c:pt>
                <c:pt idx="1455">
                  <c:v>-0.63989626502926733</c:v>
                </c:pt>
                <c:pt idx="1456">
                  <c:v>-0.44190178462269314</c:v>
                </c:pt>
                <c:pt idx="1457">
                  <c:v>-0.51633996155947082</c:v>
                </c:pt>
                <c:pt idx="1458">
                  <c:v>-0.63575811232326873</c:v>
                </c:pt>
                <c:pt idx="1459">
                  <c:v>-0.71284270770813773</c:v>
                </c:pt>
                <c:pt idx="1460">
                  <c:v>-0.74844735877272617</c:v>
                </c:pt>
                <c:pt idx="1461">
                  <c:v>-0.78338204020510427</c:v>
                </c:pt>
                <c:pt idx="1462">
                  <c:v>-0.77288024241678777</c:v>
                </c:pt>
                <c:pt idx="1463">
                  <c:v>-0.76397371323275365</c:v>
                </c:pt>
                <c:pt idx="1464">
                  <c:v>-0.19758162301964083</c:v>
                </c:pt>
                <c:pt idx="1465">
                  <c:v>-0.49663719723967575</c:v>
                </c:pt>
                <c:pt idx="1466">
                  <c:v>-0.56555551939930493</c:v>
                </c:pt>
                <c:pt idx="1467">
                  <c:v>-0.50791587936150351</c:v>
                </c:pt>
                <c:pt idx="1468">
                  <c:v>-0.51846968242095104</c:v>
                </c:pt>
                <c:pt idx="1469">
                  <c:v>-0.48763502136217141</c:v>
                </c:pt>
                <c:pt idx="1470">
                  <c:v>-0.50367613221555885</c:v>
                </c:pt>
                <c:pt idx="1471">
                  <c:v>-0.25585945608449617</c:v>
                </c:pt>
                <c:pt idx="1472">
                  <c:v>-0.49034661471916174</c:v>
                </c:pt>
                <c:pt idx="1473">
                  <c:v>-0.53953440150174958</c:v>
                </c:pt>
                <c:pt idx="1474">
                  <c:v>-0.59094743526249738</c:v>
                </c:pt>
                <c:pt idx="1475">
                  <c:v>-0.51157241374585294</c:v>
                </c:pt>
                <c:pt idx="1476">
                  <c:v>-0.61305341826329596</c:v>
                </c:pt>
                <c:pt idx="1477">
                  <c:v>-0.47488321025273367</c:v>
                </c:pt>
                <c:pt idx="1478">
                  <c:v>-0.60669961218341895</c:v>
                </c:pt>
                <c:pt idx="1479">
                  <c:v>-0.67990044939503902</c:v>
                </c:pt>
                <c:pt idx="1480">
                  <c:v>-0.69802611681880777</c:v>
                </c:pt>
                <c:pt idx="1481">
                  <c:v>-0.50465716992253595</c:v>
                </c:pt>
                <c:pt idx="1482">
                  <c:v>-0.67286660027285583</c:v>
                </c:pt>
                <c:pt idx="1483">
                  <c:v>-0.64325264966368889</c:v>
                </c:pt>
                <c:pt idx="1484">
                  <c:v>-0.67327237762177095</c:v>
                </c:pt>
                <c:pt idx="1485">
                  <c:v>-0.70344910945071637</c:v>
                </c:pt>
                <c:pt idx="1486">
                  <c:v>-0.65472909790608314</c:v>
                </c:pt>
                <c:pt idx="1487">
                  <c:v>-0.7448652611571559</c:v>
                </c:pt>
                <c:pt idx="1488">
                  <c:v>-0.61032677821891779</c:v>
                </c:pt>
                <c:pt idx="1489">
                  <c:v>-0.6483082963464043</c:v>
                </c:pt>
                <c:pt idx="1490">
                  <c:v>-0.63544277113116221</c:v>
                </c:pt>
                <c:pt idx="1491">
                  <c:v>-0.37251640618105974</c:v>
                </c:pt>
                <c:pt idx="1492">
                  <c:v>-0.54548542146037426</c:v>
                </c:pt>
                <c:pt idx="1493">
                  <c:v>-0.39046597554674017</c:v>
                </c:pt>
                <c:pt idx="1494">
                  <c:v>-0.56603221647441615</c:v>
                </c:pt>
                <c:pt idx="1495">
                  <c:v>-0.71788661820193678</c:v>
                </c:pt>
                <c:pt idx="1496">
                  <c:v>-0.74203686476237862</c:v>
                </c:pt>
                <c:pt idx="1497">
                  <c:v>-0.77472404272088513</c:v>
                </c:pt>
                <c:pt idx="1498">
                  <c:v>-0.73643501785646603</c:v>
                </c:pt>
                <c:pt idx="1499">
                  <c:v>-0.74754146935755583</c:v>
                </c:pt>
                <c:pt idx="1500">
                  <c:v>-0.6870102704752703</c:v>
                </c:pt>
                <c:pt idx="1501">
                  <c:v>-0.7245945294569216</c:v>
                </c:pt>
                <c:pt idx="1502">
                  <c:v>-0.68782081922020077</c:v>
                </c:pt>
                <c:pt idx="1503">
                  <c:v>-0.49996481010114502</c:v>
                </c:pt>
                <c:pt idx="1504">
                  <c:v>-0.37488613523938324</c:v>
                </c:pt>
                <c:pt idx="1505">
                  <c:v>-0.59453477900491325</c:v>
                </c:pt>
                <c:pt idx="1506">
                  <c:v>-0.62957719775624077</c:v>
                </c:pt>
                <c:pt idx="1507">
                  <c:v>-0.52722615522664018</c:v>
                </c:pt>
                <c:pt idx="1508">
                  <c:v>-0.65392144986604339</c:v>
                </c:pt>
                <c:pt idx="1509">
                  <c:v>-0.55822148171190888</c:v>
                </c:pt>
                <c:pt idx="1510">
                  <c:v>-0.67605207457221372</c:v>
                </c:pt>
                <c:pt idx="1511">
                  <c:v>-0.67017965030243443</c:v>
                </c:pt>
                <c:pt idx="1512">
                  <c:v>-0.66478184867244472</c:v>
                </c:pt>
                <c:pt idx="1513">
                  <c:v>-0.71573890492747971</c:v>
                </c:pt>
                <c:pt idx="1514">
                  <c:v>-0.72408153191921509</c:v>
                </c:pt>
                <c:pt idx="1515">
                  <c:v>-0.77404645423677743</c:v>
                </c:pt>
                <c:pt idx="1516">
                  <c:v>-0.68457858849764952</c:v>
                </c:pt>
                <c:pt idx="1517">
                  <c:v>-0.66019690003980269</c:v>
                </c:pt>
                <c:pt idx="1518">
                  <c:v>-0.65857006704090548</c:v>
                </c:pt>
                <c:pt idx="1519">
                  <c:v>-0.59287240438548927</c:v>
                </c:pt>
                <c:pt idx="1520">
                  <c:v>-0.69078771896692293</c:v>
                </c:pt>
                <c:pt idx="1521">
                  <c:v>-0.74978421911442705</c:v>
                </c:pt>
                <c:pt idx="1522">
                  <c:v>-0.75726967016334168</c:v>
                </c:pt>
                <c:pt idx="1523">
                  <c:v>-0.78663309186384278</c:v>
                </c:pt>
                <c:pt idx="1524">
                  <c:v>-0.76271988842625682</c:v>
                </c:pt>
                <c:pt idx="1525">
                  <c:v>-0.7366014008866022</c:v>
                </c:pt>
                <c:pt idx="1526">
                  <c:v>-0.71680188237452358</c:v>
                </c:pt>
                <c:pt idx="1527">
                  <c:v>-0.676092874654597</c:v>
                </c:pt>
                <c:pt idx="1528">
                  <c:v>-0.59150271462653037</c:v>
                </c:pt>
                <c:pt idx="1529">
                  <c:v>-0.65050478294168101</c:v>
                </c:pt>
                <c:pt idx="1530">
                  <c:v>-0.71614217276255887</c:v>
                </c:pt>
                <c:pt idx="1531">
                  <c:v>-0.7825267175716164</c:v>
                </c:pt>
                <c:pt idx="1532">
                  <c:v>-0.75697237765762126</c:v>
                </c:pt>
                <c:pt idx="1533">
                  <c:v>-0.68825650319555876</c:v>
                </c:pt>
                <c:pt idx="1534">
                  <c:v>-0.70082329148959632</c:v>
                </c:pt>
                <c:pt idx="1535">
                  <c:v>-0.76429434252593453</c:v>
                </c:pt>
                <c:pt idx="1536">
                  <c:v>-0.6491106620470829</c:v>
                </c:pt>
                <c:pt idx="1537">
                  <c:v>-0.726172806336423</c:v>
                </c:pt>
                <c:pt idx="1538">
                  <c:v>-0.67080896429117876</c:v>
                </c:pt>
                <c:pt idx="1539">
                  <c:v>-0.66078201999050823</c:v>
                </c:pt>
                <c:pt idx="1540">
                  <c:v>-0.73261093468971583</c:v>
                </c:pt>
                <c:pt idx="1541">
                  <c:v>-0.7743614172704244</c:v>
                </c:pt>
                <c:pt idx="1542">
                  <c:v>-0.76896013357755577</c:v>
                </c:pt>
                <c:pt idx="1543">
                  <c:v>-0.76027139580376268</c:v>
                </c:pt>
                <c:pt idx="1544">
                  <c:v>-0.71040870192622652</c:v>
                </c:pt>
                <c:pt idx="1545">
                  <c:v>-0.74459310097894715</c:v>
                </c:pt>
                <c:pt idx="1546">
                  <c:v>-0.62454781852123553</c:v>
                </c:pt>
                <c:pt idx="1547">
                  <c:v>-0.62981283405977317</c:v>
                </c:pt>
                <c:pt idx="1548">
                  <c:v>-0.53541069977303868</c:v>
                </c:pt>
                <c:pt idx="1549">
                  <c:v>-0.54266297385370943</c:v>
                </c:pt>
                <c:pt idx="1550">
                  <c:v>-0.68430275832023846</c:v>
                </c:pt>
                <c:pt idx="1551">
                  <c:v>-0.71587823169645615</c:v>
                </c:pt>
                <c:pt idx="1552">
                  <c:v>-0.73680735485146154</c:v>
                </c:pt>
                <c:pt idx="1553">
                  <c:v>-0.77365101249476187</c:v>
                </c:pt>
                <c:pt idx="1554">
                  <c:v>-0.56982806527768259</c:v>
                </c:pt>
                <c:pt idx="1555">
                  <c:v>-0.45395354600428339</c:v>
                </c:pt>
                <c:pt idx="1556">
                  <c:v>-0.48385928753442231</c:v>
                </c:pt>
                <c:pt idx="1557">
                  <c:v>-0.59599622119479745</c:v>
                </c:pt>
                <c:pt idx="1558">
                  <c:v>-0.66552494277311169</c:v>
                </c:pt>
                <c:pt idx="1559">
                  <c:v>-0.72888109510953358</c:v>
                </c:pt>
                <c:pt idx="1560">
                  <c:v>-0.75975016731849265</c:v>
                </c:pt>
                <c:pt idx="1561">
                  <c:v>-0.79680737026766257</c:v>
                </c:pt>
                <c:pt idx="1562">
                  <c:v>-0.80764141665078926</c:v>
                </c:pt>
                <c:pt idx="1563">
                  <c:v>-0.79853873489403004</c:v>
                </c:pt>
                <c:pt idx="1564">
                  <c:v>-0.78217827117643512</c:v>
                </c:pt>
                <c:pt idx="1565">
                  <c:v>-0.74892171015740527</c:v>
                </c:pt>
                <c:pt idx="1566">
                  <c:v>-0.70771411281243557</c:v>
                </c:pt>
                <c:pt idx="1567">
                  <c:v>-0.75630818026058233</c:v>
                </c:pt>
                <c:pt idx="1568">
                  <c:v>-0.70030853274239091</c:v>
                </c:pt>
                <c:pt idx="1569">
                  <c:v>-0.72086132945214687</c:v>
                </c:pt>
                <c:pt idx="1570">
                  <c:v>-0.78239529942965891</c:v>
                </c:pt>
                <c:pt idx="1571">
                  <c:v>-0.70105397664260016</c:v>
                </c:pt>
                <c:pt idx="1572">
                  <c:v>-0.74423356171164579</c:v>
                </c:pt>
                <c:pt idx="1573">
                  <c:v>-0.70603500435258337</c:v>
                </c:pt>
                <c:pt idx="1574">
                  <c:v>-0.77528167928751546</c:v>
                </c:pt>
                <c:pt idx="1575">
                  <c:v>-0.79130103792090967</c:v>
                </c:pt>
                <c:pt idx="1576">
                  <c:v>-0.77055466663415739</c:v>
                </c:pt>
                <c:pt idx="1577">
                  <c:v>-0.78690584365518845</c:v>
                </c:pt>
                <c:pt idx="1578">
                  <c:v>-0.79004547547720871</c:v>
                </c:pt>
                <c:pt idx="1579">
                  <c:v>-0.76071328420904805</c:v>
                </c:pt>
                <c:pt idx="1580">
                  <c:v>-0.79207880314532242</c:v>
                </c:pt>
                <c:pt idx="1581">
                  <c:v>-0.75037564103749599</c:v>
                </c:pt>
                <c:pt idx="1582">
                  <c:v>-0.74126067324652989</c:v>
                </c:pt>
                <c:pt idx="1583">
                  <c:v>-0.65721780580635913</c:v>
                </c:pt>
                <c:pt idx="1584">
                  <c:v>-0.76113692219634188</c:v>
                </c:pt>
                <c:pt idx="1585">
                  <c:v>-0.78391113789924449</c:v>
                </c:pt>
                <c:pt idx="1586">
                  <c:v>-0.78705528447869566</c:v>
                </c:pt>
                <c:pt idx="1587">
                  <c:v>-0.80082956309867737</c:v>
                </c:pt>
                <c:pt idx="1588">
                  <c:v>-0.79904341215482666</c:v>
                </c:pt>
                <c:pt idx="1589">
                  <c:v>-0.80474732720928943</c:v>
                </c:pt>
                <c:pt idx="1590">
                  <c:v>-0.83229431950706889</c:v>
                </c:pt>
                <c:pt idx="1591">
                  <c:v>-0.8387102262875793</c:v>
                </c:pt>
                <c:pt idx="1592">
                  <c:v>-0.83892975563313432</c:v>
                </c:pt>
                <c:pt idx="1593">
                  <c:v>-0.83052959155691464</c:v>
                </c:pt>
                <c:pt idx="1594">
                  <c:v>-0.78090703131162675</c:v>
                </c:pt>
                <c:pt idx="1595">
                  <c:v>-0.78289032478428044</c:v>
                </c:pt>
                <c:pt idx="1596">
                  <c:v>-0.8104106531804014</c:v>
                </c:pt>
                <c:pt idx="1597">
                  <c:v>-0.82515677788630082</c:v>
                </c:pt>
                <c:pt idx="1598">
                  <c:v>-0.8223326236536137</c:v>
                </c:pt>
                <c:pt idx="1599">
                  <c:v>-0.82143311496821714</c:v>
                </c:pt>
                <c:pt idx="1600">
                  <c:v>-0.83275358679857603</c:v>
                </c:pt>
                <c:pt idx="1601">
                  <c:v>-0.83258428683468455</c:v>
                </c:pt>
                <c:pt idx="1602">
                  <c:v>-0.83799003995660459</c:v>
                </c:pt>
                <c:pt idx="1603">
                  <c:v>-0.84424563553170695</c:v>
                </c:pt>
                <c:pt idx="1604">
                  <c:v>-0.84479441298558822</c:v>
                </c:pt>
                <c:pt idx="1605">
                  <c:v>-0.84142956524502233</c:v>
                </c:pt>
                <c:pt idx="1606">
                  <c:v>-0.82972965978344737</c:v>
                </c:pt>
                <c:pt idx="1607">
                  <c:v>-0.81159052948805122</c:v>
                </c:pt>
                <c:pt idx="1608">
                  <c:v>-0.82052147505385398</c:v>
                </c:pt>
                <c:pt idx="1609">
                  <c:v>-0.79890807276710951</c:v>
                </c:pt>
                <c:pt idx="1610">
                  <c:v>-0.78553324606919017</c:v>
                </c:pt>
                <c:pt idx="1611">
                  <c:v>-0.81538136879562251</c:v>
                </c:pt>
                <c:pt idx="1612">
                  <c:v>-0.81358132181499632</c:v>
                </c:pt>
                <c:pt idx="1613">
                  <c:v>-0.82633989078731573</c:v>
                </c:pt>
                <c:pt idx="1614">
                  <c:v>-0.8365217034132848</c:v>
                </c:pt>
                <c:pt idx="1615">
                  <c:v>-0.82998077277209437</c:v>
                </c:pt>
                <c:pt idx="1616">
                  <c:v>-0.82789406245623109</c:v>
                </c:pt>
                <c:pt idx="1617">
                  <c:v>-0.83873784899039061</c:v>
                </c:pt>
                <c:pt idx="1618">
                  <c:v>-0.82798399759162578</c:v>
                </c:pt>
                <c:pt idx="1619">
                  <c:v>-0.79254001419837594</c:v>
                </c:pt>
                <c:pt idx="1620">
                  <c:v>-0.80579895713996474</c:v>
                </c:pt>
                <c:pt idx="1621">
                  <c:v>-0.74108786432588469</c:v>
                </c:pt>
                <c:pt idx="1622">
                  <c:v>-0.78634284147685674</c:v>
                </c:pt>
                <c:pt idx="1623">
                  <c:v>-0.81893770672915001</c:v>
                </c:pt>
                <c:pt idx="1624">
                  <c:v>-0.81048096711987094</c:v>
                </c:pt>
                <c:pt idx="1625">
                  <c:v>-0.81080384468847477</c:v>
                </c:pt>
                <c:pt idx="1626">
                  <c:v>-0.82794124339561326</c:v>
                </c:pt>
                <c:pt idx="1627">
                  <c:v>-0.81584572300137193</c:v>
                </c:pt>
                <c:pt idx="1628">
                  <c:v>-0.77427763482564493</c:v>
                </c:pt>
                <c:pt idx="1629">
                  <c:v>-0.80431779559788863</c:v>
                </c:pt>
                <c:pt idx="1630">
                  <c:v>-0.80527289931865298</c:v>
                </c:pt>
                <c:pt idx="1631">
                  <c:v>-0.79990016418503462</c:v>
                </c:pt>
                <c:pt idx="1632">
                  <c:v>-0.76414389921168591</c:v>
                </c:pt>
                <c:pt idx="1633">
                  <c:v>-0.80856062042151322</c:v>
                </c:pt>
                <c:pt idx="1634">
                  <c:v>-0.81782616550563358</c:v>
                </c:pt>
                <c:pt idx="1635">
                  <c:v>-0.78509479822516615</c:v>
                </c:pt>
                <c:pt idx="1636">
                  <c:v>-0.8013407206170875</c:v>
                </c:pt>
                <c:pt idx="1637">
                  <c:v>-0.79619095261937045</c:v>
                </c:pt>
                <c:pt idx="1638">
                  <c:v>-0.77432429059098284</c:v>
                </c:pt>
                <c:pt idx="1639">
                  <c:v>-0.80748338626074545</c:v>
                </c:pt>
                <c:pt idx="1640">
                  <c:v>-0.82610625907285584</c:v>
                </c:pt>
                <c:pt idx="1641">
                  <c:v>-0.84239119600530787</c:v>
                </c:pt>
                <c:pt idx="1642">
                  <c:v>-0.84494371406332325</c:v>
                </c:pt>
                <c:pt idx="1643">
                  <c:v>-0.85143470187805903</c:v>
                </c:pt>
                <c:pt idx="1644">
                  <c:v>-0.85099464753974341</c:v>
                </c:pt>
                <c:pt idx="1645">
                  <c:v>-0.85423166508077197</c:v>
                </c:pt>
                <c:pt idx="1646">
                  <c:v>-0.85523934784219879</c:v>
                </c:pt>
                <c:pt idx="1647">
                  <c:v>-0.85149556319972852</c:v>
                </c:pt>
                <c:pt idx="1648">
                  <c:v>-0.84824812657598003</c:v>
                </c:pt>
                <c:pt idx="1649">
                  <c:v>-0.85036867652713988</c:v>
                </c:pt>
                <c:pt idx="1650">
                  <c:v>-0.85012388563828933</c:v>
                </c:pt>
                <c:pt idx="1651">
                  <c:v>-0.84881652191502721</c:v>
                </c:pt>
                <c:pt idx="1652">
                  <c:v>-0.82670400200250782</c:v>
                </c:pt>
                <c:pt idx="1653">
                  <c:v>-0.81789861402309283</c:v>
                </c:pt>
                <c:pt idx="1654">
                  <c:v>-0.77753615365593276</c:v>
                </c:pt>
                <c:pt idx="1655">
                  <c:v>-0.79815556848800973</c:v>
                </c:pt>
                <c:pt idx="1656">
                  <c:v>-0.82315306067210381</c:v>
                </c:pt>
                <c:pt idx="1657">
                  <c:v>-0.80296009183026917</c:v>
                </c:pt>
                <c:pt idx="1658">
                  <c:v>-0.77234346696524359</c:v>
                </c:pt>
                <c:pt idx="1659">
                  <c:v>-0.76280596640874787</c:v>
                </c:pt>
                <c:pt idx="1660">
                  <c:v>-0.74146009029556992</c:v>
                </c:pt>
                <c:pt idx="1661">
                  <c:v>-0.68276886956115945</c:v>
                </c:pt>
                <c:pt idx="1662">
                  <c:v>-0.71170405034920314</c:v>
                </c:pt>
                <c:pt idx="1663">
                  <c:v>-0.74561910989327596</c:v>
                </c:pt>
                <c:pt idx="1664">
                  <c:v>-0.78005608969558238</c:v>
                </c:pt>
                <c:pt idx="1665">
                  <c:v>-0.79402576903781052</c:v>
                </c:pt>
                <c:pt idx="1666">
                  <c:v>-0.7515302877804888</c:v>
                </c:pt>
                <c:pt idx="1667">
                  <c:v>-0.64423426706810527</c:v>
                </c:pt>
                <c:pt idx="1668">
                  <c:v>-0.68387898327661734</c:v>
                </c:pt>
                <c:pt idx="1669">
                  <c:v>-0.77904095225321657</c:v>
                </c:pt>
                <c:pt idx="1670">
                  <c:v>-0.75010388178595866</c:v>
                </c:pt>
                <c:pt idx="1671">
                  <c:v>-0.79604336429551514</c:v>
                </c:pt>
                <c:pt idx="1672">
                  <c:v>-0.801222379306338</c:v>
                </c:pt>
                <c:pt idx="1673">
                  <c:v>-0.81995461981491913</c:v>
                </c:pt>
                <c:pt idx="1674">
                  <c:v>-0.8362097565258636</c:v>
                </c:pt>
                <c:pt idx="1675">
                  <c:v>-0.8332492950361553</c:v>
                </c:pt>
                <c:pt idx="1676">
                  <c:v>-0.83486374869968893</c:v>
                </c:pt>
                <c:pt idx="1677">
                  <c:v>-0.81585101849768016</c:v>
                </c:pt>
                <c:pt idx="1678">
                  <c:v>-0.78360205922157489</c:v>
                </c:pt>
                <c:pt idx="1679">
                  <c:v>-0.81342791827077554</c:v>
                </c:pt>
                <c:pt idx="1680">
                  <c:v>-0.81628734791676771</c:v>
                </c:pt>
                <c:pt idx="1681">
                  <c:v>-0.8261583015672207</c:v>
                </c:pt>
                <c:pt idx="1682">
                  <c:v>-0.82580834934643033</c:v>
                </c:pt>
                <c:pt idx="1683">
                  <c:v>-0.7749490995263022</c:v>
                </c:pt>
                <c:pt idx="1684">
                  <c:v>-0.73593110953221996</c:v>
                </c:pt>
                <c:pt idx="1685">
                  <c:v>-0.79106292227689412</c:v>
                </c:pt>
                <c:pt idx="1686">
                  <c:v>-0.81002539726176981</c:v>
                </c:pt>
                <c:pt idx="1687">
                  <c:v>-0.82069851723287557</c:v>
                </c:pt>
                <c:pt idx="1688">
                  <c:v>-0.77593461178420609</c:v>
                </c:pt>
                <c:pt idx="1689">
                  <c:v>-0.78186942837251061</c:v>
                </c:pt>
                <c:pt idx="1690">
                  <c:v>-0.80173607770118727</c:v>
                </c:pt>
                <c:pt idx="1691">
                  <c:v>-0.82327407615733406</c:v>
                </c:pt>
                <c:pt idx="1692">
                  <c:v>-0.82742307623402023</c:v>
                </c:pt>
                <c:pt idx="1693">
                  <c:v>-0.80262551068422827</c:v>
                </c:pt>
                <c:pt idx="1694">
                  <c:v>-0.7719259562055365</c:v>
                </c:pt>
                <c:pt idx="1695">
                  <c:v>-0.7607901451468384</c:v>
                </c:pt>
                <c:pt idx="1696">
                  <c:v>-0.74779757170313488</c:v>
                </c:pt>
                <c:pt idx="1697">
                  <c:v>-0.76787301817601217</c:v>
                </c:pt>
                <c:pt idx="1698">
                  <c:v>-0.75983899379587116</c:v>
                </c:pt>
                <c:pt idx="1699">
                  <c:v>-0.75696611526442581</c:v>
                </c:pt>
                <c:pt idx="1700">
                  <c:v>-0.78221480593924764</c:v>
                </c:pt>
                <c:pt idx="1701">
                  <c:v>-0.77552976219629521</c:v>
                </c:pt>
                <c:pt idx="1702">
                  <c:v>-0.80169437980804326</c:v>
                </c:pt>
                <c:pt idx="1703">
                  <c:v>-0.7949581949837039</c:v>
                </c:pt>
                <c:pt idx="1704">
                  <c:v>-0.81020003508496974</c:v>
                </c:pt>
                <c:pt idx="1705">
                  <c:v>-0.83339406628199064</c:v>
                </c:pt>
                <c:pt idx="1706">
                  <c:v>-0.83505204672351507</c:v>
                </c:pt>
                <c:pt idx="1707">
                  <c:v>-0.83182675995855726</c:v>
                </c:pt>
                <c:pt idx="1708">
                  <c:v>-0.82845785093087176</c:v>
                </c:pt>
                <c:pt idx="1709">
                  <c:v>-0.81162167302059918</c:v>
                </c:pt>
                <c:pt idx="1710">
                  <c:v>-0.7825440908325012</c:v>
                </c:pt>
                <c:pt idx="1711">
                  <c:v>-0.80864442601248354</c:v>
                </c:pt>
                <c:pt idx="1712">
                  <c:v>-0.82500808728273667</c:v>
                </c:pt>
                <c:pt idx="1713">
                  <c:v>-0.75523204771942121</c:v>
                </c:pt>
                <c:pt idx="1714">
                  <c:v>-0.74764666158099791</c:v>
                </c:pt>
                <c:pt idx="1715">
                  <c:v>-0.72865200847838341</c:v>
                </c:pt>
                <c:pt idx="1716">
                  <c:v>-0.73234506025466339</c:v>
                </c:pt>
                <c:pt idx="1717">
                  <c:v>-0.74676123423201035</c:v>
                </c:pt>
                <c:pt idx="1718">
                  <c:v>-0.75070771698235306</c:v>
                </c:pt>
                <c:pt idx="1719">
                  <c:v>-0.81084704859303969</c:v>
                </c:pt>
                <c:pt idx="1720">
                  <c:v>-0.75348472802396971</c:v>
                </c:pt>
                <c:pt idx="1721">
                  <c:v>-0.72666232354930926</c:v>
                </c:pt>
                <c:pt idx="1722">
                  <c:v>-0.73294031485141942</c:v>
                </c:pt>
                <c:pt idx="1723">
                  <c:v>-0.70166374999974357</c:v>
                </c:pt>
                <c:pt idx="1724">
                  <c:v>-0.73772575477232538</c:v>
                </c:pt>
                <c:pt idx="1725">
                  <c:v>-0.76409839683100333</c:v>
                </c:pt>
                <c:pt idx="1726">
                  <c:v>-0.79678065024780298</c:v>
                </c:pt>
                <c:pt idx="1727">
                  <c:v>-0.80260963588574852</c:v>
                </c:pt>
                <c:pt idx="1728">
                  <c:v>-0.76052566062611382</c:v>
                </c:pt>
                <c:pt idx="1729">
                  <c:v>-0.80599600344442068</c:v>
                </c:pt>
                <c:pt idx="1730">
                  <c:v>-0.79636521173619224</c:v>
                </c:pt>
                <c:pt idx="1731">
                  <c:v>-0.72918575433069999</c:v>
                </c:pt>
                <c:pt idx="1732">
                  <c:v>-0.71847467434644174</c:v>
                </c:pt>
                <c:pt idx="1733">
                  <c:v>-0.74703311337002576</c:v>
                </c:pt>
                <c:pt idx="1734">
                  <c:v>-0.66426813415937402</c:v>
                </c:pt>
                <c:pt idx="1735">
                  <c:v>-0.6573848335363448</c:v>
                </c:pt>
                <c:pt idx="1736">
                  <c:v>-0.69850737086519787</c:v>
                </c:pt>
                <c:pt idx="1737">
                  <c:v>-0.74922066504784035</c:v>
                </c:pt>
                <c:pt idx="1738">
                  <c:v>-0.72546410416291762</c:v>
                </c:pt>
                <c:pt idx="1739">
                  <c:v>-0.7509281200871486</c:v>
                </c:pt>
                <c:pt idx="1740">
                  <c:v>-0.64360120627154227</c:v>
                </c:pt>
                <c:pt idx="1741">
                  <c:v>-0.66628677429771499</c:v>
                </c:pt>
                <c:pt idx="1742">
                  <c:v>-0.68903068759868069</c:v>
                </c:pt>
                <c:pt idx="1743">
                  <c:v>-0.7744942874199815</c:v>
                </c:pt>
                <c:pt idx="1744">
                  <c:v>-0.77621068514414737</c:v>
                </c:pt>
                <c:pt idx="1745">
                  <c:v>-0.74825307550268594</c:v>
                </c:pt>
                <c:pt idx="1746">
                  <c:v>-0.73588824200311787</c:v>
                </c:pt>
                <c:pt idx="1747">
                  <c:v>-0.76280822023819761</c:v>
                </c:pt>
                <c:pt idx="1748">
                  <c:v>-0.82292153462482742</c:v>
                </c:pt>
                <c:pt idx="1749">
                  <c:v>-0.81971811915825854</c:v>
                </c:pt>
                <c:pt idx="1750">
                  <c:v>-0.80200188779203252</c:v>
                </c:pt>
                <c:pt idx="1751">
                  <c:v>-0.80618164589363139</c:v>
                </c:pt>
                <c:pt idx="1752">
                  <c:v>-0.80693558484056538</c:v>
                </c:pt>
                <c:pt idx="1753">
                  <c:v>-0.81721950326836812</c:v>
                </c:pt>
                <c:pt idx="1754">
                  <c:v>-0.83539968790724417</c:v>
                </c:pt>
                <c:pt idx="1755">
                  <c:v>-0.80564868803580103</c:v>
                </c:pt>
                <c:pt idx="1756">
                  <c:v>-0.79899900718831751</c:v>
                </c:pt>
                <c:pt idx="1757">
                  <c:v>-0.82363230770118612</c:v>
                </c:pt>
                <c:pt idx="1758">
                  <c:v>-0.81321195708946781</c:v>
                </c:pt>
                <c:pt idx="1759">
                  <c:v>-0.77990180832231593</c:v>
                </c:pt>
                <c:pt idx="1760">
                  <c:v>-0.7889621462432912</c:v>
                </c:pt>
                <c:pt idx="1761">
                  <c:v>-0.82681494808807277</c:v>
                </c:pt>
                <c:pt idx="1762">
                  <c:v>-0.83723324178053304</c:v>
                </c:pt>
                <c:pt idx="1763">
                  <c:v>-0.83465580725099808</c:v>
                </c:pt>
                <c:pt idx="1764">
                  <c:v>-0.83075325874846651</c:v>
                </c:pt>
                <c:pt idx="1765">
                  <c:v>-0.83395071765848405</c:v>
                </c:pt>
                <c:pt idx="1766">
                  <c:v>-0.78273829650289362</c:v>
                </c:pt>
                <c:pt idx="1767">
                  <c:v>-0.79314492058527497</c:v>
                </c:pt>
                <c:pt idx="1768">
                  <c:v>-0.72078609357859591</c:v>
                </c:pt>
                <c:pt idx="1769">
                  <c:v>-0.68703216177146731</c:v>
                </c:pt>
                <c:pt idx="1770">
                  <c:v>-0.72531871271577553</c:v>
                </c:pt>
                <c:pt idx="1771">
                  <c:v>-0.82190547186802621</c:v>
                </c:pt>
                <c:pt idx="1772">
                  <c:v>-0.84808550196502963</c:v>
                </c:pt>
                <c:pt idx="1773">
                  <c:v>-0.83907751448917911</c:v>
                </c:pt>
                <c:pt idx="1774">
                  <c:v>-0.82998196482118369</c:v>
                </c:pt>
                <c:pt idx="1775">
                  <c:v>-0.82577726986519351</c:v>
                </c:pt>
                <c:pt idx="1776">
                  <c:v>-0.8185144737235075</c:v>
                </c:pt>
                <c:pt idx="1777">
                  <c:v>-0.82912809149547639</c:v>
                </c:pt>
                <c:pt idx="1778">
                  <c:v>-0.82690097533692397</c:v>
                </c:pt>
                <c:pt idx="1779">
                  <c:v>-0.80153753337357869</c:v>
                </c:pt>
                <c:pt idx="1780">
                  <c:v>-0.81248098396823476</c:v>
                </c:pt>
                <c:pt idx="1781">
                  <c:v>-0.83711746327338188</c:v>
                </c:pt>
                <c:pt idx="1782">
                  <c:v>-0.84473016642317189</c:v>
                </c:pt>
                <c:pt idx="1783">
                  <c:v>-0.84626576780158813</c:v>
                </c:pt>
                <c:pt idx="1784">
                  <c:v>-0.8501109055171876</c:v>
                </c:pt>
                <c:pt idx="1785">
                  <c:v>-0.85279500576925671</c:v>
                </c:pt>
                <c:pt idx="1786">
                  <c:v>-0.85545450262605371</c:v>
                </c:pt>
                <c:pt idx="1787">
                  <c:v>-0.8520872702614255</c:v>
                </c:pt>
                <c:pt idx="1788">
                  <c:v>-0.84898898703648462</c:v>
                </c:pt>
                <c:pt idx="1789">
                  <c:v>-0.84247572690813921</c:v>
                </c:pt>
                <c:pt idx="1790">
                  <c:v>-0.83697876969022633</c:v>
                </c:pt>
                <c:pt idx="1791">
                  <c:v>-0.84534721419642056</c:v>
                </c:pt>
                <c:pt idx="1792">
                  <c:v>-0.84662569501536677</c:v>
                </c:pt>
                <c:pt idx="1793">
                  <c:v>-0.82777964633985235</c:v>
                </c:pt>
                <c:pt idx="1794">
                  <c:v>-0.83705027221499551</c:v>
                </c:pt>
                <c:pt idx="1795">
                  <c:v>-0.81390416813686695</c:v>
                </c:pt>
                <c:pt idx="1796">
                  <c:v>-0.81665226377882072</c:v>
                </c:pt>
                <c:pt idx="1797">
                  <c:v>-0.83284967331061466</c:v>
                </c:pt>
                <c:pt idx="1798">
                  <c:v>-0.83592843132312156</c:v>
                </c:pt>
                <c:pt idx="1799">
                  <c:v>-0.8519237187573433</c:v>
                </c:pt>
                <c:pt idx="1800">
                  <c:v>-0.85603259701188439</c:v>
                </c:pt>
                <c:pt idx="1801">
                  <c:v>-0.85509114875280001</c:v>
                </c:pt>
                <c:pt idx="1802">
                  <c:v>-0.85733521830324688</c:v>
                </c:pt>
                <c:pt idx="1803">
                  <c:v>-0.85679164489525372</c:v>
                </c:pt>
                <c:pt idx="1804">
                  <c:v>-0.85607289000803855</c:v>
                </c:pt>
                <c:pt idx="1805">
                  <c:v>-0.84826982925311445</c:v>
                </c:pt>
                <c:pt idx="1806">
                  <c:v>-0.84411978894782747</c:v>
                </c:pt>
                <c:pt idx="1807">
                  <c:v>-0.819959336768325</c:v>
                </c:pt>
                <c:pt idx="1808">
                  <c:v>-0.83677854058458934</c:v>
                </c:pt>
                <c:pt idx="1809">
                  <c:v>-0.84445773818036429</c:v>
                </c:pt>
                <c:pt idx="1810">
                  <c:v>-0.84470767422140614</c:v>
                </c:pt>
                <c:pt idx="1811">
                  <c:v>-0.81554491656992101</c:v>
                </c:pt>
                <c:pt idx="1812">
                  <c:v>-0.8075359792773863</c:v>
                </c:pt>
                <c:pt idx="1813">
                  <c:v>-0.82505603676159223</c:v>
                </c:pt>
                <c:pt idx="1814">
                  <c:v>-0.81307778326544755</c:v>
                </c:pt>
                <c:pt idx="1815">
                  <c:v>-0.83743026433955992</c:v>
                </c:pt>
                <c:pt idx="1816">
                  <c:v>-0.83801391687432969</c:v>
                </c:pt>
                <c:pt idx="1817">
                  <c:v>-0.84709397021307298</c:v>
                </c:pt>
                <c:pt idx="1818">
                  <c:v>-0.8536497484730029</c:v>
                </c:pt>
                <c:pt idx="1819">
                  <c:v>-0.853217637363477</c:v>
                </c:pt>
                <c:pt idx="1820">
                  <c:v>-0.84834182311085982</c:v>
                </c:pt>
                <c:pt idx="1821">
                  <c:v>-0.84555684477847837</c:v>
                </c:pt>
                <c:pt idx="1822">
                  <c:v>-0.84618100774687965</c:v>
                </c:pt>
                <c:pt idx="1823">
                  <c:v>-0.84825600167769544</c:v>
                </c:pt>
                <c:pt idx="1824">
                  <c:v>-0.85757536868466966</c:v>
                </c:pt>
                <c:pt idx="1825">
                  <c:v>-0.85884113829739328</c:v>
                </c:pt>
                <c:pt idx="1826">
                  <c:v>-0.86053635475990842</c:v>
                </c:pt>
                <c:pt idx="1827">
                  <c:v>-0.85790968898867093</c:v>
                </c:pt>
                <c:pt idx="1828">
                  <c:v>-0.85929455819970257</c:v>
                </c:pt>
                <c:pt idx="1829">
                  <c:v>-0.85839212067746462</c:v>
                </c:pt>
                <c:pt idx="1830">
                  <c:v>-0.8517294453742027</c:v>
                </c:pt>
                <c:pt idx="1831">
                  <c:v>-0.8544377594389021</c:v>
                </c:pt>
                <c:pt idx="1832">
                  <c:v>-0.84898925220478527</c:v>
                </c:pt>
                <c:pt idx="1833">
                  <c:v>-0.84693865089173104</c:v>
                </c:pt>
                <c:pt idx="1834">
                  <c:v>-0.85376430231697176</c:v>
                </c:pt>
                <c:pt idx="1835">
                  <c:v>-0.85533354135319772</c:v>
                </c:pt>
                <c:pt idx="1836">
                  <c:v>-0.85666506623527627</c:v>
                </c:pt>
                <c:pt idx="1837">
                  <c:v>-0.85922067918880929</c:v>
                </c:pt>
                <c:pt idx="1838">
                  <c:v>-0.85123726917388787</c:v>
                </c:pt>
                <c:pt idx="1839">
                  <c:v>-0.84873837369732819</c:v>
                </c:pt>
                <c:pt idx="1840">
                  <c:v>-0.83386169861914716</c:v>
                </c:pt>
                <c:pt idx="1841">
                  <c:v>-0.83653633387188897</c:v>
                </c:pt>
                <c:pt idx="1842">
                  <c:v>-0.8480724105341747</c:v>
                </c:pt>
                <c:pt idx="1843">
                  <c:v>-0.85164191847287551</c:v>
                </c:pt>
                <c:pt idx="1844">
                  <c:v>-0.83377190322683248</c:v>
                </c:pt>
                <c:pt idx="1845">
                  <c:v>-0.8462778549010006</c:v>
                </c:pt>
                <c:pt idx="1846">
                  <c:v>-0.85296513056509582</c:v>
                </c:pt>
                <c:pt idx="1847">
                  <c:v>-0.84677106928264534</c:v>
                </c:pt>
                <c:pt idx="1848">
                  <c:v>-0.83665130664251763</c:v>
                </c:pt>
                <c:pt idx="1849">
                  <c:v>-0.84639843133272719</c:v>
                </c:pt>
                <c:pt idx="1850">
                  <c:v>-0.85255931072945978</c:v>
                </c:pt>
                <c:pt idx="1851">
                  <c:v>-0.85415723514209518</c:v>
                </c:pt>
                <c:pt idx="1852">
                  <c:v>-0.84346252020565615</c:v>
                </c:pt>
                <c:pt idx="1853">
                  <c:v>-0.84538787985841657</c:v>
                </c:pt>
                <c:pt idx="1854">
                  <c:v>-0.85057060911016036</c:v>
                </c:pt>
                <c:pt idx="1855">
                  <c:v>-0.85629787520672218</c:v>
                </c:pt>
                <c:pt idx="1856">
                  <c:v>-0.83310505717044558</c:v>
                </c:pt>
                <c:pt idx="1857">
                  <c:v>-0.83853103604255064</c:v>
                </c:pt>
                <c:pt idx="1858">
                  <c:v>-0.8483050751532013</c:v>
                </c:pt>
                <c:pt idx="1859">
                  <c:v>-0.85476554144351435</c:v>
                </c:pt>
                <c:pt idx="1860">
                  <c:v>-0.85566532508565718</c:v>
                </c:pt>
                <c:pt idx="1861">
                  <c:v>-0.85637029974112877</c:v>
                </c:pt>
                <c:pt idx="1862">
                  <c:v>-0.85620978598733333</c:v>
                </c:pt>
                <c:pt idx="1863">
                  <c:v>-0.84902230462297867</c:v>
                </c:pt>
                <c:pt idx="1864">
                  <c:v>-0.84760331150936818</c:v>
                </c:pt>
                <c:pt idx="1865">
                  <c:v>-0.8541789373871862</c:v>
                </c:pt>
                <c:pt idx="1866">
                  <c:v>-0.86138421979101176</c:v>
                </c:pt>
                <c:pt idx="1867">
                  <c:v>-0.85936812645938165</c:v>
                </c:pt>
                <c:pt idx="1868">
                  <c:v>-0.85401108724349395</c:v>
                </c:pt>
                <c:pt idx="1869">
                  <c:v>-0.84290911524541623</c:v>
                </c:pt>
                <c:pt idx="1870">
                  <c:v>-0.84833021960254962</c:v>
                </c:pt>
                <c:pt idx="1871">
                  <c:v>-0.84925284409627722</c:v>
                </c:pt>
                <c:pt idx="1872">
                  <c:v>-0.85663464926085253</c:v>
                </c:pt>
                <c:pt idx="1873">
                  <c:v>-0.85323131386051887</c:v>
                </c:pt>
                <c:pt idx="1874">
                  <c:v>-0.84305403193871753</c:v>
                </c:pt>
                <c:pt idx="1875">
                  <c:v>-0.84179103528277888</c:v>
                </c:pt>
                <c:pt idx="1876">
                  <c:v>-0.83335013538360847</c:v>
                </c:pt>
                <c:pt idx="1877">
                  <c:v>-0.85199811496046041</c:v>
                </c:pt>
                <c:pt idx="1878">
                  <c:v>-0.85463224369366364</c:v>
                </c:pt>
                <c:pt idx="1879">
                  <c:v>-0.84199260715959101</c:v>
                </c:pt>
                <c:pt idx="1880">
                  <c:v>-0.83717989864383446</c:v>
                </c:pt>
                <c:pt idx="1881">
                  <c:v>-0.8431527098027316</c:v>
                </c:pt>
                <c:pt idx="1882">
                  <c:v>-0.85371240997956443</c:v>
                </c:pt>
                <c:pt idx="1883">
                  <c:v>-0.85389975193873757</c:v>
                </c:pt>
                <c:pt idx="1884">
                  <c:v>-0.84579116950253241</c:v>
                </c:pt>
                <c:pt idx="1885">
                  <c:v>-0.8347459935021091</c:v>
                </c:pt>
                <c:pt idx="1886">
                  <c:v>-0.85196827568898836</c:v>
                </c:pt>
                <c:pt idx="1887">
                  <c:v>-0.85781455314418165</c:v>
                </c:pt>
                <c:pt idx="1888">
                  <c:v>-0.8534611371364369</c:v>
                </c:pt>
                <c:pt idx="1889">
                  <c:v>-0.85538418704668828</c:v>
                </c:pt>
                <c:pt idx="1890">
                  <c:v>-0.85502944456146079</c:v>
                </c:pt>
                <c:pt idx="1891">
                  <c:v>-0.85206383596314461</c:v>
                </c:pt>
                <c:pt idx="1892">
                  <c:v>-0.85891386604556441</c:v>
                </c:pt>
                <c:pt idx="1893">
                  <c:v>-0.85674218802578572</c:v>
                </c:pt>
                <c:pt idx="1894">
                  <c:v>-0.84242075452499809</c:v>
                </c:pt>
                <c:pt idx="1895">
                  <c:v>-0.83387646375701552</c:v>
                </c:pt>
                <c:pt idx="1896">
                  <c:v>-0.83633733041163283</c:v>
                </c:pt>
                <c:pt idx="1897">
                  <c:v>-0.83844798353868732</c:v>
                </c:pt>
                <c:pt idx="1898">
                  <c:v>-0.84235673201345074</c:v>
                </c:pt>
                <c:pt idx="1899">
                  <c:v>-0.85319769872297868</c:v>
                </c:pt>
                <c:pt idx="1900">
                  <c:v>-0.85267773006027237</c:v>
                </c:pt>
                <c:pt idx="1901">
                  <c:v>-0.83007099682622176</c:v>
                </c:pt>
                <c:pt idx="1902">
                  <c:v>-0.83945700345526197</c:v>
                </c:pt>
                <c:pt idx="1903">
                  <c:v>-0.83882042373318455</c:v>
                </c:pt>
                <c:pt idx="1904">
                  <c:v>-0.82848660566317966</c:v>
                </c:pt>
                <c:pt idx="1905">
                  <c:v>-0.84540799707432568</c:v>
                </c:pt>
                <c:pt idx="1906">
                  <c:v>-0.85216202770211757</c:v>
                </c:pt>
                <c:pt idx="1907">
                  <c:v>-0.85903452591905172</c:v>
                </c:pt>
                <c:pt idx="1908">
                  <c:v>-0.85809514355126426</c:v>
                </c:pt>
                <c:pt idx="1909">
                  <c:v>-0.8634020684033944</c:v>
                </c:pt>
                <c:pt idx="1910">
                  <c:v>-0.84937353569066021</c:v>
                </c:pt>
                <c:pt idx="1911">
                  <c:v>-0.84926424854662197</c:v>
                </c:pt>
                <c:pt idx="1912">
                  <c:v>-0.85792879212042039</c:v>
                </c:pt>
                <c:pt idx="1913">
                  <c:v>-0.85599438873366485</c:v>
                </c:pt>
                <c:pt idx="1914">
                  <c:v>-0.85714201083487152</c:v>
                </c:pt>
                <c:pt idx="1915">
                  <c:v>-0.84963023832464279</c:v>
                </c:pt>
                <c:pt idx="1916">
                  <c:v>-0.83996934113499866</c:v>
                </c:pt>
                <c:pt idx="1917">
                  <c:v>-0.84531463872855461</c:v>
                </c:pt>
                <c:pt idx="1918">
                  <c:v>-0.85856943456555046</c:v>
                </c:pt>
                <c:pt idx="1919">
                  <c:v>-0.86205164046584026</c:v>
                </c:pt>
                <c:pt idx="1920">
                  <c:v>-0.86579346864101314</c:v>
                </c:pt>
                <c:pt idx="1921">
                  <c:v>-0.84687542157437112</c:v>
                </c:pt>
                <c:pt idx="1922">
                  <c:v>-0.84359063347322039</c:v>
                </c:pt>
                <c:pt idx="1923">
                  <c:v>-0.8531969772357646</c:v>
                </c:pt>
                <c:pt idx="1924">
                  <c:v>-0.86021374778029358</c:v>
                </c:pt>
                <c:pt idx="1925">
                  <c:v>-0.86393708657807111</c:v>
                </c:pt>
                <c:pt idx="1926">
                  <c:v>-0.86388854344769506</c:v>
                </c:pt>
                <c:pt idx="1927">
                  <c:v>-0.86617186400784807</c:v>
                </c:pt>
                <c:pt idx="1928">
                  <c:v>-0.86814820144661797</c:v>
                </c:pt>
                <c:pt idx="1929">
                  <c:v>-0.86801748494331288</c:v>
                </c:pt>
                <c:pt idx="1930">
                  <c:v>-0.86224879799761822</c:v>
                </c:pt>
                <c:pt idx="1931">
                  <c:v>-0.85213987456673757</c:v>
                </c:pt>
                <c:pt idx="1932">
                  <c:v>-0.86167935546415042</c:v>
                </c:pt>
                <c:pt idx="1933">
                  <c:v>-0.86290168171169335</c:v>
                </c:pt>
                <c:pt idx="1934">
                  <c:v>-0.8659177518679162</c:v>
                </c:pt>
                <c:pt idx="1935">
                  <c:v>-0.86141887571697151</c:v>
                </c:pt>
                <c:pt idx="1936">
                  <c:v>-0.86065229064896986</c:v>
                </c:pt>
                <c:pt idx="1937">
                  <c:v>-0.86041137783662913</c:v>
                </c:pt>
                <c:pt idx="1938">
                  <c:v>-0.85988420205393812</c:v>
                </c:pt>
                <c:pt idx="1939">
                  <c:v>-0.86309347986456464</c:v>
                </c:pt>
                <c:pt idx="1940">
                  <c:v>-0.86503282963202555</c:v>
                </c:pt>
                <c:pt idx="1941">
                  <c:v>-0.86594032102315754</c:v>
                </c:pt>
                <c:pt idx="1942">
                  <c:v>-0.86360036852798028</c:v>
                </c:pt>
                <c:pt idx="1943">
                  <c:v>-0.86620273678395254</c:v>
                </c:pt>
                <c:pt idx="1944">
                  <c:v>-0.86357576504150735</c:v>
                </c:pt>
                <c:pt idx="1945">
                  <c:v>-0.86688513824682389</c:v>
                </c:pt>
                <c:pt idx="1946">
                  <c:v>-0.85826354930086435</c:v>
                </c:pt>
                <c:pt idx="1947">
                  <c:v>-0.85785248908796996</c:v>
                </c:pt>
                <c:pt idx="1948">
                  <c:v>-0.85414431064705365</c:v>
                </c:pt>
                <c:pt idx="1949">
                  <c:v>-0.85815627561669583</c:v>
                </c:pt>
                <c:pt idx="1950">
                  <c:v>-0.86397807828724793</c:v>
                </c:pt>
                <c:pt idx="1951">
                  <c:v>-0.86884833275659901</c:v>
                </c:pt>
                <c:pt idx="1952">
                  <c:v>-0.86268276807141309</c:v>
                </c:pt>
                <c:pt idx="1953">
                  <c:v>-0.86480184918747405</c:v>
                </c:pt>
                <c:pt idx="1954">
                  <c:v>-0.86065998880993733</c:v>
                </c:pt>
                <c:pt idx="1955">
                  <c:v>-0.86203420001603615</c:v>
                </c:pt>
                <c:pt idx="1956">
                  <c:v>-0.86195697103476288</c:v>
                </c:pt>
                <c:pt idx="1957">
                  <c:v>-0.86218544828642796</c:v>
                </c:pt>
                <c:pt idx="1958">
                  <c:v>-0.85861873103374931</c:v>
                </c:pt>
                <c:pt idx="1959">
                  <c:v>-0.85625510236485392</c:v>
                </c:pt>
                <c:pt idx="1960">
                  <c:v>-0.85764224106918674</c:v>
                </c:pt>
                <c:pt idx="1961">
                  <c:v>-0.85233189076274773</c:v>
                </c:pt>
                <c:pt idx="1962">
                  <c:v>-0.85397265970213321</c:v>
                </c:pt>
                <c:pt idx="1963">
                  <c:v>-0.85687846943302626</c:v>
                </c:pt>
                <c:pt idx="1964">
                  <c:v>-0.85194793809321623</c:v>
                </c:pt>
                <c:pt idx="1965">
                  <c:v>-0.85892475162762716</c:v>
                </c:pt>
                <c:pt idx="1966">
                  <c:v>-0.85746037933885988</c:v>
                </c:pt>
                <c:pt idx="1967">
                  <c:v>-0.86167185291928472</c:v>
                </c:pt>
                <c:pt idx="1968">
                  <c:v>-0.8655670968614062</c:v>
                </c:pt>
                <c:pt idx="1969">
                  <c:v>-0.86330040767550764</c:v>
                </c:pt>
                <c:pt idx="1970">
                  <c:v>-0.86185371736790894</c:v>
                </c:pt>
                <c:pt idx="1971">
                  <c:v>-0.86243505161483924</c:v>
                </c:pt>
                <c:pt idx="1972">
                  <c:v>-0.86089952773816703</c:v>
                </c:pt>
                <c:pt idx="1973">
                  <c:v>-0.84382350995371425</c:v>
                </c:pt>
                <c:pt idx="1974">
                  <c:v>-0.84848128222973518</c:v>
                </c:pt>
                <c:pt idx="1975">
                  <c:v>-0.85685050935912344</c:v>
                </c:pt>
                <c:pt idx="1976">
                  <c:v>-0.86161590233193419</c:v>
                </c:pt>
                <c:pt idx="1977">
                  <c:v>-0.86146938012059171</c:v>
                </c:pt>
                <c:pt idx="1978">
                  <c:v>-0.86361730150775651</c:v>
                </c:pt>
                <c:pt idx="1979">
                  <c:v>-0.8652304621968111</c:v>
                </c:pt>
                <c:pt idx="1980">
                  <c:v>-0.86378063454596543</c:v>
                </c:pt>
                <c:pt idx="1981">
                  <c:v>-0.86257092794385926</c:v>
                </c:pt>
                <c:pt idx="1982">
                  <c:v>-0.86264010113626788</c:v>
                </c:pt>
                <c:pt idx="1983">
                  <c:v>-0.86606377489471287</c:v>
                </c:pt>
                <c:pt idx="1984">
                  <c:v>-0.86268957842160177</c:v>
                </c:pt>
                <c:pt idx="1985">
                  <c:v>-0.86432783357852905</c:v>
                </c:pt>
                <c:pt idx="1986">
                  <c:v>-0.86640938853674876</c:v>
                </c:pt>
                <c:pt idx="1987">
                  <c:v>-0.86275681101069546</c:v>
                </c:pt>
                <c:pt idx="1988">
                  <c:v>-0.85636097539163414</c:v>
                </c:pt>
                <c:pt idx="1989">
                  <c:v>-0.84944589160343775</c:v>
                </c:pt>
                <c:pt idx="1990">
                  <c:v>-0.85676276492025738</c:v>
                </c:pt>
                <c:pt idx="1991">
                  <c:v>-0.85533375613633822</c:v>
                </c:pt>
                <c:pt idx="1992">
                  <c:v>-0.85423166508077197</c:v>
                </c:pt>
                <c:pt idx="1993">
                  <c:v>-0.86091736909438843</c:v>
                </c:pt>
                <c:pt idx="1994">
                  <c:v>-0.85891417931781999</c:v>
                </c:pt>
                <c:pt idx="1995">
                  <c:v>-0.86275018546139115</c:v>
                </c:pt>
                <c:pt idx="1996">
                  <c:v>-0.86255308533020703</c:v>
                </c:pt>
                <c:pt idx="1997">
                  <c:v>-0.86405987611040147</c:v>
                </c:pt>
                <c:pt idx="1998">
                  <c:v>-0.86115253291541038</c:v>
                </c:pt>
                <c:pt idx="1999">
                  <c:v>-0.85987018000399495</c:v>
                </c:pt>
                <c:pt idx="2000">
                  <c:v>-0.86206668709349177</c:v>
                </c:pt>
                <c:pt idx="2001">
                  <c:v>-0.8632613429471987</c:v>
                </c:pt>
                <c:pt idx="2002">
                  <c:v>-0.86690145563247401</c:v>
                </c:pt>
                <c:pt idx="2003">
                  <c:v>-0.8644328956789874</c:v>
                </c:pt>
                <c:pt idx="2004">
                  <c:v>-0.8634012440521398</c:v>
                </c:pt>
                <c:pt idx="2005">
                  <c:v>-0.85880271225764448</c:v>
                </c:pt>
                <c:pt idx="2006">
                  <c:v>-0.86435121874487453</c:v>
                </c:pt>
                <c:pt idx="2007">
                  <c:v>-0.86383138239936552</c:v>
                </c:pt>
                <c:pt idx="2008">
                  <c:v>-0.86504594389096989</c:v>
                </c:pt>
                <c:pt idx="2009">
                  <c:v>-0.85741231277369268</c:v>
                </c:pt>
                <c:pt idx="2010">
                  <c:v>-0.86024071456396445</c:v>
                </c:pt>
                <c:pt idx="2011">
                  <c:v>-0.85774773606041532</c:v>
                </c:pt>
                <c:pt idx="2012">
                  <c:v>-0.8531470771345343</c:v>
                </c:pt>
                <c:pt idx="2013">
                  <c:v>-0.86275104200299757</c:v>
                </c:pt>
                <c:pt idx="2014">
                  <c:v>-0.86459396192500515</c:v>
                </c:pt>
                <c:pt idx="2015">
                  <c:v>-0.85730223071164258</c:v>
                </c:pt>
                <c:pt idx="2016">
                  <c:v>-0.86328523518396016</c:v>
                </c:pt>
                <c:pt idx="2017">
                  <c:v>-0.8586442888622513</c:v>
                </c:pt>
                <c:pt idx="2018">
                  <c:v>-0.86597782616542573</c:v>
                </c:pt>
                <c:pt idx="2019">
                  <c:v>-0.86746774783681724</c:v>
                </c:pt>
                <c:pt idx="2020">
                  <c:v>-0.86787784234412713</c:v>
                </c:pt>
                <c:pt idx="2021">
                  <c:v>-0.86545950871178878</c:v>
                </c:pt>
                <c:pt idx="2022">
                  <c:v>-0.86334871877295549</c:v>
                </c:pt>
                <c:pt idx="2023">
                  <c:v>-0.86916706027454949</c:v>
                </c:pt>
                <c:pt idx="2024">
                  <c:v>-0.87020866880034198</c:v>
                </c:pt>
                <c:pt idx="2025">
                  <c:v>-0.86600996409929587</c:v>
                </c:pt>
                <c:pt idx="2026">
                  <c:v>-0.86898870982612775</c:v>
                </c:pt>
                <c:pt idx="2027">
                  <c:v>-0.86258952179973902</c:v>
                </c:pt>
                <c:pt idx="2028">
                  <c:v>-0.86428171074066051</c:v>
                </c:pt>
                <c:pt idx="2029">
                  <c:v>-0.86749592102328621</c:v>
                </c:pt>
                <c:pt idx="2030">
                  <c:v>-0.86720817953780083</c:v>
                </c:pt>
                <c:pt idx="2031">
                  <c:v>-0.87022232098796259</c:v>
                </c:pt>
                <c:pt idx="2032">
                  <c:v>-0.87165213640213279</c:v>
                </c:pt>
                <c:pt idx="2033">
                  <c:v>-0.87043849471316781</c:v>
                </c:pt>
                <c:pt idx="2034">
                  <c:v>-0.87165787032412778</c:v>
                </c:pt>
                <c:pt idx="2035">
                  <c:v>-0.86943264149303445</c:v>
                </c:pt>
                <c:pt idx="2036">
                  <c:v>-0.86919518926796846</c:v>
                </c:pt>
                <c:pt idx="2037">
                  <c:v>-0.87110410610937783</c:v>
                </c:pt>
                <c:pt idx="2038">
                  <c:v>-0.87111070741754004</c:v>
                </c:pt>
                <c:pt idx="2039">
                  <c:v>-0.86803945212827849</c:v>
                </c:pt>
                <c:pt idx="2040">
                  <c:v>-0.8673123722840862</c:v>
                </c:pt>
                <c:pt idx="2041">
                  <c:v>-0.86751921874172511</c:v>
                </c:pt>
                <c:pt idx="2042">
                  <c:v>-0.86954949117613667</c:v>
                </c:pt>
                <c:pt idx="2043">
                  <c:v>-0.867205958304887</c:v>
                </c:pt>
                <c:pt idx="2044">
                  <c:v>-0.86161614910159834</c:v>
                </c:pt>
                <c:pt idx="2045">
                  <c:v>-0.8635433383506409</c:v>
                </c:pt>
                <c:pt idx="2046">
                  <c:v>-0.85811691957887481</c:v>
                </c:pt>
                <c:pt idx="2047">
                  <c:v>-0.87042989575132623</c:v>
                </c:pt>
                <c:pt idx="2048">
                  <c:v>-0.86921627813032287</c:v>
                </c:pt>
                <c:pt idx="2049">
                  <c:v>-0.87010004099598237</c:v>
                </c:pt>
                <c:pt idx="2050">
                  <c:v>-0.87174557435735978</c:v>
                </c:pt>
                <c:pt idx="2051">
                  <c:v>-0.87651463096006221</c:v>
                </c:pt>
                <c:pt idx="2052">
                  <c:v>-0.87321725302719744</c:v>
                </c:pt>
                <c:pt idx="2053">
                  <c:v>-0.86750488290661976</c:v>
                </c:pt>
                <c:pt idx="2054">
                  <c:v>-0.86983329028737444</c:v>
                </c:pt>
                <c:pt idx="2055">
                  <c:v>-0.86977042538521665</c:v>
                </c:pt>
                <c:pt idx="2056">
                  <c:v>-0.87107114918937978</c:v>
                </c:pt>
                <c:pt idx="2057">
                  <c:v>-0.86949470203878965</c:v>
                </c:pt>
                <c:pt idx="2058">
                  <c:v>-0.87184536366515009</c:v>
                </c:pt>
                <c:pt idx="2059">
                  <c:v>-0.86914514586798119</c:v>
                </c:pt>
                <c:pt idx="2060">
                  <c:v>-0.86992941065293083</c:v>
                </c:pt>
                <c:pt idx="2061">
                  <c:v>-0.86643818643782722</c:v>
                </c:pt>
                <c:pt idx="2062">
                  <c:v>-0.87013285486557368</c:v>
                </c:pt>
                <c:pt idx="2063">
                  <c:v>-0.85860534502438779</c:v>
                </c:pt>
                <c:pt idx="2064">
                  <c:v>-0.86116408834090108</c:v>
                </c:pt>
                <c:pt idx="2065">
                  <c:v>-0.86185375952672938</c:v>
                </c:pt>
                <c:pt idx="2066">
                  <c:v>-0.85963344081548188</c:v>
                </c:pt>
                <c:pt idx="2067">
                  <c:v>-0.87040799876679986</c:v>
                </c:pt>
                <c:pt idx="2068">
                  <c:v>-0.87530504316430058</c:v>
                </c:pt>
                <c:pt idx="2069">
                  <c:v>-0.87428979032463738</c:v>
                </c:pt>
                <c:pt idx="2070">
                  <c:v>-0.86728984301081535</c:v>
                </c:pt>
                <c:pt idx="2071">
                  <c:v>-0.8675270006727005</c:v>
                </c:pt>
                <c:pt idx="2072">
                  <c:v>-0.86880744177671665</c:v>
                </c:pt>
                <c:pt idx="2073">
                  <c:v>-0.86776188055021541</c:v>
                </c:pt>
                <c:pt idx="2074">
                  <c:v>-0.867716417851641</c:v>
                </c:pt>
                <c:pt idx="2075">
                  <c:v>-0.86431971569974697</c:v>
                </c:pt>
                <c:pt idx="2076">
                  <c:v>-0.86579367531997864</c:v>
                </c:pt>
                <c:pt idx="2077">
                  <c:v>-0.86785003138674643</c:v>
                </c:pt>
                <c:pt idx="2078">
                  <c:v>-0.86995670037628681</c:v>
                </c:pt>
                <c:pt idx="2079">
                  <c:v>-0.86736406190664039</c:v>
                </c:pt>
                <c:pt idx="2080">
                  <c:v>-0.86916714742373369</c:v>
                </c:pt>
                <c:pt idx="2081">
                  <c:v>-0.87078643110627807</c:v>
                </c:pt>
                <c:pt idx="2082">
                  <c:v>-0.86987441181020997</c:v>
                </c:pt>
                <c:pt idx="2083">
                  <c:v>-0.86635593558202562</c:v>
                </c:pt>
                <c:pt idx="2084">
                  <c:v>-0.86822013316295599</c:v>
                </c:pt>
                <c:pt idx="2085">
                  <c:v>-0.86691650824790123</c:v>
                </c:pt>
                <c:pt idx="2086">
                  <c:v>-0.86912435230533547</c:v>
                </c:pt>
                <c:pt idx="2087">
                  <c:v>-0.86548972016405146</c:v>
                </c:pt>
                <c:pt idx="2088">
                  <c:v>-0.86771824075078052</c:v>
                </c:pt>
                <c:pt idx="2089">
                  <c:v>-0.86691645490236535</c:v>
                </c:pt>
                <c:pt idx="2090">
                  <c:v>-0.86349303185723214</c:v>
                </c:pt>
                <c:pt idx="2091">
                  <c:v>-0.85898048145996075</c:v>
                </c:pt>
                <c:pt idx="2092">
                  <c:v>-0.86440884318200251</c:v>
                </c:pt>
                <c:pt idx="2093">
                  <c:v>-0.86209486159810633</c:v>
                </c:pt>
                <c:pt idx="2094">
                  <c:v>-0.86147436960831081</c:v>
                </c:pt>
                <c:pt idx="2095">
                  <c:v>-0.8572222518336422</c:v>
                </c:pt>
                <c:pt idx="2096">
                  <c:v>-0.85854191319089712</c:v>
                </c:pt>
                <c:pt idx="2097">
                  <c:v>-0.85817186259674372</c:v>
                </c:pt>
                <c:pt idx="2098">
                  <c:v>-0.8574987558734154</c:v>
                </c:pt>
                <c:pt idx="2099">
                  <c:v>-0.86208633019067193</c:v>
                </c:pt>
                <c:pt idx="2100">
                  <c:v>-0.8637075002018032</c:v>
                </c:pt>
                <c:pt idx="2101">
                  <c:v>-0.86489729604266485</c:v>
                </c:pt>
                <c:pt idx="2102">
                  <c:v>-0.86720077757625869</c:v>
                </c:pt>
                <c:pt idx="2103">
                  <c:v>-0.86568507868076694</c:v>
                </c:pt>
                <c:pt idx="2104">
                  <c:v>-0.86336919194966588</c:v>
                </c:pt>
                <c:pt idx="2105">
                  <c:v>-0.86843463430081913</c:v>
                </c:pt>
                <c:pt idx="2106">
                  <c:v>-0.8692372892458583</c:v>
                </c:pt>
                <c:pt idx="2107">
                  <c:v>-0.86332775426217823</c:v>
                </c:pt>
                <c:pt idx="2108">
                  <c:v>-0.86036608063341247</c:v>
                </c:pt>
                <c:pt idx="2109">
                  <c:v>-0.86480136034750077</c:v>
                </c:pt>
                <c:pt idx="2110">
                  <c:v>-0.86570065454805367</c:v>
                </c:pt>
                <c:pt idx="2111">
                  <c:v>-0.85947584312932634</c:v>
                </c:pt>
                <c:pt idx="2112">
                  <c:v>-0.86205281241938059</c:v>
                </c:pt>
                <c:pt idx="2113">
                  <c:v>-0.85853314215608345</c:v>
                </c:pt>
                <c:pt idx="2114">
                  <c:v>-0.86157604271408383</c:v>
                </c:pt>
                <c:pt idx="2115">
                  <c:v>-0.85970673157657118</c:v>
                </c:pt>
                <c:pt idx="2116">
                  <c:v>-0.86086411974341637</c:v>
                </c:pt>
                <c:pt idx="2117">
                  <c:v>-0.86261445065557685</c:v>
                </c:pt>
                <c:pt idx="2118">
                  <c:v>-0.86073589921376459</c:v>
                </c:pt>
                <c:pt idx="2119">
                  <c:v>-0.86497713512005858</c:v>
                </c:pt>
                <c:pt idx="2120">
                  <c:v>-0.86347696779355987</c:v>
                </c:pt>
                <c:pt idx="2121">
                  <c:v>-0.85961549084231337</c:v>
                </c:pt>
                <c:pt idx="2122">
                  <c:v>-0.86255556927668853</c:v>
                </c:pt>
                <c:pt idx="2123">
                  <c:v>-0.8591432662435815</c:v>
                </c:pt>
                <c:pt idx="2124">
                  <c:v>-0.84400060125509202</c:v>
                </c:pt>
                <c:pt idx="2125">
                  <c:v>-0.84461502533678456</c:v>
                </c:pt>
                <c:pt idx="2126">
                  <c:v>-0.85113824332458821</c:v>
                </c:pt>
                <c:pt idx="2127">
                  <c:v>-0.84382944271793026</c:v>
                </c:pt>
                <c:pt idx="2128">
                  <c:v>-0.85531236342030459</c:v>
                </c:pt>
                <c:pt idx="2129">
                  <c:v>-0.86432805354935405</c:v>
                </c:pt>
                <c:pt idx="2130">
                  <c:v>-0.87039119192554693</c:v>
                </c:pt>
                <c:pt idx="2131">
                  <c:v>-0.86824934185543179</c:v>
                </c:pt>
                <c:pt idx="2132">
                  <c:v>-0.86640080514846318</c:v>
                </c:pt>
                <c:pt idx="2133">
                  <c:v>-0.86649302233329184</c:v>
                </c:pt>
                <c:pt idx="2134">
                  <c:v>-0.85703045436231018</c:v>
                </c:pt>
                <c:pt idx="2135">
                  <c:v>-0.85460194584863836</c:v>
                </c:pt>
                <c:pt idx="2136">
                  <c:v>-0.85940690550948318</c:v>
                </c:pt>
                <c:pt idx="2137">
                  <c:v>-0.85094740202377017</c:v>
                </c:pt>
                <c:pt idx="2138">
                  <c:v>-0.8582974699469722</c:v>
                </c:pt>
                <c:pt idx="2139">
                  <c:v>-0.85735056681474675</c:v>
                </c:pt>
                <c:pt idx="2140">
                  <c:v>-0.8609706728255615</c:v>
                </c:pt>
                <c:pt idx="2141">
                  <c:v>-0.86055439821607271</c:v>
                </c:pt>
                <c:pt idx="2142">
                  <c:v>-0.85743039127631815</c:v>
                </c:pt>
                <c:pt idx="2143">
                  <c:v>-0.85887808109526165</c:v>
                </c:pt>
                <c:pt idx="2144">
                  <c:v>-0.86624740147749502</c:v>
                </c:pt>
                <c:pt idx="2145">
                  <c:v>-0.86265707739612141</c:v>
                </c:pt>
                <c:pt idx="2146">
                  <c:v>-0.85764434232429565</c:v>
                </c:pt>
                <c:pt idx="2147">
                  <c:v>-0.85307041724592469</c:v>
                </c:pt>
                <c:pt idx="2148">
                  <c:v>-0.8553511939000995</c:v>
                </c:pt>
                <c:pt idx="2149">
                  <c:v>-0.86332756620107143</c:v>
                </c:pt>
                <c:pt idx="2150">
                  <c:v>-0.86436791726663331</c:v>
                </c:pt>
                <c:pt idx="2151">
                  <c:v>-0.86390485503563541</c:v>
                </c:pt>
                <c:pt idx="2152">
                  <c:v>-0.8657619235509042</c:v>
                </c:pt>
                <c:pt idx="2153">
                  <c:v>-0.86810367287663392</c:v>
                </c:pt>
                <c:pt idx="2154">
                  <c:v>-0.86551273833279563</c:v>
                </c:pt>
                <c:pt idx="2155">
                  <c:v>-0.85951789733584927</c:v>
                </c:pt>
                <c:pt idx="2156">
                  <c:v>-0.86067380732214183</c:v>
                </c:pt>
                <c:pt idx="2157">
                  <c:v>-0.84821338846158889</c:v>
                </c:pt>
                <c:pt idx="2158">
                  <c:v>-0.85639567052836341</c:v>
                </c:pt>
                <c:pt idx="2159">
                  <c:v>-0.86084695439733405</c:v>
                </c:pt>
                <c:pt idx="2160">
                  <c:v>-0.8504952585747847</c:v>
                </c:pt>
                <c:pt idx="2161">
                  <c:v>-0.85157332214708226</c:v>
                </c:pt>
                <c:pt idx="2162">
                  <c:v>-0.86080347836831517</c:v>
                </c:pt>
                <c:pt idx="2163">
                  <c:v>-0.86203250622426641</c:v>
                </c:pt>
                <c:pt idx="2164">
                  <c:v>-0.85472463688162503</c:v>
                </c:pt>
                <c:pt idx="2165">
                  <c:v>-0.86411695435973102</c:v>
                </c:pt>
                <c:pt idx="2166">
                  <c:v>-0.86431318209398145</c:v>
                </c:pt>
                <c:pt idx="2167">
                  <c:v>-0.8578808081859417</c:v>
                </c:pt>
                <c:pt idx="2168">
                  <c:v>-0.859670167292647</c:v>
                </c:pt>
                <c:pt idx="2169">
                  <c:v>-0.86083864522044418</c:v>
                </c:pt>
                <c:pt idx="2170">
                  <c:v>-0.86380634207462936</c:v>
                </c:pt>
                <c:pt idx="2171">
                  <c:v>-0.86519076049922516</c:v>
                </c:pt>
                <c:pt idx="2172">
                  <c:v>-0.85988818398021594</c:v>
                </c:pt>
                <c:pt idx="2173">
                  <c:v>-0.86069690394533516</c:v>
                </c:pt>
                <c:pt idx="2174">
                  <c:v>-0.85213019651992294</c:v>
                </c:pt>
                <c:pt idx="2175">
                  <c:v>-0.85977187662303001</c:v>
                </c:pt>
                <c:pt idx="2176">
                  <c:v>-0.8607137748129764</c:v>
                </c:pt>
                <c:pt idx="2177">
                  <c:v>-0.86206048069226326</c:v>
                </c:pt>
                <c:pt idx="2178">
                  <c:v>-0.86117396958434744</c:v>
                </c:pt>
                <c:pt idx="2179">
                  <c:v>-0.85578527914449887</c:v>
                </c:pt>
                <c:pt idx="2180">
                  <c:v>-0.85450875980402652</c:v>
                </c:pt>
                <c:pt idx="2181">
                  <c:v>-0.86074143412783199</c:v>
                </c:pt>
                <c:pt idx="2182">
                  <c:v>-0.86285968132719315</c:v>
                </c:pt>
                <c:pt idx="2183">
                  <c:v>-0.86185379402029816</c:v>
                </c:pt>
                <c:pt idx="2184">
                  <c:v>-0.84976646020645885</c:v>
                </c:pt>
                <c:pt idx="2185">
                  <c:v>-0.85967025751662629</c:v>
                </c:pt>
                <c:pt idx="2186">
                  <c:v>-0.86289893681670682</c:v>
                </c:pt>
                <c:pt idx="2187">
                  <c:v>-0.8609004418686379</c:v>
                </c:pt>
                <c:pt idx="2188">
                  <c:v>-0.8581170791972873</c:v>
                </c:pt>
              </c:numCache>
            </c:numRef>
          </c:val>
          <c:smooth val="0"/>
          <c:extLst>
            <c:ext xmlns:c16="http://schemas.microsoft.com/office/drawing/2014/chart" uri="{C3380CC4-5D6E-409C-BE32-E72D297353CC}">
              <c16:uniqueId val="{00000000-A2A3-475B-854E-506AB6B8D94B}"/>
            </c:ext>
          </c:extLst>
        </c:ser>
        <c:ser>
          <c:idx val="1"/>
          <c:order val="1"/>
          <c:tx>
            <c:strRef>
              <c:f>'Boot Sponge'!$C$20</c:f>
              <c:strCache>
                <c:ptCount val="1"/>
                <c:pt idx="0">
                  <c:v>Vector - Suspended Sediment (mg/L) Analog input 2</c:v>
                </c:pt>
              </c:strCache>
            </c:strRef>
          </c:tx>
          <c:spPr>
            <a:ln>
              <a:solidFill>
                <a:schemeClr val="accent3"/>
              </a:solidFill>
            </a:ln>
          </c:spPr>
          <c:marker>
            <c:symbol val="none"/>
          </c:marker>
          <c:cat>
            <c:numRef>
              <c:f>'Boot Sponge'!$A$21:$A$2209</c:f>
              <c:numCache>
                <c:formatCode>[$-F400]h:mm:ss\ AM/PM</c:formatCode>
                <c:ptCount val="2189"/>
                <c:pt idx="0">
                  <c:v>42873.666776620375</c:v>
                </c:pt>
                <c:pt idx="1">
                  <c:v>42873.666892361114</c:v>
                </c:pt>
                <c:pt idx="2">
                  <c:v>42873.667008101853</c:v>
                </c:pt>
                <c:pt idx="3">
                  <c:v>42873.667123842592</c:v>
                </c:pt>
                <c:pt idx="4">
                  <c:v>42873.66723958333</c:v>
                </c:pt>
                <c:pt idx="5">
                  <c:v>42873.667355324069</c:v>
                </c:pt>
                <c:pt idx="6">
                  <c:v>42873.667471064815</c:v>
                </c:pt>
                <c:pt idx="7">
                  <c:v>42873.667586805561</c:v>
                </c:pt>
                <c:pt idx="8">
                  <c:v>42873.6677025463</c:v>
                </c:pt>
                <c:pt idx="9">
                  <c:v>42873.667818287038</c:v>
                </c:pt>
                <c:pt idx="10">
                  <c:v>42873.667934027777</c:v>
                </c:pt>
                <c:pt idx="11">
                  <c:v>42873.668049768516</c:v>
                </c:pt>
                <c:pt idx="12">
                  <c:v>42873.668165509254</c:v>
                </c:pt>
                <c:pt idx="13">
                  <c:v>42873.66828125</c:v>
                </c:pt>
                <c:pt idx="14">
                  <c:v>42873.668396990746</c:v>
                </c:pt>
                <c:pt idx="15">
                  <c:v>42873.668512731485</c:v>
                </c:pt>
                <c:pt idx="16">
                  <c:v>42873.668628472224</c:v>
                </c:pt>
                <c:pt idx="17">
                  <c:v>42873.668744212962</c:v>
                </c:pt>
                <c:pt idx="18">
                  <c:v>42873.668859953701</c:v>
                </c:pt>
                <c:pt idx="19">
                  <c:v>42873.66897569444</c:v>
                </c:pt>
                <c:pt idx="20">
                  <c:v>42873.669091435186</c:v>
                </c:pt>
                <c:pt idx="21">
                  <c:v>42873.669207175932</c:v>
                </c:pt>
                <c:pt idx="22">
                  <c:v>42873.66932291667</c:v>
                </c:pt>
                <c:pt idx="23">
                  <c:v>42873.669438657409</c:v>
                </c:pt>
                <c:pt idx="24">
                  <c:v>42873.669554398148</c:v>
                </c:pt>
                <c:pt idx="25">
                  <c:v>42873.669670138886</c:v>
                </c:pt>
                <c:pt idx="26">
                  <c:v>42873.669785879625</c:v>
                </c:pt>
                <c:pt idx="27">
                  <c:v>42873.669901620371</c:v>
                </c:pt>
                <c:pt idx="28">
                  <c:v>42873.67001736111</c:v>
                </c:pt>
                <c:pt idx="29">
                  <c:v>42873.670133101856</c:v>
                </c:pt>
                <c:pt idx="30">
                  <c:v>42873.670248842594</c:v>
                </c:pt>
                <c:pt idx="31">
                  <c:v>42873.670364583333</c:v>
                </c:pt>
                <c:pt idx="32">
                  <c:v>42873.670480324072</c:v>
                </c:pt>
                <c:pt idx="33">
                  <c:v>42873.670596064811</c:v>
                </c:pt>
                <c:pt idx="34">
                  <c:v>42873.670711805556</c:v>
                </c:pt>
                <c:pt idx="35">
                  <c:v>42873.670827546295</c:v>
                </c:pt>
                <c:pt idx="36">
                  <c:v>42873.670943287041</c:v>
                </c:pt>
                <c:pt idx="37">
                  <c:v>42873.67105902778</c:v>
                </c:pt>
                <c:pt idx="38">
                  <c:v>42873.671174768519</c:v>
                </c:pt>
                <c:pt idx="39">
                  <c:v>42873.671290509257</c:v>
                </c:pt>
                <c:pt idx="40">
                  <c:v>42873.671406249996</c:v>
                </c:pt>
                <c:pt idx="41">
                  <c:v>42873.671521990742</c:v>
                </c:pt>
                <c:pt idx="42">
                  <c:v>42873.671637731481</c:v>
                </c:pt>
                <c:pt idx="43">
                  <c:v>42873.671753472227</c:v>
                </c:pt>
                <c:pt idx="44">
                  <c:v>42873.671869212965</c:v>
                </c:pt>
                <c:pt idx="45">
                  <c:v>42873.671984953704</c:v>
                </c:pt>
                <c:pt idx="46">
                  <c:v>42873.672100694443</c:v>
                </c:pt>
                <c:pt idx="47">
                  <c:v>42873.672216435181</c:v>
                </c:pt>
                <c:pt idx="48">
                  <c:v>42873.67233217592</c:v>
                </c:pt>
                <c:pt idx="49">
                  <c:v>42873.672447916666</c:v>
                </c:pt>
                <c:pt idx="50">
                  <c:v>42873.672563657412</c:v>
                </c:pt>
                <c:pt idx="51">
                  <c:v>42873.672679398151</c:v>
                </c:pt>
                <c:pt idx="52">
                  <c:v>42873.672795138889</c:v>
                </c:pt>
                <c:pt idx="53">
                  <c:v>42873.672910879628</c:v>
                </c:pt>
                <c:pt idx="54">
                  <c:v>42873.673026620367</c:v>
                </c:pt>
                <c:pt idx="55">
                  <c:v>42873.673142361105</c:v>
                </c:pt>
                <c:pt idx="56">
                  <c:v>42873.673258101851</c:v>
                </c:pt>
                <c:pt idx="57">
                  <c:v>42873.673373842597</c:v>
                </c:pt>
                <c:pt idx="58">
                  <c:v>42873.673489583336</c:v>
                </c:pt>
                <c:pt idx="59">
                  <c:v>42873.673605324075</c:v>
                </c:pt>
                <c:pt idx="60">
                  <c:v>42873.673721064813</c:v>
                </c:pt>
                <c:pt idx="61">
                  <c:v>42873.673836805552</c:v>
                </c:pt>
                <c:pt idx="62">
                  <c:v>42873.673952546291</c:v>
                </c:pt>
                <c:pt idx="63">
                  <c:v>42873.674068287037</c:v>
                </c:pt>
                <c:pt idx="64">
                  <c:v>42873.674184027783</c:v>
                </c:pt>
                <c:pt idx="65">
                  <c:v>42873.674299768521</c:v>
                </c:pt>
                <c:pt idx="66">
                  <c:v>42873.67441550926</c:v>
                </c:pt>
                <c:pt idx="67">
                  <c:v>42873.674531249999</c:v>
                </c:pt>
                <c:pt idx="68">
                  <c:v>42873.674646990738</c:v>
                </c:pt>
                <c:pt idx="69">
                  <c:v>42873.674762731476</c:v>
                </c:pt>
                <c:pt idx="70">
                  <c:v>42873.674878472222</c:v>
                </c:pt>
                <c:pt idx="71">
                  <c:v>42873.674994212968</c:v>
                </c:pt>
                <c:pt idx="72">
                  <c:v>42873.675109953707</c:v>
                </c:pt>
                <c:pt idx="73">
                  <c:v>42873.675225694446</c:v>
                </c:pt>
                <c:pt idx="74">
                  <c:v>42873.675341435184</c:v>
                </c:pt>
                <c:pt idx="75">
                  <c:v>42873.675457175923</c:v>
                </c:pt>
                <c:pt idx="76">
                  <c:v>42873.675572916662</c:v>
                </c:pt>
                <c:pt idx="77">
                  <c:v>42873.675688657408</c:v>
                </c:pt>
                <c:pt idx="78">
                  <c:v>42873.675804398154</c:v>
                </c:pt>
                <c:pt idx="79">
                  <c:v>42873.675920138892</c:v>
                </c:pt>
                <c:pt idx="80">
                  <c:v>42873.676035879631</c:v>
                </c:pt>
                <c:pt idx="81">
                  <c:v>42873.67615162037</c:v>
                </c:pt>
                <c:pt idx="82">
                  <c:v>42873.676267361108</c:v>
                </c:pt>
                <c:pt idx="83">
                  <c:v>42873.676383101847</c:v>
                </c:pt>
                <c:pt idx="84">
                  <c:v>42873.676498842593</c:v>
                </c:pt>
                <c:pt idx="85">
                  <c:v>42873.676614583339</c:v>
                </c:pt>
                <c:pt idx="86">
                  <c:v>42873.676730324078</c:v>
                </c:pt>
                <c:pt idx="87">
                  <c:v>42873.676846064816</c:v>
                </c:pt>
                <c:pt idx="88">
                  <c:v>42873.676961805555</c:v>
                </c:pt>
                <c:pt idx="89">
                  <c:v>42873.677077546294</c:v>
                </c:pt>
                <c:pt idx="90">
                  <c:v>42873.677193287032</c:v>
                </c:pt>
                <c:pt idx="91">
                  <c:v>42873.677309027778</c:v>
                </c:pt>
                <c:pt idx="92">
                  <c:v>42873.677424768524</c:v>
                </c:pt>
                <c:pt idx="93">
                  <c:v>42873.677540509263</c:v>
                </c:pt>
                <c:pt idx="94">
                  <c:v>42873.677656250002</c:v>
                </c:pt>
                <c:pt idx="95">
                  <c:v>42873.67777199074</c:v>
                </c:pt>
                <c:pt idx="96">
                  <c:v>42873.677887731479</c:v>
                </c:pt>
                <c:pt idx="97">
                  <c:v>42873.678003472218</c:v>
                </c:pt>
                <c:pt idx="98">
                  <c:v>42873.678119212964</c:v>
                </c:pt>
                <c:pt idx="99">
                  <c:v>42873.678234953702</c:v>
                </c:pt>
                <c:pt idx="100">
                  <c:v>42873.678350694448</c:v>
                </c:pt>
                <c:pt idx="101">
                  <c:v>42873.678466435187</c:v>
                </c:pt>
                <c:pt idx="102">
                  <c:v>42873.678582175926</c:v>
                </c:pt>
                <c:pt idx="103">
                  <c:v>42873.678697916665</c:v>
                </c:pt>
                <c:pt idx="104">
                  <c:v>42873.678813657403</c:v>
                </c:pt>
                <c:pt idx="105">
                  <c:v>42873.678929398149</c:v>
                </c:pt>
                <c:pt idx="106">
                  <c:v>42873.679045138888</c:v>
                </c:pt>
                <c:pt idx="107">
                  <c:v>42873.679160879634</c:v>
                </c:pt>
                <c:pt idx="108">
                  <c:v>42873.679276620373</c:v>
                </c:pt>
                <c:pt idx="109">
                  <c:v>42873.679392361111</c:v>
                </c:pt>
                <c:pt idx="110">
                  <c:v>42873.67950810185</c:v>
                </c:pt>
                <c:pt idx="111">
                  <c:v>42873.679623842589</c:v>
                </c:pt>
                <c:pt idx="112">
                  <c:v>42873.679739583335</c:v>
                </c:pt>
                <c:pt idx="113">
                  <c:v>42873.679855324073</c:v>
                </c:pt>
                <c:pt idx="114">
                  <c:v>42873.679971064819</c:v>
                </c:pt>
                <c:pt idx="115">
                  <c:v>42873.680086805558</c:v>
                </c:pt>
                <c:pt idx="116">
                  <c:v>42873.680202546297</c:v>
                </c:pt>
                <c:pt idx="117">
                  <c:v>42873.680318287035</c:v>
                </c:pt>
                <c:pt idx="118">
                  <c:v>42873.680434027774</c:v>
                </c:pt>
                <c:pt idx="119">
                  <c:v>42873.680549768513</c:v>
                </c:pt>
                <c:pt idx="120">
                  <c:v>42873.680665509259</c:v>
                </c:pt>
                <c:pt idx="121">
                  <c:v>42873.680781250005</c:v>
                </c:pt>
                <c:pt idx="122">
                  <c:v>42873.680896990743</c:v>
                </c:pt>
                <c:pt idx="123">
                  <c:v>42873.681012731482</c:v>
                </c:pt>
                <c:pt idx="124">
                  <c:v>42873.681128472221</c:v>
                </c:pt>
                <c:pt idx="125">
                  <c:v>42873.681244212959</c:v>
                </c:pt>
                <c:pt idx="126">
                  <c:v>42873.681359953698</c:v>
                </c:pt>
                <c:pt idx="127">
                  <c:v>42873.681475694444</c:v>
                </c:pt>
                <c:pt idx="128">
                  <c:v>42873.68159143519</c:v>
                </c:pt>
                <c:pt idx="129">
                  <c:v>42873.681707175929</c:v>
                </c:pt>
                <c:pt idx="130">
                  <c:v>42873.681822916667</c:v>
                </c:pt>
                <c:pt idx="131">
                  <c:v>42873.681938657406</c:v>
                </c:pt>
                <c:pt idx="132">
                  <c:v>42873.682054398145</c:v>
                </c:pt>
                <c:pt idx="133">
                  <c:v>42873.682170138884</c:v>
                </c:pt>
                <c:pt idx="134">
                  <c:v>42873.682285879629</c:v>
                </c:pt>
                <c:pt idx="135">
                  <c:v>42873.682401620375</c:v>
                </c:pt>
                <c:pt idx="136">
                  <c:v>42873.682517361114</c:v>
                </c:pt>
                <c:pt idx="137">
                  <c:v>42873.682633101853</c:v>
                </c:pt>
                <c:pt idx="138">
                  <c:v>42873.682748842592</c:v>
                </c:pt>
                <c:pt idx="139">
                  <c:v>42873.68286458333</c:v>
                </c:pt>
                <c:pt idx="140">
                  <c:v>42873.682980324069</c:v>
                </c:pt>
                <c:pt idx="141">
                  <c:v>42873.683096064815</c:v>
                </c:pt>
                <c:pt idx="142">
                  <c:v>42873.683211805561</c:v>
                </c:pt>
                <c:pt idx="143">
                  <c:v>42873.6833275463</c:v>
                </c:pt>
                <c:pt idx="144">
                  <c:v>42873.683443287038</c:v>
                </c:pt>
                <c:pt idx="145">
                  <c:v>42873.683559027777</c:v>
                </c:pt>
                <c:pt idx="146">
                  <c:v>42873.683674768516</c:v>
                </c:pt>
                <c:pt idx="147">
                  <c:v>42873.683790509254</c:v>
                </c:pt>
                <c:pt idx="148">
                  <c:v>42873.68390625</c:v>
                </c:pt>
                <c:pt idx="149">
                  <c:v>42873.684021990746</c:v>
                </c:pt>
                <c:pt idx="150">
                  <c:v>42873.684137731485</c:v>
                </c:pt>
                <c:pt idx="151">
                  <c:v>42873.684253472224</c:v>
                </c:pt>
                <c:pt idx="152">
                  <c:v>42873.684369212962</c:v>
                </c:pt>
                <c:pt idx="153">
                  <c:v>42873.684484953701</c:v>
                </c:pt>
                <c:pt idx="154">
                  <c:v>42873.68460069444</c:v>
                </c:pt>
                <c:pt idx="155">
                  <c:v>42873.684716435186</c:v>
                </c:pt>
                <c:pt idx="156">
                  <c:v>42873.684832175932</c:v>
                </c:pt>
                <c:pt idx="157">
                  <c:v>42873.68494791667</c:v>
                </c:pt>
                <c:pt idx="158">
                  <c:v>42873.685063657409</c:v>
                </c:pt>
                <c:pt idx="159">
                  <c:v>42873.685179398148</c:v>
                </c:pt>
                <c:pt idx="160">
                  <c:v>42873.685295138886</c:v>
                </c:pt>
                <c:pt idx="161">
                  <c:v>42873.685410879625</c:v>
                </c:pt>
                <c:pt idx="162">
                  <c:v>42873.685526620371</c:v>
                </c:pt>
                <c:pt idx="163">
                  <c:v>42873.68564236111</c:v>
                </c:pt>
                <c:pt idx="164">
                  <c:v>42873.685758101856</c:v>
                </c:pt>
                <c:pt idx="165">
                  <c:v>42873.685873842594</c:v>
                </c:pt>
                <c:pt idx="166">
                  <c:v>42873.685989583333</c:v>
                </c:pt>
                <c:pt idx="167">
                  <c:v>42873.686105324072</c:v>
                </c:pt>
                <c:pt idx="168">
                  <c:v>42873.686221064811</c:v>
                </c:pt>
                <c:pt idx="169">
                  <c:v>42873.686336805556</c:v>
                </c:pt>
                <c:pt idx="170">
                  <c:v>42873.686452546295</c:v>
                </c:pt>
                <c:pt idx="171">
                  <c:v>42873.686568287041</c:v>
                </c:pt>
                <c:pt idx="172">
                  <c:v>42873.68668402778</c:v>
                </c:pt>
                <c:pt idx="173">
                  <c:v>42873.686799768519</c:v>
                </c:pt>
                <c:pt idx="174">
                  <c:v>42873.686915509257</c:v>
                </c:pt>
                <c:pt idx="175">
                  <c:v>42873.687031249996</c:v>
                </c:pt>
                <c:pt idx="176">
                  <c:v>42873.687146990742</c:v>
                </c:pt>
                <c:pt idx="177">
                  <c:v>42873.687262731481</c:v>
                </c:pt>
                <c:pt idx="178">
                  <c:v>42873.687378472227</c:v>
                </c:pt>
                <c:pt idx="179">
                  <c:v>42873.687494212965</c:v>
                </c:pt>
                <c:pt idx="180">
                  <c:v>42873.687609953704</c:v>
                </c:pt>
                <c:pt idx="181">
                  <c:v>42873.687725694443</c:v>
                </c:pt>
                <c:pt idx="182">
                  <c:v>42873.687841435181</c:v>
                </c:pt>
                <c:pt idx="183">
                  <c:v>42873.68795717592</c:v>
                </c:pt>
                <c:pt idx="184">
                  <c:v>42873.688072916666</c:v>
                </c:pt>
                <c:pt idx="185">
                  <c:v>42873.688188657412</c:v>
                </c:pt>
                <c:pt idx="186">
                  <c:v>42873.688304398151</c:v>
                </c:pt>
                <c:pt idx="187">
                  <c:v>42873.688420138889</c:v>
                </c:pt>
                <c:pt idx="188">
                  <c:v>42873.688535879628</c:v>
                </c:pt>
                <c:pt idx="189">
                  <c:v>42873.688651620367</c:v>
                </c:pt>
                <c:pt idx="190">
                  <c:v>42873.688767361105</c:v>
                </c:pt>
                <c:pt idx="191">
                  <c:v>42873.688883101851</c:v>
                </c:pt>
                <c:pt idx="192">
                  <c:v>42873.688998842597</c:v>
                </c:pt>
                <c:pt idx="193">
                  <c:v>42873.689114583336</c:v>
                </c:pt>
                <c:pt idx="194">
                  <c:v>42873.689230324075</c:v>
                </c:pt>
                <c:pt idx="195">
                  <c:v>42873.689346064813</c:v>
                </c:pt>
                <c:pt idx="196">
                  <c:v>42873.689461805552</c:v>
                </c:pt>
                <c:pt idx="197">
                  <c:v>42873.689577546291</c:v>
                </c:pt>
                <c:pt idx="198">
                  <c:v>42873.689693287037</c:v>
                </c:pt>
                <c:pt idx="199">
                  <c:v>42873.689809027783</c:v>
                </c:pt>
                <c:pt idx="200">
                  <c:v>42873.689924768521</c:v>
                </c:pt>
                <c:pt idx="201">
                  <c:v>42873.69004050926</c:v>
                </c:pt>
                <c:pt idx="202">
                  <c:v>42873.690156249999</c:v>
                </c:pt>
                <c:pt idx="203">
                  <c:v>42873.690271990738</c:v>
                </c:pt>
                <c:pt idx="204">
                  <c:v>42873.690387731476</c:v>
                </c:pt>
                <c:pt idx="205">
                  <c:v>42873.690503472222</c:v>
                </c:pt>
                <c:pt idx="206">
                  <c:v>42873.690619212968</c:v>
                </c:pt>
                <c:pt idx="207">
                  <c:v>42873.690734953707</c:v>
                </c:pt>
                <c:pt idx="208">
                  <c:v>42873.690850694446</c:v>
                </c:pt>
                <c:pt idx="209">
                  <c:v>42873.690966435184</c:v>
                </c:pt>
                <c:pt idx="210">
                  <c:v>42873.691082175923</c:v>
                </c:pt>
                <c:pt idx="211">
                  <c:v>42873.691197916662</c:v>
                </c:pt>
                <c:pt idx="212">
                  <c:v>42873.691313657408</c:v>
                </c:pt>
                <c:pt idx="213">
                  <c:v>42873.691429398154</c:v>
                </c:pt>
                <c:pt idx="214">
                  <c:v>42873.691545138892</c:v>
                </c:pt>
                <c:pt idx="215">
                  <c:v>42873.691660879631</c:v>
                </c:pt>
                <c:pt idx="216">
                  <c:v>42873.69177662037</c:v>
                </c:pt>
                <c:pt idx="217">
                  <c:v>42873.691892361108</c:v>
                </c:pt>
                <c:pt idx="218">
                  <c:v>42873.692008101847</c:v>
                </c:pt>
                <c:pt idx="219">
                  <c:v>42873.692123842593</c:v>
                </c:pt>
                <c:pt idx="220">
                  <c:v>42873.692239583339</c:v>
                </c:pt>
                <c:pt idx="221">
                  <c:v>42873.692355324078</c:v>
                </c:pt>
                <c:pt idx="222">
                  <c:v>42873.692471064816</c:v>
                </c:pt>
                <c:pt idx="223">
                  <c:v>42873.692586805555</c:v>
                </c:pt>
                <c:pt idx="224">
                  <c:v>42873.692702546294</c:v>
                </c:pt>
                <c:pt idx="225">
                  <c:v>42873.692818287032</c:v>
                </c:pt>
                <c:pt idx="226">
                  <c:v>42873.692934027778</c:v>
                </c:pt>
                <c:pt idx="227">
                  <c:v>42873.693049768524</c:v>
                </c:pt>
                <c:pt idx="228">
                  <c:v>42873.693165509263</c:v>
                </c:pt>
                <c:pt idx="229">
                  <c:v>42873.693281250002</c:v>
                </c:pt>
                <c:pt idx="230">
                  <c:v>42873.69339699074</c:v>
                </c:pt>
                <c:pt idx="231">
                  <c:v>42873.693512731479</c:v>
                </c:pt>
                <c:pt idx="232">
                  <c:v>42873.693628472218</c:v>
                </c:pt>
                <c:pt idx="233">
                  <c:v>42873.693744212964</c:v>
                </c:pt>
                <c:pt idx="234">
                  <c:v>42873.693859953702</c:v>
                </c:pt>
                <c:pt idx="235">
                  <c:v>42873.693975694448</c:v>
                </c:pt>
                <c:pt idx="236">
                  <c:v>42873.694091435187</c:v>
                </c:pt>
                <c:pt idx="237">
                  <c:v>42873.694207175926</c:v>
                </c:pt>
                <c:pt idx="238">
                  <c:v>42873.694322916665</c:v>
                </c:pt>
                <c:pt idx="239">
                  <c:v>42873.694438657403</c:v>
                </c:pt>
                <c:pt idx="240">
                  <c:v>42873.694554398149</c:v>
                </c:pt>
                <c:pt idx="241">
                  <c:v>42873.694670138888</c:v>
                </c:pt>
                <c:pt idx="242">
                  <c:v>42873.694785879634</c:v>
                </c:pt>
                <c:pt idx="243">
                  <c:v>42873.694901620373</c:v>
                </c:pt>
                <c:pt idx="244">
                  <c:v>42873.695017361111</c:v>
                </c:pt>
                <c:pt idx="245">
                  <c:v>42873.69513310185</c:v>
                </c:pt>
                <c:pt idx="246">
                  <c:v>42873.695248842589</c:v>
                </c:pt>
                <c:pt idx="247">
                  <c:v>42873.695364583335</c:v>
                </c:pt>
                <c:pt idx="248">
                  <c:v>42873.695480324073</c:v>
                </c:pt>
                <c:pt idx="249">
                  <c:v>42873.695596064819</c:v>
                </c:pt>
                <c:pt idx="250">
                  <c:v>42873.695711805558</c:v>
                </c:pt>
                <c:pt idx="251">
                  <c:v>42873.695827546297</c:v>
                </c:pt>
                <c:pt idx="252">
                  <c:v>42873.695943287035</c:v>
                </c:pt>
                <c:pt idx="253">
                  <c:v>42873.696059027774</c:v>
                </c:pt>
                <c:pt idx="254">
                  <c:v>42873.696174768513</c:v>
                </c:pt>
                <c:pt idx="255">
                  <c:v>42873.696290509259</c:v>
                </c:pt>
                <c:pt idx="256">
                  <c:v>42873.696406250005</c:v>
                </c:pt>
                <c:pt idx="257">
                  <c:v>42873.696521990743</c:v>
                </c:pt>
                <c:pt idx="258">
                  <c:v>42873.696637731482</c:v>
                </c:pt>
                <c:pt idx="259">
                  <c:v>42873.696753472221</c:v>
                </c:pt>
                <c:pt idx="260">
                  <c:v>42873.696869212959</c:v>
                </c:pt>
                <c:pt idx="261">
                  <c:v>42873.696984953698</c:v>
                </c:pt>
                <c:pt idx="262">
                  <c:v>42873.697100694444</c:v>
                </c:pt>
                <c:pt idx="263">
                  <c:v>42873.69721643519</c:v>
                </c:pt>
                <c:pt idx="264">
                  <c:v>42873.697332175929</c:v>
                </c:pt>
                <c:pt idx="265">
                  <c:v>42873.697447916667</c:v>
                </c:pt>
                <c:pt idx="266">
                  <c:v>42873.697563657406</c:v>
                </c:pt>
                <c:pt idx="267">
                  <c:v>42873.697679398145</c:v>
                </c:pt>
                <c:pt idx="268">
                  <c:v>42873.697795138884</c:v>
                </c:pt>
                <c:pt idx="269">
                  <c:v>42873.697910879629</c:v>
                </c:pt>
                <c:pt idx="270">
                  <c:v>42873.698026620375</c:v>
                </c:pt>
                <c:pt idx="271">
                  <c:v>42873.698142361114</c:v>
                </c:pt>
                <c:pt idx="272">
                  <c:v>42873.698258101853</c:v>
                </c:pt>
                <c:pt idx="273">
                  <c:v>42873.698373842592</c:v>
                </c:pt>
                <c:pt idx="274">
                  <c:v>42873.69848958333</c:v>
                </c:pt>
                <c:pt idx="275">
                  <c:v>42873.698605324069</c:v>
                </c:pt>
                <c:pt idx="276">
                  <c:v>42873.698721064815</c:v>
                </c:pt>
                <c:pt idx="277">
                  <c:v>42873.698836805561</c:v>
                </c:pt>
                <c:pt idx="278">
                  <c:v>42873.6989525463</c:v>
                </c:pt>
                <c:pt idx="279">
                  <c:v>42873.699068287038</c:v>
                </c:pt>
                <c:pt idx="280">
                  <c:v>42873.699184027777</c:v>
                </c:pt>
                <c:pt idx="281">
                  <c:v>42873.699299768516</c:v>
                </c:pt>
                <c:pt idx="282">
                  <c:v>42873.699415509254</c:v>
                </c:pt>
                <c:pt idx="283">
                  <c:v>42873.69953125</c:v>
                </c:pt>
                <c:pt idx="284">
                  <c:v>42873.699646990746</c:v>
                </c:pt>
                <c:pt idx="285">
                  <c:v>42873.699762731485</c:v>
                </c:pt>
                <c:pt idx="286">
                  <c:v>42873.699878472224</c:v>
                </c:pt>
                <c:pt idx="287">
                  <c:v>42873.699994212962</c:v>
                </c:pt>
                <c:pt idx="288">
                  <c:v>42873.700109953701</c:v>
                </c:pt>
                <c:pt idx="289">
                  <c:v>42873.70022569444</c:v>
                </c:pt>
                <c:pt idx="290">
                  <c:v>42873.700341435186</c:v>
                </c:pt>
                <c:pt idx="291">
                  <c:v>42873.700457175932</c:v>
                </c:pt>
                <c:pt idx="292">
                  <c:v>42873.70057291667</c:v>
                </c:pt>
                <c:pt idx="293">
                  <c:v>42873.700688657409</c:v>
                </c:pt>
                <c:pt idx="294">
                  <c:v>42873.700804398148</c:v>
                </c:pt>
                <c:pt idx="295">
                  <c:v>42873.700920138886</c:v>
                </c:pt>
                <c:pt idx="296">
                  <c:v>42873.701035879625</c:v>
                </c:pt>
                <c:pt idx="297">
                  <c:v>42873.701151620371</c:v>
                </c:pt>
                <c:pt idx="298">
                  <c:v>42873.70126736111</c:v>
                </c:pt>
                <c:pt idx="299">
                  <c:v>42873.701383101856</c:v>
                </c:pt>
                <c:pt idx="300">
                  <c:v>42873.701498842594</c:v>
                </c:pt>
                <c:pt idx="301">
                  <c:v>42873.701614583333</c:v>
                </c:pt>
                <c:pt idx="302">
                  <c:v>42873.701730324072</c:v>
                </c:pt>
                <c:pt idx="303">
                  <c:v>42873.701846064811</c:v>
                </c:pt>
                <c:pt idx="304">
                  <c:v>42873.701961805556</c:v>
                </c:pt>
                <c:pt idx="305">
                  <c:v>42873.702077546295</c:v>
                </c:pt>
                <c:pt idx="306">
                  <c:v>42873.702193287041</c:v>
                </c:pt>
                <c:pt idx="307">
                  <c:v>42873.70230902778</c:v>
                </c:pt>
                <c:pt idx="308">
                  <c:v>42873.702424768519</c:v>
                </c:pt>
                <c:pt idx="309">
                  <c:v>42873.702540509257</c:v>
                </c:pt>
                <c:pt idx="310">
                  <c:v>42873.702656249996</c:v>
                </c:pt>
                <c:pt idx="311">
                  <c:v>42873.702771990742</c:v>
                </c:pt>
                <c:pt idx="312">
                  <c:v>42873.702887731481</c:v>
                </c:pt>
                <c:pt idx="313">
                  <c:v>42873.703003472227</c:v>
                </c:pt>
                <c:pt idx="314">
                  <c:v>42873.703119212965</c:v>
                </c:pt>
                <c:pt idx="315">
                  <c:v>42873.703234953704</c:v>
                </c:pt>
                <c:pt idx="316">
                  <c:v>42873.703350694443</c:v>
                </c:pt>
                <c:pt idx="317">
                  <c:v>42873.703466435181</c:v>
                </c:pt>
                <c:pt idx="318">
                  <c:v>42873.70358217592</c:v>
                </c:pt>
                <c:pt idx="319">
                  <c:v>42873.703697916666</c:v>
                </c:pt>
                <c:pt idx="320">
                  <c:v>42873.703813657412</c:v>
                </c:pt>
                <c:pt idx="321">
                  <c:v>42873.703929398151</c:v>
                </c:pt>
                <c:pt idx="322">
                  <c:v>42873.704045138889</c:v>
                </c:pt>
                <c:pt idx="323">
                  <c:v>42873.704160879628</c:v>
                </c:pt>
                <c:pt idx="324">
                  <c:v>42873.704276620367</c:v>
                </c:pt>
                <c:pt idx="325">
                  <c:v>42873.704392361105</c:v>
                </c:pt>
                <c:pt idx="326">
                  <c:v>42873.704508101851</c:v>
                </c:pt>
                <c:pt idx="327">
                  <c:v>42873.704623842597</c:v>
                </c:pt>
                <c:pt idx="328">
                  <c:v>42873.704739583336</c:v>
                </c:pt>
                <c:pt idx="329">
                  <c:v>42873.704855324075</c:v>
                </c:pt>
                <c:pt idx="330">
                  <c:v>42873.704971064813</c:v>
                </c:pt>
                <c:pt idx="331">
                  <c:v>42873.705086805552</c:v>
                </c:pt>
                <c:pt idx="332">
                  <c:v>42873.705202546291</c:v>
                </c:pt>
                <c:pt idx="333">
                  <c:v>42873.705318287037</c:v>
                </c:pt>
                <c:pt idx="334">
                  <c:v>42873.705434027783</c:v>
                </c:pt>
                <c:pt idx="335">
                  <c:v>42873.705549768521</c:v>
                </c:pt>
                <c:pt idx="336">
                  <c:v>42873.70566550926</c:v>
                </c:pt>
                <c:pt idx="337">
                  <c:v>42873.705781249999</c:v>
                </c:pt>
                <c:pt idx="338">
                  <c:v>42873.705896990738</c:v>
                </c:pt>
                <c:pt idx="339">
                  <c:v>42873.706012731476</c:v>
                </c:pt>
                <c:pt idx="340">
                  <c:v>42873.706128472222</c:v>
                </c:pt>
                <c:pt idx="341">
                  <c:v>42873.706244212968</c:v>
                </c:pt>
                <c:pt idx="342">
                  <c:v>42873.706359953707</c:v>
                </c:pt>
                <c:pt idx="343">
                  <c:v>42873.706475694446</c:v>
                </c:pt>
                <c:pt idx="344">
                  <c:v>42873.706591435184</c:v>
                </c:pt>
                <c:pt idx="345">
                  <c:v>42873.706707175923</c:v>
                </c:pt>
                <c:pt idx="346">
                  <c:v>42873.706822916662</c:v>
                </c:pt>
                <c:pt idx="347">
                  <c:v>42873.706938657408</c:v>
                </c:pt>
                <c:pt idx="348">
                  <c:v>42873.707054398154</c:v>
                </c:pt>
                <c:pt idx="349">
                  <c:v>42873.707170138892</c:v>
                </c:pt>
                <c:pt idx="350">
                  <c:v>42873.707285879631</c:v>
                </c:pt>
                <c:pt idx="351">
                  <c:v>42873.70740162037</c:v>
                </c:pt>
                <c:pt idx="352">
                  <c:v>42873.707517361108</c:v>
                </c:pt>
                <c:pt idx="353">
                  <c:v>42873.707633101847</c:v>
                </c:pt>
                <c:pt idx="354">
                  <c:v>42873.707748842593</c:v>
                </c:pt>
                <c:pt idx="355">
                  <c:v>42873.707864583339</c:v>
                </c:pt>
                <c:pt idx="356">
                  <c:v>42873.707980324078</c:v>
                </c:pt>
                <c:pt idx="357">
                  <c:v>42873.708096064816</c:v>
                </c:pt>
                <c:pt idx="358">
                  <c:v>42873.708211805555</c:v>
                </c:pt>
                <c:pt idx="359">
                  <c:v>42873.708327546294</c:v>
                </c:pt>
                <c:pt idx="360">
                  <c:v>42873.708443287032</c:v>
                </c:pt>
                <c:pt idx="361">
                  <c:v>42873.708559027778</c:v>
                </c:pt>
                <c:pt idx="362">
                  <c:v>42873.708674768524</c:v>
                </c:pt>
                <c:pt idx="363">
                  <c:v>42873.708790509263</c:v>
                </c:pt>
                <c:pt idx="364">
                  <c:v>42873.708906250002</c:v>
                </c:pt>
                <c:pt idx="365">
                  <c:v>42873.70902199074</c:v>
                </c:pt>
                <c:pt idx="366">
                  <c:v>42873.709137731479</c:v>
                </c:pt>
                <c:pt idx="367">
                  <c:v>42873.709253472218</c:v>
                </c:pt>
                <c:pt idx="368">
                  <c:v>42873.709369212964</c:v>
                </c:pt>
                <c:pt idx="369">
                  <c:v>42873.709484953702</c:v>
                </c:pt>
                <c:pt idx="370">
                  <c:v>42873.709600694448</c:v>
                </c:pt>
                <c:pt idx="371">
                  <c:v>42873.709716435187</c:v>
                </c:pt>
                <c:pt idx="372">
                  <c:v>42873.709832175926</c:v>
                </c:pt>
                <c:pt idx="373">
                  <c:v>42873.709947916665</c:v>
                </c:pt>
                <c:pt idx="374">
                  <c:v>42873.710063657403</c:v>
                </c:pt>
                <c:pt idx="375">
                  <c:v>42873.710179398149</c:v>
                </c:pt>
                <c:pt idx="376">
                  <c:v>42873.710295138888</c:v>
                </c:pt>
                <c:pt idx="377">
                  <c:v>42873.710410879634</c:v>
                </c:pt>
                <c:pt idx="378">
                  <c:v>42873.710526620373</c:v>
                </c:pt>
                <c:pt idx="379">
                  <c:v>42873.710642361111</c:v>
                </c:pt>
                <c:pt idx="380">
                  <c:v>42873.71075810185</c:v>
                </c:pt>
                <c:pt idx="381">
                  <c:v>42873.710873842589</c:v>
                </c:pt>
                <c:pt idx="382">
                  <c:v>42873.710989583335</c:v>
                </c:pt>
                <c:pt idx="383">
                  <c:v>42873.711105324073</c:v>
                </c:pt>
                <c:pt idx="384">
                  <c:v>42873.711221064819</c:v>
                </c:pt>
                <c:pt idx="385">
                  <c:v>42873.711336805558</c:v>
                </c:pt>
                <c:pt idx="386">
                  <c:v>42873.711452546297</c:v>
                </c:pt>
                <c:pt idx="387">
                  <c:v>42873.711568287035</c:v>
                </c:pt>
                <c:pt idx="388">
                  <c:v>42873.711684027774</c:v>
                </c:pt>
                <c:pt idx="389">
                  <c:v>42873.711799768513</c:v>
                </c:pt>
                <c:pt idx="390">
                  <c:v>42873.711915509259</c:v>
                </c:pt>
                <c:pt idx="391">
                  <c:v>42873.712031250005</c:v>
                </c:pt>
                <c:pt idx="392">
                  <c:v>42873.712146990743</c:v>
                </c:pt>
                <c:pt idx="393">
                  <c:v>42873.712262731482</c:v>
                </c:pt>
                <c:pt idx="394">
                  <c:v>42873.712378472221</c:v>
                </c:pt>
                <c:pt idx="395">
                  <c:v>42873.712494212959</c:v>
                </c:pt>
                <c:pt idx="396">
                  <c:v>42873.712609953698</c:v>
                </c:pt>
                <c:pt idx="397">
                  <c:v>42873.712725694444</c:v>
                </c:pt>
                <c:pt idx="398">
                  <c:v>42873.71284143519</c:v>
                </c:pt>
                <c:pt idx="399">
                  <c:v>42873.712957175929</c:v>
                </c:pt>
                <c:pt idx="400">
                  <c:v>42873.713072916667</c:v>
                </c:pt>
                <c:pt idx="401">
                  <c:v>42873.713188657406</c:v>
                </c:pt>
                <c:pt idx="402">
                  <c:v>42873.713304398145</c:v>
                </c:pt>
                <c:pt idx="403">
                  <c:v>42873.713420138884</c:v>
                </c:pt>
                <c:pt idx="404">
                  <c:v>42873.713535879629</c:v>
                </c:pt>
                <c:pt idx="405">
                  <c:v>42873.713651620375</c:v>
                </c:pt>
                <c:pt idx="406">
                  <c:v>42873.713767361114</c:v>
                </c:pt>
                <c:pt idx="407">
                  <c:v>42873.713883101853</c:v>
                </c:pt>
                <c:pt idx="408">
                  <c:v>42873.713998842592</c:v>
                </c:pt>
                <c:pt idx="409">
                  <c:v>42873.71411458333</c:v>
                </c:pt>
                <c:pt idx="410">
                  <c:v>42873.714230324069</c:v>
                </c:pt>
                <c:pt idx="411">
                  <c:v>42873.714346064815</c:v>
                </c:pt>
                <c:pt idx="412">
                  <c:v>42873.714461805561</c:v>
                </c:pt>
                <c:pt idx="413">
                  <c:v>42873.7145775463</c:v>
                </c:pt>
                <c:pt idx="414">
                  <c:v>42873.714693287038</c:v>
                </c:pt>
                <c:pt idx="415">
                  <c:v>42873.714809027777</c:v>
                </c:pt>
                <c:pt idx="416">
                  <c:v>42873.714924768516</c:v>
                </c:pt>
                <c:pt idx="417">
                  <c:v>42873.715040509254</c:v>
                </c:pt>
                <c:pt idx="418">
                  <c:v>42873.71515625</c:v>
                </c:pt>
                <c:pt idx="419">
                  <c:v>42873.715271990746</c:v>
                </c:pt>
                <c:pt idx="420">
                  <c:v>42873.715387731485</c:v>
                </c:pt>
                <c:pt idx="421">
                  <c:v>42873.715503472224</c:v>
                </c:pt>
                <c:pt idx="422">
                  <c:v>42873.715619212962</c:v>
                </c:pt>
                <c:pt idx="423">
                  <c:v>42873.715734953701</c:v>
                </c:pt>
                <c:pt idx="424">
                  <c:v>42873.71585069444</c:v>
                </c:pt>
                <c:pt idx="425">
                  <c:v>42873.715966435186</c:v>
                </c:pt>
                <c:pt idx="426">
                  <c:v>42873.716082175932</c:v>
                </c:pt>
                <c:pt idx="427">
                  <c:v>42873.71619791667</c:v>
                </c:pt>
                <c:pt idx="428">
                  <c:v>42873.716313657409</c:v>
                </c:pt>
                <c:pt idx="429">
                  <c:v>42873.716429398148</c:v>
                </c:pt>
                <c:pt idx="430">
                  <c:v>42873.716545138886</c:v>
                </c:pt>
                <c:pt idx="431">
                  <c:v>42873.716660879625</c:v>
                </c:pt>
                <c:pt idx="432">
                  <c:v>42873.716776620371</c:v>
                </c:pt>
                <c:pt idx="433">
                  <c:v>42873.71689236111</c:v>
                </c:pt>
                <c:pt idx="434">
                  <c:v>42873.717008101856</c:v>
                </c:pt>
                <c:pt idx="435">
                  <c:v>42873.717123842594</c:v>
                </c:pt>
                <c:pt idx="436">
                  <c:v>42873.717239583333</c:v>
                </c:pt>
                <c:pt idx="437">
                  <c:v>42873.717355324072</c:v>
                </c:pt>
                <c:pt idx="438">
                  <c:v>42873.717471064811</c:v>
                </c:pt>
                <c:pt idx="439">
                  <c:v>42873.717586805556</c:v>
                </c:pt>
                <c:pt idx="440">
                  <c:v>42873.717702546295</c:v>
                </c:pt>
                <c:pt idx="441">
                  <c:v>42873.717818287041</c:v>
                </c:pt>
                <c:pt idx="442">
                  <c:v>42873.71793402778</c:v>
                </c:pt>
                <c:pt idx="443">
                  <c:v>42873.718049768519</c:v>
                </c:pt>
                <c:pt idx="444">
                  <c:v>42873.718165509257</c:v>
                </c:pt>
                <c:pt idx="445">
                  <c:v>42873.718281249996</c:v>
                </c:pt>
                <c:pt idx="446">
                  <c:v>42873.718396990742</c:v>
                </c:pt>
                <c:pt idx="447">
                  <c:v>42873.718512731481</c:v>
                </c:pt>
                <c:pt idx="448">
                  <c:v>42873.718628472227</c:v>
                </c:pt>
                <c:pt idx="449">
                  <c:v>42873.718744212965</c:v>
                </c:pt>
                <c:pt idx="450">
                  <c:v>42873.718859953704</c:v>
                </c:pt>
                <c:pt idx="451">
                  <c:v>42873.718975694443</c:v>
                </c:pt>
                <c:pt idx="452">
                  <c:v>42873.719091435181</c:v>
                </c:pt>
                <c:pt idx="453">
                  <c:v>42873.71920717592</c:v>
                </c:pt>
                <c:pt idx="454">
                  <c:v>42873.719322916666</c:v>
                </c:pt>
                <c:pt idx="455">
                  <c:v>42873.719438657412</c:v>
                </c:pt>
                <c:pt idx="456">
                  <c:v>42873.719554398151</c:v>
                </c:pt>
                <c:pt idx="457">
                  <c:v>42873.719670138889</c:v>
                </c:pt>
                <c:pt idx="458">
                  <c:v>42873.719785879628</c:v>
                </c:pt>
                <c:pt idx="459">
                  <c:v>42873.719901620367</c:v>
                </c:pt>
                <c:pt idx="460">
                  <c:v>42873.720017361105</c:v>
                </c:pt>
                <c:pt idx="461">
                  <c:v>42873.720133101851</c:v>
                </c:pt>
                <c:pt idx="462">
                  <c:v>42873.720248842597</c:v>
                </c:pt>
                <c:pt idx="463">
                  <c:v>42873.720364583336</c:v>
                </c:pt>
                <c:pt idx="464">
                  <c:v>42873.720480324075</c:v>
                </c:pt>
                <c:pt idx="465">
                  <c:v>42873.720596064813</c:v>
                </c:pt>
                <c:pt idx="466">
                  <c:v>42873.720711805552</c:v>
                </c:pt>
                <c:pt idx="467">
                  <c:v>42873.720827546291</c:v>
                </c:pt>
                <c:pt idx="468">
                  <c:v>42873.720943287037</c:v>
                </c:pt>
                <c:pt idx="469">
                  <c:v>42873.721059027783</c:v>
                </c:pt>
                <c:pt idx="470">
                  <c:v>42873.721174768521</c:v>
                </c:pt>
                <c:pt idx="471">
                  <c:v>42873.72129050926</c:v>
                </c:pt>
                <c:pt idx="472">
                  <c:v>42873.721406249999</c:v>
                </c:pt>
                <c:pt idx="473">
                  <c:v>42873.721521990738</c:v>
                </c:pt>
                <c:pt idx="474">
                  <c:v>42873.721637731476</c:v>
                </c:pt>
                <c:pt idx="475">
                  <c:v>42873.721753472222</c:v>
                </c:pt>
                <c:pt idx="476">
                  <c:v>42873.721869212968</c:v>
                </c:pt>
                <c:pt idx="477">
                  <c:v>42873.721984953707</c:v>
                </c:pt>
                <c:pt idx="478">
                  <c:v>42873.722100694446</c:v>
                </c:pt>
                <c:pt idx="479">
                  <c:v>42873.722216435184</c:v>
                </c:pt>
                <c:pt idx="480">
                  <c:v>42873.722332175923</c:v>
                </c:pt>
                <c:pt idx="481">
                  <c:v>42873.722447916662</c:v>
                </c:pt>
                <c:pt idx="482">
                  <c:v>42873.722563657408</c:v>
                </c:pt>
                <c:pt idx="483">
                  <c:v>42873.722679398154</c:v>
                </c:pt>
                <c:pt idx="484">
                  <c:v>42873.722795138892</c:v>
                </c:pt>
                <c:pt idx="485">
                  <c:v>42873.722910879631</c:v>
                </c:pt>
                <c:pt idx="486">
                  <c:v>42873.72302662037</c:v>
                </c:pt>
                <c:pt idx="487">
                  <c:v>42873.723142361108</c:v>
                </c:pt>
                <c:pt idx="488">
                  <c:v>42873.723258101847</c:v>
                </c:pt>
                <c:pt idx="489">
                  <c:v>42873.723373842593</c:v>
                </c:pt>
                <c:pt idx="490">
                  <c:v>42873.723489583339</c:v>
                </c:pt>
                <c:pt idx="491">
                  <c:v>42873.723605324078</c:v>
                </c:pt>
                <c:pt idx="492">
                  <c:v>42873.723721064816</c:v>
                </c:pt>
                <c:pt idx="493">
                  <c:v>42873.723836805555</c:v>
                </c:pt>
                <c:pt idx="494">
                  <c:v>42873.723952546294</c:v>
                </c:pt>
                <c:pt idx="495">
                  <c:v>42873.724068287032</c:v>
                </c:pt>
                <c:pt idx="496">
                  <c:v>42873.724184027778</c:v>
                </c:pt>
                <c:pt idx="497">
                  <c:v>42873.724299768524</c:v>
                </c:pt>
                <c:pt idx="498">
                  <c:v>42873.724415509263</c:v>
                </c:pt>
                <c:pt idx="499">
                  <c:v>42873.724531250002</c:v>
                </c:pt>
                <c:pt idx="500">
                  <c:v>42873.72464699074</c:v>
                </c:pt>
                <c:pt idx="501">
                  <c:v>42873.724762731479</c:v>
                </c:pt>
                <c:pt idx="502">
                  <c:v>42873.724878472218</c:v>
                </c:pt>
                <c:pt idx="503">
                  <c:v>42873.724994212964</c:v>
                </c:pt>
                <c:pt idx="504">
                  <c:v>42873.725109953702</c:v>
                </c:pt>
                <c:pt idx="505">
                  <c:v>42873.725225694448</c:v>
                </c:pt>
                <c:pt idx="506">
                  <c:v>42873.725341435187</c:v>
                </c:pt>
                <c:pt idx="507">
                  <c:v>42873.725457175926</c:v>
                </c:pt>
                <c:pt idx="508">
                  <c:v>42873.725572916665</c:v>
                </c:pt>
                <c:pt idx="509">
                  <c:v>42873.725688657403</c:v>
                </c:pt>
                <c:pt idx="510">
                  <c:v>42873.725804398149</c:v>
                </c:pt>
                <c:pt idx="511">
                  <c:v>42873.725920138888</c:v>
                </c:pt>
                <c:pt idx="512">
                  <c:v>42873.726035879634</c:v>
                </c:pt>
                <c:pt idx="513">
                  <c:v>42873.726151620373</c:v>
                </c:pt>
                <c:pt idx="514">
                  <c:v>42873.726267361111</c:v>
                </c:pt>
                <c:pt idx="515">
                  <c:v>42873.72638310185</c:v>
                </c:pt>
                <c:pt idx="516">
                  <c:v>42873.726498842589</c:v>
                </c:pt>
                <c:pt idx="517">
                  <c:v>42873.726614583335</c:v>
                </c:pt>
                <c:pt idx="518">
                  <c:v>42873.726730324073</c:v>
                </c:pt>
                <c:pt idx="519">
                  <c:v>42873.726846064819</c:v>
                </c:pt>
                <c:pt idx="520">
                  <c:v>42873.726961805558</c:v>
                </c:pt>
                <c:pt idx="521">
                  <c:v>42873.727077546297</c:v>
                </c:pt>
                <c:pt idx="522">
                  <c:v>42873.727193287035</c:v>
                </c:pt>
                <c:pt idx="523">
                  <c:v>42873.727309027774</c:v>
                </c:pt>
                <c:pt idx="524">
                  <c:v>42873.727424768513</c:v>
                </c:pt>
                <c:pt idx="525">
                  <c:v>42873.727540509259</c:v>
                </c:pt>
                <c:pt idx="526">
                  <c:v>42873.727656250005</c:v>
                </c:pt>
                <c:pt idx="527">
                  <c:v>42873.727771990743</c:v>
                </c:pt>
                <c:pt idx="528">
                  <c:v>42873.727887731482</c:v>
                </c:pt>
                <c:pt idx="529">
                  <c:v>42873.728003472221</c:v>
                </c:pt>
                <c:pt idx="530">
                  <c:v>42873.728119212959</c:v>
                </c:pt>
                <c:pt idx="531">
                  <c:v>42873.728234953698</c:v>
                </c:pt>
                <c:pt idx="532">
                  <c:v>42873.728350694444</c:v>
                </c:pt>
                <c:pt idx="533">
                  <c:v>42873.72846643519</c:v>
                </c:pt>
                <c:pt idx="534">
                  <c:v>42873.728582175929</c:v>
                </c:pt>
                <c:pt idx="535">
                  <c:v>42873.728697916667</c:v>
                </c:pt>
                <c:pt idx="536">
                  <c:v>42873.728813657406</c:v>
                </c:pt>
                <c:pt idx="537">
                  <c:v>42873.728929398145</c:v>
                </c:pt>
                <c:pt idx="538">
                  <c:v>42873.729045138884</c:v>
                </c:pt>
                <c:pt idx="539">
                  <c:v>42873.729160879629</c:v>
                </c:pt>
                <c:pt idx="540">
                  <c:v>42873.729276620375</c:v>
                </c:pt>
                <c:pt idx="541">
                  <c:v>42873.729392361114</c:v>
                </c:pt>
                <c:pt idx="542">
                  <c:v>42873.729508101853</c:v>
                </c:pt>
                <c:pt idx="543">
                  <c:v>42873.729623842592</c:v>
                </c:pt>
                <c:pt idx="544">
                  <c:v>42873.72973958333</c:v>
                </c:pt>
                <c:pt idx="545">
                  <c:v>42873.729855324069</c:v>
                </c:pt>
                <c:pt idx="546">
                  <c:v>42873.729971064815</c:v>
                </c:pt>
                <c:pt idx="547">
                  <c:v>42873.730086805561</c:v>
                </c:pt>
                <c:pt idx="548">
                  <c:v>42873.7302025463</c:v>
                </c:pt>
                <c:pt idx="549">
                  <c:v>42873.730318287038</c:v>
                </c:pt>
                <c:pt idx="550">
                  <c:v>42873.730434027777</c:v>
                </c:pt>
                <c:pt idx="551">
                  <c:v>42873.730549768516</c:v>
                </c:pt>
                <c:pt idx="552">
                  <c:v>42873.730665509254</c:v>
                </c:pt>
                <c:pt idx="553">
                  <c:v>42873.73078125</c:v>
                </c:pt>
                <c:pt idx="554">
                  <c:v>42873.730896990746</c:v>
                </c:pt>
                <c:pt idx="555">
                  <c:v>42873.731012731485</c:v>
                </c:pt>
                <c:pt idx="556">
                  <c:v>42873.731128472224</c:v>
                </c:pt>
                <c:pt idx="557">
                  <c:v>42873.731244212962</c:v>
                </c:pt>
                <c:pt idx="558">
                  <c:v>42873.731359953701</c:v>
                </c:pt>
                <c:pt idx="559">
                  <c:v>42873.73147569444</c:v>
                </c:pt>
                <c:pt idx="560">
                  <c:v>42873.731591435186</c:v>
                </c:pt>
                <c:pt idx="561">
                  <c:v>42873.731707175932</c:v>
                </c:pt>
                <c:pt idx="562">
                  <c:v>42873.73182291667</c:v>
                </c:pt>
                <c:pt idx="563">
                  <c:v>42873.731938657409</c:v>
                </c:pt>
                <c:pt idx="564">
                  <c:v>42873.732054398148</c:v>
                </c:pt>
                <c:pt idx="565">
                  <c:v>42873.732170138886</c:v>
                </c:pt>
                <c:pt idx="566">
                  <c:v>42873.732285879625</c:v>
                </c:pt>
                <c:pt idx="567">
                  <c:v>42873.732401620371</c:v>
                </c:pt>
                <c:pt idx="568">
                  <c:v>42873.73251736111</c:v>
                </c:pt>
                <c:pt idx="569">
                  <c:v>42873.732633101856</c:v>
                </c:pt>
                <c:pt idx="570">
                  <c:v>42873.732748842594</c:v>
                </c:pt>
                <c:pt idx="571">
                  <c:v>42873.732864583333</c:v>
                </c:pt>
                <c:pt idx="572">
                  <c:v>42873.732980324072</c:v>
                </c:pt>
                <c:pt idx="573">
                  <c:v>42873.733096064811</c:v>
                </c:pt>
                <c:pt idx="574">
                  <c:v>42873.733211805556</c:v>
                </c:pt>
                <c:pt idx="575">
                  <c:v>42873.733327546295</c:v>
                </c:pt>
                <c:pt idx="576">
                  <c:v>42873.733443287041</c:v>
                </c:pt>
                <c:pt idx="577">
                  <c:v>42873.73355902778</c:v>
                </c:pt>
                <c:pt idx="578">
                  <c:v>42873.733674768519</c:v>
                </c:pt>
                <c:pt idx="579">
                  <c:v>42873.733790509257</c:v>
                </c:pt>
                <c:pt idx="580">
                  <c:v>42873.733906249996</c:v>
                </c:pt>
                <c:pt idx="581">
                  <c:v>42873.734021990742</c:v>
                </c:pt>
                <c:pt idx="582">
                  <c:v>42873.734137731481</c:v>
                </c:pt>
                <c:pt idx="583">
                  <c:v>42873.734253472227</c:v>
                </c:pt>
                <c:pt idx="584">
                  <c:v>42873.734369212965</c:v>
                </c:pt>
                <c:pt idx="585">
                  <c:v>42873.734484953704</c:v>
                </c:pt>
                <c:pt idx="586">
                  <c:v>42873.734600694443</c:v>
                </c:pt>
                <c:pt idx="587">
                  <c:v>42873.734716435181</c:v>
                </c:pt>
                <c:pt idx="588">
                  <c:v>42873.73483217592</c:v>
                </c:pt>
                <c:pt idx="589">
                  <c:v>42873.734947916666</c:v>
                </c:pt>
                <c:pt idx="590">
                  <c:v>42873.735063657412</c:v>
                </c:pt>
                <c:pt idx="591">
                  <c:v>42873.735179398151</c:v>
                </c:pt>
                <c:pt idx="592">
                  <c:v>42873.735295138889</c:v>
                </c:pt>
                <c:pt idx="593">
                  <c:v>42873.735410879628</c:v>
                </c:pt>
                <c:pt idx="594">
                  <c:v>42873.735526620367</c:v>
                </c:pt>
                <c:pt idx="595">
                  <c:v>42873.735642361105</c:v>
                </c:pt>
                <c:pt idx="596">
                  <c:v>42873.735758101851</c:v>
                </c:pt>
                <c:pt idx="597">
                  <c:v>42873.735873842597</c:v>
                </c:pt>
                <c:pt idx="598">
                  <c:v>42873.735989583336</c:v>
                </c:pt>
                <c:pt idx="599">
                  <c:v>42873.736105324075</c:v>
                </c:pt>
                <c:pt idx="600">
                  <c:v>42873.736221064813</c:v>
                </c:pt>
                <c:pt idx="601">
                  <c:v>42873.736336805552</c:v>
                </c:pt>
                <c:pt idx="602">
                  <c:v>42873.736452546291</c:v>
                </c:pt>
                <c:pt idx="603">
                  <c:v>42873.736568287037</c:v>
                </c:pt>
                <c:pt idx="604">
                  <c:v>42873.736684027783</c:v>
                </c:pt>
                <c:pt idx="605">
                  <c:v>42873.736799768521</c:v>
                </c:pt>
                <c:pt idx="606">
                  <c:v>42873.73691550926</c:v>
                </c:pt>
                <c:pt idx="607">
                  <c:v>42873.737031249999</c:v>
                </c:pt>
                <c:pt idx="608">
                  <c:v>42873.737146990738</c:v>
                </c:pt>
                <c:pt idx="609">
                  <c:v>42873.737262731476</c:v>
                </c:pt>
                <c:pt idx="610">
                  <c:v>42873.737378472222</c:v>
                </c:pt>
                <c:pt idx="611">
                  <c:v>42873.737494212968</c:v>
                </c:pt>
                <c:pt idx="612">
                  <c:v>42873.737609953707</c:v>
                </c:pt>
                <c:pt idx="613">
                  <c:v>42873.737725694446</c:v>
                </c:pt>
                <c:pt idx="614">
                  <c:v>42873.737841435184</c:v>
                </c:pt>
                <c:pt idx="615">
                  <c:v>42873.737957175923</c:v>
                </c:pt>
                <c:pt idx="616">
                  <c:v>42873.738072916662</c:v>
                </c:pt>
                <c:pt idx="617">
                  <c:v>42873.738188657408</c:v>
                </c:pt>
                <c:pt idx="618">
                  <c:v>42873.738304398154</c:v>
                </c:pt>
                <c:pt idx="619">
                  <c:v>42873.738420138892</c:v>
                </c:pt>
                <c:pt idx="620">
                  <c:v>42873.738535879631</c:v>
                </c:pt>
                <c:pt idx="621">
                  <c:v>42873.73865162037</c:v>
                </c:pt>
                <c:pt idx="622">
                  <c:v>42873.738767361108</c:v>
                </c:pt>
                <c:pt idx="623">
                  <c:v>42873.738883101847</c:v>
                </c:pt>
                <c:pt idx="624">
                  <c:v>42873.738998842593</c:v>
                </c:pt>
                <c:pt idx="625">
                  <c:v>42873.739114583339</c:v>
                </c:pt>
                <c:pt idx="626">
                  <c:v>42873.739230324078</c:v>
                </c:pt>
                <c:pt idx="627">
                  <c:v>42873.739346064816</c:v>
                </c:pt>
                <c:pt idx="628">
                  <c:v>42873.739461805555</c:v>
                </c:pt>
                <c:pt idx="629">
                  <c:v>42873.739577546294</c:v>
                </c:pt>
                <c:pt idx="630">
                  <c:v>42873.739693287032</c:v>
                </c:pt>
                <c:pt idx="631">
                  <c:v>42873.739809027778</c:v>
                </c:pt>
                <c:pt idx="632">
                  <c:v>42873.739924768524</c:v>
                </c:pt>
                <c:pt idx="633">
                  <c:v>42873.740040509263</c:v>
                </c:pt>
                <c:pt idx="634">
                  <c:v>42873.740156250002</c:v>
                </c:pt>
                <c:pt idx="635">
                  <c:v>42873.74027199074</c:v>
                </c:pt>
                <c:pt idx="636">
                  <c:v>42873.740387731479</c:v>
                </c:pt>
                <c:pt idx="637">
                  <c:v>42873.740503472218</c:v>
                </c:pt>
                <c:pt idx="638">
                  <c:v>42873.740619212964</c:v>
                </c:pt>
                <c:pt idx="639">
                  <c:v>42873.740734953702</c:v>
                </c:pt>
                <c:pt idx="640">
                  <c:v>42873.740850694448</c:v>
                </c:pt>
                <c:pt idx="641">
                  <c:v>42873.740966435187</c:v>
                </c:pt>
                <c:pt idx="642">
                  <c:v>42873.741082175926</c:v>
                </c:pt>
                <c:pt idx="643">
                  <c:v>42873.741197916665</c:v>
                </c:pt>
                <c:pt idx="644">
                  <c:v>42873.741313657403</c:v>
                </c:pt>
                <c:pt idx="645">
                  <c:v>42873.741429398149</c:v>
                </c:pt>
                <c:pt idx="646">
                  <c:v>42873.741545138888</c:v>
                </c:pt>
                <c:pt idx="647">
                  <c:v>42873.741660879634</c:v>
                </c:pt>
                <c:pt idx="648">
                  <c:v>42873.741776620373</c:v>
                </c:pt>
                <c:pt idx="649">
                  <c:v>42873.741892361111</c:v>
                </c:pt>
                <c:pt idx="650">
                  <c:v>42873.74200810185</c:v>
                </c:pt>
                <c:pt idx="651">
                  <c:v>42873.742123842589</c:v>
                </c:pt>
                <c:pt idx="652">
                  <c:v>42873.742239583335</c:v>
                </c:pt>
                <c:pt idx="653">
                  <c:v>42873.742355324073</c:v>
                </c:pt>
                <c:pt idx="654">
                  <c:v>42873.742471064819</c:v>
                </c:pt>
                <c:pt idx="655">
                  <c:v>42873.742586805558</c:v>
                </c:pt>
                <c:pt idx="656">
                  <c:v>42873.742702546297</c:v>
                </c:pt>
                <c:pt idx="657">
                  <c:v>42873.742818287035</c:v>
                </c:pt>
                <c:pt idx="658">
                  <c:v>42873.742934027774</c:v>
                </c:pt>
                <c:pt idx="659">
                  <c:v>42873.743049768513</c:v>
                </c:pt>
                <c:pt idx="660">
                  <c:v>42873.743165509259</c:v>
                </c:pt>
                <c:pt idx="661">
                  <c:v>42873.743281250005</c:v>
                </c:pt>
                <c:pt idx="662">
                  <c:v>42873.743396990743</c:v>
                </c:pt>
                <c:pt idx="663">
                  <c:v>42873.743512731482</c:v>
                </c:pt>
                <c:pt idx="664">
                  <c:v>42873.743628472221</c:v>
                </c:pt>
                <c:pt idx="665">
                  <c:v>42873.743744212959</c:v>
                </c:pt>
                <c:pt idx="666">
                  <c:v>42873.743859953698</c:v>
                </c:pt>
                <c:pt idx="667">
                  <c:v>42873.743975694444</c:v>
                </c:pt>
                <c:pt idx="668">
                  <c:v>42873.74409143519</c:v>
                </c:pt>
                <c:pt idx="669">
                  <c:v>42873.744207175929</c:v>
                </c:pt>
                <c:pt idx="670">
                  <c:v>42873.744322916667</c:v>
                </c:pt>
                <c:pt idx="671">
                  <c:v>42873.744438657406</c:v>
                </c:pt>
                <c:pt idx="672">
                  <c:v>42873.744554398145</c:v>
                </c:pt>
                <c:pt idx="673">
                  <c:v>42873.744670138884</c:v>
                </c:pt>
                <c:pt idx="674">
                  <c:v>42873.744785879629</c:v>
                </c:pt>
                <c:pt idx="675">
                  <c:v>42873.744901620375</c:v>
                </c:pt>
                <c:pt idx="676">
                  <c:v>42873.745017361114</c:v>
                </c:pt>
                <c:pt idx="677">
                  <c:v>42873.745133101853</c:v>
                </c:pt>
                <c:pt idx="678">
                  <c:v>42873.745248842592</c:v>
                </c:pt>
                <c:pt idx="679">
                  <c:v>42873.74536458333</c:v>
                </c:pt>
                <c:pt idx="680">
                  <c:v>42873.745480324069</c:v>
                </c:pt>
                <c:pt idx="681">
                  <c:v>42873.745596064815</c:v>
                </c:pt>
                <c:pt idx="682">
                  <c:v>42873.745711805561</c:v>
                </c:pt>
                <c:pt idx="683">
                  <c:v>42873.7458275463</c:v>
                </c:pt>
                <c:pt idx="684">
                  <c:v>42873.745943287038</c:v>
                </c:pt>
                <c:pt idx="685">
                  <c:v>42873.746059027777</c:v>
                </c:pt>
                <c:pt idx="686">
                  <c:v>42873.746174768516</c:v>
                </c:pt>
                <c:pt idx="687">
                  <c:v>42873.746290509254</c:v>
                </c:pt>
                <c:pt idx="688">
                  <c:v>42873.74640625</c:v>
                </c:pt>
                <c:pt idx="689">
                  <c:v>42873.746521990746</c:v>
                </c:pt>
                <c:pt idx="690">
                  <c:v>42873.746637731485</c:v>
                </c:pt>
                <c:pt idx="691">
                  <c:v>42873.746753472224</c:v>
                </c:pt>
                <c:pt idx="692">
                  <c:v>42873.746869212962</c:v>
                </c:pt>
                <c:pt idx="693">
                  <c:v>42873.746984953701</c:v>
                </c:pt>
                <c:pt idx="694">
                  <c:v>42873.74710069444</c:v>
                </c:pt>
                <c:pt idx="695">
                  <c:v>42873.747216435186</c:v>
                </c:pt>
                <c:pt idx="696">
                  <c:v>42873.747332175932</c:v>
                </c:pt>
                <c:pt idx="697">
                  <c:v>42873.74744791667</c:v>
                </c:pt>
                <c:pt idx="698">
                  <c:v>42873.747563657409</c:v>
                </c:pt>
                <c:pt idx="699">
                  <c:v>42873.747679398148</c:v>
                </c:pt>
                <c:pt idx="700">
                  <c:v>42873.747795138886</c:v>
                </c:pt>
                <c:pt idx="701">
                  <c:v>42873.747910879625</c:v>
                </c:pt>
                <c:pt idx="702">
                  <c:v>42873.748026620371</c:v>
                </c:pt>
                <c:pt idx="703">
                  <c:v>42873.74814236111</c:v>
                </c:pt>
                <c:pt idx="704">
                  <c:v>42873.748258101856</c:v>
                </c:pt>
                <c:pt idx="705">
                  <c:v>42873.748373842594</c:v>
                </c:pt>
                <c:pt idx="706">
                  <c:v>42873.748489583333</c:v>
                </c:pt>
                <c:pt idx="707">
                  <c:v>42873.748605324072</c:v>
                </c:pt>
                <c:pt idx="708">
                  <c:v>42873.748721064811</c:v>
                </c:pt>
                <c:pt idx="709">
                  <c:v>42873.748836805556</c:v>
                </c:pt>
                <c:pt idx="710">
                  <c:v>42873.748952546295</c:v>
                </c:pt>
                <c:pt idx="711">
                  <c:v>42873.749068287041</c:v>
                </c:pt>
                <c:pt idx="712">
                  <c:v>42873.74918402778</c:v>
                </c:pt>
                <c:pt idx="713">
                  <c:v>42873.749299768519</c:v>
                </c:pt>
                <c:pt idx="714">
                  <c:v>42873.749415509257</c:v>
                </c:pt>
                <c:pt idx="715">
                  <c:v>42873.749531249996</c:v>
                </c:pt>
                <c:pt idx="716">
                  <c:v>42873.749646990742</c:v>
                </c:pt>
                <c:pt idx="717">
                  <c:v>42873.749762731481</c:v>
                </c:pt>
                <c:pt idx="718">
                  <c:v>42873.749878472227</c:v>
                </c:pt>
                <c:pt idx="719">
                  <c:v>42873.749994212965</c:v>
                </c:pt>
                <c:pt idx="720">
                  <c:v>42873.750109953704</c:v>
                </c:pt>
                <c:pt idx="721">
                  <c:v>42873.750225694443</c:v>
                </c:pt>
                <c:pt idx="722">
                  <c:v>42873.750341435181</c:v>
                </c:pt>
                <c:pt idx="723">
                  <c:v>42873.75045717592</c:v>
                </c:pt>
                <c:pt idx="724">
                  <c:v>42873.750572916666</c:v>
                </c:pt>
                <c:pt idx="725">
                  <c:v>42873.750688657412</c:v>
                </c:pt>
                <c:pt idx="726">
                  <c:v>42873.750804398151</c:v>
                </c:pt>
                <c:pt idx="727">
                  <c:v>42873.750920138889</c:v>
                </c:pt>
                <c:pt idx="728">
                  <c:v>42873.751035879628</c:v>
                </c:pt>
                <c:pt idx="729">
                  <c:v>42873.751151620367</c:v>
                </c:pt>
                <c:pt idx="730">
                  <c:v>42873.751267361105</c:v>
                </c:pt>
                <c:pt idx="731">
                  <c:v>42873.751383101851</c:v>
                </c:pt>
                <c:pt idx="732">
                  <c:v>42873.751498842597</c:v>
                </c:pt>
                <c:pt idx="733">
                  <c:v>42873.751614583336</c:v>
                </c:pt>
                <c:pt idx="734">
                  <c:v>42873.751730324075</c:v>
                </c:pt>
                <c:pt idx="735">
                  <c:v>42873.751846064813</c:v>
                </c:pt>
                <c:pt idx="736">
                  <c:v>42873.751961805552</c:v>
                </c:pt>
                <c:pt idx="737">
                  <c:v>42873.752077546291</c:v>
                </c:pt>
                <c:pt idx="738">
                  <c:v>42873.752193287037</c:v>
                </c:pt>
                <c:pt idx="739">
                  <c:v>42873.752309027783</c:v>
                </c:pt>
                <c:pt idx="740">
                  <c:v>42873.752424768521</c:v>
                </c:pt>
                <c:pt idx="741">
                  <c:v>42873.75254050926</c:v>
                </c:pt>
                <c:pt idx="742">
                  <c:v>42873.752656249999</c:v>
                </c:pt>
                <c:pt idx="743">
                  <c:v>42873.752771990738</c:v>
                </c:pt>
                <c:pt idx="744">
                  <c:v>42873.752887731476</c:v>
                </c:pt>
                <c:pt idx="745">
                  <c:v>42873.753003472222</c:v>
                </c:pt>
                <c:pt idx="746">
                  <c:v>42873.753119212968</c:v>
                </c:pt>
                <c:pt idx="747">
                  <c:v>42873.753234953707</c:v>
                </c:pt>
                <c:pt idx="748">
                  <c:v>42873.753350694446</c:v>
                </c:pt>
                <c:pt idx="749">
                  <c:v>42873.753466435184</c:v>
                </c:pt>
                <c:pt idx="750">
                  <c:v>42873.753582175923</c:v>
                </c:pt>
                <c:pt idx="751">
                  <c:v>42873.753697916662</c:v>
                </c:pt>
                <c:pt idx="752">
                  <c:v>42873.753813657408</c:v>
                </c:pt>
                <c:pt idx="753">
                  <c:v>42873.753929398154</c:v>
                </c:pt>
                <c:pt idx="754">
                  <c:v>42873.754045138892</c:v>
                </c:pt>
                <c:pt idx="755">
                  <c:v>42873.754160879631</c:v>
                </c:pt>
                <c:pt idx="756">
                  <c:v>42873.75427662037</c:v>
                </c:pt>
                <c:pt idx="757">
                  <c:v>42873.754392361108</c:v>
                </c:pt>
                <c:pt idx="758">
                  <c:v>42873.754508101847</c:v>
                </c:pt>
                <c:pt idx="759">
                  <c:v>42873.754623842593</c:v>
                </c:pt>
                <c:pt idx="760">
                  <c:v>42873.754739583339</c:v>
                </c:pt>
                <c:pt idx="761">
                  <c:v>42873.754855324078</c:v>
                </c:pt>
                <c:pt idx="762">
                  <c:v>42873.754971064816</c:v>
                </c:pt>
                <c:pt idx="763">
                  <c:v>42873.755086805555</c:v>
                </c:pt>
                <c:pt idx="764">
                  <c:v>42873.755202546294</c:v>
                </c:pt>
                <c:pt idx="765">
                  <c:v>42873.755318287032</c:v>
                </c:pt>
                <c:pt idx="766">
                  <c:v>42873.755434027778</c:v>
                </c:pt>
                <c:pt idx="767">
                  <c:v>42873.755549768524</c:v>
                </c:pt>
                <c:pt idx="768">
                  <c:v>42873.755665509263</c:v>
                </c:pt>
                <c:pt idx="769">
                  <c:v>42873.755781250002</c:v>
                </c:pt>
                <c:pt idx="770">
                  <c:v>42873.75589699074</c:v>
                </c:pt>
                <c:pt idx="771">
                  <c:v>42873.756012731479</c:v>
                </c:pt>
                <c:pt idx="772">
                  <c:v>42873.756128472218</c:v>
                </c:pt>
                <c:pt idx="773">
                  <c:v>42873.756244212964</c:v>
                </c:pt>
                <c:pt idx="774">
                  <c:v>42873.756359953702</c:v>
                </c:pt>
                <c:pt idx="775">
                  <c:v>42873.756475694448</c:v>
                </c:pt>
                <c:pt idx="776">
                  <c:v>42873.756591435187</c:v>
                </c:pt>
                <c:pt idx="777">
                  <c:v>42873.756707175926</c:v>
                </c:pt>
                <c:pt idx="778">
                  <c:v>42873.756822916665</c:v>
                </c:pt>
                <c:pt idx="779">
                  <c:v>42873.756938657403</c:v>
                </c:pt>
                <c:pt idx="780">
                  <c:v>42873.757054398149</c:v>
                </c:pt>
                <c:pt idx="781">
                  <c:v>42873.757170138888</c:v>
                </c:pt>
                <c:pt idx="782">
                  <c:v>42873.757285879634</c:v>
                </c:pt>
                <c:pt idx="783">
                  <c:v>42873.757401620373</c:v>
                </c:pt>
                <c:pt idx="784">
                  <c:v>42873.757517361111</c:v>
                </c:pt>
                <c:pt idx="785">
                  <c:v>42873.75763310185</c:v>
                </c:pt>
                <c:pt idx="786">
                  <c:v>42873.757748842589</c:v>
                </c:pt>
                <c:pt idx="787">
                  <c:v>42873.757864583335</c:v>
                </c:pt>
                <c:pt idx="788">
                  <c:v>42873.757980324073</c:v>
                </c:pt>
                <c:pt idx="789">
                  <c:v>42873.758096064819</c:v>
                </c:pt>
                <c:pt idx="790">
                  <c:v>42873.758211805558</c:v>
                </c:pt>
                <c:pt idx="791">
                  <c:v>42873.758327546297</c:v>
                </c:pt>
                <c:pt idx="792">
                  <c:v>42873.758443287035</c:v>
                </c:pt>
                <c:pt idx="793">
                  <c:v>42873.758559027774</c:v>
                </c:pt>
                <c:pt idx="794">
                  <c:v>42873.758674768513</c:v>
                </c:pt>
                <c:pt idx="795">
                  <c:v>42873.758790509259</c:v>
                </c:pt>
                <c:pt idx="796">
                  <c:v>42873.758906250005</c:v>
                </c:pt>
                <c:pt idx="797">
                  <c:v>42873.759021990743</c:v>
                </c:pt>
                <c:pt idx="798">
                  <c:v>42873.759137731482</c:v>
                </c:pt>
                <c:pt idx="799">
                  <c:v>42873.759253472221</c:v>
                </c:pt>
                <c:pt idx="800">
                  <c:v>42873.759369212959</c:v>
                </c:pt>
                <c:pt idx="801">
                  <c:v>42873.759484953698</c:v>
                </c:pt>
                <c:pt idx="802">
                  <c:v>42873.759600694444</c:v>
                </c:pt>
                <c:pt idx="803">
                  <c:v>42873.75971643519</c:v>
                </c:pt>
                <c:pt idx="804">
                  <c:v>42873.759832175929</c:v>
                </c:pt>
                <c:pt idx="805">
                  <c:v>42873.759947916667</c:v>
                </c:pt>
                <c:pt idx="806">
                  <c:v>42873.760063657406</c:v>
                </c:pt>
                <c:pt idx="807">
                  <c:v>42873.760179398145</c:v>
                </c:pt>
                <c:pt idx="808">
                  <c:v>42873.760295138884</c:v>
                </c:pt>
                <c:pt idx="809">
                  <c:v>42873.760410879629</c:v>
                </c:pt>
                <c:pt idx="810">
                  <c:v>42873.760526620375</c:v>
                </c:pt>
                <c:pt idx="811">
                  <c:v>42873.760642361114</c:v>
                </c:pt>
                <c:pt idx="812">
                  <c:v>42873.760758101853</c:v>
                </c:pt>
                <c:pt idx="813">
                  <c:v>42873.760873842592</c:v>
                </c:pt>
                <c:pt idx="814">
                  <c:v>42873.76098958333</c:v>
                </c:pt>
                <c:pt idx="815">
                  <c:v>42873.761105324069</c:v>
                </c:pt>
                <c:pt idx="816">
                  <c:v>42873.761221064815</c:v>
                </c:pt>
                <c:pt idx="817">
                  <c:v>42873.761336805561</c:v>
                </c:pt>
                <c:pt idx="818">
                  <c:v>42873.7614525463</c:v>
                </c:pt>
                <c:pt idx="819">
                  <c:v>42873.761568287038</c:v>
                </c:pt>
                <c:pt idx="820">
                  <c:v>42873.761684027777</c:v>
                </c:pt>
                <c:pt idx="821">
                  <c:v>42873.761799768516</c:v>
                </c:pt>
                <c:pt idx="822">
                  <c:v>42873.761915509254</c:v>
                </c:pt>
                <c:pt idx="823">
                  <c:v>42873.76203125</c:v>
                </c:pt>
                <c:pt idx="824">
                  <c:v>42873.762146990746</c:v>
                </c:pt>
                <c:pt idx="825">
                  <c:v>42873.762262731485</c:v>
                </c:pt>
                <c:pt idx="826">
                  <c:v>42873.762378472224</c:v>
                </c:pt>
                <c:pt idx="827">
                  <c:v>42873.762494212962</c:v>
                </c:pt>
                <c:pt idx="828">
                  <c:v>42873.762609953701</c:v>
                </c:pt>
                <c:pt idx="829">
                  <c:v>42873.76272569444</c:v>
                </c:pt>
                <c:pt idx="830">
                  <c:v>42873.762841435186</c:v>
                </c:pt>
                <c:pt idx="831">
                  <c:v>42873.762957175932</c:v>
                </c:pt>
                <c:pt idx="832">
                  <c:v>42873.76307291667</c:v>
                </c:pt>
                <c:pt idx="833">
                  <c:v>42873.763188657409</c:v>
                </c:pt>
                <c:pt idx="834">
                  <c:v>42873.763304398148</c:v>
                </c:pt>
                <c:pt idx="835">
                  <c:v>42873.763420138886</c:v>
                </c:pt>
                <c:pt idx="836">
                  <c:v>42873.763535879625</c:v>
                </c:pt>
                <c:pt idx="837">
                  <c:v>42873.763651620371</c:v>
                </c:pt>
                <c:pt idx="838">
                  <c:v>42873.76376736111</c:v>
                </c:pt>
                <c:pt idx="839">
                  <c:v>42873.763883101856</c:v>
                </c:pt>
                <c:pt idx="840">
                  <c:v>42873.763998842594</c:v>
                </c:pt>
                <c:pt idx="841">
                  <c:v>42873.764114583333</c:v>
                </c:pt>
                <c:pt idx="842">
                  <c:v>42873.764230324072</c:v>
                </c:pt>
                <c:pt idx="843">
                  <c:v>42873.764346064811</c:v>
                </c:pt>
                <c:pt idx="844">
                  <c:v>42873.764461805556</c:v>
                </c:pt>
                <c:pt idx="845">
                  <c:v>42873.764577546295</c:v>
                </c:pt>
                <c:pt idx="846">
                  <c:v>42873.764693287041</c:v>
                </c:pt>
                <c:pt idx="847">
                  <c:v>42873.76480902778</c:v>
                </c:pt>
                <c:pt idx="848">
                  <c:v>42873.764924768519</c:v>
                </c:pt>
                <c:pt idx="849">
                  <c:v>42873.765040509257</c:v>
                </c:pt>
                <c:pt idx="850">
                  <c:v>42873.765156249996</c:v>
                </c:pt>
                <c:pt idx="851">
                  <c:v>42873.765271990742</c:v>
                </c:pt>
                <c:pt idx="852">
                  <c:v>42873.765387731481</c:v>
                </c:pt>
                <c:pt idx="853">
                  <c:v>42873.765503472227</c:v>
                </c:pt>
                <c:pt idx="854">
                  <c:v>42873.765619212965</c:v>
                </c:pt>
                <c:pt idx="855">
                  <c:v>42873.765734953704</c:v>
                </c:pt>
                <c:pt idx="856">
                  <c:v>42873.765850694443</c:v>
                </c:pt>
                <c:pt idx="857">
                  <c:v>42873.765966435181</c:v>
                </c:pt>
                <c:pt idx="858">
                  <c:v>42873.76608217592</c:v>
                </c:pt>
                <c:pt idx="859">
                  <c:v>42873.766197916666</c:v>
                </c:pt>
                <c:pt idx="860">
                  <c:v>42873.766313657412</c:v>
                </c:pt>
                <c:pt idx="861">
                  <c:v>42873.766429398151</c:v>
                </c:pt>
                <c:pt idx="862">
                  <c:v>42873.766545138889</c:v>
                </c:pt>
                <c:pt idx="863">
                  <c:v>42873.766660879628</c:v>
                </c:pt>
                <c:pt idx="864">
                  <c:v>42873.766776620367</c:v>
                </c:pt>
                <c:pt idx="865">
                  <c:v>42873.766892361105</c:v>
                </c:pt>
                <c:pt idx="866">
                  <c:v>42873.767008101851</c:v>
                </c:pt>
                <c:pt idx="867">
                  <c:v>42873.767123842597</c:v>
                </c:pt>
                <c:pt idx="868">
                  <c:v>42873.767239583336</c:v>
                </c:pt>
                <c:pt idx="869">
                  <c:v>42873.767355324075</c:v>
                </c:pt>
                <c:pt idx="870">
                  <c:v>42873.767471064813</c:v>
                </c:pt>
                <c:pt idx="871">
                  <c:v>42873.767586805552</c:v>
                </c:pt>
                <c:pt idx="872">
                  <c:v>42873.767702546291</c:v>
                </c:pt>
                <c:pt idx="873">
                  <c:v>42873.767818287037</c:v>
                </c:pt>
                <c:pt idx="874">
                  <c:v>42873.767934027783</c:v>
                </c:pt>
                <c:pt idx="875">
                  <c:v>42873.768049768521</c:v>
                </c:pt>
                <c:pt idx="876">
                  <c:v>42873.76816550926</c:v>
                </c:pt>
                <c:pt idx="877">
                  <c:v>42873.768281249999</c:v>
                </c:pt>
                <c:pt idx="878">
                  <c:v>42873.768396990738</c:v>
                </c:pt>
                <c:pt idx="879">
                  <c:v>42873.768512731476</c:v>
                </c:pt>
                <c:pt idx="880">
                  <c:v>42873.768628472222</c:v>
                </c:pt>
                <c:pt idx="881">
                  <c:v>42873.768744212968</c:v>
                </c:pt>
                <c:pt idx="882">
                  <c:v>42873.768859953707</c:v>
                </c:pt>
                <c:pt idx="883">
                  <c:v>42873.768975694446</c:v>
                </c:pt>
                <c:pt idx="884">
                  <c:v>42873.769091435184</c:v>
                </c:pt>
                <c:pt idx="885">
                  <c:v>42873.769207175923</c:v>
                </c:pt>
                <c:pt idx="886">
                  <c:v>42873.769322916662</c:v>
                </c:pt>
                <c:pt idx="887">
                  <c:v>42873.769438657408</c:v>
                </c:pt>
                <c:pt idx="888">
                  <c:v>42873.769554398154</c:v>
                </c:pt>
                <c:pt idx="889">
                  <c:v>42873.769670138892</c:v>
                </c:pt>
                <c:pt idx="890">
                  <c:v>42873.769785879631</c:v>
                </c:pt>
                <c:pt idx="891">
                  <c:v>42873.76990162037</c:v>
                </c:pt>
                <c:pt idx="892">
                  <c:v>42873.770017361108</c:v>
                </c:pt>
                <c:pt idx="893">
                  <c:v>42873.770133101847</c:v>
                </c:pt>
                <c:pt idx="894">
                  <c:v>42873.770248842593</c:v>
                </c:pt>
                <c:pt idx="895">
                  <c:v>42873.770364583339</c:v>
                </c:pt>
                <c:pt idx="896">
                  <c:v>42873.770480324078</c:v>
                </c:pt>
                <c:pt idx="897">
                  <c:v>42873.770596064816</c:v>
                </c:pt>
                <c:pt idx="898">
                  <c:v>42873.770711805555</c:v>
                </c:pt>
                <c:pt idx="899">
                  <c:v>42873.770827546294</c:v>
                </c:pt>
                <c:pt idx="900">
                  <c:v>42873.770943287032</c:v>
                </c:pt>
                <c:pt idx="901">
                  <c:v>42873.771059027778</c:v>
                </c:pt>
                <c:pt idx="902">
                  <c:v>42873.771174768524</c:v>
                </c:pt>
                <c:pt idx="903">
                  <c:v>42873.771290509263</c:v>
                </c:pt>
                <c:pt idx="904">
                  <c:v>42873.771406250002</c:v>
                </c:pt>
                <c:pt idx="905">
                  <c:v>42873.77152199074</c:v>
                </c:pt>
                <c:pt idx="906">
                  <c:v>42873.771637731479</c:v>
                </c:pt>
                <c:pt idx="907">
                  <c:v>42873.771753472218</c:v>
                </c:pt>
                <c:pt idx="908">
                  <c:v>42873.771869212964</c:v>
                </c:pt>
                <c:pt idx="909">
                  <c:v>42873.771984953702</c:v>
                </c:pt>
                <c:pt idx="910">
                  <c:v>42873.772100694448</c:v>
                </c:pt>
                <c:pt idx="911">
                  <c:v>42873.772216435187</c:v>
                </c:pt>
                <c:pt idx="912">
                  <c:v>42873.772332175926</c:v>
                </c:pt>
                <c:pt idx="913">
                  <c:v>42873.772447916665</c:v>
                </c:pt>
                <c:pt idx="914">
                  <c:v>42873.772563657403</c:v>
                </c:pt>
                <c:pt idx="915">
                  <c:v>42873.772679398149</c:v>
                </c:pt>
                <c:pt idx="916">
                  <c:v>42873.772795138888</c:v>
                </c:pt>
                <c:pt idx="917">
                  <c:v>42873.772910879634</c:v>
                </c:pt>
                <c:pt idx="918">
                  <c:v>42873.773026620373</c:v>
                </c:pt>
                <c:pt idx="919">
                  <c:v>42873.773142361111</c:v>
                </c:pt>
                <c:pt idx="920">
                  <c:v>42873.77325810185</c:v>
                </c:pt>
                <c:pt idx="921">
                  <c:v>42873.773373842589</c:v>
                </c:pt>
                <c:pt idx="922">
                  <c:v>42873.773489583335</c:v>
                </c:pt>
                <c:pt idx="923">
                  <c:v>42873.773605324073</c:v>
                </c:pt>
                <c:pt idx="924">
                  <c:v>42873.773721064819</c:v>
                </c:pt>
                <c:pt idx="925">
                  <c:v>42873.773836805558</c:v>
                </c:pt>
                <c:pt idx="926">
                  <c:v>42873.773952546297</c:v>
                </c:pt>
                <c:pt idx="927">
                  <c:v>42873.774068287035</c:v>
                </c:pt>
                <c:pt idx="928">
                  <c:v>42873.774184027774</c:v>
                </c:pt>
                <c:pt idx="929">
                  <c:v>42873.774299768513</c:v>
                </c:pt>
                <c:pt idx="930">
                  <c:v>42873.774415509259</c:v>
                </c:pt>
                <c:pt idx="931">
                  <c:v>42873.774531250005</c:v>
                </c:pt>
                <c:pt idx="932">
                  <c:v>42873.774646990743</c:v>
                </c:pt>
                <c:pt idx="933">
                  <c:v>42873.774762731482</c:v>
                </c:pt>
                <c:pt idx="934">
                  <c:v>42873.774878472221</c:v>
                </c:pt>
                <c:pt idx="935">
                  <c:v>42873.774994212959</c:v>
                </c:pt>
                <c:pt idx="936">
                  <c:v>42873.775109953698</c:v>
                </c:pt>
                <c:pt idx="937">
                  <c:v>42873.775225694444</c:v>
                </c:pt>
                <c:pt idx="938">
                  <c:v>42873.77534143519</c:v>
                </c:pt>
                <c:pt idx="939">
                  <c:v>42873.775457175929</c:v>
                </c:pt>
                <c:pt idx="940">
                  <c:v>42873.775572916667</c:v>
                </c:pt>
                <c:pt idx="941">
                  <c:v>42873.775688657406</c:v>
                </c:pt>
                <c:pt idx="942">
                  <c:v>42873.775804398145</c:v>
                </c:pt>
                <c:pt idx="943">
                  <c:v>42873.775920138884</c:v>
                </c:pt>
                <c:pt idx="944">
                  <c:v>42873.776035879629</c:v>
                </c:pt>
                <c:pt idx="945">
                  <c:v>42873.776151620375</c:v>
                </c:pt>
                <c:pt idx="946">
                  <c:v>42873.776267361114</c:v>
                </c:pt>
                <c:pt idx="947">
                  <c:v>42873.776383101853</c:v>
                </c:pt>
                <c:pt idx="948">
                  <c:v>42873.776498842592</c:v>
                </c:pt>
                <c:pt idx="949">
                  <c:v>42873.77661458333</c:v>
                </c:pt>
                <c:pt idx="950">
                  <c:v>42873.776730324069</c:v>
                </c:pt>
                <c:pt idx="951">
                  <c:v>42873.776846064815</c:v>
                </c:pt>
                <c:pt idx="952">
                  <c:v>42873.776961805561</c:v>
                </c:pt>
                <c:pt idx="953">
                  <c:v>42873.7770775463</c:v>
                </c:pt>
                <c:pt idx="954">
                  <c:v>42873.777193287038</c:v>
                </c:pt>
                <c:pt idx="955">
                  <c:v>42873.777309027777</c:v>
                </c:pt>
                <c:pt idx="956">
                  <c:v>42873.777424768516</c:v>
                </c:pt>
                <c:pt idx="957">
                  <c:v>42873.777540509254</c:v>
                </c:pt>
                <c:pt idx="958">
                  <c:v>42873.77765625</c:v>
                </c:pt>
                <c:pt idx="959">
                  <c:v>42873.777771990746</c:v>
                </c:pt>
                <c:pt idx="960">
                  <c:v>42873.777887731485</c:v>
                </c:pt>
                <c:pt idx="961">
                  <c:v>42873.778003472224</c:v>
                </c:pt>
                <c:pt idx="962">
                  <c:v>42873.778119212962</c:v>
                </c:pt>
                <c:pt idx="963">
                  <c:v>42873.778234953701</c:v>
                </c:pt>
                <c:pt idx="964">
                  <c:v>42873.77835069444</c:v>
                </c:pt>
                <c:pt idx="965">
                  <c:v>42873.778466435186</c:v>
                </c:pt>
                <c:pt idx="966">
                  <c:v>42873.778582175932</c:v>
                </c:pt>
                <c:pt idx="967">
                  <c:v>42873.77869791667</c:v>
                </c:pt>
                <c:pt idx="968">
                  <c:v>42873.778813657409</c:v>
                </c:pt>
                <c:pt idx="969">
                  <c:v>42873.778929398148</c:v>
                </c:pt>
                <c:pt idx="970">
                  <c:v>42873.779045138886</c:v>
                </c:pt>
                <c:pt idx="971">
                  <c:v>42873.779160879625</c:v>
                </c:pt>
                <c:pt idx="972">
                  <c:v>42873.779276620371</c:v>
                </c:pt>
                <c:pt idx="973">
                  <c:v>42873.77939236111</c:v>
                </c:pt>
                <c:pt idx="974">
                  <c:v>42873.779508101856</c:v>
                </c:pt>
                <c:pt idx="975">
                  <c:v>42873.779623842594</c:v>
                </c:pt>
                <c:pt idx="976">
                  <c:v>42873.779739583333</c:v>
                </c:pt>
                <c:pt idx="977">
                  <c:v>42873.779855324072</c:v>
                </c:pt>
                <c:pt idx="978">
                  <c:v>42873.779971064811</c:v>
                </c:pt>
                <c:pt idx="979">
                  <c:v>42873.780086805556</c:v>
                </c:pt>
                <c:pt idx="980">
                  <c:v>42873.780202546295</c:v>
                </c:pt>
                <c:pt idx="981">
                  <c:v>42873.780318287041</c:v>
                </c:pt>
                <c:pt idx="982">
                  <c:v>42873.78043402778</c:v>
                </c:pt>
                <c:pt idx="983">
                  <c:v>42873.780549768519</c:v>
                </c:pt>
                <c:pt idx="984">
                  <c:v>42873.780665509257</c:v>
                </c:pt>
                <c:pt idx="985">
                  <c:v>42873.780781249996</c:v>
                </c:pt>
                <c:pt idx="986">
                  <c:v>42873.780896990742</c:v>
                </c:pt>
                <c:pt idx="987">
                  <c:v>42873.781012731481</c:v>
                </c:pt>
                <c:pt idx="988">
                  <c:v>42873.781128472227</c:v>
                </c:pt>
                <c:pt idx="989">
                  <c:v>42873.781244212965</c:v>
                </c:pt>
                <c:pt idx="990">
                  <c:v>42873.781359953704</c:v>
                </c:pt>
                <c:pt idx="991">
                  <c:v>42873.781475694443</c:v>
                </c:pt>
                <c:pt idx="992">
                  <c:v>42873.781591435181</c:v>
                </c:pt>
                <c:pt idx="993">
                  <c:v>42873.78170717592</c:v>
                </c:pt>
                <c:pt idx="994">
                  <c:v>42873.781822916666</c:v>
                </c:pt>
                <c:pt idx="995">
                  <c:v>42873.781938657412</c:v>
                </c:pt>
                <c:pt idx="996">
                  <c:v>42873.782054398151</c:v>
                </c:pt>
                <c:pt idx="997">
                  <c:v>42873.782170138889</c:v>
                </c:pt>
                <c:pt idx="998">
                  <c:v>42873.782285879628</c:v>
                </c:pt>
                <c:pt idx="999">
                  <c:v>42873.782401620367</c:v>
                </c:pt>
                <c:pt idx="1000">
                  <c:v>42873.782517361105</c:v>
                </c:pt>
                <c:pt idx="1001">
                  <c:v>42873.782633101851</c:v>
                </c:pt>
                <c:pt idx="1002">
                  <c:v>42873.782748842597</c:v>
                </c:pt>
                <c:pt idx="1003">
                  <c:v>42873.782864583336</c:v>
                </c:pt>
                <c:pt idx="1004">
                  <c:v>42873.782980324075</c:v>
                </c:pt>
                <c:pt idx="1005">
                  <c:v>42873.783096064813</c:v>
                </c:pt>
                <c:pt idx="1006">
                  <c:v>42873.783211805552</c:v>
                </c:pt>
                <c:pt idx="1007">
                  <c:v>42873.783327546291</c:v>
                </c:pt>
                <c:pt idx="1008">
                  <c:v>42873.783443287037</c:v>
                </c:pt>
                <c:pt idx="1009">
                  <c:v>42873.783559027783</c:v>
                </c:pt>
                <c:pt idx="1010">
                  <c:v>42873.783674768521</c:v>
                </c:pt>
                <c:pt idx="1011">
                  <c:v>42873.78379050926</c:v>
                </c:pt>
                <c:pt idx="1012">
                  <c:v>42873.783906249999</c:v>
                </c:pt>
                <c:pt idx="1013">
                  <c:v>42873.784021990738</c:v>
                </c:pt>
                <c:pt idx="1014">
                  <c:v>42873.784137731476</c:v>
                </c:pt>
                <c:pt idx="1015">
                  <c:v>42873.784253472222</c:v>
                </c:pt>
                <c:pt idx="1016">
                  <c:v>42873.784369212968</c:v>
                </c:pt>
                <c:pt idx="1017">
                  <c:v>42873.784484953707</c:v>
                </c:pt>
                <c:pt idx="1018">
                  <c:v>42873.784600694446</c:v>
                </c:pt>
                <c:pt idx="1019">
                  <c:v>42873.784716435184</c:v>
                </c:pt>
                <c:pt idx="1020">
                  <c:v>42873.784832175923</c:v>
                </c:pt>
                <c:pt idx="1021">
                  <c:v>42873.784947916662</c:v>
                </c:pt>
                <c:pt idx="1022">
                  <c:v>42873.785063657408</c:v>
                </c:pt>
                <c:pt idx="1023">
                  <c:v>42873.785179398154</c:v>
                </c:pt>
                <c:pt idx="1024">
                  <c:v>42873.785295138892</c:v>
                </c:pt>
                <c:pt idx="1025">
                  <c:v>42873.785410879631</c:v>
                </c:pt>
                <c:pt idx="1026">
                  <c:v>42873.78552662037</c:v>
                </c:pt>
                <c:pt idx="1027">
                  <c:v>42873.785642361108</c:v>
                </c:pt>
                <c:pt idx="1028">
                  <c:v>42873.785758101847</c:v>
                </c:pt>
                <c:pt idx="1029">
                  <c:v>42873.785873842593</c:v>
                </c:pt>
                <c:pt idx="1030">
                  <c:v>42873.785989583339</c:v>
                </c:pt>
                <c:pt idx="1031">
                  <c:v>42873.786105324078</c:v>
                </c:pt>
                <c:pt idx="1032">
                  <c:v>42873.786221064816</c:v>
                </c:pt>
                <c:pt idx="1033">
                  <c:v>42873.786336805555</c:v>
                </c:pt>
                <c:pt idx="1034">
                  <c:v>42873.786452546294</c:v>
                </c:pt>
                <c:pt idx="1035">
                  <c:v>42873.786568287032</c:v>
                </c:pt>
                <c:pt idx="1036">
                  <c:v>42873.786684027778</c:v>
                </c:pt>
                <c:pt idx="1037">
                  <c:v>42873.786799768524</c:v>
                </c:pt>
                <c:pt idx="1038">
                  <c:v>42873.786915509263</c:v>
                </c:pt>
                <c:pt idx="1039">
                  <c:v>42873.787031250002</c:v>
                </c:pt>
                <c:pt idx="1040">
                  <c:v>42873.78714699074</c:v>
                </c:pt>
                <c:pt idx="1041">
                  <c:v>42873.787262731479</c:v>
                </c:pt>
                <c:pt idx="1042">
                  <c:v>42873.787378472218</c:v>
                </c:pt>
                <c:pt idx="1043">
                  <c:v>42873.787494212964</c:v>
                </c:pt>
                <c:pt idx="1044">
                  <c:v>42873.787609953702</c:v>
                </c:pt>
                <c:pt idx="1045">
                  <c:v>42873.787725694448</c:v>
                </c:pt>
                <c:pt idx="1046">
                  <c:v>42873.787841435187</c:v>
                </c:pt>
                <c:pt idx="1047">
                  <c:v>42873.787957175926</c:v>
                </c:pt>
                <c:pt idx="1048">
                  <c:v>42873.788072916665</c:v>
                </c:pt>
                <c:pt idx="1049">
                  <c:v>42873.788188657403</c:v>
                </c:pt>
                <c:pt idx="1050">
                  <c:v>42873.788304398149</c:v>
                </c:pt>
                <c:pt idx="1051">
                  <c:v>42873.788420138888</c:v>
                </c:pt>
                <c:pt idx="1052">
                  <c:v>42873.788535879634</c:v>
                </c:pt>
                <c:pt idx="1053">
                  <c:v>42873.788651620373</c:v>
                </c:pt>
                <c:pt idx="1054">
                  <c:v>42873.788767361111</c:v>
                </c:pt>
                <c:pt idx="1055">
                  <c:v>42873.78888310185</c:v>
                </c:pt>
                <c:pt idx="1056">
                  <c:v>42873.788998842589</c:v>
                </c:pt>
                <c:pt idx="1057">
                  <c:v>42873.789114583335</c:v>
                </c:pt>
                <c:pt idx="1058">
                  <c:v>42873.789230324073</c:v>
                </c:pt>
                <c:pt idx="1059">
                  <c:v>42873.789346064819</c:v>
                </c:pt>
                <c:pt idx="1060">
                  <c:v>42873.789461805558</c:v>
                </c:pt>
                <c:pt idx="1061">
                  <c:v>42873.789577546297</c:v>
                </c:pt>
                <c:pt idx="1062">
                  <c:v>42873.789693287035</c:v>
                </c:pt>
                <c:pt idx="1063">
                  <c:v>42873.789809027774</c:v>
                </c:pt>
                <c:pt idx="1064">
                  <c:v>42873.789924768513</c:v>
                </c:pt>
                <c:pt idx="1065">
                  <c:v>42873.790040509259</c:v>
                </c:pt>
                <c:pt idx="1066">
                  <c:v>42873.790156250005</c:v>
                </c:pt>
                <c:pt idx="1067">
                  <c:v>42873.790271990743</c:v>
                </c:pt>
                <c:pt idx="1068">
                  <c:v>42873.790387731482</c:v>
                </c:pt>
                <c:pt idx="1069">
                  <c:v>42873.790503472221</c:v>
                </c:pt>
                <c:pt idx="1070">
                  <c:v>42873.790619212959</c:v>
                </c:pt>
                <c:pt idx="1071">
                  <c:v>42873.790734953698</c:v>
                </c:pt>
                <c:pt idx="1072">
                  <c:v>42873.790850694444</c:v>
                </c:pt>
                <c:pt idx="1073">
                  <c:v>42873.79096643519</c:v>
                </c:pt>
                <c:pt idx="1074">
                  <c:v>42873.791082175929</c:v>
                </c:pt>
                <c:pt idx="1075">
                  <c:v>42873.791197916667</c:v>
                </c:pt>
                <c:pt idx="1076">
                  <c:v>42873.791313657406</c:v>
                </c:pt>
                <c:pt idx="1077">
                  <c:v>42873.791429398145</c:v>
                </c:pt>
                <c:pt idx="1078">
                  <c:v>42873.791545138884</c:v>
                </c:pt>
                <c:pt idx="1079">
                  <c:v>42873.791660879629</c:v>
                </c:pt>
                <c:pt idx="1080">
                  <c:v>42873.791776620375</c:v>
                </c:pt>
                <c:pt idx="1081">
                  <c:v>42873.791892361114</c:v>
                </c:pt>
                <c:pt idx="1082">
                  <c:v>42873.792008101853</c:v>
                </c:pt>
                <c:pt idx="1083">
                  <c:v>42873.792123842592</c:v>
                </c:pt>
                <c:pt idx="1084">
                  <c:v>42873.79223958333</c:v>
                </c:pt>
                <c:pt idx="1085">
                  <c:v>42873.792355324069</c:v>
                </c:pt>
                <c:pt idx="1086">
                  <c:v>42873.792471064815</c:v>
                </c:pt>
                <c:pt idx="1087">
                  <c:v>42873.792586805561</c:v>
                </c:pt>
                <c:pt idx="1088">
                  <c:v>42873.7927025463</c:v>
                </c:pt>
                <c:pt idx="1089">
                  <c:v>42873.792818287038</c:v>
                </c:pt>
                <c:pt idx="1090">
                  <c:v>42873.792934027777</c:v>
                </c:pt>
                <c:pt idx="1091">
                  <c:v>42873.793049768516</c:v>
                </c:pt>
                <c:pt idx="1092">
                  <c:v>42873.793165509254</c:v>
                </c:pt>
                <c:pt idx="1093">
                  <c:v>42873.79328125</c:v>
                </c:pt>
                <c:pt idx="1094">
                  <c:v>42873.793396990746</c:v>
                </c:pt>
                <c:pt idx="1095">
                  <c:v>42873.793512731485</c:v>
                </c:pt>
                <c:pt idx="1096">
                  <c:v>42873.793628472224</c:v>
                </c:pt>
                <c:pt idx="1097">
                  <c:v>42873.793744212962</c:v>
                </c:pt>
                <c:pt idx="1098">
                  <c:v>42873.793859953701</c:v>
                </c:pt>
                <c:pt idx="1099">
                  <c:v>42873.79397569444</c:v>
                </c:pt>
                <c:pt idx="1100">
                  <c:v>42873.794091435186</c:v>
                </c:pt>
                <c:pt idx="1101">
                  <c:v>42873.794207175932</c:v>
                </c:pt>
                <c:pt idx="1102">
                  <c:v>42873.79432291667</c:v>
                </c:pt>
                <c:pt idx="1103">
                  <c:v>42873.794438657409</c:v>
                </c:pt>
                <c:pt idx="1104">
                  <c:v>42873.794554398148</c:v>
                </c:pt>
                <c:pt idx="1105">
                  <c:v>42873.794670138886</c:v>
                </c:pt>
                <c:pt idx="1106">
                  <c:v>42873.794785879625</c:v>
                </c:pt>
                <c:pt idx="1107">
                  <c:v>42873.794901620371</c:v>
                </c:pt>
                <c:pt idx="1108">
                  <c:v>42873.79501736111</c:v>
                </c:pt>
                <c:pt idx="1109">
                  <c:v>42873.795133101856</c:v>
                </c:pt>
                <c:pt idx="1110">
                  <c:v>42873.795248842594</c:v>
                </c:pt>
                <c:pt idx="1111">
                  <c:v>42873.795364583333</c:v>
                </c:pt>
                <c:pt idx="1112">
                  <c:v>42873.795480324072</c:v>
                </c:pt>
                <c:pt idx="1113">
                  <c:v>42873.795596064811</c:v>
                </c:pt>
                <c:pt idx="1114">
                  <c:v>42873.795711805556</c:v>
                </c:pt>
                <c:pt idx="1115">
                  <c:v>42873.795827546295</c:v>
                </c:pt>
                <c:pt idx="1116">
                  <c:v>42873.795943287041</c:v>
                </c:pt>
                <c:pt idx="1117">
                  <c:v>42873.79605902778</c:v>
                </c:pt>
                <c:pt idx="1118">
                  <c:v>42873.796174768519</c:v>
                </c:pt>
                <c:pt idx="1119">
                  <c:v>42873.796290509257</c:v>
                </c:pt>
                <c:pt idx="1120">
                  <c:v>42873.796406249996</c:v>
                </c:pt>
                <c:pt idx="1121">
                  <c:v>42873.796521990742</c:v>
                </c:pt>
                <c:pt idx="1122">
                  <c:v>42873.796637731481</c:v>
                </c:pt>
                <c:pt idx="1123">
                  <c:v>42873.796759259261</c:v>
                </c:pt>
                <c:pt idx="1124">
                  <c:v>42873.796869212965</c:v>
                </c:pt>
                <c:pt idx="1125">
                  <c:v>42873.796984953704</c:v>
                </c:pt>
                <c:pt idx="1126">
                  <c:v>42873.797100694443</c:v>
                </c:pt>
                <c:pt idx="1127">
                  <c:v>42873.797216435181</c:v>
                </c:pt>
                <c:pt idx="1128">
                  <c:v>42873.79733217592</c:v>
                </c:pt>
                <c:pt idx="1129">
                  <c:v>42873.797447916666</c:v>
                </c:pt>
                <c:pt idx="1130">
                  <c:v>42873.797563657412</c:v>
                </c:pt>
                <c:pt idx="1131">
                  <c:v>42873.797679398151</c:v>
                </c:pt>
                <c:pt idx="1132">
                  <c:v>42873.797795138889</c:v>
                </c:pt>
                <c:pt idx="1133">
                  <c:v>42873.797910879628</c:v>
                </c:pt>
                <c:pt idx="1134">
                  <c:v>42873.798026620367</c:v>
                </c:pt>
                <c:pt idx="1135">
                  <c:v>42873.798142361105</c:v>
                </c:pt>
                <c:pt idx="1136">
                  <c:v>42873.798258101851</c:v>
                </c:pt>
                <c:pt idx="1137">
                  <c:v>42873.798373842597</c:v>
                </c:pt>
                <c:pt idx="1138">
                  <c:v>42873.798489583336</c:v>
                </c:pt>
                <c:pt idx="1139">
                  <c:v>42873.798605324075</c:v>
                </c:pt>
                <c:pt idx="1140">
                  <c:v>42873.798721064813</c:v>
                </c:pt>
                <c:pt idx="1141">
                  <c:v>42873.798836805552</c:v>
                </c:pt>
                <c:pt idx="1142">
                  <c:v>42873.798952546291</c:v>
                </c:pt>
                <c:pt idx="1143">
                  <c:v>42873.799068287037</c:v>
                </c:pt>
                <c:pt idx="1144">
                  <c:v>42873.799184027783</c:v>
                </c:pt>
                <c:pt idx="1145">
                  <c:v>42873.799299768521</c:v>
                </c:pt>
                <c:pt idx="1146">
                  <c:v>42873.79941550926</c:v>
                </c:pt>
                <c:pt idx="1147">
                  <c:v>42873.799531249999</c:v>
                </c:pt>
                <c:pt idx="1148">
                  <c:v>42873.799646990738</c:v>
                </c:pt>
                <c:pt idx="1149">
                  <c:v>42873.799762731476</c:v>
                </c:pt>
                <c:pt idx="1150">
                  <c:v>42873.799878472222</c:v>
                </c:pt>
                <c:pt idx="1151">
                  <c:v>42873.799994212968</c:v>
                </c:pt>
                <c:pt idx="1152">
                  <c:v>42873.800109953707</c:v>
                </c:pt>
                <c:pt idx="1153">
                  <c:v>42873.800225694446</c:v>
                </c:pt>
                <c:pt idx="1154">
                  <c:v>42873.800341435184</c:v>
                </c:pt>
                <c:pt idx="1155">
                  <c:v>42873.800457175923</c:v>
                </c:pt>
                <c:pt idx="1156">
                  <c:v>42873.800572916662</c:v>
                </c:pt>
                <c:pt idx="1157">
                  <c:v>42873.800688657408</c:v>
                </c:pt>
                <c:pt idx="1158">
                  <c:v>42873.800804398154</c:v>
                </c:pt>
                <c:pt idx="1159">
                  <c:v>42873.800920138892</c:v>
                </c:pt>
                <c:pt idx="1160">
                  <c:v>42873.801035879631</c:v>
                </c:pt>
                <c:pt idx="1161">
                  <c:v>42873.80115162037</c:v>
                </c:pt>
                <c:pt idx="1162">
                  <c:v>42873.801267361108</c:v>
                </c:pt>
                <c:pt idx="1163">
                  <c:v>42873.801383101847</c:v>
                </c:pt>
                <c:pt idx="1164">
                  <c:v>42873.801498842593</c:v>
                </c:pt>
                <c:pt idx="1165">
                  <c:v>42873.801614583339</c:v>
                </c:pt>
                <c:pt idx="1166">
                  <c:v>42873.801730324078</c:v>
                </c:pt>
                <c:pt idx="1167">
                  <c:v>42873.801846064816</c:v>
                </c:pt>
                <c:pt idx="1168">
                  <c:v>42873.801961805555</c:v>
                </c:pt>
                <c:pt idx="1169">
                  <c:v>42873.802077546294</c:v>
                </c:pt>
                <c:pt idx="1170">
                  <c:v>42873.802193287032</c:v>
                </c:pt>
                <c:pt idx="1171">
                  <c:v>42873.802309027778</c:v>
                </c:pt>
                <c:pt idx="1172">
                  <c:v>42873.802424768524</c:v>
                </c:pt>
                <c:pt idx="1173">
                  <c:v>42873.802540509263</c:v>
                </c:pt>
                <c:pt idx="1174">
                  <c:v>42873.802656250002</c:v>
                </c:pt>
                <c:pt idx="1175">
                  <c:v>42873.80277199074</c:v>
                </c:pt>
                <c:pt idx="1176">
                  <c:v>42873.802887731479</c:v>
                </c:pt>
                <c:pt idx="1177">
                  <c:v>42873.803003472218</c:v>
                </c:pt>
                <c:pt idx="1178">
                  <c:v>42873.803119212964</c:v>
                </c:pt>
                <c:pt idx="1179">
                  <c:v>42873.803234953702</c:v>
                </c:pt>
                <c:pt idx="1180">
                  <c:v>42873.803350694448</c:v>
                </c:pt>
                <c:pt idx="1181">
                  <c:v>42873.803466435187</c:v>
                </c:pt>
                <c:pt idx="1182">
                  <c:v>42873.803582175926</c:v>
                </c:pt>
                <c:pt idx="1183">
                  <c:v>42873.803697916665</c:v>
                </c:pt>
                <c:pt idx="1184">
                  <c:v>42873.803813657403</c:v>
                </c:pt>
                <c:pt idx="1185">
                  <c:v>42873.803929398149</c:v>
                </c:pt>
                <c:pt idx="1186">
                  <c:v>42873.804045138888</c:v>
                </c:pt>
                <c:pt idx="1187">
                  <c:v>42873.804160879634</c:v>
                </c:pt>
                <c:pt idx="1188">
                  <c:v>42873.804276620373</c:v>
                </c:pt>
                <c:pt idx="1189">
                  <c:v>42873.804392361111</c:v>
                </c:pt>
                <c:pt idx="1190">
                  <c:v>42873.80450810185</c:v>
                </c:pt>
                <c:pt idx="1191">
                  <c:v>42873.804623842589</c:v>
                </c:pt>
                <c:pt idx="1192">
                  <c:v>42873.804739583335</c:v>
                </c:pt>
                <c:pt idx="1193">
                  <c:v>42873.804855324073</c:v>
                </c:pt>
                <c:pt idx="1194">
                  <c:v>42873.804971064819</c:v>
                </c:pt>
                <c:pt idx="1195">
                  <c:v>42873.805086805558</c:v>
                </c:pt>
                <c:pt idx="1196">
                  <c:v>42873.805202546297</c:v>
                </c:pt>
                <c:pt idx="1197">
                  <c:v>42873.805318287035</c:v>
                </c:pt>
                <c:pt idx="1198">
                  <c:v>42873.805434027774</c:v>
                </c:pt>
                <c:pt idx="1199">
                  <c:v>42873.805549768513</c:v>
                </c:pt>
                <c:pt idx="1200">
                  <c:v>42873.805665509259</c:v>
                </c:pt>
                <c:pt idx="1201">
                  <c:v>42873.805781250005</c:v>
                </c:pt>
                <c:pt idx="1202">
                  <c:v>42873.805896990743</c:v>
                </c:pt>
                <c:pt idx="1203">
                  <c:v>42873.806012731482</c:v>
                </c:pt>
                <c:pt idx="1204">
                  <c:v>42873.806128472221</c:v>
                </c:pt>
                <c:pt idx="1205">
                  <c:v>42873.806244212959</c:v>
                </c:pt>
                <c:pt idx="1206">
                  <c:v>42873.806359953698</c:v>
                </c:pt>
                <c:pt idx="1207">
                  <c:v>42873.806475694444</c:v>
                </c:pt>
                <c:pt idx="1208">
                  <c:v>42873.80659143519</c:v>
                </c:pt>
                <c:pt idx="1209">
                  <c:v>42873.806707175929</c:v>
                </c:pt>
                <c:pt idx="1210">
                  <c:v>42873.806822916667</c:v>
                </c:pt>
                <c:pt idx="1211">
                  <c:v>42873.806938657406</c:v>
                </c:pt>
                <c:pt idx="1212">
                  <c:v>42873.807054398145</c:v>
                </c:pt>
                <c:pt idx="1213">
                  <c:v>42873.807170138884</c:v>
                </c:pt>
                <c:pt idx="1214">
                  <c:v>42873.807285879629</c:v>
                </c:pt>
                <c:pt idx="1215">
                  <c:v>42873.807401620375</c:v>
                </c:pt>
                <c:pt idx="1216">
                  <c:v>42873.807517361114</c:v>
                </c:pt>
                <c:pt idx="1217">
                  <c:v>42873.807633101853</c:v>
                </c:pt>
                <c:pt idx="1218">
                  <c:v>42873.807748842592</c:v>
                </c:pt>
                <c:pt idx="1219">
                  <c:v>42873.80786458333</c:v>
                </c:pt>
                <c:pt idx="1220">
                  <c:v>42873.807980324069</c:v>
                </c:pt>
                <c:pt idx="1221">
                  <c:v>42873.808096064815</c:v>
                </c:pt>
                <c:pt idx="1222">
                  <c:v>42873.808211805561</c:v>
                </c:pt>
                <c:pt idx="1223">
                  <c:v>42873.8083275463</c:v>
                </c:pt>
                <c:pt idx="1224">
                  <c:v>42873.808443287038</c:v>
                </c:pt>
                <c:pt idx="1225">
                  <c:v>42873.808559027777</c:v>
                </c:pt>
                <c:pt idx="1226">
                  <c:v>42873.808674768516</c:v>
                </c:pt>
                <c:pt idx="1227">
                  <c:v>42873.808790509254</c:v>
                </c:pt>
                <c:pt idx="1228">
                  <c:v>42873.80890625</c:v>
                </c:pt>
                <c:pt idx="1229">
                  <c:v>42873.809021990746</c:v>
                </c:pt>
                <c:pt idx="1230">
                  <c:v>42873.809137731485</c:v>
                </c:pt>
                <c:pt idx="1231">
                  <c:v>42873.809253472224</c:v>
                </c:pt>
                <c:pt idx="1232">
                  <c:v>42873.809369212962</c:v>
                </c:pt>
                <c:pt idx="1233">
                  <c:v>42873.809484953701</c:v>
                </c:pt>
                <c:pt idx="1234">
                  <c:v>42873.80960069444</c:v>
                </c:pt>
                <c:pt idx="1235">
                  <c:v>42873.809716435186</c:v>
                </c:pt>
                <c:pt idx="1236">
                  <c:v>42873.809832175932</c:v>
                </c:pt>
                <c:pt idx="1237">
                  <c:v>42873.80994791667</c:v>
                </c:pt>
                <c:pt idx="1238">
                  <c:v>42873.810063657409</c:v>
                </c:pt>
                <c:pt idx="1239">
                  <c:v>42873.810179398148</c:v>
                </c:pt>
                <c:pt idx="1240">
                  <c:v>42873.810295138886</c:v>
                </c:pt>
                <c:pt idx="1241">
                  <c:v>42873.810410879625</c:v>
                </c:pt>
                <c:pt idx="1242">
                  <c:v>42873.810526620371</c:v>
                </c:pt>
                <c:pt idx="1243">
                  <c:v>42873.81064236111</c:v>
                </c:pt>
                <c:pt idx="1244">
                  <c:v>42873.810758101856</c:v>
                </c:pt>
                <c:pt idx="1245">
                  <c:v>42873.810873842594</c:v>
                </c:pt>
                <c:pt idx="1246">
                  <c:v>42873.810989583333</c:v>
                </c:pt>
                <c:pt idx="1247">
                  <c:v>42873.811105324072</c:v>
                </c:pt>
                <c:pt idx="1248">
                  <c:v>42873.811221064811</c:v>
                </c:pt>
                <c:pt idx="1249">
                  <c:v>42873.811336805556</c:v>
                </c:pt>
                <c:pt idx="1250">
                  <c:v>42873.811452546295</c:v>
                </c:pt>
                <c:pt idx="1251">
                  <c:v>42873.811568287041</c:v>
                </c:pt>
                <c:pt idx="1252">
                  <c:v>42873.81168402778</c:v>
                </c:pt>
                <c:pt idx="1253">
                  <c:v>42873.811799768519</c:v>
                </c:pt>
                <c:pt idx="1254">
                  <c:v>42873.811915509257</c:v>
                </c:pt>
                <c:pt idx="1255">
                  <c:v>42873.812031249996</c:v>
                </c:pt>
                <c:pt idx="1256">
                  <c:v>42873.812146990742</c:v>
                </c:pt>
                <c:pt idx="1257">
                  <c:v>42873.812262731481</c:v>
                </c:pt>
                <c:pt idx="1258">
                  <c:v>42873.812378472227</c:v>
                </c:pt>
                <c:pt idx="1259">
                  <c:v>42873.812494212965</c:v>
                </c:pt>
                <c:pt idx="1260">
                  <c:v>42873.812609953704</c:v>
                </c:pt>
                <c:pt idx="1261">
                  <c:v>42873.812725694443</c:v>
                </c:pt>
                <c:pt idx="1262">
                  <c:v>42873.812841435181</c:v>
                </c:pt>
                <c:pt idx="1263">
                  <c:v>42873.81295717592</c:v>
                </c:pt>
                <c:pt idx="1264">
                  <c:v>42873.813072916666</c:v>
                </c:pt>
                <c:pt idx="1265">
                  <c:v>42873.813188657412</c:v>
                </c:pt>
                <c:pt idx="1266">
                  <c:v>42873.813304398151</c:v>
                </c:pt>
                <c:pt idx="1267">
                  <c:v>42873.813420138889</c:v>
                </c:pt>
                <c:pt idx="1268">
                  <c:v>42873.813535879628</c:v>
                </c:pt>
                <c:pt idx="1269">
                  <c:v>42873.813651620367</c:v>
                </c:pt>
                <c:pt idx="1270">
                  <c:v>42873.813767361105</c:v>
                </c:pt>
                <c:pt idx="1271">
                  <c:v>42873.813883101851</c:v>
                </c:pt>
                <c:pt idx="1272">
                  <c:v>42873.813998842597</c:v>
                </c:pt>
                <c:pt idx="1273">
                  <c:v>42873.814114583336</c:v>
                </c:pt>
                <c:pt idx="1274">
                  <c:v>42873.814230324075</c:v>
                </c:pt>
                <c:pt idx="1275">
                  <c:v>42873.814346064813</c:v>
                </c:pt>
                <c:pt idx="1276">
                  <c:v>42873.814461805552</c:v>
                </c:pt>
                <c:pt idx="1277">
                  <c:v>42873.814577546291</c:v>
                </c:pt>
                <c:pt idx="1278">
                  <c:v>42873.814693287037</c:v>
                </c:pt>
                <c:pt idx="1279">
                  <c:v>42873.814809027783</c:v>
                </c:pt>
                <c:pt idx="1280">
                  <c:v>42873.814924768521</c:v>
                </c:pt>
                <c:pt idx="1281">
                  <c:v>42873.81504050926</c:v>
                </c:pt>
                <c:pt idx="1282">
                  <c:v>42873.815156249999</c:v>
                </c:pt>
                <c:pt idx="1283">
                  <c:v>42873.815271990738</c:v>
                </c:pt>
                <c:pt idx="1284">
                  <c:v>42873.815387731476</c:v>
                </c:pt>
                <c:pt idx="1285">
                  <c:v>42873.815503472222</c:v>
                </c:pt>
                <c:pt idx="1286">
                  <c:v>42873.815619212968</c:v>
                </c:pt>
                <c:pt idx="1287">
                  <c:v>42873.815734953707</c:v>
                </c:pt>
                <c:pt idx="1288">
                  <c:v>42873.815850694446</c:v>
                </c:pt>
                <c:pt idx="1289">
                  <c:v>42873.815966435184</c:v>
                </c:pt>
                <c:pt idx="1290">
                  <c:v>42873.816082175923</c:v>
                </c:pt>
                <c:pt idx="1291">
                  <c:v>42873.816197916662</c:v>
                </c:pt>
                <c:pt idx="1292">
                  <c:v>42873.816313657408</c:v>
                </c:pt>
                <c:pt idx="1293">
                  <c:v>42873.816429398154</c:v>
                </c:pt>
                <c:pt idx="1294">
                  <c:v>42873.816545138892</c:v>
                </c:pt>
                <c:pt idx="1295">
                  <c:v>42873.816660879631</c:v>
                </c:pt>
                <c:pt idx="1296">
                  <c:v>42873.81677662037</c:v>
                </c:pt>
                <c:pt idx="1297">
                  <c:v>42873.816892361108</c:v>
                </c:pt>
                <c:pt idx="1298">
                  <c:v>42873.817008101847</c:v>
                </c:pt>
                <c:pt idx="1299">
                  <c:v>42873.817123842593</c:v>
                </c:pt>
                <c:pt idx="1300">
                  <c:v>42873.817239583339</c:v>
                </c:pt>
                <c:pt idx="1301">
                  <c:v>42873.817355324078</c:v>
                </c:pt>
                <c:pt idx="1302">
                  <c:v>42873.817471064816</c:v>
                </c:pt>
                <c:pt idx="1303">
                  <c:v>42873.817586805555</c:v>
                </c:pt>
                <c:pt idx="1304">
                  <c:v>42873.817702546294</c:v>
                </c:pt>
                <c:pt idx="1305">
                  <c:v>42873.817818287032</c:v>
                </c:pt>
                <c:pt idx="1306">
                  <c:v>42873.817934027778</c:v>
                </c:pt>
                <c:pt idx="1307">
                  <c:v>42873.818049768524</c:v>
                </c:pt>
                <c:pt idx="1308">
                  <c:v>42873.818165509263</c:v>
                </c:pt>
                <c:pt idx="1309">
                  <c:v>42873.818281250002</c:v>
                </c:pt>
                <c:pt idx="1310">
                  <c:v>42873.81839699074</c:v>
                </c:pt>
                <c:pt idx="1311">
                  <c:v>42873.818512731479</c:v>
                </c:pt>
                <c:pt idx="1312">
                  <c:v>42873.818628472218</c:v>
                </c:pt>
                <c:pt idx="1313">
                  <c:v>42873.818744212964</c:v>
                </c:pt>
                <c:pt idx="1314">
                  <c:v>42873.818859953702</c:v>
                </c:pt>
                <c:pt idx="1315">
                  <c:v>42873.818975694448</c:v>
                </c:pt>
                <c:pt idx="1316">
                  <c:v>42873.819091435187</c:v>
                </c:pt>
                <c:pt idx="1317">
                  <c:v>42873.819207175926</c:v>
                </c:pt>
                <c:pt idx="1318">
                  <c:v>42873.819322916665</c:v>
                </c:pt>
                <c:pt idx="1319">
                  <c:v>42873.819438657403</c:v>
                </c:pt>
                <c:pt idx="1320">
                  <c:v>42873.819554398149</c:v>
                </c:pt>
                <c:pt idx="1321">
                  <c:v>42873.819670138888</c:v>
                </c:pt>
                <c:pt idx="1322">
                  <c:v>42873.819785879634</c:v>
                </c:pt>
                <c:pt idx="1323">
                  <c:v>42873.819901620373</c:v>
                </c:pt>
                <c:pt idx="1324">
                  <c:v>42873.820017361111</c:v>
                </c:pt>
                <c:pt idx="1325">
                  <c:v>42873.82013310185</c:v>
                </c:pt>
                <c:pt idx="1326">
                  <c:v>42873.820248842589</c:v>
                </c:pt>
                <c:pt idx="1327">
                  <c:v>42873.820364583335</c:v>
                </c:pt>
                <c:pt idx="1328">
                  <c:v>42873.820480324073</c:v>
                </c:pt>
                <c:pt idx="1329">
                  <c:v>42873.820596064819</c:v>
                </c:pt>
                <c:pt idx="1330">
                  <c:v>42873.820711805558</c:v>
                </c:pt>
                <c:pt idx="1331">
                  <c:v>42873.820827546297</c:v>
                </c:pt>
                <c:pt idx="1332">
                  <c:v>42873.820943287035</c:v>
                </c:pt>
                <c:pt idx="1333">
                  <c:v>42873.821059027774</c:v>
                </c:pt>
                <c:pt idx="1334">
                  <c:v>42873.821174768513</c:v>
                </c:pt>
                <c:pt idx="1335">
                  <c:v>42873.821290509259</c:v>
                </c:pt>
                <c:pt idx="1336">
                  <c:v>42873.821406250005</c:v>
                </c:pt>
                <c:pt idx="1337">
                  <c:v>42873.821521990743</c:v>
                </c:pt>
                <c:pt idx="1338">
                  <c:v>42873.821637731482</c:v>
                </c:pt>
                <c:pt idx="1339">
                  <c:v>42873.821753472221</c:v>
                </c:pt>
                <c:pt idx="1340">
                  <c:v>42873.821869212959</c:v>
                </c:pt>
                <c:pt idx="1341">
                  <c:v>42873.821984953698</c:v>
                </c:pt>
                <c:pt idx="1342">
                  <c:v>42873.822100694444</c:v>
                </c:pt>
                <c:pt idx="1343">
                  <c:v>42873.82221643519</c:v>
                </c:pt>
                <c:pt idx="1344">
                  <c:v>42873.822332175929</c:v>
                </c:pt>
                <c:pt idx="1345">
                  <c:v>42873.822447916667</c:v>
                </c:pt>
                <c:pt idx="1346">
                  <c:v>42873.822563657406</c:v>
                </c:pt>
                <c:pt idx="1347">
                  <c:v>42873.822679398145</c:v>
                </c:pt>
                <c:pt idx="1348">
                  <c:v>42873.822795138884</c:v>
                </c:pt>
                <c:pt idx="1349">
                  <c:v>42873.822910879629</c:v>
                </c:pt>
                <c:pt idx="1350">
                  <c:v>42873.823026620375</c:v>
                </c:pt>
                <c:pt idx="1351">
                  <c:v>42873.823142361114</c:v>
                </c:pt>
                <c:pt idx="1352">
                  <c:v>42873.823258101853</c:v>
                </c:pt>
                <c:pt idx="1353">
                  <c:v>42873.823373842592</c:v>
                </c:pt>
                <c:pt idx="1354">
                  <c:v>42873.82348958333</c:v>
                </c:pt>
                <c:pt idx="1355">
                  <c:v>42873.823605324069</c:v>
                </c:pt>
                <c:pt idx="1356">
                  <c:v>42873.823721064815</c:v>
                </c:pt>
                <c:pt idx="1357">
                  <c:v>42873.823836805561</c:v>
                </c:pt>
                <c:pt idx="1358">
                  <c:v>42873.8239525463</c:v>
                </c:pt>
                <c:pt idx="1359">
                  <c:v>42873.824068287038</c:v>
                </c:pt>
                <c:pt idx="1360">
                  <c:v>42873.824184027777</c:v>
                </c:pt>
                <c:pt idx="1361">
                  <c:v>42873.824299768516</c:v>
                </c:pt>
                <c:pt idx="1362">
                  <c:v>42873.824415509254</c:v>
                </c:pt>
                <c:pt idx="1363">
                  <c:v>42873.82453125</c:v>
                </c:pt>
                <c:pt idx="1364">
                  <c:v>42873.824646990746</c:v>
                </c:pt>
                <c:pt idx="1365">
                  <c:v>42873.824762731485</c:v>
                </c:pt>
                <c:pt idx="1366">
                  <c:v>42873.824878472224</c:v>
                </c:pt>
                <c:pt idx="1367">
                  <c:v>42873.824994212962</c:v>
                </c:pt>
                <c:pt idx="1368">
                  <c:v>42873.825109953701</c:v>
                </c:pt>
                <c:pt idx="1369">
                  <c:v>42873.82522569444</c:v>
                </c:pt>
                <c:pt idx="1370">
                  <c:v>42873.825341435186</c:v>
                </c:pt>
                <c:pt idx="1371">
                  <c:v>42873.825457175932</c:v>
                </c:pt>
                <c:pt idx="1372">
                  <c:v>42873.82557291667</c:v>
                </c:pt>
                <c:pt idx="1373">
                  <c:v>42873.825688657409</c:v>
                </c:pt>
                <c:pt idx="1374">
                  <c:v>42873.825804398148</c:v>
                </c:pt>
                <c:pt idx="1375">
                  <c:v>42873.825920138886</c:v>
                </c:pt>
                <c:pt idx="1376">
                  <c:v>42873.826035879625</c:v>
                </c:pt>
                <c:pt idx="1377">
                  <c:v>42873.826151620371</c:v>
                </c:pt>
                <c:pt idx="1378">
                  <c:v>42873.82626736111</c:v>
                </c:pt>
                <c:pt idx="1379">
                  <c:v>42873.826383101856</c:v>
                </c:pt>
                <c:pt idx="1380">
                  <c:v>42873.826498842594</c:v>
                </c:pt>
                <c:pt idx="1381">
                  <c:v>42873.826614583333</c:v>
                </c:pt>
                <c:pt idx="1382">
                  <c:v>42873.826730324072</c:v>
                </c:pt>
                <c:pt idx="1383">
                  <c:v>42873.826846064811</c:v>
                </c:pt>
                <c:pt idx="1384">
                  <c:v>42873.826961805556</c:v>
                </c:pt>
                <c:pt idx="1385">
                  <c:v>42873.827077546295</c:v>
                </c:pt>
                <c:pt idx="1386">
                  <c:v>42873.827193287041</c:v>
                </c:pt>
                <c:pt idx="1387">
                  <c:v>42873.82730902778</c:v>
                </c:pt>
                <c:pt idx="1388">
                  <c:v>42873.827424768519</c:v>
                </c:pt>
                <c:pt idx="1389">
                  <c:v>42873.827540509257</c:v>
                </c:pt>
                <c:pt idx="1390">
                  <c:v>42873.827656249996</c:v>
                </c:pt>
                <c:pt idx="1391">
                  <c:v>42873.827771990742</c:v>
                </c:pt>
                <c:pt idx="1392">
                  <c:v>42873.827887731481</c:v>
                </c:pt>
                <c:pt idx="1393">
                  <c:v>42873.828003472227</c:v>
                </c:pt>
                <c:pt idx="1394">
                  <c:v>42873.828119212965</c:v>
                </c:pt>
                <c:pt idx="1395">
                  <c:v>42873.828234953704</c:v>
                </c:pt>
                <c:pt idx="1396">
                  <c:v>42873.828350694443</c:v>
                </c:pt>
                <c:pt idx="1397">
                  <c:v>42873.828466435181</c:v>
                </c:pt>
                <c:pt idx="1398">
                  <c:v>42873.82858217592</c:v>
                </c:pt>
                <c:pt idx="1399">
                  <c:v>42873.828697916666</c:v>
                </c:pt>
                <c:pt idx="1400">
                  <c:v>42873.828813657412</c:v>
                </c:pt>
                <c:pt idx="1401">
                  <c:v>42873.828929398151</c:v>
                </c:pt>
                <c:pt idx="1402">
                  <c:v>42873.829045138889</c:v>
                </c:pt>
                <c:pt idx="1403">
                  <c:v>42873.829160879628</c:v>
                </c:pt>
                <c:pt idx="1404">
                  <c:v>42873.829276620367</c:v>
                </c:pt>
                <c:pt idx="1405">
                  <c:v>42873.829392361105</c:v>
                </c:pt>
                <c:pt idx="1406">
                  <c:v>42873.829508101851</c:v>
                </c:pt>
                <c:pt idx="1407">
                  <c:v>42873.829623842597</c:v>
                </c:pt>
                <c:pt idx="1408">
                  <c:v>42873.829739583336</c:v>
                </c:pt>
                <c:pt idx="1409">
                  <c:v>42873.829855324075</c:v>
                </c:pt>
                <c:pt idx="1410">
                  <c:v>42873.829971064813</c:v>
                </c:pt>
                <c:pt idx="1411">
                  <c:v>42873.830086805552</c:v>
                </c:pt>
                <c:pt idx="1412">
                  <c:v>42873.830202546291</c:v>
                </c:pt>
                <c:pt idx="1413">
                  <c:v>42873.830318287037</c:v>
                </c:pt>
                <c:pt idx="1414">
                  <c:v>42873.830434027783</c:v>
                </c:pt>
                <c:pt idx="1415">
                  <c:v>42873.830549768521</c:v>
                </c:pt>
                <c:pt idx="1416">
                  <c:v>42873.83066550926</c:v>
                </c:pt>
                <c:pt idx="1417">
                  <c:v>42873.830781249999</c:v>
                </c:pt>
                <c:pt idx="1418">
                  <c:v>42873.830896990738</c:v>
                </c:pt>
                <c:pt idx="1419">
                  <c:v>42873.831012731476</c:v>
                </c:pt>
                <c:pt idx="1420">
                  <c:v>42873.831128472222</c:v>
                </c:pt>
                <c:pt idx="1421">
                  <c:v>42873.831244212968</c:v>
                </c:pt>
                <c:pt idx="1422">
                  <c:v>42873.831359953707</c:v>
                </c:pt>
                <c:pt idx="1423">
                  <c:v>42873.831475694446</c:v>
                </c:pt>
                <c:pt idx="1424">
                  <c:v>42873.831591435184</c:v>
                </c:pt>
                <c:pt idx="1425">
                  <c:v>42873.831707175923</c:v>
                </c:pt>
                <c:pt idx="1426">
                  <c:v>42873.831822916662</c:v>
                </c:pt>
                <c:pt idx="1427">
                  <c:v>42873.831938657408</c:v>
                </c:pt>
                <c:pt idx="1428">
                  <c:v>42873.832054398154</c:v>
                </c:pt>
                <c:pt idx="1429">
                  <c:v>42873.832170138892</c:v>
                </c:pt>
                <c:pt idx="1430">
                  <c:v>42873.832285879631</c:v>
                </c:pt>
                <c:pt idx="1431">
                  <c:v>42873.83240162037</c:v>
                </c:pt>
                <c:pt idx="1432">
                  <c:v>42873.832517361108</c:v>
                </c:pt>
                <c:pt idx="1433">
                  <c:v>42873.832633101847</c:v>
                </c:pt>
                <c:pt idx="1434">
                  <c:v>42873.832748842593</c:v>
                </c:pt>
                <c:pt idx="1435">
                  <c:v>42873.832864583339</c:v>
                </c:pt>
                <c:pt idx="1436">
                  <c:v>42873.832980324078</c:v>
                </c:pt>
                <c:pt idx="1437">
                  <c:v>42873.833096064816</c:v>
                </c:pt>
                <c:pt idx="1438">
                  <c:v>42873.833211805555</c:v>
                </c:pt>
                <c:pt idx="1439">
                  <c:v>42873.833327546294</c:v>
                </c:pt>
                <c:pt idx="1440">
                  <c:v>42873.833443287032</c:v>
                </c:pt>
                <c:pt idx="1441">
                  <c:v>42873.833559027778</c:v>
                </c:pt>
                <c:pt idx="1442">
                  <c:v>42873.833674768524</c:v>
                </c:pt>
                <c:pt idx="1443">
                  <c:v>42873.833790509263</c:v>
                </c:pt>
                <c:pt idx="1444">
                  <c:v>42873.833906250002</c:v>
                </c:pt>
                <c:pt idx="1445">
                  <c:v>42873.83402199074</c:v>
                </c:pt>
                <c:pt idx="1446">
                  <c:v>42873.834137731479</c:v>
                </c:pt>
                <c:pt idx="1447">
                  <c:v>42873.834253472218</c:v>
                </c:pt>
                <c:pt idx="1448">
                  <c:v>42873.834369212964</c:v>
                </c:pt>
                <c:pt idx="1449">
                  <c:v>42873.834484953702</c:v>
                </c:pt>
                <c:pt idx="1450">
                  <c:v>42873.834600694448</c:v>
                </c:pt>
                <c:pt idx="1451">
                  <c:v>42873.834716435187</c:v>
                </c:pt>
                <c:pt idx="1452">
                  <c:v>42873.834832175926</c:v>
                </c:pt>
                <c:pt idx="1453">
                  <c:v>42873.834947916665</c:v>
                </c:pt>
                <c:pt idx="1454">
                  <c:v>42873.835063657403</c:v>
                </c:pt>
                <c:pt idx="1455">
                  <c:v>42873.835179398149</c:v>
                </c:pt>
                <c:pt idx="1456">
                  <c:v>42873.835295138888</c:v>
                </c:pt>
                <c:pt idx="1457">
                  <c:v>42873.835410879634</c:v>
                </c:pt>
                <c:pt idx="1458">
                  <c:v>42873.835526620373</c:v>
                </c:pt>
                <c:pt idx="1459">
                  <c:v>42873.835642361111</c:v>
                </c:pt>
                <c:pt idx="1460">
                  <c:v>42873.83575810185</c:v>
                </c:pt>
                <c:pt idx="1461">
                  <c:v>42873.835873842589</c:v>
                </c:pt>
                <c:pt idx="1462">
                  <c:v>42873.835989583335</c:v>
                </c:pt>
                <c:pt idx="1463">
                  <c:v>42873.836105324073</c:v>
                </c:pt>
                <c:pt idx="1464">
                  <c:v>42873.836221064819</c:v>
                </c:pt>
                <c:pt idx="1465">
                  <c:v>42873.836336805558</c:v>
                </c:pt>
                <c:pt idx="1466">
                  <c:v>42873.836452546297</c:v>
                </c:pt>
                <c:pt idx="1467">
                  <c:v>42873.836568287035</c:v>
                </c:pt>
                <c:pt idx="1468">
                  <c:v>42873.836684027774</c:v>
                </c:pt>
                <c:pt idx="1469">
                  <c:v>42873.836799768513</c:v>
                </c:pt>
                <c:pt idx="1470">
                  <c:v>42873.836915509259</c:v>
                </c:pt>
                <c:pt idx="1471">
                  <c:v>42873.837031250005</c:v>
                </c:pt>
                <c:pt idx="1472">
                  <c:v>42873.837146990743</c:v>
                </c:pt>
                <c:pt idx="1473">
                  <c:v>42873.837262731482</c:v>
                </c:pt>
                <c:pt idx="1474">
                  <c:v>42873.837378472221</c:v>
                </c:pt>
                <c:pt idx="1475">
                  <c:v>42873.837494212959</c:v>
                </c:pt>
                <c:pt idx="1476">
                  <c:v>42873.837609953698</c:v>
                </c:pt>
                <c:pt idx="1477">
                  <c:v>42873.837725694444</c:v>
                </c:pt>
                <c:pt idx="1478">
                  <c:v>42873.83784143519</c:v>
                </c:pt>
                <c:pt idx="1479">
                  <c:v>42873.837957175929</c:v>
                </c:pt>
                <c:pt idx="1480">
                  <c:v>42873.838072916667</c:v>
                </c:pt>
                <c:pt idx="1481">
                  <c:v>42873.838188657406</c:v>
                </c:pt>
                <c:pt idx="1482">
                  <c:v>42873.838304398145</c:v>
                </c:pt>
                <c:pt idx="1483">
                  <c:v>42873.838420138884</c:v>
                </c:pt>
                <c:pt idx="1484">
                  <c:v>42873.838535879629</c:v>
                </c:pt>
                <c:pt idx="1485">
                  <c:v>42873.838651620375</c:v>
                </c:pt>
                <c:pt idx="1486">
                  <c:v>42873.838767361114</c:v>
                </c:pt>
                <c:pt idx="1487">
                  <c:v>42873.838883101853</c:v>
                </c:pt>
                <c:pt idx="1488">
                  <c:v>42873.838998842592</c:v>
                </c:pt>
                <c:pt idx="1489">
                  <c:v>42873.83911458333</c:v>
                </c:pt>
                <c:pt idx="1490">
                  <c:v>42873.839230324069</c:v>
                </c:pt>
                <c:pt idx="1491">
                  <c:v>42873.839346064815</c:v>
                </c:pt>
                <c:pt idx="1492">
                  <c:v>42873.839461805561</c:v>
                </c:pt>
                <c:pt idx="1493">
                  <c:v>42873.8395775463</c:v>
                </c:pt>
                <c:pt idx="1494">
                  <c:v>42873.839693287038</c:v>
                </c:pt>
                <c:pt idx="1495">
                  <c:v>42873.839809027777</c:v>
                </c:pt>
                <c:pt idx="1496">
                  <c:v>42873.839924768516</c:v>
                </c:pt>
                <c:pt idx="1497">
                  <c:v>42873.840040509254</c:v>
                </c:pt>
                <c:pt idx="1498">
                  <c:v>42873.84015625</c:v>
                </c:pt>
                <c:pt idx="1499">
                  <c:v>42873.840271990746</c:v>
                </c:pt>
                <c:pt idx="1500">
                  <c:v>42873.840387731485</c:v>
                </c:pt>
                <c:pt idx="1501">
                  <c:v>42873.840503472224</c:v>
                </c:pt>
                <c:pt idx="1502">
                  <c:v>42873.840619212962</c:v>
                </c:pt>
                <c:pt idx="1503">
                  <c:v>42873.840734953701</c:v>
                </c:pt>
                <c:pt idx="1504">
                  <c:v>42873.84085069444</c:v>
                </c:pt>
                <c:pt idx="1505">
                  <c:v>42873.840966435186</c:v>
                </c:pt>
                <c:pt idx="1506">
                  <c:v>42873.841082175932</c:v>
                </c:pt>
                <c:pt idx="1507">
                  <c:v>42873.84119791667</c:v>
                </c:pt>
                <c:pt idx="1508">
                  <c:v>42873.841313657409</c:v>
                </c:pt>
                <c:pt idx="1509">
                  <c:v>42873.841429398148</c:v>
                </c:pt>
                <c:pt idx="1510">
                  <c:v>42873.841545138886</c:v>
                </c:pt>
                <c:pt idx="1511">
                  <c:v>42873.841660879625</c:v>
                </c:pt>
                <c:pt idx="1512">
                  <c:v>42873.841776620371</c:v>
                </c:pt>
                <c:pt idx="1513">
                  <c:v>42873.84189236111</c:v>
                </c:pt>
                <c:pt idx="1514">
                  <c:v>42873.842008101856</c:v>
                </c:pt>
                <c:pt idx="1515">
                  <c:v>42873.842123842594</c:v>
                </c:pt>
                <c:pt idx="1516">
                  <c:v>42873.842239583333</c:v>
                </c:pt>
                <c:pt idx="1517">
                  <c:v>42873.842355324072</c:v>
                </c:pt>
                <c:pt idx="1518">
                  <c:v>42873.842471064811</c:v>
                </c:pt>
                <c:pt idx="1519">
                  <c:v>42873.842586805556</c:v>
                </c:pt>
                <c:pt idx="1520">
                  <c:v>42873.842702546295</c:v>
                </c:pt>
                <c:pt idx="1521">
                  <c:v>42873.842818287041</c:v>
                </c:pt>
                <c:pt idx="1522">
                  <c:v>42873.84293402778</c:v>
                </c:pt>
                <c:pt idx="1523">
                  <c:v>42873.843049768519</c:v>
                </c:pt>
                <c:pt idx="1524">
                  <c:v>42873.843165509257</c:v>
                </c:pt>
                <c:pt idx="1525">
                  <c:v>42873.843281249996</c:v>
                </c:pt>
                <c:pt idx="1526">
                  <c:v>42873.843396990742</c:v>
                </c:pt>
                <c:pt idx="1527">
                  <c:v>42873.843512731481</c:v>
                </c:pt>
                <c:pt idx="1528">
                  <c:v>42873.843628472227</c:v>
                </c:pt>
                <c:pt idx="1529">
                  <c:v>42873.843744212965</c:v>
                </c:pt>
                <c:pt idx="1530">
                  <c:v>42873.843859953704</c:v>
                </c:pt>
                <c:pt idx="1531">
                  <c:v>42873.843975694443</c:v>
                </c:pt>
                <c:pt idx="1532">
                  <c:v>42873.844091435181</c:v>
                </c:pt>
                <c:pt idx="1533">
                  <c:v>42873.84420717592</c:v>
                </c:pt>
                <c:pt idx="1534">
                  <c:v>42873.844322916666</c:v>
                </c:pt>
                <c:pt idx="1535">
                  <c:v>42873.844438657412</c:v>
                </c:pt>
                <c:pt idx="1536">
                  <c:v>42873.844554398151</c:v>
                </c:pt>
                <c:pt idx="1537">
                  <c:v>42873.844670138889</c:v>
                </c:pt>
                <c:pt idx="1538">
                  <c:v>42873.844785879628</c:v>
                </c:pt>
                <c:pt idx="1539">
                  <c:v>42873.844901620367</c:v>
                </c:pt>
                <c:pt idx="1540">
                  <c:v>42873.845017361105</c:v>
                </c:pt>
                <c:pt idx="1541">
                  <c:v>42873.845133101851</c:v>
                </c:pt>
                <c:pt idx="1542">
                  <c:v>42873.845248842597</c:v>
                </c:pt>
                <c:pt idx="1543">
                  <c:v>42873.845364583336</c:v>
                </c:pt>
                <c:pt idx="1544">
                  <c:v>42873.845480324075</c:v>
                </c:pt>
                <c:pt idx="1545">
                  <c:v>42873.845596064813</c:v>
                </c:pt>
                <c:pt idx="1546">
                  <c:v>42873.845711805552</c:v>
                </c:pt>
                <c:pt idx="1547">
                  <c:v>42873.845827546291</c:v>
                </c:pt>
                <c:pt idx="1548">
                  <c:v>42873.845943287037</c:v>
                </c:pt>
                <c:pt idx="1549">
                  <c:v>42873.846059027783</c:v>
                </c:pt>
                <c:pt idx="1550">
                  <c:v>42873.846174768521</c:v>
                </c:pt>
                <c:pt idx="1551">
                  <c:v>42873.84629050926</c:v>
                </c:pt>
                <c:pt idx="1552">
                  <c:v>42873.846406249999</c:v>
                </c:pt>
                <c:pt idx="1553">
                  <c:v>42873.846521990738</c:v>
                </c:pt>
                <c:pt idx="1554">
                  <c:v>42873.846637731476</c:v>
                </c:pt>
                <c:pt idx="1555">
                  <c:v>42873.846753472222</c:v>
                </c:pt>
                <c:pt idx="1556">
                  <c:v>42873.846869212968</c:v>
                </c:pt>
                <c:pt idx="1557">
                  <c:v>42873.846984953707</c:v>
                </c:pt>
                <c:pt idx="1558">
                  <c:v>42873.847100694446</c:v>
                </c:pt>
                <c:pt idx="1559">
                  <c:v>42873.847216435184</c:v>
                </c:pt>
                <c:pt idx="1560">
                  <c:v>42873.847332175923</c:v>
                </c:pt>
                <c:pt idx="1561">
                  <c:v>42873.847447916662</c:v>
                </c:pt>
                <c:pt idx="1562">
                  <c:v>42873.847563657408</c:v>
                </c:pt>
                <c:pt idx="1563">
                  <c:v>42873.847679398154</c:v>
                </c:pt>
                <c:pt idx="1564">
                  <c:v>42873.847795138892</c:v>
                </c:pt>
                <c:pt idx="1565">
                  <c:v>42873.847910879631</c:v>
                </c:pt>
                <c:pt idx="1566">
                  <c:v>42873.84802662037</c:v>
                </c:pt>
                <c:pt idx="1567">
                  <c:v>42873.848142361108</c:v>
                </c:pt>
                <c:pt idx="1568">
                  <c:v>42873.848258101847</c:v>
                </c:pt>
                <c:pt idx="1569">
                  <c:v>42873.848373842593</c:v>
                </c:pt>
                <c:pt idx="1570">
                  <c:v>42873.848489583339</c:v>
                </c:pt>
                <c:pt idx="1571">
                  <c:v>42873.848605324078</c:v>
                </c:pt>
                <c:pt idx="1572">
                  <c:v>42873.848721064816</c:v>
                </c:pt>
                <c:pt idx="1573">
                  <c:v>42873.848836805555</c:v>
                </c:pt>
                <c:pt idx="1574">
                  <c:v>42873.848952546294</c:v>
                </c:pt>
                <c:pt idx="1575">
                  <c:v>42873.849068287032</c:v>
                </c:pt>
                <c:pt idx="1576">
                  <c:v>42873.849184027778</c:v>
                </c:pt>
                <c:pt idx="1577">
                  <c:v>42873.849299768524</c:v>
                </c:pt>
                <c:pt idx="1578">
                  <c:v>42873.849415509263</c:v>
                </c:pt>
                <c:pt idx="1579">
                  <c:v>42873.849531250002</c:v>
                </c:pt>
                <c:pt idx="1580">
                  <c:v>42873.84964699074</c:v>
                </c:pt>
                <c:pt idx="1581">
                  <c:v>42873.849762731479</c:v>
                </c:pt>
                <c:pt idx="1582">
                  <c:v>42873.849878472218</c:v>
                </c:pt>
                <c:pt idx="1583">
                  <c:v>42873.849994212964</c:v>
                </c:pt>
                <c:pt idx="1584">
                  <c:v>42873.850109953702</c:v>
                </c:pt>
                <c:pt idx="1585">
                  <c:v>42873.850225694448</c:v>
                </c:pt>
                <c:pt idx="1586">
                  <c:v>42873.850341435187</c:v>
                </c:pt>
                <c:pt idx="1587">
                  <c:v>42873.850457175926</c:v>
                </c:pt>
                <c:pt idx="1588">
                  <c:v>42873.850572916665</c:v>
                </c:pt>
                <c:pt idx="1589">
                  <c:v>42873.850688657403</c:v>
                </c:pt>
                <c:pt idx="1590">
                  <c:v>42873.850804398149</c:v>
                </c:pt>
                <c:pt idx="1591">
                  <c:v>42873.850920138888</c:v>
                </c:pt>
                <c:pt idx="1592">
                  <c:v>42873.851035879634</c:v>
                </c:pt>
                <c:pt idx="1593">
                  <c:v>42873.851151620373</c:v>
                </c:pt>
                <c:pt idx="1594">
                  <c:v>42873.851267361111</c:v>
                </c:pt>
                <c:pt idx="1595">
                  <c:v>42873.85138310185</c:v>
                </c:pt>
                <c:pt idx="1596">
                  <c:v>42873.851498842589</c:v>
                </c:pt>
                <c:pt idx="1597">
                  <c:v>42873.851614583335</c:v>
                </c:pt>
                <c:pt idx="1598">
                  <c:v>42873.851730324073</c:v>
                </c:pt>
                <c:pt idx="1599">
                  <c:v>42873.851846064819</c:v>
                </c:pt>
                <c:pt idx="1600">
                  <c:v>42873.851961805558</c:v>
                </c:pt>
                <c:pt idx="1601">
                  <c:v>42873.852077546297</c:v>
                </c:pt>
                <c:pt idx="1602">
                  <c:v>42873.852193287035</c:v>
                </c:pt>
                <c:pt idx="1603">
                  <c:v>42873.852309027774</c:v>
                </c:pt>
                <c:pt idx="1604">
                  <c:v>42873.852424768513</c:v>
                </c:pt>
                <c:pt idx="1605">
                  <c:v>42873.852540509259</c:v>
                </c:pt>
                <c:pt idx="1606">
                  <c:v>42873.852656250005</c:v>
                </c:pt>
                <c:pt idx="1607">
                  <c:v>42873.852771990743</c:v>
                </c:pt>
                <c:pt idx="1608">
                  <c:v>42873.852887731482</c:v>
                </c:pt>
                <c:pt idx="1609">
                  <c:v>42873.853003472221</c:v>
                </c:pt>
                <c:pt idx="1610">
                  <c:v>42873.853119212959</c:v>
                </c:pt>
                <c:pt idx="1611">
                  <c:v>42873.853234953698</c:v>
                </c:pt>
                <c:pt idx="1612">
                  <c:v>42873.853350694444</c:v>
                </c:pt>
                <c:pt idx="1613">
                  <c:v>42873.85346643519</c:v>
                </c:pt>
                <c:pt idx="1614">
                  <c:v>42873.853582175929</c:v>
                </c:pt>
                <c:pt idx="1615">
                  <c:v>42873.853697916667</c:v>
                </c:pt>
                <c:pt idx="1616">
                  <c:v>42873.853813657406</c:v>
                </c:pt>
                <c:pt idx="1617">
                  <c:v>42873.853929398145</c:v>
                </c:pt>
                <c:pt idx="1618">
                  <c:v>42873.854045138884</c:v>
                </c:pt>
                <c:pt idx="1619">
                  <c:v>42873.854160879629</c:v>
                </c:pt>
                <c:pt idx="1620">
                  <c:v>42873.854276620375</c:v>
                </c:pt>
                <c:pt idx="1621">
                  <c:v>42873.854392361114</c:v>
                </c:pt>
                <c:pt idx="1622">
                  <c:v>42873.854508101853</c:v>
                </c:pt>
                <c:pt idx="1623">
                  <c:v>42873.854623842592</c:v>
                </c:pt>
                <c:pt idx="1624">
                  <c:v>42873.85473958333</c:v>
                </c:pt>
                <c:pt idx="1625">
                  <c:v>42873.854855324069</c:v>
                </c:pt>
                <c:pt idx="1626">
                  <c:v>42873.854971064815</c:v>
                </c:pt>
                <c:pt idx="1627">
                  <c:v>42873.855086805561</c:v>
                </c:pt>
                <c:pt idx="1628">
                  <c:v>42873.8552025463</c:v>
                </c:pt>
                <c:pt idx="1629">
                  <c:v>42873.855318287038</c:v>
                </c:pt>
                <c:pt idx="1630">
                  <c:v>42873.855434027777</c:v>
                </c:pt>
                <c:pt idx="1631">
                  <c:v>42873.855549768516</c:v>
                </c:pt>
                <c:pt idx="1632">
                  <c:v>42873.855665509254</c:v>
                </c:pt>
                <c:pt idx="1633">
                  <c:v>42873.85578125</c:v>
                </c:pt>
                <c:pt idx="1634">
                  <c:v>42873.855896990746</c:v>
                </c:pt>
                <c:pt idx="1635">
                  <c:v>42873.856012731485</c:v>
                </c:pt>
                <c:pt idx="1636">
                  <c:v>42873.856128472224</c:v>
                </c:pt>
                <c:pt idx="1637">
                  <c:v>42873.856244212962</c:v>
                </c:pt>
                <c:pt idx="1638">
                  <c:v>42873.856359953701</c:v>
                </c:pt>
                <c:pt idx="1639">
                  <c:v>42873.85647569444</c:v>
                </c:pt>
                <c:pt idx="1640">
                  <c:v>42873.856591435186</c:v>
                </c:pt>
                <c:pt idx="1641">
                  <c:v>42873.856707175932</c:v>
                </c:pt>
                <c:pt idx="1642">
                  <c:v>42873.85682291667</c:v>
                </c:pt>
                <c:pt idx="1643">
                  <c:v>42873.856938657409</c:v>
                </c:pt>
                <c:pt idx="1644">
                  <c:v>42873.857054398148</c:v>
                </c:pt>
                <c:pt idx="1645">
                  <c:v>42873.857170138886</c:v>
                </c:pt>
                <c:pt idx="1646">
                  <c:v>42873.857285879625</c:v>
                </c:pt>
                <c:pt idx="1647">
                  <c:v>42873.857401620371</c:v>
                </c:pt>
                <c:pt idx="1648">
                  <c:v>42873.85751736111</c:v>
                </c:pt>
                <c:pt idx="1649">
                  <c:v>42873.857633101856</c:v>
                </c:pt>
                <c:pt idx="1650">
                  <c:v>42873.857748842594</c:v>
                </c:pt>
                <c:pt idx="1651">
                  <c:v>42873.857864583333</c:v>
                </c:pt>
                <c:pt idx="1652">
                  <c:v>42873.857980324072</c:v>
                </c:pt>
                <c:pt idx="1653">
                  <c:v>42873.858096064811</c:v>
                </c:pt>
                <c:pt idx="1654">
                  <c:v>42873.858211805556</c:v>
                </c:pt>
                <c:pt idx="1655">
                  <c:v>42873.858327546295</c:v>
                </c:pt>
                <c:pt idx="1656">
                  <c:v>42873.858443287041</c:v>
                </c:pt>
                <c:pt idx="1657">
                  <c:v>42873.85855902778</c:v>
                </c:pt>
                <c:pt idx="1658">
                  <c:v>42873.858674768519</c:v>
                </c:pt>
                <c:pt idx="1659">
                  <c:v>42873.858790509257</c:v>
                </c:pt>
                <c:pt idx="1660">
                  <c:v>42873.858906249996</c:v>
                </c:pt>
                <c:pt idx="1661">
                  <c:v>42873.859021990742</c:v>
                </c:pt>
                <c:pt idx="1662">
                  <c:v>42873.859137731481</c:v>
                </c:pt>
                <c:pt idx="1663">
                  <c:v>42873.859253472227</c:v>
                </c:pt>
                <c:pt idx="1664">
                  <c:v>42873.859369212965</c:v>
                </c:pt>
                <c:pt idx="1665">
                  <c:v>42873.859484953704</c:v>
                </c:pt>
                <c:pt idx="1666">
                  <c:v>42873.859600694443</c:v>
                </c:pt>
                <c:pt idx="1667">
                  <c:v>42873.859716435181</c:v>
                </c:pt>
                <c:pt idx="1668">
                  <c:v>42873.85983217592</c:v>
                </c:pt>
                <c:pt idx="1669">
                  <c:v>42873.859947916666</c:v>
                </c:pt>
                <c:pt idx="1670">
                  <c:v>42873.860063657412</c:v>
                </c:pt>
                <c:pt idx="1671">
                  <c:v>42873.860179398151</c:v>
                </c:pt>
                <c:pt idx="1672">
                  <c:v>42873.860295138889</c:v>
                </c:pt>
                <c:pt idx="1673">
                  <c:v>42873.860410879628</c:v>
                </c:pt>
                <c:pt idx="1674">
                  <c:v>42873.860526620367</c:v>
                </c:pt>
                <c:pt idx="1675">
                  <c:v>42873.860642361105</c:v>
                </c:pt>
                <c:pt idx="1676">
                  <c:v>42873.860758101851</c:v>
                </c:pt>
                <c:pt idx="1677">
                  <c:v>42873.860873842597</c:v>
                </c:pt>
                <c:pt idx="1678">
                  <c:v>42873.860989583336</c:v>
                </c:pt>
                <c:pt idx="1679">
                  <c:v>42873.861105324075</c:v>
                </c:pt>
                <c:pt idx="1680">
                  <c:v>42873.861221064813</c:v>
                </c:pt>
                <c:pt idx="1681">
                  <c:v>42873.861336805552</c:v>
                </c:pt>
                <c:pt idx="1682">
                  <c:v>42873.861452546291</c:v>
                </c:pt>
                <c:pt idx="1683">
                  <c:v>42873.861568287037</c:v>
                </c:pt>
                <c:pt idx="1684">
                  <c:v>42873.861684027783</c:v>
                </c:pt>
                <c:pt idx="1685">
                  <c:v>42873.861799768521</c:v>
                </c:pt>
                <c:pt idx="1686">
                  <c:v>42873.86191550926</c:v>
                </c:pt>
                <c:pt idx="1687">
                  <c:v>42873.862031249999</c:v>
                </c:pt>
                <c:pt idx="1688">
                  <c:v>42873.862146990738</c:v>
                </c:pt>
                <c:pt idx="1689">
                  <c:v>42873.862262731476</c:v>
                </c:pt>
                <c:pt idx="1690">
                  <c:v>42873.862378472222</c:v>
                </c:pt>
                <c:pt idx="1691">
                  <c:v>42873.862494212968</c:v>
                </c:pt>
                <c:pt idx="1692">
                  <c:v>42873.862609953707</c:v>
                </c:pt>
                <c:pt idx="1693">
                  <c:v>42873.862725694446</c:v>
                </c:pt>
                <c:pt idx="1694">
                  <c:v>42873.862841435184</c:v>
                </c:pt>
                <c:pt idx="1695">
                  <c:v>42873.862957175923</c:v>
                </c:pt>
                <c:pt idx="1696">
                  <c:v>42873.863072916662</c:v>
                </c:pt>
                <c:pt idx="1697">
                  <c:v>42873.863188657408</c:v>
                </c:pt>
                <c:pt idx="1698">
                  <c:v>42873.863304398154</c:v>
                </c:pt>
                <c:pt idx="1699">
                  <c:v>42873.863420138892</c:v>
                </c:pt>
                <c:pt idx="1700">
                  <c:v>42873.863535879631</c:v>
                </c:pt>
                <c:pt idx="1701">
                  <c:v>42873.86365162037</c:v>
                </c:pt>
                <c:pt idx="1702">
                  <c:v>42873.863767361108</c:v>
                </c:pt>
                <c:pt idx="1703">
                  <c:v>42873.863883101847</c:v>
                </c:pt>
                <c:pt idx="1704">
                  <c:v>42873.863998842593</c:v>
                </c:pt>
                <c:pt idx="1705">
                  <c:v>42873.864114583339</c:v>
                </c:pt>
                <c:pt idx="1706">
                  <c:v>42873.864230324078</c:v>
                </c:pt>
                <c:pt idx="1707">
                  <c:v>42873.864346064816</c:v>
                </c:pt>
                <c:pt idx="1708">
                  <c:v>42873.864461805555</c:v>
                </c:pt>
                <c:pt idx="1709">
                  <c:v>42873.864577546294</c:v>
                </c:pt>
                <c:pt idx="1710">
                  <c:v>42873.864693287032</c:v>
                </c:pt>
                <c:pt idx="1711">
                  <c:v>42873.864809027778</c:v>
                </c:pt>
                <c:pt idx="1712">
                  <c:v>42873.864924768524</c:v>
                </c:pt>
                <c:pt idx="1713">
                  <c:v>42873.865040509263</c:v>
                </c:pt>
                <c:pt idx="1714">
                  <c:v>42873.865156250002</c:v>
                </c:pt>
                <c:pt idx="1715">
                  <c:v>42873.86527199074</c:v>
                </c:pt>
                <c:pt idx="1716">
                  <c:v>42873.865387731479</c:v>
                </c:pt>
                <c:pt idx="1717">
                  <c:v>42873.865503472218</c:v>
                </c:pt>
                <c:pt idx="1718">
                  <c:v>42873.865619212964</c:v>
                </c:pt>
                <c:pt idx="1719">
                  <c:v>42873.865734953702</c:v>
                </c:pt>
                <c:pt idx="1720">
                  <c:v>42873.865850694448</c:v>
                </c:pt>
                <c:pt idx="1721">
                  <c:v>42873.865966435187</c:v>
                </c:pt>
                <c:pt idx="1722">
                  <c:v>42873.866082175926</c:v>
                </c:pt>
                <c:pt idx="1723">
                  <c:v>42873.866197916665</c:v>
                </c:pt>
                <c:pt idx="1724">
                  <c:v>42873.866313657403</c:v>
                </c:pt>
                <c:pt idx="1725">
                  <c:v>42873.866429398149</c:v>
                </c:pt>
                <c:pt idx="1726">
                  <c:v>42873.866545138888</c:v>
                </c:pt>
                <c:pt idx="1727">
                  <c:v>42873.866660879634</c:v>
                </c:pt>
                <c:pt idx="1728">
                  <c:v>42873.866776620373</c:v>
                </c:pt>
                <c:pt idx="1729">
                  <c:v>42873.866892361111</c:v>
                </c:pt>
                <c:pt idx="1730">
                  <c:v>42873.86700810185</c:v>
                </c:pt>
                <c:pt idx="1731">
                  <c:v>42873.867123842589</c:v>
                </c:pt>
                <c:pt idx="1732">
                  <c:v>42873.867239583335</c:v>
                </c:pt>
                <c:pt idx="1733">
                  <c:v>42873.867355324073</c:v>
                </c:pt>
                <c:pt idx="1734">
                  <c:v>42873.867471064819</c:v>
                </c:pt>
                <c:pt idx="1735">
                  <c:v>42873.867586805558</c:v>
                </c:pt>
                <c:pt idx="1736">
                  <c:v>42873.867702546297</c:v>
                </c:pt>
                <c:pt idx="1737">
                  <c:v>42873.867818287035</c:v>
                </c:pt>
                <c:pt idx="1738">
                  <c:v>42873.867934027774</c:v>
                </c:pt>
                <c:pt idx="1739">
                  <c:v>42873.868049768513</c:v>
                </c:pt>
                <c:pt idx="1740">
                  <c:v>42873.868165509259</c:v>
                </c:pt>
                <c:pt idx="1741">
                  <c:v>42873.868281250005</c:v>
                </c:pt>
                <c:pt idx="1742">
                  <c:v>42873.868396990743</c:v>
                </c:pt>
                <c:pt idx="1743">
                  <c:v>42873.868512731482</c:v>
                </c:pt>
                <c:pt idx="1744">
                  <c:v>42873.868628472221</c:v>
                </c:pt>
                <c:pt idx="1745">
                  <c:v>42873.868744212959</c:v>
                </c:pt>
                <c:pt idx="1746">
                  <c:v>42873.868859953698</c:v>
                </c:pt>
                <c:pt idx="1747">
                  <c:v>42873.868975694444</c:v>
                </c:pt>
                <c:pt idx="1748">
                  <c:v>42873.86909143519</c:v>
                </c:pt>
                <c:pt idx="1749">
                  <c:v>42873.869207175929</c:v>
                </c:pt>
                <c:pt idx="1750">
                  <c:v>42873.869322916667</c:v>
                </c:pt>
                <c:pt idx="1751">
                  <c:v>42873.869438657406</c:v>
                </c:pt>
                <c:pt idx="1752">
                  <c:v>42873.869554398145</c:v>
                </c:pt>
                <c:pt idx="1753">
                  <c:v>42873.869670138884</c:v>
                </c:pt>
                <c:pt idx="1754">
                  <c:v>42873.869785879629</c:v>
                </c:pt>
                <c:pt idx="1755">
                  <c:v>42873.869901620375</c:v>
                </c:pt>
                <c:pt idx="1756">
                  <c:v>42873.870017361114</c:v>
                </c:pt>
                <c:pt idx="1757">
                  <c:v>42873.870133101853</c:v>
                </c:pt>
                <c:pt idx="1758">
                  <c:v>42873.870248842592</c:v>
                </c:pt>
                <c:pt idx="1759">
                  <c:v>42873.87036458333</c:v>
                </c:pt>
                <c:pt idx="1760">
                  <c:v>42873.870480324069</c:v>
                </c:pt>
                <c:pt idx="1761">
                  <c:v>42873.870596064815</c:v>
                </c:pt>
                <c:pt idx="1762">
                  <c:v>42873.870711805561</c:v>
                </c:pt>
                <c:pt idx="1763">
                  <c:v>42873.8708275463</c:v>
                </c:pt>
                <c:pt idx="1764">
                  <c:v>42873.870943287038</c:v>
                </c:pt>
                <c:pt idx="1765">
                  <c:v>42873.871059027777</c:v>
                </c:pt>
                <c:pt idx="1766">
                  <c:v>42873.871174768516</c:v>
                </c:pt>
                <c:pt idx="1767">
                  <c:v>42873.871290509254</c:v>
                </c:pt>
                <c:pt idx="1768">
                  <c:v>42873.87140625</c:v>
                </c:pt>
                <c:pt idx="1769">
                  <c:v>42873.871521990746</c:v>
                </c:pt>
                <c:pt idx="1770">
                  <c:v>42873.871637731485</c:v>
                </c:pt>
                <c:pt idx="1771">
                  <c:v>42873.871753472224</c:v>
                </c:pt>
                <c:pt idx="1772">
                  <c:v>42873.871869212962</c:v>
                </c:pt>
                <c:pt idx="1773">
                  <c:v>42873.871984953701</c:v>
                </c:pt>
                <c:pt idx="1774">
                  <c:v>42873.87210069444</c:v>
                </c:pt>
                <c:pt idx="1775">
                  <c:v>42873.872216435186</c:v>
                </c:pt>
                <c:pt idx="1776">
                  <c:v>42873.872332175932</c:v>
                </c:pt>
                <c:pt idx="1777">
                  <c:v>42873.87244791667</c:v>
                </c:pt>
                <c:pt idx="1778">
                  <c:v>42873.872563657409</c:v>
                </c:pt>
                <c:pt idx="1779">
                  <c:v>42873.872679398148</c:v>
                </c:pt>
                <c:pt idx="1780">
                  <c:v>42873.872795138886</c:v>
                </c:pt>
                <c:pt idx="1781">
                  <c:v>42873.872910879625</c:v>
                </c:pt>
                <c:pt idx="1782">
                  <c:v>42873.873026620371</c:v>
                </c:pt>
                <c:pt idx="1783">
                  <c:v>42873.87314236111</c:v>
                </c:pt>
                <c:pt idx="1784">
                  <c:v>42873.873258101856</c:v>
                </c:pt>
                <c:pt idx="1785">
                  <c:v>42873.873373842594</c:v>
                </c:pt>
                <c:pt idx="1786">
                  <c:v>42873.873489583333</c:v>
                </c:pt>
                <c:pt idx="1787">
                  <c:v>42873.873605324072</c:v>
                </c:pt>
                <c:pt idx="1788">
                  <c:v>42873.873721064811</c:v>
                </c:pt>
                <c:pt idx="1789">
                  <c:v>42873.873836805556</c:v>
                </c:pt>
                <c:pt idx="1790">
                  <c:v>42873.873952546295</c:v>
                </c:pt>
                <c:pt idx="1791">
                  <c:v>42873.874068287041</c:v>
                </c:pt>
                <c:pt idx="1792">
                  <c:v>42873.87418402778</c:v>
                </c:pt>
                <c:pt idx="1793">
                  <c:v>42873.874299768519</c:v>
                </c:pt>
                <c:pt idx="1794">
                  <c:v>42873.874415509257</c:v>
                </c:pt>
                <c:pt idx="1795">
                  <c:v>42873.874531249996</c:v>
                </c:pt>
                <c:pt idx="1796">
                  <c:v>42873.874646990742</c:v>
                </c:pt>
                <c:pt idx="1797">
                  <c:v>42873.874762731481</c:v>
                </c:pt>
                <c:pt idx="1798">
                  <c:v>42873.874878472227</c:v>
                </c:pt>
                <c:pt idx="1799">
                  <c:v>42873.874994212965</c:v>
                </c:pt>
                <c:pt idx="1800">
                  <c:v>42873.875109953704</c:v>
                </c:pt>
                <c:pt idx="1801">
                  <c:v>42873.875225694443</c:v>
                </c:pt>
                <c:pt idx="1802">
                  <c:v>42873.875341435181</c:v>
                </c:pt>
                <c:pt idx="1803">
                  <c:v>42873.87545717592</c:v>
                </c:pt>
                <c:pt idx="1804">
                  <c:v>42873.875572916666</c:v>
                </c:pt>
                <c:pt idx="1805">
                  <c:v>42873.875688657412</c:v>
                </c:pt>
                <c:pt idx="1806">
                  <c:v>42873.875804398151</c:v>
                </c:pt>
                <c:pt idx="1807">
                  <c:v>42873.875920138889</c:v>
                </c:pt>
                <c:pt idx="1808">
                  <c:v>42873.876035879628</c:v>
                </c:pt>
                <c:pt idx="1809">
                  <c:v>42873.876151620367</c:v>
                </c:pt>
                <c:pt idx="1810">
                  <c:v>42873.876267361105</c:v>
                </c:pt>
                <c:pt idx="1811">
                  <c:v>42873.876383101851</c:v>
                </c:pt>
                <c:pt idx="1812">
                  <c:v>42873.876498842597</c:v>
                </c:pt>
                <c:pt idx="1813">
                  <c:v>42873.876614583336</c:v>
                </c:pt>
                <c:pt idx="1814">
                  <c:v>42873.876730324075</c:v>
                </c:pt>
                <c:pt idx="1815">
                  <c:v>42873.876846064813</c:v>
                </c:pt>
                <c:pt idx="1816">
                  <c:v>42873.876961805552</c:v>
                </c:pt>
                <c:pt idx="1817">
                  <c:v>42873.877077546291</c:v>
                </c:pt>
                <c:pt idx="1818">
                  <c:v>42873.877193287037</c:v>
                </c:pt>
                <c:pt idx="1819">
                  <c:v>42873.877309027783</c:v>
                </c:pt>
                <c:pt idx="1820">
                  <c:v>42873.877424768521</c:v>
                </c:pt>
                <c:pt idx="1821">
                  <c:v>42873.87754050926</c:v>
                </c:pt>
                <c:pt idx="1822">
                  <c:v>42873.877656249999</c:v>
                </c:pt>
                <c:pt idx="1823">
                  <c:v>42873.877771990738</c:v>
                </c:pt>
                <c:pt idx="1824">
                  <c:v>42873.877887731476</c:v>
                </c:pt>
                <c:pt idx="1825">
                  <c:v>42873.878003472222</c:v>
                </c:pt>
                <c:pt idx="1826">
                  <c:v>42873.878119212968</c:v>
                </c:pt>
                <c:pt idx="1827">
                  <c:v>42873.878234953707</c:v>
                </c:pt>
                <c:pt idx="1828">
                  <c:v>42873.878350694446</c:v>
                </c:pt>
                <c:pt idx="1829">
                  <c:v>42873.878466435184</c:v>
                </c:pt>
                <c:pt idx="1830">
                  <c:v>42873.878582175923</c:v>
                </c:pt>
                <c:pt idx="1831">
                  <c:v>42873.878697916662</c:v>
                </c:pt>
                <c:pt idx="1832">
                  <c:v>42873.878813657408</c:v>
                </c:pt>
                <c:pt idx="1833">
                  <c:v>42873.878929398154</c:v>
                </c:pt>
                <c:pt idx="1834">
                  <c:v>42873.879045138892</c:v>
                </c:pt>
                <c:pt idx="1835">
                  <c:v>42873.879160879631</c:v>
                </c:pt>
                <c:pt idx="1836">
                  <c:v>42873.87927662037</c:v>
                </c:pt>
                <c:pt idx="1837">
                  <c:v>42873.879392361108</c:v>
                </c:pt>
                <c:pt idx="1838">
                  <c:v>42873.879508101847</c:v>
                </c:pt>
                <c:pt idx="1839">
                  <c:v>42873.879623842593</c:v>
                </c:pt>
                <c:pt idx="1840">
                  <c:v>42873.879739583339</c:v>
                </c:pt>
                <c:pt idx="1841">
                  <c:v>42873.879855324078</c:v>
                </c:pt>
                <c:pt idx="1842">
                  <c:v>42873.879971064816</c:v>
                </c:pt>
                <c:pt idx="1843">
                  <c:v>42873.880086805555</c:v>
                </c:pt>
                <c:pt idx="1844">
                  <c:v>42873.880202546294</c:v>
                </c:pt>
                <c:pt idx="1845">
                  <c:v>42873.880318287032</c:v>
                </c:pt>
                <c:pt idx="1846">
                  <c:v>42873.880434027778</c:v>
                </c:pt>
                <c:pt idx="1847">
                  <c:v>42873.880549768524</c:v>
                </c:pt>
                <c:pt idx="1848">
                  <c:v>42873.880665509263</c:v>
                </c:pt>
                <c:pt idx="1849">
                  <c:v>42873.880781250002</c:v>
                </c:pt>
                <c:pt idx="1850">
                  <c:v>42873.88089699074</c:v>
                </c:pt>
                <c:pt idx="1851">
                  <c:v>42873.881012731479</c:v>
                </c:pt>
                <c:pt idx="1852">
                  <c:v>42873.881128472218</c:v>
                </c:pt>
                <c:pt idx="1853">
                  <c:v>42873.881244212964</c:v>
                </c:pt>
                <c:pt idx="1854">
                  <c:v>42873.881359953702</c:v>
                </c:pt>
                <c:pt idx="1855">
                  <c:v>42873.881475694448</c:v>
                </c:pt>
                <c:pt idx="1856">
                  <c:v>42873.881591435187</c:v>
                </c:pt>
                <c:pt idx="1857">
                  <c:v>42873.881707175926</c:v>
                </c:pt>
                <c:pt idx="1858">
                  <c:v>42873.881822916665</c:v>
                </c:pt>
                <c:pt idx="1859">
                  <c:v>42873.881938657403</c:v>
                </c:pt>
                <c:pt idx="1860">
                  <c:v>42873.882054398149</c:v>
                </c:pt>
                <c:pt idx="1861">
                  <c:v>42873.882170138888</c:v>
                </c:pt>
                <c:pt idx="1862">
                  <c:v>42873.882285879634</c:v>
                </c:pt>
                <c:pt idx="1863">
                  <c:v>42873.882401620373</c:v>
                </c:pt>
                <c:pt idx="1864">
                  <c:v>42873.882517361111</c:v>
                </c:pt>
                <c:pt idx="1865">
                  <c:v>42873.88263310185</c:v>
                </c:pt>
                <c:pt idx="1866">
                  <c:v>42873.882748842589</c:v>
                </c:pt>
                <c:pt idx="1867">
                  <c:v>42873.882864583335</c:v>
                </c:pt>
                <c:pt idx="1868">
                  <c:v>42873.882980324073</c:v>
                </c:pt>
                <c:pt idx="1869">
                  <c:v>42873.883096064819</c:v>
                </c:pt>
                <c:pt idx="1870">
                  <c:v>42873.883211805558</c:v>
                </c:pt>
                <c:pt idx="1871">
                  <c:v>42873.883327546297</c:v>
                </c:pt>
                <c:pt idx="1872">
                  <c:v>42873.883443287035</c:v>
                </c:pt>
                <c:pt idx="1873">
                  <c:v>42873.883559027774</c:v>
                </c:pt>
                <c:pt idx="1874">
                  <c:v>42873.883674768513</c:v>
                </c:pt>
                <c:pt idx="1875">
                  <c:v>42873.883790509259</c:v>
                </c:pt>
                <c:pt idx="1876">
                  <c:v>42873.883906250005</c:v>
                </c:pt>
                <c:pt idx="1877">
                  <c:v>42873.884021990743</c:v>
                </c:pt>
                <c:pt idx="1878">
                  <c:v>42873.884137731482</c:v>
                </c:pt>
                <c:pt idx="1879">
                  <c:v>42873.884253472221</c:v>
                </c:pt>
                <c:pt idx="1880">
                  <c:v>42873.884369212959</c:v>
                </c:pt>
                <c:pt idx="1881">
                  <c:v>42873.884484953698</c:v>
                </c:pt>
                <c:pt idx="1882">
                  <c:v>42873.884600694444</c:v>
                </c:pt>
                <c:pt idx="1883">
                  <c:v>42873.88471643519</c:v>
                </c:pt>
                <c:pt idx="1884">
                  <c:v>42873.884832175929</c:v>
                </c:pt>
                <c:pt idx="1885">
                  <c:v>42873.884947916667</c:v>
                </c:pt>
                <c:pt idx="1886">
                  <c:v>42873.885063657406</c:v>
                </c:pt>
                <c:pt idx="1887">
                  <c:v>42873.885179398145</c:v>
                </c:pt>
                <c:pt idx="1888">
                  <c:v>42873.885295138884</c:v>
                </c:pt>
                <c:pt idx="1889">
                  <c:v>42873.885410879629</c:v>
                </c:pt>
                <c:pt idx="1890">
                  <c:v>42873.885526620375</c:v>
                </c:pt>
                <c:pt idx="1891">
                  <c:v>42873.885642361114</c:v>
                </c:pt>
                <c:pt idx="1892">
                  <c:v>42873.885758101853</c:v>
                </c:pt>
                <c:pt idx="1893">
                  <c:v>42873.885873842592</c:v>
                </c:pt>
                <c:pt idx="1894">
                  <c:v>42873.88598958333</c:v>
                </c:pt>
                <c:pt idx="1895">
                  <c:v>42873.886105324069</c:v>
                </c:pt>
                <c:pt idx="1896">
                  <c:v>42873.886221064815</c:v>
                </c:pt>
                <c:pt idx="1897">
                  <c:v>42873.886336805561</c:v>
                </c:pt>
                <c:pt idx="1898">
                  <c:v>42873.8864525463</c:v>
                </c:pt>
                <c:pt idx="1899">
                  <c:v>42873.886568287038</c:v>
                </c:pt>
                <c:pt idx="1900">
                  <c:v>42873.886684027777</c:v>
                </c:pt>
                <c:pt idx="1901">
                  <c:v>42873.886799768516</c:v>
                </c:pt>
                <c:pt idx="1902">
                  <c:v>42873.886915509254</c:v>
                </c:pt>
                <c:pt idx="1903">
                  <c:v>42873.88703125</c:v>
                </c:pt>
                <c:pt idx="1904">
                  <c:v>42873.887146990746</c:v>
                </c:pt>
                <c:pt idx="1905">
                  <c:v>42873.887262731485</c:v>
                </c:pt>
                <c:pt idx="1906">
                  <c:v>42873.887378472224</c:v>
                </c:pt>
                <c:pt idx="1907">
                  <c:v>42873.887494212962</c:v>
                </c:pt>
                <c:pt idx="1908">
                  <c:v>42873.887609953701</c:v>
                </c:pt>
                <c:pt idx="1909">
                  <c:v>42873.88772569444</c:v>
                </c:pt>
                <c:pt idx="1910">
                  <c:v>42873.887841435186</c:v>
                </c:pt>
                <c:pt idx="1911">
                  <c:v>42873.887957175932</c:v>
                </c:pt>
                <c:pt idx="1912">
                  <c:v>42873.88807291667</c:v>
                </c:pt>
                <c:pt idx="1913">
                  <c:v>42873.888188657409</c:v>
                </c:pt>
                <c:pt idx="1914">
                  <c:v>42873.888304398148</c:v>
                </c:pt>
                <c:pt idx="1915">
                  <c:v>42873.888420138886</c:v>
                </c:pt>
                <c:pt idx="1916">
                  <c:v>42873.888535879625</c:v>
                </c:pt>
                <c:pt idx="1917">
                  <c:v>42873.888651620371</c:v>
                </c:pt>
                <c:pt idx="1918">
                  <c:v>42873.88876736111</c:v>
                </c:pt>
                <c:pt idx="1919">
                  <c:v>42873.888883101856</c:v>
                </c:pt>
                <c:pt idx="1920">
                  <c:v>42873.888998842594</c:v>
                </c:pt>
                <c:pt idx="1921">
                  <c:v>42873.889114583333</c:v>
                </c:pt>
                <c:pt idx="1922">
                  <c:v>42873.889230324072</c:v>
                </c:pt>
                <c:pt idx="1923">
                  <c:v>42873.889346064811</c:v>
                </c:pt>
                <c:pt idx="1924">
                  <c:v>42873.889461805556</c:v>
                </c:pt>
                <c:pt idx="1925">
                  <c:v>42873.889577546295</c:v>
                </c:pt>
                <c:pt idx="1926">
                  <c:v>42873.889693287041</c:v>
                </c:pt>
                <c:pt idx="1927">
                  <c:v>42873.88980902778</c:v>
                </c:pt>
                <c:pt idx="1928">
                  <c:v>42873.889924768519</c:v>
                </c:pt>
                <c:pt idx="1929">
                  <c:v>42873.890040509257</c:v>
                </c:pt>
                <c:pt idx="1930">
                  <c:v>42873.890156249996</c:v>
                </c:pt>
                <c:pt idx="1931">
                  <c:v>42873.890271990742</c:v>
                </c:pt>
                <c:pt idx="1932">
                  <c:v>42873.890387731481</c:v>
                </c:pt>
                <c:pt idx="1933">
                  <c:v>42873.890503472227</c:v>
                </c:pt>
                <c:pt idx="1934">
                  <c:v>42873.890619212965</c:v>
                </c:pt>
                <c:pt idx="1935">
                  <c:v>42873.890734953704</c:v>
                </c:pt>
                <c:pt idx="1936">
                  <c:v>42873.890850694443</c:v>
                </c:pt>
                <c:pt idx="1937">
                  <c:v>42873.890966435181</c:v>
                </c:pt>
                <c:pt idx="1938">
                  <c:v>42873.89108217592</c:v>
                </c:pt>
                <c:pt idx="1939">
                  <c:v>42873.891197916666</c:v>
                </c:pt>
                <c:pt idx="1940">
                  <c:v>42873.891313657412</c:v>
                </c:pt>
                <c:pt idx="1941">
                  <c:v>42873.891429398151</c:v>
                </c:pt>
                <c:pt idx="1942">
                  <c:v>42873.891545138889</c:v>
                </c:pt>
                <c:pt idx="1943">
                  <c:v>42873.891660879628</c:v>
                </c:pt>
                <c:pt idx="1944">
                  <c:v>42873.891776620367</c:v>
                </c:pt>
                <c:pt idx="1945">
                  <c:v>42873.891892361105</c:v>
                </c:pt>
                <c:pt idx="1946">
                  <c:v>42873.892008101851</c:v>
                </c:pt>
                <c:pt idx="1947">
                  <c:v>42873.892123842597</c:v>
                </c:pt>
                <c:pt idx="1948">
                  <c:v>42873.892239583336</c:v>
                </c:pt>
                <c:pt idx="1949">
                  <c:v>42873.892355324075</c:v>
                </c:pt>
                <c:pt idx="1950">
                  <c:v>42873.892471064813</c:v>
                </c:pt>
                <c:pt idx="1951">
                  <c:v>42873.892586805552</c:v>
                </c:pt>
                <c:pt idx="1952">
                  <c:v>42873.892702546291</c:v>
                </c:pt>
                <c:pt idx="1953">
                  <c:v>42873.892818287037</c:v>
                </c:pt>
                <c:pt idx="1954">
                  <c:v>42873.892934027783</c:v>
                </c:pt>
                <c:pt idx="1955">
                  <c:v>42873.893049768521</c:v>
                </c:pt>
                <c:pt idx="1956">
                  <c:v>42873.89316550926</c:v>
                </c:pt>
                <c:pt idx="1957">
                  <c:v>42873.893281249999</c:v>
                </c:pt>
                <c:pt idx="1958">
                  <c:v>42873.893396990738</c:v>
                </c:pt>
                <c:pt idx="1959">
                  <c:v>42873.893512731476</c:v>
                </c:pt>
                <c:pt idx="1960">
                  <c:v>42873.893628472222</c:v>
                </c:pt>
                <c:pt idx="1961">
                  <c:v>42873.893744212968</c:v>
                </c:pt>
                <c:pt idx="1962">
                  <c:v>42873.893859953707</c:v>
                </c:pt>
                <c:pt idx="1963">
                  <c:v>42873.893975694446</c:v>
                </c:pt>
                <c:pt idx="1964">
                  <c:v>42873.894091435184</c:v>
                </c:pt>
                <c:pt idx="1965">
                  <c:v>42873.894207175923</c:v>
                </c:pt>
                <c:pt idx="1966">
                  <c:v>42873.894322916662</c:v>
                </c:pt>
                <c:pt idx="1967">
                  <c:v>42873.894438657408</c:v>
                </c:pt>
                <c:pt idx="1968">
                  <c:v>42873.894554398154</c:v>
                </c:pt>
                <c:pt idx="1969">
                  <c:v>42873.894670138892</c:v>
                </c:pt>
                <c:pt idx="1970">
                  <c:v>42873.894785879631</c:v>
                </c:pt>
                <c:pt idx="1971">
                  <c:v>42873.89490162037</c:v>
                </c:pt>
                <c:pt idx="1972">
                  <c:v>42873.895017361108</c:v>
                </c:pt>
                <c:pt idx="1973">
                  <c:v>42873.895133101847</c:v>
                </c:pt>
                <c:pt idx="1974">
                  <c:v>42873.895248842593</c:v>
                </c:pt>
                <c:pt idx="1975">
                  <c:v>42873.895364583339</c:v>
                </c:pt>
                <c:pt idx="1976">
                  <c:v>42873.895480324078</c:v>
                </c:pt>
                <c:pt idx="1977">
                  <c:v>42873.895596064816</c:v>
                </c:pt>
                <c:pt idx="1978">
                  <c:v>42873.895711805555</c:v>
                </c:pt>
                <c:pt idx="1979">
                  <c:v>42873.895827546294</c:v>
                </c:pt>
                <c:pt idx="1980">
                  <c:v>42873.895943287032</c:v>
                </c:pt>
                <c:pt idx="1981">
                  <c:v>42873.896059027778</c:v>
                </c:pt>
                <c:pt idx="1982">
                  <c:v>42873.896174768524</c:v>
                </c:pt>
                <c:pt idx="1983">
                  <c:v>42873.896290509263</c:v>
                </c:pt>
                <c:pt idx="1984">
                  <c:v>42873.896406250002</c:v>
                </c:pt>
                <c:pt idx="1985">
                  <c:v>42873.89652199074</c:v>
                </c:pt>
                <c:pt idx="1986">
                  <c:v>42873.896637731479</c:v>
                </c:pt>
                <c:pt idx="1987">
                  <c:v>42873.896753472218</c:v>
                </c:pt>
                <c:pt idx="1988">
                  <c:v>42873.896869212964</c:v>
                </c:pt>
                <c:pt idx="1989">
                  <c:v>42873.896984953702</c:v>
                </c:pt>
                <c:pt idx="1990">
                  <c:v>42873.897100694448</c:v>
                </c:pt>
                <c:pt idx="1991">
                  <c:v>42873.897216435187</c:v>
                </c:pt>
                <c:pt idx="1992">
                  <c:v>42873.897332175926</c:v>
                </c:pt>
                <c:pt idx="1993">
                  <c:v>42873.897447916665</c:v>
                </c:pt>
                <c:pt idx="1994">
                  <c:v>42873.897563657403</c:v>
                </c:pt>
                <c:pt idx="1995">
                  <c:v>42873.897679398149</c:v>
                </c:pt>
                <c:pt idx="1996">
                  <c:v>42873.897795138888</c:v>
                </c:pt>
                <c:pt idx="1997">
                  <c:v>42873.897910879634</c:v>
                </c:pt>
                <c:pt idx="1998">
                  <c:v>42873.898026620373</c:v>
                </c:pt>
                <c:pt idx="1999">
                  <c:v>42873.898142361111</c:v>
                </c:pt>
                <c:pt idx="2000">
                  <c:v>42873.89825810185</c:v>
                </c:pt>
                <c:pt idx="2001">
                  <c:v>42873.898373842589</c:v>
                </c:pt>
                <c:pt idx="2002">
                  <c:v>42873.898489583335</c:v>
                </c:pt>
                <c:pt idx="2003">
                  <c:v>42873.898605324073</c:v>
                </c:pt>
                <c:pt idx="2004">
                  <c:v>42873.898721064819</c:v>
                </c:pt>
                <c:pt idx="2005">
                  <c:v>42873.898836805558</c:v>
                </c:pt>
                <c:pt idx="2006">
                  <c:v>42873.898952546297</c:v>
                </c:pt>
                <c:pt idx="2007">
                  <c:v>42873.899068287035</c:v>
                </c:pt>
                <c:pt idx="2008">
                  <c:v>42873.899184027774</c:v>
                </c:pt>
                <c:pt idx="2009">
                  <c:v>42873.899299768513</c:v>
                </c:pt>
                <c:pt idx="2010">
                  <c:v>42873.899415509259</c:v>
                </c:pt>
                <c:pt idx="2011">
                  <c:v>42873.899531250005</c:v>
                </c:pt>
                <c:pt idx="2012">
                  <c:v>42873.899646990743</c:v>
                </c:pt>
                <c:pt idx="2013">
                  <c:v>42873.899762731482</c:v>
                </c:pt>
                <c:pt idx="2014">
                  <c:v>42873.899878472221</c:v>
                </c:pt>
                <c:pt idx="2015">
                  <c:v>42873.899994212959</c:v>
                </c:pt>
                <c:pt idx="2016">
                  <c:v>42873.900109953698</c:v>
                </c:pt>
                <c:pt idx="2017">
                  <c:v>42873.900225694444</c:v>
                </c:pt>
                <c:pt idx="2018">
                  <c:v>42873.90034143519</c:v>
                </c:pt>
                <c:pt idx="2019">
                  <c:v>42873.900457175929</c:v>
                </c:pt>
                <c:pt idx="2020">
                  <c:v>42873.900572916667</c:v>
                </c:pt>
                <c:pt idx="2021">
                  <c:v>42873.900688657406</c:v>
                </c:pt>
                <c:pt idx="2022">
                  <c:v>42873.900804398145</c:v>
                </c:pt>
                <c:pt idx="2023">
                  <c:v>42873.900920138884</c:v>
                </c:pt>
                <c:pt idx="2024">
                  <c:v>42873.901035879629</c:v>
                </c:pt>
                <c:pt idx="2025">
                  <c:v>42873.901151620375</c:v>
                </c:pt>
                <c:pt idx="2026">
                  <c:v>42873.901267361114</c:v>
                </c:pt>
                <c:pt idx="2027">
                  <c:v>42873.901383101853</c:v>
                </c:pt>
                <c:pt idx="2028">
                  <c:v>42873.901498842592</c:v>
                </c:pt>
                <c:pt idx="2029">
                  <c:v>42873.90161458333</c:v>
                </c:pt>
                <c:pt idx="2030">
                  <c:v>42873.901730324069</c:v>
                </c:pt>
                <c:pt idx="2031">
                  <c:v>42873.901846064815</c:v>
                </c:pt>
                <c:pt idx="2032">
                  <c:v>42873.901961805561</c:v>
                </c:pt>
                <c:pt idx="2033">
                  <c:v>42873.9020775463</c:v>
                </c:pt>
                <c:pt idx="2034">
                  <c:v>42873.902193287038</c:v>
                </c:pt>
                <c:pt idx="2035">
                  <c:v>42873.902309027777</c:v>
                </c:pt>
                <c:pt idx="2036">
                  <c:v>42873.902424768516</c:v>
                </c:pt>
                <c:pt idx="2037">
                  <c:v>42873.902540509254</c:v>
                </c:pt>
                <c:pt idx="2038">
                  <c:v>42873.90265625</c:v>
                </c:pt>
                <c:pt idx="2039">
                  <c:v>42873.902771990746</c:v>
                </c:pt>
                <c:pt idx="2040">
                  <c:v>42873.902887731485</c:v>
                </c:pt>
                <c:pt idx="2041">
                  <c:v>42873.903003472224</c:v>
                </c:pt>
                <c:pt idx="2042">
                  <c:v>42873.903119212962</c:v>
                </c:pt>
                <c:pt idx="2043">
                  <c:v>42873.903234953701</c:v>
                </c:pt>
                <c:pt idx="2044">
                  <c:v>42873.90335069444</c:v>
                </c:pt>
                <c:pt idx="2045">
                  <c:v>42873.903466435186</c:v>
                </c:pt>
                <c:pt idx="2046">
                  <c:v>42873.903582175932</c:v>
                </c:pt>
                <c:pt idx="2047">
                  <c:v>42873.90369791667</c:v>
                </c:pt>
                <c:pt idx="2048">
                  <c:v>42873.903813657409</c:v>
                </c:pt>
                <c:pt idx="2049">
                  <c:v>42873.903929398148</c:v>
                </c:pt>
                <c:pt idx="2050">
                  <c:v>42873.904045138886</c:v>
                </c:pt>
                <c:pt idx="2051">
                  <c:v>42873.904160879625</c:v>
                </c:pt>
                <c:pt idx="2052">
                  <c:v>42873.904276620371</c:v>
                </c:pt>
                <c:pt idx="2053">
                  <c:v>42873.90439236111</c:v>
                </c:pt>
                <c:pt idx="2054">
                  <c:v>42873.904508101856</c:v>
                </c:pt>
                <c:pt idx="2055">
                  <c:v>42873.904623842594</c:v>
                </c:pt>
                <c:pt idx="2056">
                  <c:v>42873.904739583333</c:v>
                </c:pt>
                <c:pt idx="2057">
                  <c:v>42873.904855324072</c:v>
                </c:pt>
                <c:pt idx="2058">
                  <c:v>42873.904971064811</c:v>
                </c:pt>
                <c:pt idx="2059">
                  <c:v>42873.905086805556</c:v>
                </c:pt>
                <c:pt idx="2060">
                  <c:v>42873.905202546295</c:v>
                </c:pt>
                <c:pt idx="2061">
                  <c:v>42873.905318287041</c:v>
                </c:pt>
                <c:pt idx="2062">
                  <c:v>42873.90543402778</c:v>
                </c:pt>
                <c:pt idx="2063">
                  <c:v>42873.905549768519</c:v>
                </c:pt>
                <c:pt idx="2064">
                  <c:v>42873.905665509257</c:v>
                </c:pt>
                <c:pt idx="2065">
                  <c:v>42873.905781249996</c:v>
                </c:pt>
                <c:pt idx="2066">
                  <c:v>42873.905896990742</c:v>
                </c:pt>
                <c:pt idx="2067">
                  <c:v>42873.906012731481</c:v>
                </c:pt>
                <c:pt idx="2068">
                  <c:v>42873.906128472227</c:v>
                </c:pt>
                <c:pt idx="2069">
                  <c:v>42873.906244212965</c:v>
                </c:pt>
                <c:pt idx="2070">
                  <c:v>42873.906359953704</c:v>
                </c:pt>
                <c:pt idx="2071">
                  <c:v>42873.906475694443</c:v>
                </c:pt>
                <c:pt idx="2072">
                  <c:v>42873.906591435181</c:v>
                </c:pt>
                <c:pt idx="2073">
                  <c:v>42873.90670717592</c:v>
                </c:pt>
                <c:pt idx="2074">
                  <c:v>42873.906822916666</c:v>
                </c:pt>
                <c:pt idx="2075">
                  <c:v>42873.906938657412</c:v>
                </c:pt>
                <c:pt idx="2076">
                  <c:v>42873.907054398151</c:v>
                </c:pt>
                <c:pt idx="2077">
                  <c:v>42873.907170138889</c:v>
                </c:pt>
                <c:pt idx="2078">
                  <c:v>42873.907285879628</c:v>
                </c:pt>
                <c:pt idx="2079">
                  <c:v>42873.907401620367</c:v>
                </c:pt>
                <c:pt idx="2080">
                  <c:v>42873.907517361105</c:v>
                </c:pt>
                <c:pt idx="2081">
                  <c:v>42873.907633101851</c:v>
                </c:pt>
                <c:pt idx="2082">
                  <c:v>42873.907748842597</c:v>
                </c:pt>
                <c:pt idx="2083">
                  <c:v>42873.907864583336</c:v>
                </c:pt>
                <c:pt idx="2084">
                  <c:v>42873.907980324075</c:v>
                </c:pt>
                <c:pt idx="2085">
                  <c:v>42873.908096064813</c:v>
                </c:pt>
                <c:pt idx="2086">
                  <c:v>42873.908211805552</c:v>
                </c:pt>
                <c:pt idx="2087">
                  <c:v>42873.908327546291</c:v>
                </c:pt>
                <c:pt idx="2088">
                  <c:v>42873.908443287037</c:v>
                </c:pt>
                <c:pt idx="2089">
                  <c:v>42873.908559027783</c:v>
                </c:pt>
                <c:pt idx="2090">
                  <c:v>42873.908674768521</c:v>
                </c:pt>
                <c:pt idx="2091">
                  <c:v>42873.90879050926</c:v>
                </c:pt>
                <c:pt idx="2092">
                  <c:v>42873.908906249999</c:v>
                </c:pt>
                <c:pt idx="2093">
                  <c:v>42873.909021990738</c:v>
                </c:pt>
                <c:pt idx="2094">
                  <c:v>42873.909137731476</c:v>
                </c:pt>
                <c:pt idx="2095">
                  <c:v>42873.909253472222</c:v>
                </c:pt>
                <c:pt idx="2096">
                  <c:v>42873.909369212968</c:v>
                </c:pt>
                <c:pt idx="2097">
                  <c:v>42873.909484953707</c:v>
                </c:pt>
                <c:pt idx="2098">
                  <c:v>42873.909600694446</c:v>
                </c:pt>
                <c:pt idx="2099">
                  <c:v>42873.909716435184</c:v>
                </c:pt>
                <c:pt idx="2100">
                  <c:v>42873.909832175923</c:v>
                </c:pt>
                <c:pt idx="2101">
                  <c:v>42873.909947916662</c:v>
                </c:pt>
                <c:pt idx="2102">
                  <c:v>42873.910063657408</c:v>
                </c:pt>
                <c:pt idx="2103">
                  <c:v>42873.910179398154</c:v>
                </c:pt>
                <c:pt idx="2104">
                  <c:v>42873.910295138892</c:v>
                </c:pt>
                <c:pt idx="2105">
                  <c:v>42873.910410879631</c:v>
                </c:pt>
                <c:pt idx="2106">
                  <c:v>42873.91052662037</c:v>
                </c:pt>
                <c:pt idx="2107">
                  <c:v>42873.910642361108</c:v>
                </c:pt>
                <c:pt idx="2108">
                  <c:v>42873.910758101847</c:v>
                </c:pt>
                <c:pt idx="2109">
                  <c:v>42873.910873842593</c:v>
                </c:pt>
                <c:pt idx="2110">
                  <c:v>42873.910989583339</c:v>
                </c:pt>
                <c:pt idx="2111">
                  <c:v>42873.911105324078</c:v>
                </c:pt>
                <c:pt idx="2112">
                  <c:v>42873.911221064816</c:v>
                </c:pt>
                <c:pt idx="2113">
                  <c:v>42873.911336805555</c:v>
                </c:pt>
                <c:pt idx="2114">
                  <c:v>42873.911452546294</c:v>
                </c:pt>
                <c:pt idx="2115">
                  <c:v>42873.911568287032</c:v>
                </c:pt>
                <c:pt idx="2116">
                  <c:v>42873.911684027778</c:v>
                </c:pt>
                <c:pt idx="2117">
                  <c:v>42873.911799768524</c:v>
                </c:pt>
                <c:pt idx="2118">
                  <c:v>42873.911915509263</c:v>
                </c:pt>
                <c:pt idx="2119">
                  <c:v>42873.912031250002</c:v>
                </c:pt>
                <c:pt idx="2120">
                  <c:v>42873.91214699074</c:v>
                </c:pt>
                <c:pt idx="2121">
                  <c:v>42873.912262731479</c:v>
                </c:pt>
                <c:pt idx="2122">
                  <c:v>42873.912378472218</c:v>
                </c:pt>
                <c:pt idx="2123">
                  <c:v>42873.912494212964</c:v>
                </c:pt>
                <c:pt idx="2124">
                  <c:v>42873.912609953702</c:v>
                </c:pt>
                <c:pt idx="2125">
                  <c:v>42873.912725694448</c:v>
                </c:pt>
                <c:pt idx="2126">
                  <c:v>42873.912841435187</c:v>
                </c:pt>
                <c:pt idx="2127">
                  <c:v>42873.912957175926</c:v>
                </c:pt>
                <c:pt idx="2128">
                  <c:v>42873.913072916665</c:v>
                </c:pt>
                <c:pt idx="2129">
                  <c:v>42873.913188657403</c:v>
                </c:pt>
                <c:pt idx="2130">
                  <c:v>42873.913304398149</c:v>
                </c:pt>
                <c:pt idx="2131">
                  <c:v>42873.913420138888</c:v>
                </c:pt>
                <c:pt idx="2132">
                  <c:v>42873.913535879634</c:v>
                </c:pt>
                <c:pt idx="2133">
                  <c:v>42873.913651620373</c:v>
                </c:pt>
                <c:pt idx="2134">
                  <c:v>42873.913767361111</c:v>
                </c:pt>
                <c:pt idx="2135">
                  <c:v>42873.91388310185</c:v>
                </c:pt>
                <c:pt idx="2136">
                  <c:v>42873.913998842589</c:v>
                </c:pt>
                <c:pt idx="2137">
                  <c:v>42873.914114583335</c:v>
                </c:pt>
                <c:pt idx="2138">
                  <c:v>42873.914230324073</c:v>
                </c:pt>
                <c:pt idx="2139">
                  <c:v>42873.914346064819</c:v>
                </c:pt>
                <c:pt idx="2140">
                  <c:v>42873.914461805558</c:v>
                </c:pt>
                <c:pt idx="2141">
                  <c:v>42873.914577546297</c:v>
                </c:pt>
                <c:pt idx="2142">
                  <c:v>42873.914693287035</c:v>
                </c:pt>
                <c:pt idx="2143">
                  <c:v>42873.914809027774</c:v>
                </c:pt>
                <c:pt idx="2144">
                  <c:v>42873.914924768513</c:v>
                </c:pt>
                <c:pt idx="2145">
                  <c:v>42873.915040509259</c:v>
                </c:pt>
                <c:pt idx="2146">
                  <c:v>42873.915156250005</c:v>
                </c:pt>
                <c:pt idx="2147">
                  <c:v>42873.915271990743</c:v>
                </c:pt>
                <c:pt idx="2148">
                  <c:v>42873.915387731482</c:v>
                </c:pt>
                <c:pt idx="2149">
                  <c:v>42873.915503472221</c:v>
                </c:pt>
                <c:pt idx="2150">
                  <c:v>42873.915619212959</c:v>
                </c:pt>
                <c:pt idx="2151">
                  <c:v>42873.915734953698</c:v>
                </c:pt>
                <c:pt idx="2152">
                  <c:v>42873.915850694444</c:v>
                </c:pt>
                <c:pt idx="2153">
                  <c:v>42873.91596643519</c:v>
                </c:pt>
                <c:pt idx="2154">
                  <c:v>42873.916082175929</c:v>
                </c:pt>
                <c:pt idx="2155">
                  <c:v>42873.916197916667</c:v>
                </c:pt>
                <c:pt idx="2156">
                  <c:v>42873.916313657406</c:v>
                </c:pt>
                <c:pt idx="2157">
                  <c:v>42873.916429398145</c:v>
                </c:pt>
                <c:pt idx="2158">
                  <c:v>42873.916545138884</c:v>
                </c:pt>
                <c:pt idx="2159">
                  <c:v>42873.916660879629</c:v>
                </c:pt>
                <c:pt idx="2160">
                  <c:v>42873.916776620375</c:v>
                </c:pt>
                <c:pt idx="2161">
                  <c:v>42873.916892361114</c:v>
                </c:pt>
                <c:pt idx="2162">
                  <c:v>42873.917008101853</c:v>
                </c:pt>
                <c:pt idx="2163">
                  <c:v>42873.917123842592</c:v>
                </c:pt>
                <c:pt idx="2164">
                  <c:v>42873.91723958333</c:v>
                </c:pt>
                <c:pt idx="2165">
                  <c:v>42873.917355324069</c:v>
                </c:pt>
                <c:pt idx="2166">
                  <c:v>42873.917471064815</c:v>
                </c:pt>
                <c:pt idx="2167">
                  <c:v>42873.917586805561</c:v>
                </c:pt>
                <c:pt idx="2168">
                  <c:v>42873.9177025463</c:v>
                </c:pt>
                <c:pt idx="2169">
                  <c:v>42873.917818287038</c:v>
                </c:pt>
                <c:pt idx="2170">
                  <c:v>42873.917934027777</c:v>
                </c:pt>
                <c:pt idx="2171">
                  <c:v>42873.918049768516</c:v>
                </c:pt>
                <c:pt idx="2172">
                  <c:v>42873.918165509254</c:v>
                </c:pt>
                <c:pt idx="2173">
                  <c:v>42873.91828125</c:v>
                </c:pt>
                <c:pt idx="2174">
                  <c:v>42873.918396990746</c:v>
                </c:pt>
                <c:pt idx="2175">
                  <c:v>42873.918512731485</c:v>
                </c:pt>
                <c:pt idx="2176">
                  <c:v>42873.918628472224</c:v>
                </c:pt>
                <c:pt idx="2177">
                  <c:v>42873.918744212962</c:v>
                </c:pt>
                <c:pt idx="2178">
                  <c:v>42873.918859953701</c:v>
                </c:pt>
                <c:pt idx="2179">
                  <c:v>42873.91897569444</c:v>
                </c:pt>
                <c:pt idx="2180">
                  <c:v>42873.919091435186</c:v>
                </c:pt>
                <c:pt idx="2181">
                  <c:v>42873.919207175932</c:v>
                </c:pt>
                <c:pt idx="2182">
                  <c:v>42873.91932291667</c:v>
                </c:pt>
                <c:pt idx="2183">
                  <c:v>42873.919438657409</c:v>
                </c:pt>
                <c:pt idx="2184">
                  <c:v>42873.919554398148</c:v>
                </c:pt>
                <c:pt idx="2185">
                  <c:v>42873.919670138886</c:v>
                </c:pt>
                <c:pt idx="2186">
                  <c:v>42873.919785879625</c:v>
                </c:pt>
                <c:pt idx="2187">
                  <c:v>42873.919901620371</c:v>
                </c:pt>
                <c:pt idx="2188">
                  <c:v>42873.92001736111</c:v>
                </c:pt>
              </c:numCache>
            </c:numRef>
          </c:cat>
          <c:val>
            <c:numRef>
              <c:f>'Boot Sponge'!$C$21:$C$2209</c:f>
              <c:numCache>
                <c:formatCode>0.00</c:formatCode>
                <c:ptCount val="2189"/>
                <c:pt idx="0">
                  <c:v>-0.14995450174213612</c:v>
                </c:pt>
                <c:pt idx="1">
                  <c:v>-0.27146063679640359</c:v>
                </c:pt>
                <c:pt idx="2">
                  <c:v>9.3057768366402241E-2</c:v>
                </c:pt>
                <c:pt idx="3">
                  <c:v>-0.10945245672404698</c:v>
                </c:pt>
                <c:pt idx="4">
                  <c:v>-0.31196268181449271</c:v>
                </c:pt>
                <c:pt idx="5">
                  <c:v>-0.14995450174213612</c:v>
                </c:pt>
                <c:pt idx="6">
                  <c:v>1.2053678330223951E-2</c:v>
                </c:pt>
                <c:pt idx="7">
                  <c:v>-6.8950411705957837E-2</c:v>
                </c:pt>
                <c:pt idx="8">
                  <c:v>-6.8950411705957837E-2</c:v>
                </c:pt>
                <c:pt idx="9">
                  <c:v>-0.23095859177831443</c:v>
                </c:pt>
                <c:pt idx="10">
                  <c:v>-0.31196268181449271</c:v>
                </c:pt>
                <c:pt idx="11">
                  <c:v>0.17406185840258054</c:v>
                </c:pt>
                <c:pt idx="12">
                  <c:v>-0.10945245672404698</c:v>
                </c:pt>
                <c:pt idx="13">
                  <c:v>-0.14995450174213612</c:v>
                </c:pt>
                <c:pt idx="14">
                  <c:v>0.13355981338449138</c:v>
                </c:pt>
                <c:pt idx="15">
                  <c:v>-0.10945245672404698</c:v>
                </c:pt>
                <c:pt idx="16">
                  <c:v>-2.8448366687868688E-2</c:v>
                </c:pt>
                <c:pt idx="17">
                  <c:v>-0.14995450174213612</c:v>
                </c:pt>
                <c:pt idx="18">
                  <c:v>5.2555723348309609E-2</c:v>
                </c:pt>
                <c:pt idx="19">
                  <c:v>1.2053678330220459E-2</c:v>
                </c:pt>
                <c:pt idx="20">
                  <c:v>-0.14995450174213612</c:v>
                </c:pt>
                <c:pt idx="21">
                  <c:v>-0.10945245672404698</c:v>
                </c:pt>
                <c:pt idx="22">
                  <c:v>9.3057768366402241E-2</c:v>
                </c:pt>
                <c:pt idx="23">
                  <c:v>-6.8950411705957837E-2</c:v>
                </c:pt>
                <c:pt idx="24">
                  <c:v>-0.23095859177831443</c:v>
                </c:pt>
                <c:pt idx="25">
                  <c:v>0.25506594843875885</c:v>
                </c:pt>
                <c:pt idx="26">
                  <c:v>9.3057768366402241E-2</c:v>
                </c:pt>
                <c:pt idx="27">
                  <c:v>0.17406185840258054</c:v>
                </c:pt>
                <c:pt idx="28">
                  <c:v>1.2053678330220459E-2</c:v>
                </c:pt>
                <c:pt idx="29">
                  <c:v>-2.8448366687868688E-2</c:v>
                </c:pt>
                <c:pt idx="30">
                  <c:v>1.2053678330223951E-2</c:v>
                </c:pt>
                <c:pt idx="31">
                  <c:v>-0.14995450174213612</c:v>
                </c:pt>
                <c:pt idx="32">
                  <c:v>-0.14995450174213612</c:v>
                </c:pt>
                <c:pt idx="33">
                  <c:v>-2.8448366687868688E-2</c:v>
                </c:pt>
                <c:pt idx="34">
                  <c:v>-0.27146063679640359</c:v>
                </c:pt>
                <c:pt idx="35">
                  <c:v>1.2053678330223951E-2</c:v>
                </c:pt>
                <c:pt idx="36">
                  <c:v>5.2555723348309609E-2</c:v>
                </c:pt>
                <c:pt idx="37">
                  <c:v>-2.8448366687868688E-2</c:v>
                </c:pt>
                <c:pt idx="38">
                  <c:v>-0.10945245672404698</c:v>
                </c:pt>
                <c:pt idx="39">
                  <c:v>0.13355981338448791</c:v>
                </c:pt>
                <c:pt idx="40">
                  <c:v>-0.10945245672404698</c:v>
                </c:pt>
                <c:pt idx="41">
                  <c:v>-0.14995450174213612</c:v>
                </c:pt>
                <c:pt idx="42">
                  <c:v>1.2053678330220459E-2</c:v>
                </c:pt>
                <c:pt idx="43">
                  <c:v>-6.8950411705957837E-2</c:v>
                </c:pt>
                <c:pt idx="44">
                  <c:v>1.2053678330223951E-2</c:v>
                </c:pt>
                <c:pt idx="45">
                  <c:v>9.3057768366402241E-2</c:v>
                </c:pt>
                <c:pt idx="46">
                  <c:v>0.17406185840258054</c:v>
                </c:pt>
                <c:pt idx="47">
                  <c:v>-6.8950411705957837E-2</c:v>
                </c:pt>
                <c:pt idx="48">
                  <c:v>0.29556799345684798</c:v>
                </c:pt>
                <c:pt idx="49">
                  <c:v>9.3057768366402241E-2</c:v>
                </c:pt>
                <c:pt idx="50">
                  <c:v>0.17406185840258054</c:v>
                </c:pt>
                <c:pt idx="51">
                  <c:v>-6.8950411705957837E-2</c:v>
                </c:pt>
                <c:pt idx="52">
                  <c:v>1.2053678330220459E-2</c:v>
                </c:pt>
                <c:pt idx="53">
                  <c:v>9.3057768366402241E-2</c:v>
                </c:pt>
                <c:pt idx="54">
                  <c:v>-2.8448366687868688E-2</c:v>
                </c:pt>
                <c:pt idx="55">
                  <c:v>-0.19045654676022528</c:v>
                </c:pt>
                <c:pt idx="56">
                  <c:v>-0.19045654676022528</c:v>
                </c:pt>
                <c:pt idx="57">
                  <c:v>-0.19045654676022528</c:v>
                </c:pt>
                <c:pt idx="58">
                  <c:v>0.13355981338449138</c:v>
                </c:pt>
                <c:pt idx="59">
                  <c:v>-2.8448366687868688E-2</c:v>
                </c:pt>
                <c:pt idx="60">
                  <c:v>-2.8448366687868688E-2</c:v>
                </c:pt>
                <c:pt idx="61">
                  <c:v>-2.8448366687868688E-2</c:v>
                </c:pt>
                <c:pt idx="62">
                  <c:v>-2.8448366687868688E-2</c:v>
                </c:pt>
                <c:pt idx="63">
                  <c:v>5.2555723348309609E-2</c:v>
                </c:pt>
                <c:pt idx="64">
                  <c:v>9.3057768366402241E-2</c:v>
                </c:pt>
                <c:pt idx="65">
                  <c:v>-6.8950411705957837E-2</c:v>
                </c:pt>
                <c:pt idx="66">
                  <c:v>-0.14995450174213612</c:v>
                </c:pt>
                <c:pt idx="67">
                  <c:v>-0.14995450174213612</c:v>
                </c:pt>
                <c:pt idx="68">
                  <c:v>-0.10945245672404698</c:v>
                </c:pt>
                <c:pt idx="69">
                  <c:v>5.2555723348309609E-2</c:v>
                </c:pt>
                <c:pt idx="70">
                  <c:v>-6.8950411705957837E-2</c:v>
                </c:pt>
                <c:pt idx="71">
                  <c:v>0.13355981338449138</c:v>
                </c:pt>
                <c:pt idx="72">
                  <c:v>-0.27146063679640359</c:v>
                </c:pt>
                <c:pt idx="73">
                  <c:v>-0.23095859177831443</c:v>
                </c:pt>
                <c:pt idx="74">
                  <c:v>-0.10945245672404698</c:v>
                </c:pt>
                <c:pt idx="75">
                  <c:v>-6.8950411705957837E-2</c:v>
                </c:pt>
                <c:pt idx="76">
                  <c:v>0.21456390342066969</c:v>
                </c:pt>
                <c:pt idx="77">
                  <c:v>1.2053678330223951E-2</c:v>
                </c:pt>
                <c:pt idx="78">
                  <c:v>-0.19045654676022528</c:v>
                </c:pt>
                <c:pt idx="79">
                  <c:v>-0.27146063679640359</c:v>
                </c:pt>
                <c:pt idx="80">
                  <c:v>1.2053678330223951E-2</c:v>
                </c:pt>
                <c:pt idx="81">
                  <c:v>5.2555723348309609E-2</c:v>
                </c:pt>
                <c:pt idx="82">
                  <c:v>-0.27146063679640359</c:v>
                </c:pt>
                <c:pt idx="83">
                  <c:v>-0.10945245672404698</c:v>
                </c:pt>
                <c:pt idx="84">
                  <c:v>-2.8448366687868688E-2</c:v>
                </c:pt>
                <c:pt idx="85">
                  <c:v>0.21456390342066969</c:v>
                </c:pt>
                <c:pt idx="86">
                  <c:v>5.2555723348309609E-2</c:v>
                </c:pt>
                <c:pt idx="87">
                  <c:v>-6.895041170595434E-2</c:v>
                </c:pt>
                <c:pt idx="88">
                  <c:v>0.13355981338448791</c:v>
                </c:pt>
                <c:pt idx="89">
                  <c:v>-6.8950411705957837E-2</c:v>
                </c:pt>
                <c:pt idx="90">
                  <c:v>-0.19045654676022528</c:v>
                </c:pt>
                <c:pt idx="91">
                  <c:v>-2.8448366687868688E-2</c:v>
                </c:pt>
                <c:pt idx="92">
                  <c:v>-0.19045654676022528</c:v>
                </c:pt>
                <c:pt idx="93">
                  <c:v>1.2053678330223951E-2</c:v>
                </c:pt>
                <c:pt idx="94">
                  <c:v>-0.19045654676022528</c:v>
                </c:pt>
                <c:pt idx="95">
                  <c:v>0.17406185840258054</c:v>
                </c:pt>
                <c:pt idx="96">
                  <c:v>0.4575761735292046</c:v>
                </c:pt>
                <c:pt idx="97">
                  <c:v>0.37657208349302629</c:v>
                </c:pt>
                <c:pt idx="98">
                  <c:v>9.3057768366402241E-2</c:v>
                </c:pt>
                <c:pt idx="99">
                  <c:v>5.2555723348309609E-2</c:v>
                </c:pt>
                <c:pt idx="100">
                  <c:v>-2.8448366687868688E-2</c:v>
                </c:pt>
                <c:pt idx="101">
                  <c:v>0.13355981338448791</c:v>
                </c:pt>
                <c:pt idx="102">
                  <c:v>-6.8950411705957837E-2</c:v>
                </c:pt>
                <c:pt idx="103">
                  <c:v>-0.27146063679640359</c:v>
                </c:pt>
                <c:pt idx="104">
                  <c:v>-0.14995450174213612</c:v>
                </c:pt>
                <c:pt idx="105">
                  <c:v>0.61958435360156117</c:v>
                </c:pt>
                <c:pt idx="106">
                  <c:v>0.17406185840258054</c:v>
                </c:pt>
                <c:pt idx="107">
                  <c:v>9.3057768366402241E-2</c:v>
                </c:pt>
                <c:pt idx="108">
                  <c:v>-0.19045654676022528</c:v>
                </c:pt>
                <c:pt idx="109">
                  <c:v>0.29556799345684798</c:v>
                </c:pt>
                <c:pt idx="110">
                  <c:v>-0.23095859177831443</c:v>
                </c:pt>
                <c:pt idx="111">
                  <c:v>5.2555723348309609E-2</c:v>
                </c:pt>
                <c:pt idx="112">
                  <c:v>-0.10945245672404698</c:v>
                </c:pt>
                <c:pt idx="113">
                  <c:v>-6.8950411705957837E-2</c:v>
                </c:pt>
                <c:pt idx="114">
                  <c:v>-0.14995450174213612</c:v>
                </c:pt>
                <c:pt idx="115">
                  <c:v>-6.8950411705957837E-2</c:v>
                </c:pt>
                <c:pt idx="116">
                  <c:v>-0.23095859177831443</c:v>
                </c:pt>
                <c:pt idx="117">
                  <c:v>9.3057768366402241E-2</c:v>
                </c:pt>
                <c:pt idx="118">
                  <c:v>-0.10945245672404698</c:v>
                </c:pt>
                <c:pt idx="119">
                  <c:v>5.2555723348309609E-2</c:v>
                </c:pt>
                <c:pt idx="120">
                  <c:v>-6.8950411705957837E-2</c:v>
                </c:pt>
                <c:pt idx="121">
                  <c:v>9.3057768366402241E-2</c:v>
                </c:pt>
                <c:pt idx="122">
                  <c:v>-0.10945245672404698</c:v>
                </c:pt>
                <c:pt idx="123">
                  <c:v>-0.10945245672404698</c:v>
                </c:pt>
                <c:pt idx="124">
                  <c:v>-0.10945245672404698</c:v>
                </c:pt>
                <c:pt idx="125">
                  <c:v>5.2555723348309609E-2</c:v>
                </c:pt>
                <c:pt idx="126">
                  <c:v>5.2555723348309609E-2</c:v>
                </c:pt>
                <c:pt idx="127">
                  <c:v>1.2053678330220459E-2</c:v>
                </c:pt>
                <c:pt idx="128">
                  <c:v>0.25506594843875885</c:v>
                </c:pt>
                <c:pt idx="129">
                  <c:v>-0.10945245672404698</c:v>
                </c:pt>
                <c:pt idx="130">
                  <c:v>-0.10945245672404698</c:v>
                </c:pt>
                <c:pt idx="131">
                  <c:v>-2.8448366687868688E-2</c:v>
                </c:pt>
                <c:pt idx="132">
                  <c:v>-0.23095859177831443</c:v>
                </c:pt>
                <c:pt idx="133">
                  <c:v>-0.23095859177831443</c:v>
                </c:pt>
                <c:pt idx="134">
                  <c:v>5.2555723348309609E-2</c:v>
                </c:pt>
                <c:pt idx="135">
                  <c:v>-0.10945245672404698</c:v>
                </c:pt>
                <c:pt idx="136">
                  <c:v>0.25506594843875885</c:v>
                </c:pt>
                <c:pt idx="137">
                  <c:v>-6.8950411705957837E-2</c:v>
                </c:pt>
                <c:pt idx="138">
                  <c:v>-2.8448366687868688E-2</c:v>
                </c:pt>
                <c:pt idx="139">
                  <c:v>0.53858026356538291</c:v>
                </c:pt>
                <c:pt idx="140">
                  <c:v>1.2053678330220459E-2</c:v>
                </c:pt>
                <c:pt idx="141">
                  <c:v>1.2053678330220459E-2</c:v>
                </c:pt>
                <c:pt idx="142">
                  <c:v>-0.23095859177831443</c:v>
                </c:pt>
                <c:pt idx="143">
                  <c:v>0.37657208349302629</c:v>
                </c:pt>
                <c:pt idx="144">
                  <c:v>5.2555723348309609E-2</c:v>
                </c:pt>
                <c:pt idx="145">
                  <c:v>-0.14995450174213612</c:v>
                </c:pt>
                <c:pt idx="146">
                  <c:v>-6.8950411705957837E-2</c:v>
                </c:pt>
                <c:pt idx="147">
                  <c:v>-6.8950411705957837E-2</c:v>
                </c:pt>
                <c:pt idx="148">
                  <c:v>-0.23095859177831443</c:v>
                </c:pt>
                <c:pt idx="149">
                  <c:v>-2.8448366687868688E-2</c:v>
                </c:pt>
                <c:pt idx="150">
                  <c:v>1.2053678330223951E-2</c:v>
                </c:pt>
                <c:pt idx="151">
                  <c:v>-0.14995450174213612</c:v>
                </c:pt>
                <c:pt idx="152">
                  <c:v>0.13355981338449138</c:v>
                </c:pt>
                <c:pt idx="153">
                  <c:v>0.17406185840258054</c:v>
                </c:pt>
                <c:pt idx="154">
                  <c:v>-2.8448366687868688E-2</c:v>
                </c:pt>
                <c:pt idx="155">
                  <c:v>-0.10945245672404698</c:v>
                </c:pt>
                <c:pt idx="156">
                  <c:v>5.2555723348309609E-2</c:v>
                </c:pt>
                <c:pt idx="157">
                  <c:v>-0.23095859177831443</c:v>
                </c:pt>
                <c:pt idx="158">
                  <c:v>-0.31196268181449271</c:v>
                </c:pt>
                <c:pt idx="159">
                  <c:v>-0.23095859177831443</c:v>
                </c:pt>
                <c:pt idx="160">
                  <c:v>-0.10945245672404698</c:v>
                </c:pt>
                <c:pt idx="161">
                  <c:v>-2.8448366687868688E-2</c:v>
                </c:pt>
                <c:pt idx="162">
                  <c:v>-0.19045654676022528</c:v>
                </c:pt>
                <c:pt idx="163">
                  <c:v>-0.19045654676022528</c:v>
                </c:pt>
                <c:pt idx="164">
                  <c:v>5.2555723348309609E-2</c:v>
                </c:pt>
                <c:pt idx="165">
                  <c:v>9.3057768366402241E-2</c:v>
                </c:pt>
                <c:pt idx="166">
                  <c:v>-0.14995450174213612</c:v>
                </c:pt>
                <c:pt idx="167">
                  <c:v>0.37657208349302629</c:v>
                </c:pt>
                <c:pt idx="168">
                  <c:v>-0.19045654676022528</c:v>
                </c:pt>
                <c:pt idx="169">
                  <c:v>-0.19045654676022528</c:v>
                </c:pt>
                <c:pt idx="170">
                  <c:v>-0.27146063679640359</c:v>
                </c:pt>
                <c:pt idx="171">
                  <c:v>1.2053678330220459E-2</c:v>
                </c:pt>
                <c:pt idx="172">
                  <c:v>-6.8950411705957837E-2</c:v>
                </c:pt>
                <c:pt idx="173">
                  <c:v>-0.14995450174213612</c:v>
                </c:pt>
                <c:pt idx="174">
                  <c:v>-0.14995450174213612</c:v>
                </c:pt>
                <c:pt idx="175">
                  <c:v>-0.14995450174213612</c:v>
                </c:pt>
                <c:pt idx="176">
                  <c:v>-0.27146063679640359</c:v>
                </c:pt>
                <c:pt idx="177">
                  <c:v>1.2053678330223951E-2</c:v>
                </c:pt>
                <c:pt idx="178">
                  <c:v>1.2053678330220459E-2</c:v>
                </c:pt>
                <c:pt idx="179">
                  <c:v>-6.8950411705957837E-2</c:v>
                </c:pt>
                <c:pt idx="180">
                  <c:v>-6.8950411705957837E-2</c:v>
                </c:pt>
                <c:pt idx="181">
                  <c:v>5.2555723348309609E-2</c:v>
                </c:pt>
                <c:pt idx="182">
                  <c:v>0.25506594843875885</c:v>
                </c:pt>
                <c:pt idx="183">
                  <c:v>-2.8448366687868688E-2</c:v>
                </c:pt>
                <c:pt idx="184">
                  <c:v>-6.8950411705957837E-2</c:v>
                </c:pt>
                <c:pt idx="185">
                  <c:v>0.21456390342066969</c:v>
                </c:pt>
                <c:pt idx="186">
                  <c:v>9.3057768366402241E-2</c:v>
                </c:pt>
                <c:pt idx="187">
                  <c:v>9.3057768366402241E-2</c:v>
                </c:pt>
                <c:pt idx="188">
                  <c:v>0.13355981338448791</c:v>
                </c:pt>
                <c:pt idx="189">
                  <c:v>0.33607003847493711</c:v>
                </c:pt>
                <c:pt idx="190">
                  <c:v>5.2555723348309609E-2</c:v>
                </c:pt>
                <c:pt idx="191">
                  <c:v>1.2053678330220459E-2</c:v>
                </c:pt>
                <c:pt idx="192">
                  <c:v>-0.19045654676022528</c:v>
                </c:pt>
                <c:pt idx="193">
                  <c:v>0.66008639861965035</c:v>
                </c:pt>
                <c:pt idx="194">
                  <c:v>9.3057768366402241E-2</c:v>
                </c:pt>
                <c:pt idx="195">
                  <c:v>-6.8950411705957837E-2</c:v>
                </c:pt>
                <c:pt idx="196">
                  <c:v>0.33607003847493711</c:v>
                </c:pt>
                <c:pt idx="197">
                  <c:v>-0.10945245672404698</c:v>
                </c:pt>
                <c:pt idx="198">
                  <c:v>0.37657208349302629</c:v>
                </c:pt>
                <c:pt idx="199">
                  <c:v>0.13355981338449138</c:v>
                </c:pt>
                <c:pt idx="200">
                  <c:v>-0.27146063679640359</c:v>
                </c:pt>
                <c:pt idx="201">
                  <c:v>1.2053678330223951E-2</c:v>
                </c:pt>
                <c:pt idx="202">
                  <c:v>0.13355981338449138</c:v>
                </c:pt>
                <c:pt idx="203">
                  <c:v>0.13355981338449138</c:v>
                </c:pt>
                <c:pt idx="204">
                  <c:v>1.2053678330220459E-2</c:v>
                </c:pt>
                <c:pt idx="205">
                  <c:v>0.4575761735292046</c:v>
                </c:pt>
                <c:pt idx="206">
                  <c:v>-2.8448366687868688E-2</c:v>
                </c:pt>
                <c:pt idx="207">
                  <c:v>0.21456390342066969</c:v>
                </c:pt>
                <c:pt idx="208">
                  <c:v>0.17406185840258054</c:v>
                </c:pt>
                <c:pt idx="209">
                  <c:v>-2.8448366687868688E-2</c:v>
                </c:pt>
                <c:pt idx="210">
                  <c:v>5.2555723348309609E-2</c:v>
                </c:pt>
                <c:pt idx="211">
                  <c:v>0.13355981338448791</c:v>
                </c:pt>
                <c:pt idx="212">
                  <c:v>0.49807821854729373</c:v>
                </c:pt>
                <c:pt idx="213">
                  <c:v>0.13355981338449138</c:v>
                </c:pt>
                <c:pt idx="214">
                  <c:v>0.17406185840258054</c:v>
                </c:pt>
                <c:pt idx="215">
                  <c:v>0.21456390342066969</c:v>
                </c:pt>
                <c:pt idx="216">
                  <c:v>0.53858026356538291</c:v>
                </c:pt>
                <c:pt idx="217">
                  <c:v>0.17406185840258054</c:v>
                </c:pt>
                <c:pt idx="218">
                  <c:v>-0.27146063679640359</c:v>
                </c:pt>
                <c:pt idx="219">
                  <c:v>0.17406185840258054</c:v>
                </c:pt>
                <c:pt idx="220">
                  <c:v>1.2053678330220459E-2</c:v>
                </c:pt>
                <c:pt idx="221">
                  <c:v>0.13355981338448791</c:v>
                </c:pt>
                <c:pt idx="222">
                  <c:v>-0.14995450174213612</c:v>
                </c:pt>
                <c:pt idx="223">
                  <c:v>0.53858026356538291</c:v>
                </c:pt>
                <c:pt idx="224">
                  <c:v>1.2053678330220459E-2</c:v>
                </c:pt>
                <c:pt idx="225">
                  <c:v>-0.14995450174213612</c:v>
                </c:pt>
                <c:pt idx="226">
                  <c:v>0.21456390342066969</c:v>
                </c:pt>
                <c:pt idx="227">
                  <c:v>-0.23095859177831443</c:v>
                </c:pt>
                <c:pt idx="228">
                  <c:v>-6.8950411705957837E-2</c:v>
                </c:pt>
                <c:pt idx="229">
                  <c:v>-0.19045654676022528</c:v>
                </c:pt>
                <c:pt idx="230">
                  <c:v>-6.8950411705957837E-2</c:v>
                </c:pt>
                <c:pt idx="231">
                  <c:v>-0.10945245672404698</c:v>
                </c:pt>
                <c:pt idx="232">
                  <c:v>-6.8950411705957837E-2</c:v>
                </c:pt>
                <c:pt idx="233">
                  <c:v>0.13355981338449138</c:v>
                </c:pt>
                <c:pt idx="234">
                  <c:v>0.21456390342066969</c:v>
                </c:pt>
                <c:pt idx="235">
                  <c:v>-6.8950411705957837E-2</c:v>
                </c:pt>
                <c:pt idx="236">
                  <c:v>0.29556799345684798</c:v>
                </c:pt>
                <c:pt idx="237">
                  <c:v>1.2053678330220459E-2</c:v>
                </c:pt>
                <c:pt idx="238">
                  <c:v>0.37657208349302629</c:v>
                </c:pt>
                <c:pt idx="239">
                  <c:v>0.41707412851111542</c:v>
                </c:pt>
                <c:pt idx="240">
                  <c:v>5.2555723348309609E-2</c:v>
                </c:pt>
                <c:pt idx="241">
                  <c:v>0.21456390342066969</c:v>
                </c:pt>
                <c:pt idx="242">
                  <c:v>-0.10945245672404698</c:v>
                </c:pt>
                <c:pt idx="243">
                  <c:v>9.3057768366402241E-2</c:v>
                </c:pt>
                <c:pt idx="244">
                  <c:v>5.2555723348309609E-2</c:v>
                </c:pt>
                <c:pt idx="245">
                  <c:v>0.25506594843875885</c:v>
                </c:pt>
                <c:pt idx="246">
                  <c:v>0.17406185840258054</c:v>
                </c:pt>
                <c:pt idx="247">
                  <c:v>-0.23095859177831443</c:v>
                </c:pt>
                <c:pt idx="248">
                  <c:v>-0.19045654676022528</c:v>
                </c:pt>
                <c:pt idx="249">
                  <c:v>0.17406185840258054</c:v>
                </c:pt>
                <c:pt idx="250">
                  <c:v>9.3057768366402241E-2</c:v>
                </c:pt>
                <c:pt idx="251">
                  <c:v>-0.23095859177831443</c:v>
                </c:pt>
                <c:pt idx="252">
                  <c:v>0.13355981338448791</c:v>
                </c:pt>
                <c:pt idx="253">
                  <c:v>0.21456390342066969</c:v>
                </c:pt>
                <c:pt idx="254">
                  <c:v>-0.23095859177831443</c:v>
                </c:pt>
                <c:pt idx="255">
                  <c:v>-0.27146063679640359</c:v>
                </c:pt>
                <c:pt idx="256">
                  <c:v>-0.31196268181449271</c:v>
                </c:pt>
                <c:pt idx="257">
                  <c:v>1.2053678330223951E-2</c:v>
                </c:pt>
                <c:pt idx="258">
                  <c:v>5.2555723348309609E-2</c:v>
                </c:pt>
                <c:pt idx="259">
                  <c:v>-0.14995450174213612</c:v>
                </c:pt>
                <c:pt idx="260">
                  <c:v>-6.8950411705957837E-2</c:v>
                </c:pt>
                <c:pt idx="261">
                  <c:v>-0.10945245672404698</c:v>
                </c:pt>
                <c:pt idx="262">
                  <c:v>-0.14995450174213612</c:v>
                </c:pt>
                <c:pt idx="263">
                  <c:v>-2.8448366687868688E-2</c:v>
                </c:pt>
                <c:pt idx="264">
                  <c:v>-0.10945245672404698</c:v>
                </c:pt>
                <c:pt idx="265">
                  <c:v>-0.14995450174213612</c:v>
                </c:pt>
                <c:pt idx="266">
                  <c:v>-0.19045654676022528</c:v>
                </c:pt>
                <c:pt idx="267">
                  <c:v>-6.8950411705957837E-2</c:v>
                </c:pt>
                <c:pt idx="268">
                  <c:v>0.17406185840258054</c:v>
                </c:pt>
                <c:pt idx="269">
                  <c:v>-0.14995450174213612</c:v>
                </c:pt>
                <c:pt idx="270">
                  <c:v>1.2053678330223951E-2</c:v>
                </c:pt>
                <c:pt idx="271">
                  <c:v>1.2053678330220459E-2</c:v>
                </c:pt>
                <c:pt idx="272">
                  <c:v>-0.23095859177831443</c:v>
                </c:pt>
                <c:pt idx="273">
                  <c:v>5.2555723348309609E-2</c:v>
                </c:pt>
                <c:pt idx="274">
                  <c:v>1.2053678330223951E-2</c:v>
                </c:pt>
                <c:pt idx="275">
                  <c:v>0.53858026356538291</c:v>
                </c:pt>
                <c:pt idx="276">
                  <c:v>1.2053678330220459E-2</c:v>
                </c:pt>
                <c:pt idx="277">
                  <c:v>-0.19045654676022528</c:v>
                </c:pt>
                <c:pt idx="278">
                  <c:v>1.2053678330220459E-2</c:v>
                </c:pt>
                <c:pt idx="279">
                  <c:v>1.2053678330223951E-2</c:v>
                </c:pt>
                <c:pt idx="280">
                  <c:v>-0.10945245672404698</c:v>
                </c:pt>
                <c:pt idx="281">
                  <c:v>0.17406185840258054</c:v>
                </c:pt>
                <c:pt idx="282">
                  <c:v>-6.8950411705957837E-2</c:v>
                </c:pt>
                <c:pt idx="283">
                  <c:v>-0.10945245672404698</c:v>
                </c:pt>
                <c:pt idx="284">
                  <c:v>-0.19045654676022528</c:v>
                </c:pt>
                <c:pt idx="285">
                  <c:v>0.13355981338449138</c:v>
                </c:pt>
                <c:pt idx="286">
                  <c:v>-2.8448366687868688E-2</c:v>
                </c:pt>
                <c:pt idx="287">
                  <c:v>-0.19045654676022528</c:v>
                </c:pt>
                <c:pt idx="288">
                  <c:v>-6.8950411705957837E-2</c:v>
                </c:pt>
                <c:pt idx="289">
                  <c:v>1.2053678330220459E-2</c:v>
                </c:pt>
                <c:pt idx="290">
                  <c:v>-6.8950411705957837E-2</c:v>
                </c:pt>
                <c:pt idx="291">
                  <c:v>1.2053678330220459E-2</c:v>
                </c:pt>
                <c:pt idx="292">
                  <c:v>-0.14995450174213612</c:v>
                </c:pt>
                <c:pt idx="293">
                  <c:v>-0.10945245672404698</c:v>
                </c:pt>
                <c:pt idx="294">
                  <c:v>-6.895041170595434E-2</c:v>
                </c:pt>
                <c:pt idx="295">
                  <c:v>0.21456390342066969</c:v>
                </c:pt>
                <c:pt idx="296">
                  <c:v>-6.8950411705957837E-2</c:v>
                </c:pt>
                <c:pt idx="297">
                  <c:v>-6.895041170595434E-2</c:v>
                </c:pt>
                <c:pt idx="298">
                  <c:v>9.3057768366402241E-2</c:v>
                </c:pt>
                <c:pt idx="299">
                  <c:v>5.2555723348309609E-2</c:v>
                </c:pt>
                <c:pt idx="300">
                  <c:v>-0.10945245672404698</c:v>
                </c:pt>
                <c:pt idx="301">
                  <c:v>-6.895041170595434E-2</c:v>
                </c:pt>
                <c:pt idx="302">
                  <c:v>0.13355981338449138</c:v>
                </c:pt>
                <c:pt idx="303">
                  <c:v>-0.14995450174213612</c:v>
                </c:pt>
                <c:pt idx="304">
                  <c:v>9.3057768366402241E-2</c:v>
                </c:pt>
                <c:pt idx="305">
                  <c:v>0.13355981338449138</c:v>
                </c:pt>
                <c:pt idx="306">
                  <c:v>9.3057768366402241E-2</c:v>
                </c:pt>
                <c:pt idx="307">
                  <c:v>0.53858026356538291</c:v>
                </c:pt>
                <c:pt idx="308">
                  <c:v>5.2555723348309609E-2</c:v>
                </c:pt>
                <c:pt idx="309">
                  <c:v>-0.14995450174213612</c:v>
                </c:pt>
                <c:pt idx="310">
                  <c:v>0.17406185840258054</c:v>
                </c:pt>
                <c:pt idx="311">
                  <c:v>-6.8950411705957837E-2</c:v>
                </c:pt>
                <c:pt idx="312">
                  <c:v>-0.10945245672404698</c:v>
                </c:pt>
                <c:pt idx="313">
                  <c:v>-0.19045654676022528</c:v>
                </c:pt>
                <c:pt idx="314">
                  <c:v>-2.8448366687868688E-2</c:v>
                </c:pt>
                <c:pt idx="315">
                  <c:v>0.13355981338449138</c:v>
                </c:pt>
                <c:pt idx="316">
                  <c:v>-0.27146063679640359</c:v>
                </c:pt>
                <c:pt idx="317">
                  <c:v>-2.8448366687868688E-2</c:v>
                </c:pt>
                <c:pt idx="318">
                  <c:v>0.33607003847493711</c:v>
                </c:pt>
                <c:pt idx="319">
                  <c:v>-2.8448366687868688E-2</c:v>
                </c:pt>
                <c:pt idx="320">
                  <c:v>-0.23095859177831443</c:v>
                </c:pt>
                <c:pt idx="321">
                  <c:v>-0.27146063679640359</c:v>
                </c:pt>
                <c:pt idx="322">
                  <c:v>-0.14995450174213612</c:v>
                </c:pt>
                <c:pt idx="323">
                  <c:v>1.2053678330220459E-2</c:v>
                </c:pt>
                <c:pt idx="324">
                  <c:v>-2.8448366687868688E-2</c:v>
                </c:pt>
                <c:pt idx="325">
                  <c:v>-0.23095859177831443</c:v>
                </c:pt>
                <c:pt idx="326">
                  <c:v>-0.27146063679640359</c:v>
                </c:pt>
                <c:pt idx="327">
                  <c:v>1.2053678330220459E-2</c:v>
                </c:pt>
                <c:pt idx="328">
                  <c:v>0.21456390342066969</c:v>
                </c:pt>
                <c:pt idx="329">
                  <c:v>0.21456390342066969</c:v>
                </c:pt>
                <c:pt idx="330">
                  <c:v>-0.10945245672404698</c:v>
                </c:pt>
                <c:pt idx="331">
                  <c:v>1.2053678330220459E-2</c:v>
                </c:pt>
                <c:pt idx="332">
                  <c:v>-2.8448366687868688E-2</c:v>
                </c:pt>
                <c:pt idx="333">
                  <c:v>9.3057768366402241E-2</c:v>
                </c:pt>
                <c:pt idx="334">
                  <c:v>0.17406185840258054</c:v>
                </c:pt>
                <c:pt idx="335">
                  <c:v>0.33607003847493711</c:v>
                </c:pt>
                <c:pt idx="336">
                  <c:v>0.13355981338449138</c:v>
                </c:pt>
                <c:pt idx="337">
                  <c:v>0.74109048865582861</c:v>
                </c:pt>
                <c:pt idx="338">
                  <c:v>9.3057768366402241E-2</c:v>
                </c:pt>
                <c:pt idx="339">
                  <c:v>0.86259662371009604</c:v>
                </c:pt>
                <c:pt idx="340">
                  <c:v>0.61958435360156117</c:v>
                </c:pt>
                <c:pt idx="341">
                  <c:v>0.74109048865582861</c:v>
                </c:pt>
                <c:pt idx="342">
                  <c:v>5.2555723348309609E-2</c:v>
                </c:pt>
                <c:pt idx="343">
                  <c:v>-2.8448366687868688E-2</c:v>
                </c:pt>
                <c:pt idx="344">
                  <c:v>-0.10945245672404698</c:v>
                </c:pt>
                <c:pt idx="345">
                  <c:v>1.2053678330223951E-2</c:v>
                </c:pt>
                <c:pt idx="346">
                  <c:v>0.25506594843875885</c:v>
                </c:pt>
                <c:pt idx="347">
                  <c:v>-2.8448366687868688E-2</c:v>
                </c:pt>
                <c:pt idx="348">
                  <c:v>-0.19045654676022528</c:v>
                </c:pt>
                <c:pt idx="349">
                  <c:v>1.2053678330223951E-2</c:v>
                </c:pt>
                <c:pt idx="350">
                  <c:v>0.13355981338449138</c:v>
                </c:pt>
                <c:pt idx="351">
                  <c:v>-2.8448366687868688E-2</c:v>
                </c:pt>
                <c:pt idx="352">
                  <c:v>0.13355981338448791</c:v>
                </c:pt>
                <c:pt idx="353">
                  <c:v>9.3057768366402241E-2</c:v>
                </c:pt>
                <c:pt idx="354">
                  <c:v>0.13355981338449138</c:v>
                </c:pt>
                <c:pt idx="355">
                  <c:v>-2.8448366687868688E-2</c:v>
                </c:pt>
                <c:pt idx="356">
                  <c:v>0.41707412851111542</c:v>
                </c:pt>
                <c:pt idx="357">
                  <c:v>-0.19045654676022528</c:v>
                </c:pt>
                <c:pt idx="358">
                  <c:v>-2.8448366687868688E-2</c:v>
                </c:pt>
                <c:pt idx="359">
                  <c:v>-2.8448366687868688E-2</c:v>
                </c:pt>
                <c:pt idx="360">
                  <c:v>5.2555723348309609E-2</c:v>
                </c:pt>
                <c:pt idx="361">
                  <c:v>1.2053678330220459E-2</c:v>
                </c:pt>
                <c:pt idx="362">
                  <c:v>9.3057768366402241E-2</c:v>
                </c:pt>
                <c:pt idx="363">
                  <c:v>-0.10945245672404698</c:v>
                </c:pt>
                <c:pt idx="364">
                  <c:v>0.17406185840258054</c:v>
                </c:pt>
                <c:pt idx="365">
                  <c:v>0.21456390342066969</c:v>
                </c:pt>
                <c:pt idx="366">
                  <c:v>-0.27146063679640359</c:v>
                </c:pt>
                <c:pt idx="367">
                  <c:v>-6.8950411705957837E-2</c:v>
                </c:pt>
                <c:pt idx="368">
                  <c:v>0.13355981338449138</c:v>
                </c:pt>
                <c:pt idx="369">
                  <c:v>-0.19045654676022528</c:v>
                </c:pt>
                <c:pt idx="370">
                  <c:v>-2.8448366687868688E-2</c:v>
                </c:pt>
                <c:pt idx="371">
                  <c:v>0.21456390342066969</c:v>
                </c:pt>
                <c:pt idx="372">
                  <c:v>5.2555723348309609E-2</c:v>
                </c:pt>
                <c:pt idx="373">
                  <c:v>9.3057768366402241E-2</c:v>
                </c:pt>
                <c:pt idx="374">
                  <c:v>-0.19045654676022528</c:v>
                </c:pt>
                <c:pt idx="375">
                  <c:v>-0.14995450174213612</c:v>
                </c:pt>
                <c:pt idx="376">
                  <c:v>1.2053678330223951E-2</c:v>
                </c:pt>
                <c:pt idx="377">
                  <c:v>1.2053678330220459E-2</c:v>
                </c:pt>
                <c:pt idx="378">
                  <c:v>1.2053678330223951E-2</c:v>
                </c:pt>
                <c:pt idx="379">
                  <c:v>0.17406185840258054</c:v>
                </c:pt>
                <c:pt idx="380">
                  <c:v>0.13355981338448791</c:v>
                </c:pt>
                <c:pt idx="381">
                  <c:v>-0.31196268181449271</c:v>
                </c:pt>
                <c:pt idx="382">
                  <c:v>1.2053678330223951E-2</c:v>
                </c:pt>
                <c:pt idx="383">
                  <c:v>1.2053678330223951E-2</c:v>
                </c:pt>
                <c:pt idx="384">
                  <c:v>0.4575761735292046</c:v>
                </c:pt>
                <c:pt idx="385">
                  <c:v>0.37657208349302629</c:v>
                </c:pt>
                <c:pt idx="386">
                  <c:v>9.3057768366402241E-2</c:v>
                </c:pt>
                <c:pt idx="387">
                  <c:v>0.17406185840258054</c:v>
                </c:pt>
                <c:pt idx="388">
                  <c:v>-0.19045654676022528</c:v>
                </c:pt>
                <c:pt idx="389">
                  <c:v>5.2555723348309609E-2</c:v>
                </c:pt>
                <c:pt idx="390">
                  <c:v>0.13355981338449138</c:v>
                </c:pt>
                <c:pt idx="391">
                  <c:v>0.4575761735292046</c:v>
                </c:pt>
                <c:pt idx="392">
                  <c:v>-2.8448366687868688E-2</c:v>
                </c:pt>
                <c:pt idx="393">
                  <c:v>0.37657208349302629</c:v>
                </c:pt>
                <c:pt idx="394">
                  <c:v>0.21456390342066969</c:v>
                </c:pt>
                <c:pt idx="395">
                  <c:v>-0.10945245672404698</c:v>
                </c:pt>
                <c:pt idx="396">
                  <c:v>0.25506594843875885</c:v>
                </c:pt>
                <c:pt idx="397">
                  <c:v>0.37657208349302629</c:v>
                </c:pt>
                <c:pt idx="398">
                  <c:v>0.17406185840258054</c:v>
                </c:pt>
                <c:pt idx="399">
                  <c:v>1.2053678330220459E-2</c:v>
                </c:pt>
                <c:pt idx="400">
                  <c:v>-0.10945245672404698</c:v>
                </c:pt>
                <c:pt idx="401">
                  <c:v>-0.19045654676022528</c:v>
                </c:pt>
                <c:pt idx="402">
                  <c:v>-6.8950411705957837E-2</c:v>
                </c:pt>
                <c:pt idx="403">
                  <c:v>0.25506594843875885</c:v>
                </c:pt>
                <c:pt idx="404">
                  <c:v>9.3057768366402241E-2</c:v>
                </c:pt>
                <c:pt idx="405">
                  <c:v>-0.10945245672404698</c:v>
                </c:pt>
                <c:pt idx="406">
                  <c:v>5.2555723348309609E-2</c:v>
                </c:pt>
                <c:pt idx="407">
                  <c:v>-0.19045654676022528</c:v>
                </c:pt>
                <c:pt idx="408">
                  <c:v>0.25506594843875885</c:v>
                </c:pt>
                <c:pt idx="409">
                  <c:v>-0.19045654676022528</c:v>
                </c:pt>
                <c:pt idx="410">
                  <c:v>-2.8448366687868688E-2</c:v>
                </c:pt>
                <c:pt idx="411">
                  <c:v>1.2053678330223951E-2</c:v>
                </c:pt>
                <c:pt idx="412">
                  <c:v>-6.8950411705957837E-2</c:v>
                </c:pt>
                <c:pt idx="413">
                  <c:v>-2.8448366687868688E-2</c:v>
                </c:pt>
                <c:pt idx="414">
                  <c:v>0.98410275876436348</c:v>
                </c:pt>
                <c:pt idx="415">
                  <c:v>5.2555723348309609E-2</c:v>
                </c:pt>
                <c:pt idx="416">
                  <c:v>9.3057768366402241E-2</c:v>
                </c:pt>
                <c:pt idx="417">
                  <c:v>1.2053678330223951E-2</c:v>
                </c:pt>
                <c:pt idx="418">
                  <c:v>9.3057768366402241E-2</c:v>
                </c:pt>
                <c:pt idx="419">
                  <c:v>-6.8950411705957837E-2</c:v>
                </c:pt>
                <c:pt idx="420">
                  <c:v>1.2053678330220459E-2</c:v>
                </c:pt>
                <c:pt idx="421">
                  <c:v>0.25506594843875885</c:v>
                </c:pt>
                <c:pt idx="422">
                  <c:v>0.21456390342066969</c:v>
                </c:pt>
                <c:pt idx="423">
                  <c:v>5.2555723348309609E-2</c:v>
                </c:pt>
                <c:pt idx="424">
                  <c:v>5.2555723348309609E-2</c:v>
                </c:pt>
                <c:pt idx="425">
                  <c:v>-0.14995450174213612</c:v>
                </c:pt>
                <c:pt idx="426">
                  <c:v>-0.10945245672404698</c:v>
                </c:pt>
                <c:pt idx="427">
                  <c:v>-0.19045654676022528</c:v>
                </c:pt>
                <c:pt idx="428">
                  <c:v>0.13355981338449138</c:v>
                </c:pt>
                <c:pt idx="429">
                  <c:v>0.17406185840258054</c:v>
                </c:pt>
                <c:pt idx="430">
                  <c:v>1.2053678330220459E-2</c:v>
                </c:pt>
                <c:pt idx="431">
                  <c:v>5.2555723348309609E-2</c:v>
                </c:pt>
                <c:pt idx="432">
                  <c:v>-0.14995450174213612</c:v>
                </c:pt>
                <c:pt idx="433">
                  <c:v>-0.27146063679640359</c:v>
                </c:pt>
                <c:pt idx="434">
                  <c:v>-2.8448366687868688E-2</c:v>
                </c:pt>
                <c:pt idx="435">
                  <c:v>-0.23095859177831443</c:v>
                </c:pt>
                <c:pt idx="436">
                  <c:v>1.2053678330220459E-2</c:v>
                </c:pt>
                <c:pt idx="437">
                  <c:v>0.21456390342066969</c:v>
                </c:pt>
                <c:pt idx="438">
                  <c:v>1.2053678330223951E-2</c:v>
                </c:pt>
                <c:pt idx="439">
                  <c:v>-0.10945245672404698</c:v>
                </c:pt>
                <c:pt idx="440">
                  <c:v>0.13355981338449138</c:v>
                </c:pt>
                <c:pt idx="441">
                  <c:v>0.21456390342066969</c:v>
                </c:pt>
                <c:pt idx="442">
                  <c:v>-6.8950411705957837E-2</c:v>
                </c:pt>
                <c:pt idx="443">
                  <c:v>-6.8950411705957837E-2</c:v>
                </c:pt>
                <c:pt idx="444">
                  <c:v>-0.14995450174213612</c:v>
                </c:pt>
                <c:pt idx="445">
                  <c:v>0.49807821854729373</c:v>
                </c:pt>
                <c:pt idx="446">
                  <c:v>1.2053678330220459E-2</c:v>
                </c:pt>
                <c:pt idx="447">
                  <c:v>0.17406185840258054</c:v>
                </c:pt>
                <c:pt idx="448">
                  <c:v>0.21456390342066969</c:v>
                </c:pt>
                <c:pt idx="449">
                  <c:v>-2.8448366687868688E-2</c:v>
                </c:pt>
                <c:pt idx="450">
                  <c:v>-0.10945245672404698</c:v>
                </c:pt>
                <c:pt idx="451">
                  <c:v>5.2555723348309609E-2</c:v>
                </c:pt>
                <c:pt idx="452">
                  <c:v>-0.19045654676022528</c:v>
                </c:pt>
                <c:pt idx="453">
                  <c:v>-0.19045654676022528</c:v>
                </c:pt>
                <c:pt idx="454">
                  <c:v>-2.8448366687868688E-2</c:v>
                </c:pt>
                <c:pt idx="455">
                  <c:v>-0.14995450174213612</c:v>
                </c:pt>
                <c:pt idx="456">
                  <c:v>-0.23095859177831443</c:v>
                </c:pt>
                <c:pt idx="457">
                  <c:v>0.29556799345684798</c:v>
                </c:pt>
                <c:pt idx="458">
                  <c:v>-0.27146063679640359</c:v>
                </c:pt>
                <c:pt idx="459">
                  <c:v>-0.10945245672404698</c:v>
                </c:pt>
                <c:pt idx="460">
                  <c:v>-0.35246472683258184</c:v>
                </c:pt>
                <c:pt idx="461">
                  <c:v>0.37657208349302629</c:v>
                </c:pt>
                <c:pt idx="462">
                  <c:v>-0.14995450174213612</c:v>
                </c:pt>
                <c:pt idx="463">
                  <c:v>-0.14995450174213612</c:v>
                </c:pt>
                <c:pt idx="464">
                  <c:v>-0.19045654676022528</c:v>
                </c:pt>
                <c:pt idx="465">
                  <c:v>-0.10945245672404698</c:v>
                </c:pt>
                <c:pt idx="466">
                  <c:v>-0.10945245672404698</c:v>
                </c:pt>
                <c:pt idx="467">
                  <c:v>-0.59547699694111678</c:v>
                </c:pt>
                <c:pt idx="468">
                  <c:v>0.17406185840258054</c:v>
                </c:pt>
                <c:pt idx="469">
                  <c:v>-0.47397086188684934</c:v>
                </c:pt>
                <c:pt idx="470">
                  <c:v>-0.27146063679640359</c:v>
                </c:pt>
                <c:pt idx="471">
                  <c:v>-0.14995450174213612</c:v>
                </c:pt>
                <c:pt idx="472">
                  <c:v>-0.35246472683258184</c:v>
                </c:pt>
                <c:pt idx="473">
                  <c:v>-0.14995450174213612</c:v>
                </c:pt>
                <c:pt idx="474">
                  <c:v>5.2555723348309609E-2</c:v>
                </c:pt>
                <c:pt idx="475">
                  <c:v>-0.19045654676022528</c:v>
                </c:pt>
                <c:pt idx="476">
                  <c:v>0.33607003847493711</c:v>
                </c:pt>
                <c:pt idx="477">
                  <c:v>-0.14995450174213612</c:v>
                </c:pt>
                <c:pt idx="478">
                  <c:v>0.13355981338448791</c:v>
                </c:pt>
                <c:pt idx="479">
                  <c:v>-0.19045654676022528</c:v>
                </c:pt>
                <c:pt idx="480">
                  <c:v>-0.10945245672404698</c:v>
                </c:pt>
                <c:pt idx="481">
                  <c:v>-0.10945245672404698</c:v>
                </c:pt>
                <c:pt idx="482">
                  <c:v>-0.14995450174213612</c:v>
                </c:pt>
                <c:pt idx="483">
                  <c:v>0.21456390342066969</c:v>
                </c:pt>
                <c:pt idx="484">
                  <c:v>9.3057768366402241E-2</c:v>
                </c:pt>
                <c:pt idx="485">
                  <c:v>0.13355981338449138</c:v>
                </c:pt>
                <c:pt idx="486">
                  <c:v>0.21456390342066969</c:v>
                </c:pt>
                <c:pt idx="487">
                  <c:v>-6.8950411705957837E-2</c:v>
                </c:pt>
                <c:pt idx="488">
                  <c:v>5.2555723348309609E-2</c:v>
                </c:pt>
                <c:pt idx="489">
                  <c:v>1.2053678330220459E-2</c:v>
                </c:pt>
                <c:pt idx="490">
                  <c:v>9.3057768366402241E-2</c:v>
                </c:pt>
                <c:pt idx="491">
                  <c:v>1.2053678330223951E-2</c:v>
                </c:pt>
                <c:pt idx="492">
                  <c:v>-0.31196268181449271</c:v>
                </c:pt>
                <c:pt idx="493">
                  <c:v>-0.19045654676022528</c:v>
                </c:pt>
                <c:pt idx="494">
                  <c:v>1.2053678330220459E-2</c:v>
                </c:pt>
                <c:pt idx="495">
                  <c:v>-6.8950411705957837E-2</c:v>
                </c:pt>
                <c:pt idx="496">
                  <c:v>-0.10945245672404698</c:v>
                </c:pt>
                <c:pt idx="497">
                  <c:v>-2.8448366687868688E-2</c:v>
                </c:pt>
                <c:pt idx="498">
                  <c:v>-0.23095859177831443</c:v>
                </c:pt>
                <c:pt idx="499">
                  <c:v>-6.8950411705957837E-2</c:v>
                </c:pt>
                <c:pt idx="500">
                  <c:v>0.13355981338448791</c:v>
                </c:pt>
                <c:pt idx="501">
                  <c:v>0.13355981338448791</c:v>
                </c:pt>
                <c:pt idx="502">
                  <c:v>0.57908230858347198</c:v>
                </c:pt>
                <c:pt idx="503">
                  <c:v>-0.35246472683258184</c:v>
                </c:pt>
                <c:pt idx="504">
                  <c:v>-0.19045654676022528</c:v>
                </c:pt>
                <c:pt idx="505">
                  <c:v>-0.27146063679640359</c:v>
                </c:pt>
                <c:pt idx="506">
                  <c:v>-0.10945245672404698</c:v>
                </c:pt>
                <c:pt idx="507">
                  <c:v>0.21456390342066969</c:v>
                </c:pt>
                <c:pt idx="508">
                  <c:v>-2.8448366687868688E-2</c:v>
                </c:pt>
                <c:pt idx="509">
                  <c:v>0.25506594843875885</c:v>
                </c:pt>
                <c:pt idx="510">
                  <c:v>0.41707412851111542</c:v>
                </c:pt>
                <c:pt idx="511">
                  <c:v>-0.10945245672404698</c:v>
                </c:pt>
                <c:pt idx="512">
                  <c:v>-0.14995450174213612</c:v>
                </c:pt>
                <c:pt idx="513">
                  <c:v>-0.19045654676022528</c:v>
                </c:pt>
                <c:pt idx="514">
                  <c:v>0.29556799345684798</c:v>
                </c:pt>
                <c:pt idx="515">
                  <c:v>9.3057768366402241E-2</c:v>
                </c:pt>
                <c:pt idx="516">
                  <c:v>-2.8448366687868688E-2</c:v>
                </c:pt>
                <c:pt idx="517">
                  <c:v>-2.8448366687868688E-2</c:v>
                </c:pt>
                <c:pt idx="518">
                  <c:v>0.13355981338449138</c:v>
                </c:pt>
                <c:pt idx="519">
                  <c:v>0.29556799345684798</c:v>
                </c:pt>
                <c:pt idx="520">
                  <c:v>5.2555723348309609E-2</c:v>
                </c:pt>
                <c:pt idx="521">
                  <c:v>-0.10945245672404698</c:v>
                </c:pt>
                <c:pt idx="522">
                  <c:v>0.41707412851111542</c:v>
                </c:pt>
                <c:pt idx="523">
                  <c:v>0.13355981338448791</c:v>
                </c:pt>
                <c:pt idx="524">
                  <c:v>0.29556799345684798</c:v>
                </c:pt>
                <c:pt idx="525">
                  <c:v>-6.895041170595434E-2</c:v>
                </c:pt>
                <c:pt idx="526">
                  <c:v>0.29556799345684798</c:v>
                </c:pt>
                <c:pt idx="527">
                  <c:v>0.29556799345684798</c:v>
                </c:pt>
                <c:pt idx="528">
                  <c:v>-0.10945245672404698</c:v>
                </c:pt>
                <c:pt idx="529">
                  <c:v>0.13355981338448791</c:v>
                </c:pt>
                <c:pt idx="530">
                  <c:v>9.3057768366402241E-2</c:v>
                </c:pt>
                <c:pt idx="531">
                  <c:v>-0.10945245672404698</c:v>
                </c:pt>
                <c:pt idx="532">
                  <c:v>0.33607003847493711</c:v>
                </c:pt>
                <c:pt idx="533">
                  <c:v>0.13355981338449138</c:v>
                </c:pt>
                <c:pt idx="534">
                  <c:v>-6.8950411705957837E-2</c:v>
                </c:pt>
                <c:pt idx="535">
                  <c:v>1.2053678330220459E-2</c:v>
                </c:pt>
                <c:pt idx="536">
                  <c:v>-0.10945245672404698</c:v>
                </c:pt>
                <c:pt idx="537">
                  <c:v>5.2555723348309609E-2</c:v>
                </c:pt>
                <c:pt idx="538">
                  <c:v>-0.19045654676022528</c:v>
                </c:pt>
                <c:pt idx="539">
                  <c:v>-2.8448366687868688E-2</c:v>
                </c:pt>
                <c:pt idx="540">
                  <c:v>-0.14995450174213612</c:v>
                </c:pt>
                <c:pt idx="541">
                  <c:v>0.25506594843875885</c:v>
                </c:pt>
                <c:pt idx="542">
                  <c:v>-0.27146063679640359</c:v>
                </c:pt>
                <c:pt idx="543">
                  <c:v>-0.23095859177831443</c:v>
                </c:pt>
                <c:pt idx="544">
                  <c:v>0.17406185840258054</c:v>
                </c:pt>
                <c:pt idx="545">
                  <c:v>5.2555723348309609E-2</c:v>
                </c:pt>
                <c:pt idx="546">
                  <c:v>-0.23095859177831443</c:v>
                </c:pt>
                <c:pt idx="547">
                  <c:v>-0.14995450174213612</c:v>
                </c:pt>
                <c:pt idx="548">
                  <c:v>-0.10945245672404698</c:v>
                </c:pt>
                <c:pt idx="549">
                  <c:v>-0.19045654676022528</c:v>
                </c:pt>
                <c:pt idx="550">
                  <c:v>9.3057768366402241E-2</c:v>
                </c:pt>
                <c:pt idx="551">
                  <c:v>-0.19045654676022528</c:v>
                </c:pt>
                <c:pt idx="552">
                  <c:v>9.3057768366402241E-2</c:v>
                </c:pt>
                <c:pt idx="553">
                  <c:v>-0.14995450174213612</c:v>
                </c:pt>
                <c:pt idx="554">
                  <c:v>-6.8950411705957837E-2</c:v>
                </c:pt>
                <c:pt idx="555">
                  <c:v>5.2555723348309609E-2</c:v>
                </c:pt>
                <c:pt idx="556">
                  <c:v>0.37657208349302629</c:v>
                </c:pt>
                <c:pt idx="557">
                  <c:v>5.2555723348309609E-2</c:v>
                </c:pt>
                <c:pt idx="558">
                  <c:v>0.17406185840258054</c:v>
                </c:pt>
                <c:pt idx="559">
                  <c:v>-2.8448366687868688E-2</c:v>
                </c:pt>
                <c:pt idx="560">
                  <c:v>1.2053678330220459E-2</c:v>
                </c:pt>
                <c:pt idx="561">
                  <c:v>-0.14995450174213612</c:v>
                </c:pt>
                <c:pt idx="562">
                  <c:v>-0.23095859177831443</c:v>
                </c:pt>
                <c:pt idx="563">
                  <c:v>-0.14995450174213612</c:v>
                </c:pt>
                <c:pt idx="564">
                  <c:v>-0.23095859177831443</c:v>
                </c:pt>
                <c:pt idx="565">
                  <c:v>-0.19045654676022528</c:v>
                </c:pt>
                <c:pt idx="566">
                  <c:v>0.33607003847493711</c:v>
                </c:pt>
                <c:pt idx="567">
                  <c:v>9.3057768366402241E-2</c:v>
                </c:pt>
                <c:pt idx="568">
                  <c:v>0.25506594843875885</c:v>
                </c:pt>
                <c:pt idx="569">
                  <c:v>-0.10945245672404698</c:v>
                </c:pt>
                <c:pt idx="570">
                  <c:v>-0.23095859177831443</c:v>
                </c:pt>
                <c:pt idx="571">
                  <c:v>0.13355981338449138</c:v>
                </c:pt>
                <c:pt idx="572">
                  <c:v>-6.8950411705957837E-2</c:v>
                </c:pt>
                <c:pt idx="573">
                  <c:v>-0.31196268181449271</c:v>
                </c:pt>
                <c:pt idx="574">
                  <c:v>-0.39296677185067103</c:v>
                </c:pt>
                <c:pt idx="575">
                  <c:v>-0.14995450174213612</c:v>
                </c:pt>
                <c:pt idx="576">
                  <c:v>5.2555723348309609E-2</c:v>
                </c:pt>
                <c:pt idx="577">
                  <c:v>-2.8448366687868688E-2</c:v>
                </c:pt>
                <c:pt idx="578">
                  <c:v>-2.8448366687868688E-2</c:v>
                </c:pt>
                <c:pt idx="579">
                  <c:v>-6.8950411705957837E-2</c:v>
                </c:pt>
                <c:pt idx="580">
                  <c:v>-6.8950411705957837E-2</c:v>
                </c:pt>
                <c:pt idx="581">
                  <c:v>-6.8950411705957837E-2</c:v>
                </c:pt>
                <c:pt idx="582">
                  <c:v>-0.19045654676022528</c:v>
                </c:pt>
                <c:pt idx="583">
                  <c:v>-6.8950411705957837E-2</c:v>
                </c:pt>
                <c:pt idx="584">
                  <c:v>-0.23095859177831443</c:v>
                </c:pt>
                <c:pt idx="585">
                  <c:v>-0.23095859177831443</c:v>
                </c:pt>
                <c:pt idx="586">
                  <c:v>-6.8950411705957837E-2</c:v>
                </c:pt>
                <c:pt idx="587">
                  <c:v>-0.31196268181449271</c:v>
                </c:pt>
                <c:pt idx="588">
                  <c:v>9.3057768366402241E-2</c:v>
                </c:pt>
                <c:pt idx="589">
                  <c:v>-0.19045654676022528</c:v>
                </c:pt>
                <c:pt idx="590">
                  <c:v>-0.27146063679640359</c:v>
                </c:pt>
                <c:pt idx="591">
                  <c:v>-0.14995450174213612</c:v>
                </c:pt>
                <c:pt idx="592">
                  <c:v>-0.10945245672404698</c:v>
                </c:pt>
                <c:pt idx="593">
                  <c:v>-0.31196268181449271</c:v>
                </c:pt>
                <c:pt idx="594">
                  <c:v>-0.19045654676022528</c:v>
                </c:pt>
                <c:pt idx="595">
                  <c:v>-6.8950411705957837E-2</c:v>
                </c:pt>
                <c:pt idx="596">
                  <c:v>-0.23095859177831443</c:v>
                </c:pt>
                <c:pt idx="597">
                  <c:v>-0.27146063679640359</c:v>
                </c:pt>
                <c:pt idx="598">
                  <c:v>-2.8448366687868688E-2</c:v>
                </c:pt>
                <c:pt idx="599">
                  <c:v>-6.8950411705957837E-2</c:v>
                </c:pt>
                <c:pt idx="600">
                  <c:v>-0.31196268181449271</c:v>
                </c:pt>
                <c:pt idx="601">
                  <c:v>0.13355981338449138</c:v>
                </c:pt>
                <c:pt idx="602">
                  <c:v>-0.10945245672404698</c:v>
                </c:pt>
                <c:pt idx="603">
                  <c:v>0.17406185840258054</c:v>
                </c:pt>
                <c:pt idx="604">
                  <c:v>-6.8950411705957837E-2</c:v>
                </c:pt>
                <c:pt idx="605">
                  <c:v>1.2053678330220459E-2</c:v>
                </c:pt>
                <c:pt idx="606">
                  <c:v>-0.31196268181449271</c:v>
                </c:pt>
                <c:pt idx="607">
                  <c:v>-0.14995450174213612</c:v>
                </c:pt>
                <c:pt idx="608">
                  <c:v>-0.10945245672404698</c:v>
                </c:pt>
                <c:pt idx="609">
                  <c:v>1.2053678330223951E-2</c:v>
                </c:pt>
                <c:pt idx="610">
                  <c:v>-0.19045654676022528</c:v>
                </c:pt>
                <c:pt idx="611">
                  <c:v>-6.8950411705957837E-2</c:v>
                </c:pt>
                <c:pt idx="612">
                  <c:v>1.2053678330223951E-2</c:v>
                </c:pt>
                <c:pt idx="613">
                  <c:v>-0.14995450174213612</c:v>
                </c:pt>
                <c:pt idx="614">
                  <c:v>0.13355981338449138</c:v>
                </c:pt>
                <c:pt idx="615">
                  <c:v>-0.14995450174213612</c:v>
                </c:pt>
                <c:pt idx="616">
                  <c:v>-0.19045654676022528</c:v>
                </c:pt>
                <c:pt idx="617">
                  <c:v>0.13355981338449138</c:v>
                </c:pt>
                <c:pt idx="618">
                  <c:v>0.29556799345684798</c:v>
                </c:pt>
                <c:pt idx="619">
                  <c:v>-2.8448366687868688E-2</c:v>
                </c:pt>
                <c:pt idx="620">
                  <c:v>-0.23095859177831443</c:v>
                </c:pt>
                <c:pt idx="621">
                  <c:v>-0.14995450174213612</c:v>
                </c:pt>
                <c:pt idx="622">
                  <c:v>5.2555723348309609E-2</c:v>
                </c:pt>
                <c:pt idx="623">
                  <c:v>5.2555723348309609E-2</c:v>
                </c:pt>
                <c:pt idx="624">
                  <c:v>0.13355981338448791</c:v>
                </c:pt>
                <c:pt idx="625">
                  <c:v>-2.8448366687868688E-2</c:v>
                </c:pt>
                <c:pt idx="626">
                  <c:v>-6.8950411705957837E-2</c:v>
                </c:pt>
                <c:pt idx="627">
                  <c:v>-0.10945245672404698</c:v>
                </c:pt>
                <c:pt idx="628">
                  <c:v>-0.14995450174213612</c:v>
                </c:pt>
                <c:pt idx="629">
                  <c:v>-0.10945245672404698</c:v>
                </c:pt>
                <c:pt idx="630">
                  <c:v>-0.14995450174213612</c:v>
                </c:pt>
                <c:pt idx="631">
                  <c:v>-0.23095859177831443</c:v>
                </c:pt>
                <c:pt idx="632">
                  <c:v>-0.47397086188684934</c:v>
                </c:pt>
                <c:pt idx="633">
                  <c:v>-6.8950411705957837E-2</c:v>
                </c:pt>
                <c:pt idx="634">
                  <c:v>-0.10945245672404698</c:v>
                </c:pt>
                <c:pt idx="635">
                  <c:v>0.17406185840258054</c:v>
                </c:pt>
                <c:pt idx="636">
                  <c:v>0.25506594843875885</c:v>
                </c:pt>
                <c:pt idx="637">
                  <c:v>1.2053678330223951E-2</c:v>
                </c:pt>
                <c:pt idx="638">
                  <c:v>-0.14995450174213612</c:v>
                </c:pt>
                <c:pt idx="639">
                  <c:v>5.2555723348309609E-2</c:v>
                </c:pt>
                <c:pt idx="640">
                  <c:v>0.21456390342066969</c:v>
                </c:pt>
                <c:pt idx="641">
                  <c:v>0.13355981338449138</c:v>
                </c:pt>
                <c:pt idx="642">
                  <c:v>-0.19045654676022528</c:v>
                </c:pt>
                <c:pt idx="643">
                  <c:v>-0.27146063679640359</c:v>
                </c:pt>
                <c:pt idx="644">
                  <c:v>-0.23095859177831443</c:v>
                </c:pt>
                <c:pt idx="645">
                  <c:v>1.2053678330220459E-2</c:v>
                </c:pt>
                <c:pt idx="646">
                  <c:v>-6.8950411705957837E-2</c:v>
                </c:pt>
                <c:pt idx="647">
                  <c:v>1.2053678330223951E-2</c:v>
                </c:pt>
                <c:pt idx="648">
                  <c:v>5.2555723348309609E-2</c:v>
                </c:pt>
                <c:pt idx="649">
                  <c:v>-0.19045654676022528</c:v>
                </c:pt>
                <c:pt idx="650">
                  <c:v>-0.31196268181449271</c:v>
                </c:pt>
                <c:pt idx="651">
                  <c:v>-0.19045654676022528</c:v>
                </c:pt>
                <c:pt idx="652">
                  <c:v>-0.14995450174213612</c:v>
                </c:pt>
                <c:pt idx="653">
                  <c:v>-0.14995450174213612</c:v>
                </c:pt>
                <c:pt idx="654">
                  <c:v>9.3057768366402241E-2</c:v>
                </c:pt>
                <c:pt idx="655">
                  <c:v>-0.14995450174213612</c:v>
                </c:pt>
                <c:pt idx="656">
                  <c:v>9.3057768366402241E-2</c:v>
                </c:pt>
                <c:pt idx="657">
                  <c:v>-0.19045654676022528</c:v>
                </c:pt>
                <c:pt idx="658">
                  <c:v>-0.43346881686876015</c:v>
                </c:pt>
                <c:pt idx="659">
                  <c:v>5.2555723348309609E-2</c:v>
                </c:pt>
                <c:pt idx="660">
                  <c:v>5.2555723348309609E-2</c:v>
                </c:pt>
                <c:pt idx="661">
                  <c:v>-0.14995450174213612</c:v>
                </c:pt>
                <c:pt idx="662">
                  <c:v>-0.39296677185067103</c:v>
                </c:pt>
                <c:pt idx="663">
                  <c:v>-0.35246472683258184</c:v>
                </c:pt>
                <c:pt idx="664">
                  <c:v>-0.19045654676022528</c:v>
                </c:pt>
                <c:pt idx="665">
                  <c:v>-0.23095859177831443</c:v>
                </c:pt>
                <c:pt idx="666">
                  <c:v>-0.55497495192302759</c:v>
                </c:pt>
                <c:pt idx="667">
                  <c:v>5.2555723348309609E-2</c:v>
                </c:pt>
                <c:pt idx="668">
                  <c:v>-0.31196268181449271</c:v>
                </c:pt>
                <c:pt idx="669">
                  <c:v>0.13355981338449138</c:v>
                </c:pt>
                <c:pt idx="670">
                  <c:v>1.2053678330223951E-2</c:v>
                </c:pt>
                <c:pt idx="671">
                  <c:v>9.3057768366402241E-2</c:v>
                </c:pt>
                <c:pt idx="672">
                  <c:v>1.2053678330220459E-2</c:v>
                </c:pt>
                <c:pt idx="673">
                  <c:v>-0.19045654676022528</c:v>
                </c:pt>
                <c:pt idx="674">
                  <c:v>0.33607003847493711</c:v>
                </c:pt>
                <c:pt idx="675">
                  <c:v>-0.10945245672404698</c:v>
                </c:pt>
                <c:pt idx="676">
                  <c:v>0.13355981338449138</c:v>
                </c:pt>
                <c:pt idx="677">
                  <c:v>1.2053678330220459E-2</c:v>
                </c:pt>
                <c:pt idx="678">
                  <c:v>-2.8448366687868688E-2</c:v>
                </c:pt>
                <c:pt idx="679">
                  <c:v>-6.8950411705957837E-2</c:v>
                </c:pt>
                <c:pt idx="680">
                  <c:v>-2.8448366687868688E-2</c:v>
                </c:pt>
                <c:pt idx="681">
                  <c:v>-6.8950411705957837E-2</c:v>
                </c:pt>
                <c:pt idx="682">
                  <c:v>-6.8950411705957837E-2</c:v>
                </c:pt>
                <c:pt idx="683">
                  <c:v>9.3057768366402241E-2</c:v>
                </c:pt>
                <c:pt idx="684">
                  <c:v>9.3057768366402241E-2</c:v>
                </c:pt>
                <c:pt idx="685">
                  <c:v>-0.19045654676022528</c:v>
                </c:pt>
                <c:pt idx="686">
                  <c:v>-6.8950411705957837E-2</c:v>
                </c:pt>
                <c:pt idx="687">
                  <c:v>-0.19045654676022528</c:v>
                </c:pt>
                <c:pt idx="688">
                  <c:v>0.13355981338449138</c:v>
                </c:pt>
                <c:pt idx="689">
                  <c:v>-2.8448366687868688E-2</c:v>
                </c:pt>
                <c:pt idx="690">
                  <c:v>0.49807821854729373</c:v>
                </c:pt>
                <c:pt idx="691">
                  <c:v>-0.10945245672404698</c:v>
                </c:pt>
                <c:pt idx="692">
                  <c:v>1.2053678330220459E-2</c:v>
                </c:pt>
                <c:pt idx="693">
                  <c:v>1.2053678330220459E-2</c:v>
                </c:pt>
                <c:pt idx="694">
                  <c:v>-0.47397086188684934</c:v>
                </c:pt>
                <c:pt idx="695">
                  <c:v>0.25506594843875885</c:v>
                </c:pt>
                <c:pt idx="696">
                  <c:v>-0.10945245672404698</c:v>
                </c:pt>
                <c:pt idx="697">
                  <c:v>-0.10945245672404698</c:v>
                </c:pt>
                <c:pt idx="698">
                  <c:v>9.3057768366402241E-2</c:v>
                </c:pt>
                <c:pt idx="699">
                  <c:v>-0.43346881686876015</c:v>
                </c:pt>
                <c:pt idx="700">
                  <c:v>-0.31196268181449271</c:v>
                </c:pt>
                <c:pt idx="701">
                  <c:v>-0.10945245672404698</c:v>
                </c:pt>
                <c:pt idx="702">
                  <c:v>-0.14995450174213612</c:v>
                </c:pt>
                <c:pt idx="703">
                  <c:v>-0.10945245672404698</c:v>
                </c:pt>
                <c:pt idx="704">
                  <c:v>5.2555723348309609E-2</c:v>
                </c:pt>
                <c:pt idx="705">
                  <c:v>-2.8448366687868688E-2</c:v>
                </c:pt>
                <c:pt idx="706">
                  <c:v>1.2053678330223951E-2</c:v>
                </c:pt>
                <c:pt idx="707">
                  <c:v>-0.10945245672404698</c:v>
                </c:pt>
                <c:pt idx="708">
                  <c:v>-0.10945245672404698</c:v>
                </c:pt>
                <c:pt idx="709">
                  <c:v>9.3057768366402241E-2</c:v>
                </c:pt>
                <c:pt idx="710">
                  <c:v>9.3057768366402241E-2</c:v>
                </c:pt>
                <c:pt idx="711">
                  <c:v>0.37657208349302629</c:v>
                </c:pt>
                <c:pt idx="712">
                  <c:v>5.2555723348309609E-2</c:v>
                </c:pt>
                <c:pt idx="713">
                  <c:v>0.13355981338449138</c:v>
                </c:pt>
                <c:pt idx="714">
                  <c:v>-2.8448366687868688E-2</c:v>
                </c:pt>
                <c:pt idx="715">
                  <c:v>5.2555723348309609E-2</c:v>
                </c:pt>
                <c:pt idx="716">
                  <c:v>5.2555723348309609E-2</c:v>
                </c:pt>
                <c:pt idx="717">
                  <c:v>0.13355981338449138</c:v>
                </c:pt>
                <c:pt idx="718">
                  <c:v>9.3057768366402241E-2</c:v>
                </c:pt>
                <c:pt idx="719">
                  <c:v>0.2145639034206662</c:v>
                </c:pt>
                <c:pt idx="720">
                  <c:v>1.2053678330220459E-2</c:v>
                </c:pt>
                <c:pt idx="721">
                  <c:v>0.17406185840258054</c:v>
                </c:pt>
                <c:pt idx="722">
                  <c:v>-0.14995450174213612</c:v>
                </c:pt>
                <c:pt idx="723">
                  <c:v>0.13355981338449138</c:v>
                </c:pt>
                <c:pt idx="724">
                  <c:v>1.2053678330223951E-2</c:v>
                </c:pt>
                <c:pt idx="725">
                  <c:v>-6.8950411705957837E-2</c:v>
                </c:pt>
                <c:pt idx="726">
                  <c:v>-0.10945245672404698</c:v>
                </c:pt>
                <c:pt idx="727">
                  <c:v>-0.19045654676022528</c:v>
                </c:pt>
                <c:pt idx="728">
                  <c:v>1.2053678330223951E-2</c:v>
                </c:pt>
                <c:pt idx="729">
                  <c:v>-0.23095859177831443</c:v>
                </c:pt>
                <c:pt idx="730">
                  <c:v>-6.8950411705957837E-2</c:v>
                </c:pt>
                <c:pt idx="731">
                  <c:v>1.2053678330220459E-2</c:v>
                </c:pt>
                <c:pt idx="732">
                  <c:v>-0.19045654676022528</c:v>
                </c:pt>
                <c:pt idx="733">
                  <c:v>0.21456390342066969</c:v>
                </c:pt>
                <c:pt idx="734">
                  <c:v>-0.39296677185067103</c:v>
                </c:pt>
                <c:pt idx="735">
                  <c:v>-0.23095859177831443</c:v>
                </c:pt>
                <c:pt idx="736">
                  <c:v>-0.10945245672404698</c:v>
                </c:pt>
                <c:pt idx="737">
                  <c:v>0.61958435360156117</c:v>
                </c:pt>
                <c:pt idx="738">
                  <c:v>-0.14995450174213612</c:v>
                </c:pt>
                <c:pt idx="739">
                  <c:v>-0.27146063679640359</c:v>
                </c:pt>
                <c:pt idx="740">
                  <c:v>0.25506594843875885</c:v>
                </c:pt>
                <c:pt idx="741">
                  <c:v>0.2145639034206662</c:v>
                </c:pt>
                <c:pt idx="742">
                  <c:v>1.2053678330220459E-2</c:v>
                </c:pt>
                <c:pt idx="743">
                  <c:v>5.2555723348309609E-2</c:v>
                </c:pt>
                <c:pt idx="744">
                  <c:v>0.13355981338448791</c:v>
                </c:pt>
                <c:pt idx="745">
                  <c:v>-0.10945245672404698</c:v>
                </c:pt>
                <c:pt idx="746">
                  <c:v>1.2053678330220459E-2</c:v>
                </c:pt>
                <c:pt idx="747">
                  <c:v>1.2053678330220459E-2</c:v>
                </c:pt>
                <c:pt idx="748">
                  <c:v>0.21456390342066969</c:v>
                </c:pt>
                <c:pt idx="749">
                  <c:v>5.2555723348309609E-2</c:v>
                </c:pt>
                <c:pt idx="750">
                  <c:v>-0.14995450174213612</c:v>
                </c:pt>
                <c:pt idx="751">
                  <c:v>5.2555723348309609E-2</c:v>
                </c:pt>
                <c:pt idx="752">
                  <c:v>-0.27146063679640359</c:v>
                </c:pt>
                <c:pt idx="753">
                  <c:v>-0.27146063679640359</c:v>
                </c:pt>
                <c:pt idx="754">
                  <c:v>-2.8448366687868688E-2</c:v>
                </c:pt>
                <c:pt idx="755">
                  <c:v>-0.19045654676022528</c:v>
                </c:pt>
                <c:pt idx="756">
                  <c:v>-6.8950411705957837E-2</c:v>
                </c:pt>
                <c:pt idx="757">
                  <c:v>-2.8448366687868688E-2</c:v>
                </c:pt>
                <c:pt idx="758">
                  <c:v>-0.23095859177831443</c:v>
                </c:pt>
                <c:pt idx="759">
                  <c:v>-0.19045654676022528</c:v>
                </c:pt>
                <c:pt idx="760">
                  <c:v>-0.19045654676022528</c:v>
                </c:pt>
                <c:pt idx="761">
                  <c:v>-0.10945245672404698</c:v>
                </c:pt>
                <c:pt idx="762">
                  <c:v>-2.8448366687868688E-2</c:v>
                </c:pt>
                <c:pt idx="763">
                  <c:v>0.25506594843875885</c:v>
                </c:pt>
                <c:pt idx="764">
                  <c:v>1.2053678330223951E-2</c:v>
                </c:pt>
                <c:pt idx="765">
                  <c:v>5.2555723348309609E-2</c:v>
                </c:pt>
                <c:pt idx="766">
                  <c:v>-0.10945245672404698</c:v>
                </c:pt>
                <c:pt idx="767">
                  <c:v>-0.19045654676022528</c:v>
                </c:pt>
                <c:pt idx="768">
                  <c:v>-0.14995450174213612</c:v>
                </c:pt>
                <c:pt idx="769">
                  <c:v>-0.14995450174213612</c:v>
                </c:pt>
                <c:pt idx="770">
                  <c:v>-0.10945245672404698</c:v>
                </c:pt>
                <c:pt idx="771">
                  <c:v>-2.8448366687868688E-2</c:v>
                </c:pt>
                <c:pt idx="772">
                  <c:v>-0.31196268181449271</c:v>
                </c:pt>
                <c:pt idx="773">
                  <c:v>-6.8950411705957837E-2</c:v>
                </c:pt>
                <c:pt idx="774">
                  <c:v>-2.8448366687868688E-2</c:v>
                </c:pt>
                <c:pt idx="775">
                  <c:v>-0.10945245672404698</c:v>
                </c:pt>
                <c:pt idx="776">
                  <c:v>-2.8448366687868688E-2</c:v>
                </c:pt>
                <c:pt idx="777">
                  <c:v>1.2053678330220459E-2</c:v>
                </c:pt>
                <c:pt idx="778">
                  <c:v>0.21456390342066969</c:v>
                </c:pt>
                <c:pt idx="779">
                  <c:v>-0.10945245672404698</c:v>
                </c:pt>
                <c:pt idx="780">
                  <c:v>-6.8950411705957837E-2</c:v>
                </c:pt>
                <c:pt idx="781">
                  <c:v>0.25506594843875885</c:v>
                </c:pt>
                <c:pt idx="782">
                  <c:v>-0.23095859177831443</c:v>
                </c:pt>
                <c:pt idx="783">
                  <c:v>0.17406185840258054</c:v>
                </c:pt>
                <c:pt idx="784">
                  <c:v>9.3057768366402241E-2</c:v>
                </c:pt>
                <c:pt idx="785">
                  <c:v>0.33607003847493711</c:v>
                </c:pt>
                <c:pt idx="786">
                  <c:v>0.21456390342066969</c:v>
                </c:pt>
                <c:pt idx="787">
                  <c:v>9.3057768366402241E-2</c:v>
                </c:pt>
                <c:pt idx="788">
                  <c:v>1.2053678330223951E-2</c:v>
                </c:pt>
                <c:pt idx="789">
                  <c:v>0.70058844363773942</c:v>
                </c:pt>
                <c:pt idx="790">
                  <c:v>-0.14995450174213612</c:v>
                </c:pt>
                <c:pt idx="791">
                  <c:v>1.2053678330220459E-2</c:v>
                </c:pt>
                <c:pt idx="792">
                  <c:v>5.2555723348309609E-2</c:v>
                </c:pt>
                <c:pt idx="793">
                  <c:v>-2.8448366687868688E-2</c:v>
                </c:pt>
                <c:pt idx="794">
                  <c:v>0.17406185840258054</c:v>
                </c:pt>
                <c:pt idx="795">
                  <c:v>0.33607003847493711</c:v>
                </c:pt>
                <c:pt idx="796">
                  <c:v>0.17406185840258054</c:v>
                </c:pt>
                <c:pt idx="797">
                  <c:v>-0.14995450174213612</c:v>
                </c:pt>
                <c:pt idx="798">
                  <c:v>0.13355981338449138</c:v>
                </c:pt>
                <c:pt idx="799">
                  <c:v>5.2555723348309609E-2</c:v>
                </c:pt>
                <c:pt idx="800">
                  <c:v>0.29556799345684798</c:v>
                </c:pt>
                <c:pt idx="801">
                  <c:v>0.25506594843875885</c:v>
                </c:pt>
                <c:pt idx="802">
                  <c:v>-0.23095859177831443</c:v>
                </c:pt>
                <c:pt idx="803">
                  <c:v>0.41707412851111542</c:v>
                </c:pt>
                <c:pt idx="804">
                  <c:v>-0.19045654676022528</c:v>
                </c:pt>
                <c:pt idx="805">
                  <c:v>0.66008639861965035</c:v>
                </c:pt>
                <c:pt idx="806">
                  <c:v>0.74109048865582861</c:v>
                </c:pt>
                <c:pt idx="807">
                  <c:v>-0.10945245672404698</c:v>
                </c:pt>
                <c:pt idx="808">
                  <c:v>0.21456390342066969</c:v>
                </c:pt>
                <c:pt idx="809">
                  <c:v>0.21456390342066969</c:v>
                </c:pt>
                <c:pt idx="810">
                  <c:v>5.2555723348309609E-2</c:v>
                </c:pt>
                <c:pt idx="811">
                  <c:v>0.33607003847493711</c:v>
                </c:pt>
                <c:pt idx="812">
                  <c:v>-6.8950411705957837E-2</c:v>
                </c:pt>
                <c:pt idx="813">
                  <c:v>0.25506594843875885</c:v>
                </c:pt>
                <c:pt idx="814">
                  <c:v>-2.8448366687868688E-2</c:v>
                </c:pt>
                <c:pt idx="815">
                  <c:v>0.25506594843875885</c:v>
                </c:pt>
                <c:pt idx="816">
                  <c:v>9.3057768366402241E-2</c:v>
                </c:pt>
                <c:pt idx="817">
                  <c:v>-0.10945245672404698</c:v>
                </c:pt>
                <c:pt idx="818">
                  <c:v>-0.10945245672404698</c:v>
                </c:pt>
                <c:pt idx="819">
                  <c:v>-6.8950411705957837E-2</c:v>
                </c:pt>
                <c:pt idx="820">
                  <c:v>5.2555723348309609E-2</c:v>
                </c:pt>
                <c:pt idx="821">
                  <c:v>-6.8950411705957837E-2</c:v>
                </c:pt>
                <c:pt idx="822">
                  <c:v>0.17406185840258054</c:v>
                </c:pt>
                <c:pt idx="823">
                  <c:v>-6.8950411705957837E-2</c:v>
                </c:pt>
                <c:pt idx="824">
                  <c:v>9.3057768366402241E-2</c:v>
                </c:pt>
                <c:pt idx="825">
                  <c:v>-2.8448366687868688E-2</c:v>
                </c:pt>
                <c:pt idx="826">
                  <c:v>5.2555723348309609E-2</c:v>
                </c:pt>
                <c:pt idx="827">
                  <c:v>-0.10945245672404698</c:v>
                </c:pt>
                <c:pt idx="828">
                  <c:v>-6.8950411705957837E-2</c:v>
                </c:pt>
                <c:pt idx="829">
                  <c:v>0.37657208349302629</c:v>
                </c:pt>
                <c:pt idx="830">
                  <c:v>1.2053678330220459E-2</c:v>
                </c:pt>
                <c:pt idx="831">
                  <c:v>-6.8950411705957837E-2</c:v>
                </c:pt>
                <c:pt idx="832">
                  <c:v>-6.8950411705957837E-2</c:v>
                </c:pt>
                <c:pt idx="833">
                  <c:v>1.2053678330223951E-2</c:v>
                </c:pt>
                <c:pt idx="834">
                  <c:v>0.29556799345684798</c:v>
                </c:pt>
                <c:pt idx="835">
                  <c:v>-6.8950411705957837E-2</c:v>
                </c:pt>
                <c:pt idx="836">
                  <c:v>9.3057768366402241E-2</c:v>
                </c:pt>
                <c:pt idx="837">
                  <c:v>1.2053678330220459E-2</c:v>
                </c:pt>
                <c:pt idx="838">
                  <c:v>0.17406185840258054</c:v>
                </c:pt>
                <c:pt idx="839">
                  <c:v>0.17406185840258054</c:v>
                </c:pt>
                <c:pt idx="840">
                  <c:v>-6.8950411705957837E-2</c:v>
                </c:pt>
                <c:pt idx="841">
                  <c:v>-0.10945245672404698</c:v>
                </c:pt>
                <c:pt idx="842">
                  <c:v>-0.19045654676022528</c:v>
                </c:pt>
                <c:pt idx="843">
                  <c:v>0.25506594843875885</c:v>
                </c:pt>
                <c:pt idx="844">
                  <c:v>5.2555723348309609E-2</c:v>
                </c:pt>
                <c:pt idx="845">
                  <c:v>0.13355981338449138</c:v>
                </c:pt>
                <c:pt idx="846">
                  <c:v>0.25506594843875885</c:v>
                </c:pt>
                <c:pt idx="847">
                  <c:v>-2.8448366687868688E-2</c:v>
                </c:pt>
                <c:pt idx="848">
                  <c:v>0.29556799345684798</c:v>
                </c:pt>
                <c:pt idx="849">
                  <c:v>0.17406185840258054</c:v>
                </c:pt>
                <c:pt idx="850">
                  <c:v>0.4575761735292046</c:v>
                </c:pt>
                <c:pt idx="851">
                  <c:v>0.25506594843875885</c:v>
                </c:pt>
                <c:pt idx="852">
                  <c:v>0.25506594843875885</c:v>
                </c:pt>
                <c:pt idx="853">
                  <c:v>-2.8448366687868688E-2</c:v>
                </c:pt>
                <c:pt idx="854">
                  <c:v>1.2053678330220459E-2</c:v>
                </c:pt>
                <c:pt idx="855">
                  <c:v>9.3057768366402241E-2</c:v>
                </c:pt>
                <c:pt idx="856">
                  <c:v>0.21456390342066969</c:v>
                </c:pt>
                <c:pt idx="857">
                  <c:v>-2.8448366687868688E-2</c:v>
                </c:pt>
                <c:pt idx="858">
                  <c:v>-0.14995450174213612</c:v>
                </c:pt>
                <c:pt idx="859">
                  <c:v>0.25506594843875885</c:v>
                </c:pt>
                <c:pt idx="860">
                  <c:v>0.37657208349302629</c:v>
                </c:pt>
                <c:pt idx="861">
                  <c:v>0.13355981338449138</c:v>
                </c:pt>
                <c:pt idx="862">
                  <c:v>0.13355981338449138</c:v>
                </c:pt>
                <c:pt idx="863">
                  <c:v>-6.8950411705957837E-2</c:v>
                </c:pt>
                <c:pt idx="864">
                  <c:v>0.49807821854729373</c:v>
                </c:pt>
                <c:pt idx="865">
                  <c:v>0.29556799345684798</c:v>
                </c:pt>
                <c:pt idx="866">
                  <c:v>1.2053678330223951E-2</c:v>
                </c:pt>
                <c:pt idx="867">
                  <c:v>1.2053678330220459E-2</c:v>
                </c:pt>
                <c:pt idx="868">
                  <c:v>-0.10945245672404698</c:v>
                </c:pt>
                <c:pt idx="869">
                  <c:v>0.17406185840258054</c:v>
                </c:pt>
                <c:pt idx="870">
                  <c:v>0.25506594843875885</c:v>
                </c:pt>
                <c:pt idx="871">
                  <c:v>0.29556799345684798</c:v>
                </c:pt>
                <c:pt idx="872">
                  <c:v>0.17406185840258054</c:v>
                </c:pt>
                <c:pt idx="873">
                  <c:v>-2.8448366687868688E-2</c:v>
                </c:pt>
                <c:pt idx="874">
                  <c:v>0.13355981338449138</c:v>
                </c:pt>
                <c:pt idx="875">
                  <c:v>-6.8950411705957837E-2</c:v>
                </c:pt>
                <c:pt idx="876">
                  <c:v>0.25506594843875885</c:v>
                </c:pt>
                <c:pt idx="877">
                  <c:v>1.2053678330223951E-2</c:v>
                </c:pt>
                <c:pt idx="878">
                  <c:v>0.33607003847493711</c:v>
                </c:pt>
                <c:pt idx="879">
                  <c:v>0.57908230858347198</c:v>
                </c:pt>
                <c:pt idx="880">
                  <c:v>5.2555723348309609E-2</c:v>
                </c:pt>
                <c:pt idx="881">
                  <c:v>0.13355981338449138</c:v>
                </c:pt>
                <c:pt idx="882">
                  <c:v>0.21456390342066969</c:v>
                </c:pt>
                <c:pt idx="883">
                  <c:v>-2.8448366687868688E-2</c:v>
                </c:pt>
                <c:pt idx="884">
                  <c:v>0.37657208349302629</c:v>
                </c:pt>
                <c:pt idx="885">
                  <c:v>-2.8448366687868688E-2</c:v>
                </c:pt>
                <c:pt idx="886">
                  <c:v>0.29556799345684798</c:v>
                </c:pt>
                <c:pt idx="887">
                  <c:v>1.2053678330220459E-2</c:v>
                </c:pt>
                <c:pt idx="888">
                  <c:v>0.33607003847493711</c:v>
                </c:pt>
                <c:pt idx="889">
                  <c:v>0.25506594843875885</c:v>
                </c:pt>
                <c:pt idx="890">
                  <c:v>0.41707412851111542</c:v>
                </c:pt>
                <c:pt idx="891">
                  <c:v>0.33607003847493711</c:v>
                </c:pt>
                <c:pt idx="892">
                  <c:v>0.17406185840258054</c:v>
                </c:pt>
                <c:pt idx="893">
                  <c:v>0.66008639861965035</c:v>
                </c:pt>
                <c:pt idx="894">
                  <c:v>0.49807821854729373</c:v>
                </c:pt>
                <c:pt idx="895">
                  <c:v>0.17406185840258054</c:v>
                </c:pt>
                <c:pt idx="896">
                  <c:v>0.25506594843875885</c:v>
                </c:pt>
                <c:pt idx="897">
                  <c:v>0.33607003847493711</c:v>
                </c:pt>
                <c:pt idx="898">
                  <c:v>0.29556799345684798</c:v>
                </c:pt>
                <c:pt idx="899">
                  <c:v>0.41707412851111542</c:v>
                </c:pt>
                <c:pt idx="900">
                  <c:v>0.21456390342066969</c:v>
                </c:pt>
                <c:pt idx="901">
                  <c:v>0.29556799345684798</c:v>
                </c:pt>
                <c:pt idx="902">
                  <c:v>0.21456390342066969</c:v>
                </c:pt>
                <c:pt idx="903">
                  <c:v>0.37657208349302629</c:v>
                </c:pt>
                <c:pt idx="904">
                  <c:v>0.33607003847493711</c:v>
                </c:pt>
                <c:pt idx="905">
                  <c:v>0.37657208349302629</c:v>
                </c:pt>
                <c:pt idx="906">
                  <c:v>0.37657208349302629</c:v>
                </c:pt>
                <c:pt idx="907">
                  <c:v>-0.19045654676022528</c:v>
                </c:pt>
                <c:pt idx="908">
                  <c:v>0.49807821854729373</c:v>
                </c:pt>
                <c:pt idx="909">
                  <c:v>0.21456390342066969</c:v>
                </c:pt>
                <c:pt idx="910">
                  <c:v>0.57908230858347198</c:v>
                </c:pt>
                <c:pt idx="911">
                  <c:v>0.41707412851111542</c:v>
                </c:pt>
                <c:pt idx="912">
                  <c:v>0.33607003847493711</c:v>
                </c:pt>
                <c:pt idx="913">
                  <c:v>0.53858026356538291</c:v>
                </c:pt>
                <c:pt idx="914">
                  <c:v>0.21456390342066969</c:v>
                </c:pt>
                <c:pt idx="915">
                  <c:v>0.61958435360156117</c:v>
                </c:pt>
                <c:pt idx="916">
                  <c:v>0.29556799345684798</c:v>
                </c:pt>
                <c:pt idx="917">
                  <c:v>0.66008639861965035</c:v>
                </c:pt>
                <c:pt idx="918">
                  <c:v>0.66008639861965035</c:v>
                </c:pt>
                <c:pt idx="919">
                  <c:v>0.33607003847493711</c:v>
                </c:pt>
                <c:pt idx="920">
                  <c:v>0.29556799345684798</c:v>
                </c:pt>
                <c:pt idx="921">
                  <c:v>0.49807821854729373</c:v>
                </c:pt>
                <c:pt idx="922">
                  <c:v>0.37657208349302629</c:v>
                </c:pt>
                <c:pt idx="923">
                  <c:v>0.4575761735292046</c:v>
                </c:pt>
                <c:pt idx="924">
                  <c:v>0.21456390342066969</c:v>
                </c:pt>
                <c:pt idx="925">
                  <c:v>0.4575761735292046</c:v>
                </c:pt>
                <c:pt idx="926">
                  <c:v>0.86259662371009604</c:v>
                </c:pt>
                <c:pt idx="927">
                  <c:v>0.86259662371009604</c:v>
                </c:pt>
                <c:pt idx="928">
                  <c:v>0.57908230858347198</c:v>
                </c:pt>
                <c:pt idx="929">
                  <c:v>0.90309866872818523</c:v>
                </c:pt>
                <c:pt idx="930">
                  <c:v>0.86259662371009604</c:v>
                </c:pt>
                <c:pt idx="931">
                  <c:v>0.9436007137462743</c:v>
                </c:pt>
                <c:pt idx="932">
                  <c:v>0.41707412851111542</c:v>
                </c:pt>
                <c:pt idx="933">
                  <c:v>0.66008639861965035</c:v>
                </c:pt>
                <c:pt idx="934">
                  <c:v>0.53858026356538291</c:v>
                </c:pt>
                <c:pt idx="935">
                  <c:v>0.41707412851111542</c:v>
                </c:pt>
                <c:pt idx="936">
                  <c:v>0.29556799345684798</c:v>
                </c:pt>
                <c:pt idx="937">
                  <c:v>0.78159253367391779</c:v>
                </c:pt>
                <c:pt idx="938">
                  <c:v>0.70058844363773942</c:v>
                </c:pt>
                <c:pt idx="939">
                  <c:v>0.61958435360156117</c:v>
                </c:pt>
                <c:pt idx="940">
                  <c:v>0.82209457869200686</c:v>
                </c:pt>
                <c:pt idx="941">
                  <c:v>0.4575761735292046</c:v>
                </c:pt>
                <c:pt idx="942">
                  <c:v>0.21456390342066969</c:v>
                </c:pt>
                <c:pt idx="943">
                  <c:v>0.66008639861965035</c:v>
                </c:pt>
                <c:pt idx="944">
                  <c:v>0.21456390342066969</c:v>
                </c:pt>
                <c:pt idx="945">
                  <c:v>0.37657208349302629</c:v>
                </c:pt>
                <c:pt idx="946">
                  <c:v>0.41707412851111542</c:v>
                </c:pt>
                <c:pt idx="947">
                  <c:v>0.37657208349302629</c:v>
                </c:pt>
                <c:pt idx="948">
                  <c:v>0.37657208349302629</c:v>
                </c:pt>
                <c:pt idx="949">
                  <c:v>0.37657208349302629</c:v>
                </c:pt>
                <c:pt idx="950">
                  <c:v>0.25506594843875885</c:v>
                </c:pt>
                <c:pt idx="951">
                  <c:v>0.41707412851111542</c:v>
                </c:pt>
                <c:pt idx="952">
                  <c:v>0.53858026356538291</c:v>
                </c:pt>
                <c:pt idx="953">
                  <c:v>0.41707412851111542</c:v>
                </c:pt>
                <c:pt idx="954">
                  <c:v>0.25506594843875885</c:v>
                </c:pt>
                <c:pt idx="955">
                  <c:v>0.49807821854729373</c:v>
                </c:pt>
                <c:pt idx="956">
                  <c:v>0.49807821854729373</c:v>
                </c:pt>
                <c:pt idx="957">
                  <c:v>9.3057768366402241E-2</c:v>
                </c:pt>
                <c:pt idx="958">
                  <c:v>0.57908230858347198</c:v>
                </c:pt>
                <c:pt idx="959">
                  <c:v>0.49807821854729373</c:v>
                </c:pt>
                <c:pt idx="960">
                  <c:v>0.37657208349302629</c:v>
                </c:pt>
                <c:pt idx="961">
                  <c:v>0.37657208349302629</c:v>
                </c:pt>
                <c:pt idx="962">
                  <c:v>0.53858026356538291</c:v>
                </c:pt>
                <c:pt idx="963">
                  <c:v>0.25506594843875885</c:v>
                </c:pt>
                <c:pt idx="964">
                  <c:v>0.29556799345684798</c:v>
                </c:pt>
                <c:pt idx="965">
                  <c:v>0.41707412851111542</c:v>
                </c:pt>
                <c:pt idx="966">
                  <c:v>0.37657208349302629</c:v>
                </c:pt>
                <c:pt idx="967">
                  <c:v>0.13355981338449138</c:v>
                </c:pt>
                <c:pt idx="968">
                  <c:v>0.49807821854729373</c:v>
                </c:pt>
                <c:pt idx="969">
                  <c:v>0.49807821854729373</c:v>
                </c:pt>
                <c:pt idx="970">
                  <c:v>0.49807821854729373</c:v>
                </c:pt>
                <c:pt idx="971">
                  <c:v>0.49807821854729373</c:v>
                </c:pt>
                <c:pt idx="972">
                  <c:v>0.78159253367391779</c:v>
                </c:pt>
                <c:pt idx="973">
                  <c:v>1.2676170738909875</c:v>
                </c:pt>
                <c:pt idx="974">
                  <c:v>1.0246048037824527</c:v>
                </c:pt>
                <c:pt idx="975">
                  <c:v>0.37657208349302629</c:v>
                </c:pt>
                <c:pt idx="976">
                  <c:v>0.37657208349302629</c:v>
                </c:pt>
                <c:pt idx="977">
                  <c:v>0.41707412851111542</c:v>
                </c:pt>
                <c:pt idx="978">
                  <c:v>0.41707412851111542</c:v>
                </c:pt>
                <c:pt idx="979">
                  <c:v>0.41707412851111542</c:v>
                </c:pt>
                <c:pt idx="980">
                  <c:v>0.37657208349302629</c:v>
                </c:pt>
                <c:pt idx="981">
                  <c:v>0.17406185840258054</c:v>
                </c:pt>
                <c:pt idx="982">
                  <c:v>0.74109048865582861</c:v>
                </c:pt>
                <c:pt idx="983">
                  <c:v>0.53858026356538291</c:v>
                </c:pt>
                <c:pt idx="984">
                  <c:v>0.33607003847493711</c:v>
                </c:pt>
                <c:pt idx="985">
                  <c:v>0.66008639861965035</c:v>
                </c:pt>
                <c:pt idx="986">
                  <c:v>0.49807821854729373</c:v>
                </c:pt>
                <c:pt idx="987">
                  <c:v>0.4575761735292046</c:v>
                </c:pt>
                <c:pt idx="988">
                  <c:v>0.37657208349302629</c:v>
                </c:pt>
                <c:pt idx="989">
                  <c:v>0.66008639861965035</c:v>
                </c:pt>
                <c:pt idx="990">
                  <c:v>0.57908230858347198</c:v>
                </c:pt>
                <c:pt idx="991">
                  <c:v>9.3057768366402241E-2</c:v>
                </c:pt>
                <c:pt idx="992">
                  <c:v>0.49807821854729373</c:v>
                </c:pt>
                <c:pt idx="993">
                  <c:v>0.4575761735292046</c:v>
                </c:pt>
                <c:pt idx="994">
                  <c:v>0.41707412851111542</c:v>
                </c:pt>
                <c:pt idx="995">
                  <c:v>0.41707412851111542</c:v>
                </c:pt>
                <c:pt idx="996">
                  <c:v>0.4575761735292046</c:v>
                </c:pt>
                <c:pt idx="997">
                  <c:v>0.37657208349302629</c:v>
                </c:pt>
                <c:pt idx="998">
                  <c:v>0.53858026356538291</c:v>
                </c:pt>
                <c:pt idx="999">
                  <c:v>0.53858026356538291</c:v>
                </c:pt>
                <c:pt idx="1000">
                  <c:v>0.61958435360156117</c:v>
                </c:pt>
                <c:pt idx="1001">
                  <c:v>0.49807821854729373</c:v>
                </c:pt>
                <c:pt idx="1002">
                  <c:v>0.17406185840258054</c:v>
                </c:pt>
                <c:pt idx="1003">
                  <c:v>0.37657208349302629</c:v>
                </c:pt>
                <c:pt idx="1004">
                  <c:v>0.17406185840258054</c:v>
                </c:pt>
                <c:pt idx="1005">
                  <c:v>0.86259662371009604</c:v>
                </c:pt>
                <c:pt idx="1006">
                  <c:v>0.37657208349302629</c:v>
                </c:pt>
                <c:pt idx="1007">
                  <c:v>0.17406185840258054</c:v>
                </c:pt>
                <c:pt idx="1008">
                  <c:v>0.61958435360156117</c:v>
                </c:pt>
                <c:pt idx="1009">
                  <c:v>0.25506594843875885</c:v>
                </c:pt>
                <c:pt idx="1010">
                  <c:v>0.41707412851111542</c:v>
                </c:pt>
                <c:pt idx="1011">
                  <c:v>0.74109048865582861</c:v>
                </c:pt>
                <c:pt idx="1012">
                  <c:v>0.33607003847493711</c:v>
                </c:pt>
                <c:pt idx="1013">
                  <c:v>0.57908230858347198</c:v>
                </c:pt>
                <c:pt idx="1014">
                  <c:v>0.74109048865582861</c:v>
                </c:pt>
                <c:pt idx="1015">
                  <c:v>0.25506594843875885</c:v>
                </c:pt>
                <c:pt idx="1016">
                  <c:v>0.29556799345684798</c:v>
                </c:pt>
                <c:pt idx="1017">
                  <c:v>0.49807821854729373</c:v>
                </c:pt>
                <c:pt idx="1018">
                  <c:v>0.82209457869200686</c:v>
                </c:pt>
                <c:pt idx="1019">
                  <c:v>0.57908230858347198</c:v>
                </c:pt>
                <c:pt idx="1020">
                  <c:v>0.66008639861965035</c:v>
                </c:pt>
                <c:pt idx="1021">
                  <c:v>0.17406185840258054</c:v>
                </c:pt>
                <c:pt idx="1022">
                  <c:v>0.4575761735292046</c:v>
                </c:pt>
                <c:pt idx="1023">
                  <c:v>0.21456390342066969</c:v>
                </c:pt>
                <c:pt idx="1024">
                  <c:v>0.21456390342066969</c:v>
                </c:pt>
                <c:pt idx="1025">
                  <c:v>0.66008639861965035</c:v>
                </c:pt>
                <c:pt idx="1026">
                  <c:v>0.21456390342066969</c:v>
                </c:pt>
                <c:pt idx="1027">
                  <c:v>0.49807821854729373</c:v>
                </c:pt>
                <c:pt idx="1028">
                  <c:v>0.53858026356538291</c:v>
                </c:pt>
                <c:pt idx="1029">
                  <c:v>0.49807821854729373</c:v>
                </c:pt>
                <c:pt idx="1030">
                  <c:v>0.61958435360156117</c:v>
                </c:pt>
                <c:pt idx="1031">
                  <c:v>0.49807821854729373</c:v>
                </c:pt>
                <c:pt idx="1032">
                  <c:v>0.4575761735292046</c:v>
                </c:pt>
                <c:pt idx="1033">
                  <c:v>0.53858026356538291</c:v>
                </c:pt>
                <c:pt idx="1034">
                  <c:v>0.74109048865582861</c:v>
                </c:pt>
                <c:pt idx="1035">
                  <c:v>0.57908230858347198</c:v>
                </c:pt>
                <c:pt idx="1036">
                  <c:v>0.25506594843875885</c:v>
                </c:pt>
                <c:pt idx="1037">
                  <c:v>0.49807821854729373</c:v>
                </c:pt>
                <c:pt idx="1038">
                  <c:v>0.61958435360156117</c:v>
                </c:pt>
                <c:pt idx="1039">
                  <c:v>0.29556799345684798</c:v>
                </c:pt>
                <c:pt idx="1040">
                  <c:v>0.13355981338449138</c:v>
                </c:pt>
                <c:pt idx="1041">
                  <c:v>0.66008639861965035</c:v>
                </c:pt>
                <c:pt idx="1042">
                  <c:v>0.57908230858347198</c:v>
                </c:pt>
                <c:pt idx="1043">
                  <c:v>0.70058844363773942</c:v>
                </c:pt>
                <c:pt idx="1044">
                  <c:v>0.33607003847493711</c:v>
                </c:pt>
                <c:pt idx="1045">
                  <c:v>0.49807821854729373</c:v>
                </c:pt>
                <c:pt idx="1046">
                  <c:v>0.41707412851111542</c:v>
                </c:pt>
                <c:pt idx="1047">
                  <c:v>0.74109048865582861</c:v>
                </c:pt>
                <c:pt idx="1048">
                  <c:v>0.37657208349302629</c:v>
                </c:pt>
                <c:pt idx="1049">
                  <c:v>0.66008639861965035</c:v>
                </c:pt>
                <c:pt idx="1050">
                  <c:v>0.49807821854729373</c:v>
                </c:pt>
                <c:pt idx="1051">
                  <c:v>0.66008639861965035</c:v>
                </c:pt>
                <c:pt idx="1052">
                  <c:v>0.4575761735292046</c:v>
                </c:pt>
                <c:pt idx="1053">
                  <c:v>0.25506594843875885</c:v>
                </c:pt>
                <c:pt idx="1054">
                  <c:v>0.37657208349302629</c:v>
                </c:pt>
                <c:pt idx="1055">
                  <c:v>0.41707412851111542</c:v>
                </c:pt>
                <c:pt idx="1056">
                  <c:v>0.37657208349302629</c:v>
                </c:pt>
                <c:pt idx="1057">
                  <c:v>0.41707412851111542</c:v>
                </c:pt>
                <c:pt idx="1058">
                  <c:v>0.66008639861965035</c:v>
                </c:pt>
                <c:pt idx="1059">
                  <c:v>0.41707412851111542</c:v>
                </c:pt>
                <c:pt idx="1060">
                  <c:v>0.61958435360156117</c:v>
                </c:pt>
                <c:pt idx="1061">
                  <c:v>0.61958435360156117</c:v>
                </c:pt>
                <c:pt idx="1062">
                  <c:v>0.70058844363773942</c:v>
                </c:pt>
                <c:pt idx="1063">
                  <c:v>0.70058844363773942</c:v>
                </c:pt>
                <c:pt idx="1064">
                  <c:v>0.49807821854729373</c:v>
                </c:pt>
                <c:pt idx="1065">
                  <c:v>0.37657208349302629</c:v>
                </c:pt>
                <c:pt idx="1066">
                  <c:v>0.98410275876436348</c:v>
                </c:pt>
                <c:pt idx="1067">
                  <c:v>0.41707412851111542</c:v>
                </c:pt>
                <c:pt idx="1068">
                  <c:v>0.21456390342066969</c:v>
                </c:pt>
                <c:pt idx="1069">
                  <c:v>0.66008639861965035</c:v>
                </c:pt>
                <c:pt idx="1070">
                  <c:v>0.61958435360156117</c:v>
                </c:pt>
                <c:pt idx="1071">
                  <c:v>0.37657208349302629</c:v>
                </c:pt>
                <c:pt idx="1072">
                  <c:v>0.66008639861965035</c:v>
                </c:pt>
                <c:pt idx="1073">
                  <c:v>0.61958435360156117</c:v>
                </c:pt>
                <c:pt idx="1074">
                  <c:v>0.49807821854729373</c:v>
                </c:pt>
                <c:pt idx="1075">
                  <c:v>0.4575761735292046</c:v>
                </c:pt>
                <c:pt idx="1076">
                  <c:v>0.70058844363773942</c:v>
                </c:pt>
                <c:pt idx="1077">
                  <c:v>0.33607003847493711</c:v>
                </c:pt>
                <c:pt idx="1078">
                  <c:v>0.53858026356538291</c:v>
                </c:pt>
                <c:pt idx="1079">
                  <c:v>0.41707412851111542</c:v>
                </c:pt>
                <c:pt idx="1080">
                  <c:v>0.74109048865582861</c:v>
                </c:pt>
                <c:pt idx="1081">
                  <c:v>0.66008639861965035</c:v>
                </c:pt>
                <c:pt idx="1082">
                  <c:v>0.41707412851111542</c:v>
                </c:pt>
                <c:pt idx="1083">
                  <c:v>0.4575761735292046</c:v>
                </c:pt>
                <c:pt idx="1084">
                  <c:v>0.66008639861965035</c:v>
                </c:pt>
                <c:pt idx="1085">
                  <c:v>0.61958435360156117</c:v>
                </c:pt>
                <c:pt idx="1086">
                  <c:v>0.4575761735292046</c:v>
                </c:pt>
                <c:pt idx="1087">
                  <c:v>0.25506594843875885</c:v>
                </c:pt>
                <c:pt idx="1088">
                  <c:v>0.57908230858347198</c:v>
                </c:pt>
                <c:pt idx="1089">
                  <c:v>0.57908230858347198</c:v>
                </c:pt>
                <c:pt idx="1090">
                  <c:v>1.105608893818631</c:v>
                </c:pt>
                <c:pt idx="1091">
                  <c:v>0.37657208349302629</c:v>
                </c:pt>
                <c:pt idx="1092">
                  <c:v>0.49807821854729373</c:v>
                </c:pt>
                <c:pt idx="1093">
                  <c:v>0.41707412851111542</c:v>
                </c:pt>
                <c:pt idx="1094">
                  <c:v>0.61958435360156117</c:v>
                </c:pt>
                <c:pt idx="1095">
                  <c:v>0.90309866872818523</c:v>
                </c:pt>
                <c:pt idx="1096">
                  <c:v>0.37657208349302629</c:v>
                </c:pt>
                <c:pt idx="1097">
                  <c:v>0.41707412851111542</c:v>
                </c:pt>
                <c:pt idx="1098">
                  <c:v>0.4575761735292046</c:v>
                </c:pt>
                <c:pt idx="1099">
                  <c:v>0.25506594843875885</c:v>
                </c:pt>
                <c:pt idx="1100">
                  <c:v>0.33607003847493711</c:v>
                </c:pt>
                <c:pt idx="1101">
                  <c:v>0.41707412851111542</c:v>
                </c:pt>
                <c:pt idx="1102">
                  <c:v>0.29556799345684798</c:v>
                </c:pt>
                <c:pt idx="1103">
                  <c:v>0.61958435360156117</c:v>
                </c:pt>
                <c:pt idx="1104">
                  <c:v>0.66008639861965035</c:v>
                </c:pt>
                <c:pt idx="1105">
                  <c:v>0.25506594843875885</c:v>
                </c:pt>
                <c:pt idx="1106">
                  <c:v>0.33607003847493711</c:v>
                </c:pt>
                <c:pt idx="1107">
                  <c:v>0.49807821854729373</c:v>
                </c:pt>
                <c:pt idx="1108">
                  <c:v>0.49807821854729373</c:v>
                </c:pt>
                <c:pt idx="1109">
                  <c:v>0.82209457869200686</c:v>
                </c:pt>
                <c:pt idx="1110">
                  <c:v>0.78159253367391779</c:v>
                </c:pt>
                <c:pt idx="1111">
                  <c:v>0.21456390342066969</c:v>
                </c:pt>
                <c:pt idx="1112">
                  <c:v>0.25506594843875885</c:v>
                </c:pt>
                <c:pt idx="1113">
                  <c:v>0.29556799345684798</c:v>
                </c:pt>
                <c:pt idx="1114">
                  <c:v>0.57908230858347198</c:v>
                </c:pt>
                <c:pt idx="1115">
                  <c:v>0.33607003847493711</c:v>
                </c:pt>
                <c:pt idx="1116">
                  <c:v>0.29556799345684798</c:v>
                </c:pt>
                <c:pt idx="1117">
                  <c:v>0.41707412851111542</c:v>
                </c:pt>
                <c:pt idx="1118">
                  <c:v>0.37657208349302629</c:v>
                </c:pt>
                <c:pt idx="1119">
                  <c:v>0.37657208349302629</c:v>
                </c:pt>
                <c:pt idx="1120">
                  <c:v>0.37657208349302629</c:v>
                </c:pt>
                <c:pt idx="1121">
                  <c:v>0.21456390342066969</c:v>
                </c:pt>
                <c:pt idx="1122">
                  <c:v>0.49807821854729373</c:v>
                </c:pt>
                <c:pt idx="1123">
                  <c:v>0.53858026356538291</c:v>
                </c:pt>
                <c:pt idx="1124">
                  <c:v>0.37657208349302629</c:v>
                </c:pt>
                <c:pt idx="1125">
                  <c:v>0.41707412851111542</c:v>
                </c:pt>
                <c:pt idx="1126">
                  <c:v>0.29556799345684798</c:v>
                </c:pt>
                <c:pt idx="1127">
                  <c:v>0.13355981338449138</c:v>
                </c:pt>
                <c:pt idx="1128">
                  <c:v>0.70058844363773942</c:v>
                </c:pt>
                <c:pt idx="1129">
                  <c:v>0.25506594843875885</c:v>
                </c:pt>
                <c:pt idx="1130">
                  <c:v>0.25506594843875885</c:v>
                </c:pt>
                <c:pt idx="1131">
                  <c:v>0.37657208349302629</c:v>
                </c:pt>
                <c:pt idx="1132">
                  <c:v>0.21456390342066969</c:v>
                </c:pt>
                <c:pt idx="1133">
                  <c:v>0.49807821854729373</c:v>
                </c:pt>
                <c:pt idx="1134">
                  <c:v>-0.10945245672404698</c:v>
                </c:pt>
                <c:pt idx="1135">
                  <c:v>0.57908230858347198</c:v>
                </c:pt>
                <c:pt idx="1136">
                  <c:v>0.33607003847493711</c:v>
                </c:pt>
                <c:pt idx="1137">
                  <c:v>0.25506594843875885</c:v>
                </c:pt>
                <c:pt idx="1138">
                  <c:v>0.37657208349302629</c:v>
                </c:pt>
                <c:pt idx="1139">
                  <c:v>0.70058844363773942</c:v>
                </c:pt>
                <c:pt idx="1140">
                  <c:v>0.41707412851111542</c:v>
                </c:pt>
                <c:pt idx="1141">
                  <c:v>0.90309866872818523</c:v>
                </c:pt>
                <c:pt idx="1142">
                  <c:v>0.57908230858347198</c:v>
                </c:pt>
                <c:pt idx="1143">
                  <c:v>0.49807821854729373</c:v>
                </c:pt>
                <c:pt idx="1144">
                  <c:v>0.29556799345684798</c:v>
                </c:pt>
                <c:pt idx="1145">
                  <c:v>0.61958435360156117</c:v>
                </c:pt>
                <c:pt idx="1146">
                  <c:v>0.57908230858347198</c:v>
                </c:pt>
                <c:pt idx="1147">
                  <c:v>0.4575761735292046</c:v>
                </c:pt>
                <c:pt idx="1148">
                  <c:v>1.1461109388367201</c:v>
                </c:pt>
                <c:pt idx="1149">
                  <c:v>0.78159253367391779</c:v>
                </c:pt>
                <c:pt idx="1150">
                  <c:v>1.0651068488005417</c:v>
                </c:pt>
                <c:pt idx="1151">
                  <c:v>0.86259662371009604</c:v>
                </c:pt>
                <c:pt idx="1152">
                  <c:v>1.1461109388367201</c:v>
                </c:pt>
                <c:pt idx="1153">
                  <c:v>0.90309866872818523</c:v>
                </c:pt>
                <c:pt idx="1154">
                  <c:v>0.74109048865582861</c:v>
                </c:pt>
                <c:pt idx="1155">
                  <c:v>0.49807821854729373</c:v>
                </c:pt>
                <c:pt idx="1156">
                  <c:v>0.70058844363773942</c:v>
                </c:pt>
                <c:pt idx="1157">
                  <c:v>0.86259662371009604</c:v>
                </c:pt>
                <c:pt idx="1158">
                  <c:v>0.86259662371009604</c:v>
                </c:pt>
                <c:pt idx="1159">
                  <c:v>0.70058844363773942</c:v>
                </c:pt>
                <c:pt idx="1160">
                  <c:v>0.41707412851111542</c:v>
                </c:pt>
                <c:pt idx="1161">
                  <c:v>0.49807821854729373</c:v>
                </c:pt>
                <c:pt idx="1162">
                  <c:v>0.49807821854729373</c:v>
                </c:pt>
                <c:pt idx="1163">
                  <c:v>0.70058844363773942</c:v>
                </c:pt>
                <c:pt idx="1164">
                  <c:v>0.98410275876436348</c:v>
                </c:pt>
                <c:pt idx="1165">
                  <c:v>1.1866129838548092</c:v>
                </c:pt>
                <c:pt idx="1166">
                  <c:v>0.4575761735292046</c:v>
                </c:pt>
                <c:pt idx="1167">
                  <c:v>0.29556799345684798</c:v>
                </c:pt>
                <c:pt idx="1168">
                  <c:v>0.66008639861965035</c:v>
                </c:pt>
                <c:pt idx="1169">
                  <c:v>0.53858026356538291</c:v>
                </c:pt>
                <c:pt idx="1170">
                  <c:v>0.25506594843875885</c:v>
                </c:pt>
                <c:pt idx="1171">
                  <c:v>0.49807821854729373</c:v>
                </c:pt>
                <c:pt idx="1172">
                  <c:v>0.66008639861965035</c:v>
                </c:pt>
                <c:pt idx="1173">
                  <c:v>0.61958435360156117</c:v>
                </c:pt>
                <c:pt idx="1174">
                  <c:v>0.49807821854729373</c:v>
                </c:pt>
                <c:pt idx="1175">
                  <c:v>0.49807821854729373</c:v>
                </c:pt>
                <c:pt idx="1176">
                  <c:v>0.74109048865582861</c:v>
                </c:pt>
                <c:pt idx="1177">
                  <c:v>0.57908230858347198</c:v>
                </c:pt>
                <c:pt idx="1178">
                  <c:v>0.4575761735292046</c:v>
                </c:pt>
                <c:pt idx="1179">
                  <c:v>0.49807821854729373</c:v>
                </c:pt>
                <c:pt idx="1180">
                  <c:v>0.4575761735292046</c:v>
                </c:pt>
                <c:pt idx="1181">
                  <c:v>0.53858026356538291</c:v>
                </c:pt>
                <c:pt idx="1182">
                  <c:v>0.98410275876436348</c:v>
                </c:pt>
                <c:pt idx="1183">
                  <c:v>0.82209457869200686</c:v>
                </c:pt>
                <c:pt idx="1184">
                  <c:v>0.82209457869200686</c:v>
                </c:pt>
                <c:pt idx="1185">
                  <c:v>0.90309866872818523</c:v>
                </c:pt>
                <c:pt idx="1186">
                  <c:v>0.61958435360156117</c:v>
                </c:pt>
                <c:pt idx="1187">
                  <c:v>0.82209457869200686</c:v>
                </c:pt>
                <c:pt idx="1188">
                  <c:v>0.66008639861965035</c:v>
                </c:pt>
                <c:pt idx="1189">
                  <c:v>0.49807821854729373</c:v>
                </c:pt>
                <c:pt idx="1190">
                  <c:v>0.66008639861965035</c:v>
                </c:pt>
                <c:pt idx="1191">
                  <c:v>1.105608893818631</c:v>
                </c:pt>
                <c:pt idx="1192">
                  <c:v>0.37657208349302629</c:v>
                </c:pt>
                <c:pt idx="1193">
                  <c:v>0.66008639861965035</c:v>
                </c:pt>
                <c:pt idx="1194">
                  <c:v>0.53858026356538291</c:v>
                </c:pt>
                <c:pt idx="1195">
                  <c:v>0.66008639861965035</c:v>
                </c:pt>
                <c:pt idx="1196">
                  <c:v>0.41707412851111542</c:v>
                </c:pt>
                <c:pt idx="1197">
                  <c:v>0.98410275876436348</c:v>
                </c:pt>
                <c:pt idx="1198">
                  <c:v>0.41707412851111542</c:v>
                </c:pt>
                <c:pt idx="1199">
                  <c:v>1.0246048037824527</c:v>
                </c:pt>
                <c:pt idx="1200">
                  <c:v>1.2676170738909875</c:v>
                </c:pt>
                <c:pt idx="1201">
                  <c:v>1.1866129838548092</c:v>
                </c:pt>
                <c:pt idx="1202">
                  <c:v>1.1866129838548092</c:v>
                </c:pt>
                <c:pt idx="1203">
                  <c:v>0.70058844363773942</c:v>
                </c:pt>
                <c:pt idx="1204">
                  <c:v>1.5106293439995224</c:v>
                </c:pt>
                <c:pt idx="1205">
                  <c:v>0.78159253367391779</c:v>
                </c:pt>
                <c:pt idx="1206">
                  <c:v>1.0651068488005417</c:v>
                </c:pt>
                <c:pt idx="1207">
                  <c:v>0.90309866872818523</c:v>
                </c:pt>
                <c:pt idx="1208">
                  <c:v>1.5106293439995224</c:v>
                </c:pt>
                <c:pt idx="1209">
                  <c:v>0.4575761735292046</c:v>
                </c:pt>
                <c:pt idx="1210">
                  <c:v>0.78159253367391779</c:v>
                </c:pt>
                <c:pt idx="1211">
                  <c:v>0.86259662371009604</c:v>
                </c:pt>
                <c:pt idx="1212">
                  <c:v>0.82209457869200686</c:v>
                </c:pt>
                <c:pt idx="1213">
                  <c:v>1.2271150288728985</c:v>
                </c:pt>
                <c:pt idx="1214">
                  <c:v>0.57908230858347198</c:v>
                </c:pt>
                <c:pt idx="1215">
                  <c:v>0.49807821854729373</c:v>
                </c:pt>
                <c:pt idx="1216">
                  <c:v>0.61958435360156117</c:v>
                </c:pt>
                <c:pt idx="1217">
                  <c:v>0.9436007137462743</c:v>
                </c:pt>
                <c:pt idx="1218">
                  <c:v>0.29556799345684798</c:v>
                </c:pt>
                <c:pt idx="1219">
                  <c:v>0.41707412851111542</c:v>
                </c:pt>
                <c:pt idx="1220">
                  <c:v>1.105608893818631</c:v>
                </c:pt>
                <c:pt idx="1221">
                  <c:v>0.61958435360156117</c:v>
                </c:pt>
                <c:pt idx="1222">
                  <c:v>0.13355981338448791</c:v>
                </c:pt>
                <c:pt idx="1223">
                  <c:v>0.33607003847493711</c:v>
                </c:pt>
                <c:pt idx="1224">
                  <c:v>0.49807821854729373</c:v>
                </c:pt>
                <c:pt idx="1225">
                  <c:v>0.98410275876436348</c:v>
                </c:pt>
                <c:pt idx="1226">
                  <c:v>0.9436007137462743</c:v>
                </c:pt>
                <c:pt idx="1227">
                  <c:v>0.66008639861965035</c:v>
                </c:pt>
                <c:pt idx="1228">
                  <c:v>0.98410275876436348</c:v>
                </c:pt>
                <c:pt idx="1229">
                  <c:v>0.4575761735292046</c:v>
                </c:pt>
                <c:pt idx="1230">
                  <c:v>0.57908230858347198</c:v>
                </c:pt>
                <c:pt idx="1231">
                  <c:v>1.2676170738909875</c:v>
                </c:pt>
                <c:pt idx="1232">
                  <c:v>1.2676170738909875</c:v>
                </c:pt>
                <c:pt idx="1233">
                  <c:v>0.49807821854729373</c:v>
                </c:pt>
                <c:pt idx="1234">
                  <c:v>0.33607003847493711</c:v>
                </c:pt>
                <c:pt idx="1235">
                  <c:v>0.33607003847493711</c:v>
                </c:pt>
                <c:pt idx="1236">
                  <c:v>9.3057768366402241E-2</c:v>
                </c:pt>
                <c:pt idx="1237">
                  <c:v>0.66008639861965035</c:v>
                </c:pt>
                <c:pt idx="1238">
                  <c:v>0.33607003847493711</c:v>
                </c:pt>
                <c:pt idx="1239">
                  <c:v>0.33607003847493711</c:v>
                </c:pt>
                <c:pt idx="1240">
                  <c:v>0.53858026356538291</c:v>
                </c:pt>
                <c:pt idx="1241">
                  <c:v>0.49807821854729373</c:v>
                </c:pt>
                <c:pt idx="1242">
                  <c:v>0.9436007137462743</c:v>
                </c:pt>
                <c:pt idx="1243">
                  <c:v>0.9436007137462743</c:v>
                </c:pt>
                <c:pt idx="1244">
                  <c:v>0.86259662371009604</c:v>
                </c:pt>
                <c:pt idx="1245">
                  <c:v>1.0246048037824527</c:v>
                </c:pt>
                <c:pt idx="1246">
                  <c:v>0.4575761735292046</c:v>
                </c:pt>
                <c:pt idx="1247">
                  <c:v>1.1461109388367201</c:v>
                </c:pt>
                <c:pt idx="1248">
                  <c:v>0.86259662371009604</c:v>
                </c:pt>
                <c:pt idx="1249">
                  <c:v>1.4296252539633441</c:v>
                </c:pt>
                <c:pt idx="1250">
                  <c:v>0.9436007137462743</c:v>
                </c:pt>
                <c:pt idx="1251">
                  <c:v>0.66008639861965035</c:v>
                </c:pt>
                <c:pt idx="1252">
                  <c:v>0.98410275876436348</c:v>
                </c:pt>
                <c:pt idx="1253">
                  <c:v>0.61958435360156117</c:v>
                </c:pt>
                <c:pt idx="1254">
                  <c:v>0.70058844363773942</c:v>
                </c:pt>
                <c:pt idx="1255">
                  <c:v>0.74109048865582861</c:v>
                </c:pt>
                <c:pt idx="1256">
                  <c:v>1.5106293439995224</c:v>
                </c:pt>
                <c:pt idx="1257">
                  <c:v>1.4296252539633441</c:v>
                </c:pt>
                <c:pt idx="1258">
                  <c:v>0.78159253367391779</c:v>
                </c:pt>
                <c:pt idx="1259">
                  <c:v>1.6726375240718789</c:v>
                </c:pt>
                <c:pt idx="1260">
                  <c:v>0.53858026356538291</c:v>
                </c:pt>
                <c:pt idx="1261">
                  <c:v>1.389123208945255</c:v>
                </c:pt>
                <c:pt idx="1262">
                  <c:v>0.74109048865582861</c:v>
                </c:pt>
                <c:pt idx="1263">
                  <c:v>0.49807821854729373</c:v>
                </c:pt>
                <c:pt idx="1264">
                  <c:v>0.78159253367391779</c:v>
                </c:pt>
                <c:pt idx="1265">
                  <c:v>0.98410275876436348</c:v>
                </c:pt>
                <c:pt idx="1266">
                  <c:v>0.70058844363773942</c:v>
                </c:pt>
                <c:pt idx="1267">
                  <c:v>0.9436007137462743</c:v>
                </c:pt>
                <c:pt idx="1268">
                  <c:v>0.74109048865582861</c:v>
                </c:pt>
                <c:pt idx="1269">
                  <c:v>0.53858026356538291</c:v>
                </c:pt>
                <c:pt idx="1270">
                  <c:v>0.17406185840258054</c:v>
                </c:pt>
                <c:pt idx="1271">
                  <c:v>0.74109048865582861</c:v>
                </c:pt>
                <c:pt idx="1272">
                  <c:v>0.21456390342066969</c:v>
                </c:pt>
                <c:pt idx="1273">
                  <c:v>1.1461109388367201</c:v>
                </c:pt>
                <c:pt idx="1274">
                  <c:v>0.86259662371009604</c:v>
                </c:pt>
                <c:pt idx="1275">
                  <c:v>0.61958435360156117</c:v>
                </c:pt>
                <c:pt idx="1276">
                  <c:v>0.66008639861965035</c:v>
                </c:pt>
                <c:pt idx="1277">
                  <c:v>1.0246048037824527</c:v>
                </c:pt>
                <c:pt idx="1278">
                  <c:v>0.66008639861965035</c:v>
                </c:pt>
                <c:pt idx="1279">
                  <c:v>0.78159253367391779</c:v>
                </c:pt>
                <c:pt idx="1280">
                  <c:v>0.74109048865582861</c:v>
                </c:pt>
                <c:pt idx="1281">
                  <c:v>0.98410275876436348</c:v>
                </c:pt>
                <c:pt idx="1282">
                  <c:v>0.66008639861965035</c:v>
                </c:pt>
                <c:pt idx="1283">
                  <c:v>0.70058844363773942</c:v>
                </c:pt>
                <c:pt idx="1284">
                  <c:v>0.41707412851111542</c:v>
                </c:pt>
                <c:pt idx="1285">
                  <c:v>1.3081191189090766</c:v>
                </c:pt>
                <c:pt idx="1286">
                  <c:v>0.82209457869200686</c:v>
                </c:pt>
                <c:pt idx="1287">
                  <c:v>1.389123208945255</c:v>
                </c:pt>
                <c:pt idx="1288">
                  <c:v>0.74109048865582861</c:v>
                </c:pt>
                <c:pt idx="1289">
                  <c:v>1.2271150288728985</c:v>
                </c:pt>
                <c:pt idx="1290">
                  <c:v>1.0246048037824527</c:v>
                </c:pt>
                <c:pt idx="1291">
                  <c:v>0.70058844363773942</c:v>
                </c:pt>
                <c:pt idx="1292">
                  <c:v>0.13355981338449138</c:v>
                </c:pt>
                <c:pt idx="1293">
                  <c:v>0.4575761735292046</c:v>
                </c:pt>
                <c:pt idx="1294">
                  <c:v>0.9436007137462743</c:v>
                </c:pt>
                <c:pt idx="1295">
                  <c:v>0.98410275876436348</c:v>
                </c:pt>
                <c:pt idx="1296">
                  <c:v>0.74109048865582861</c:v>
                </c:pt>
                <c:pt idx="1297">
                  <c:v>0.70058844363773942</c:v>
                </c:pt>
                <c:pt idx="1298">
                  <c:v>0.78159253367391779</c:v>
                </c:pt>
                <c:pt idx="1299">
                  <c:v>0.74109048865582861</c:v>
                </c:pt>
                <c:pt idx="1300">
                  <c:v>0.53858026356538291</c:v>
                </c:pt>
                <c:pt idx="1301">
                  <c:v>0.17406185840258054</c:v>
                </c:pt>
                <c:pt idx="1302">
                  <c:v>0.41707412851111542</c:v>
                </c:pt>
                <c:pt idx="1303">
                  <c:v>0.70058844363773942</c:v>
                </c:pt>
                <c:pt idx="1304">
                  <c:v>0.33607003847493711</c:v>
                </c:pt>
                <c:pt idx="1305">
                  <c:v>0.66008639861965035</c:v>
                </c:pt>
                <c:pt idx="1306">
                  <c:v>1.2676170738909875</c:v>
                </c:pt>
                <c:pt idx="1307">
                  <c:v>0.4575761735292046</c:v>
                </c:pt>
                <c:pt idx="1308">
                  <c:v>0.70058844363773942</c:v>
                </c:pt>
                <c:pt idx="1309">
                  <c:v>0.78159253367391779</c:v>
                </c:pt>
                <c:pt idx="1310">
                  <c:v>0.4575761735292046</c:v>
                </c:pt>
                <c:pt idx="1311">
                  <c:v>1.1461109388367201</c:v>
                </c:pt>
                <c:pt idx="1312">
                  <c:v>0.57908230858347198</c:v>
                </c:pt>
                <c:pt idx="1313">
                  <c:v>0.57908230858347198</c:v>
                </c:pt>
                <c:pt idx="1314">
                  <c:v>0.66008639861965035</c:v>
                </c:pt>
                <c:pt idx="1315">
                  <c:v>0.61958435360156117</c:v>
                </c:pt>
                <c:pt idx="1316">
                  <c:v>0.21456390342066969</c:v>
                </c:pt>
                <c:pt idx="1317">
                  <c:v>0.4575761735292046</c:v>
                </c:pt>
                <c:pt idx="1318">
                  <c:v>0.9436007137462743</c:v>
                </c:pt>
                <c:pt idx="1319">
                  <c:v>0.53858026356538291</c:v>
                </c:pt>
                <c:pt idx="1320">
                  <c:v>0.70058844363773942</c:v>
                </c:pt>
                <c:pt idx="1321">
                  <c:v>0.57908230858347198</c:v>
                </c:pt>
                <c:pt idx="1322">
                  <c:v>0.70058844363773942</c:v>
                </c:pt>
                <c:pt idx="1323">
                  <c:v>0.53858026356538291</c:v>
                </c:pt>
                <c:pt idx="1324">
                  <c:v>1.0246048037824527</c:v>
                </c:pt>
                <c:pt idx="1325">
                  <c:v>1.0651068488005417</c:v>
                </c:pt>
                <c:pt idx="1326">
                  <c:v>1.1461109388367201</c:v>
                </c:pt>
                <c:pt idx="1327">
                  <c:v>0.37657208349302629</c:v>
                </c:pt>
                <c:pt idx="1328">
                  <c:v>0.61958435360156117</c:v>
                </c:pt>
                <c:pt idx="1329">
                  <c:v>0.9436007137462743</c:v>
                </c:pt>
                <c:pt idx="1330">
                  <c:v>1.1461109388367201</c:v>
                </c:pt>
                <c:pt idx="1331">
                  <c:v>0.53858026356538291</c:v>
                </c:pt>
                <c:pt idx="1332">
                  <c:v>0.90309866872818523</c:v>
                </c:pt>
                <c:pt idx="1333">
                  <c:v>0.53858026356538291</c:v>
                </c:pt>
                <c:pt idx="1334">
                  <c:v>0.66008639861965035</c:v>
                </c:pt>
                <c:pt idx="1335">
                  <c:v>0.49807821854729373</c:v>
                </c:pt>
                <c:pt idx="1336">
                  <c:v>0.78159253367391779</c:v>
                </c:pt>
                <c:pt idx="1337">
                  <c:v>0.37657208349302629</c:v>
                </c:pt>
                <c:pt idx="1338">
                  <c:v>0.41707412851111542</c:v>
                </c:pt>
                <c:pt idx="1339">
                  <c:v>0.41707412851111542</c:v>
                </c:pt>
                <c:pt idx="1340">
                  <c:v>-0.10945245672404698</c:v>
                </c:pt>
                <c:pt idx="1341">
                  <c:v>0.41707412851111542</c:v>
                </c:pt>
                <c:pt idx="1342">
                  <c:v>0.17406185840258054</c:v>
                </c:pt>
                <c:pt idx="1343">
                  <c:v>0.70058844363773942</c:v>
                </c:pt>
                <c:pt idx="1344">
                  <c:v>0.82209457869200686</c:v>
                </c:pt>
                <c:pt idx="1345">
                  <c:v>0.57908230858347198</c:v>
                </c:pt>
                <c:pt idx="1346">
                  <c:v>0.66008639861965035</c:v>
                </c:pt>
                <c:pt idx="1347">
                  <c:v>0.13355981338449138</c:v>
                </c:pt>
                <c:pt idx="1348">
                  <c:v>0.41707412851111542</c:v>
                </c:pt>
                <c:pt idx="1349">
                  <c:v>0.86259662371009604</c:v>
                </c:pt>
                <c:pt idx="1350">
                  <c:v>0.57908230858347198</c:v>
                </c:pt>
                <c:pt idx="1351">
                  <c:v>0.9436007137462743</c:v>
                </c:pt>
                <c:pt idx="1352">
                  <c:v>5.2555723348309609E-2</c:v>
                </c:pt>
                <c:pt idx="1353">
                  <c:v>0.33607003847493711</c:v>
                </c:pt>
                <c:pt idx="1354">
                  <c:v>1.2271150288728985</c:v>
                </c:pt>
                <c:pt idx="1355">
                  <c:v>0.4575761735292046</c:v>
                </c:pt>
                <c:pt idx="1356">
                  <c:v>0.78159253367391779</c:v>
                </c:pt>
                <c:pt idx="1357">
                  <c:v>0.49807821854729373</c:v>
                </c:pt>
                <c:pt idx="1358">
                  <c:v>1.0246048037824527</c:v>
                </c:pt>
                <c:pt idx="1359">
                  <c:v>0.66008639861965035</c:v>
                </c:pt>
                <c:pt idx="1360">
                  <c:v>0.33607003847493711</c:v>
                </c:pt>
                <c:pt idx="1361">
                  <c:v>0.66008639861965035</c:v>
                </c:pt>
                <c:pt idx="1362">
                  <c:v>0.66008639861965035</c:v>
                </c:pt>
                <c:pt idx="1363">
                  <c:v>0.74109048865582861</c:v>
                </c:pt>
                <c:pt idx="1364">
                  <c:v>0.82209457869200686</c:v>
                </c:pt>
                <c:pt idx="1365">
                  <c:v>0.25506594843875885</c:v>
                </c:pt>
                <c:pt idx="1366">
                  <c:v>0.57908230858347198</c:v>
                </c:pt>
                <c:pt idx="1367">
                  <c:v>0.90309866872818523</c:v>
                </c:pt>
                <c:pt idx="1368">
                  <c:v>0.61958435360156117</c:v>
                </c:pt>
                <c:pt idx="1369">
                  <c:v>0.57908230858347198</c:v>
                </c:pt>
                <c:pt idx="1370">
                  <c:v>1.2053678330223951E-2</c:v>
                </c:pt>
                <c:pt idx="1371">
                  <c:v>0.74109048865582861</c:v>
                </c:pt>
                <c:pt idx="1372">
                  <c:v>0.49807821854729373</c:v>
                </c:pt>
                <c:pt idx="1373">
                  <c:v>0.57908230858347198</c:v>
                </c:pt>
                <c:pt idx="1374">
                  <c:v>0.49807821854729373</c:v>
                </c:pt>
                <c:pt idx="1375">
                  <c:v>0.33607003847493711</c:v>
                </c:pt>
                <c:pt idx="1376">
                  <c:v>0.49807821854729373</c:v>
                </c:pt>
                <c:pt idx="1377">
                  <c:v>0.37657208349302629</c:v>
                </c:pt>
                <c:pt idx="1378">
                  <c:v>0.61958435360156117</c:v>
                </c:pt>
                <c:pt idx="1379">
                  <c:v>0.86259662371009604</c:v>
                </c:pt>
                <c:pt idx="1380">
                  <c:v>1.0246048037824527</c:v>
                </c:pt>
                <c:pt idx="1381">
                  <c:v>0.66008639861965035</c:v>
                </c:pt>
                <c:pt idx="1382">
                  <c:v>0.61958435360156117</c:v>
                </c:pt>
                <c:pt idx="1383">
                  <c:v>0.37657208349302629</c:v>
                </c:pt>
                <c:pt idx="1384">
                  <c:v>0.49807821854729373</c:v>
                </c:pt>
                <c:pt idx="1385">
                  <c:v>0.37657208349302629</c:v>
                </c:pt>
                <c:pt idx="1386">
                  <c:v>1.2053678330220459E-2</c:v>
                </c:pt>
                <c:pt idx="1387">
                  <c:v>0.9436007137462743</c:v>
                </c:pt>
                <c:pt idx="1388">
                  <c:v>0.17406185840258054</c:v>
                </c:pt>
                <c:pt idx="1389">
                  <c:v>0.66008639861965035</c:v>
                </c:pt>
                <c:pt idx="1390">
                  <c:v>0.29556799345684798</c:v>
                </c:pt>
                <c:pt idx="1391">
                  <c:v>0.78159253367391779</c:v>
                </c:pt>
                <c:pt idx="1392">
                  <c:v>0.74109048865582861</c:v>
                </c:pt>
                <c:pt idx="1393">
                  <c:v>0.4575761735292046</c:v>
                </c:pt>
                <c:pt idx="1394">
                  <c:v>9.3057768366402241E-2</c:v>
                </c:pt>
                <c:pt idx="1395">
                  <c:v>0.41707412851111542</c:v>
                </c:pt>
                <c:pt idx="1396">
                  <c:v>0.57908230858347198</c:v>
                </c:pt>
                <c:pt idx="1397">
                  <c:v>0.29556799345684798</c:v>
                </c:pt>
                <c:pt idx="1398">
                  <c:v>0.25506594843875885</c:v>
                </c:pt>
                <c:pt idx="1399">
                  <c:v>0.33607003847493711</c:v>
                </c:pt>
                <c:pt idx="1400">
                  <c:v>0.33607003847493711</c:v>
                </c:pt>
                <c:pt idx="1401">
                  <c:v>0.90309866872818523</c:v>
                </c:pt>
                <c:pt idx="1402">
                  <c:v>0.49807821854729373</c:v>
                </c:pt>
                <c:pt idx="1403">
                  <c:v>0.17406185840258054</c:v>
                </c:pt>
                <c:pt idx="1404">
                  <c:v>0.17406185840258054</c:v>
                </c:pt>
                <c:pt idx="1405">
                  <c:v>0.33607003847493711</c:v>
                </c:pt>
                <c:pt idx="1406">
                  <c:v>0.57908230858347198</c:v>
                </c:pt>
                <c:pt idx="1407">
                  <c:v>0.74109048865582861</c:v>
                </c:pt>
                <c:pt idx="1408">
                  <c:v>0.17406185840258054</c:v>
                </c:pt>
                <c:pt idx="1409">
                  <c:v>0.21456390342066969</c:v>
                </c:pt>
                <c:pt idx="1410">
                  <c:v>0.57908230858347198</c:v>
                </c:pt>
                <c:pt idx="1411">
                  <c:v>0.70058844363773942</c:v>
                </c:pt>
                <c:pt idx="1412">
                  <c:v>0.29556799345684798</c:v>
                </c:pt>
                <c:pt idx="1413">
                  <c:v>0.49807821854729373</c:v>
                </c:pt>
                <c:pt idx="1414">
                  <c:v>1.3486211639271659</c:v>
                </c:pt>
                <c:pt idx="1415">
                  <c:v>0.57908230858347198</c:v>
                </c:pt>
                <c:pt idx="1416">
                  <c:v>0.66008639861965035</c:v>
                </c:pt>
                <c:pt idx="1417">
                  <c:v>0.21456390342066969</c:v>
                </c:pt>
                <c:pt idx="1418">
                  <c:v>0.25506594843875885</c:v>
                </c:pt>
                <c:pt idx="1419">
                  <c:v>0.41707412851111542</c:v>
                </c:pt>
                <c:pt idx="1420">
                  <c:v>0.57908230858347198</c:v>
                </c:pt>
                <c:pt idx="1421">
                  <c:v>0.21456390342066969</c:v>
                </c:pt>
                <c:pt idx="1422">
                  <c:v>0.66008639861965035</c:v>
                </c:pt>
                <c:pt idx="1423">
                  <c:v>0.21456390342066969</c:v>
                </c:pt>
                <c:pt idx="1424">
                  <c:v>0.17406185840258054</c:v>
                </c:pt>
                <c:pt idx="1425">
                  <c:v>0.33607003847493711</c:v>
                </c:pt>
                <c:pt idx="1426">
                  <c:v>0.4575761735292046</c:v>
                </c:pt>
                <c:pt idx="1427">
                  <c:v>0.33607003847493711</c:v>
                </c:pt>
                <c:pt idx="1428">
                  <c:v>0.21456390342066969</c:v>
                </c:pt>
                <c:pt idx="1429">
                  <c:v>-0.14995450174213612</c:v>
                </c:pt>
                <c:pt idx="1430">
                  <c:v>0.21456390342066969</c:v>
                </c:pt>
                <c:pt idx="1431">
                  <c:v>0.17406185840258054</c:v>
                </c:pt>
                <c:pt idx="1432">
                  <c:v>0.29556799345684798</c:v>
                </c:pt>
                <c:pt idx="1433">
                  <c:v>0.74109048865582861</c:v>
                </c:pt>
                <c:pt idx="1434">
                  <c:v>-0.23095859177831443</c:v>
                </c:pt>
                <c:pt idx="1435">
                  <c:v>0.29556799345684798</c:v>
                </c:pt>
                <c:pt idx="1436">
                  <c:v>0.29556799345684798</c:v>
                </c:pt>
                <c:pt idx="1437">
                  <c:v>1.2053678330220459E-2</c:v>
                </c:pt>
                <c:pt idx="1438">
                  <c:v>0.21456390342066969</c:v>
                </c:pt>
                <c:pt idx="1439">
                  <c:v>0.33607003847493711</c:v>
                </c:pt>
                <c:pt idx="1440">
                  <c:v>0.33607003847493711</c:v>
                </c:pt>
                <c:pt idx="1441">
                  <c:v>0.9436007137462743</c:v>
                </c:pt>
                <c:pt idx="1442">
                  <c:v>0.41707412851111542</c:v>
                </c:pt>
                <c:pt idx="1443">
                  <c:v>0.33607003847493711</c:v>
                </c:pt>
                <c:pt idx="1444">
                  <c:v>0.78159253367391779</c:v>
                </c:pt>
                <c:pt idx="1445">
                  <c:v>0.37657208349302629</c:v>
                </c:pt>
                <c:pt idx="1446">
                  <c:v>0.41707412851111542</c:v>
                </c:pt>
                <c:pt idx="1447">
                  <c:v>0.66008639861965035</c:v>
                </c:pt>
                <c:pt idx="1448">
                  <c:v>0.41707412851111542</c:v>
                </c:pt>
                <c:pt idx="1449">
                  <c:v>1.2053678330220459E-2</c:v>
                </c:pt>
                <c:pt idx="1450">
                  <c:v>0.49807821854729373</c:v>
                </c:pt>
                <c:pt idx="1451">
                  <c:v>0.29556799345684798</c:v>
                </c:pt>
                <c:pt idx="1452">
                  <c:v>0.53858026356538291</c:v>
                </c:pt>
                <c:pt idx="1453">
                  <c:v>0.53858026356538291</c:v>
                </c:pt>
                <c:pt idx="1454">
                  <c:v>0.33607003847493711</c:v>
                </c:pt>
                <c:pt idx="1455">
                  <c:v>0.29556799345684798</c:v>
                </c:pt>
                <c:pt idx="1456">
                  <c:v>0.25506594843875885</c:v>
                </c:pt>
                <c:pt idx="1457">
                  <c:v>1.2053678330223951E-2</c:v>
                </c:pt>
                <c:pt idx="1458">
                  <c:v>-6.8950411705957837E-2</c:v>
                </c:pt>
                <c:pt idx="1459">
                  <c:v>0.21456390342066969</c:v>
                </c:pt>
                <c:pt idx="1460">
                  <c:v>-0.14995450174213612</c:v>
                </c:pt>
                <c:pt idx="1461">
                  <c:v>0.57908230858347198</c:v>
                </c:pt>
                <c:pt idx="1462">
                  <c:v>0.66008639861965035</c:v>
                </c:pt>
                <c:pt idx="1463">
                  <c:v>-0.23095859177831443</c:v>
                </c:pt>
                <c:pt idx="1464">
                  <c:v>0.17406185840258054</c:v>
                </c:pt>
                <c:pt idx="1465">
                  <c:v>-2.8448366687868688E-2</c:v>
                </c:pt>
                <c:pt idx="1466">
                  <c:v>0.25506594843875885</c:v>
                </c:pt>
                <c:pt idx="1467">
                  <c:v>0.13355981338449138</c:v>
                </c:pt>
                <c:pt idx="1468">
                  <c:v>0.37657208349302629</c:v>
                </c:pt>
                <c:pt idx="1469">
                  <c:v>0.25506594843875885</c:v>
                </c:pt>
                <c:pt idx="1470">
                  <c:v>0.13355981338448791</c:v>
                </c:pt>
                <c:pt idx="1471">
                  <c:v>-0.23095859177831443</c:v>
                </c:pt>
                <c:pt idx="1472">
                  <c:v>-6.8950411705957837E-2</c:v>
                </c:pt>
                <c:pt idx="1473">
                  <c:v>0.33607003847493711</c:v>
                </c:pt>
                <c:pt idx="1474">
                  <c:v>0.21456390342066969</c:v>
                </c:pt>
                <c:pt idx="1475">
                  <c:v>0.21456390342066969</c:v>
                </c:pt>
                <c:pt idx="1476">
                  <c:v>0.17406185840258054</c:v>
                </c:pt>
                <c:pt idx="1477">
                  <c:v>0.17406185840258054</c:v>
                </c:pt>
                <c:pt idx="1478">
                  <c:v>0.53858026356538291</c:v>
                </c:pt>
                <c:pt idx="1479">
                  <c:v>0.4575761735292046</c:v>
                </c:pt>
                <c:pt idx="1480">
                  <c:v>-2.8448366687868688E-2</c:v>
                </c:pt>
                <c:pt idx="1481">
                  <c:v>0.4575761735292046</c:v>
                </c:pt>
                <c:pt idx="1482">
                  <c:v>0.4575761735292046</c:v>
                </c:pt>
                <c:pt idx="1483">
                  <c:v>0.4575761735292046</c:v>
                </c:pt>
                <c:pt idx="1484">
                  <c:v>0.25506594843875885</c:v>
                </c:pt>
                <c:pt idx="1485">
                  <c:v>0.78159253367391779</c:v>
                </c:pt>
                <c:pt idx="1486">
                  <c:v>0.4575761735292046</c:v>
                </c:pt>
                <c:pt idx="1487">
                  <c:v>0.17406185840258054</c:v>
                </c:pt>
                <c:pt idx="1488">
                  <c:v>0.4575761735292046</c:v>
                </c:pt>
                <c:pt idx="1489">
                  <c:v>0.41707412851111542</c:v>
                </c:pt>
                <c:pt idx="1490">
                  <c:v>0.37657208349302629</c:v>
                </c:pt>
                <c:pt idx="1491">
                  <c:v>0.53858026356538291</c:v>
                </c:pt>
                <c:pt idx="1492">
                  <c:v>-0.14995450174213612</c:v>
                </c:pt>
                <c:pt idx="1493">
                  <c:v>-6.8950411705957837E-2</c:v>
                </c:pt>
                <c:pt idx="1494">
                  <c:v>9.3057768366402241E-2</c:v>
                </c:pt>
                <c:pt idx="1495">
                  <c:v>0.17406185840258054</c:v>
                </c:pt>
                <c:pt idx="1496">
                  <c:v>0.49807821854729373</c:v>
                </c:pt>
                <c:pt idx="1497">
                  <c:v>-0.23095859177831443</c:v>
                </c:pt>
                <c:pt idx="1498">
                  <c:v>1.2053678330220459E-2</c:v>
                </c:pt>
                <c:pt idx="1499">
                  <c:v>0.70058844363773942</c:v>
                </c:pt>
                <c:pt idx="1500">
                  <c:v>9.3057768366402241E-2</c:v>
                </c:pt>
                <c:pt idx="1501">
                  <c:v>-0.14995450174213612</c:v>
                </c:pt>
                <c:pt idx="1502">
                  <c:v>0.17406185840258054</c:v>
                </c:pt>
                <c:pt idx="1503">
                  <c:v>0.41707412851111542</c:v>
                </c:pt>
                <c:pt idx="1504">
                  <c:v>0.61958435360156117</c:v>
                </c:pt>
                <c:pt idx="1505">
                  <c:v>0.25506594843875885</c:v>
                </c:pt>
                <c:pt idx="1506">
                  <c:v>0.49807821854729373</c:v>
                </c:pt>
                <c:pt idx="1507">
                  <c:v>0.33607003847493711</c:v>
                </c:pt>
                <c:pt idx="1508">
                  <c:v>0.33607003847493711</c:v>
                </c:pt>
                <c:pt idx="1509">
                  <c:v>0.21456390342066969</c:v>
                </c:pt>
                <c:pt idx="1510">
                  <c:v>0.13355981338448791</c:v>
                </c:pt>
                <c:pt idx="1511">
                  <c:v>0.13355981338449138</c:v>
                </c:pt>
                <c:pt idx="1512">
                  <c:v>0.74109048865582861</c:v>
                </c:pt>
                <c:pt idx="1513">
                  <c:v>0.37657208349302629</c:v>
                </c:pt>
                <c:pt idx="1514">
                  <c:v>-0.10945245672404698</c:v>
                </c:pt>
                <c:pt idx="1515">
                  <c:v>1.2053678330220459E-2</c:v>
                </c:pt>
                <c:pt idx="1516">
                  <c:v>0.33607003847493711</c:v>
                </c:pt>
                <c:pt idx="1517">
                  <c:v>0.49807821854729373</c:v>
                </c:pt>
                <c:pt idx="1518">
                  <c:v>9.3057768366402241E-2</c:v>
                </c:pt>
                <c:pt idx="1519">
                  <c:v>1.2053678330223951E-2</c:v>
                </c:pt>
                <c:pt idx="1520">
                  <c:v>5.2555723348309609E-2</c:v>
                </c:pt>
                <c:pt idx="1521">
                  <c:v>-0.39296677185067103</c:v>
                </c:pt>
                <c:pt idx="1522">
                  <c:v>9.3057768366402241E-2</c:v>
                </c:pt>
                <c:pt idx="1523">
                  <c:v>-0.19045654676022528</c:v>
                </c:pt>
                <c:pt idx="1524">
                  <c:v>-6.8950411705957837E-2</c:v>
                </c:pt>
                <c:pt idx="1525">
                  <c:v>0.4575761735292046</c:v>
                </c:pt>
                <c:pt idx="1526">
                  <c:v>0.37657208349302629</c:v>
                </c:pt>
                <c:pt idx="1527">
                  <c:v>0.13355981338449138</c:v>
                </c:pt>
                <c:pt idx="1528">
                  <c:v>0.13355981338449138</c:v>
                </c:pt>
                <c:pt idx="1529">
                  <c:v>0.41707412851111542</c:v>
                </c:pt>
                <c:pt idx="1530">
                  <c:v>5.2555723348309609E-2</c:v>
                </c:pt>
                <c:pt idx="1531">
                  <c:v>5.2555723348309609E-2</c:v>
                </c:pt>
                <c:pt idx="1532">
                  <c:v>0.21456390342066969</c:v>
                </c:pt>
                <c:pt idx="1533">
                  <c:v>0.49807821854729373</c:v>
                </c:pt>
                <c:pt idx="1534">
                  <c:v>0.17406185840258054</c:v>
                </c:pt>
                <c:pt idx="1535">
                  <c:v>0.53858026356538291</c:v>
                </c:pt>
                <c:pt idx="1536">
                  <c:v>0.21456390342066969</c:v>
                </c:pt>
                <c:pt idx="1537">
                  <c:v>9.3057768366402241E-2</c:v>
                </c:pt>
                <c:pt idx="1538">
                  <c:v>9.3057768366402241E-2</c:v>
                </c:pt>
                <c:pt idx="1539">
                  <c:v>-0.19045654676022528</c:v>
                </c:pt>
                <c:pt idx="1540">
                  <c:v>0.37657208349302629</c:v>
                </c:pt>
                <c:pt idx="1541">
                  <c:v>0.82209457869200686</c:v>
                </c:pt>
                <c:pt idx="1542">
                  <c:v>-6.895041170595434E-2</c:v>
                </c:pt>
                <c:pt idx="1543">
                  <c:v>1.2053678330220459E-2</c:v>
                </c:pt>
                <c:pt idx="1544">
                  <c:v>-0.19045654676022528</c:v>
                </c:pt>
                <c:pt idx="1545">
                  <c:v>0.25506594843875885</c:v>
                </c:pt>
                <c:pt idx="1546">
                  <c:v>0.17406185840258054</c:v>
                </c:pt>
                <c:pt idx="1547">
                  <c:v>0.17406185840258054</c:v>
                </c:pt>
                <c:pt idx="1548">
                  <c:v>0.33607003847493711</c:v>
                </c:pt>
                <c:pt idx="1549">
                  <c:v>-6.8950411705957837E-2</c:v>
                </c:pt>
                <c:pt idx="1550">
                  <c:v>-0.23095859177831443</c:v>
                </c:pt>
                <c:pt idx="1551">
                  <c:v>0.86259662371009604</c:v>
                </c:pt>
                <c:pt idx="1552">
                  <c:v>0.25506594843875885</c:v>
                </c:pt>
                <c:pt idx="1553">
                  <c:v>9.3057768366402241E-2</c:v>
                </c:pt>
                <c:pt idx="1554">
                  <c:v>9.3057768366402241E-2</c:v>
                </c:pt>
                <c:pt idx="1555">
                  <c:v>0.13355981338449138</c:v>
                </c:pt>
                <c:pt idx="1556">
                  <c:v>-0.19045654676022528</c:v>
                </c:pt>
                <c:pt idx="1557">
                  <c:v>-0.10945245672404698</c:v>
                </c:pt>
                <c:pt idx="1558">
                  <c:v>-6.8950411705957837E-2</c:v>
                </c:pt>
                <c:pt idx="1559">
                  <c:v>5.2555723348309609E-2</c:v>
                </c:pt>
                <c:pt idx="1560">
                  <c:v>-6.8950411705957837E-2</c:v>
                </c:pt>
                <c:pt idx="1561">
                  <c:v>0.25506594843875885</c:v>
                </c:pt>
                <c:pt idx="1562">
                  <c:v>0.21456390342066969</c:v>
                </c:pt>
                <c:pt idx="1563">
                  <c:v>0.53858026356538291</c:v>
                </c:pt>
                <c:pt idx="1564">
                  <c:v>-0.35246472683258184</c:v>
                </c:pt>
                <c:pt idx="1565">
                  <c:v>1.2053678330223951E-2</c:v>
                </c:pt>
                <c:pt idx="1566">
                  <c:v>-0.14995450174213612</c:v>
                </c:pt>
                <c:pt idx="1567">
                  <c:v>-0.23095859177831443</c:v>
                </c:pt>
                <c:pt idx="1568">
                  <c:v>-6.8950411705957837E-2</c:v>
                </c:pt>
                <c:pt idx="1569">
                  <c:v>9.3057768366402241E-2</c:v>
                </c:pt>
                <c:pt idx="1570">
                  <c:v>9.3057768366402241E-2</c:v>
                </c:pt>
                <c:pt idx="1571">
                  <c:v>0.21456390342066969</c:v>
                </c:pt>
                <c:pt idx="1572">
                  <c:v>5.2555723348309609E-2</c:v>
                </c:pt>
                <c:pt idx="1573">
                  <c:v>-6.8950411705957837E-2</c:v>
                </c:pt>
                <c:pt idx="1574">
                  <c:v>-0.35246472683258184</c:v>
                </c:pt>
                <c:pt idx="1575">
                  <c:v>-0.10945245672404698</c:v>
                </c:pt>
                <c:pt idx="1576">
                  <c:v>0.13355981338449138</c:v>
                </c:pt>
                <c:pt idx="1577">
                  <c:v>9.3057768366402241E-2</c:v>
                </c:pt>
                <c:pt idx="1578">
                  <c:v>-0.10945245672404698</c:v>
                </c:pt>
                <c:pt idx="1579">
                  <c:v>-6.8950411705957837E-2</c:v>
                </c:pt>
                <c:pt idx="1580">
                  <c:v>9.3057768366402241E-2</c:v>
                </c:pt>
                <c:pt idx="1581">
                  <c:v>-0.19045654676022528</c:v>
                </c:pt>
                <c:pt idx="1582">
                  <c:v>0.13355981338448791</c:v>
                </c:pt>
                <c:pt idx="1583">
                  <c:v>9.3057768366402241E-2</c:v>
                </c:pt>
                <c:pt idx="1584">
                  <c:v>-0.10945245672404698</c:v>
                </c:pt>
                <c:pt idx="1585">
                  <c:v>-0.19045654676022528</c:v>
                </c:pt>
                <c:pt idx="1586">
                  <c:v>-0.14995450174213612</c:v>
                </c:pt>
                <c:pt idx="1587">
                  <c:v>-0.14995450174213612</c:v>
                </c:pt>
                <c:pt idx="1588">
                  <c:v>0.49807821854729373</c:v>
                </c:pt>
                <c:pt idx="1589">
                  <c:v>5.2555723348309609E-2</c:v>
                </c:pt>
                <c:pt idx="1590">
                  <c:v>0.29556799345684798</c:v>
                </c:pt>
                <c:pt idx="1591">
                  <c:v>0.29556799345684798</c:v>
                </c:pt>
                <c:pt idx="1592">
                  <c:v>-0.10945245672404698</c:v>
                </c:pt>
                <c:pt idx="1593">
                  <c:v>0.25506594843875885</c:v>
                </c:pt>
                <c:pt idx="1594">
                  <c:v>1.2053678330223951E-2</c:v>
                </c:pt>
                <c:pt idx="1595">
                  <c:v>-6.8950411705957837E-2</c:v>
                </c:pt>
                <c:pt idx="1596">
                  <c:v>-0.35246472683258184</c:v>
                </c:pt>
                <c:pt idx="1597">
                  <c:v>-6.895041170595434E-2</c:v>
                </c:pt>
                <c:pt idx="1598">
                  <c:v>-0.51447290690493841</c:v>
                </c:pt>
                <c:pt idx="1599">
                  <c:v>-0.27146063679640359</c:v>
                </c:pt>
                <c:pt idx="1600">
                  <c:v>5.2555723348309609E-2</c:v>
                </c:pt>
                <c:pt idx="1601">
                  <c:v>0.13355981338448791</c:v>
                </c:pt>
                <c:pt idx="1602">
                  <c:v>0.13355981338449138</c:v>
                </c:pt>
                <c:pt idx="1603">
                  <c:v>0.13355981338448791</c:v>
                </c:pt>
                <c:pt idx="1604">
                  <c:v>-0.19045654676022528</c:v>
                </c:pt>
                <c:pt idx="1605">
                  <c:v>0.17406185840258054</c:v>
                </c:pt>
                <c:pt idx="1606">
                  <c:v>0.70058844363773942</c:v>
                </c:pt>
                <c:pt idx="1607">
                  <c:v>-0.63597904195920585</c:v>
                </c:pt>
                <c:pt idx="1608">
                  <c:v>-0.31196268181449271</c:v>
                </c:pt>
                <c:pt idx="1609">
                  <c:v>-0.10945245672404698</c:v>
                </c:pt>
                <c:pt idx="1610">
                  <c:v>-0.23095859177831443</c:v>
                </c:pt>
                <c:pt idx="1611">
                  <c:v>-0.14995450174213612</c:v>
                </c:pt>
                <c:pt idx="1612">
                  <c:v>-0.23095859177831443</c:v>
                </c:pt>
                <c:pt idx="1613">
                  <c:v>5.2555723348309609E-2</c:v>
                </c:pt>
                <c:pt idx="1614">
                  <c:v>-2.8448366687868688E-2</c:v>
                </c:pt>
                <c:pt idx="1615">
                  <c:v>-0.19045654676022528</c:v>
                </c:pt>
                <c:pt idx="1616">
                  <c:v>-0.14995450174213612</c:v>
                </c:pt>
                <c:pt idx="1617">
                  <c:v>9.3057768366402241E-2</c:v>
                </c:pt>
                <c:pt idx="1618">
                  <c:v>5.2555723348309609E-2</c:v>
                </c:pt>
                <c:pt idx="1619">
                  <c:v>-0.47397086188684934</c:v>
                </c:pt>
                <c:pt idx="1620">
                  <c:v>-2.8448366687868688E-2</c:v>
                </c:pt>
                <c:pt idx="1621">
                  <c:v>-0.27146063679640359</c:v>
                </c:pt>
                <c:pt idx="1622">
                  <c:v>-0.23095859177831443</c:v>
                </c:pt>
                <c:pt idx="1623">
                  <c:v>-0.23095859177831443</c:v>
                </c:pt>
                <c:pt idx="1624">
                  <c:v>-0.23095859177831443</c:v>
                </c:pt>
                <c:pt idx="1625">
                  <c:v>9.3057768366402241E-2</c:v>
                </c:pt>
                <c:pt idx="1626">
                  <c:v>5.2555723348309609E-2</c:v>
                </c:pt>
                <c:pt idx="1627">
                  <c:v>0.17406185840258054</c:v>
                </c:pt>
                <c:pt idx="1628">
                  <c:v>5.2555723348309609E-2</c:v>
                </c:pt>
                <c:pt idx="1629">
                  <c:v>9.3057768366402241E-2</c:v>
                </c:pt>
                <c:pt idx="1630">
                  <c:v>-0.27146063679640359</c:v>
                </c:pt>
                <c:pt idx="1631">
                  <c:v>-6.8950411705957837E-2</c:v>
                </c:pt>
                <c:pt idx="1632">
                  <c:v>0.13355981338448791</c:v>
                </c:pt>
                <c:pt idx="1633">
                  <c:v>-0.14995450174213612</c:v>
                </c:pt>
                <c:pt idx="1634">
                  <c:v>-6.8950411705957837E-2</c:v>
                </c:pt>
                <c:pt idx="1635">
                  <c:v>0.21456390342066969</c:v>
                </c:pt>
                <c:pt idx="1636">
                  <c:v>0.41707412851111542</c:v>
                </c:pt>
                <c:pt idx="1637">
                  <c:v>-0.31196268181449271</c:v>
                </c:pt>
                <c:pt idx="1638">
                  <c:v>-0.35246472683258184</c:v>
                </c:pt>
                <c:pt idx="1639">
                  <c:v>-6.8950411705957837E-2</c:v>
                </c:pt>
                <c:pt idx="1640">
                  <c:v>-6.8950411705957837E-2</c:v>
                </c:pt>
                <c:pt idx="1641">
                  <c:v>-0.39296677185067103</c:v>
                </c:pt>
                <c:pt idx="1642">
                  <c:v>-2.8448366687868688E-2</c:v>
                </c:pt>
                <c:pt idx="1643">
                  <c:v>-0.43346881686876015</c:v>
                </c:pt>
                <c:pt idx="1644">
                  <c:v>9.3057768366402241E-2</c:v>
                </c:pt>
                <c:pt idx="1645">
                  <c:v>-2.8448366687868688E-2</c:v>
                </c:pt>
                <c:pt idx="1646">
                  <c:v>9.3057768366402241E-2</c:v>
                </c:pt>
                <c:pt idx="1647">
                  <c:v>9.3057768366402241E-2</c:v>
                </c:pt>
                <c:pt idx="1648">
                  <c:v>0.25506594843875885</c:v>
                </c:pt>
                <c:pt idx="1649">
                  <c:v>-0.23095859177831443</c:v>
                </c:pt>
                <c:pt idx="1650">
                  <c:v>-0.10945245672404698</c:v>
                </c:pt>
                <c:pt idx="1651">
                  <c:v>-0.43346881686876015</c:v>
                </c:pt>
                <c:pt idx="1652">
                  <c:v>-0.43346881686876015</c:v>
                </c:pt>
                <c:pt idx="1653">
                  <c:v>-0.35246472683258184</c:v>
                </c:pt>
                <c:pt idx="1654">
                  <c:v>0.4575761735292046</c:v>
                </c:pt>
                <c:pt idx="1655">
                  <c:v>1.2053678330220459E-2</c:v>
                </c:pt>
                <c:pt idx="1656">
                  <c:v>0.13355981338448791</c:v>
                </c:pt>
                <c:pt idx="1657">
                  <c:v>-6.8950411705957837E-2</c:v>
                </c:pt>
                <c:pt idx="1658">
                  <c:v>-2.8448366687868688E-2</c:v>
                </c:pt>
                <c:pt idx="1659">
                  <c:v>-0.10945245672404698</c:v>
                </c:pt>
                <c:pt idx="1660">
                  <c:v>0.21456390342066969</c:v>
                </c:pt>
                <c:pt idx="1661">
                  <c:v>9.3057768366402241E-2</c:v>
                </c:pt>
                <c:pt idx="1662">
                  <c:v>0.21456390342066969</c:v>
                </c:pt>
                <c:pt idx="1663">
                  <c:v>1.2053678330220459E-2</c:v>
                </c:pt>
                <c:pt idx="1664">
                  <c:v>-0.10945245672404698</c:v>
                </c:pt>
                <c:pt idx="1665">
                  <c:v>0.13355981338449138</c:v>
                </c:pt>
                <c:pt idx="1666">
                  <c:v>0.13355981338449138</c:v>
                </c:pt>
                <c:pt idx="1667">
                  <c:v>9.3057768366402241E-2</c:v>
                </c:pt>
                <c:pt idx="1668">
                  <c:v>-0.23095859177831443</c:v>
                </c:pt>
                <c:pt idx="1669">
                  <c:v>-0.23095859177831443</c:v>
                </c:pt>
                <c:pt idx="1670">
                  <c:v>0.13355981338449138</c:v>
                </c:pt>
                <c:pt idx="1671">
                  <c:v>9.3057768366402241E-2</c:v>
                </c:pt>
                <c:pt idx="1672">
                  <c:v>-0.14995450174213612</c:v>
                </c:pt>
                <c:pt idx="1673">
                  <c:v>9.3057768366402241E-2</c:v>
                </c:pt>
                <c:pt idx="1674">
                  <c:v>-0.10945245672404698</c:v>
                </c:pt>
                <c:pt idx="1675">
                  <c:v>-0.23095859177831443</c:v>
                </c:pt>
                <c:pt idx="1676">
                  <c:v>-0.23095859177831443</c:v>
                </c:pt>
                <c:pt idx="1677">
                  <c:v>-0.19045654676022528</c:v>
                </c:pt>
                <c:pt idx="1678">
                  <c:v>-6.8950411705957837E-2</c:v>
                </c:pt>
                <c:pt idx="1679">
                  <c:v>-0.10945245672404698</c:v>
                </c:pt>
                <c:pt idx="1680">
                  <c:v>1.2053678330220459E-2</c:v>
                </c:pt>
                <c:pt idx="1681">
                  <c:v>9.3057768366402241E-2</c:v>
                </c:pt>
                <c:pt idx="1682">
                  <c:v>0.17406185840258054</c:v>
                </c:pt>
                <c:pt idx="1683">
                  <c:v>9.3057768366402241E-2</c:v>
                </c:pt>
                <c:pt idx="1684">
                  <c:v>1.2053678330223951E-2</c:v>
                </c:pt>
                <c:pt idx="1685">
                  <c:v>0.17406185840258054</c:v>
                </c:pt>
                <c:pt idx="1686">
                  <c:v>-0.27146063679640359</c:v>
                </c:pt>
                <c:pt idx="1687">
                  <c:v>-0.10945245672404698</c:v>
                </c:pt>
                <c:pt idx="1688">
                  <c:v>-2.8448366687868688E-2</c:v>
                </c:pt>
                <c:pt idx="1689">
                  <c:v>-0.10945245672404698</c:v>
                </c:pt>
                <c:pt idx="1690">
                  <c:v>0.25506594843875885</c:v>
                </c:pt>
                <c:pt idx="1691">
                  <c:v>5.2555723348309609E-2</c:v>
                </c:pt>
                <c:pt idx="1692">
                  <c:v>-0.14995450174213612</c:v>
                </c:pt>
                <c:pt idx="1693">
                  <c:v>0.25506594843875885</c:v>
                </c:pt>
                <c:pt idx="1694">
                  <c:v>-0.14995450174213612</c:v>
                </c:pt>
                <c:pt idx="1695">
                  <c:v>-0.10945245672404698</c:v>
                </c:pt>
                <c:pt idx="1696">
                  <c:v>0.4575761735292046</c:v>
                </c:pt>
                <c:pt idx="1697">
                  <c:v>-0.10945245672404698</c:v>
                </c:pt>
                <c:pt idx="1698">
                  <c:v>-0.47397086188684934</c:v>
                </c:pt>
                <c:pt idx="1699">
                  <c:v>-0.39296677185067103</c:v>
                </c:pt>
                <c:pt idx="1700">
                  <c:v>5.2555723348309609E-2</c:v>
                </c:pt>
                <c:pt idx="1701">
                  <c:v>0.4575761735292046</c:v>
                </c:pt>
                <c:pt idx="1702">
                  <c:v>-0.10945245672404698</c:v>
                </c:pt>
                <c:pt idx="1703">
                  <c:v>-2.8448366687868688E-2</c:v>
                </c:pt>
                <c:pt idx="1704">
                  <c:v>0.29556799345684798</c:v>
                </c:pt>
                <c:pt idx="1705">
                  <c:v>-0.31196268181449271</c:v>
                </c:pt>
                <c:pt idx="1706">
                  <c:v>-0.27146063679640359</c:v>
                </c:pt>
                <c:pt idx="1707">
                  <c:v>-6.8950411705957837E-2</c:v>
                </c:pt>
                <c:pt idx="1708">
                  <c:v>-0.14995450174213612</c:v>
                </c:pt>
                <c:pt idx="1709">
                  <c:v>0.41707412851111542</c:v>
                </c:pt>
                <c:pt idx="1710">
                  <c:v>5.2555723348309609E-2</c:v>
                </c:pt>
                <c:pt idx="1711">
                  <c:v>0.37657208349302629</c:v>
                </c:pt>
                <c:pt idx="1712">
                  <c:v>-6.8950411705957837E-2</c:v>
                </c:pt>
                <c:pt idx="1713">
                  <c:v>-2.8448366687868688E-2</c:v>
                </c:pt>
                <c:pt idx="1714">
                  <c:v>-0.14995450174213612</c:v>
                </c:pt>
                <c:pt idx="1715">
                  <c:v>-0.23095859177831443</c:v>
                </c:pt>
                <c:pt idx="1716">
                  <c:v>9.3057768366402241E-2</c:v>
                </c:pt>
                <c:pt idx="1717">
                  <c:v>-0.19045654676022528</c:v>
                </c:pt>
                <c:pt idx="1718">
                  <c:v>-0.27146063679640359</c:v>
                </c:pt>
                <c:pt idx="1719">
                  <c:v>-0.10945245672404698</c:v>
                </c:pt>
                <c:pt idx="1720">
                  <c:v>0.13355981338449138</c:v>
                </c:pt>
                <c:pt idx="1721">
                  <c:v>5.2555723348309609E-2</c:v>
                </c:pt>
                <c:pt idx="1722">
                  <c:v>-6.895041170595434E-2</c:v>
                </c:pt>
                <c:pt idx="1723">
                  <c:v>-0.14995450174213612</c:v>
                </c:pt>
                <c:pt idx="1724">
                  <c:v>-0.14995450174213612</c:v>
                </c:pt>
                <c:pt idx="1725">
                  <c:v>5.2555723348309609E-2</c:v>
                </c:pt>
                <c:pt idx="1726">
                  <c:v>-0.10945245672404698</c:v>
                </c:pt>
                <c:pt idx="1727">
                  <c:v>0.17406185840258054</c:v>
                </c:pt>
                <c:pt idx="1728">
                  <c:v>1.2053678330223951E-2</c:v>
                </c:pt>
                <c:pt idx="1729">
                  <c:v>0.41707412851111542</c:v>
                </c:pt>
                <c:pt idx="1730">
                  <c:v>9.3057768366402241E-2</c:v>
                </c:pt>
                <c:pt idx="1731">
                  <c:v>0.33607003847493711</c:v>
                </c:pt>
                <c:pt idx="1732">
                  <c:v>0.33607003847493711</c:v>
                </c:pt>
                <c:pt idx="1733">
                  <c:v>0.21456390342066969</c:v>
                </c:pt>
                <c:pt idx="1734">
                  <c:v>0.13355981338449138</c:v>
                </c:pt>
                <c:pt idx="1735">
                  <c:v>-0.10945245672404698</c:v>
                </c:pt>
                <c:pt idx="1736">
                  <c:v>-0.10945245672404698</c:v>
                </c:pt>
                <c:pt idx="1737">
                  <c:v>-6.8950411705957837E-2</c:v>
                </c:pt>
                <c:pt idx="1738">
                  <c:v>-2.8448366687868688E-2</c:v>
                </c:pt>
                <c:pt idx="1739">
                  <c:v>-0.14995450174213612</c:v>
                </c:pt>
                <c:pt idx="1740">
                  <c:v>-0.10945245672404698</c:v>
                </c:pt>
                <c:pt idx="1741">
                  <c:v>5.2555723348309609E-2</c:v>
                </c:pt>
                <c:pt idx="1742">
                  <c:v>5.2555723348309609E-2</c:v>
                </c:pt>
                <c:pt idx="1743">
                  <c:v>-0.14995450174213612</c:v>
                </c:pt>
                <c:pt idx="1744">
                  <c:v>-0.19045654676022528</c:v>
                </c:pt>
                <c:pt idx="1745">
                  <c:v>0.21456390342066969</c:v>
                </c:pt>
                <c:pt idx="1746">
                  <c:v>0.61958435360156117</c:v>
                </c:pt>
                <c:pt idx="1747">
                  <c:v>9.3057768366402241E-2</c:v>
                </c:pt>
                <c:pt idx="1748">
                  <c:v>1.2053678330220459E-2</c:v>
                </c:pt>
                <c:pt idx="1749">
                  <c:v>9.3057768366402241E-2</c:v>
                </c:pt>
                <c:pt idx="1750">
                  <c:v>1.2053678330220459E-2</c:v>
                </c:pt>
                <c:pt idx="1751">
                  <c:v>5.2555723348309609E-2</c:v>
                </c:pt>
                <c:pt idx="1752">
                  <c:v>0.21456390342066969</c:v>
                </c:pt>
                <c:pt idx="1753">
                  <c:v>-0.19045654676022528</c:v>
                </c:pt>
                <c:pt idx="1754">
                  <c:v>-0.14995450174213612</c:v>
                </c:pt>
                <c:pt idx="1755">
                  <c:v>-0.14995450174213612</c:v>
                </c:pt>
                <c:pt idx="1756">
                  <c:v>0.17406185840258054</c:v>
                </c:pt>
                <c:pt idx="1757">
                  <c:v>5.2555723348309609E-2</c:v>
                </c:pt>
                <c:pt idx="1758">
                  <c:v>0.41707412851111542</c:v>
                </c:pt>
                <c:pt idx="1759">
                  <c:v>5.2555723348309609E-2</c:v>
                </c:pt>
                <c:pt idx="1760">
                  <c:v>-0.39296677185067103</c:v>
                </c:pt>
                <c:pt idx="1761">
                  <c:v>0.53858026356538291</c:v>
                </c:pt>
                <c:pt idx="1762">
                  <c:v>-0.14995450174213612</c:v>
                </c:pt>
                <c:pt idx="1763">
                  <c:v>-0.10945245672404698</c:v>
                </c:pt>
                <c:pt idx="1764">
                  <c:v>-0.10945245672404698</c:v>
                </c:pt>
                <c:pt idx="1765">
                  <c:v>-0.19045654676022528</c:v>
                </c:pt>
                <c:pt idx="1766">
                  <c:v>0.13355981338448791</c:v>
                </c:pt>
                <c:pt idx="1767">
                  <c:v>5.2555723348309609E-2</c:v>
                </c:pt>
                <c:pt idx="1768">
                  <c:v>-2.8448366687868688E-2</c:v>
                </c:pt>
                <c:pt idx="1769">
                  <c:v>1.2053678330220459E-2</c:v>
                </c:pt>
                <c:pt idx="1770">
                  <c:v>0.37657208349302629</c:v>
                </c:pt>
                <c:pt idx="1771">
                  <c:v>5.2555723348309609E-2</c:v>
                </c:pt>
                <c:pt idx="1772">
                  <c:v>-6.8950411705957837E-2</c:v>
                </c:pt>
                <c:pt idx="1773">
                  <c:v>-0.19045654676022528</c:v>
                </c:pt>
                <c:pt idx="1774">
                  <c:v>-0.55497495192302759</c:v>
                </c:pt>
                <c:pt idx="1775">
                  <c:v>-0.43346881686876015</c:v>
                </c:pt>
                <c:pt idx="1776">
                  <c:v>-0.14995450174213612</c:v>
                </c:pt>
                <c:pt idx="1777">
                  <c:v>-0.27146063679640359</c:v>
                </c:pt>
                <c:pt idx="1778">
                  <c:v>1.2053678330220459E-2</c:v>
                </c:pt>
                <c:pt idx="1779">
                  <c:v>0.13355981338448791</c:v>
                </c:pt>
                <c:pt idx="1780">
                  <c:v>-0.10945245672404698</c:v>
                </c:pt>
                <c:pt idx="1781">
                  <c:v>0.17406185840258054</c:v>
                </c:pt>
                <c:pt idx="1782">
                  <c:v>-0.51447290690493841</c:v>
                </c:pt>
                <c:pt idx="1783">
                  <c:v>-0.35246472683258184</c:v>
                </c:pt>
                <c:pt idx="1784">
                  <c:v>-0.23095859177831443</c:v>
                </c:pt>
                <c:pt idx="1785">
                  <c:v>-0.39296677185067103</c:v>
                </c:pt>
                <c:pt idx="1786">
                  <c:v>5.2555723348309609E-2</c:v>
                </c:pt>
                <c:pt idx="1787">
                  <c:v>-0.39296677185067103</c:v>
                </c:pt>
                <c:pt idx="1788">
                  <c:v>-0.31196268181449271</c:v>
                </c:pt>
                <c:pt idx="1789">
                  <c:v>-0.10945245672404698</c:v>
                </c:pt>
                <c:pt idx="1790">
                  <c:v>-6.8950411705957837E-2</c:v>
                </c:pt>
                <c:pt idx="1791">
                  <c:v>-0.10945245672404698</c:v>
                </c:pt>
                <c:pt idx="1792">
                  <c:v>-0.27146063679640359</c:v>
                </c:pt>
                <c:pt idx="1793">
                  <c:v>-0.19045654676022528</c:v>
                </c:pt>
                <c:pt idx="1794">
                  <c:v>0.17406185840258054</c:v>
                </c:pt>
                <c:pt idx="1795">
                  <c:v>-2.8448366687868688E-2</c:v>
                </c:pt>
                <c:pt idx="1796">
                  <c:v>1.2053678330223951E-2</c:v>
                </c:pt>
                <c:pt idx="1797">
                  <c:v>1.2053678330220459E-2</c:v>
                </c:pt>
                <c:pt idx="1798">
                  <c:v>9.3057768366402241E-2</c:v>
                </c:pt>
                <c:pt idx="1799">
                  <c:v>-0.14995450174213612</c:v>
                </c:pt>
                <c:pt idx="1800">
                  <c:v>-0.31196268181449271</c:v>
                </c:pt>
                <c:pt idx="1801">
                  <c:v>-0.10945245672404698</c:v>
                </c:pt>
                <c:pt idx="1802">
                  <c:v>-0.10945245672404698</c:v>
                </c:pt>
                <c:pt idx="1803">
                  <c:v>-0.23095859177831443</c:v>
                </c:pt>
                <c:pt idx="1804">
                  <c:v>-0.31196268181449271</c:v>
                </c:pt>
                <c:pt idx="1805">
                  <c:v>-0.39296677185067103</c:v>
                </c:pt>
                <c:pt idx="1806">
                  <c:v>-0.27146063679640359</c:v>
                </c:pt>
                <c:pt idx="1807">
                  <c:v>-0.51447290690493841</c:v>
                </c:pt>
                <c:pt idx="1808">
                  <c:v>-0.63597904195920585</c:v>
                </c:pt>
                <c:pt idx="1809">
                  <c:v>-0.51447290690493841</c:v>
                </c:pt>
                <c:pt idx="1810">
                  <c:v>0.37657208349302629</c:v>
                </c:pt>
                <c:pt idx="1811">
                  <c:v>-0.47397086188684934</c:v>
                </c:pt>
                <c:pt idx="1812">
                  <c:v>-0.31196268181449271</c:v>
                </c:pt>
                <c:pt idx="1813">
                  <c:v>-0.14995450174213612</c:v>
                </c:pt>
                <c:pt idx="1814">
                  <c:v>0.17406185840258054</c:v>
                </c:pt>
                <c:pt idx="1815">
                  <c:v>-6.8950411705957837E-2</c:v>
                </c:pt>
                <c:pt idx="1816">
                  <c:v>-0.27146063679640359</c:v>
                </c:pt>
                <c:pt idx="1817">
                  <c:v>-0.19045654676022528</c:v>
                </c:pt>
                <c:pt idx="1818">
                  <c:v>-0.31196268181449271</c:v>
                </c:pt>
                <c:pt idx="1819">
                  <c:v>-0.51447290690493841</c:v>
                </c:pt>
                <c:pt idx="1820">
                  <c:v>-0.59547699694111678</c:v>
                </c:pt>
                <c:pt idx="1821">
                  <c:v>-0.35246472683258184</c:v>
                </c:pt>
                <c:pt idx="1822">
                  <c:v>0.13355981338449138</c:v>
                </c:pt>
                <c:pt idx="1823">
                  <c:v>0.49807821854729373</c:v>
                </c:pt>
                <c:pt idx="1824">
                  <c:v>-0.51447290690493841</c:v>
                </c:pt>
                <c:pt idx="1825">
                  <c:v>-0.39296677185067103</c:v>
                </c:pt>
                <c:pt idx="1826">
                  <c:v>-0.47397086188684934</c:v>
                </c:pt>
                <c:pt idx="1827">
                  <c:v>-0.43346881686876015</c:v>
                </c:pt>
                <c:pt idx="1828">
                  <c:v>-0.35246472683258184</c:v>
                </c:pt>
                <c:pt idx="1829">
                  <c:v>0.37657208349302629</c:v>
                </c:pt>
                <c:pt idx="1830">
                  <c:v>-0.14995450174213612</c:v>
                </c:pt>
                <c:pt idx="1831">
                  <c:v>-0.19045654676022528</c:v>
                </c:pt>
                <c:pt idx="1832">
                  <c:v>-0.31196268181449271</c:v>
                </c:pt>
                <c:pt idx="1833">
                  <c:v>-0.23095859177831443</c:v>
                </c:pt>
                <c:pt idx="1834">
                  <c:v>-0.39296677185067103</c:v>
                </c:pt>
                <c:pt idx="1835">
                  <c:v>-0.35246472683258184</c:v>
                </c:pt>
                <c:pt idx="1836">
                  <c:v>-0.31196268181449271</c:v>
                </c:pt>
                <c:pt idx="1837">
                  <c:v>-0.51447290690493841</c:v>
                </c:pt>
                <c:pt idx="1838">
                  <c:v>-0.63597904195920585</c:v>
                </c:pt>
                <c:pt idx="1839">
                  <c:v>-0.35246472683258184</c:v>
                </c:pt>
                <c:pt idx="1840">
                  <c:v>-0.55497495192302759</c:v>
                </c:pt>
                <c:pt idx="1841">
                  <c:v>0.21456390342066969</c:v>
                </c:pt>
                <c:pt idx="1842">
                  <c:v>-0.14995450174213612</c:v>
                </c:pt>
                <c:pt idx="1843">
                  <c:v>-0.31196268181449271</c:v>
                </c:pt>
                <c:pt idx="1844">
                  <c:v>-0.35246472683258184</c:v>
                </c:pt>
                <c:pt idx="1845">
                  <c:v>-0.23095859177831443</c:v>
                </c:pt>
                <c:pt idx="1846">
                  <c:v>0.90309866872818523</c:v>
                </c:pt>
                <c:pt idx="1847">
                  <c:v>-0.27146063679640359</c:v>
                </c:pt>
                <c:pt idx="1848">
                  <c:v>-0.35246472683258184</c:v>
                </c:pt>
                <c:pt idx="1849">
                  <c:v>-6.8950411705957837E-2</c:v>
                </c:pt>
                <c:pt idx="1850">
                  <c:v>0.21456390342066969</c:v>
                </c:pt>
                <c:pt idx="1851">
                  <c:v>-0.19045654676022528</c:v>
                </c:pt>
                <c:pt idx="1852">
                  <c:v>-0.35246472683258184</c:v>
                </c:pt>
                <c:pt idx="1853">
                  <c:v>-0.39296677185067103</c:v>
                </c:pt>
                <c:pt idx="1854">
                  <c:v>-0.19045654676022528</c:v>
                </c:pt>
                <c:pt idx="1855">
                  <c:v>-0.63597904195920585</c:v>
                </c:pt>
                <c:pt idx="1856">
                  <c:v>-0.19045654676022528</c:v>
                </c:pt>
                <c:pt idx="1857">
                  <c:v>-0.67648108697729503</c:v>
                </c:pt>
                <c:pt idx="1858">
                  <c:v>-0.51447290690493841</c:v>
                </c:pt>
                <c:pt idx="1859">
                  <c:v>-0.23095859177831443</c:v>
                </c:pt>
                <c:pt idx="1860">
                  <c:v>-0.55497495192302759</c:v>
                </c:pt>
                <c:pt idx="1861">
                  <c:v>-0.51447290690493841</c:v>
                </c:pt>
                <c:pt idx="1862">
                  <c:v>-0.55497495192302759</c:v>
                </c:pt>
                <c:pt idx="1863">
                  <c:v>-0.55497495192302759</c:v>
                </c:pt>
                <c:pt idx="1864">
                  <c:v>-6.895041170595434E-2</c:v>
                </c:pt>
                <c:pt idx="1865">
                  <c:v>-0.31196268181449271</c:v>
                </c:pt>
                <c:pt idx="1866">
                  <c:v>-0.47397086188684934</c:v>
                </c:pt>
                <c:pt idx="1867">
                  <c:v>-0.23095859177831443</c:v>
                </c:pt>
                <c:pt idx="1868">
                  <c:v>-0.51447290690493841</c:v>
                </c:pt>
                <c:pt idx="1869">
                  <c:v>-0.14995450174213612</c:v>
                </c:pt>
                <c:pt idx="1870">
                  <c:v>-0.43346881686876015</c:v>
                </c:pt>
                <c:pt idx="1871">
                  <c:v>-0.79798722203156247</c:v>
                </c:pt>
                <c:pt idx="1872">
                  <c:v>-0.43346881686876015</c:v>
                </c:pt>
                <c:pt idx="1873">
                  <c:v>-0.27146063679640359</c:v>
                </c:pt>
                <c:pt idx="1874">
                  <c:v>-6.8950411705957837E-2</c:v>
                </c:pt>
                <c:pt idx="1875">
                  <c:v>-0.71698313199538422</c:v>
                </c:pt>
                <c:pt idx="1876">
                  <c:v>-0.35246472683258184</c:v>
                </c:pt>
                <c:pt idx="1877">
                  <c:v>-0.43346881686876015</c:v>
                </c:pt>
                <c:pt idx="1878">
                  <c:v>-6.8950411705957837E-2</c:v>
                </c:pt>
                <c:pt idx="1879">
                  <c:v>-0.47397086188684934</c:v>
                </c:pt>
                <c:pt idx="1880">
                  <c:v>-0.43346881686876015</c:v>
                </c:pt>
                <c:pt idx="1881">
                  <c:v>-0.14995450174213612</c:v>
                </c:pt>
                <c:pt idx="1882">
                  <c:v>-0.14995450174213612</c:v>
                </c:pt>
                <c:pt idx="1883">
                  <c:v>-0.14995450174213612</c:v>
                </c:pt>
                <c:pt idx="1884">
                  <c:v>-0.39296677185067103</c:v>
                </c:pt>
                <c:pt idx="1885">
                  <c:v>-0.47397086188684934</c:v>
                </c:pt>
                <c:pt idx="1886">
                  <c:v>-0.27146063679640359</c:v>
                </c:pt>
                <c:pt idx="1887">
                  <c:v>-0.19045654676022528</c:v>
                </c:pt>
                <c:pt idx="1888">
                  <c:v>-0.39296677185067103</c:v>
                </c:pt>
                <c:pt idx="1889">
                  <c:v>-0.23095859177831443</c:v>
                </c:pt>
                <c:pt idx="1890">
                  <c:v>-0.35246472683258184</c:v>
                </c:pt>
                <c:pt idx="1891">
                  <c:v>-0.27146063679640359</c:v>
                </c:pt>
                <c:pt idx="1892">
                  <c:v>-0.23095859177831443</c:v>
                </c:pt>
                <c:pt idx="1893">
                  <c:v>-0.31196268181449271</c:v>
                </c:pt>
                <c:pt idx="1894">
                  <c:v>-0.43346881686876015</c:v>
                </c:pt>
                <c:pt idx="1895">
                  <c:v>-0.55497495192302759</c:v>
                </c:pt>
                <c:pt idx="1896">
                  <c:v>5.2555723348309609E-2</c:v>
                </c:pt>
                <c:pt idx="1897">
                  <c:v>-0.71698313199538422</c:v>
                </c:pt>
                <c:pt idx="1898">
                  <c:v>-0.19045654676022528</c:v>
                </c:pt>
                <c:pt idx="1899">
                  <c:v>-0.35246472683258184</c:v>
                </c:pt>
                <c:pt idx="1900">
                  <c:v>-0.35246472683258184</c:v>
                </c:pt>
                <c:pt idx="1901">
                  <c:v>-0.27146063679640359</c:v>
                </c:pt>
                <c:pt idx="1902">
                  <c:v>5.2555723348309609E-2</c:v>
                </c:pt>
                <c:pt idx="1903">
                  <c:v>-0.47397086188684934</c:v>
                </c:pt>
                <c:pt idx="1904">
                  <c:v>-6.8950411705957837E-2</c:v>
                </c:pt>
                <c:pt idx="1905">
                  <c:v>-0.27146063679640359</c:v>
                </c:pt>
                <c:pt idx="1906">
                  <c:v>-0.47397086188684934</c:v>
                </c:pt>
                <c:pt idx="1907">
                  <c:v>-0.10945245672404698</c:v>
                </c:pt>
                <c:pt idx="1908">
                  <c:v>-0.43346881686876015</c:v>
                </c:pt>
                <c:pt idx="1909">
                  <c:v>-0.23095859177831443</c:v>
                </c:pt>
                <c:pt idx="1910">
                  <c:v>-0.23095859177831443</c:v>
                </c:pt>
                <c:pt idx="1911">
                  <c:v>-0.19045654676022528</c:v>
                </c:pt>
                <c:pt idx="1912">
                  <c:v>-0.55497495192302759</c:v>
                </c:pt>
                <c:pt idx="1913">
                  <c:v>-0.43346881686876015</c:v>
                </c:pt>
                <c:pt idx="1914">
                  <c:v>-0.35246472683258184</c:v>
                </c:pt>
                <c:pt idx="1915">
                  <c:v>-0.35246472683258184</c:v>
                </c:pt>
                <c:pt idx="1916">
                  <c:v>-6.8950411705957837E-2</c:v>
                </c:pt>
                <c:pt idx="1917">
                  <c:v>-0.14995450174213612</c:v>
                </c:pt>
                <c:pt idx="1918">
                  <c:v>-0.43346881686876015</c:v>
                </c:pt>
                <c:pt idx="1919">
                  <c:v>-0.35246472683258184</c:v>
                </c:pt>
                <c:pt idx="1920">
                  <c:v>5.2555723348309609E-2</c:v>
                </c:pt>
                <c:pt idx="1921">
                  <c:v>-6.8950411705957837E-2</c:v>
                </c:pt>
                <c:pt idx="1922">
                  <c:v>-0.27146063679640359</c:v>
                </c:pt>
                <c:pt idx="1923">
                  <c:v>-0.43346881686876015</c:v>
                </c:pt>
                <c:pt idx="1924">
                  <c:v>-0.43346881686876015</c:v>
                </c:pt>
                <c:pt idx="1925">
                  <c:v>-0.14995450174213612</c:v>
                </c:pt>
                <c:pt idx="1926">
                  <c:v>5.2555723348309609E-2</c:v>
                </c:pt>
                <c:pt idx="1927">
                  <c:v>-0.47397086188684934</c:v>
                </c:pt>
                <c:pt idx="1928">
                  <c:v>-0.14995450174213612</c:v>
                </c:pt>
                <c:pt idx="1929">
                  <c:v>-0.23095859177831443</c:v>
                </c:pt>
                <c:pt idx="1930">
                  <c:v>-0.27146063679640359</c:v>
                </c:pt>
                <c:pt idx="1931">
                  <c:v>0.17406185840258054</c:v>
                </c:pt>
                <c:pt idx="1932">
                  <c:v>-0.31196268181449271</c:v>
                </c:pt>
                <c:pt idx="1933">
                  <c:v>-0.43346881686876015</c:v>
                </c:pt>
                <c:pt idx="1934">
                  <c:v>0.41707412851111542</c:v>
                </c:pt>
                <c:pt idx="1935">
                  <c:v>-0.23095859177831443</c:v>
                </c:pt>
                <c:pt idx="1936">
                  <c:v>1.2053678330223951E-2</c:v>
                </c:pt>
                <c:pt idx="1937">
                  <c:v>-0.31196268181449271</c:v>
                </c:pt>
                <c:pt idx="1938">
                  <c:v>-6.8950411705957837E-2</c:v>
                </c:pt>
                <c:pt idx="1939">
                  <c:v>5.2555723348309609E-2</c:v>
                </c:pt>
                <c:pt idx="1940">
                  <c:v>0.17406185840258054</c:v>
                </c:pt>
                <c:pt idx="1941">
                  <c:v>-0.43346881686876015</c:v>
                </c:pt>
                <c:pt idx="1942">
                  <c:v>0.4575761735292046</c:v>
                </c:pt>
                <c:pt idx="1943">
                  <c:v>-0.14995450174213612</c:v>
                </c:pt>
                <c:pt idx="1944">
                  <c:v>-0.31196268181449271</c:v>
                </c:pt>
                <c:pt idx="1945">
                  <c:v>-0.55497495192302759</c:v>
                </c:pt>
                <c:pt idx="1946">
                  <c:v>-6.8950411705957837E-2</c:v>
                </c:pt>
                <c:pt idx="1947">
                  <c:v>-0.35246472683258184</c:v>
                </c:pt>
                <c:pt idx="1948">
                  <c:v>-0.35246472683258184</c:v>
                </c:pt>
                <c:pt idx="1949">
                  <c:v>9.3057768366402241E-2</c:v>
                </c:pt>
                <c:pt idx="1950">
                  <c:v>0.33607003847493711</c:v>
                </c:pt>
                <c:pt idx="1951">
                  <c:v>0.17406185840258054</c:v>
                </c:pt>
                <c:pt idx="1952">
                  <c:v>-0.10945245672404698</c:v>
                </c:pt>
                <c:pt idx="1953">
                  <c:v>-0.23095859177831443</c:v>
                </c:pt>
                <c:pt idx="1954">
                  <c:v>9.3057768366402241E-2</c:v>
                </c:pt>
                <c:pt idx="1955">
                  <c:v>-0.23095859177831443</c:v>
                </c:pt>
                <c:pt idx="1956">
                  <c:v>-0.27146063679640359</c:v>
                </c:pt>
                <c:pt idx="1957">
                  <c:v>-0.23095859177831443</c:v>
                </c:pt>
                <c:pt idx="1958">
                  <c:v>-0.35246472683258184</c:v>
                </c:pt>
                <c:pt idx="1959">
                  <c:v>-0.43346881686876015</c:v>
                </c:pt>
                <c:pt idx="1960">
                  <c:v>-0.35246472683258184</c:v>
                </c:pt>
                <c:pt idx="1961">
                  <c:v>-0.10945245672404698</c:v>
                </c:pt>
                <c:pt idx="1962">
                  <c:v>0.25506594843875885</c:v>
                </c:pt>
                <c:pt idx="1963">
                  <c:v>1.2053678330223951E-2</c:v>
                </c:pt>
                <c:pt idx="1964">
                  <c:v>-0.31196268181449271</c:v>
                </c:pt>
                <c:pt idx="1965">
                  <c:v>0.13355981338449138</c:v>
                </c:pt>
                <c:pt idx="1966">
                  <c:v>0.17406185840258054</c:v>
                </c:pt>
                <c:pt idx="1967">
                  <c:v>-0.23095859177831443</c:v>
                </c:pt>
                <c:pt idx="1968">
                  <c:v>-0.19045654676022528</c:v>
                </c:pt>
                <c:pt idx="1969">
                  <c:v>5.2555723348309609E-2</c:v>
                </c:pt>
                <c:pt idx="1970">
                  <c:v>0.13355981338448791</c:v>
                </c:pt>
                <c:pt idx="1971">
                  <c:v>-6.8950411705957837E-2</c:v>
                </c:pt>
                <c:pt idx="1972">
                  <c:v>-6.895041170595434E-2</c:v>
                </c:pt>
                <c:pt idx="1973">
                  <c:v>-0.23095859177831443</c:v>
                </c:pt>
                <c:pt idx="1974">
                  <c:v>-0.35246472683258184</c:v>
                </c:pt>
                <c:pt idx="1975">
                  <c:v>-0.39296677185067103</c:v>
                </c:pt>
                <c:pt idx="1976">
                  <c:v>-0.27146063679640359</c:v>
                </c:pt>
                <c:pt idx="1977">
                  <c:v>-0.10945245672404698</c:v>
                </c:pt>
                <c:pt idx="1978">
                  <c:v>-6.895041170595434E-2</c:v>
                </c:pt>
                <c:pt idx="1979">
                  <c:v>-0.10945245672404698</c:v>
                </c:pt>
                <c:pt idx="1980">
                  <c:v>1.2053678330223951E-2</c:v>
                </c:pt>
                <c:pt idx="1981">
                  <c:v>5.2555723348309609E-2</c:v>
                </c:pt>
                <c:pt idx="1982">
                  <c:v>-0.10945245672404698</c:v>
                </c:pt>
                <c:pt idx="1983">
                  <c:v>9.3057768366402241E-2</c:v>
                </c:pt>
                <c:pt idx="1984">
                  <c:v>-0.10945245672404698</c:v>
                </c:pt>
                <c:pt idx="1985">
                  <c:v>-0.14995450174213612</c:v>
                </c:pt>
                <c:pt idx="1986">
                  <c:v>-0.19045654676022528</c:v>
                </c:pt>
                <c:pt idx="1987">
                  <c:v>-0.10945245672404698</c:v>
                </c:pt>
                <c:pt idx="1988">
                  <c:v>1.2053678330220459E-2</c:v>
                </c:pt>
                <c:pt idx="1989">
                  <c:v>-0.14995450174213612</c:v>
                </c:pt>
                <c:pt idx="1990">
                  <c:v>-6.8950411705957837E-2</c:v>
                </c:pt>
                <c:pt idx="1991">
                  <c:v>0.21456390342066969</c:v>
                </c:pt>
                <c:pt idx="1992">
                  <c:v>-0.35246472683258184</c:v>
                </c:pt>
                <c:pt idx="1993">
                  <c:v>-0.39296677185067103</c:v>
                </c:pt>
                <c:pt idx="1994">
                  <c:v>1.2053678330223951E-2</c:v>
                </c:pt>
                <c:pt idx="1995">
                  <c:v>-0.39296677185067103</c:v>
                </c:pt>
                <c:pt idx="1996">
                  <c:v>5.2555723348309609E-2</c:v>
                </c:pt>
                <c:pt idx="1997">
                  <c:v>-0.35246472683258184</c:v>
                </c:pt>
                <c:pt idx="1998">
                  <c:v>1.2053678330223951E-2</c:v>
                </c:pt>
                <c:pt idx="1999">
                  <c:v>-0.31196268181449271</c:v>
                </c:pt>
                <c:pt idx="2000">
                  <c:v>-0.31196268181449271</c:v>
                </c:pt>
                <c:pt idx="2001">
                  <c:v>-0.10945245672404698</c:v>
                </c:pt>
                <c:pt idx="2002">
                  <c:v>-0.43346881686876015</c:v>
                </c:pt>
                <c:pt idx="2003">
                  <c:v>-0.14995450174213612</c:v>
                </c:pt>
                <c:pt idx="2004">
                  <c:v>0.70058844363773942</c:v>
                </c:pt>
                <c:pt idx="2005">
                  <c:v>-0.43346881686876015</c:v>
                </c:pt>
                <c:pt idx="2006">
                  <c:v>-0.23095859177831443</c:v>
                </c:pt>
                <c:pt idx="2007">
                  <c:v>-0.14995450174213612</c:v>
                </c:pt>
                <c:pt idx="2008">
                  <c:v>-0.10945245672404698</c:v>
                </c:pt>
                <c:pt idx="2009">
                  <c:v>-0.19045654676022528</c:v>
                </c:pt>
                <c:pt idx="2010">
                  <c:v>-0.23095859177831443</c:v>
                </c:pt>
                <c:pt idx="2011">
                  <c:v>-6.895041170595434E-2</c:v>
                </c:pt>
                <c:pt idx="2012">
                  <c:v>-0.23095859177831443</c:v>
                </c:pt>
                <c:pt idx="2013">
                  <c:v>-0.14995450174213612</c:v>
                </c:pt>
                <c:pt idx="2014">
                  <c:v>5.2555723348309609E-2</c:v>
                </c:pt>
                <c:pt idx="2015">
                  <c:v>-0.51447290690493841</c:v>
                </c:pt>
                <c:pt idx="2016">
                  <c:v>1.2053678330223951E-2</c:v>
                </c:pt>
                <c:pt idx="2017">
                  <c:v>-6.895041170595434E-2</c:v>
                </c:pt>
                <c:pt idx="2018">
                  <c:v>-0.23095859177831443</c:v>
                </c:pt>
                <c:pt idx="2019">
                  <c:v>-6.8950411705957837E-2</c:v>
                </c:pt>
                <c:pt idx="2020">
                  <c:v>-0.47397086188684934</c:v>
                </c:pt>
                <c:pt idx="2021">
                  <c:v>0.13355981338449138</c:v>
                </c:pt>
                <c:pt idx="2022">
                  <c:v>-0.19045654676022528</c:v>
                </c:pt>
                <c:pt idx="2023">
                  <c:v>-0.19045654676022528</c:v>
                </c:pt>
                <c:pt idx="2024">
                  <c:v>9.3057768366402241E-2</c:v>
                </c:pt>
                <c:pt idx="2025">
                  <c:v>-0.43346881686876015</c:v>
                </c:pt>
                <c:pt idx="2026">
                  <c:v>-0.51447290690493841</c:v>
                </c:pt>
                <c:pt idx="2027">
                  <c:v>0.17406185840258054</c:v>
                </c:pt>
                <c:pt idx="2028">
                  <c:v>-0.27146063679640359</c:v>
                </c:pt>
                <c:pt idx="2029">
                  <c:v>-0.47397086188684934</c:v>
                </c:pt>
                <c:pt idx="2030">
                  <c:v>-0.59547699694111678</c:v>
                </c:pt>
                <c:pt idx="2031">
                  <c:v>-0.27146063679640359</c:v>
                </c:pt>
                <c:pt idx="2032">
                  <c:v>-0.51447290690493841</c:v>
                </c:pt>
                <c:pt idx="2033">
                  <c:v>-0.43346881686876015</c:v>
                </c:pt>
                <c:pt idx="2034">
                  <c:v>-0.27146063679640359</c:v>
                </c:pt>
                <c:pt idx="2035">
                  <c:v>5.2555723348309609E-2</c:v>
                </c:pt>
                <c:pt idx="2036">
                  <c:v>-0.35246472683258184</c:v>
                </c:pt>
                <c:pt idx="2037">
                  <c:v>-0.35246472683258184</c:v>
                </c:pt>
                <c:pt idx="2038">
                  <c:v>9.3057768366402241E-2</c:v>
                </c:pt>
                <c:pt idx="2039">
                  <c:v>-0.27146063679640359</c:v>
                </c:pt>
                <c:pt idx="2040">
                  <c:v>0.13355981338448791</c:v>
                </c:pt>
                <c:pt idx="2041">
                  <c:v>-0.35246472683258184</c:v>
                </c:pt>
                <c:pt idx="2042">
                  <c:v>5.2555723348309609E-2</c:v>
                </c:pt>
                <c:pt idx="2043">
                  <c:v>0.17406185840258054</c:v>
                </c:pt>
                <c:pt idx="2044">
                  <c:v>-0.39296677185067103</c:v>
                </c:pt>
                <c:pt idx="2045">
                  <c:v>0.17406185840258054</c:v>
                </c:pt>
                <c:pt idx="2046">
                  <c:v>-0.23095859177831443</c:v>
                </c:pt>
                <c:pt idx="2047">
                  <c:v>-0.35246472683258184</c:v>
                </c:pt>
                <c:pt idx="2048">
                  <c:v>-0.23095859177831443</c:v>
                </c:pt>
                <c:pt idx="2049">
                  <c:v>0.25506594843875885</c:v>
                </c:pt>
                <c:pt idx="2050">
                  <c:v>-0.23095859177831443</c:v>
                </c:pt>
                <c:pt idx="2051">
                  <c:v>-0.43346881686876015</c:v>
                </c:pt>
                <c:pt idx="2052">
                  <c:v>-0.31196268181449271</c:v>
                </c:pt>
                <c:pt idx="2053">
                  <c:v>5.2555723348309609E-2</c:v>
                </c:pt>
                <c:pt idx="2054">
                  <c:v>0.49807821854729373</c:v>
                </c:pt>
                <c:pt idx="2055">
                  <c:v>-0.47397086188684934</c:v>
                </c:pt>
                <c:pt idx="2056">
                  <c:v>-0.31196268181449271</c:v>
                </c:pt>
                <c:pt idx="2057">
                  <c:v>-0.31196268181449271</c:v>
                </c:pt>
                <c:pt idx="2058">
                  <c:v>0.29556799345684798</c:v>
                </c:pt>
                <c:pt idx="2059">
                  <c:v>-0.31196268181449271</c:v>
                </c:pt>
                <c:pt idx="2060">
                  <c:v>-0.23095859177831443</c:v>
                </c:pt>
                <c:pt idx="2061">
                  <c:v>-0.23095859177831443</c:v>
                </c:pt>
                <c:pt idx="2062">
                  <c:v>-0.27146063679640359</c:v>
                </c:pt>
                <c:pt idx="2063">
                  <c:v>-6.8950411705957837E-2</c:v>
                </c:pt>
                <c:pt idx="2064">
                  <c:v>-0.19045654676022528</c:v>
                </c:pt>
                <c:pt idx="2065">
                  <c:v>-0.31196268181449271</c:v>
                </c:pt>
                <c:pt idx="2066">
                  <c:v>-0.39296677185067103</c:v>
                </c:pt>
                <c:pt idx="2067">
                  <c:v>-0.14995450174213612</c:v>
                </c:pt>
                <c:pt idx="2068">
                  <c:v>-0.23095859177831443</c:v>
                </c:pt>
                <c:pt idx="2069">
                  <c:v>0.17406185840258054</c:v>
                </c:pt>
                <c:pt idx="2070">
                  <c:v>5.2555723348309609E-2</c:v>
                </c:pt>
                <c:pt idx="2071">
                  <c:v>-0.19045654676022528</c:v>
                </c:pt>
                <c:pt idx="2072">
                  <c:v>-2.8448366687868688E-2</c:v>
                </c:pt>
                <c:pt idx="2073">
                  <c:v>-0.31196268181449271</c:v>
                </c:pt>
                <c:pt idx="2074">
                  <c:v>-0.10945245672404698</c:v>
                </c:pt>
                <c:pt idx="2075">
                  <c:v>-0.35246472683258184</c:v>
                </c:pt>
                <c:pt idx="2076">
                  <c:v>-0.19045654676022528</c:v>
                </c:pt>
                <c:pt idx="2077">
                  <c:v>-0.39296677185067103</c:v>
                </c:pt>
                <c:pt idx="2078">
                  <c:v>-0.27146063679640359</c:v>
                </c:pt>
                <c:pt idx="2079">
                  <c:v>1.2053678330223951E-2</c:v>
                </c:pt>
                <c:pt idx="2080">
                  <c:v>1.2053678330223951E-2</c:v>
                </c:pt>
                <c:pt idx="2081">
                  <c:v>-0.31196268181449271</c:v>
                </c:pt>
                <c:pt idx="2082">
                  <c:v>-0.23095859177831443</c:v>
                </c:pt>
                <c:pt idx="2083">
                  <c:v>-0.47397086188684934</c:v>
                </c:pt>
                <c:pt idx="2084">
                  <c:v>5.2555723348309609E-2</c:v>
                </c:pt>
                <c:pt idx="2085">
                  <c:v>-0.43346881686876015</c:v>
                </c:pt>
                <c:pt idx="2086">
                  <c:v>1.2053678330223951E-2</c:v>
                </c:pt>
                <c:pt idx="2087">
                  <c:v>-0.35246472683258184</c:v>
                </c:pt>
                <c:pt idx="2088">
                  <c:v>0.41707412851111542</c:v>
                </c:pt>
                <c:pt idx="2089">
                  <c:v>-0.51447290690493841</c:v>
                </c:pt>
                <c:pt idx="2090">
                  <c:v>-0.27146063679640359</c:v>
                </c:pt>
                <c:pt idx="2091">
                  <c:v>-0.19045654676022528</c:v>
                </c:pt>
                <c:pt idx="2092">
                  <c:v>-0.39296677185067103</c:v>
                </c:pt>
                <c:pt idx="2093">
                  <c:v>-0.47397086188684934</c:v>
                </c:pt>
                <c:pt idx="2094">
                  <c:v>-0.35246472683258184</c:v>
                </c:pt>
                <c:pt idx="2095">
                  <c:v>-0.19045654676022528</c:v>
                </c:pt>
                <c:pt idx="2096">
                  <c:v>-2.8448366687868688E-2</c:v>
                </c:pt>
                <c:pt idx="2097">
                  <c:v>-0.10945245672404698</c:v>
                </c:pt>
                <c:pt idx="2098">
                  <c:v>-0.67648108697729503</c:v>
                </c:pt>
                <c:pt idx="2099">
                  <c:v>-0.14995450174213612</c:v>
                </c:pt>
                <c:pt idx="2100">
                  <c:v>-0.31196268181449271</c:v>
                </c:pt>
                <c:pt idx="2101">
                  <c:v>-0.10945245672404698</c:v>
                </c:pt>
                <c:pt idx="2102">
                  <c:v>-0.19045654676022528</c:v>
                </c:pt>
                <c:pt idx="2103">
                  <c:v>-6.8950411705957837E-2</c:v>
                </c:pt>
                <c:pt idx="2104">
                  <c:v>-6.8950411705957837E-2</c:v>
                </c:pt>
                <c:pt idx="2105">
                  <c:v>-6.8950411705957837E-2</c:v>
                </c:pt>
                <c:pt idx="2106">
                  <c:v>0.13355981338449138</c:v>
                </c:pt>
                <c:pt idx="2107">
                  <c:v>-0.14995450174213612</c:v>
                </c:pt>
                <c:pt idx="2108">
                  <c:v>-0.31196268181449271</c:v>
                </c:pt>
                <c:pt idx="2109">
                  <c:v>-0.27146063679640359</c:v>
                </c:pt>
                <c:pt idx="2110">
                  <c:v>-0.39296677185067103</c:v>
                </c:pt>
                <c:pt idx="2111">
                  <c:v>-0.31196268181449271</c:v>
                </c:pt>
                <c:pt idx="2112">
                  <c:v>5.2555723348309609E-2</c:v>
                </c:pt>
                <c:pt idx="2113">
                  <c:v>-0.23095859177831443</c:v>
                </c:pt>
                <c:pt idx="2114">
                  <c:v>-0.35246472683258184</c:v>
                </c:pt>
                <c:pt idx="2115">
                  <c:v>-0.23095859177831443</c:v>
                </c:pt>
                <c:pt idx="2116">
                  <c:v>-0.19045654676022528</c:v>
                </c:pt>
                <c:pt idx="2117">
                  <c:v>-0.43346881686876015</c:v>
                </c:pt>
                <c:pt idx="2118">
                  <c:v>-0.23095859177831443</c:v>
                </c:pt>
                <c:pt idx="2119">
                  <c:v>-0.19045654676022528</c:v>
                </c:pt>
                <c:pt idx="2120">
                  <c:v>-0.27146063679640359</c:v>
                </c:pt>
                <c:pt idx="2121">
                  <c:v>0.29556799345684798</c:v>
                </c:pt>
                <c:pt idx="2122">
                  <c:v>-0.27146063679640359</c:v>
                </c:pt>
                <c:pt idx="2123">
                  <c:v>-0.39296677185067103</c:v>
                </c:pt>
                <c:pt idx="2124">
                  <c:v>-0.23095859177831443</c:v>
                </c:pt>
                <c:pt idx="2125">
                  <c:v>-0.10945245672404698</c:v>
                </c:pt>
                <c:pt idx="2126">
                  <c:v>-0.31196268181449271</c:v>
                </c:pt>
                <c:pt idx="2127">
                  <c:v>-0.27146063679640359</c:v>
                </c:pt>
                <c:pt idx="2128">
                  <c:v>-0.35246472683258184</c:v>
                </c:pt>
                <c:pt idx="2129">
                  <c:v>-0.14995450174213612</c:v>
                </c:pt>
                <c:pt idx="2130">
                  <c:v>-0.31196268181449271</c:v>
                </c:pt>
                <c:pt idx="2131">
                  <c:v>-2.8448366687868688E-2</c:v>
                </c:pt>
                <c:pt idx="2132">
                  <c:v>-0.27146063679640359</c:v>
                </c:pt>
                <c:pt idx="2133">
                  <c:v>-6.8950411705957837E-2</c:v>
                </c:pt>
                <c:pt idx="2134">
                  <c:v>-0.35246472683258184</c:v>
                </c:pt>
                <c:pt idx="2135">
                  <c:v>-0.35246472683258184</c:v>
                </c:pt>
                <c:pt idx="2136">
                  <c:v>-6.8950411705957837E-2</c:v>
                </c:pt>
                <c:pt idx="2137">
                  <c:v>-0.31196268181449271</c:v>
                </c:pt>
                <c:pt idx="2138">
                  <c:v>0.29556799345684798</c:v>
                </c:pt>
                <c:pt idx="2139">
                  <c:v>-6.8950411705957837E-2</c:v>
                </c:pt>
                <c:pt idx="2140">
                  <c:v>0.25506594843875885</c:v>
                </c:pt>
                <c:pt idx="2141">
                  <c:v>0.25506594843875885</c:v>
                </c:pt>
                <c:pt idx="2142">
                  <c:v>-6.8950411705957837E-2</c:v>
                </c:pt>
                <c:pt idx="2143">
                  <c:v>1.2053678330220459E-2</c:v>
                </c:pt>
                <c:pt idx="2144">
                  <c:v>5.2555723348309609E-2</c:v>
                </c:pt>
                <c:pt idx="2145">
                  <c:v>-0.35246472683258184</c:v>
                </c:pt>
                <c:pt idx="2146">
                  <c:v>1.2053678330223951E-2</c:v>
                </c:pt>
                <c:pt idx="2147">
                  <c:v>0.37657208349302629</c:v>
                </c:pt>
                <c:pt idx="2148">
                  <c:v>1.2053678330223951E-2</c:v>
                </c:pt>
                <c:pt idx="2149">
                  <c:v>5.2555723348309609E-2</c:v>
                </c:pt>
                <c:pt idx="2150">
                  <c:v>-0.27146063679640359</c:v>
                </c:pt>
                <c:pt idx="2151">
                  <c:v>-6.8950411705957837E-2</c:v>
                </c:pt>
                <c:pt idx="2152">
                  <c:v>-0.19045654676022528</c:v>
                </c:pt>
                <c:pt idx="2153">
                  <c:v>-0.39296677185067103</c:v>
                </c:pt>
                <c:pt idx="2154">
                  <c:v>-0.27146063679640359</c:v>
                </c:pt>
                <c:pt idx="2155">
                  <c:v>-0.10945245672404698</c:v>
                </c:pt>
                <c:pt idx="2156">
                  <c:v>-0.19045654676022528</c:v>
                </c:pt>
                <c:pt idx="2157">
                  <c:v>-0.23095859177831443</c:v>
                </c:pt>
                <c:pt idx="2158">
                  <c:v>-0.35246472683258184</c:v>
                </c:pt>
                <c:pt idx="2159">
                  <c:v>1.2053678330223951E-2</c:v>
                </c:pt>
                <c:pt idx="2160">
                  <c:v>-0.23095859177831443</c:v>
                </c:pt>
                <c:pt idx="2161">
                  <c:v>-0.10945245672404698</c:v>
                </c:pt>
                <c:pt idx="2162">
                  <c:v>-0.10945245672404698</c:v>
                </c:pt>
                <c:pt idx="2163">
                  <c:v>0.13355981338448791</c:v>
                </c:pt>
                <c:pt idx="2164">
                  <c:v>-0.14995450174213612</c:v>
                </c:pt>
                <c:pt idx="2165">
                  <c:v>0.53858026356538291</c:v>
                </c:pt>
                <c:pt idx="2166">
                  <c:v>0.21456390342066969</c:v>
                </c:pt>
                <c:pt idx="2167">
                  <c:v>0.2145639034206662</c:v>
                </c:pt>
                <c:pt idx="2168">
                  <c:v>-0.23095859177831443</c:v>
                </c:pt>
                <c:pt idx="2169">
                  <c:v>-0.27146063679640359</c:v>
                </c:pt>
                <c:pt idx="2170">
                  <c:v>5.2555723348309609E-2</c:v>
                </c:pt>
                <c:pt idx="2171">
                  <c:v>9.3057768366402241E-2</c:v>
                </c:pt>
                <c:pt idx="2172">
                  <c:v>-0.31196268181449271</c:v>
                </c:pt>
                <c:pt idx="2173">
                  <c:v>-0.27146063679640359</c:v>
                </c:pt>
                <c:pt idx="2174">
                  <c:v>5.2555723348309609E-2</c:v>
                </c:pt>
                <c:pt idx="2175">
                  <c:v>-0.23095859177831443</c:v>
                </c:pt>
                <c:pt idx="2176">
                  <c:v>-0.19045654676022528</c:v>
                </c:pt>
                <c:pt idx="2177">
                  <c:v>-0.39296677185067103</c:v>
                </c:pt>
                <c:pt idx="2178">
                  <c:v>0.13355981338448791</c:v>
                </c:pt>
                <c:pt idx="2179">
                  <c:v>-0.27146063679640359</c:v>
                </c:pt>
                <c:pt idx="2180">
                  <c:v>-0.39296677185067103</c:v>
                </c:pt>
                <c:pt idx="2181">
                  <c:v>-0.47397086188684934</c:v>
                </c:pt>
                <c:pt idx="2182">
                  <c:v>-0.35246472683258184</c:v>
                </c:pt>
                <c:pt idx="2183">
                  <c:v>-0.35246472683258184</c:v>
                </c:pt>
                <c:pt idx="2184">
                  <c:v>5.2555723348309609E-2</c:v>
                </c:pt>
                <c:pt idx="2185">
                  <c:v>-0.27146063679640359</c:v>
                </c:pt>
                <c:pt idx="2186">
                  <c:v>-2.8448366687868688E-2</c:v>
                </c:pt>
                <c:pt idx="2187">
                  <c:v>9.3057768366402241E-2</c:v>
                </c:pt>
                <c:pt idx="2188">
                  <c:v>-0.35246472683258184</c:v>
                </c:pt>
              </c:numCache>
            </c:numRef>
          </c:val>
          <c:smooth val="0"/>
          <c:extLst>
            <c:ext xmlns:c16="http://schemas.microsoft.com/office/drawing/2014/chart" uri="{C3380CC4-5D6E-409C-BE32-E72D297353CC}">
              <c16:uniqueId val="{00000001-A2A3-475B-854E-506AB6B8D94B}"/>
            </c:ext>
          </c:extLst>
        </c:ser>
        <c:dLbls>
          <c:showLegendKey val="0"/>
          <c:showVal val="0"/>
          <c:showCatName val="0"/>
          <c:showSerName val="0"/>
          <c:showPercent val="0"/>
          <c:showBubbleSize val="0"/>
        </c:dLbls>
        <c:smooth val="0"/>
        <c:axId val="48343296"/>
        <c:axId val="48889856"/>
      </c:lineChart>
      <c:catAx>
        <c:axId val="48343296"/>
        <c:scaling>
          <c:orientation val="minMax"/>
        </c:scaling>
        <c:delete val="0"/>
        <c:axPos val="b"/>
        <c:numFmt formatCode="[$-F400]h:mm:ss\ AM/PM" sourceLinked="1"/>
        <c:majorTickMark val="out"/>
        <c:minorTickMark val="none"/>
        <c:tickLblPos val="nextTo"/>
        <c:crossAx val="48889856"/>
        <c:crosses val="autoZero"/>
        <c:auto val="1"/>
        <c:lblAlgn val="ctr"/>
        <c:lblOffset val="100"/>
        <c:noMultiLvlLbl val="0"/>
      </c:catAx>
      <c:valAx>
        <c:axId val="48889856"/>
        <c:scaling>
          <c:orientation val="minMax"/>
        </c:scaling>
        <c:delete val="0"/>
        <c:axPos val="l"/>
        <c:numFmt formatCode="0.00" sourceLinked="1"/>
        <c:majorTickMark val="out"/>
        <c:minorTickMark val="none"/>
        <c:tickLblPos val="nextTo"/>
        <c:crossAx val="48343296"/>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'Boot Sponge'!$AL$20</c:f>
              <c:strCache>
                <c:ptCount val="1"/>
                <c:pt idx="0">
                  <c:v>Excurrent  Flow - ThD10-11 (cm/s)</c:v>
                </c:pt>
              </c:strCache>
            </c:strRef>
          </c:tx>
          <c:spPr>
            <a:ln>
              <a:solidFill>
                <a:schemeClr val="accent2"/>
              </a:solidFill>
            </a:ln>
          </c:spPr>
          <c:marker>
            <c:symbol val="none"/>
          </c:marker>
          <c:cat>
            <c:numRef>
              <c:f>'Boot Sponge'!$AK$21:$AK$129</c:f>
              <c:numCache>
                <c:formatCode>[$-F400]h:mm:ss\ AM/PM</c:formatCode>
                <c:ptCount val="109"/>
                <c:pt idx="0">
                  <c:v>42873.628240740742</c:v>
                </c:pt>
                <c:pt idx="1">
                  <c:v>42873.628252314818</c:v>
                </c:pt>
                <c:pt idx="2">
                  <c:v>42873.628263888888</c:v>
                </c:pt>
                <c:pt idx="3">
                  <c:v>42873.628275462965</c:v>
                </c:pt>
                <c:pt idx="4">
                  <c:v>42873.628287037034</c:v>
                </c:pt>
                <c:pt idx="5">
                  <c:v>42873.628298611111</c:v>
                </c:pt>
                <c:pt idx="6">
                  <c:v>42873.628310185188</c:v>
                </c:pt>
                <c:pt idx="7">
                  <c:v>42873.628321759257</c:v>
                </c:pt>
                <c:pt idx="8">
                  <c:v>42873.628333333334</c:v>
                </c:pt>
                <c:pt idx="9">
                  <c:v>42873.628344907411</c:v>
                </c:pt>
                <c:pt idx="10">
                  <c:v>42873.62835648148</c:v>
                </c:pt>
                <c:pt idx="11">
                  <c:v>42873.628368055557</c:v>
                </c:pt>
                <c:pt idx="12">
                  <c:v>42873.628379629627</c:v>
                </c:pt>
                <c:pt idx="13">
                  <c:v>42873.628391203703</c:v>
                </c:pt>
                <c:pt idx="14">
                  <c:v>42873.62840277778</c:v>
                </c:pt>
                <c:pt idx="15">
                  <c:v>42873.62841435185</c:v>
                </c:pt>
                <c:pt idx="16">
                  <c:v>42873.628425925926</c:v>
                </c:pt>
                <c:pt idx="17">
                  <c:v>42873.628437500003</c:v>
                </c:pt>
                <c:pt idx="18">
                  <c:v>42873.628449074073</c:v>
                </c:pt>
                <c:pt idx="19">
                  <c:v>42873.628460648149</c:v>
                </c:pt>
                <c:pt idx="20">
                  <c:v>42873.628472222219</c:v>
                </c:pt>
                <c:pt idx="21">
                  <c:v>42873.628483796296</c:v>
                </c:pt>
                <c:pt idx="22">
                  <c:v>42873.628495370373</c:v>
                </c:pt>
                <c:pt idx="23">
                  <c:v>42873.628506944442</c:v>
                </c:pt>
                <c:pt idx="24">
                  <c:v>42873.628518518519</c:v>
                </c:pt>
                <c:pt idx="25">
                  <c:v>42873.628530092596</c:v>
                </c:pt>
                <c:pt idx="26">
                  <c:v>42873.628541666665</c:v>
                </c:pt>
                <c:pt idx="27">
                  <c:v>42873.628553240742</c:v>
                </c:pt>
                <c:pt idx="28">
                  <c:v>42873.628564814811</c:v>
                </c:pt>
                <c:pt idx="29">
                  <c:v>42873.628576388888</c:v>
                </c:pt>
                <c:pt idx="30">
                  <c:v>42873.628587962965</c:v>
                </c:pt>
                <c:pt idx="31">
                  <c:v>42873.628599537034</c:v>
                </c:pt>
                <c:pt idx="32">
                  <c:v>42873.628611111111</c:v>
                </c:pt>
                <c:pt idx="33">
                  <c:v>42873.628622685188</c:v>
                </c:pt>
                <c:pt idx="34">
                  <c:v>42873.628634259258</c:v>
                </c:pt>
                <c:pt idx="35">
                  <c:v>42873.628645833334</c:v>
                </c:pt>
                <c:pt idx="36">
                  <c:v>42873.628657407404</c:v>
                </c:pt>
                <c:pt idx="37">
                  <c:v>42873.628668981481</c:v>
                </c:pt>
                <c:pt idx="38">
                  <c:v>42873.628680555557</c:v>
                </c:pt>
                <c:pt idx="39">
                  <c:v>42873.628692129627</c:v>
                </c:pt>
                <c:pt idx="40">
                  <c:v>42873.628703703704</c:v>
                </c:pt>
                <c:pt idx="41">
                  <c:v>42873.62871527778</c:v>
                </c:pt>
                <c:pt idx="42">
                  <c:v>42873.62872685185</c:v>
                </c:pt>
                <c:pt idx="43">
                  <c:v>42873.628738425927</c:v>
                </c:pt>
                <c:pt idx="44">
                  <c:v>42873.628750000003</c:v>
                </c:pt>
                <c:pt idx="45">
                  <c:v>42873.628761574073</c:v>
                </c:pt>
                <c:pt idx="46">
                  <c:v>42873.62877314815</c:v>
                </c:pt>
                <c:pt idx="47">
                  <c:v>42873.628784722219</c:v>
                </c:pt>
                <c:pt idx="48">
                  <c:v>42873.628796296296</c:v>
                </c:pt>
                <c:pt idx="49">
                  <c:v>42873.628807870373</c:v>
                </c:pt>
                <c:pt idx="50">
                  <c:v>42873.628819444442</c:v>
                </c:pt>
                <c:pt idx="51">
                  <c:v>42873.628831018519</c:v>
                </c:pt>
                <c:pt idx="52">
                  <c:v>42873.628842592596</c:v>
                </c:pt>
                <c:pt idx="53">
                  <c:v>42873.628854166665</c:v>
                </c:pt>
                <c:pt idx="54">
                  <c:v>42873.628865740742</c:v>
                </c:pt>
                <c:pt idx="55">
                  <c:v>42873.628877314812</c:v>
                </c:pt>
                <c:pt idx="56">
                  <c:v>42873.628888888888</c:v>
                </c:pt>
                <c:pt idx="57">
                  <c:v>42873.628900462965</c:v>
                </c:pt>
                <c:pt idx="58">
                  <c:v>42873.628912037035</c:v>
                </c:pt>
                <c:pt idx="59">
                  <c:v>42873.628923611112</c:v>
                </c:pt>
                <c:pt idx="60">
                  <c:v>42873.628935185188</c:v>
                </c:pt>
                <c:pt idx="61">
                  <c:v>42873.628946759258</c:v>
                </c:pt>
                <c:pt idx="62">
                  <c:v>42873.628958333335</c:v>
                </c:pt>
                <c:pt idx="63">
                  <c:v>42873.628969907404</c:v>
                </c:pt>
                <c:pt idx="64">
                  <c:v>42873.628981481481</c:v>
                </c:pt>
                <c:pt idx="65">
                  <c:v>42873.628993055558</c:v>
                </c:pt>
                <c:pt idx="66">
                  <c:v>42873.629004629627</c:v>
                </c:pt>
                <c:pt idx="67">
                  <c:v>42873.629016203704</c:v>
                </c:pt>
                <c:pt idx="68">
                  <c:v>42873.629027777781</c:v>
                </c:pt>
                <c:pt idx="69">
                  <c:v>42873.62903935185</c:v>
                </c:pt>
                <c:pt idx="70">
                  <c:v>42873.629050925927</c:v>
                </c:pt>
                <c:pt idx="71">
                  <c:v>42873.629062499997</c:v>
                </c:pt>
                <c:pt idx="72">
                  <c:v>42873.629074074073</c:v>
                </c:pt>
                <c:pt idx="73">
                  <c:v>42873.62908564815</c:v>
                </c:pt>
                <c:pt idx="74">
                  <c:v>42873.62909722222</c:v>
                </c:pt>
                <c:pt idx="75">
                  <c:v>42873.629108796296</c:v>
                </c:pt>
                <c:pt idx="76">
                  <c:v>42873.629120370373</c:v>
                </c:pt>
                <c:pt idx="77">
                  <c:v>42873.629131944443</c:v>
                </c:pt>
                <c:pt idx="78">
                  <c:v>42873.629143518519</c:v>
                </c:pt>
                <c:pt idx="79">
                  <c:v>42873.629155092596</c:v>
                </c:pt>
                <c:pt idx="80">
                  <c:v>42873.629166666666</c:v>
                </c:pt>
                <c:pt idx="81">
                  <c:v>42873.629178240742</c:v>
                </c:pt>
                <c:pt idx="82">
                  <c:v>42873.629189814812</c:v>
                </c:pt>
                <c:pt idx="83">
                  <c:v>42873.629201388889</c:v>
                </c:pt>
                <c:pt idx="84">
                  <c:v>42873.629212962966</c:v>
                </c:pt>
                <c:pt idx="85">
                  <c:v>42873.629224537035</c:v>
                </c:pt>
                <c:pt idx="86">
                  <c:v>42873.629236111112</c:v>
                </c:pt>
                <c:pt idx="87">
                  <c:v>42873.629247685189</c:v>
                </c:pt>
                <c:pt idx="88">
                  <c:v>42873.629259259258</c:v>
                </c:pt>
                <c:pt idx="89">
                  <c:v>42873.629270833335</c:v>
                </c:pt>
                <c:pt idx="90">
                  <c:v>42873.629282407404</c:v>
                </c:pt>
                <c:pt idx="91">
                  <c:v>42873.629293981481</c:v>
                </c:pt>
                <c:pt idx="92">
                  <c:v>42873.629305555558</c:v>
                </c:pt>
                <c:pt idx="93">
                  <c:v>42873.629317129627</c:v>
                </c:pt>
                <c:pt idx="94">
                  <c:v>42873.629328703704</c:v>
                </c:pt>
                <c:pt idx="95">
                  <c:v>42873.629340277781</c:v>
                </c:pt>
                <c:pt idx="96">
                  <c:v>42873.629351851851</c:v>
                </c:pt>
                <c:pt idx="97">
                  <c:v>42873.629363425927</c:v>
                </c:pt>
                <c:pt idx="98">
                  <c:v>42873.629374999997</c:v>
                </c:pt>
                <c:pt idx="99">
                  <c:v>42873.629386574074</c:v>
                </c:pt>
                <c:pt idx="100">
                  <c:v>42873.62939814815</c:v>
                </c:pt>
                <c:pt idx="101">
                  <c:v>42873.62940972222</c:v>
                </c:pt>
                <c:pt idx="102">
                  <c:v>42873.629421296297</c:v>
                </c:pt>
                <c:pt idx="103">
                  <c:v>42873.629432870373</c:v>
                </c:pt>
                <c:pt idx="104">
                  <c:v>42873.629444444443</c:v>
                </c:pt>
                <c:pt idx="105">
                  <c:v>42873.62945601852</c:v>
                </c:pt>
                <c:pt idx="106">
                  <c:v>42873.629467592589</c:v>
                </c:pt>
                <c:pt idx="107">
                  <c:v>42873.629479166666</c:v>
                </c:pt>
                <c:pt idx="108">
                  <c:v>42873.629490740743</c:v>
                </c:pt>
              </c:numCache>
            </c:numRef>
          </c:cat>
          <c:val>
            <c:numRef>
              <c:f>'Boot Sponge'!$AL$21:$AL$129</c:f>
              <c:numCache>
                <c:formatCode>0.00</c:formatCode>
                <c:ptCount val="109"/>
                <c:pt idx="0">
                  <c:v>-0.41834364007128816</c:v>
                </c:pt>
                <c:pt idx="1">
                  <c:v>-0.42433467732837404</c:v>
                </c:pt>
                <c:pt idx="2">
                  <c:v>-0.3916536341419275</c:v>
                </c:pt>
                <c:pt idx="3">
                  <c:v>-0.34806117384485091</c:v>
                </c:pt>
                <c:pt idx="4">
                  <c:v>-0.34713145519696476</c:v>
                </c:pt>
                <c:pt idx="5">
                  <c:v>-0.38457696855335655</c:v>
                </c:pt>
                <c:pt idx="6">
                  <c:v>-0.41308649722330365</c:v>
                </c:pt>
                <c:pt idx="7">
                  <c:v>-0.43141942783794057</c:v>
                </c:pt>
                <c:pt idx="8">
                  <c:v>-0.44789291990234131</c:v>
                </c:pt>
                <c:pt idx="9">
                  <c:v>-0.46139126772646699</c:v>
                </c:pt>
                <c:pt idx="10">
                  <c:v>-0.46029823375413026</c:v>
                </c:pt>
                <c:pt idx="11">
                  <c:v>-0.45773647443996979</c:v>
                </c:pt>
                <c:pt idx="12">
                  <c:v>-0.4707433015378284</c:v>
                </c:pt>
                <c:pt idx="13">
                  <c:v>-0.45163469388690897</c:v>
                </c:pt>
                <c:pt idx="14">
                  <c:v>-0.23069193814766356</c:v>
                </c:pt>
                <c:pt idx="15">
                  <c:v>-0.25768481044177105</c:v>
                </c:pt>
                <c:pt idx="16">
                  <c:v>-0.29643956741122129</c:v>
                </c:pt>
                <c:pt idx="17">
                  <c:v>-0.36496660404073106</c:v>
                </c:pt>
                <c:pt idx="18">
                  <c:v>-0.38371212725373871</c:v>
                </c:pt>
                <c:pt idx="19">
                  <c:v>-0.41247599126857282</c:v>
                </c:pt>
                <c:pt idx="20">
                  <c:v>-0.4253254519246909</c:v>
                </c:pt>
                <c:pt idx="21">
                  <c:v>-0.42114938469182417</c:v>
                </c:pt>
                <c:pt idx="22">
                  <c:v>-0.43723753595297965</c:v>
                </c:pt>
                <c:pt idx="23">
                  <c:v>-0.43278392282372963</c:v>
                </c:pt>
                <c:pt idx="24">
                  <c:v>-0.42749743301134996</c:v>
                </c:pt>
                <c:pt idx="25">
                  <c:v>-0.43511321810034609</c:v>
                </c:pt>
                <c:pt idx="26">
                  <c:v>-0.43992625845390426</c:v>
                </c:pt>
                <c:pt idx="27">
                  <c:v>-0.44050024316226011</c:v>
                </c:pt>
                <c:pt idx="28">
                  <c:v>-0.41914706093787946</c:v>
                </c:pt>
                <c:pt idx="29">
                  <c:v>-0.39377769764435339</c:v>
                </c:pt>
                <c:pt idx="30">
                  <c:v>-0.37409685717185709</c:v>
                </c:pt>
                <c:pt idx="31">
                  <c:v>-0.36294006936571016</c:v>
                </c:pt>
                <c:pt idx="32">
                  <c:v>-0.37805308298193979</c:v>
                </c:pt>
                <c:pt idx="33">
                  <c:v>-0.40280451839926001</c:v>
                </c:pt>
                <c:pt idx="34">
                  <c:v>-0.41894633940446152</c:v>
                </c:pt>
                <c:pt idx="35">
                  <c:v>-0.4304421901496322</c:v>
                </c:pt>
                <c:pt idx="36">
                  <c:v>-0.43433816418967081</c:v>
                </c:pt>
                <c:pt idx="37">
                  <c:v>-0.44676389633083369</c:v>
                </c:pt>
                <c:pt idx="38">
                  <c:v>-0.46860425500916081</c:v>
                </c:pt>
                <c:pt idx="39">
                  <c:v>-0.50034820369043886</c:v>
                </c:pt>
                <c:pt idx="40">
                  <c:v>-0.52928665057388335</c:v>
                </c:pt>
                <c:pt idx="41">
                  <c:v>-0.56885335527192982</c:v>
                </c:pt>
                <c:pt idx="42">
                  <c:v>-0.61454493309247626</c:v>
                </c:pt>
                <c:pt idx="43">
                  <c:v>-0.6598154995561939</c:v>
                </c:pt>
                <c:pt idx="44">
                  <c:v>-0.68887526616323025</c:v>
                </c:pt>
                <c:pt idx="45">
                  <c:v>-0.69702817331559086</c:v>
                </c:pt>
                <c:pt idx="46">
                  <c:v>-0.53560317457658513</c:v>
                </c:pt>
                <c:pt idx="47">
                  <c:v>-0.20959750766686172</c:v>
                </c:pt>
                <c:pt idx="48">
                  <c:v>-0.44525384760521175</c:v>
                </c:pt>
                <c:pt idx="49">
                  <c:v>-0.5735154716323495</c:v>
                </c:pt>
                <c:pt idx="50">
                  <c:v>-0.62438042159233775</c:v>
                </c:pt>
                <c:pt idx="51">
                  <c:v>-0.65887467971117186</c:v>
                </c:pt>
                <c:pt idx="52">
                  <c:v>-0.69160782620999561</c:v>
                </c:pt>
                <c:pt idx="53">
                  <c:v>-0.71581763766681428</c:v>
                </c:pt>
                <c:pt idx="54">
                  <c:v>-0.73441702077522109</c:v>
                </c:pt>
                <c:pt idx="55">
                  <c:v>-0.74209315121320707</c:v>
                </c:pt>
                <c:pt idx="56">
                  <c:v>-0.74665681948465334</c:v>
                </c:pt>
                <c:pt idx="57">
                  <c:v>-0.75561501512968698</c:v>
                </c:pt>
                <c:pt idx="58">
                  <c:v>-0.77296543238935111</c:v>
                </c:pt>
                <c:pt idx="59">
                  <c:v>-0.78534350046579371</c:v>
                </c:pt>
                <c:pt idx="60">
                  <c:v>-0.79471574502628473</c:v>
                </c:pt>
                <c:pt idx="61">
                  <c:v>-0.79891524101224132</c:v>
                </c:pt>
                <c:pt idx="62">
                  <c:v>-0.79758528157921527</c:v>
                </c:pt>
                <c:pt idx="63">
                  <c:v>-0.79285716074052359</c:v>
                </c:pt>
                <c:pt idx="64">
                  <c:v>-0.78790006600576667</c:v>
                </c:pt>
                <c:pt idx="65">
                  <c:v>-0.77748620845263261</c:v>
                </c:pt>
                <c:pt idx="66">
                  <c:v>-0.7658664077998365</c:v>
                </c:pt>
                <c:pt idx="67">
                  <c:v>-0.74803254936925945</c:v>
                </c:pt>
                <c:pt idx="68">
                  <c:v>-0.72750301533680972</c:v>
                </c:pt>
                <c:pt idx="69">
                  <c:v>-0.70643475536500477</c:v>
                </c:pt>
                <c:pt idx="70">
                  <c:v>-0.68478114883043217</c:v>
                </c:pt>
                <c:pt idx="71">
                  <c:v>-0.6680073907074473</c:v>
                </c:pt>
                <c:pt idx="72">
                  <c:v>-0.65187873622214698</c:v>
                </c:pt>
                <c:pt idx="73">
                  <c:v>-0.637810872416817</c:v>
                </c:pt>
                <c:pt idx="74">
                  <c:v>-0.62797082520783387</c:v>
                </c:pt>
                <c:pt idx="75">
                  <c:v>-0.62173599464456253</c:v>
                </c:pt>
                <c:pt idx="76">
                  <c:v>-0.61454493309247626</c:v>
                </c:pt>
                <c:pt idx="77">
                  <c:v>-0.60878306907293711</c:v>
                </c:pt>
                <c:pt idx="78">
                  <c:v>-0.58896113709447007</c:v>
                </c:pt>
                <c:pt idx="79">
                  <c:v>-0.54107102102581683</c:v>
                </c:pt>
                <c:pt idx="80">
                  <c:v>-0.49869812875068742</c:v>
                </c:pt>
                <c:pt idx="81">
                  <c:v>-0.49168729142874978</c:v>
                </c:pt>
                <c:pt idx="82">
                  <c:v>-0.49687456856308021</c:v>
                </c:pt>
                <c:pt idx="83">
                  <c:v>-0.50395269535033893</c:v>
                </c:pt>
                <c:pt idx="84">
                  <c:v>-0.50832856197884102</c:v>
                </c:pt>
                <c:pt idx="85">
                  <c:v>-0.50848962635206374</c:v>
                </c:pt>
                <c:pt idx="86">
                  <c:v>-0.51009634494834788</c:v>
                </c:pt>
                <c:pt idx="87">
                  <c:v>-0.50913316955052845</c:v>
                </c:pt>
                <c:pt idx="88">
                  <c:v>-0.51833730462082905</c:v>
                </c:pt>
                <c:pt idx="89">
                  <c:v>-0.51833730462082905</c:v>
                </c:pt>
                <c:pt idx="90">
                  <c:v>-0.51265230968865017</c:v>
                </c:pt>
                <c:pt idx="91">
                  <c:v>-0.50427863474870616</c:v>
                </c:pt>
                <c:pt idx="92">
                  <c:v>-0.50945451301664368</c:v>
                </c:pt>
                <c:pt idx="93">
                  <c:v>-0.5112168129712471</c:v>
                </c:pt>
                <c:pt idx="94">
                  <c:v>-0.50865061926414457</c:v>
                </c:pt>
                <c:pt idx="95">
                  <c:v>-0.50460428498524468</c:v>
                </c:pt>
                <c:pt idx="96">
                  <c:v>-0.51281145569879538</c:v>
                </c:pt>
                <c:pt idx="97">
                  <c:v>-0.51833730462082905</c:v>
                </c:pt>
                <c:pt idx="98">
                  <c:v>-0.52176702074212367</c:v>
                </c:pt>
                <c:pt idx="99">
                  <c:v>-0.51833730462082905</c:v>
                </c:pt>
                <c:pt idx="100">
                  <c:v>-0.51249309303716228</c:v>
                </c:pt>
                <c:pt idx="101">
                  <c:v>-0.51739610145540837</c:v>
                </c:pt>
                <c:pt idx="102">
                  <c:v>-0.51519019016943202</c:v>
                </c:pt>
                <c:pt idx="103">
                  <c:v>-0.50655212835606211</c:v>
                </c:pt>
                <c:pt idx="104">
                  <c:v>-0.51597958938506228</c:v>
                </c:pt>
                <c:pt idx="105">
                  <c:v>-0.52776528378569487</c:v>
                </c:pt>
                <c:pt idx="106">
                  <c:v>-0.5332107515790917</c:v>
                </c:pt>
                <c:pt idx="107">
                  <c:v>-0.53125436072105425</c:v>
                </c:pt>
                <c:pt idx="108">
                  <c:v>-0.53291050251615502</c:v>
                </c:pt>
              </c:numCache>
            </c:numRef>
          </c:val>
          <c:smooth val="0"/>
          <c:extLst>
            <c:ext xmlns:c16="http://schemas.microsoft.com/office/drawing/2014/chart" uri="{C3380CC4-5D6E-409C-BE32-E72D297353CC}">
              <c16:uniqueId val="{00000000-ECFE-4F12-A676-49923531024A}"/>
            </c:ext>
          </c:extLst>
        </c:ser>
        <c:dLbls>
          <c:showLegendKey val="0"/>
          <c:showVal val="0"/>
          <c:showCatName val="0"/>
          <c:showSerName val="0"/>
          <c:showPercent val="0"/>
          <c:showBubbleSize val="0"/>
        </c:dLbls>
        <c:marker val="1"/>
        <c:smooth val="0"/>
        <c:axId val="49678976"/>
        <c:axId val="49693056"/>
      </c:lineChart>
      <c:lineChart>
        <c:grouping val="standard"/>
        <c:varyColors val="0"/>
        <c:ser>
          <c:idx val="1"/>
          <c:order val="1"/>
          <c:tx>
            <c:strRef>
              <c:f>'Boot Sponge'!$AM$20</c:f>
              <c:strCache>
                <c:ptCount val="1"/>
                <c:pt idx="0">
                  <c:v>Vector - Suspended Sediment (mg/L) Analog input 2</c:v>
                </c:pt>
              </c:strCache>
            </c:strRef>
          </c:tx>
          <c:spPr>
            <a:ln>
              <a:solidFill>
                <a:schemeClr val="accent3"/>
              </a:solidFill>
            </a:ln>
          </c:spPr>
          <c:marker>
            <c:symbol val="none"/>
          </c:marker>
          <c:cat>
            <c:numRef>
              <c:f>'Boot Sponge'!$AK$21:$AK$129</c:f>
              <c:numCache>
                <c:formatCode>[$-F400]h:mm:ss\ AM/PM</c:formatCode>
                <c:ptCount val="109"/>
                <c:pt idx="0">
                  <c:v>42873.628240740742</c:v>
                </c:pt>
                <c:pt idx="1">
                  <c:v>42873.628252314818</c:v>
                </c:pt>
                <c:pt idx="2">
                  <c:v>42873.628263888888</c:v>
                </c:pt>
                <c:pt idx="3">
                  <c:v>42873.628275462965</c:v>
                </c:pt>
                <c:pt idx="4">
                  <c:v>42873.628287037034</c:v>
                </c:pt>
                <c:pt idx="5">
                  <c:v>42873.628298611111</c:v>
                </c:pt>
                <c:pt idx="6">
                  <c:v>42873.628310185188</c:v>
                </c:pt>
                <c:pt idx="7">
                  <c:v>42873.628321759257</c:v>
                </c:pt>
                <c:pt idx="8">
                  <c:v>42873.628333333334</c:v>
                </c:pt>
                <c:pt idx="9">
                  <c:v>42873.628344907411</c:v>
                </c:pt>
                <c:pt idx="10">
                  <c:v>42873.62835648148</c:v>
                </c:pt>
                <c:pt idx="11">
                  <c:v>42873.628368055557</c:v>
                </c:pt>
                <c:pt idx="12">
                  <c:v>42873.628379629627</c:v>
                </c:pt>
                <c:pt idx="13">
                  <c:v>42873.628391203703</c:v>
                </c:pt>
                <c:pt idx="14">
                  <c:v>42873.62840277778</c:v>
                </c:pt>
                <c:pt idx="15">
                  <c:v>42873.62841435185</c:v>
                </c:pt>
                <c:pt idx="16">
                  <c:v>42873.628425925926</c:v>
                </c:pt>
                <c:pt idx="17">
                  <c:v>42873.628437500003</c:v>
                </c:pt>
                <c:pt idx="18">
                  <c:v>42873.628449074073</c:v>
                </c:pt>
                <c:pt idx="19">
                  <c:v>42873.628460648149</c:v>
                </c:pt>
                <c:pt idx="20">
                  <c:v>42873.628472222219</c:v>
                </c:pt>
                <c:pt idx="21">
                  <c:v>42873.628483796296</c:v>
                </c:pt>
                <c:pt idx="22">
                  <c:v>42873.628495370373</c:v>
                </c:pt>
                <c:pt idx="23">
                  <c:v>42873.628506944442</c:v>
                </c:pt>
                <c:pt idx="24">
                  <c:v>42873.628518518519</c:v>
                </c:pt>
                <c:pt idx="25">
                  <c:v>42873.628530092596</c:v>
                </c:pt>
                <c:pt idx="26">
                  <c:v>42873.628541666665</c:v>
                </c:pt>
                <c:pt idx="27">
                  <c:v>42873.628553240742</c:v>
                </c:pt>
                <c:pt idx="28">
                  <c:v>42873.628564814811</c:v>
                </c:pt>
                <c:pt idx="29">
                  <c:v>42873.628576388888</c:v>
                </c:pt>
                <c:pt idx="30">
                  <c:v>42873.628587962965</c:v>
                </c:pt>
                <c:pt idx="31">
                  <c:v>42873.628599537034</c:v>
                </c:pt>
                <c:pt idx="32">
                  <c:v>42873.628611111111</c:v>
                </c:pt>
                <c:pt idx="33">
                  <c:v>42873.628622685188</c:v>
                </c:pt>
                <c:pt idx="34">
                  <c:v>42873.628634259258</c:v>
                </c:pt>
                <c:pt idx="35">
                  <c:v>42873.628645833334</c:v>
                </c:pt>
                <c:pt idx="36">
                  <c:v>42873.628657407404</c:v>
                </c:pt>
                <c:pt idx="37">
                  <c:v>42873.628668981481</c:v>
                </c:pt>
                <c:pt idx="38">
                  <c:v>42873.628680555557</c:v>
                </c:pt>
                <c:pt idx="39">
                  <c:v>42873.628692129627</c:v>
                </c:pt>
                <c:pt idx="40">
                  <c:v>42873.628703703704</c:v>
                </c:pt>
                <c:pt idx="41">
                  <c:v>42873.62871527778</c:v>
                </c:pt>
                <c:pt idx="42">
                  <c:v>42873.62872685185</c:v>
                </c:pt>
                <c:pt idx="43">
                  <c:v>42873.628738425927</c:v>
                </c:pt>
                <c:pt idx="44">
                  <c:v>42873.628750000003</c:v>
                </c:pt>
                <c:pt idx="45">
                  <c:v>42873.628761574073</c:v>
                </c:pt>
                <c:pt idx="46">
                  <c:v>42873.62877314815</c:v>
                </c:pt>
                <c:pt idx="47">
                  <c:v>42873.628784722219</c:v>
                </c:pt>
                <c:pt idx="48">
                  <c:v>42873.628796296296</c:v>
                </c:pt>
                <c:pt idx="49">
                  <c:v>42873.628807870373</c:v>
                </c:pt>
                <c:pt idx="50">
                  <c:v>42873.628819444442</c:v>
                </c:pt>
                <c:pt idx="51">
                  <c:v>42873.628831018519</c:v>
                </c:pt>
                <c:pt idx="52">
                  <c:v>42873.628842592596</c:v>
                </c:pt>
                <c:pt idx="53">
                  <c:v>42873.628854166665</c:v>
                </c:pt>
                <c:pt idx="54">
                  <c:v>42873.628865740742</c:v>
                </c:pt>
                <c:pt idx="55">
                  <c:v>42873.628877314812</c:v>
                </c:pt>
                <c:pt idx="56">
                  <c:v>42873.628888888888</c:v>
                </c:pt>
                <c:pt idx="57">
                  <c:v>42873.628900462965</c:v>
                </c:pt>
                <c:pt idx="58">
                  <c:v>42873.628912037035</c:v>
                </c:pt>
                <c:pt idx="59">
                  <c:v>42873.628923611112</c:v>
                </c:pt>
                <c:pt idx="60">
                  <c:v>42873.628935185188</c:v>
                </c:pt>
                <c:pt idx="61">
                  <c:v>42873.628946759258</c:v>
                </c:pt>
                <c:pt idx="62">
                  <c:v>42873.628958333335</c:v>
                </c:pt>
                <c:pt idx="63">
                  <c:v>42873.628969907404</c:v>
                </c:pt>
                <c:pt idx="64">
                  <c:v>42873.628981481481</c:v>
                </c:pt>
                <c:pt idx="65">
                  <c:v>42873.628993055558</c:v>
                </c:pt>
                <c:pt idx="66">
                  <c:v>42873.629004629627</c:v>
                </c:pt>
                <c:pt idx="67">
                  <c:v>42873.629016203704</c:v>
                </c:pt>
                <c:pt idx="68">
                  <c:v>42873.629027777781</c:v>
                </c:pt>
                <c:pt idx="69">
                  <c:v>42873.62903935185</c:v>
                </c:pt>
                <c:pt idx="70">
                  <c:v>42873.629050925927</c:v>
                </c:pt>
                <c:pt idx="71">
                  <c:v>42873.629062499997</c:v>
                </c:pt>
                <c:pt idx="72">
                  <c:v>42873.629074074073</c:v>
                </c:pt>
                <c:pt idx="73">
                  <c:v>42873.62908564815</c:v>
                </c:pt>
                <c:pt idx="74">
                  <c:v>42873.62909722222</c:v>
                </c:pt>
                <c:pt idx="75">
                  <c:v>42873.629108796296</c:v>
                </c:pt>
                <c:pt idx="76">
                  <c:v>42873.629120370373</c:v>
                </c:pt>
                <c:pt idx="77">
                  <c:v>42873.629131944443</c:v>
                </c:pt>
                <c:pt idx="78">
                  <c:v>42873.629143518519</c:v>
                </c:pt>
                <c:pt idx="79">
                  <c:v>42873.629155092596</c:v>
                </c:pt>
                <c:pt idx="80">
                  <c:v>42873.629166666666</c:v>
                </c:pt>
                <c:pt idx="81">
                  <c:v>42873.629178240742</c:v>
                </c:pt>
                <c:pt idx="82">
                  <c:v>42873.629189814812</c:v>
                </c:pt>
                <c:pt idx="83">
                  <c:v>42873.629201388889</c:v>
                </c:pt>
                <c:pt idx="84">
                  <c:v>42873.629212962966</c:v>
                </c:pt>
                <c:pt idx="85">
                  <c:v>42873.629224537035</c:v>
                </c:pt>
                <c:pt idx="86">
                  <c:v>42873.629236111112</c:v>
                </c:pt>
                <c:pt idx="87">
                  <c:v>42873.629247685189</c:v>
                </c:pt>
                <c:pt idx="88">
                  <c:v>42873.629259259258</c:v>
                </c:pt>
                <c:pt idx="89">
                  <c:v>42873.629270833335</c:v>
                </c:pt>
                <c:pt idx="90">
                  <c:v>42873.629282407404</c:v>
                </c:pt>
                <c:pt idx="91">
                  <c:v>42873.629293981481</c:v>
                </c:pt>
                <c:pt idx="92">
                  <c:v>42873.629305555558</c:v>
                </c:pt>
                <c:pt idx="93">
                  <c:v>42873.629317129627</c:v>
                </c:pt>
                <c:pt idx="94">
                  <c:v>42873.629328703704</c:v>
                </c:pt>
                <c:pt idx="95">
                  <c:v>42873.629340277781</c:v>
                </c:pt>
                <c:pt idx="96">
                  <c:v>42873.629351851851</c:v>
                </c:pt>
                <c:pt idx="97">
                  <c:v>42873.629363425927</c:v>
                </c:pt>
                <c:pt idx="98">
                  <c:v>42873.629374999997</c:v>
                </c:pt>
                <c:pt idx="99">
                  <c:v>42873.629386574074</c:v>
                </c:pt>
                <c:pt idx="100">
                  <c:v>42873.62939814815</c:v>
                </c:pt>
                <c:pt idx="101">
                  <c:v>42873.62940972222</c:v>
                </c:pt>
                <c:pt idx="102">
                  <c:v>42873.629421296297</c:v>
                </c:pt>
                <c:pt idx="103">
                  <c:v>42873.629432870373</c:v>
                </c:pt>
                <c:pt idx="104">
                  <c:v>42873.629444444443</c:v>
                </c:pt>
                <c:pt idx="105">
                  <c:v>42873.62945601852</c:v>
                </c:pt>
                <c:pt idx="106">
                  <c:v>42873.629467592589</c:v>
                </c:pt>
                <c:pt idx="107">
                  <c:v>42873.629479166666</c:v>
                </c:pt>
                <c:pt idx="108">
                  <c:v>42873.629490740743</c:v>
                </c:pt>
              </c:numCache>
            </c:numRef>
          </c:cat>
          <c:val>
            <c:numRef>
              <c:f>'Boot Sponge'!$AM$21:$AM$129</c:f>
              <c:numCache>
                <c:formatCode>0.00</c:formatCode>
                <c:ptCount val="109"/>
                <c:pt idx="0">
                  <c:v>-0.33931768353648212</c:v>
                </c:pt>
                <c:pt idx="1">
                  <c:v>-7.6044339104965344E-2</c:v>
                </c:pt>
                <c:pt idx="2">
                  <c:v>-4.9717004661813786E-2</c:v>
                </c:pt>
                <c:pt idx="3">
                  <c:v>-0.18135367687757273</c:v>
                </c:pt>
                <c:pt idx="4">
                  <c:v>-2.3389670218662222E-2</c:v>
                </c:pt>
                <c:pt idx="5">
                  <c:v>-0.10237167354811805</c:v>
                </c:pt>
                <c:pt idx="6">
                  <c:v>-7.6044339104965344E-2</c:v>
                </c:pt>
                <c:pt idx="7">
                  <c:v>-0.23400834576387586</c:v>
                </c:pt>
                <c:pt idx="8">
                  <c:v>-0.26033568020702741</c:v>
                </c:pt>
                <c:pt idx="9">
                  <c:v>-0.10237167354811805</c:v>
                </c:pt>
                <c:pt idx="10">
                  <c:v>0.23988367421285339</c:v>
                </c:pt>
                <c:pt idx="11">
                  <c:v>1.5562503963704348</c:v>
                </c:pt>
                <c:pt idx="12">
                  <c:v>-0.10237167354811805</c:v>
                </c:pt>
                <c:pt idx="13">
                  <c:v>-0.20768101132072431</c:v>
                </c:pt>
                <c:pt idx="14">
                  <c:v>-4.9717004661813786E-2</c:v>
                </c:pt>
                <c:pt idx="15">
                  <c:v>-2.3389670218662222E-2</c:v>
                </c:pt>
                <c:pt idx="16">
                  <c:v>-7.6044339104965344E-2</c:v>
                </c:pt>
                <c:pt idx="17">
                  <c:v>-0.28666301465017896</c:v>
                </c:pt>
                <c:pt idx="18">
                  <c:v>-0.20768101132072431</c:v>
                </c:pt>
                <c:pt idx="19">
                  <c:v>2.9376642244893394E-3</c:v>
                </c:pt>
                <c:pt idx="20">
                  <c:v>-7.6044339104965344E-2</c:v>
                </c:pt>
                <c:pt idx="21">
                  <c:v>-0.20768101132072431</c:v>
                </c:pt>
                <c:pt idx="22">
                  <c:v>-0.23400834576387586</c:v>
                </c:pt>
                <c:pt idx="23">
                  <c:v>-7.6044339104965344E-2</c:v>
                </c:pt>
                <c:pt idx="24">
                  <c:v>-0.20768101132072431</c:v>
                </c:pt>
                <c:pt idx="25">
                  <c:v>-0.18135367687757273</c:v>
                </c:pt>
                <c:pt idx="26">
                  <c:v>-0.15502634243442118</c:v>
                </c:pt>
                <c:pt idx="27">
                  <c:v>2.9264998667640901E-2</c:v>
                </c:pt>
                <c:pt idx="28">
                  <c:v>-4.9717004661813786E-2</c:v>
                </c:pt>
                <c:pt idx="29">
                  <c:v>8.1919667553944031E-2</c:v>
                </c:pt>
                <c:pt idx="30">
                  <c:v>2.9264998667640901E-2</c:v>
                </c:pt>
                <c:pt idx="31">
                  <c:v>5.5592333110792466E-2</c:v>
                </c:pt>
                <c:pt idx="32">
                  <c:v>-0.15502634243442118</c:v>
                </c:pt>
                <c:pt idx="33">
                  <c:v>-7.6044339104965344E-2</c:v>
                </c:pt>
                <c:pt idx="34">
                  <c:v>-0.1286990079912696</c:v>
                </c:pt>
                <c:pt idx="35">
                  <c:v>-0.23400834576387586</c:v>
                </c:pt>
                <c:pt idx="36">
                  <c:v>-0.1286990079912696</c:v>
                </c:pt>
                <c:pt idx="37">
                  <c:v>5.5592333110792466E-2</c:v>
                </c:pt>
                <c:pt idx="38">
                  <c:v>-0.15502634243442118</c:v>
                </c:pt>
                <c:pt idx="39">
                  <c:v>1.3193043863820697</c:v>
                </c:pt>
                <c:pt idx="40">
                  <c:v>0.18722900532655026</c:v>
                </c:pt>
                <c:pt idx="41">
                  <c:v>-4.9717004661813786E-2</c:v>
                </c:pt>
                <c:pt idx="42">
                  <c:v>-0.1286990079912696</c:v>
                </c:pt>
                <c:pt idx="43">
                  <c:v>-0.1286990079912696</c:v>
                </c:pt>
                <c:pt idx="44">
                  <c:v>-0.15502634243442118</c:v>
                </c:pt>
                <c:pt idx="45">
                  <c:v>-0.15502634243442118</c:v>
                </c:pt>
                <c:pt idx="46">
                  <c:v>-4.9717004661813786E-2</c:v>
                </c:pt>
                <c:pt idx="47">
                  <c:v>-0.23400834576387586</c:v>
                </c:pt>
                <c:pt idx="48">
                  <c:v>-4.9717004661813786E-2</c:v>
                </c:pt>
                <c:pt idx="49">
                  <c:v>-2.3389670218662222E-2</c:v>
                </c:pt>
                <c:pt idx="50">
                  <c:v>5.5592333110792466E-2</c:v>
                </c:pt>
                <c:pt idx="51">
                  <c:v>2.9264998667640901E-2</c:v>
                </c:pt>
                <c:pt idx="52">
                  <c:v>-0.1286990079912696</c:v>
                </c:pt>
                <c:pt idx="53">
                  <c:v>-0.20768101132072431</c:v>
                </c:pt>
                <c:pt idx="54">
                  <c:v>7.3482639738637907</c:v>
                </c:pt>
                <c:pt idx="55">
                  <c:v>0.3188656775423081</c:v>
                </c:pt>
                <c:pt idx="56">
                  <c:v>0.10824700199709558</c:v>
                </c:pt>
                <c:pt idx="57">
                  <c:v>-0.15502634243442118</c:v>
                </c:pt>
                <c:pt idx="58">
                  <c:v>-0.1286990079912696</c:v>
                </c:pt>
                <c:pt idx="59">
                  <c:v>-0.15502634243442118</c:v>
                </c:pt>
                <c:pt idx="60">
                  <c:v>0.26621100865600494</c:v>
                </c:pt>
                <c:pt idx="61">
                  <c:v>-4.9717004661813786E-2</c:v>
                </c:pt>
                <c:pt idx="62">
                  <c:v>-0.23400834576387586</c:v>
                </c:pt>
                <c:pt idx="63">
                  <c:v>-0.1286990079912696</c:v>
                </c:pt>
                <c:pt idx="64">
                  <c:v>-0.20768101132072431</c:v>
                </c:pt>
                <c:pt idx="65">
                  <c:v>-7.6044339104965344E-2</c:v>
                </c:pt>
                <c:pt idx="66">
                  <c:v>0.55581168753067323</c:v>
                </c:pt>
                <c:pt idx="67">
                  <c:v>-0.15502634243442118</c:v>
                </c:pt>
                <c:pt idx="68">
                  <c:v>-0.10237167354811805</c:v>
                </c:pt>
                <c:pt idx="69">
                  <c:v>0.3715203464286112</c:v>
                </c:pt>
                <c:pt idx="70">
                  <c:v>0.18722900532655026</c:v>
                </c:pt>
                <c:pt idx="71">
                  <c:v>5.5592333110792466E-2</c:v>
                </c:pt>
                <c:pt idx="72">
                  <c:v>-0.1286990079912696</c:v>
                </c:pt>
                <c:pt idx="73">
                  <c:v>-0.26033568020702741</c:v>
                </c:pt>
                <c:pt idx="74">
                  <c:v>-0.15502634243442118</c:v>
                </c:pt>
                <c:pt idx="75">
                  <c:v>0.26621100865600494</c:v>
                </c:pt>
                <c:pt idx="76">
                  <c:v>-4.9717004661813786E-2</c:v>
                </c:pt>
                <c:pt idx="77">
                  <c:v>-7.6044339104965344E-2</c:v>
                </c:pt>
                <c:pt idx="78">
                  <c:v>-0.20768101132072431</c:v>
                </c:pt>
                <c:pt idx="79">
                  <c:v>-4.9717004661813786E-2</c:v>
                </c:pt>
                <c:pt idx="80">
                  <c:v>0.16090167088339871</c:v>
                </c:pt>
                <c:pt idx="81">
                  <c:v>-4.9717004661813786E-2</c:v>
                </c:pt>
                <c:pt idx="82">
                  <c:v>-0.1286990079912696</c:v>
                </c:pt>
                <c:pt idx="83">
                  <c:v>-0.10237167354811805</c:v>
                </c:pt>
                <c:pt idx="84">
                  <c:v>0.45050234975806591</c:v>
                </c:pt>
                <c:pt idx="85">
                  <c:v>0.16090167088339871</c:v>
                </c:pt>
                <c:pt idx="86">
                  <c:v>-0.23400834576387586</c:v>
                </c:pt>
                <c:pt idx="87">
                  <c:v>-0.15502634243442118</c:v>
                </c:pt>
                <c:pt idx="88">
                  <c:v>8.1919667553944031E-2</c:v>
                </c:pt>
                <c:pt idx="89">
                  <c:v>0.10824700199709558</c:v>
                </c:pt>
                <c:pt idx="90">
                  <c:v>-0.15502634243442118</c:v>
                </c:pt>
                <c:pt idx="91">
                  <c:v>-2.3389670218662222E-2</c:v>
                </c:pt>
                <c:pt idx="92">
                  <c:v>-0.31299034909333057</c:v>
                </c:pt>
                <c:pt idx="93">
                  <c:v>0.13457433644024716</c:v>
                </c:pt>
                <c:pt idx="94">
                  <c:v>-0.10237167354811805</c:v>
                </c:pt>
                <c:pt idx="95">
                  <c:v>-4.9717004661813786E-2</c:v>
                </c:pt>
                <c:pt idx="96">
                  <c:v>-0.15502634243442118</c:v>
                </c:pt>
                <c:pt idx="97">
                  <c:v>-7.6044339104965344E-2</c:v>
                </c:pt>
                <c:pt idx="98">
                  <c:v>-0.10237167354811805</c:v>
                </c:pt>
                <c:pt idx="99">
                  <c:v>0.26621100865600494</c:v>
                </c:pt>
                <c:pt idx="100">
                  <c:v>2.9264998667640901E-2</c:v>
                </c:pt>
                <c:pt idx="101">
                  <c:v>-0.18135367687757273</c:v>
                </c:pt>
                <c:pt idx="102">
                  <c:v>2.1354517541197704</c:v>
                </c:pt>
                <c:pt idx="103">
                  <c:v>-4.9717004661813786E-2</c:v>
                </c:pt>
                <c:pt idx="104">
                  <c:v>2.9376642244893394E-3</c:v>
                </c:pt>
                <c:pt idx="105">
                  <c:v>-0.10237167354811805</c:v>
                </c:pt>
                <c:pt idx="106">
                  <c:v>-0.15502634243442118</c:v>
                </c:pt>
                <c:pt idx="107">
                  <c:v>-0.1286990079912696</c:v>
                </c:pt>
                <c:pt idx="108">
                  <c:v>-0.18135367687757273</c:v>
                </c:pt>
              </c:numCache>
            </c:numRef>
          </c:val>
          <c:smooth val="0"/>
          <c:extLst>
            <c:ext xmlns:c16="http://schemas.microsoft.com/office/drawing/2014/chart" uri="{C3380CC4-5D6E-409C-BE32-E72D297353CC}">
              <c16:uniqueId val="{00000001-ECFE-4F12-A676-49923531024A}"/>
            </c:ext>
          </c:extLst>
        </c:ser>
        <c:dLbls>
          <c:showLegendKey val="0"/>
          <c:showVal val="0"/>
          <c:showCatName val="0"/>
          <c:showSerName val="0"/>
          <c:showPercent val="0"/>
          <c:showBubbleSize val="0"/>
        </c:dLbls>
        <c:marker val="1"/>
        <c:smooth val="0"/>
        <c:axId val="49696128"/>
        <c:axId val="49694592"/>
      </c:lineChart>
      <c:catAx>
        <c:axId val="49678976"/>
        <c:scaling>
          <c:orientation val="minMax"/>
        </c:scaling>
        <c:delete val="0"/>
        <c:axPos val="b"/>
        <c:numFmt formatCode="[$-F400]h:mm:ss\ AM/PM" sourceLinked="1"/>
        <c:majorTickMark val="out"/>
        <c:minorTickMark val="none"/>
        <c:tickLblPos val="nextTo"/>
        <c:crossAx val="49693056"/>
        <c:crosses val="autoZero"/>
        <c:auto val="1"/>
        <c:lblAlgn val="ctr"/>
        <c:lblOffset val="100"/>
        <c:noMultiLvlLbl val="0"/>
      </c:catAx>
      <c:valAx>
        <c:axId val="49693056"/>
        <c:scaling>
          <c:orientation val="minMax"/>
        </c:scaling>
        <c:delete val="0"/>
        <c:axPos val="l"/>
        <c:numFmt formatCode="0.00" sourceLinked="1"/>
        <c:majorTickMark val="out"/>
        <c:minorTickMark val="none"/>
        <c:tickLblPos val="nextTo"/>
        <c:crossAx val="49678976"/>
        <c:crosses val="autoZero"/>
        <c:crossBetween val="between"/>
      </c:valAx>
      <c:valAx>
        <c:axId val="49694592"/>
        <c:scaling>
          <c:orientation val="minMax"/>
        </c:scaling>
        <c:delete val="0"/>
        <c:axPos val="r"/>
        <c:numFmt formatCode="0.00" sourceLinked="1"/>
        <c:majorTickMark val="out"/>
        <c:minorTickMark val="none"/>
        <c:tickLblPos val="nextTo"/>
        <c:crossAx val="49696128"/>
        <c:crosses val="max"/>
        <c:crossBetween val="between"/>
      </c:valAx>
      <c:catAx>
        <c:axId val="49696128"/>
        <c:scaling>
          <c:orientation val="minMax"/>
        </c:scaling>
        <c:delete val="1"/>
        <c:axPos val="b"/>
        <c:numFmt formatCode="[$-F400]h:mm:ss\ AM/PM" sourceLinked="1"/>
        <c:majorTickMark val="out"/>
        <c:minorTickMark val="none"/>
        <c:tickLblPos val="nextTo"/>
        <c:crossAx val="4969459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'Boot Sponge'!$AL$20</c:f>
              <c:strCache>
                <c:ptCount val="1"/>
                <c:pt idx="0">
                  <c:v>Excurrent  Flow - ThD10-11 (cm/s)</c:v>
                </c:pt>
              </c:strCache>
            </c:strRef>
          </c:tx>
          <c:spPr>
            <a:ln>
              <a:solidFill>
                <a:schemeClr val="accent2"/>
              </a:solidFill>
            </a:ln>
          </c:spPr>
          <c:marker>
            <c:symbol val="none"/>
          </c:marker>
          <c:cat>
            <c:numRef>
              <c:f>'Boot Sponge'!$AK$21:$AK$129</c:f>
              <c:numCache>
                <c:formatCode>[$-F400]h:mm:ss\ AM/PM</c:formatCode>
                <c:ptCount val="109"/>
                <c:pt idx="0">
                  <c:v>42873.628240740742</c:v>
                </c:pt>
                <c:pt idx="1">
                  <c:v>42873.628252314818</c:v>
                </c:pt>
                <c:pt idx="2">
                  <c:v>42873.628263888888</c:v>
                </c:pt>
                <c:pt idx="3">
                  <c:v>42873.628275462965</c:v>
                </c:pt>
                <c:pt idx="4">
                  <c:v>42873.628287037034</c:v>
                </c:pt>
                <c:pt idx="5">
                  <c:v>42873.628298611111</c:v>
                </c:pt>
                <c:pt idx="6">
                  <c:v>42873.628310185188</c:v>
                </c:pt>
                <c:pt idx="7">
                  <c:v>42873.628321759257</c:v>
                </c:pt>
                <c:pt idx="8">
                  <c:v>42873.628333333334</c:v>
                </c:pt>
                <c:pt idx="9">
                  <c:v>42873.628344907411</c:v>
                </c:pt>
                <c:pt idx="10">
                  <c:v>42873.62835648148</c:v>
                </c:pt>
                <c:pt idx="11">
                  <c:v>42873.628368055557</c:v>
                </c:pt>
                <c:pt idx="12">
                  <c:v>42873.628379629627</c:v>
                </c:pt>
                <c:pt idx="13">
                  <c:v>42873.628391203703</c:v>
                </c:pt>
                <c:pt idx="14">
                  <c:v>42873.62840277778</c:v>
                </c:pt>
                <c:pt idx="15">
                  <c:v>42873.62841435185</c:v>
                </c:pt>
                <c:pt idx="16">
                  <c:v>42873.628425925926</c:v>
                </c:pt>
                <c:pt idx="17">
                  <c:v>42873.628437500003</c:v>
                </c:pt>
                <c:pt idx="18">
                  <c:v>42873.628449074073</c:v>
                </c:pt>
                <c:pt idx="19">
                  <c:v>42873.628460648149</c:v>
                </c:pt>
                <c:pt idx="20">
                  <c:v>42873.628472222219</c:v>
                </c:pt>
                <c:pt idx="21">
                  <c:v>42873.628483796296</c:v>
                </c:pt>
                <c:pt idx="22">
                  <c:v>42873.628495370373</c:v>
                </c:pt>
                <c:pt idx="23">
                  <c:v>42873.628506944442</c:v>
                </c:pt>
                <c:pt idx="24">
                  <c:v>42873.628518518519</c:v>
                </c:pt>
                <c:pt idx="25">
                  <c:v>42873.628530092596</c:v>
                </c:pt>
                <c:pt idx="26">
                  <c:v>42873.628541666665</c:v>
                </c:pt>
                <c:pt idx="27">
                  <c:v>42873.628553240742</c:v>
                </c:pt>
                <c:pt idx="28">
                  <c:v>42873.628564814811</c:v>
                </c:pt>
                <c:pt idx="29">
                  <c:v>42873.628576388888</c:v>
                </c:pt>
                <c:pt idx="30">
                  <c:v>42873.628587962965</c:v>
                </c:pt>
                <c:pt idx="31">
                  <c:v>42873.628599537034</c:v>
                </c:pt>
                <c:pt idx="32">
                  <c:v>42873.628611111111</c:v>
                </c:pt>
                <c:pt idx="33">
                  <c:v>42873.628622685188</c:v>
                </c:pt>
                <c:pt idx="34">
                  <c:v>42873.628634259258</c:v>
                </c:pt>
                <c:pt idx="35">
                  <c:v>42873.628645833334</c:v>
                </c:pt>
                <c:pt idx="36">
                  <c:v>42873.628657407404</c:v>
                </c:pt>
                <c:pt idx="37">
                  <c:v>42873.628668981481</c:v>
                </c:pt>
                <c:pt idx="38">
                  <c:v>42873.628680555557</c:v>
                </c:pt>
                <c:pt idx="39">
                  <c:v>42873.628692129627</c:v>
                </c:pt>
                <c:pt idx="40">
                  <c:v>42873.628703703704</c:v>
                </c:pt>
                <c:pt idx="41">
                  <c:v>42873.62871527778</c:v>
                </c:pt>
                <c:pt idx="42">
                  <c:v>42873.62872685185</c:v>
                </c:pt>
                <c:pt idx="43">
                  <c:v>42873.628738425927</c:v>
                </c:pt>
                <c:pt idx="44">
                  <c:v>42873.628750000003</c:v>
                </c:pt>
                <c:pt idx="45">
                  <c:v>42873.628761574073</c:v>
                </c:pt>
                <c:pt idx="46">
                  <c:v>42873.62877314815</c:v>
                </c:pt>
                <c:pt idx="47">
                  <c:v>42873.628784722219</c:v>
                </c:pt>
                <c:pt idx="48">
                  <c:v>42873.628796296296</c:v>
                </c:pt>
                <c:pt idx="49">
                  <c:v>42873.628807870373</c:v>
                </c:pt>
                <c:pt idx="50">
                  <c:v>42873.628819444442</c:v>
                </c:pt>
                <c:pt idx="51">
                  <c:v>42873.628831018519</c:v>
                </c:pt>
                <c:pt idx="52">
                  <c:v>42873.628842592596</c:v>
                </c:pt>
                <c:pt idx="53">
                  <c:v>42873.628854166665</c:v>
                </c:pt>
                <c:pt idx="54">
                  <c:v>42873.628865740742</c:v>
                </c:pt>
                <c:pt idx="55">
                  <c:v>42873.628877314812</c:v>
                </c:pt>
                <c:pt idx="56">
                  <c:v>42873.628888888888</c:v>
                </c:pt>
                <c:pt idx="57">
                  <c:v>42873.628900462965</c:v>
                </c:pt>
                <c:pt idx="58">
                  <c:v>42873.628912037035</c:v>
                </c:pt>
                <c:pt idx="59">
                  <c:v>42873.628923611112</c:v>
                </c:pt>
                <c:pt idx="60">
                  <c:v>42873.628935185188</c:v>
                </c:pt>
                <c:pt idx="61">
                  <c:v>42873.628946759258</c:v>
                </c:pt>
                <c:pt idx="62">
                  <c:v>42873.628958333335</c:v>
                </c:pt>
                <c:pt idx="63">
                  <c:v>42873.628969907404</c:v>
                </c:pt>
                <c:pt idx="64">
                  <c:v>42873.628981481481</c:v>
                </c:pt>
                <c:pt idx="65">
                  <c:v>42873.628993055558</c:v>
                </c:pt>
                <c:pt idx="66">
                  <c:v>42873.629004629627</c:v>
                </c:pt>
                <c:pt idx="67">
                  <c:v>42873.629016203704</c:v>
                </c:pt>
                <c:pt idx="68">
                  <c:v>42873.629027777781</c:v>
                </c:pt>
                <c:pt idx="69">
                  <c:v>42873.62903935185</c:v>
                </c:pt>
                <c:pt idx="70">
                  <c:v>42873.629050925927</c:v>
                </c:pt>
                <c:pt idx="71">
                  <c:v>42873.629062499997</c:v>
                </c:pt>
                <c:pt idx="72">
                  <c:v>42873.629074074073</c:v>
                </c:pt>
                <c:pt idx="73">
                  <c:v>42873.62908564815</c:v>
                </c:pt>
                <c:pt idx="74">
                  <c:v>42873.62909722222</c:v>
                </c:pt>
                <c:pt idx="75">
                  <c:v>42873.629108796296</c:v>
                </c:pt>
                <c:pt idx="76">
                  <c:v>42873.629120370373</c:v>
                </c:pt>
                <c:pt idx="77">
                  <c:v>42873.629131944443</c:v>
                </c:pt>
                <c:pt idx="78">
                  <c:v>42873.629143518519</c:v>
                </c:pt>
                <c:pt idx="79">
                  <c:v>42873.629155092596</c:v>
                </c:pt>
                <c:pt idx="80">
                  <c:v>42873.629166666666</c:v>
                </c:pt>
                <c:pt idx="81">
                  <c:v>42873.629178240742</c:v>
                </c:pt>
                <c:pt idx="82">
                  <c:v>42873.629189814812</c:v>
                </c:pt>
                <c:pt idx="83">
                  <c:v>42873.629201388889</c:v>
                </c:pt>
                <c:pt idx="84">
                  <c:v>42873.629212962966</c:v>
                </c:pt>
                <c:pt idx="85">
                  <c:v>42873.629224537035</c:v>
                </c:pt>
                <c:pt idx="86">
                  <c:v>42873.629236111112</c:v>
                </c:pt>
                <c:pt idx="87">
                  <c:v>42873.629247685189</c:v>
                </c:pt>
                <c:pt idx="88">
                  <c:v>42873.629259259258</c:v>
                </c:pt>
                <c:pt idx="89">
                  <c:v>42873.629270833335</c:v>
                </c:pt>
                <c:pt idx="90">
                  <c:v>42873.629282407404</c:v>
                </c:pt>
                <c:pt idx="91">
                  <c:v>42873.629293981481</c:v>
                </c:pt>
                <c:pt idx="92">
                  <c:v>42873.629305555558</c:v>
                </c:pt>
                <c:pt idx="93">
                  <c:v>42873.629317129627</c:v>
                </c:pt>
                <c:pt idx="94">
                  <c:v>42873.629328703704</c:v>
                </c:pt>
                <c:pt idx="95">
                  <c:v>42873.629340277781</c:v>
                </c:pt>
                <c:pt idx="96">
                  <c:v>42873.629351851851</c:v>
                </c:pt>
                <c:pt idx="97">
                  <c:v>42873.629363425927</c:v>
                </c:pt>
                <c:pt idx="98">
                  <c:v>42873.629374999997</c:v>
                </c:pt>
                <c:pt idx="99">
                  <c:v>42873.629386574074</c:v>
                </c:pt>
                <c:pt idx="100">
                  <c:v>42873.62939814815</c:v>
                </c:pt>
                <c:pt idx="101">
                  <c:v>42873.62940972222</c:v>
                </c:pt>
                <c:pt idx="102">
                  <c:v>42873.629421296297</c:v>
                </c:pt>
                <c:pt idx="103">
                  <c:v>42873.629432870373</c:v>
                </c:pt>
                <c:pt idx="104">
                  <c:v>42873.629444444443</c:v>
                </c:pt>
                <c:pt idx="105">
                  <c:v>42873.62945601852</c:v>
                </c:pt>
                <c:pt idx="106">
                  <c:v>42873.629467592589</c:v>
                </c:pt>
                <c:pt idx="107">
                  <c:v>42873.629479166666</c:v>
                </c:pt>
                <c:pt idx="108">
                  <c:v>42873.629490740743</c:v>
                </c:pt>
              </c:numCache>
            </c:numRef>
          </c:cat>
          <c:val>
            <c:numRef>
              <c:f>'Boot Sponge'!$AP$21:$AP$129</c:f>
              <c:numCache>
                <c:formatCode>0.00</c:formatCode>
                <c:ptCount val="109"/>
                <c:pt idx="0">
                  <c:v>0.60335681275250019</c:v>
                </c:pt>
                <c:pt idx="1">
                  <c:v>0.59537733359308309</c:v>
                </c:pt>
                <c:pt idx="2">
                  <c:v>0.63890530576615312</c:v>
                </c:pt>
                <c:pt idx="3">
                  <c:v>0.69696622468913705</c:v>
                </c:pt>
                <c:pt idx="4">
                  <c:v>0.69820451953802232</c:v>
                </c:pt>
                <c:pt idx="5">
                  <c:v>0.6483307363149915</c:v>
                </c:pt>
                <c:pt idx="6">
                  <c:v>0.61035881591046015</c:v>
                </c:pt>
                <c:pt idx="7">
                  <c:v>0.58594113471551945</c:v>
                </c:pt>
                <c:pt idx="8">
                  <c:v>0.56400004488917321</c:v>
                </c:pt>
                <c:pt idx="9">
                  <c:v>0.54602155793822316</c:v>
                </c:pt>
                <c:pt idx="10">
                  <c:v>0.54747737292125975</c:v>
                </c:pt>
                <c:pt idx="11">
                  <c:v>0.55088938726562209</c:v>
                </c:pt>
                <c:pt idx="12">
                  <c:v>0.53356555813490691</c:v>
                </c:pt>
                <c:pt idx="13">
                  <c:v>0.5590163657284748</c:v>
                </c:pt>
                <c:pt idx="14">
                  <c:v>0.85329063564063334</c:v>
                </c:pt>
                <c:pt idx="15">
                  <c:v>0.81733875407473477</c:v>
                </c:pt>
                <c:pt idx="16">
                  <c:v>0.76572118564779057</c:v>
                </c:pt>
                <c:pt idx="17">
                  <c:v>0.67444983526601043</c:v>
                </c:pt>
                <c:pt idx="18">
                  <c:v>0.64948262084355812</c:v>
                </c:pt>
                <c:pt idx="19">
                  <c:v>0.61117195048689976</c:v>
                </c:pt>
                <c:pt idx="20">
                  <c:v>0.59405771815693476</c:v>
                </c:pt>
                <c:pt idx="21">
                  <c:v>0.59961983370104566</c:v>
                </c:pt>
                <c:pt idx="22">
                  <c:v>0.57819198036060704</c:v>
                </c:pt>
                <c:pt idx="23">
                  <c:v>0.5841237600548369</c:v>
                </c:pt>
                <c:pt idx="24">
                  <c:v>0.59116485051616929</c:v>
                </c:pt>
                <c:pt idx="25">
                  <c:v>0.58102136520761638</c:v>
                </c:pt>
                <c:pt idx="26">
                  <c:v>0.57461086339522538</c:v>
                </c:pt>
                <c:pt idx="27">
                  <c:v>0.57384637156824958</c:v>
                </c:pt>
                <c:pt idx="28">
                  <c:v>0.60228673426924195</c:v>
                </c:pt>
                <c:pt idx="29">
                  <c:v>0.6360762596888917</c:v>
                </c:pt>
                <c:pt idx="30">
                  <c:v>0.66228922576656957</c:v>
                </c:pt>
                <c:pt idx="31">
                  <c:v>0.67714898242722021</c:v>
                </c:pt>
                <c:pt idx="32">
                  <c:v>0.65701991762394951</c:v>
                </c:pt>
                <c:pt idx="33">
                  <c:v>0.62405341205856213</c:v>
                </c:pt>
                <c:pt idx="34">
                  <c:v>0.60255407583699139</c:v>
                </c:pt>
                <c:pt idx="35">
                  <c:v>0.5872427203063002</c:v>
                </c:pt>
                <c:pt idx="36">
                  <c:v>0.58205366166351691</c:v>
                </c:pt>
                <c:pt idx="37">
                  <c:v>0.56550379451928612</c:v>
                </c:pt>
                <c:pt idx="38">
                  <c:v>0.53641456014642652</c:v>
                </c:pt>
                <c:pt idx="39">
                  <c:v>0.49413470674703824</c:v>
                </c:pt>
                <c:pt idx="40">
                  <c:v>0.45559150898287293</c:v>
                </c:pt>
                <c:pt idx="41">
                  <c:v>0.40289250512148783</c:v>
                </c:pt>
                <c:pt idx="42">
                  <c:v>0.34203576573988709</c:v>
                </c:pt>
                <c:pt idx="43">
                  <c:v>0.28173977255356697</c:v>
                </c:pt>
                <c:pt idx="44">
                  <c:v>0.243034988712653</c:v>
                </c:pt>
                <c:pt idx="45">
                  <c:v>0.23217610903635336</c:v>
                </c:pt>
                <c:pt idx="46">
                  <c:v>0.44717851312311546</c:v>
                </c:pt>
                <c:pt idx="47">
                  <c:v>0.881386366175817</c:v>
                </c:pt>
                <c:pt idx="48">
                  <c:v>0.56751503261024494</c:v>
                </c:pt>
                <c:pt idx="49">
                  <c:v>0.39668301939466355</c:v>
                </c:pt>
                <c:pt idx="50">
                  <c:v>0.32893585129443675</c:v>
                </c:pt>
                <c:pt idx="51">
                  <c:v>0.2829928531177448</c:v>
                </c:pt>
                <c:pt idx="52">
                  <c:v>0.23939548439823224</c:v>
                </c:pt>
                <c:pt idx="53">
                  <c:v>0.20715036928988981</c:v>
                </c:pt>
                <c:pt idx="54">
                  <c:v>0.18237779927857653</c:v>
                </c:pt>
                <c:pt idx="55">
                  <c:v>0.17215393983212915</c:v>
                </c:pt>
                <c:pt idx="56">
                  <c:v>0.16607557738839226</c:v>
                </c:pt>
                <c:pt idx="57">
                  <c:v>0.15414413173246999</c:v>
                </c:pt>
                <c:pt idx="58">
                  <c:v>0.13103506280339045</c:v>
                </c:pt>
                <c:pt idx="59">
                  <c:v>0.1145486795593204</c:v>
                </c:pt>
                <c:pt idx="60">
                  <c:v>0.10206576100311469</c:v>
                </c:pt>
                <c:pt idx="61">
                  <c:v>9.6472440637703286E-2</c:v>
                </c:pt>
                <c:pt idx="62">
                  <c:v>9.8243817299757855E-2</c:v>
                </c:pt>
                <c:pt idx="63">
                  <c:v>0.1045412145744823</c:v>
                </c:pt>
                <c:pt idx="64">
                  <c:v>0.11114358281722141</c:v>
                </c:pt>
                <c:pt idx="65">
                  <c:v>0.1250138286108172</c:v>
                </c:pt>
                <c:pt idx="66">
                  <c:v>0.14049027336767514</c:v>
                </c:pt>
                <c:pt idx="67">
                  <c:v>0.16424323893477674</c:v>
                </c:pt>
                <c:pt idx="68">
                  <c:v>0.19158658232172104</c:v>
                </c:pt>
                <c:pt idx="69">
                  <c:v>0.21964745628329818</c:v>
                </c:pt>
                <c:pt idx="70">
                  <c:v>0.24848795495729314</c:v>
                </c:pt>
                <c:pt idx="71">
                  <c:v>0.27082896998088613</c:v>
                </c:pt>
                <c:pt idx="72">
                  <c:v>0.29231076967803793</c:v>
                </c:pt>
                <c:pt idx="73">
                  <c:v>0.31104779654586118</c:v>
                </c:pt>
                <c:pt idx="74">
                  <c:v>0.32415378274864998</c:v>
                </c:pt>
                <c:pt idx="75">
                  <c:v>0.33245797088957296</c:v>
                </c:pt>
                <c:pt idx="76">
                  <c:v>0.34203576573988709</c:v>
                </c:pt>
                <c:pt idx="77">
                  <c:v>0.34971000842781724</c:v>
                </c:pt>
                <c:pt idx="78">
                  <c:v>0.37611089467409908</c:v>
                </c:pt>
                <c:pt idx="79">
                  <c:v>0.43989587325354468</c:v>
                </c:pt>
                <c:pt idx="80">
                  <c:v>0.49633244614143956</c:v>
                </c:pt>
                <c:pt idx="81">
                  <c:v>0.50567019983914829</c:v>
                </c:pt>
                <c:pt idx="82">
                  <c:v>0.49876125101921664</c:v>
                </c:pt>
                <c:pt idx="83">
                  <c:v>0.48933387429578845</c:v>
                </c:pt>
                <c:pt idx="84">
                  <c:v>0.48350564538180135</c:v>
                </c:pt>
                <c:pt idx="85">
                  <c:v>0.48329112329584123</c:v>
                </c:pt>
                <c:pt idx="86">
                  <c:v>0.48115113033570167</c:v>
                </c:pt>
                <c:pt idx="87">
                  <c:v>0.48243398632273021</c:v>
                </c:pt>
                <c:pt idx="88">
                  <c:v>0.47017497326333763</c:v>
                </c:pt>
                <c:pt idx="89">
                  <c:v>0.47017497326333763</c:v>
                </c:pt>
                <c:pt idx="90">
                  <c:v>0.47774683380035221</c:v>
                </c:pt>
                <c:pt idx="91">
                  <c:v>0.48889975470599151</c:v>
                </c:pt>
                <c:pt idx="92">
                  <c:v>0.48200598806786232</c:v>
                </c:pt>
                <c:pt idx="93">
                  <c:v>0.47965877586453848</c:v>
                </c:pt>
                <c:pt idx="94">
                  <c:v>0.48307669638917433</c:v>
                </c:pt>
                <c:pt idx="95">
                  <c:v>0.48846602025163705</c:v>
                </c:pt>
                <c:pt idx="96">
                  <c:v>0.47753486678750223</c:v>
                </c:pt>
                <c:pt idx="97">
                  <c:v>0.47017497326333763</c:v>
                </c:pt>
                <c:pt idx="98">
                  <c:v>0.46560692483729604</c:v>
                </c:pt>
                <c:pt idx="99">
                  <c:v>0.47017497326333763</c:v>
                </c:pt>
                <c:pt idx="100">
                  <c:v>0.47795889490060284</c:v>
                </c:pt>
                <c:pt idx="101">
                  <c:v>0.47142856437301883</c:v>
                </c:pt>
                <c:pt idx="102">
                  <c:v>0.47436662374047689</c:v>
                </c:pt>
                <c:pt idx="103">
                  <c:v>0.48587168225701632</c:v>
                </c:pt>
                <c:pt idx="104">
                  <c:v>0.47331522073307075</c:v>
                </c:pt>
                <c:pt idx="105">
                  <c:v>0.45761782163279374</c:v>
                </c:pt>
                <c:pt idx="106">
                  <c:v>0.45036498795707347</c:v>
                </c:pt>
                <c:pt idx="107">
                  <c:v>0.45297071037365838</c:v>
                </c:pt>
                <c:pt idx="108">
                  <c:v>0.45076489051777008</c:v>
                </c:pt>
              </c:numCache>
            </c:numRef>
          </c:val>
          <c:smooth val="0"/>
          <c:extLst>
            <c:ext xmlns:c16="http://schemas.microsoft.com/office/drawing/2014/chart" uri="{C3380CC4-5D6E-409C-BE32-E72D297353CC}">
              <c16:uniqueId val="{00000000-CC69-472B-9546-18E49A62E757}"/>
            </c:ext>
          </c:extLst>
        </c:ser>
        <c:dLbls>
          <c:showLegendKey val="0"/>
          <c:showVal val="0"/>
          <c:showCatName val="0"/>
          <c:showSerName val="0"/>
          <c:showPercent val="0"/>
          <c:showBubbleSize val="0"/>
        </c:dLbls>
        <c:marker val="1"/>
        <c:smooth val="0"/>
        <c:axId val="49722880"/>
        <c:axId val="49724416"/>
      </c:lineChart>
      <c:lineChart>
        <c:grouping val="standard"/>
        <c:varyColors val="0"/>
        <c:ser>
          <c:idx val="1"/>
          <c:order val="1"/>
          <c:tx>
            <c:strRef>
              <c:f>'Boot Sponge'!$AM$20</c:f>
              <c:strCache>
                <c:ptCount val="1"/>
                <c:pt idx="0">
                  <c:v>Vector - Suspended Sediment (mg/L) Analog input 2</c:v>
                </c:pt>
              </c:strCache>
            </c:strRef>
          </c:tx>
          <c:spPr>
            <a:ln>
              <a:solidFill>
                <a:schemeClr val="accent3"/>
              </a:solidFill>
            </a:ln>
          </c:spPr>
          <c:marker>
            <c:symbol val="none"/>
          </c:marker>
          <c:cat>
            <c:numRef>
              <c:f>'Boot Sponge'!$AK$21:$AK$129</c:f>
              <c:numCache>
                <c:formatCode>[$-F400]h:mm:ss\ AM/PM</c:formatCode>
                <c:ptCount val="109"/>
                <c:pt idx="0">
                  <c:v>42873.628240740742</c:v>
                </c:pt>
                <c:pt idx="1">
                  <c:v>42873.628252314818</c:v>
                </c:pt>
                <c:pt idx="2">
                  <c:v>42873.628263888888</c:v>
                </c:pt>
                <c:pt idx="3">
                  <c:v>42873.628275462965</c:v>
                </c:pt>
                <c:pt idx="4">
                  <c:v>42873.628287037034</c:v>
                </c:pt>
                <c:pt idx="5">
                  <c:v>42873.628298611111</c:v>
                </c:pt>
                <c:pt idx="6">
                  <c:v>42873.628310185188</c:v>
                </c:pt>
                <c:pt idx="7">
                  <c:v>42873.628321759257</c:v>
                </c:pt>
                <c:pt idx="8">
                  <c:v>42873.628333333334</c:v>
                </c:pt>
                <c:pt idx="9">
                  <c:v>42873.628344907411</c:v>
                </c:pt>
                <c:pt idx="10">
                  <c:v>42873.62835648148</c:v>
                </c:pt>
                <c:pt idx="11">
                  <c:v>42873.628368055557</c:v>
                </c:pt>
                <c:pt idx="12">
                  <c:v>42873.628379629627</c:v>
                </c:pt>
                <c:pt idx="13">
                  <c:v>42873.628391203703</c:v>
                </c:pt>
                <c:pt idx="14">
                  <c:v>42873.62840277778</c:v>
                </c:pt>
                <c:pt idx="15">
                  <c:v>42873.62841435185</c:v>
                </c:pt>
                <c:pt idx="16">
                  <c:v>42873.628425925926</c:v>
                </c:pt>
                <c:pt idx="17">
                  <c:v>42873.628437500003</c:v>
                </c:pt>
                <c:pt idx="18">
                  <c:v>42873.628449074073</c:v>
                </c:pt>
                <c:pt idx="19">
                  <c:v>42873.628460648149</c:v>
                </c:pt>
                <c:pt idx="20">
                  <c:v>42873.628472222219</c:v>
                </c:pt>
                <c:pt idx="21">
                  <c:v>42873.628483796296</c:v>
                </c:pt>
                <c:pt idx="22">
                  <c:v>42873.628495370373</c:v>
                </c:pt>
                <c:pt idx="23">
                  <c:v>42873.628506944442</c:v>
                </c:pt>
                <c:pt idx="24">
                  <c:v>42873.628518518519</c:v>
                </c:pt>
                <c:pt idx="25">
                  <c:v>42873.628530092596</c:v>
                </c:pt>
                <c:pt idx="26">
                  <c:v>42873.628541666665</c:v>
                </c:pt>
                <c:pt idx="27">
                  <c:v>42873.628553240742</c:v>
                </c:pt>
                <c:pt idx="28">
                  <c:v>42873.628564814811</c:v>
                </c:pt>
                <c:pt idx="29">
                  <c:v>42873.628576388888</c:v>
                </c:pt>
                <c:pt idx="30">
                  <c:v>42873.628587962965</c:v>
                </c:pt>
                <c:pt idx="31">
                  <c:v>42873.628599537034</c:v>
                </c:pt>
                <c:pt idx="32">
                  <c:v>42873.628611111111</c:v>
                </c:pt>
                <c:pt idx="33">
                  <c:v>42873.628622685188</c:v>
                </c:pt>
                <c:pt idx="34">
                  <c:v>42873.628634259258</c:v>
                </c:pt>
                <c:pt idx="35">
                  <c:v>42873.628645833334</c:v>
                </c:pt>
                <c:pt idx="36">
                  <c:v>42873.628657407404</c:v>
                </c:pt>
                <c:pt idx="37">
                  <c:v>42873.628668981481</c:v>
                </c:pt>
                <c:pt idx="38">
                  <c:v>42873.628680555557</c:v>
                </c:pt>
                <c:pt idx="39">
                  <c:v>42873.628692129627</c:v>
                </c:pt>
                <c:pt idx="40">
                  <c:v>42873.628703703704</c:v>
                </c:pt>
                <c:pt idx="41">
                  <c:v>42873.62871527778</c:v>
                </c:pt>
                <c:pt idx="42">
                  <c:v>42873.62872685185</c:v>
                </c:pt>
                <c:pt idx="43">
                  <c:v>42873.628738425927</c:v>
                </c:pt>
                <c:pt idx="44">
                  <c:v>42873.628750000003</c:v>
                </c:pt>
                <c:pt idx="45">
                  <c:v>42873.628761574073</c:v>
                </c:pt>
                <c:pt idx="46">
                  <c:v>42873.62877314815</c:v>
                </c:pt>
                <c:pt idx="47">
                  <c:v>42873.628784722219</c:v>
                </c:pt>
                <c:pt idx="48">
                  <c:v>42873.628796296296</c:v>
                </c:pt>
                <c:pt idx="49">
                  <c:v>42873.628807870373</c:v>
                </c:pt>
                <c:pt idx="50">
                  <c:v>42873.628819444442</c:v>
                </c:pt>
                <c:pt idx="51">
                  <c:v>42873.628831018519</c:v>
                </c:pt>
                <c:pt idx="52">
                  <c:v>42873.628842592596</c:v>
                </c:pt>
                <c:pt idx="53">
                  <c:v>42873.628854166665</c:v>
                </c:pt>
                <c:pt idx="54">
                  <c:v>42873.628865740742</c:v>
                </c:pt>
                <c:pt idx="55">
                  <c:v>42873.628877314812</c:v>
                </c:pt>
                <c:pt idx="56">
                  <c:v>42873.628888888888</c:v>
                </c:pt>
                <c:pt idx="57">
                  <c:v>42873.628900462965</c:v>
                </c:pt>
                <c:pt idx="58">
                  <c:v>42873.628912037035</c:v>
                </c:pt>
                <c:pt idx="59">
                  <c:v>42873.628923611112</c:v>
                </c:pt>
                <c:pt idx="60">
                  <c:v>42873.628935185188</c:v>
                </c:pt>
                <c:pt idx="61">
                  <c:v>42873.628946759258</c:v>
                </c:pt>
                <c:pt idx="62">
                  <c:v>42873.628958333335</c:v>
                </c:pt>
                <c:pt idx="63">
                  <c:v>42873.628969907404</c:v>
                </c:pt>
                <c:pt idx="64">
                  <c:v>42873.628981481481</c:v>
                </c:pt>
                <c:pt idx="65">
                  <c:v>42873.628993055558</c:v>
                </c:pt>
                <c:pt idx="66">
                  <c:v>42873.629004629627</c:v>
                </c:pt>
                <c:pt idx="67">
                  <c:v>42873.629016203704</c:v>
                </c:pt>
                <c:pt idx="68">
                  <c:v>42873.629027777781</c:v>
                </c:pt>
                <c:pt idx="69">
                  <c:v>42873.62903935185</c:v>
                </c:pt>
                <c:pt idx="70">
                  <c:v>42873.629050925927</c:v>
                </c:pt>
                <c:pt idx="71">
                  <c:v>42873.629062499997</c:v>
                </c:pt>
                <c:pt idx="72">
                  <c:v>42873.629074074073</c:v>
                </c:pt>
                <c:pt idx="73">
                  <c:v>42873.62908564815</c:v>
                </c:pt>
                <c:pt idx="74">
                  <c:v>42873.62909722222</c:v>
                </c:pt>
                <c:pt idx="75">
                  <c:v>42873.629108796296</c:v>
                </c:pt>
                <c:pt idx="76">
                  <c:v>42873.629120370373</c:v>
                </c:pt>
                <c:pt idx="77">
                  <c:v>42873.629131944443</c:v>
                </c:pt>
                <c:pt idx="78">
                  <c:v>42873.629143518519</c:v>
                </c:pt>
                <c:pt idx="79">
                  <c:v>42873.629155092596</c:v>
                </c:pt>
                <c:pt idx="80">
                  <c:v>42873.629166666666</c:v>
                </c:pt>
                <c:pt idx="81">
                  <c:v>42873.629178240742</c:v>
                </c:pt>
                <c:pt idx="82">
                  <c:v>42873.629189814812</c:v>
                </c:pt>
                <c:pt idx="83">
                  <c:v>42873.629201388889</c:v>
                </c:pt>
                <c:pt idx="84">
                  <c:v>42873.629212962966</c:v>
                </c:pt>
                <c:pt idx="85">
                  <c:v>42873.629224537035</c:v>
                </c:pt>
                <c:pt idx="86">
                  <c:v>42873.629236111112</c:v>
                </c:pt>
                <c:pt idx="87">
                  <c:v>42873.629247685189</c:v>
                </c:pt>
                <c:pt idx="88">
                  <c:v>42873.629259259258</c:v>
                </c:pt>
                <c:pt idx="89">
                  <c:v>42873.629270833335</c:v>
                </c:pt>
                <c:pt idx="90">
                  <c:v>42873.629282407404</c:v>
                </c:pt>
                <c:pt idx="91">
                  <c:v>42873.629293981481</c:v>
                </c:pt>
                <c:pt idx="92">
                  <c:v>42873.629305555558</c:v>
                </c:pt>
                <c:pt idx="93">
                  <c:v>42873.629317129627</c:v>
                </c:pt>
                <c:pt idx="94">
                  <c:v>42873.629328703704</c:v>
                </c:pt>
                <c:pt idx="95">
                  <c:v>42873.629340277781</c:v>
                </c:pt>
                <c:pt idx="96">
                  <c:v>42873.629351851851</c:v>
                </c:pt>
                <c:pt idx="97">
                  <c:v>42873.629363425927</c:v>
                </c:pt>
                <c:pt idx="98">
                  <c:v>42873.629374999997</c:v>
                </c:pt>
                <c:pt idx="99">
                  <c:v>42873.629386574074</c:v>
                </c:pt>
                <c:pt idx="100">
                  <c:v>42873.62939814815</c:v>
                </c:pt>
                <c:pt idx="101">
                  <c:v>42873.62940972222</c:v>
                </c:pt>
                <c:pt idx="102">
                  <c:v>42873.629421296297</c:v>
                </c:pt>
                <c:pt idx="103">
                  <c:v>42873.629432870373</c:v>
                </c:pt>
                <c:pt idx="104">
                  <c:v>42873.629444444443</c:v>
                </c:pt>
                <c:pt idx="105">
                  <c:v>42873.62945601852</c:v>
                </c:pt>
                <c:pt idx="106">
                  <c:v>42873.629467592589</c:v>
                </c:pt>
                <c:pt idx="107">
                  <c:v>42873.629479166666</c:v>
                </c:pt>
                <c:pt idx="108">
                  <c:v>42873.629490740743</c:v>
                </c:pt>
              </c:numCache>
            </c:numRef>
          </c:cat>
          <c:val>
            <c:numRef>
              <c:f>'Boot Sponge'!$AQ$21:$AQ$129</c:f>
              <c:numCache>
                <c:formatCode>0.00</c:formatCode>
                <c:ptCount val="109"/>
                <c:pt idx="0">
                  <c:v>2.5585</c:v>
                </c:pt>
                <c:pt idx="1">
                  <c:v>2.6615000000000002</c:v>
                </c:pt>
                <c:pt idx="2">
                  <c:v>2.6718000000000002</c:v>
                </c:pt>
                <c:pt idx="3">
                  <c:v>2.6202999999999999</c:v>
                </c:pt>
                <c:pt idx="4">
                  <c:v>2.6821000000000002</c:v>
                </c:pt>
                <c:pt idx="5">
                  <c:v>2.6511999999999998</c:v>
                </c:pt>
                <c:pt idx="6">
                  <c:v>2.6615000000000002</c:v>
                </c:pt>
                <c:pt idx="7">
                  <c:v>2.5996999999999999</c:v>
                </c:pt>
                <c:pt idx="8">
                  <c:v>2.5893999999999999</c:v>
                </c:pt>
                <c:pt idx="9">
                  <c:v>2.6511999999999998</c:v>
                </c:pt>
                <c:pt idx="10">
                  <c:v>2.7850999999999999</c:v>
                </c:pt>
                <c:pt idx="11">
                  <c:v>3.3001</c:v>
                </c:pt>
                <c:pt idx="12">
                  <c:v>2.6511999999999998</c:v>
                </c:pt>
                <c:pt idx="13">
                  <c:v>2.61</c:v>
                </c:pt>
                <c:pt idx="14">
                  <c:v>2.6718000000000002</c:v>
                </c:pt>
                <c:pt idx="15">
                  <c:v>2.6821000000000002</c:v>
                </c:pt>
                <c:pt idx="16">
                  <c:v>2.6615000000000002</c:v>
                </c:pt>
                <c:pt idx="17">
                  <c:v>2.5790999999999999</c:v>
                </c:pt>
                <c:pt idx="18">
                  <c:v>2.61</c:v>
                </c:pt>
                <c:pt idx="19">
                  <c:v>2.6924000000000001</c:v>
                </c:pt>
                <c:pt idx="20">
                  <c:v>2.6615000000000002</c:v>
                </c:pt>
                <c:pt idx="21">
                  <c:v>2.61</c:v>
                </c:pt>
                <c:pt idx="22">
                  <c:v>2.5996999999999999</c:v>
                </c:pt>
                <c:pt idx="23">
                  <c:v>2.6615000000000002</c:v>
                </c:pt>
                <c:pt idx="24">
                  <c:v>2.61</c:v>
                </c:pt>
                <c:pt idx="25">
                  <c:v>2.6202999999999999</c:v>
                </c:pt>
                <c:pt idx="26">
                  <c:v>2.6305999999999998</c:v>
                </c:pt>
                <c:pt idx="27">
                  <c:v>2.7027000000000001</c:v>
                </c:pt>
                <c:pt idx="28">
                  <c:v>2.6718000000000002</c:v>
                </c:pt>
                <c:pt idx="29">
                  <c:v>2.7233000000000001</c:v>
                </c:pt>
                <c:pt idx="30">
                  <c:v>2.7027000000000001</c:v>
                </c:pt>
                <c:pt idx="31">
                  <c:v>2.7130000000000001</c:v>
                </c:pt>
                <c:pt idx="32">
                  <c:v>2.6305999999999998</c:v>
                </c:pt>
                <c:pt idx="33">
                  <c:v>2.6615000000000002</c:v>
                </c:pt>
                <c:pt idx="34">
                  <c:v>2.6408999999999998</c:v>
                </c:pt>
                <c:pt idx="35">
                  <c:v>2.5996999999999999</c:v>
                </c:pt>
                <c:pt idx="36">
                  <c:v>2.6408999999999998</c:v>
                </c:pt>
                <c:pt idx="37">
                  <c:v>2.7130000000000001</c:v>
                </c:pt>
                <c:pt idx="38">
                  <c:v>2.6305999999999998</c:v>
                </c:pt>
                <c:pt idx="39">
                  <c:v>3.2073999999999998</c:v>
                </c:pt>
                <c:pt idx="40">
                  <c:v>2.7645</c:v>
                </c:pt>
                <c:pt idx="41">
                  <c:v>2.6718000000000002</c:v>
                </c:pt>
                <c:pt idx="42">
                  <c:v>2.6408999999999998</c:v>
                </c:pt>
                <c:pt idx="43">
                  <c:v>2.6408999999999998</c:v>
                </c:pt>
                <c:pt idx="44">
                  <c:v>2.6305999999999998</c:v>
                </c:pt>
                <c:pt idx="45">
                  <c:v>2.6305999999999998</c:v>
                </c:pt>
                <c:pt idx="46">
                  <c:v>2.6718000000000002</c:v>
                </c:pt>
                <c:pt idx="47">
                  <c:v>2.5996999999999999</c:v>
                </c:pt>
                <c:pt idx="48">
                  <c:v>2.6718000000000002</c:v>
                </c:pt>
                <c:pt idx="49">
                  <c:v>2.6821000000000002</c:v>
                </c:pt>
                <c:pt idx="50">
                  <c:v>2.7130000000000001</c:v>
                </c:pt>
                <c:pt idx="51">
                  <c:v>2.7027000000000001</c:v>
                </c:pt>
                <c:pt idx="52">
                  <c:v>2.6408999999999998</c:v>
                </c:pt>
                <c:pt idx="53">
                  <c:v>2.61</c:v>
                </c:pt>
                <c:pt idx="54">
                  <c:v>5.5660999999999996</c:v>
                </c:pt>
                <c:pt idx="55">
                  <c:v>2.8159999999999998</c:v>
                </c:pt>
                <c:pt idx="56">
                  <c:v>2.7336</c:v>
                </c:pt>
                <c:pt idx="57">
                  <c:v>2.6305999999999998</c:v>
                </c:pt>
                <c:pt idx="58">
                  <c:v>2.6408999999999998</c:v>
                </c:pt>
                <c:pt idx="59">
                  <c:v>2.6305999999999998</c:v>
                </c:pt>
                <c:pt idx="60">
                  <c:v>2.7953999999999999</c:v>
                </c:pt>
                <c:pt idx="61">
                  <c:v>2.6718000000000002</c:v>
                </c:pt>
                <c:pt idx="62">
                  <c:v>2.5996999999999999</c:v>
                </c:pt>
                <c:pt idx="63">
                  <c:v>2.6408999999999998</c:v>
                </c:pt>
                <c:pt idx="64">
                  <c:v>2.61</c:v>
                </c:pt>
                <c:pt idx="65">
                  <c:v>2.6615000000000002</c:v>
                </c:pt>
                <c:pt idx="66">
                  <c:v>2.9087000000000001</c:v>
                </c:pt>
                <c:pt idx="67">
                  <c:v>2.6305999999999998</c:v>
                </c:pt>
                <c:pt idx="68">
                  <c:v>2.6511999999999998</c:v>
                </c:pt>
                <c:pt idx="69">
                  <c:v>2.8365999999999998</c:v>
                </c:pt>
                <c:pt idx="70">
                  <c:v>2.7645</c:v>
                </c:pt>
                <c:pt idx="71">
                  <c:v>2.7130000000000001</c:v>
                </c:pt>
                <c:pt idx="72">
                  <c:v>2.6408999999999998</c:v>
                </c:pt>
                <c:pt idx="73">
                  <c:v>2.5893999999999999</c:v>
                </c:pt>
                <c:pt idx="74">
                  <c:v>2.6305999999999998</c:v>
                </c:pt>
                <c:pt idx="75">
                  <c:v>2.7953999999999999</c:v>
                </c:pt>
                <c:pt idx="76">
                  <c:v>2.6718000000000002</c:v>
                </c:pt>
                <c:pt idx="77">
                  <c:v>2.6615000000000002</c:v>
                </c:pt>
                <c:pt idx="78">
                  <c:v>2.61</c:v>
                </c:pt>
                <c:pt idx="79">
                  <c:v>2.6718000000000002</c:v>
                </c:pt>
                <c:pt idx="80">
                  <c:v>2.7542</c:v>
                </c:pt>
                <c:pt idx="81">
                  <c:v>2.6718000000000002</c:v>
                </c:pt>
                <c:pt idx="82">
                  <c:v>2.6408999999999998</c:v>
                </c:pt>
                <c:pt idx="83">
                  <c:v>2.6511999999999998</c:v>
                </c:pt>
                <c:pt idx="84">
                  <c:v>2.8674999999999997</c:v>
                </c:pt>
                <c:pt idx="85">
                  <c:v>2.7542</c:v>
                </c:pt>
                <c:pt idx="86">
                  <c:v>2.5996999999999999</c:v>
                </c:pt>
                <c:pt idx="87">
                  <c:v>2.6305999999999998</c:v>
                </c:pt>
                <c:pt idx="88">
                  <c:v>2.7233000000000001</c:v>
                </c:pt>
                <c:pt idx="89">
                  <c:v>2.7336</c:v>
                </c:pt>
                <c:pt idx="90">
                  <c:v>2.6305999999999998</c:v>
                </c:pt>
                <c:pt idx="91">
                  <c:v>2.6821000000000002</c:v>
                </c:pt>
                <c:pt idx="92">
                  <c:v>2.5688</c:v>
                </c:pt>
                <c:pt idx="93">
                  <c:v>2.7439</c:v>
                </c:pt>
                <c:pt idx="94">
                  <c:v>2.6511999999999998</c:v>
                </c:pt>
                <c:pt idx="95">
                  <c:v>2.6718000000000002</c:v>
                </c:pt>
                <c:pt idx="96">
                  <c:v>2.6305999999999998</c:v>
                </c:pt>
                <c:pt idx="97">
                  <c:v>2.6615000000000002</c:v>
                </c:pt>
                <c:pt idx="98">
                  <c:v>2.6511999999999998</c:v>
                </c:pt>
                <c:pt idx="99">
                  <c:v>2.7953999999999999</c:v>
                </c:pt>
                <c:pt idx="100">
                  <c:v>2.7027000000000001</c:v>
                </c:pt>
                <c:pt idx="101">
                  <c:v>2.6202999999999999</c:v>
                </c:pt>
                <c:pt idx="102">
                  <c:v>3.5266999999999999</c:v>
                </c:pt>
                <c:pt idx="103">
                  <c:v>2.6718000000000002</c:v>
                </c:pt>
                <c:pt idx="104">
                  <c:v>2.6924000000000001</c:v>
                </c:pt>
                <c:pt idx="105">
                  <c:v>2.6511999999999998</c:v>
                </c:pt>
                <c:pt idx="106">
                  <c:v>2.6305999999999998</c:v>
                </c:pt>
                <c:pt idx="107">
                  <c:v>2.6408999999999998</c:v>
                </c:pt>
                <c:pt idx="108">
                  <c:v>2.6202999999999999</c:v>
                </c:pt>
              </c:numCache>
            </c:numRef>
          </c:val>
          <c:smooth val="0"/>
          <c:extLst>
            <c:ext xmlns:c16="http://schemas.microsoft.com/office/drawing/2014/chart" uri="{C3380CC4-5D6E-409C-BE32-E72D297353CC}">
              <c16:uniqueId val="{00000001-CC69-472B-9546-18E49A62E757}"/>
            </c:ext>
          </c:extLst>
        </c:ser>
        <c:dLbls>
          <c:showLegendKey val="0"/>
          <c:showVal val="0"/>
          <c:showCatName val="0"/>
          <c:showSerName val="0"/>
          <c:showPercent val="0"/>
          <c:showBubbleSize val="0"/>
        </c:dLbls>
        <c:marker val="1"/>
        <c:smooth val="0"/>
        <c:axId val="49731840"/>
        <c:axId val="49730304"/>
      </c:lineChart>
      <c:catAx>
        <c:axId val="49722880"/>
        <c:scaling>
          <c:orientation val="minMax"/>
        </c:scaling>
        <c:delete val="0"/>
        <c:axPos val="b"/>
        <c:numFmt formatCode="[$-F400]h:mm:ss\ AM/PM" sourceLinked="1"/>
        <c:majorTickMark val="out"/>
        <c:minorTickMark val="none"/>
        <c:tickLblPos val="nextTo"/>
        <c:crossAx val="49724416"/>
        <c:crosses val="autoZero"/>
        <c:auto val="1"/>
        <c:lblAlgn val="ctr"/>
        <c:lblOffset val="100"/>
        <c:noMultiLvlLbl val="0"/>
      </c:catAx>
      <c:valAx>
        <c:axId val="49724416"/>
        <c:scaling>
          <c:orientation val="minMax"/>
        </c:scaling>
        <c:delete val="0"/>
        <c:axPos val="l"/>
        <c:numFmt formatCode="0.00" sourceLinked="1"/>
        <c:majorTickMark val="out"/>
        <c:minorTickMark val="none"/>
        <c:tickLblPos val="nextTo"/>
        <c:crossAx val="49722880"/>
        <c:crosses val="autoZero"/>
        <c:crossBetween val="between"/>
      </c:valAx>
      <c:valAx>
        <c:axId val="49730304"/>
        <c:scaling>
          <c:orientation val="minMax"/>
        </c:scaling>
        <c:delete val="0"/>
        <c:axPos val="r"/>
        <c:numFmt formatCode="0.00" sourceLinked="1"/>
        <c:majorTickMark val="out"/>
        <c:minorTickMark val="none"/>
        <c:tickLblPos val="nextTo"/>
        <c:crossAx val="49731840"/>
        <c:crosses val="max"/>
        <c:crossBetween val="between"/>
      </c:valAx>
      <c:catAx>
        <c:axId val="49731840"/>
        <c:scaling>
          <c:orientation val="minMax"/>
        </c:scaling>
        <c:delete val="1"/>
        <c:axPos val="b"/>
        <c:numFmt formatCode="[$-F400]h:mm:ss\ AM/PM" sourceLinked="1"/>
        <c:majorTickMark val="out"/>
        <c:minorTickMark val="none"/>
        <c:tickLblPos val="nextTo"/>
        <c:crossAx val="49730304"/>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'Boot Sponge'!$AT$20</c:f>
              <c:strCache>
                <c:ptCount val="1"/>
                <c:pt idx="0">
                  <c:v>Excurrent  Flow - ThD10-11 (cm/s)</c:v>
                </c:pt>
              </c:strCache>
            </c:strRef>
          </c:tx>
          <c:spPr>
            <a:ln>
              <a:solidFill>
                <a:schemeClr val="accent2"/>
              </a:solidFill>
            </a:ln>
          </c:spPr>
          <c:marker>
            <c:symbol val="none"/>
          </c:marker>
          <c:cat>
            <c:numRef>
              <c:f>'Boot Sponge'!$AS$21:$AS$158</c:f>
              <c:numCache>
                <c:formatCode>[$-F400]h:mm:ss\ AM/PM</c:formatCode>
                <c:ptCount val="138"/>
                <c:pt idx="0">
                  <c:v>42873.637731481482</c:v>
                </c:pt>
                <c:pt idx="1">
                  <c:v>42873.637743055559</c:v>
                </c:pt>
                <c:pt idx="2">
                  <c:v>42873.637754629628</c:v>
                </c:pt>
                <c:pt idx="3">
                  <c:v>42873.637766203705</c:v>
                </c:pt>
                <c:pt idx="4">
                  <c:v>42873.637777777774</c:v>
                </c:pt>
                <c:pt idx="5">
                  <c:v>42873.637789351851</c:v>
                </c:pt>
                <c:pt idx="6">
                  <c:v>42873.637800925928</c:v>
                </c:pt>
                <c:pt idx="7">
                  <c:v>42873.637812499997</c:v>
                </c:pt>
                <c:pt idx="8">
                  <c:v>42873.637824074074</c:v>
                </c:pt>
                <c:pt idx="9">
                  <c:v>42873.637835648151</c:v>
                </c:pt>
                <c:pt idx="10">
                  <c:v>42873.63784722222</c:v>
                </c:pt>
                <c:pt idx="11">
                  <c:v>42873.637858796297</c:v>
                </c:pt>
                <c:pt idx="12">
                  <c:v>42873.637870370374</c:v>
                </c:pt>
                <c:pt idx="13">
                  <c:v>42873.637881944444</c:v>
                </c:pt>
                <c:pt idx="14">
                  <c:v>42873.63789351852</c:v>
                </c:pt>
                <c:pt idx="15">
                  <c:v>42873.63790509259</c:v>
                </c:pt>
                <c:pt idx="16">
                  <c:v>42873.637916666667</c:v>
                </c:pt>
                <c:pt idx="17">
                  <c:v>42873.637928240743</c:v>
                </c:pt>
                <c:pt idx="18">
                  <c:v>42873.637939814813</c:v>
                </c:pt>
                <c:pt idx="19">
                  <c:v>42873.63795138889</c:v>
                </c:pt>
                <c:pt idx="20">
                  <c:v>42873.637962962966</c:v>
                </c:pt>
                <c:pt idx="21">
                  <c:v>42873.637974537036</c:v>
                </c:pt>
                <c:pt idx="22">
                  <c:v>42873.637986111113</c:v>
                </c:pt>
                <c:pt idx="23">
                  <c:v>42873.637997685182</c:v>
                </c:pt>
                <c:pt idx="24">
                  <c:v>42873.638009259259</c:v>
                </c:pt>
                <c:pt idx="25">
                  <c:v>42873.638020833336</c:v>
                </c:pt>
                <c:pt idx="26">
                  <c:v>42873.638032407405</c:v>
                </c:pt>
                <c:pt idx="27">
                  <c:v>42873.638043981482</c:v>
                </c:pt>
                <c:pt idx="28">
                  <c:v>42873.638055555559</c:v>
                </c:pt>
                <c:pt idx="29">
                  <c:v>42873.638067129628</c:v>
                </c:pt>
                <c:pt idx="30">
                  <c:v>42873.638078703705</c:v>
                </c:pt>
                <c:pt idx="31">
                  <c:v>42873.638090277775</c:v>
                </c:pt>
                <c:pt idx="32">
                  <c:v>42873.638101851851</c:v>
                </c:pt>
                <c:pt idx="33">
                  <c:v>42873.638113425928</c:v>
                </c:pt>
                <c:pt idx="34">
                  <c:v>42873.638124999998</c:v>
                </c:pt>
                <c:pt idx="35">
                  <c:v>42873.638136574074</c:v>
                </c:pt>
                <c:pt idx="36">
                  <c:v>42873.638148148151</c:v>
                </c:pt>
                <c:pt idx="37">
                  <c:v>42873.638159722221</c:v>
                </c:pt>
                <c:pt idx="38">
                  <c:v>42873.638171296298</c:v>
                </c:pt>
                <c:pt idx="39">
                  <c:v>42873.638182870367</c:v>
                </c:pt>
                <c:pt idx="40">
                  <c:v>42873.638194444444</c:v>
                </c:pt>
                <c:pt idx="41">
                  <c:v>42873.638206018521</c:v>
                </c:pt>
                <c:pt idx="42">
                  <c:v>42873.63821759259</c:v>
                </c:pt>
                <c:pt idx="43">
                  <c:v>42873.638229166667</c:v>
                </c:pt>
                <c:pt idx="44">
                  <c:v>42873.638240740744</c:v>
                </c:pt>
                <c:pt idx="45">
                  <c:v>42873.638252314813</c:v>
                </c:pt>
                <c:pt idx="46">
                  <c:v>42873.63826388889</c:v>
                </c:pt>
                <c:pt idx="47">
                  <c:v>42873.638275462959</c:v>
                </c:pt>
                <c:pt idx="48">
                  <c:v>42873.638287037036</c:v>
                </c:pt>
                <c:pt idx="49">
                  <c:v>42873.638298611113</c:v>
                </c:pt>
                <c:pt idx="50">
                  <c:v>42873.638310185182</c:v>
                </c:pt>
                <c:pt idx="51">
                  <c:v>42873.638321759259</c:v>
                </c:pt>
                <c:pt idx="52">
                  <c:v>42873.638333333336</c:v>
                </c:pt>
                <c:pt idx="53">
                  <c:v>42873.638344907406</c:v>
                </c:pt>
                <c:pt idx="54">
                  <c:v>42873.638356481482</c:v>
                </c:pt>
                <c:pt idx="55">
                  <c:v>42873.638368055559</c:v>
                </c:pt>
                <c:pt idx="56">
                  <c:v>42873.638379629629</c:v>
                </c:pt>
                <c:pt idx="57">
                  <c:v>42873.638391203705</c:v>
                </c:pt>
                <c:pt idx="58">
                  <c:v>42873.638402777775</c:v>
                </c:pt>
                <c:pt idx="59">
                  <c:v>42873.638414351852</c:v>
                </c:pt>
                <c:pt idx="60">
                  <c:v>42873.638425925928</c:v>
                </c:pt>
                <c:pt idx="61">
                  <c:v>42873.638437499998</c:v>
                </c:pt>
                <c:pt idx="62">
                  <c:v>42873.638449074075</c:v>
                </c:pt>
                <c:pt idx="63">
                  <c:v>42873.638460648152</c:v>
                </c:pt>
                <c:pt idx="64">
                  <c:v>42873.638472222221</c:v>
                </c:pt>
                <c:pt idx="65">
                  <c:v>42873.638483796298</c:v>
                </c:pt>
                <c:pt idx="66">
                  <c:v>42873.638495370367</c:v>
                </c:pt>
                <c:pt idx="67">
                  <c:v>42873.638506944444</c:v>
                </c:pt>
                <c:pt idx="68">
                  <c:v>42873.638518518521</c:v>
                </c:pt>
                <c:pt idx="69">
                  <c:v>42873.63853009259</c:v>
                </c:pt>
                <c:pt idx="70">
                  <c:v>42873.638541666667</c:v>
                </c:pt>
                <c:pt idx="71">
                  <c:v>42873.638553240744</c:v>
                </c:pt>
                <c:pt idx="72">
                  <c:v>42873.638564814813</c:v>
                </c:pt>
                <c:pt idx="73">
                  <c:v>42873.63857638889</c:v>
                </c:pt>
                <c:pt idx="74">
                  <c:v>42873.63858796296</c:v>
                </c:pt>
                <c:pt idx="75">
                  <c:v>42873.638599537036</c:v>
                </c:pt>
                <c:pt idx="76">
                  <c:v>42873.638611111113</c:v>
                </c:pt>
                <c:pt idx="77">
                  <c:v>42873.638622685183</c:v>
                </c:pt>
                <c:pt idx="78">
                  <c:v>42873.63863425926</c:v>
                </c:pt>
                <c:pt idx="79">
                  <c:v>42873.638645833336</c:v>
                </c:pt>
                <c:pt idx="80">
                  <c:v>42873.638657407406</c:v>
                </c:pt>
                <c:pt idx="81">
                  <c:v>42873.638668981483</c:v>
                </c:pt>
                <c:pt idx="82">
                  <c:v>42873.638680555552</c:v>
                </c:pt>
                <c:pt idx="83">
                  <c:v>42873.638692129629</c:v>
                </c:pt>
                <c:pt idx="84">
                  <c:v>42873.638703703706</c:v>
                </c:pt>
                <c:pt idx="85">
                  <c:v>42873.638715277775</c:v>
                </c:pt>
                <c:pt idx="86">
                  <c:v>42873.638726851852</c:v>
                </c:pt>
                <c:pt idx="87">
                  <c:v>42873.638738425929</c:v>
                </c:pt>
                <c:pt idx="88">
                  <c:v>42873.638749999998</c:v>
                </c:pt>
                <c:pt idx="89">
                  <c:v>42873.638761574075</c:v>
                </c:pt>
                <c:pt idx="90">
                  <c:v>42873.638773148145</c:v>
                </c:pt>
                <c:pt idx="91">
                  <c:v>42873.638784722221</c:v>
                </c:pt>
                <c:pt idx="92">
                  <c:v>42873.638796296298</c:v>
                </c:pt>
                <c:pt idx="93">
                  <c:v>42873.638807870368</c:v>
                </c:pt>
                <c:pt idx="94">
                  <c:v>42873.638819444444</c:v>
                </c:pt>
                <c:pt idx="95">
                  <c:v>42873.638831018521</c:v>
                </c:pt>
                <c:pt idx="96">
                  <c:v>42873.638842592591</c:v>
                </c:pt>
                <c:pt idx="97">
                  <c:v>42873.638854166667</c:v>
                </c:pt>
                <c:pt idx="98">
                  <c:v>42873.638865740744</c:v>
                </c:pt>
                <c:pt idx="99">
                  <c:v>42873.638877314814</c:v>
                </c:pt>
                <c:pt idx="100">
                  <c:v>42873.638888888891</c:v>
                </c:pt>
                <c:pt idx="101">
                  <c:v>42873.63890046296</c:v>
                </c:pt>
                <c:pt idx="102">
                  <c:v>42873.638912037037</c:v>
                </c:pt>
                <c:pt idx="103">
                  <c:v>42873.638923611114</c:v>
                </c:pt>
                <c:pt idx="104">
                  <c:v>42873.638935185183</c:v>
                </c:pt>
                <c:pt idx="105">
                  <c:v>42873.63894675926</c:v>
                </c:pt>
                <c:pt idx="106">
                  <c:v>42873.638958333337</c:v>
                </c:pt>
                <c:pt idx="107">
                  <c:v>42873.638969907406</c:v>
                </c:pt>
                <c:pt idx="108">
                  <c:v>42873.638981481483</c:v>
                </c:pt>
                <c:pt idx="109">
                  <c:v>42873.638993055552</c:v>
                </c:pt>
                <c:pt idx="110">
                  <c:v>42873.639004629629</c:v>
                </c:pt>
                <c:pt idx="111">
                  <c:v>42873.639016203706</c:v>
                </c:pt>
                <c:pt idx="112">
                  <c:v>42873.639027777775</c:v>
                </c:pt>
                <c:pt idx="113">
                  <c:v>42873.639039351852</c:v>
                </c:pt>
                <c:pt idx="114">
                  <c:v>42873.639050925929</c:v>
                </c:pt>
                <c:pt idx="115">
                  <c:v>42873.639062499999</c:v>
                </c:pt>
                <c:pt idx="116">
                  <c:v>42873.639074074075</c:v>
                </c:pt>
                <c:pt idx="117">
                  <c:v>42873.639085648145</c:v>
                </c:pt>
                <c:pt idx="118">
                  <c:v>42873.639097222222</c:v>
                </c:pt>
                <c:pt idx="119">
                  <c:v>42873.639108796298</c:v>
                </c:pt>
                <c:pt idx="120">
                  <c:v>42873.639120370368</c:v>
                </c:pt>
                <c:pt idx="121">
                  <c:v>42873.639131944445</c:v>
                </c:pt>
                <c:pt idx="122">
                  <c:v>42873.639143518521</c:v>
                </c:pt>
                <c:pt idx="123">
                  <c:v>42873.639155092591</c:v>
                </c:pt>
                <c:pt idx="124">
                  <c:v>42873.639166666668</c:v>
                </c:pt>
                <c:pt idx="125">
                  <c:v>42873.639178240737</c:v>
                </c:pt>
                <c:pt idx="126">
                  <c:v>42873.639189814814</c:v>
                </c:pt>
                <c:pt idx="127">
                  <c:v>42873.639201388891</c:v>
                </c:pt>
                <c:pt idx="128">
                  <c:v>42873.63921296296</c:v>
                </c:pt>
                <c:pt idx="129">
                  <c:v>42873.639224537037</c:v>
                </c:pt>
                <c:pt idx="130">
                  <c:v>42873.639236111114</c:v>
                </c:pt>
                <c:pt idx="131">
                  <c:v>42873.639247685183</c:v>
                </c:pt>
                <c:pt idx="132">
                  <c:v>42873.63925925926</c:v>
                </c:pt>
                <c:pt idx="133">
                  <c:v>42873.639270833337</c:v>
                </c:pt>
                <c:pt idx="134">
                  <c:v>42873.639282407406</c:v>
                </c:pt>
                <c:pt idx="135">
                  <c:v>42873.639293981483</c:v>
                </c:pt>
                <c:pt idx="136">
                  <c:v>42873.639305555553</c:v>
                </c:pt>
                <c:pt idx="137">
                  <c:v>42873.639317129629</c:v>
                </c:pt>
              </c:numCache>
            </c:numRef>
          </c:cat>
          <c:val>
            <c:numRef>
              <c:f>'Boot Sponge'!$AT$21:$AT$158</c:f>
              <c:numCache>
                <c:formatCode>0.00</c:formatCode>
                <c:ptCount val="138"/>
                <c:pt idx="0">
                  <c:v>-0.36022540167742351</c:v>
                </c:pt>
                <c:pt idx="1">
                  <c:v>-0.37210686175525298</c:v>
                </c:pt>
                <c:pt idx="2">
                  <c:v>-0.36765609028154467</c:v>
                </c:pt>
                <c:pt idx="3">
                  <c:v>-0.37739590467693279</c:v>
                </c:pt>
                <c:pt idx="4">
                  <c:v>-0.33059135882781443</c:v>
                </c:pt>
                <c:pt idx="5">
                  <c:v>-0.36631313746666772</c:v>
                </c:pt>
                <c:pt idx="6">
                  <c:v>-0.38587135541782447</c:v>
                </c:pt>
                <c:pt idx="7">
                  <c:v>-0.3916536341419275</c:v>
                </c:pt>
                <c:pt idx="8">
                  <c:v>-0.26981813118166498</c:v>
                </c:pt>
                <c:pt idx="9">
                  <c:v>-0.35703996373211744</c:v>
                </c:pt>
                <c:pt idx="10">
                  <c:v>-0.4021803145470334</c:v>
                </c:pt>
                <c:pt idx="11">
                  <c:v>-0.42828461924420824</c:v>
                </c:pt>
                <c:pt idx="12">
                  <c:v>-0.42194782945325765</c:v>
                </c:pt>
                <c:pt idx="13">
                  <c:v>-0.44638688659665893</c:v>
                </c:pt>
                <c:pt idx="14">
                  <c:v>-0.43973476034003756</c:v>
                </c:pt>
                <c:pt idx="15">
                  <c:v>-0.39483619981408991</c:v>
                </c:pt>
                <c:pt idx="16">
                  <c:v>-0.38327913056546092</c:v>
                </c:pt>
                <c:pt idx="17">
                  <c:v>-0.38694738148485541</c:v>
                </c:pt>
                <c:pt idx="18">
                  <c:v>-0.38673236723619664</c:v>
                </c:pt>
                <c:pt idx="19">
                  <c:v>-0.39715665363012453</c:v>
                </c:pt>
                <c:pt idx="20">
                  <c:v>-0.41653072020902698</c:v>
                </c:pt>
                <c:pt idx="21">
                  <c:v>-0.42453300816066541</c:v>
                </c:pt>
                <c:pt idx="22">
                  <c:v>-0.44619825621066667</c:v>
                </c:pt>
                <c:pt idx="23">
                  <c:v>-0.37409685717185709</c:v>
                </c:pt>
                <c:pt idx="24">
                  <c:v>-0.34596698366524598</c:v>
                </c:pt>
                <c:pt idx="25">
                  <c:v>-0.36899547200668154</c:v>
                </c:pt>
                <c:pt idx="26">
                  <c:v>-0.36921835577206558</c:v>
                </c:pt>
                <c:pt idx="27">
                  <c:v>-0.39420138037773633</c:v>
                </c:pt>
                <c:pt idx="28">
                  <c:v>-0.32261387393169894</c:v>
                </c:pt>
                <c:pt idx="29">
                  <c:v>-0.33298580354148927</c:v>
                </c:pt>
                <c:pt idx="30">
                  <c:v>-0.26256723423585965</c:v>
                </c:pt>
                <c:pt idx="31">
                  <c:v>-0.23719779638838714</c:v>
                </c:pt>
                <c:pt idx="32">
                  <c:v>-0.29745919023728007</c:v>
                </c:pt>
                <c:pt idx="33">
                  <c:v>-0.33131080830631709</c:v>
                </c:pt>
                <c:pt idx="34">
                  <c:v>-0.37144176175246402</c:v>
                </c:pt>
                <c:pt idx="35">
                  <c:v>-0.37077577568758285</c:v>
                </c:pt>
                <c:pt idx="36">
                  <c:v>-0.18568183202166516</c:v>
                </c:pt>
                <c:pt idx="37">
                  <c:v>-0.16058649166880032</c:v>
                </c:pt>
                <c:pt idx="38">
                  <c:v>-0.19384847534798194</c:v>
                </c:pt>
                <c:pt idx="39">
                  <c:v>-0.25221395650247641</c:v>
                </c:pt>
                <c:pt idx="40">
                  <c:v>-0.19264476811439846</c:v>
                </c:pt>
                <c:pt idx="41">
                  <c:v>-0.23097618451111074</c:v>
                </c:pt>
                <c:pt idx="42">
                  <c:v>-0.24280133777143709</c:v>
                </c:pt>
                <c:pt idx="43">
                  <c:v>-0.16811641947063014</c:v>
                </c:pt>
                <c:pt idx="44">
                  <c:v>-0.26013089744678075</c:v>
                </c:pt>
                <c:pt idx="45">
                  <c:v>-0.3169843152100657</c:v>
                </c:pt>
                <c:pt idx="46">
                  <c:v>-0.36676118577992312</c:v>
                </c:pt>
                <c:pt idx="47">
                  <c:v>-0.25632164580410777</c:v>
                </c:pt>
                <c:pt idx="48">
                  <c:v>-0.13293602150540332</c:v>
                </c:pt>
                <c:pt idx="49">
                  <c:v>-0.23635296731006794</c:v>
                </c:pt>
                <c:pt idx="50">
                  <c:v>-0.31005292907639731</c:v>
                </c:pt>
                <c:pt idx="51">
                  <c:v>-0.35703996373211744</c:v>
                </c:pt>
                <c:pt idx="52">
                  <c:v>-0.38630205237651338</c:v>
                </c:pt>
                <c:pt idx="53">
                  <c:v>-0.40009362296350148</c:v>
                </c:pt>
                <c:pt idx="54">
                  <c:v>-0.4253254519246909</c:v>
                </c:pt>
                <c:pt idx="55">
                  <c:v>-0.44939361591935861</c:v>
                </c:pt>
                <c:pt idx="56">
                  <c:v>-0.47445933212701064</c:v>
                </c:pt>
                <c:pt idx="57">
                  <c:v>-0.48109617594772836</c:v>
                </c:pt>
                <c:pt idx="58">
                  <c:v>-0.48368532796385555</c:v>
                </c:pt>
                <c:pt idx="59">
                  <c:v>-0.4739305885271663</c:v>
                </c:pt>
                <c:pt idx="60">
                  <c:v>-0.44958082858616449</c:v>
                </c:pt>
                <c:pt idx="61">
                  <c:v>-0.45182091223084614</c:v>
                </c:pt>
                <c:pt idx="62">
                  <c:v>-0.46374954732330981</c:v>
                </c:pt>
                <c:pt idx="63">
                  <c:v>-0.47569033310321607</c:v>
                </c:pt>
                <c:pt idx="64">
                  <c:v>-0.48161538608176557</c:v>
                </c:pt>
                <c:pt idx="65">
                  <c:v>-0.47656728120283903</c:v>
                </c:pt>
                <c:pt idx="66">
                  <c:v>-0.45256495975838007</c:v>
                </c:pt>
                <c:pt idx="67">
                  <c:v>-0.34363027472797836</c:v>
                </c:pt>
                <c:pt idx="68">
                  <c:v>-9.0817171294884189E-2</c:v>
                </c:pt>
                <c:pt idx="69">
                  <c:v>-0.1823265252915344</c:v>
                </c:pt>
                <c:pt idx="70">
                  <c:v>-0.26981813118166498</c:v>
                </c:pt>
                <c:pt idx="71">
                  <c:v>-0.34620008472468322</c:v>
                </c:pt>
                <c:pt idx="72">
                  <c:v>-0.12469812165873261</c:v>
                </c:pt>
                <c:pt idx="73">
                  <c:v>-0.10182309307475682</c:v>
                </c:pt>
                <c:pt idx="74">
                  <c:v>-0.27274738228153877</c:v>
                </c:pt>
                <c:pt idx="75">
                  <c:v>-0.41834364007128816</c:v>
                </c:pt>
                <c:pt idx="76">
                  <c:v>-0.44901894125035419</c:v>
                </c:pt>
                <c:pt idx="77">
                  <c:v>-0.5014989068749629</c:v>
                </c:pt>
                <c:pt idx="78">
                  <c:v>-0.50606613954502089</c:v>
                </c:pt>
                <c:pt idx="79">
                  <c:v>-0.54209541695530761</c:v>
                </c:pt>
                <c:pt idx="80">
                  <c:v>-0.60889956372787046</c:v>
                </c:pt>
                <c:pt idx="81">
                  <c:v>-0.67149639251370807</c:v>
                </c:pt>
                <c:pt idx="82">
                  <c:v>-0.70325759427778278</c:v>
                </c:pt>
                <c:pt idx="83">
                  <c:v>-0.70781941943296689</c:v>
                </c:pt>
                <c:pt idx="84">
                  <c:v>-0.69864516959674561</c:v>
                </c:pt>
                <c:pt idx="85">
                  <c:v>-0.70190951280765435</c:v>
                </c:pt>
                <c:pt idx="86">
                  <c:v>-0.72077541694699221</c:v>
                </c:pt>
                <c:pt idx="87">
                  <c:v>-0.72190709371921002</c:v>
                </c:pt>
                <c:pt idx="88">
                  <c:v>-0.73754071309194069</c:v>
                </c:pt>
                <c:pt idx="89">
                  <c:v>-0.67778110736670028</c:v>
                </c:pt>
                <c:pt idx="90">
                  <c:v>-0.57953372508640721</c:v>
                </c:pt>
                <c:pt idx="91">
                  <c:v>-0.55554770215713423</c:v>
                </c:pt>
                <c:pt idx="92">
                  <c:v>-0.36113189766486475</c:v>
                </c:pt>
                <c:pt idx="93">
                  <c:v>-0.13946085223842822</c:v>
                </c:pt>
                <c:pt idx="94">
                  <c:v>-0.28249603386057437</c:v>
                </c:pt>
                <c:pt idx="95">
                  <c:v>-0.45182091223084614</c:v>
                </c:pt>
                <c:pt idx="96">
                  <c:v>-0.49437350604931801</c:v>
                </c:pt>
                <c:pt idx="97">
                  <c:v>-0.50881154074679036</c:v>
                </c:pt>
                <c:pt idx="98">
                  <c:v>-0.58720123680407565</c:v>
                </c:pt>
                <c:pt idx="99">
                  <c:v>-0.64404802307746978</c:v>
                </c:pt>
                <c:pt idx="100">
                  <c:v>-0.66233495658420627</c:v>
                </c:pt>
                <c:pt idx="101">
                  <c:v>-0.66093898599232626</c:v>
                </c:pt>
                <c:pt idx="102">
                  <c:v>-0.63129606665135485</c:v>
                </c:pt>
                <c:pt idx="103">
                  <c:v>-0.60419921652096453</c:v>
                </c:pt>
                <c:pt idx="104">
                  <c:v>-0.50752216708491338</c:v>
                </c:pt>
                <c:pt idx="105">
                  <c:v>-0.4854018789600606</c:v>
                </c:pt>
                <c:pt idx="106">
                  <c:v>-0.45847003047109175</c:v>
                </c:pt>
                <c:pt idx="107">
                  <c:v>-0.37892796083270452</c:v>
                </c:pt>
                <c:pt idx="108">
                  <c:v>-0.36810294717488024</c:v>
                </c:pt>
                <c:pt idx="109">
                  <c:v>-0.38909228407798491</c:v>
                </c:pt>
                <c:pt idx="110">
                  <c:v>-0.41023050269462474</c:v>
                </c:pt>
                <c:pt idx="111">
                  <c:v>-0.41145667340767172</c:v>
                </c:pt>
                <c:pt idx="112">
                  <c:v>-0.42552334316949209</c:v>
                </c:pt>
                <c:pt idx="113">
                  <c:v>-0.45552797725805044</c:v>
                </c:pt>
                <c:pt idx="114">
                  <c:v>-0.46931853657797118</c:v>
                </c:pt>
                <c:pt idx="115">
                  <c:v>-0.45107554275945311</c:v>
                </c:pt>
                <c:pt idx="116">
                  <c:v>-0.44732878389431235</c:v>
                </c:pt>
                <c:pt idx="117">
                  <c:v>-0.42907040936943613</c:v>
                </c:pt>
                <c:pt idx="118">
                  <c:v>-0.41288308554163405</c:v>
                </c:pt>
                <c:pt idx="119">
                  <c:v>-0.43491958358585719</c:v>
                </c:pt>
                <c:pt idx="120">
                  <c:v>-0.4558968773420734</c:v>
                </c:pt>
                <c:pt idx="121">
                  <c:v>-0.46967520216879932</c:v>
                </c:pt>
                <c:pt idx="122">
                  <c:v>-0.46824663846849657</c:v>
                </c:pt>
                <c:pt idx="123">
                  <c:v>-0.45534340439710336</c:v>
                </c:pt>
                <c:pt idx="124">
                  <c:v>-0.46266280104918112</c:v>
                </c:pt>
                <c:pt idx="125">
                  <c:v>-0.47621673544842819</c:v>
                </c:pt>
                <c:pt idx="126">
                  <c:v>-0.49670834852631335</c:v>
                </c:pt>
                <c:pt idx="127">
                  <c:v>-0.39292920321354474</c:v>
                </c:pt>
                <c:pt idx="128">
                  <c:v>-0.4079740258130542</c:v>
                </c:pt>
                <c:pt idx="129">
                  <c:v>-0.40735670890193781</c:v>
                </c:pt>
                <c:pt idx="130">
                  <c:v>-0.31870374597636369</c:v>
                </c:pt>
                <c:pt idx="131">
                  <c:v>-0.31845843990909473</c:v>
                </c:pt>
                <c:pt idx="132">
                  <c:v>-0.30980378310560608</c:v>
                </c:pt>
                <c:pt idx="133">
                  <c:v>-0.13326364027484749</c:v>
                </c:pt>
                <c:pt idx="134">
                  <c:v>-6.6547060575570374E-2</c:v>
                </c:pt>
                <c:pt idx="135">
                  <c:v>0.31689700373634733</c:v>
                </c:pt>
                <c:pt idx="136">
                  <c:v>0.76932193575097063</c:v>
                </c:pt>
                <c:pt idx="137">
                  <c:v>0.71631800846980609</c:v>
                </c:pt>
              </c:numCache>
            </c:numRef>
          </c:val>
          <c:smooth val="0"/>
          <c:extLst>
            <c:ext xmlns:c16="http://schemas.microsoft.com/office/drawing/2014/chart" uri="{C3380CC4-5D6E-409C-BE32-E72D297353CC}">
              <c16:uniqueId val="{00000000-73CB-446B-87DA-88BA01B700EC}"/>
            </c:ext>
          </c:extLst>
        </c:ser>
        <c:dLbls>
          <c:showLegendKey val="0"/>
          <c:showVal val="0"/>
          <c:showCatName val="0"/>
          <c:showSerName val="0"/>
          <c:showPercent val="0"/>
          <c:showBubbleSize val="0"/>
        </c:dLbls>
        <c:marker val="1"/>
        <c:smooth val="0"/>
        <c:axId val="49042176"/>
        <c:axId val="49043712"/>
      </c:lineChart>
      <c:lineChart>
        <c:grouping val="standard"/>
        <c:varyColors val="0"/>
        <c:ser>
          <c:idx val="1"/>
          <c:order val="1"/>
          <c:tx>
            <c:strRef>
              <c:f>'Boot Sponge'!$AU$20</c:f>
              <c:strCache>
                <c:ptCount val="1"/>
                <c:pt idx="0">
                  <c:v>Vector - Suspended Sediment (mg/L) Analog input 2</c:v>
                </c:pt>
              </c:strCache>
            </c:strRef>
          </c:tx>
          <c:spPr>
            <a:ln>
              <a:solidFill>
                <a:schemeClr val="accent3"/>
              </a:solidFill>
            </a:ln>
          </c:spPr>
          <c:marker>
            <c:symbol val="none"/>
          </c:marker>
          <c:cat>
            <c:numRef>
              <c:f>'Boot Sponge'!$AS$21:$AS$158</c:f>
              <c:numCache>
                <c:formatCode>[$-F400]h:mm:ss\ AM/PM</c:formatCode>
                <c:ptCount val="138"/>
                <c:pt idx="0">
                  <c:v>42873.637731481482</c:v>
                </c:pt>
                <c:pt idx="1">
                  <c:v>42873.637743055559</c:v>
                </c:pt>
                <c:pt idx="2">
                  <c:v>42873.637754629628</c:v>
                </c:pt>
                <c:pt idx="3">
                  <c:v>42873.637766203705</c:v>
                </c:pt>
                <c:pt idx="4">
                  <c:v>42873.637777777774</c:v>
                </c:pt>
                <c:pt idx="5">
                  <c:v>42873.637789351851</c:v>
                </c:pt>
                <c:pt idx="6">
                  <c:v>42873.637800925928</c:v>
                </c:pt>
                <c:pt idx="7">
                  <c:v>42873.637812499997</c:v>
                </c:pt>
                <c:pt idx="8">
                  <c:v>42873.637824074074</c:v>
                </c:pt>
                <c:pt idx="9">
                  <c:v>42873.637835648151</c:v>
                </c:pt>
                <c:pt idx="10">
                  <c:v>42873.63784722222</c:v>
                </c:pt>
                <c:pt idx="11">
                  <c:v>42873.637858796297</c:v>
                </c:pt>
                <c:pt idx="12">
                  <c:v>42873.637870370374</c:v>
                </c:pt>
                <c:pt idx="13">
                  <c:v>42873.637881944444</c:v>
                </c:pt>
                <c:pt idx="14">
                  <c:v>42873.63789351852</c:v>
                </c:pt>
                <c:pt idx="15">
                  <c:v>42873.63790509259</c:v>
                </c:pt>
                <c:pt idx="16">
                  <c:v>42873.637916666667</c:v>
                </c:pt>
                <c:pt idx="17">
                  <c:v>42873.637928240743</c:v>
                </c:pt>
                <c:pt idx="18">
                  <c:v>42873.637939814813</c:v>
                </c:pt>
                <c:pt idx="19">
                  <c:v>42873.63795138889</c:v>
                </c:pt>
                <c:pt idx="20">
                  <c:v>42873.637962962966</c:v>
                </c:pt>
                <c:pt idx="21">
                  <c:v>42873.637974537036</c:v>
                </c:pt>
                <c:pt idx="22">
                  <c:v>42873.637986111113</c:v>
                </c:pt>
                <c:pt idx="23">
                  <c:v>42873.637997685182</c:v>
                </c:pt>
                <c:pt idx="24">
                  <c:v>42873.638009259259</c:v>
                </c:pt>
                <c:pt idx="25">
                  <c:v>42873.638020833336</c:v>
                </c:pt>
                <c:pt idx="26">
                  <c:v>42873.638032407405</c:v>
                </c:pt>
                <c:pt idx="27">
                  <c:v>42873.638043981482</c:v>
                </c:pt>
                <c:pt idx="28">
                  <c:v>42873.638055555559</c:v>
                </c:pt>
                <c:pt idx="29">
                  <c:v>42873.638067129628</c:v>
                </c:pt>
                <c:pt idx="30">
                  <c:v>42873.638078703705</c:v>
                </c:pt>
                <c:pt idx="31">
                  <c:v>42873.638090277775</c:v>
                </c:pt>
                <c:pt idx="32">
                  <c:v>42873.638101851851</c:v>
                </c:pt>
                <c:pt idx="33">
                  <c:v>42873.638113425928</c:v>
                </c:pt>
                <c:pt idx="34">
                  <c:v>42873.638124999998</c:v>
                </c:pt>
                <c:pt idx="35">
                  <c:v>42873.638136574074</c:v>
                </c:pt>
                <c:pt idx="36">
                  <c:v>42873.638148148151</c:v>
                </c:pt>
                <c:pt idx="37">
                  <c:v>42873.638159722221</c:v>
                </c:pt>
                <c:pt idx="38">
                  <c:v>42873.638171296298</c:v>
                </c:pt>
                <c:pt idx="39">
                  <c:v>42873.638182870367</c:v>
                </c:pt>
                <c:pt idx="40">
                  <c:v>42873.638194444444</c:v>
                </c:pt>
                <c:pt idx="41">
                  <c:v>42873.638206018521</c:v>
                </c:pt>
                <c:pt idx="42">
                  <c:v>42873.63821759259</c:v>
                </c:pt>
                <c:pt idx="43">
                  <c:v>42873.638229166667</c:v>
                </c:pt>
                <c:pt idx="44">
                  <c:v>42873.638240740744</c:v>
                </c:pt>
                <c:pt idx="45">
                  <c:v>42873.638252314813</c:v>
                </c:pt>
                <c:pt idx="46">
                  <c:v>42873.63826388889</c:v>
                </c:pt>
                <c:pt idx="47">
                  <c:v>42873.638275462959</c:v>
                </c:pt>
                <c:pt idx="48">
                  <c:v>42873.638287037036</c:v>
                </c:pt>
                <c:pt idx="49">
                  <c:v>42873.638298611113</c:v>
                </c:pt>
                <c:pt idx="50">
                  <c:v>42873.638310185182</c:v>
                </c:pt>
                <c:pt idx="51">
                  <c:v>42873.638321759259</c:v>
                </c:pt>
                <c:pt idx="52">
                  <c:v>42873.638333333336</c:v>
                </c:pt>
                <c:pt idx="53">
                  <c:v>42873.638344907406</c:v>
                </c:pt>
                <c:pt idx="54">
                  <c:v>42873.638356481482</c:v>
                </c:pt>
                <c:pt idx="55">
                  <c:v>42873.638368055559</c:v>
                </c:pt>
                <c:pt idx="56">
                  <c:v>42873.638379629629</c:v>
                </c:pt>
                <c:pt idx="57">
                  <c:v>42873.638391203705</c:v>
                </c:pt>
                <c:pt idx="58">
                  <c:v>42873.638402777775</c:v>
                </c:pt>
                <c:pt idx="59">
                  <c:v>42873.638414351852</c:v>
                </c:pt>
                <c:pt idx="60">
                  <c:v>42873.638425925928</c:v>
                </c:pt>
                <c:pt idx="61">
                  <c:v>42873.638437499998</c:v>
                </c:pt>
                <c:pt idx="62">
                  <c:v>42873.638449074075</c:v>
                </c:pt>
                <c:pt idx="63">
                  <c:v>42873.638460648152</c:v>
                </c:pt>
                <c:pt idx="64">
                  <c:v>42873.638472222221</c:v>
                </c:pt>
                <c:pt idx="65">
                  <c:v>42873.638483796298</c:v>
                </c:pt>
                <c:pt idx="66">
                  <c:v>42873.638495370367</c:v>
                </c:pt>
                <c:pt idx="67">
                  <c:v>42873.638506944444</c:v>
                </c:pt>
                <c:pt idx="68">
                  <c:v>42873.638518518521</c:v>
                </c:pt>
                <c:pt idx="69">
                  <c:v>42873.63853009259</c:v>
                </c:pt>
                <c:pt idx="70">
                  <c:v>42873.638541666667</c:v>
                </c:pt>
                <c:pt idx="71">
                  <c:v>42873.638553240744</c:v>
                </c:pt>
                <c:pt idx="72">
                  <c:v>42873.638564814813</c:v>
                </c:pt>
                <c:pt idx="73">
                  <c:v>42873.63857638889</c:v>
                </c:pt>
                <c:pt idx="74">
                  <c:v>42873.63858796296</c:v>
                </c:pt>
                <c:pt idx="75">
                  <c:v>42873.638599537036</c:v>
                </c:pt>
                <c:pt idx="76">
                  <c:v>42873.638611111113</c:v>
                </c:pt>
                <c:pt idx="77">
                  <c:v>42873.638622685183</c:v>
                </c:pt>
                <c:pt idx="78">
                  <c:v>42873.63863425926</c:v>
                </c:pt>
                <c:pt idx="79">
                  <c:v>42873.638645833336</c:v>
                </c:pt>
                <c:pt idx="80">
                  <c:v>42873.638657407406</c:v>
                </c:pt>
                <c:pt idx="81">
                  <c:v>42873.638668981483</c:v>
                </c:pt>
                <c:pt idx="82">
                  <c:v>42873.638680555552</c:v>
                </c:pt>
                <c:pt idx="83">
                  <c:v>42873.638692129629</c:v>
                </c:pt>
                <c:pt idx="84">
                  <c:v>42873.638703703706</c:v>
                </c:pt>
                <c:pt idx="85">
                  <c:v>42873.638715277775</c:v>
                </c:pt>
                <c:pt idx="86">
                  <c:v>42873.638726851852</c:v>
                </c:pt>
                <c:pt idx="87">
                  <c:v>42873.638738425929</c:v>
                </c:pt>
                <c:pt idx="88">
                  <c:v>42873.638749999998</c:v>
                </c:pt>
                <c:pt idx="89">
                  <c:v>42873.638761574075</c:v>
                </c:pt>
                <c:pt idx="90">
                  <c:v>42873.638773148145</c:v>
                </c:pt>
                <c:pt idx="91">
                  <c:v>42873.638784722221</c:v>
                </c:pt>
                <c:pt idx="92">
                  <c:v>42873.638796296298</c:v>
                </c:pt>
                <c:pt idx="93">
                  <c:v>42873.638807870368</c:v>
                </c:pt>
                <c:pt idx="94">
                  <c:v>42873.638819444444</c:v>
                </c:pt>
                <c:pt idx="95">
                  <c:v>42873.638831018521</c:v>
                </c:pt>
                <c:pt idx="96">
                  <c:v>42873.638842592591</c:v>
                </c:pt>
                <c:pt idx="97">
                  <c:v>42873.638854166667</c:v>
                </c:pt>
                <c:pt idx="98">
                  <c:v>42873.638865740744</c:v>
                </c:pt>
                <c:pt idx="99">
                  <c:v>42873.638877314814</c:v>
                </c:pt>
                <c:pt idx="100">
                  <c:v>42873.638888888891</c:v>
                </c:pt>
                <c:pt idx="101">
                  <c:v>42873.63890046296</c:v>
                </c:pt>
                <c:pt idx="102">
                  <c:v>42873.638912037037</c:v>
                </c:pt>
                <c:pt idx="103">
                  <c:v>42873.638923611114</c:v>
                </c:pt>
                <c:pt idx="104">
                  <c:v>42873.638935185183</c:v>
                </c:pt>
                <c:pt idx="105">
                  <c:v>42873.63894675926</c:v>
                </c:pt>
                <c:pt idx="106">
                  <c:v>42873.638958333337</c:v>
                </c:pt>
                <c:pt idx="107">
                  <c:v>42873.638969907406</c:v>
                </c:pt>
                <c:pt idx="108">
                  <c:v>42873.638981481483</c:v>
                </c:pt>
                <c:pt idx="109">
                  <c:v>42873.638993055552</c:v>
                </c:pt>
                <c:pt idx="110">
                  <c:v>42873.639004629629</c:v>
                </c:pt>
                <c:pt idx="111">
                  <c:v>42873.639016203706</c:v>
                </c:pt>
                <c:pt idx="112">
                  <c:v>42873.639027777775</c:v>
                </c:pt>
                <c:pt idx="113">
                  <c:v>42873.639039351852</c:v>
                </c:pt>
                <c:pt idx="114">
                  <c:v>42873.639050925929</c:v>
                </c:pt>
                <c:pt idx="115">
                  <c:v>42873.639062499999</c:v>
                </c:pt>
                <c:pt idx="116">
                  <c:v>42873.639074074075</c:v>
                </c:pt>
                <c:pt idx="117">
                  <c:v>42873.639085648145</c:v>
                </c:pt>
                <c:pt idx="118">
                  <c:v>42873.639097222222</c:v>
                </c:pt>
                <c:pt idx="119">
                  <c:v>42873.639108796298</c:v>
                </c:pt>
                <c:pt idx="120">
                  <c:v>42873.639120370368</c:v>
                </c:pt>
                <c:pt idx="121">
                  <c:v>42873.639131944445</c:v>
                </c:pt>
                <c:pt idx="122">
                  <c:v>42873.639143518521</c:v>
                </c:pt>
                <c:pt idx="123">
                  <c:v>42873.639155092591</c:v>
                </c:pt>
                <c:pt idx="124">
                  <c:v>42873.639166666668</c:v>
                </c:pt>
                <c:pt idx="125">
                  <c:v>42873.639178240737</c:v>
                </c:pt>
                <c:pt idx="126">
                  <c:v>42873.639189814814</c:v>
                </c:pt>
                <c:pt idx="127">
                  <c:v>42873.639201388891</c:v>
                </c:pt>
                <c:pt idx="128">
                  <c:v>42873.63921296296</c:v>
                </c:pt>
                <c:pt idx="129">
                  <c:v>42873.639224537037</c:v>
                </c:pt>
                <c:pt idx="130">
                  <c:v>42873.639236111114</c:v>
                </c:pt>
                <c:pt idx="131">
                  <c:v>42873.639247685183</c:v>
                </c:pt>
                <c:pt idx="132">
                  <c:v>42873.63925925926</c:v>
                </c:pt>
                <c:pt idx="133">
                  <c:v>42873.639270833337</c:v>
                </c:pt>
                <c:pt idx="134">
                  <c:v>42873.639282407406</c:v>
                </c:pt>
                <c:pt idx="135">
                  <c:v>42873.639293981483</c:v>
                </c:pt>
                <c:pt idx="136">
                  <c:v>42873.639305555553</c:v>
                </c:pt>
                <c:pt idx="137">
                  <c:v>42873.639317129629</c:v>
                </c:pt>
              </c:numCache>
            </c:numRef>
          </c:cat>
          <c:val>
            <c:numRef>
              <c:f>'Boot Sponge'!$AU$21:$AU$158</c:f>
              <c:numCache>
                <c:formatCode>0.00</c:formatCode>
                <c:ptCount val="138"/>
                <c:pt idx="0">
                  <c:v>-0.18135367687757273</c:v>
                </c:pt>
                <c:pt idx="1">
                  <c:v>-0.20768101132072431</c:v>
                </c:pt>
                <c:pt idx="2">
                  <c:v>-0.15502634243442118</c:v>
                </c:pt>
                <c:pt idx="3">
                  <c:v>-0.10237167354811805</c:v>
                </c:pt>
                <c:pt idx="4">
                  <c:v>-0.18135367687757273</c:v>
                </c:pt>
                <c:pt idx="5">
                  <c:v>-0.31299034909333057</c:v>
                </c:pt>
                <c:pt idx="6">
                  <c:v>0.13457433644024716</c:v>
                </c:pt>
                <c:pt idx="7">
                  <c:v>-7.6044339104965344E-2</c:v>
                </c:pt>
                <c:pt idx="8">
                  <c:v>-4.9717004661813786E-2</c:v>
                </c:pt>
                <c:pt idx="9">
                  <c:v>0.16090167088339871</c:v>
                </c:pt>
                <c:pt idx="10">
                  <c:v>0.26621100865600494</c:v>
                </c:pt>
                <c:pt idx="11">
                  <c:v>-0.15502634243442118</c:v>
                </c:pt>
                <c:pt idx="12">
                  <c:v>-0.18135367687757273</c:v>
                </c:pt>
                <c:pt idx="13">
                  <c:v>-0.18135367687757273</c:v>
                </c:pt>
                <c:pt idx="14">
                  <c:v>-0.10237167354811805</c:v>
                </c:pt>
                <c:pt idx="15">
                  <c:v>-0.23400834576387586</c:v>
                </c:pt>
                <c:pt idx="16">
                  <c:v>-0.20768101132072431</c:v>
                </c:pt>
                <c:pt idx="17">
                  <c:v>-0.10237167354811805</c:v>
                </c:pt>
                <c:pt idx="18">
                  <c:v>-0.18135367687757273</c:v>
                </c:pt>
                <c:pt idx="19">
                  <c:v>-0.15502634243442118</c:v>
                </c:pt>
                <c:pt idx="20">
                  <c:v>-0.10237167354811805</c:v>
                </c:pt>
                <c:pt idx="21">
                  <c:v>-0.1286990079912696</c:v>
                </c:pt>
                <c:pt idx="22">
                  <c:v>-0.23400834576387586</c:v>
                </c:pt>
                <c:pt idx="23">
                  <c:v>-0.26033568020702741</c:v>
                </c:pt>
                <c:pt idx="24">
                  <c:v>8.1919667553944031E-2</c:v>
                </c:pt>
                <c:pt idx="25">
                  <c:v>-0.23400834576387586</c:v>
                </c:pt>
                <c:pt idx="26">
                  <c:v>0.39784768087176275</c:v>
                </c:pt>
                <c:pt idx="27">
                  <c:v>-0.20768101132072431</c:v>
                </c:pt>
                <c:pt idx="28">
                  <c:v>-0.23400834576387586</c:v>
                </c:pt>
                <c:pt idx="29">
                  <c:v>-0.1286990079912696</c:v>
                </c:pt>
                <c:pt idx="30">
                  <c:v>-0.31299034909333057</c:v>
                </c:pt>
                <c:pt idx="31">
                  <c:v>-0.23400834576387586</c:v>
                </c:pt>
                <c:pt idx="32">
                  <c:v>-0.10237167354811805</c:v>
                </c:pt>
                <c:pt idx="33">
                  <c:v>-0.15502634243442118</c:v>
                </c:pt>
                <c:pt idx="34">
                  <c:v>-0.15502634243442118</c:v>
                </c:pt>
                <c:pt idx="35">
                  <c:v>-0.1286990079912696</c:v>
                </c:pt>
                <c:pt idx="36">
                  <c:v>-0.1286990079912696</c:v>
                </c:pt>
                <c:pt idx="37">
                  <c:v>-0.26033568020702741</c:v>
                </c:pt>
                <c:pt idx="38">
                  <c:v>-0.10237167354811805</c:v>
                </c:pt>
                <c:pt idx="39">
                  <c:v>-2.3389670218662222E-2</c:v>
                </c:pt>
                <c:pt idx="40">
                  <c:v>0.47682968420121746</c:v>
                </c:pt>
                <c:pt idx="41">
                  <c:v>0.21355633976970184</c:v>
                </c:pt>
                <c:pt idx="42">
                  <c:v>0.13457433644024716</c:v>
                </c:pt>
                <c:pt idx="43">
                  <c:v>-0.20768101132072431</c:v>
                </c:pt>
                <c:pt idx="44">
                  <c:v>-0.26033568020702741</c:v>
                </c:pt>
                <c:pt idx="45">
                  <c:v>5.5592333110792466E-2</c:v>
                </c:pt>
                <c:pt idx="46">
                  <c:v>-0.23400834576387586</c:v>
                </c:pt>
                <c:pt idx="47">
                  <c:v>-0.28666301465017896</c:v>
                </c:pt>
                <c:pt idx="48">
                  <c:v>2.9376642244893394E-3</c:v>
                </c:pt>
                <c:pt idx="49">
                  <c:v>-2.3389670218662222E-2</c:v>
                </c:pt>
                <c:pt idx="50">
                  <c:v>-2.3389670218662222E-2</c:v>
                </c:pt>
                <c:pt idx="51">
                  <c:v>1.7931964063588002</c:v>
                </c:pt>
                <c:pt idx="52">
                  <c:v>-7.6044339104965344E-2</c:v>
                </c:pt>
                <c:pt idx="53">
                  <c:v>-0.23400834576387586</c:v>
                </c:pt>
                <c:pt idx="54">
                  <c:v>-0.10237167354811805</c:v>
                </c:pt>
                <c:pt idx="55">
                  <c:v>2.9376642244893394E-3</c:v>
                </c:pt>
                <c:pt idx="56">
                  <c:v>-0.15502634243442118</c:v>
                </c:pt>
                <c:pt idx="57">
                  <c:v>-0.26033568020702741</c:v>
                </c:pt>
                <c:pt idx="58">
                  <c:v>-0.23400834576387586</c:v>
                </c:pt>
                <c:pt idx="59">
                  <c:v>-7.6044339104965344E-2</c:v>
                </c:pt>
                <c:pt idx="60">
                  <c:v>-0.26033568020702741</c:v>
                </c:pt>
                <c:pt idx="61">
                  <c:v>-0.20768101132072431</c:v>
                </c:pt>
                <c:pt idx="62">
                  <c:v>-0.18135367687757273</c:v>
                </c:pt>
                <c:pt idx="63">
                  <c:v>-0.1286990079912696</c:v>
                </c:pt>
                <c:pt idx="64">
                  <c:v>-0.28666301465017896</c:v>
                </c:pt>
                <c:pt idx="65">
                  <c:v>-0.15502634243442118</c:v>
                </c:pt>
                <c:pt idx="66">
                  <c:v>-0.1286990079912696</c:v>
                </c:pt>
                <c:pt idx="67">
                  <c:v>-0.23400834576387586</c:v>
                </c:pt>
                <c:pt idx="68">
                  <c:v>-0.26033568020702741</c:v>
                </c:pt>
                <c:pt idx="69">
                  <c:v>-0.26033568020702741</c:v>
                </c:pt>
                <c:pt idx="70">
                  <c:v>-0.28666301465017896</c:v>
                </c:pt>
                <c:pt idx="71">
                  <c:v>-0.28666301465017896</c:v>
                </c:pt>
                <c:pt idx="72">
                  <c:v>-0.28666301465017896</c:v>
                </c:pt>
                <c:pt idx="73">
                  <c:v>-0.23400834576387586</c:v>
                </c:pt>
                <c:pt idx="74">
                  <c:v>2.9376642244893394E-3</c:v>
                </c:pt>
                <c:pt idx="75">
                  <c:v>-2.3389670218662222E-2</c:v>
                </c:pt>
                <c:pt idx="76">
                  <c:v>-0.20768101132072431</c:v>
                </c:pt>
                <c:pt idx="77">
                  <c:v>2.9264998667640901E-2</c:v>
                </c:pt>
                <c:pt idx="78">
                  <c:v>-0.15502634243442118</c:v>
                </c:pt>
                <c:pt idx="79">
                  <c:v>-0.23400834576387586</c:v>
                </c:pt>
                <c:pt idx="80">
                  <c:v>0.26621100865600494</c:v>
                </c:pt>
                <c:pt idx="81">
                  <c:v>5.5592333110792466E-2</c:v>
                </c:pt>
                <c:pt idx="82">
                  <c:v>-4.9717004661813786E-2</c:v>
                </c:pt>
                <c:pt idx="83">
                  <c:v>-0.23400834576387586</c:v>
                </c:pt>
                <c:pt idx="84">
                  <c:v>-0.10237167354811805</c:v>
                </c:pt>
                <c:pt idx="85">
                  <c:v>-2.3389670218662222E-2</c:v>
                </c:pt>
                <c:pt idx="86">
                  <c:v>-7.6044339104965344E-2</c:v>
                </c:pt>
                <c:pt idx="87">
                  <c:v>-7.6044339104965344E-2</c:v>
                </c:pt>
                <c:pt idx="88">
                  <c:v>2.9376642244893394E-3</c:v>
                </c:pt>
                <c:pt idx="89">
                  <c:v>-0.18135367687757273</c:v>
                </c:pt>
                <c:pt idx="90">
                  <c:v>-0.23400834576387586</c:v>
                </c:pt>
                <c:pt idx="91">
                  <c:v>-0.20768101132072431</c:v>
                </c:pt>
                <c:pt idx="92">
                  <c:v>-0.23400834576387586</c:v>
                </c:pt>
                <c:pt idx="93">
                  <c:v>0.87173970084849317</c:v>
                </c:pt>
                <c:pt idx="94">
                  <c:v>-0.10237167354811805</c:v>
                </c:pt>
                <c:pt idx="95">
                  <c:v>-7.6044339104965344E-2</c:v>
                </c:pt>
                <c:pt idx="96">
                  <c:v>-0.26033568020702741</c:v>
                </c:pt>
                <c:pt idx="97">
                  <c:v>0.10824700199709558</c:v>
                </c:pt>
                <c:pt idx="98">
                  <c:v>-0.15502634243442118</c:v>
                </c:pt>
                <c:pt idx="99">
                  <c:v>2.9376642244893394E-3</c:v>
                </c:pt>
                <c:pt idx="100">
                  <c:v>-0.18135367687757273</c:v>
                </c:pt>
                <c:pt idx="101">
                  <c:v>-0.26033568020702741</c:v>
                </c:pt>
                <c:pt idx="102">
                  <c:v>8.1919667553944031E-2</c:v>
                </c:pt>
                <c:pt idx="103">
                  <c:v>-4.9717004661813786E-2</c:v>
                </c:pt>
                <c:pt idx="104">
                  <c:v>-0.28666301465017896</c:v>
                </c:pt>
                <c:pt idx="105">
                  <c:v>-0.28666301465017896</c:v>
                </c:pt>
                <c:pt idx="106">
                  <c:v>0.13457433644024716</c:v>
                </c:pt>
                <c:pt idx="107">
                  <c:v>-0.15502634243442118</c:v>
                </c:pt>
                <c:pt idx="108">
                  <c:v>-0.23400834576387586</c:v>
                </c:pt>
                <c:pt idx="109">
                  <c:v>-0.20768101132072431</c:v>
                </c:pt>
                <c:pt idx="110">
                  <c:v>-0.20768101132072431</c:v>
                </c:pt>
                <c:pt idx="111">
                  <c:v>-0.10237167354811805</c:v>
                </c:pt>
                <c:pt idx="112">
                  <c:v>2.9264998667640901E-2</c:v>
                </c:pt>
                <c:pt idx="113">
                  <c:v>-0.15502634243442118</c:v>
                </c:pt>
                <c:pt idx="114">
                  <c:v>-4.9717004661813786E-2</c:v>
                </c:pt>
                <c:pt idx="115">
                  <c:v>-2.3389670218662222E-2</c:v>
                </c:pt>
                <c:pt idx="116">
                  <c:v>-4.9717004661813786E-2</c:v>
                </c:pt>
                <c:pt idx="117">
                  <c:v>-0.20768101132072431</c:v>
                </c:pt>
                <c:pt idx="118">
                  <c:v>-7.6044339104965344E-2</c:v>
                </c:pt>
                <c:pt idx="119">
                  <c:v>2.9376642244893394E-3</c:v>
                </c:pt>
                <c:pt idx="120">
                  <c:v>-7.6044339104965344E-2</c:v>
                </c:pt>
                <c:pt idx="121">
                  <c:v>-4.9717004661813786E-2</c:v>
                </c:pt>
                <c:pt idx="122">
                  <c:v>-0.10237167354811805</c:v>
                </c:pt>
                <c:pt idx="123">
                  <c:v>-7.6044339104965344E-2</c:v>
                </c:pt>
                <c:pt idx="124">
                  <c:v>2.9376642244893394E-3</c:v>
                </c:pt>
                <c:pt idx="125">
                  <c:v>-0.15502634243442118</c:v>
                </c:pt>
                <c:pt idx="126">
                  <c:v>-4.9717004661813786E-2</c:v>
                </c:pt>
                <c:pt idx="127">
                  <c:v>-2.3389670218662222E-2</c:v>
                </c:pt>
                <c:pt idx="128">
                  <c:v>-0.10237167354811805</c:v>
                </c:pt>
                <c:pt idx="129">
                  <c:v>-0.23400834576387586</c:v>
                </c:pt>
                <c:pt idx="130">
                  <c:v>-0.20768101132072431</c:v>
                </c:pt>
                <c:pt idx="131">
                  <c:v>-0.28666301465017896</c:v>
                </c:pt>
                <c:pt idx="132">
                  <c:v>-0.20768101132072431</c:v>
                </c:pt>
                <c:pt idx="133">
                  <c:v>-0.10237167354811805</c:v>
                </c:pt>
                <c:pt idx="134">
                  <c:v>2.9264998667640901E-2</c:v>
                </c:pt>
                <c:pt idx="135">
                  <c:v>-0.23400834576387586</c:v>
                </c:pt>
                <c:pt idx="136">
                  <c:v>-0.28666301465017896</c:v>
                </c:pt>
                <c:pt idx="137">
                  <c:v>0.52948435308752173</c:v>
                </c:pt>
              </c:numCache>
            </c:numRef>
          </c:val>
          <c:smooth val="0"/>
          <c:extLst>
            <c:ext xmlns:c16="http://schemas.microsoft.com/office/drawing/2014/chart" uri="{C3380CC4-5D6E-409C-BE32-E72D297353CC}">
              <c16:uniqueId val="{00000001-73CB-446B-87DA-88BA01B700EC}"/>
            </c:ext>
          </c:extLst>
        </c:ser>
        <c:dLbls>
          <c:showLegendKey val="0"/>
          <c:showVal val="0"/>
          <c:showCatName val="0"/>
          <c:showSerName val="0"/>
          <c:showPercent val="0"/>
          <c:showBubbleSize val="0"/>
        </c:dLbls>
        <c:marker val="1"/>
        <c:smooth val="0"/>
        <c:axId val="49055232"/>
        <c:axId val="49053696"/>
      </c:lineChart>
      <c:catAx>
        <c:axId val="49042176"/>
        <c:scaling>
          <c:orientation val="minMax"/>
        </c:scaling>
        <c:delete val="0"/>
        <c:axPos val="b"/>
        <c:numFmt formatCode="[$-F400]h:mm:ss\ AM/PM" sourceLinked="1"/>
        <c:majorTickMark val="out"/>
        <c:minorTickMark val="none"/>
        <c:tickLblPos val="nextTo"/>
        <c:crossAx val="49043712"/>
        <c:crosses val="autoZero"/>
        <c:auto val="1"/>
        <c:lblAlgn val="ctr"/>
        <c:lblOffset val="100"/>
        <c:noMultiLvlLbl val="0"/>
      </c:catAx>
      <c:valAx>
        <c:axId val="49043712"/>
        <c:scaling>
          <c:orientation val="minMax"/>
        </c:scaling>
        <c:delete val="0"/>
        <c:axPos val="l"/>
        <c:numFmt formatCode="0.00" sourceLinked="1"/>
        <c:majorTickMark val="out"/>
        <c:minorTickMark val="none"/>
        <c:tickLblPos val="nextTo"/>
        <c:crossAx val="49042176"/>
        <c:crosses val="autoZero"/>
        <c:crossBetween val="between"/>
      </c:valAx>
      <c:valAx>
        <c:axId val="49053696"/>
        <c:scaling>
          <c:orientation val="minMax"/>
        </c:scaling>
        <c:delete val="0"/>
        <c:axPos val="r"/>
        <c:numFmt formatCode="0.00" sourceLinked="1"/>
        <c:majorTickMark val="out"/>
        <c:minorTickMark val="none"/>
        <c:tickLblPos val="nextTo"/>
        <c:crossAx val="49055232"/>
        <c:crosses val="max"/>
        <c:crossBetween val="between"/>
      </c:valAx>
      <c:catAx>
        <c:axId val="49055232"/>
        <c:scaling>
          <c:orientation val="minMax"/>
        </c:scaling>
        <c:delete val="1"/>
        <c:axPos val="b"/>
        <c:numFmt formatCode="[$-F400]h:mm:ss\ AM/PM" sourceLinked="1"/>
        <c:majorTickMark val="out"/>
        <c:minorTickMark val="none"/>
        <c:tickLblPos val="nextTo"/>
        <c:crossAx val="4905369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'Boot Sponge'!$AT$20</c:f>
              <c:strCache>
                <c:ptCount val="1"/>
                <c:pt idx="0">
                  <c:v>Excurrent  Flow - ThD10-11 (cm/s)</c:v>
                </c:pt>
              </c:strCache>
            </c:strRef>
          </c:tx>
          <c:spPr>
            <a:ln>
              <a:solidFill>
                <a:schemeClr val="accent2"/>
              </a:solidFill>
            </a:ln>
          </c:spPr>
          <c:marker>
            <c:symbol val="none"/>
          </c:marker>
          <c:cat>
            <c:numRef>
              <c:f>'Boot Sponge'!$AS$21:$AS$158</c:f>
              <c:numCache>
                <c:formatCode>[$-F400]h:mm:ss\ AM/PM</c:formatCode>
                <c:ptCount val="138"/>
                <c:pt idx="0">
                  <c:v>42873.637731481482</c:v>
                </c:pt>
                <c:pt idx="1">
                  <c:v>42873.637743055559</c:v>
                </c:pt>
                <c:pt idx="2">
                  <c:v>42873.637754629628</c:v>
                </c:pt>
                <c:pt idx="3">
                  <c:v>42873.637766203705</c:v>
                </c:pt>
                <c:pt idx="4">
                  <c:v>42873.637777777774</c:v>
                </c:pt>
                <c:pt idx="5">
                  <c:v>42873.637789351851</c:v>
                </c:pt>
                <c:pt idx="6">
                  <c:v>42873.637800925928</c:v>
                </c:pt>
                <c:pt idx="7">
                  <c:v>42873.637812499997</c:v>
                </c:pt>
                <c:pt idx="8">
                  <c:v>42873.637824074074</c:v>
                </c:pt>
                <c:pt idx="9">
                  <c:v>42873.637835648151</c:v>
                </c:pt>
                <c:pt idx="10">
                  <c:v>42873.63784722222</c:v>
                </c:pt>
                <c:pt idx="11">
                  <c:v>42873.637858796297</c:v>
                </c:pt>
                <c:pt idx="12">
                  <c:v>42873.637870370374</c:v>
                </c:pt>
                <c:pt idx="13">
                  <c:v>42873.637881944444</c:v>
                </c:pt>
                <c:pt idx="14">
                  <c:v>42873.63789351852</c:v>
                </c:pt>
                <c:pt idx="15">
                  <c:v>42873.63790509259</c:v>
                </c:pt>
                <c:pt idx="16">
                  <c:v>42873.637916666667</c:v>
                </c:pt>
                <c:pt idx="17">
                  <c:v>42873.637928240743</c:v>
                </c:pt>
                <c:pt idx="18">
                  <c:v>42873.637939814813</c:v>
                </c:pt>
                <c:pt idx="19">
                  <c:v>42873.63795138889</c:v>
                </c:pt>
                <c:pt idx="20">
                  <c:v>42873.637962962966</c:v>
                </c:pt>
                <c:pt idx="21">
                  <c:v>42873.637974537036</c:v>
                </c:pt>
                <c:pt idx="22">
                  <c:v>42873.637986111113</c:v>
                </c:pt>
                <c:pt idx="23">
                  <c:v>42873.637997685182</c:v>
                </c:pt>
                <c:pt idx="24">
                  <c:v>42873.638009259259</c:v>
                </c:pt>
                <c:pt idx="25">
                  <c:v>42873.638020833336</c:v>
                </c:pt>
                <c:pt idx="26">
                  <c:v>42873.638032407405</c:v>
                </c:pt>
                <c:pt idx="27">
                  <c:v>42873.638043981482</c:v>
                </c:pt>
                <c:pt idx="28">
                  <c:v>42873.638055555559</c:v>
                </c:pt>
                <c:pt idx="29">
                  <c:v>42873.638067129628</c:v>
                </c:pt>
                <c:pt idx="30">
                  <c:v>42873.638078703705</c:v>
                </c:pt>
                <c:pt idx="31">
                  <c:v>42873.638090277775</c:v>
                </c:pt>
                <c:pt idx="32">
                  <c:v>42873.638101851851</c:v>
                </c:pt>
                <c:pt idx="33">
                  <c:v>42873.638113425928</c:v>
                </c:pt>
                <c:pt idx="34">
                  <c:v>42873.638124999998</c:v>
                </c:pt>
                <c:pt idx="35">
                  <c:v>42873.638136574074</c:v>
                </c:pt>
                <c:pt idx="36">
                  <c:v>42873.638148148151</c:v>
                </c:pt>
                <c:pt idx="37">
                  <c:v>42873.638159722221</c:v>
                </c:pt>
                <c:pt idx="38">
                  <c:v>42873.638171296298</c:v>
                </c:pt>
                <c:pt idx="39">
                  <c:v>42873.638182870367</c:v>
                </c:pt>
                <c:pt idx="40">
                  <c:v>42873.638194444444</c:v>
                </c:pt>
                <c:pt idx="41">
                  <c:v>42873.638206018521</c:v>
                </c:pt>
                <c:pt idx="42">
                  <c:v>42873.63821759259</c:v>
                </c:pt>
                <c:pt idx="43">
                  <c:v>42873.638229166667</c:v>
                </c:pt>
                <c:pt idx="44">
                  <c:v>42873.638240740744</c:v>
                </c:pt>
                <c:pt idx="45">
                  <c:v>42873.638252314813</c:v>
                </c:pt>
                <c:pt idx="46">
                  <c:v>42873.63826388889</c:v>
                </c:pt>
                <c:pt idx="47">
                  <c:v>42873.638275462959</c:v>
                </c:pt>
                <c:pt idx="48">
                  <c:v>42873.638287037036</c:v>
                </c:pt>
                <c:pt idx="49">
                  <c:v>42873.638298611113</c:v>
                </c:pt>
                <c:pt idx="50">
                  <c:v>42873.638310185182</c:v>
                </c:pt>
                <c:pt idx="51">
                  <c:v>42873.638321759259</c:v>
                </c:pt>
                <c:pt idx="52">
                  <c:v>42873.638333333336</c:v>
                </c:pt>
                <c:pt idx="53">
                  <c:v>42873.638344907406</c:v>
                </c:pt>
                <c:pt idx="54">
                  <c:v>42873.638356481482</c:v>
                </c:pt>
                <c:pt idx="55">
                  <c:v>42873.638368055559</c:v>
                </c:pt>
                <c:pt idx="56">
                  <c:v>42873.638379629629</c:v>
                </c:pt>
                <c:pt idx="57">
                  <c:v>42873.638391203705</c:v>
                </c:pt>
                <c:pt idx="58">
                  <c:v>42873.638402777775</c:v>
                </c:pt>
                <c:pt idx="59">
                  <c:v>42873.638414351852</c:v>
                </c:pt>
                <c:pt idx="60">
                  <c:v>42873.638425925928</c:v>
                </c:pt>
                <c:pt idx="61">
                  <c:v>42873.638437499998</c:v>
                </c:pt>
                <c:pt idx="62">
                  <c:v>42873.638449074075</c:v>
                </c:pt>
                <c:pt idx="63">
                  <c:v>42873.638460648152</c:v>
                </c:pt>
                <c:pt idx="64">
                  <c:v>42873.638472222221</c:v>
                </c:pt>
                <c:pt idx="65">
                  <c:v>42873.638483796298</c:v>
                </c:pt>
                <c:pt idx="66">
                  <c:v>42873.638495370367</c:v>
                </c:pt>
                <c:pt idx="67">
                  <c:v>42873.638506944444</c:v>
                </c:pt>
                <c:pt idx="68">
                  <c:v>42873.638518518521</c:v>
                </c:pt>
                <c:pt idx="69">
                  <c:v>42873.63853009259</c:v>
                </c:pt>
                <c:pt idx="70">
                  <c:v>42873.638541666667</c:v>
                </c:pt>
                <c:pt idx="71">
                  <c:v>42873.638553240744</c:v>
                </c:pt>
                <c:pt idx="72">
                  <c:v>42873.638564814813</c:v>
                </c:pt>
                <c:pt idx="73">
                  <c:v>42873.63857638889</c:v>
                </c:pt>
                <c:pt idx="74">
                  <c:v>42873.63858796296</c:v>
                </c:pt>
                <c:pt idx="75">
                  <c:v>42873.638599537036</c:v>
                </c:pt>
                <c:pt idx="76">
                  <c:v>42873.638611111113</c:v>
                </c:pt>
                <c:pt idx="77">
                  <c:v>42873.638622685183</c:v>
                </c:pt>
                <c:pt idx="78">
                  <c:v>42873.63863425926</c:v>
                </c:pt>
                <c:pt idx="79">
                  <c:v>42873.638645833336</c:v>
                </c:pt>
                <c:pt idx="80">
                  <c:v>42873.638657407406</c:v>
                </c:pt>
                <c:pt idx="81">
                  <c:v>42873.638668981483</c:v>
                </c:pt>
                <c:pt idx="82">
                  <c:v>42873.638680555552</c:v>
                </c:pt>
                <c:pt idx="83">
                  <c:v>42873.638692129629</c:v>
                </c:pt>
                <c:pt idx="84">
                  <c:v>42873.638703703706</c:v>
                </c:pt>
                <c:pt idx="85">
                  <c:v>42873.638715277775</c:v>
                </c:pt>
                <c:pt idx="86">
                  <c:v>42873.638726851852</c:v>
                </c:pt>
                <c:pt idx="87">
                  <c:v>42873.638738425929</c:v>
                </c:pt>
                <c:pt idx="88">
                  <c:v>42873.638749999998</c:v>
                </c:pt>
                <c:pt idx="89">
                  <c:v>42873.638761574075</c:v>
                </c:pt>
                <c:pt idx="90">
                  <c:v>42873.638773148145</c:v>
                </c:pt>
                <c:pt idx="91">
                  <c:v>42873.638784722221</c:v>
                </c:pt>
                <c:pt idx="92">
                  <c:v>42873.638796296298</c:v>
                </c:pt>
                <c:pt idx="93">
                  <c:v>42873.638807870368</c:v>
                </c:pt>
                <c:pt idx="94">
                  <c:v>42873.638819444444</c:v>
                </c:pt>
                <c:pt idx="95">
                  <c:v>42873.638831018521</c:v>
                </c:pt>
                <c:pt idx="96">
                  <c:v>42873.638842592591</c:v>
                </c:pt>
                <c:pt idx="97">
                  <c:v>42873.638854166667</c:v>
                </c:pt>
                <c:pt idx="98">
                  <c:v>42873.638865740744</c:v>
                </c:pt>
                <c:pt idx="99">
                  <c:v>42873.638877314814</c:v>
                </c:pt>
                <c:pt idx="100">
                  <c:v>42873.638888888891</c:v>
                </c:pt>
                <c:pt idx="101">
                  <c:v>42873.63890046296</c:v>
                </c:pt>
                <c:pt idx="102">
                  <c:v>42873.638912037037</c:v>
                </c:pt>
                <c:pt idx="103">
                  <c:v>42873.638923611114</c:v>
                </c:pt>
                <c:pt idx="104">
                  <c:v>42873.638935185183</c:v>
                </c:pt>
                <c:pt idx="105">
                  <c:v>42873.63894675926</c:v>
                </c:pt>
                <c:pt idx="106">
                  <c:v>42873.638958333337</c:v>
                </c:pt>
                <c:pt idx="107">
                  <c:v>42873.638969907406</c:v>
                </c:pt>
                <c:pt idx="108">
                  <c:v>42873.638981481483</c:v>
                </c:pt>
                <c:pt idx="109">
                  <c:v>42873.638993055552</c:v>
                </c:pt>
                <c:pt idx="110">
                  <c:v>42873.639004629629</c:v>
                </c:pt>
                <c:pt idx="111">
                  <c:v>42873.639016203706</c:v>
                </c:pt>
                <c:pt idx="112">
                  <c:v>42873.639027777775</c:v>
                </c:pt>
                <c:pt idx="113">
                  <c:v>42873.639039351852</c:v>
                </c:pt>
                <c:pt idx="114">
                  <c:v>42873.639050925929</c:v>
                </c:pt>
                <c:pt idx="115">
                  <c:v>42873.639062499999</c:v>
                </c:pt>
                <c:pt idx="116">
                  <c:v>42873.639074074075</c:v>
                </c:pt>
                <c:pt idx="117">
                  <c:v>42873.639085648145</c:v>
                </c:pt>
                <c:pt idx="118">
                  <c:v>42873.639097222222</c:v>
                </c:pt>
                <c:pt idx="119">
                  <c:v>42873.639108796298</c:v>
                </c:pt>
                <c:pt idx="120">
                  <c:v>42873.639120370368</c:v>
                </c:pt>
                <c:pt idx="121">
                  <c:v>42873.639131944445</c:v>
                </c:pt>
                <c:pt idx="122">
                  <c:v>42873.639143518521</c:v>
                </c:pt>
                <c:pt idx="123">
                  <c:v>42873.639155092591</c:v>
                </c:pt>
                <c:pt idx="124">
                  <c:v>42873.639166666668</c:v>
                </c:pt>
                <c:pt idx="125">
                  <c:v>42873.639178240737</c:v>
                </c:pt>
                <c:pt idx="126">
                  <c:v>42873.639189814814</c:v>
                </c:pt>
                <c:pt idx="127">
                  <c:v>42873.639201388891</c:v>
                </c:pt>
                <c:pt idx="128">
                  <c:v>42873.63921296296</c:v>
                </c:pt>
                <c:pt idx="129">
                  <c:v>42873.639224537037</c:v>
                </c:pt>
                <c:pt idx="130">
                  <c:v>42873.639236111114</c:v>
                </c:pt>
                <c:pt idx="131">
                  <c:v>42873.639247685183</c:v>
                </c:pt>
                <c:pt idx="132">
                  <c:v>42873.63925925926</c:v>
                </c:pt>
                <c:pt idx="133">
                  <c:v>42873.639270833337</c:v>
                </c:pt>
                <c:pt idx="134">
                  <c:v>42873.639282407406</c:v>
                </c:pt>
                <c:pt idx="135">
                  <c:v>42873.639293981483</c:v>
                </c:pt>
                <c:pt idx="136">
                  <c:v>42873.639305555553</c:v>
                </c:pt>
                <c:pt idx="137">
                  <c:v>42873.639317129629</c:v>
                </c:pt>
              </c:numCache>
            </c:numRef>
          </c:cat>
          <c:val>
            <c:numRef>
              <c:f>'Boot Sponge'!$AX$21:$AX$158</c:f>
              <c:numCache>
                <c:formatCode>0.00</c:formatCode>
                <c:ptCount val="138"/>
                <c:pt idx="0">
                  <c:v>0.68076465585969737</c:v>
                </c:pt>
                <c:pt idx="1">
                  <c:v>0.664939706188027</c:v>
                </c:pt>
                <c:pt idx="2">
                  <c:v>0.67086770107334981</c:v>
                </c:pt>
                <c:pt idx="3">
                  <c:v>0.65789521523332795</c:v>
                </c:pt>
                <c:pt idx="4">
                  <c:v>0.72023431982282016</c:v>
                </c:pt>
                <c:pt idx="5">
                  <c:v>0.67265638365677338</c:v>
                </c:pt>
                <c:pt idx="6">
                  <c:v>0.64660673885578202</c:v>
                </c:pt>
                <c:pt idx="7">
                  <c:v>0.63890530576615312</c:v>
                </c:pt>
                <c:pt idx="8">
                  <c:v>0.80117835048786068</c:v>
                </c:pt>
                <c:pt idx="9">
                  <c:v>0.6850073495047958</c:v>
                </c:pt>
                <c:pt idx="10">
                  <c:v>0.62488479090271454</c:v>
                </c:pt>
                <c:pt idx="11">
                  <c:v>0.59011639498666257</c:v>
                </c:pt>
                <c:pt idx="12">
                  <c:v>0.59855638290606539</c:v>
                </c:pt>
                <c:pt idx="13">
                  <c:v>0.56600593483116401</c:v>
                </c:pt>
                <c:pt idx="14">
                  <c:v>0.57486592026486172</c:v>
                </c:pt>
                <c:pt idx="15">
                  <c:v>0.63466643770963083</c:v>
                </c:pt>
                <c:pt idx="16">
                  <c:v>0.65005933033507779</c:v>
                </c:pt>
                <c:pt idx="17">
                  <c:v>0.64517357674905207</c:v>
                </c:pt>
                <c:pt idx="18">
                  <c:v>0.64545995482392071</c:v>
                </c:pt>
                <c:pt idx="19">
                  <c:v>0.63157581882831137</c:v>
                </c:pt>
                <c:pt idx="20">
                  <c:v>0.60577144575140141</c:v>
                </c:pt>
                <c:pt idx="21">
                  <c:v>0.59511317620680293</c:v>
                </c:pt>
                <c:pt idx="22">
                  <c:v>0.56625717216608085</c:v>
                </c:pt>
                <c:pt idx="23">
                  <c:v>0.66228922576656957</c:v>
                </c:pt>
                <c:pt idx="24">
                  <c:v>0.69975548240477703</c:v>
                </c:pt>
                <c:pt idx="25">
                  <c:v>0.66908377483426773</c:v>
                </c:pt>
                <c:pt idx="26">
                  <c:v>0.66878691532821966</c:v>
                </c:pt>
                <c:pt idx="27">
                  <c:v>0.63551195547976069</c:v>
                </c:pt>
                <c:pt idx="28">
                  <c:v>0.73085955410889125</c:v>
                </c:pt>
                <c:pt idx="29">
                  <c:v>0.71704515225946597</c:v>
                </c:pt>
                <c:pt idx="30">
                  <c:v>0.81083584026522815</c:v>
                </c:pt>
                <c:pt idx="31">
                  <c:v>0.84462546498348623</c:v>
                </c:pt>
                <c:pt idx="32">
                  <c:v>0.7643631471743394</c:v>
                </c:pt>
                <c:pt idx="33">
                  <c:v>0.71927608306454005</c:v>
                </c:pt>
                <c:pt idx="34">
                  <c:v>0.66582555472867921</c:v>
                </c:pt>
                <c:pt idx="35">
                  <c:v>0.66671258341789263</c:v>
                </c:pt>
                <c:pt idx="36">
                  <c:v>0.91323972097986461</c:v>
                </c:pt>
                <c:pt idx="37">
                  <c:v>0.94666427448390456</c:v>
                </c:pt>
                <c:pt idx="38">
                  <c:v>0.90236254605532829</c:v>
                </c:pt>
                <c:pt idx="39">
                  <c:v>0.82462539962867187</c:v>
                </c:pt>
                <c:pt idx="40">
                  <c:v>0.90396576706235154</c:v>
                </c:pt>
                <c:pt idx="41">
                  <c:v>0.85291204711982516</c:v>
                </c:pt>
                <c:pt idx="42">
                  <c:v>0.83716209265474739</c:v>
                </c:pt>
                <c:pt idx="43">
                  <c:v>0.93663514273454829</c:v>
                </c:pt>
                <c:pt idx="44">
                  <c:v>0.81408080400014449</c:v>
                </c:pt>
                <c:pt idx="45">
                  <c:v>0.73835757900313759</c:v>
                </c:pt>
                <c:pt idx="46">
                  <c:v>0.67205962686414866</c:v>
                </c:pt>
                <c:pt idx="47">
                  <c:v>0.81915435684105431</c:v>
                </c:pt>
                <c:pt idx="48">
                  <c:v>0.98349201247801454</c:v>
                </c:pt>
                <c:pt idx="49">
                  <c:v>0.84575069517893264</c:v>
                </c:pt>
                <c:pt idx="50">
                  <c:v>0.74758951144256003</c:v>
                </c:pt>
                <c:pt idx="51">
                  <c:v>0.6850073495047958</c:v>
                </c:pt>
                <c:pt idx="52">
                  <c:v>0.64603309238048801</c:v>
                </c:pt>
                <c:pt idx="53">
                  <c:v>0.6276640612174218</c:v>
                </c:pt>
                <c:pt idx="54">
                  <c:v>0.59405771815693476</c:v>
                </c:pt>
                <c:pt idx="55">
                  <c:v>0.56200126369677672</c:v>
                </c:pt>
                <c:pt idx="56">
                  <c:v>0.52861616667401001</c:v>
                </c:pt>
                <c:pt idx="57">
                  <c:v>0.51977653595913065</c:v>
                </c:pt>
                <c:pt idx="58">
                  <c:v>0.51632803719895115</c:v>
                </c:pt>
                <c:pt idx="59">
                  <c:v>0.52932040174292783</c:v>
                </c:pt>
                <c:pt idx="60">
                  <c:v>0.56175191462598106</c:v>
                </c:pt>
                <c:pt idx="61">
                  <c:v>0.55876834099906914</c:v>
                </c:pt>
                <c:pt idx="62">
                  <c:v>0.54288055879440567</c:v>
                </c:pt>
                <c:pt idx="63">
                  <c:v>0.52697659305539568</c:v>
                </c:pt>
                <c:pt idx="64">
                  <c:v>0.51908499853979506</c:v>
                </c:pt>
                <c:pt idx="65">
                  <c:v>0.52580858344628245</c:v>
                </c:pt>
                <c:pt idx="66">
                  <c:v>0.55777734203097717</c:v>
                </c:pt>
                <c:pt idx="67">
                  <c:v>0.70286775152720615</c:v>
                </c:pt>
                <c:pt idx="68">
                  <c:v>1.0395902260345973</c:v>
                </c:pt>
                <c:pt idx="69">
                  <c:v>0.91770866333118517</c:v>
                </c:pt>
                <c:pt idx="70">
                  <c:v>0.80117835048786068</c:v>
                </c:pt>
                <c:pt idx="71">
                  <c:v>0.69944501445640672</c:v>
                </c:pt>
                <c:pt idx="72">
                  <c:v>0.99446409415988479</c:v>
                </c:pt>
                <c:pt idx="73">
                  <c:v>1.0249314082532861</c:v>
                </c:pt>
                <c:pt idx="74">
                  <c:v>0.79727687281360704</c:v>
                </c:pt>
                <c:pt idx="75">
                  <c:v>0.60335681275250019</c:v>
                </c:pt>
                <c:pt idx="76">
                  <c:v>0.56250029392886991</c:v>
                </c:pt>
                <c:pt idx="77">
                  <c:v>0.49260208198014604</c:v>
                </c:pt>
                <c:pt idx="78">
                  <c:v>0.48651897210400025</c:v>
                </c:pt>
                <c:pt idx="79">
                  <c:v>0.43853147747037785</c:v>
                </c:pt>
                <c:pt idx="80">
                  <c:v>0.34955484887341365</c:v>
                </c:pt>
                <c:pt idx="81">
                  <c:v>0.26618195878640583</c:v>
                </c:pt>
                <c:pt idx="82">
                  <c:v>0.22387912595813003</c:v>
                </c:pt>
                <c:pt idx="83">
                  <c:v>0.21780321836606112</c:v>
                </c:pt>
                <c:pt idx="84">
                  <c:v>0.2300224271991943</c:v>
                </c:pt>
                <c:pt idx="85">
                  <c:v>0.22567463941172505</c:v>
                </c:pt>
                <c:pt idx="86">
                  <c:v>0.20054708929920381</c:v>
                </c:pt>
                <c:pt idx="87">
                  <c:v>0.19903980586369716</c:v>
                </c:pt>
                <c:pt idx="88">
                  <c:v>0.1782173448076558</c:v>
                </c:pt>
                <c:pt idx="89">
                  <c:v>0.25781132962147835</c:v>
                </c:pt>
                <c:pt idx="90">
                  <c:v>0.38866729090692226</c:v>
                </c:pt>
                <c:pt idx="91">
                  <c:v>0.42061434145398086</c:v>
                </c:pt>
                <c:pt idx="92">
                  <c:v>0.67955729133674647</c:v>
                </c:pt>
                <c:pt idx="93">
                  <c:v>0.97480157230568598</c:v>
                </c:pt>
                <c:pt idx="94">
                  <c:v>0.78429261670414485</c:v>
                </c:pt>
                <c:pt idx="95">
                  <c:v>0.55876834099906914</c:v>
                </c:pt>
                <c:pt idx="96">
                  <c:v>0.50209242312657754</c:v>
                </c:pt>
                <c:pt idx="97">
                  <c:v>0.48286236461957049</c:v>
                </c:pt>
                <c:pt idx="98">
                  <c:v>0.3784549107579992</c:v>
                </c:pt>
                <c:pt idx="99">
                  <c:v>0.30274051826079323</c:v>
                </c:pt>
                <c:pt idx="100">
                  <c:v>0.27838410074159592</c:v>
                </c:pt>
                <c:pt idx="101">
                  <c:v>0.28024339784943664</c:v>
                </c:pt>
                <c:pt idx="102">
                  <c:v>0.31972488443605429</c:v>
                </c:pt>
                <c:pt idx="103">
                  <c:v>0.35581525437083739</c:v>
                </c:pt>
                <c:pt idx="104">
                  <c:v>0.48457968498032755</c:v>
                </c:pt>
                <c:pt idx="105">
                  <c:v>0.51404175816035991</c:v>
                </c:pt>
                <c:pt idx="106">
                  <c:v>0.54991236195073534</c:v>
                </c:pt>
                <c:pt idx="107">
                  <c:v>0.65585466538503945</c:v>
                </c:pt>
                <c:pt idx="108">
                  <c:v>0.67027253113622487</c:v>
                </c:pt>
                <c:pt idx="109">
                  <c:v>0.64231677502901374</c:v>
                </c:pt>
                <c:pt idx="110">
                  <c:v>0.61416272295411078</c:v>
                </c:pt>
                <c:pt idx="111">
                  <c:v>0.61252958277641056</c:v>
                </c:pt>
                <c:pt idx="112">
                  <c:v>0.5937941462584535</c:v>
                </c:pt>
                <c:pt idx="113">
                  <c:v>0.55383089079506742</c:v>
                </c:pt>
                <c:pt idx="114">
                  <c:v>0.53546320654141644</c:v>
                </c:pt>
                <c:pt idx="115">
                  <c:v>0.559761100667858</c:v>
                </c:pt>
                <c:pt idx="116">
                  <c:v>0.5647514192048344</c:v>
                </c:pt>
                <c:pt idx="117">
                  <c:v>0.58906979893678557</c:v>
                </c:pt>
                <c:pt idx="118">
                  <c:v>0.61062974049413632</c:v>
                </c:pt>
                <c:pt idx="119">
                  <c:v>0.58127926755517401</c:v>
                </c:pt>
                <c:pt idx="120">
                  <c:v>0.55333955174874672</c:v>
                </c:pt>
                <c:pt idx="121">
                  <c:v>0.53498816265055626</c:v>
                </c:pt>
                <c:pt idx="122">
                  <c:v>0.53689087061001406</c:v>
                </c:pt>
                <c:pt idx="123">
                  <c:v>0.55407672390110918</c:v>
                </c:pt>
                <c:pt idx="124">
                  <c:v>0.5443279991747384</c:v>
                </c:pt>
                <c:pt idx="125">
                  <c:v>0.52627547631002403</c:v>
                </c:pt>
                <c:pt idx="126">
                  <c:v>0.49898263994776815</c:v>
                </c:pt>
                <c:pt idx="127">
                  <c:v>0.63720637177749728</c:v>
                </c:pt>
                <c:pt idx="128">
                  <c:v>0.61716813077875798</c:v>
                </c:pt>
                <c:pt idx="129">
                  <c:v>0.61799033688692107</c:v>
                </c:pt>
                <c:pt idx="130">
                  <c:v>0.73606746439076254</c:v>
                </c:pt>
                <c:pt idx="131">
                  <c:v>0.73639418822295644</c:v>
                </c:pt>
                <c:pt idx="132">
                  <c:v>0.74792134965291834</c:v>
                </c:pt>
                <c:pt idx="133">
                  <c:v>0.98305565612921675</c:v>
                </c:pt>
                <c:pt idx="134">
                  <c:v>1.0719156538981038</c:v>
                </c:pt>
                <c:pt idx="135">
                  <c:v>1.5826258679533245</c:v>
                </c:pt>
                <c:pt idx="136">
                  <c:v>2.1852118912569729</c:v>
                </c:pt>
                <c:pt idx="137">
                  <c:v>2.1146158133228763</c:v>
                </c:pt>
              </c:numCache>
            </c:numRef>
          </c:val>
          <c:smooth val="0"/>
          <c:extLst>
            <c:ext xmlns:c16="http://schemas.microsoft.com/office/drawing/2014/chart" uri="{C3380CC4-5D6E-409C-BE32-E72D297353CC}">
              <c16:uniqueId val="{00000000-62FC-4449-BE67-C78C3BD55A07}"/>
            </c:ext>
          </c:extLst>
        </c:ser>
        <c:dLbls>
          <c:showLegendKey val="0"/>
          <c:showVal val="0"/>
          <c:showCatName val="0"/>
          <c:showSerName val="0"/>
          <c:showPercent val="0"/>
          <c:showBubbleSize val="0"/>
        </c:dLbls>
        <c:marker val="1"/>
        <c:smooth val="0"/>
        <c:axId val="49094656"/>
        <c:axId val="49096192"/>
      </c:lineChart>
      <c:lineChart>
        <c:grouping val="standard"/>
        <c:varyColors val="0"/>
        <c:ser>
          <c:idx val="1"/>
          <c:order val="1"/>
          <c:tx>
            <c:strRef>
              <c:f>'Boot Sponge'!$AU$20</c:f>
              <c:strCache>
                <c:ptCount val="1"/>
                <c:pt idx="0">
                  <c:v>Vector - Suspended Sediment (mg/L) Analog input 2</c:v>
                </c:pt>
              </c:strCache>
            </c:strRef>
          </c:tx>
          <c:spPr>
            <a:ln>
              <a:solidFill>
                <a:schemeClr val="accent3"/>
              </a:solidFill>
            </a:ln>
          </c:spPr>
          <c:marker>
            <c:symbol val="none"/>
          </c:marker>
          <c:cat>
            <c:numRef>
              <c:f>'Boot Sponge'!$AS$21:$AS$158</c:f>
              <c:numCache>
                <c:formatCode>[$-F400]h:mm:ss\ AM/PM</c:formatCode>
                <c:ptCount val="138"/>
                <c:pt idx="0">
                  <c:v>42873.637731481482</c:v>
                </c:pt>
                <c:pt idx="1">
                  <c:v>42873.637743055559</c:v>
                </c:pt>
                <c:pt idx="2">
                  <c:v>42873.637754629628</c:v>
                </c:pt>
                <c:pt idx="3">
                  <c:v>42873.637766203705</c:v>
                </c:pt>
                <c:pt idx="4">
                  <c:v>42873.637777777774</c:v>
                </c:pt>
                <c:pt idx="5">
                  <c:v>42873.637789351851</c:v>
                </c:pt>
                <c:pt idx="6">
                  <c:v>42873.637800925928</c:v>
                </c:pt>
                <c:pt idx="7">
                  <c:v>42873.637812499997</c:v>
                </c:pt>
                <c:pt idx="8">
                  <c:v>42873.637824074074</c:v>
                </c:pt>
                <c:pt idx="9">
                  <c:v>42873.637835648151</c:v>
                </c:pt>
                <c:pt idx="10">
                  <c:v>42873.63784722222</c:v>
                </c:pt>
                <c:pt idx="11">
                  <c:v>42873.637858796297</c:v>
                </c:pt>
                <c:pt idx="12">
                  <c:v>42873.637870370374</c:v>
                </c:pt>
                <c:pt idx="13">
                  <c:v>42873.637881944444</c:v>
                </c:pt>
                <c:pt idx="14">
                  <c:v>42873.63789351852</c:v>
                </c:pt>
                <c:pt idx="15">
                  <c:v>42873.63790509259</c:v>
                </c:pt>
                <c:pt idx="16">
                  <c:v>42873.637916666667</c:v>
                </c:pt>
                <c:pt idx="17">
                  <c:v>42873.637928240743</c:v>
                </c:pt>
                <c:pt idx="18">
                  <c:v>42873.637939814813</c:v>
                </c:pt>
                <c:pt idx="19">
                  <c:v>42873.63795138889</c:v>
                </c:pt>
                <c:pt idx="20">
                  <c:v>42873.637962962966</c:v>
                </c:pt>
                <c:pt idx="21">
                  <c:v>42873.637974537036</c:v>
                </c:pt>
                <c:pt idx="22">
                  <c:v>42873.637986111113</c:v>
                </c:pt>
                <c:pt idx="23">
                  <c:v>42873.637997685182</c:v>
                </c:pt>
                <c:pt idx="24">
                  <c:v>42873.638009259259</c:v>
                </c:pt>
                <c:pt idx="25">
                  <c:v>42873.638020833336</c:v>
                </c:pt>
                <c:pt idx="26">
                  <c:v>42873.638032407405</c:v>
                </c:pt>
                <c:pt idx="27">
                  <c:v>42873.638043981482</c:v>
                </c:pt>
                <c:pt idx="28">
                  <c:v>42873.638055555559</c:v>
                </c:pt>
                <c:pt idx="29">
                  <c:v>42873.638067129628</c:v>
                </c:pt>
                <c:pt idx="30">
                  <c:v>42873.638078703705</c:v>
                </c:pt>
                <c:pt idx="31">
                  <c:v>42873.638090277775</c:v>
                </c:pt>
                <c:pt idx="32">
                  <c:v>42873.638101851851</c:v>
                </c:pt>
                <c:pt idx="33">
                  <c:v>42873.638113425928</c:v>
                </c:pt>
                <c:pt idx="34">
                  <c:v>42873.638124999998</c:v>
                </c:pt>
                <c:pt idx="35">
                  <c:v>42873.638136574074</c:v>
                </c:pt>
                <c:pt idx="36">
                  <c:v>42873.638148148151</c:v>
                </c:pt>
                <c:pt idx="37">
                  <c:v>42873.638159722221</c:v>
                </c:pt>
                <c:pt idx="38">
                  <c:v>42873.638171296298</c:v>
                </c:pt>
                <c:pt idx="39">
                  <c:v>42873.638182870367</c:v>
                </c:pt>
                <c:pt idx="40">
                  <c:v>42873.638194444444</c:v>
                </c:pt>
                <c:pt idx="41">
                  <c:v>42873.638206018521</c:v>
                </c:pt>
                <c:pt idx="42">
                  <c:v>42873.63821759259</c:v>
                </c:pt>
                <c:pt idx="43">
                  <c:v>42873.638229166667</c:v>
                </c:pt>
                <c:pt idx="44">
                  <c:v>42873.638240740744</c:v>
                </c:pt>
                <c:pt idx="45">
                  <c:v>42873.638252314813</c:v>
                </c:pt>
                <c:pt idx="46">
                  <c:v>42873.63826388889</c:v>
                </c:pt>
                <c:pt idx="47">
                  <c:v>42873.638275462959</c:v>
                </c:pt>
                <c:pt idx="48">
                  <c:v>42873.638287037036</c:v>
                </c:pt>
                <c:pt idx="49">
                  <c:v>42873.638298611113</c:v>
                </c:pt>
                <c:pt idx="50">
                  <c:v>42873.638310185182</c:v>
                </c:pt>
                <c:pt idx="51">
                  <c:v>42873.638321759259</c:v>
                </c:pt>
                <c:pt idx="52">
                  <c:v>42873.638333333336</c:v>
                </c:pt>
                <c:pt idx="53">
                  <c:v>42873.638344907406</c:v>
                </c:pt>
                <c:pt idx="54">
                  <c:v>42873.638356481482</c:v>
                </c:pt>
                <c:pt idx="55">
                  <c:v>42873.638368055559</c:v>
                </c:pt>
                <c:pt idx="56">
                  <c:v>42873.638379629629</c:v>
                </c:pt>
                <c:pt idx="57">
                  <c:v>42873.638391203705</c:v>
                </c:pt>
                <c:pt idx="58">
                  <c:v>42873.638402777775</c:v>
                </c:pt>
                <c:pt idx="59">
                  <c:v>42873.638414351852</c:v>
                </c:pt>
                <c:pt idx="60">
                  <c:v>42873.638425925928</c:v>
                </c:pt>
                <c:pt idx="61">
                  <c:v>42873.638437499998</c:v>
                </c:pt>
                <c:pt idx="62">
                  <c:v>42873.638449074075</c:v>
                </c:pt>
                <c:pt idx="63">
                  <c:v>42873.638460648152</c:v>
                </c:pt>
                <c:pt idx="64">
                  <c:v>42873.638472222221</c:v>
                </c:pt>
                <c:pt idx="65">
                  <c:v>42873.638483796298</c:v>
                </c:pt>
                <c:pt idx="66">
                  <c:v>42873.638495370367</c:v>
                </c:pt>
                <c:pt idx="67">
                  <c:v>42873.638506944444</c:v>
                </c:pt>
                <c:pt idx="68">
                  <c:v>42873.638518518521</c:v>
                </c:pt>
                <c:pt idx="69">
                  <c:v>42873.63853009259</c:v>
                </c:pt>
                <c:pt idx="70">
                  <c:v>42873.638541666667</c:v>
                </c:pt>
                <c:pt idx="71">
                  <c:v>42873.638553240744</c:v>
                </c:pt>
                <c:pt idx="72">
                  <c:v>42873.638564814813</c:v>
                </c:pt>
                <c:pt idx="73">
                  <c:v>42873.63857638889</c:v>
                </c:pt>
                <c:pt idx="74">
                  <c:v>42873.63858796296</c:v>
                </c:pt>
                <c:pt idx="75">
                  <c:v>42873.638599537036</c:v>
                </c:pt>
                <c:pt idx="76">
                  <c:v>42873.638611111113</c:v>
                </c:pt>
                <c:pt idx="77">
                  <c:v>42873.638622685183</c:v>
                </c:pt>
                <c:pt idx="78">
                  <c:v>42873.63863425926</c:v>
                </c:pt>
                <c:pt idx="79">
                  <c:v>42873.638645833336</c:v>
                </c:pt>
                <c:pt idx="80">
                  <c:v>42873.638657407406</c:v>
                </c:pt>
                <c:pt idx="81">
                  <c:v>42873.638668981483</c:v>
                </c:pt>
                <c:pt idx="82">
                  <c:v>42873.638680555552</c:v>
                </c:pt>
                <c:pt idx="83">
                  <c:v>42873.638692129629</c:v>
                </c:pt>
                <c:pt idx="84">
                  <c:v>42873.638703703706</c:v>
                </c:pt>
                <c:pt idx="85">
                  <c:v>42873.638715277775</c:v>
                </c:pt>
                <c:pt idx="86">
                  <c:v>42873.638726851852</c:v>
                </c:pt>
                <c:pt idx="87">
                  <c:v>42873.638738425929</c:v>
                </c:pt>
                <c:pt idx="88">
                  <c:v>42873.638749999998</c:v>
                </c:pt>
                <c:pt idx="89">
                  <c:v>42873.638761574075</c:v>
                </c:pt>
                <c:pt idx="90">
                  <c:v>42873.638773148145</c:v>
                </c:pt>
                <c:pt idx="91">
                  <c:v>42873.638784722221</c:v>
                </c:pt>
                <c:pt idx="92">
                  <c:v>42873.638796296298</c:v>
                </c:pt>
                <c:pt idx="93">
                  <c:v>42873.638807870368</c:v>
                </c:pt>
                <c:pt idx="94">
                  <c:v>42873.638819444444</c:v>
                </c:pt>
                <c:pt idx="95">
                  <c:v>42873.638831018521</c:v>
                </c:pt>
                <c:pt idx="96">
                  <c:v>42873.638842592591</c:v>
                </c:pt>
                <c:pt idx="97">
                  <c:v>42873.638854166667</c:v>
                </c:pt>
                <c:pt idx="98">
                  <c:v>42873.638865740744</c:v>
                </c:pt>
                <c:pt idx="99">
                  <c:v>42873.638877314814</c:v>
                </c:pt>
                <c:pt idx="100">
                  <c:v>42873.638888888891</c:v>
                </c:pt>
                <c:pt idx="101">
                  <c:v>42873.63890046296</c:v>
                </c:pt>
                <c:pt idx="102">
                  <c:v>42873.638912037037</c:v>
                </c:pt>
                <c:pt idx="103">
                  <c:v>42873.638923611114</c:v>
                </c:pt>
                <c:pt idx="104">
                  <c:v>42873.638935185183</c:v>
                </c:pt>
                <c:pt idx="105">
                  <c:v>42873.63894675926</c:v>
                </c:pt>
                <c:pt idx="106">
                  <c:v>42873.638958333337</c:v>
                </c:pt>
                <c:pt idx="107">
                  <c:v>42873.638969907406</c:v>
                </c:pt>
                <c:pt idx="108">
                  <c:v>42873.638981481483</c:v>
                </c:pt>
                <c:pt idx="109">
                  <c:v>42873.638993055552</c:v>
                </c:pt>
                <c:pt idx="110">
                  <c:v>42873.639004629629</c:v>
                </c:pt>
                <c:pt idx="111">
                  <c:v>42873.639016203706</c:v>
                </c:pt>
                <c:pt idx="112">
                  <c:v>42873.639027777775</c:v>
                </c:pt>
                <c:pt idx="113">
                  <c:v>42873.639039351852</c:v>
                </c:pt>
                <c:pt idx="114">
                  <c:v>42873.639050925929</c:v>
                </c:pt>
                <c:pt idx="115">
                  <c:v>42873.639062499999</c:v>
                </c:pt>
                <c:pt idx="116">
                  <c:v>42873.639074074075</c:v>
                </c:pt>
                <c:pt idx="117">
                  <c:v>42873.639085648145</c:v>
                </c:pt>
                <c:pt idx="118">
                  <c:v>42873.639097222222</c:v>
                </c:pt>
                <c:pt idx="119">
                  <c:v>42873.639108796298</c:v>
                </c:pt>
                <c:pt idx="120">
                  <c:v>42873.639120370368</c:v>
                </c:pt>
                <c:pt idx="121">
                  <c:v>42873.639131944445</c:v>
                </c:pt>
                <c:pt idx="122">
                  <c:v>42873.639143518521</c:v>
                </c:pt>
                <c:pt idx="123">
                  <c:v>42873.639155092591</c:v>
                </c:pt>
                <c:pt idx="124">
                  <c:v>42873.639166666668</c:v>
                </c:pt>
                <c:pt idx="125">
                  <c:v>42873.639178240737</c:v>
                </c:pt>
                <c:pt idx="126">
                  <c:v>42873.639189814814</c:v>
                </c:pt>
                <c:pt idx="127">
                  <c:v>42873.639201388891</c:v>
                </c:pt>
                <c:pt idx="128">
                  <c:v>42873.63921296296</c:v>
                </c:pt>
                <c:pt idx="129">
                  <c:v>42873.639224537037</c:v>
                </c:pt>
                <c:pt idx="130">
                  <c:v>42873.639236111114</c:v>
                </c:pt>
                <c:pt idx="131">
                  <c:v>42873.639247685183</c:v>
                </c:pt>
                <c:pt idx="132">
                  <c:v>42873.63925925926</c:v>
                </c:pt>
                <c:pt idx="133">
                  <c:v>42873.639270833337</c:v>
                </c:pt>
                <c:pt idx="134">
                  <c:v>42873.639282407406</c:v>
                </c:pt>
                <c:pt idx="135">
                  <c:v>42873.639293981483</c:v>
                </c:pt>
                <c:pt idx="136">
                  <c:v>42873.639305555553</c:v>
                </c:pt>
                <c:pt idx="137">
                  <c:v>42873.639317129629</c:v>
                </c:pt>
              </c:numCache>
            </c:numRef>
          </c:cat>
          <c:val>
            <c:numRef>
              <c:f>'Boot Sponge'!$AY$21:$AY$158</c:f>
              <c:numCache>
                <c:formatCode>0.00</c:formatCode>
                <c:ptCount val="138"/>
                <c:pt idx="0">
                  <c:v>2.6202999999999999</c:v>
                </c:pt>
                <c:pt idx="1">
                  <c:v>2.61</c:v>
                </c:pt>
                <c:pt idx="2">
                  <c:v>2.6305999999999998</c:v>
                </c:pt>
                <c:pt idx="3">
                  <c:v>2.6511999999999998</c:v>
                </c:pt>
                <c:pt idx="4">
                  <c:v>2.6202999999999999</c:v>
                </c:pt>
                <c:pt idx="5">
                  <c:v>2.5688</c:v>
                </c:pt>
                <c:pt idx="6">
                  <c:v>2.7439</c:v>
                </c:pt>
                <c:pt idx="7">
                  <c:v>2.6615000000000002</c:v>
                </c:pt>
                <c:pt idx="8">
                  <c:v>2.6718000000000002</c:v>
                </c:pt>
                <c:pt idx="9">
                  <c:v>2.7542</c:v>
                </c:pt>
                <c:pt idx="10">
                  <c:v>2.7953999999999999</c:v>
                </c:pt>
                <c:pt idx="11">
                  <c:v>2.6305999999999998</c:v>
                </c:pt>
                <c:pt idx="12">
                  <c:v>2.6202999999999999</c:v>
                </c:pt>
                <c:pt idx="13">
                  <c:v>2.6202999999999999</c:v>
                </c:pt>
                <c:pt idx="14">
                  <c:v>2.6511999999999998</c:v>
                </c:pt>
                <c:pt idx="15">
                  <c:v>2.5996999999999999</c:v>
                </c:pt>
                <c:pt idx="16">
                  <c:v>2.61</c:v>
                </c:pt>
                <c:pt idx="17">
                  <c:v>2.6511999999999998</c:v>
                </c:pt>
                <c:pt idx="18">
                  <c:v>2.6202999999999999</c:v>
                </c:pt>
                <c:pt idx="19">
                  <c:v>2.6305999999999998</c:v>
                </c:pt>
                <c:pt idx="20">
                  <c:v>2.6511999999999998</c:v>
                </c:pt>
                <c:pt idx="21">
                  <c:v>2.6408999999999998</c:v>
                </c:pt>
                <c:pt idx="22">
                  <c:v>2.5996999999999999</c:v>
                </c:pt>
                <c:pt idx="23">
                  <c:v>2.5893999999999999</c:v>
                </c:pt>
                <c:pt idx="24">
                  <c:v>2.7233000000000001</c:v>
                </c:pt>
                <c:pt idx="25">
                  <c:v>2.5996999999999999</c:v>
                </c:pt>
                <c:pt idx="26">
                  <c:v>2.8468999999999998</c:v>
                </c:pt>
                <c:pt idx="27">
                  <c:v>2.61</c:v>
                </c:pt>
                <c:pt idx="28">
                  <c:v>2.5996999999999999</c:v>
                </c:pt>
                <c:pt idx="29">
                  <c:v>2.6408999999999998</c:v>
                </c:pt>
                <c:pt idx="30">
                  <c:v>2.5688</c:v>
                </c:pt>
                <c:pt idx="31">
                  <c:v>2.5996999999999999</c:v>
                </c:pt>
                <c:pt idx="32">
                  <c:v>2.6511999999999998</c:v>
                </c:pt>
                <c:pt idx="33">
                  <c:v>2.6305999999999998</c:v>
                </c:pt>
                <c:pt idx="34">
                  <c:v>2.6305999999999998</c:v>
                </c:pt>
                <c:pt idx="35">
                  <c:v>2.6408999999999998</c:v>
                </c:pt>
                <c:pt idx="36">
                  <c:v>2.6408999999999998</c:v>
                </c:pt>
                <c:pt idx="37">
                  <c:v>2.5893999999999999</c:v>
                </c:pt>
                <c:pt idx="38">
                  <c:v>2.6511999999999998</c:v>
                </c:pt>
                <c:pt idx="39">
                  <c:v>2.6821000000000002</c:v>
                </c:pt>
                <c:pt idx="40">
                  <c:v>2.8777999999999997</c:v>
                </c:pt>
                <c:pt idx="41">
                  <c:v>2.7747999999999999</c:v>
                </c:pt>
                <c:pt idx="42">
                  <c:v>2.7439</c:v>
                </c:pt>
                <c:pt idx="43">
                  <c:v>2.61</c:v>
                </c:pt>
                <c:pt idx="44">
                  <c:v>2.5893999999999999</c:v>
                </c:pt>
                <c:pt idx="45">
                  <c:v>2.7130000000000001</c:v>
                </c:pt>
                <c:pt idx="46">
                  <c:v>2.5996999999999999</c:v>
                </c:pt>
                <c:pt idx="47">
                  <c:v>2.5790999999999999</c:v>
                </c:pt>
                <c:pt idx="48">
                  <c:v>2.6924000000000001</c:v>
                </c:pt>
                <c:pt idx="49">
                  <c:v>2.6821000000000002</c:v>
                </c:pt>
                <c:pt idx="50">
                  <c:v>2.6821000000000002</c:v>
                </c:pt>
                <c:pt idx="51">
                  <c:v>3.3928000000000003</c:v>
                </c:pt>
                <c:pt idx="52">
                  <c:v>2.6615000000000002</c:v>
                </c:pt>
                <c:pt idx="53">
                  <c:v>2.5996999999999999</c:v>
                </c:pt>
                <c:pt idx="54">
                  <c:v>2.6511999999999998</c:v>
                </c:pt>
                <c:pt idx="55">
                  <c:v>2.6924000000000001</c:v>
                </c:pt>
                <c:pt idx="56">
                  <c:v>2.6305999999999998</c:v>
                </c:pt>
                <c:pt idx="57">
                  <c:v>2.5893999999999999</c:v>
                </c:pt>
                <c:pt idx="58">
                  <c:v>2.5996999999999999</c:v>
                </c:pt>
                <c:pt idx="59">
                  <c:v>2.6615000000000002</c:v>
                </c:pt>
                <c:pt idx="60">
                  <c:v>2.5893999999999999</c:v>
                </c:pt>
                <c:pt idx="61">
                  <c:v>2.61</c:v>
                </c:pt>
                <c:pt idx="62">
                  <c:v>2.6202999999999999</c:v>
                </c:pt>
                <c:pt idx="63">
                  <c:v>2.6408999999999998</c:v>
                </c:pt>
                <c:pt idx="64">
                  <c:v>2.5790999999999999</c:v>
                </c:pt>
                <c:pt idx="65">
                  <c:v>2.6305999999999998</c:v>
                </c:pt>
                <c:pt idx="66">
                  <c:v>2.6408999999999998</c:v>
                </c:pt>
                <c:pt idx="67">
                  <c:v>2.5996999999999999</c:v>
                </c:pt>
                <c:pt idx="68">
                  <c:v>2.5893999999999999</c:v>
                </c:pt>
                <c:pt idx="69">
                  <c:v>2.5893999999999999</c:v>
                </c:pt>
                <c:pt idx="70">
                  <c:v>2.5790999999999999</c:v>
                </c:pt>
                <c:pt idx="71">
                  <c:v>2.5790999999999999</c:v>
                </c:pt>
                <c:pt idx="72">
                  <c:v>2.5790999999999999</c:v>
                </c:pt>
                <c:pt idx="73">
                  <c:v>2.5996999999999999</c:v>
                </c:pt>
                <c:pt idx="74">
                  <c:v>2.6924000000000001</c:v>
                </c:pt>
                <c:pt idx="75">
                  <c:v>2.6821000000000002</c:v>
                </c:pt>
                <c:pt idx="76">
                  <c:v>2.61</c:v>
                </c:pt>
                <c:pt idx="77">
                  <c:v>2.7027000000000001</c:v>
                </c:pt>
                <c:pt idx="78">
                  <c:v>2.6305999999999998</c:v>
                </c:pt>
                <c:pt idx="79">
                  <c:v>2.5996999999999999</c:v>
                </c:pt>
                <c:pt idx="80">
                  <c:v>2.7953999999999999</c:v>
                </c:pt>
                <c:pt idx="81">
                  <c:v>2.7130000000000001</c:v>
                </c:pt>
                <c:pt idx="82">
                  <c:v>2.6718000000000002</c:v>
                </c:pt>
                <c:pt idx="83">
                  <c:v>2.5996999999999999</c:v>
                </c:pt>
                <c:pt idx="84">
                  <c:v>2.6511999999999998</c:v>
                </c:pt>
                <c:pt idx="85">
                  <c:v>2.6821000000000002</c:v>
                </c:pt>
                <c:pt idx="86">
                  <c:v>2.6615000000000002</c:v>
                </c:pt>
                <c:pt idx="87">
                  <c:v>2.6615000000000002</c:v>
                </c:pt>
                <c:pt idx="88">
                  <c:v>2.6924000000000001</c:v>
                </c:pt>
                <c:pt idx="89">
                  <c:v>2.6202999999999999</c:v>
                </c:pt>
                <c:pt idx="90">
                  <c:v>2.5996999999999999</c:v>
                </c:pt>
                <c:pt idx="91">
                  <c:v>2.61</c:v>
                </c:pt>
                <c:pt idx="92">
                  <c:v>2.5996999999999999</c:v>
                </c:pt>
                <c:pt idx="93">
                  <c:v>3.0323000000000002</c:v>
                </c:pt>
                <c:pt idx="94">
                  <c:v>2.6511999999999998</c:v>
                </c:pt>
                <c:pt idx="95">
                  <c:v>2.6615000000000002</c:v>
                </c:pt>
                <c:pt idx="96">
                  <c:v>2.5893999999999999</c:v>
                </c:pt>
                <c:pt idx="97">
                  <c:v>2.7336</c:v>
                </c:pt>
                <c:pt idx="98">
                  <c:v>2.6305999999999998</c:v>
                </c:pt>
                <c:pt idx="99">
                  <c:v>2.6924000000000001</c:v>
                </c:pt>
                <c:pt idx="100">
                  <c:v>2.6202999999999999</c:v>
                </c:pt>
                <c:pt idx="101">
                  <c:v>2.5893999999999999</c:v>
                </c:pt>
                <c:pt idx="102">
                  <c:v>2.7233000000000001</c:v>
                </c:pt>
                <c:pt idx="103">
                  <c:v>2.6718000000000002</c:v>
                </c:pt>
                <c:pt idx="104">
                  <c:v>2.5790999999999999</c:v>
                </c:pt>
                <c:pt idx="105">
                  <c:v>2.5790999999999999</c:v>
                </c:pt>
                <c:pt idx="106">
                  <c:v>2.7439</c:v>
                </c:pt>
                <c:pt idx="107">
                  <c:v>2.6305999999999998</c:v>
                </c:pt>
                <c:pt idx="108">
                  <c:v>2.5996999999999999</c:v>
                </c:pt>
                <c:pt idx="109">
                  <c:v>2.61</c:v>
                </c:pt>
                <c:pt idx="110">
                  <c:v>2.61</c:v>
                </c:pt>
                <c:pt idx="111">
                  <c:v>2.6511999999999998</c:v>
                </c:pt>
                <c:pt idx="112">
                  <c:v>2.7027000000000001</c:v>
                </c:pt>
                <c:pt idx="113">
                  <c:v>2.6305999999999998</c:v>
                </c:pt>
                <c:pt idx="114">
                  <c:v>2.6718000000000002</c:v>
                </c:pt>
                <c:pt idx="115">
                  <c:v>2.6821000000000002</c:v>
                </c:pt>
                <c:pt idx="116">
                  <c:v>2.6718000000000002</c:v>
                </c:pt>
                <c:pt idx="117">
                  <c:v>2.61</c:v>
                </c:pt>
                <c:pt idx="118">
                  <c:v>2.6615000000000002</c:v>
                </c:pt>
                <c:pt idx="119">
                  <c:v>2.6924000000000001</c:v>
                </c:pt>
                <c:pt idx="120">
                  <c:v>2.6615000000000002</c:v>
                </c:pt>
                <c:pt idx="121">
                  <c:v>2.6718000000000002</c:v>
                </c:pt>
                <c:pt idx="122">
                  <c:v>2.6511999999999998</c:v>
                </c:pt>
                <c:pt idx="123">
                  <c:v>2.6615000000000002</c:v>
                </c:pt>
                <c:pt idx="124">
                  <c:v>2.6924000000000001</c:v>
                </c:pt>
                <c:pt idx="125">
                  <c:v>2.6305999999999998</c:v>
                </c:pt>
                <c:pt idx="126">
                  <c:v>2.6718000000000002</c:v>
                </c:pt>
                <c:pt idx="127">
                  <c:v>2.6821000000000002</c:v>
                </c:pt>
                <c:pt idx="128">
                  <c:v>2.6511999999999998</c:v>
                </c:pt>
                <c:pt idx="129">
                  <c:v>2.5996999999999999</c:v>
                </c:pt>
                <c:pt idx="130">
                  <c:v>2.61</c:v>
                </c:pt>
                <c:pt idx="131">
                  <c:v>2.5790999999999999</c:v>
                </c:pt>
                <c:pt idx="132">
                  <c:v>2.61</c:v>
                </c:pt>
                <c:pt idx="133">
                  <c:v>2.6511999999999998</c:v>
                </c:pt>
                <c:pt idx="134">
                  <c:v>2.7027000000000001</c:v>
                </c:pt>
                <c:pt idx="135">
                  <c:v>2.5996999999999999</c:v>
                </c:pt>
                <c:pt idx="136">
                  <c:v>2.5790999999999999</c:v>
                </c:pt>
                <c:pt idx="137">
                  <c:v>2.8984000000000001</c:v>
                </c:pt>
              </c:numCache>
            </c:numRef>
          </c:val>
          <c:smooth val="0"/>
          <c:extLst>
            <c:ext xmlns:c16="http://schemas.microsoft.com/office/drawing/2014/chart" uri="{C3380CC4-5D6E-409C-BE32-E72D297353CC}">
              <c16:uniqueId val="{00000001-62FC-4449-BE67-C78C3BD55A07}"/>
            </c:ext>
          </c:extLst>
        </c:ser>
        <c:dLbls>
          <c:showLegendKey val="0"/>
          <c:showVal val="0"/>
          <c:showCatName val="0"/>
          <c:showSerName val="0"/>
          <c:showPercent val="0"/>
          <c:showBubbleSize val="0"/>
        </c:dLbls>
        <c:marker val="1"/>
        <c:smooth val="0"/>
        <c:axId val="49103616"/>
        <c:axId val="49097728"/>
      </c:lineChart>
      <c:catAx>
        <c:axId val="49094656"/>
        <c:scaling>
          <c:orientation val="minMax"/>
        </c:scaling>
        <c:delete val="0"/>
        <c:axPos val="b"/>
        <c:numFmt formatCode="[$-F400]h:mm:ss\ AM/PM" sourceLinked="1"/>
        <c:majorTickMark val="out"/>
        <c:minorTickMark val="none"/>
        <c:tickLblPos val="nextTo"/>
        <c:crossAx val="49096192"/>
        <c:crosses val="autoZero"/>
        <c:auto val="1"/>
        <c:lblAlgn val="ctr"/>
        <c:lblOffset val="100"/>
        <c:noMultiLvlLbl val="0"/>
      </c:catAx>
      <c:valAx>
        <c:axId val="49096192"/>
        <c:scaling>
          <c:orientation val="minMax"/>
        </c:scaling>
        <c:delete val="0"/>
        <c:axPos val="l"/>
        <c:numFmt formatCode="0.00" sourceLinked="1"/>
        <c:majorTickMark val="out"/>
        <c:minorTickMark val="none"/>
        <c:tickLblPos val="nextTo"/>
        <c:crossAx val="49094656"/>
        <c:crosses val="autoZero"/>
        <c:crossBetween val="between"/>
      </c:valAx>
      <c:valAx>
        <c:axId val="49097728"/>
        <c:scaling>
          <c:orientation val="minMax"/>
        </c:scaling>
        <c:delete val="0"/>
        <c:axPos val="r"/>
        <c:numFmt formatCode="0.00" sourceLinked="1"/>
        <c:majorTickMark val="out"/>
        <c:minorTickMark val="none"/>
        <c:tickLblPos val="nextTo"/>
        <c:crossAx val="49103616"/>
        <c:crosses val="max"/>
        <c:crossBetween val="between"/>
      </c:valAx>
      <c:catAx>
        <c:axId val="49103616"/>
        <c:scaling>
          <c:orientation val="minMax"/>
        </c:scaling>
        <c:delete val="1"/>
        <c:axPos val="b"/>
        <c:numFmt formatCode="[$-F400]h:mm:ss\ AM/PM" sourceLinked="1"/>
        <c:majorTickMark val="out"/>
        <c:minorTickMark val="none"/>
        <c:tickLblPos val="nextTo"/>
        <c:crossAx val="4909772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'Boot Sponge'!$BB$20</c:f>
              <c:strCache>
                <c:ptCount val="1"/>
                <c:pt idx="0">
                  <c:v>Excurrent  Flow - ThD10-11 (cm/s)</c:v>
                </c:pt>
              </c:strCache>
            </c:strRef>
          </c:tx>
          <c:spPr>
            <a:ln>
              <a:solidFill>
                <a:schemeClr val="accent2"/>
              </a:solidFill>
            </a:ln>
          </c:spPr>
          <c:marker>
            <c:symbol val="none"/>
          </c:marker>
          <c:cat>
            <c:numRef>
              <c:f>'Boot Sponge'!$BA$21:$BA$191</c:f>
              <c:numCache>
                <c:formatCode>[$-F400]h:mm:ss\ AM/PM</c:formatCode>
                <c:ptCount val="171"/>
                <c:pt idx="0">
                  <c:v>42873.381527777776</c:v>
                </c:pt>
                <c:pt idx="1">
                  <c:v>42873.381539351853</c:v>
                </c:pt>
                <c:pt idx="2">
                  <c:v>42873.381550925929</c:v>
                </c:pt>
                <c:pt idx="3">
                  <c:v>42873.381562499999</c:v>
                </c:pt>
                <c:pt idx="4">
                  <c:v>42873.381574074076</c:v>
                </c:pt>
                <c:pt idx="5">
                  <c:v>42873.381585648145</c:v>
                </c:pt>
                <c:pt idx="6">
                  <c:v>42873.381597222222</c:v>
                </c:pt>
                <c:pt idx="7">
                  <c:v>42873.381608796299</c:v>
                </c:pt>
                <c:pt idx="8">
                  <c:v>42873.381620370368</c:v>
                </c:pt>
                <c:pt idx="9">
                  <c:v>42873.381631944445</c:v>
                </c:pt>
                <c:pt idx="10">
                  <c:v>42873.381643518522</c:v>
                </c:pt>
                <c:pt idx="11">
                  <c:v>42873.381655092591</c:v>
                </c:pt>
                <c:pt idx="12">
                  <c:v>42873.381666666668</c:v>
                </c:pt>
                <c:pt idx="13">
                  <c:v>42873.381678240738</c:v>
                </c:pt>
                <c:pt idx="14">
                  <c:v>42873.381689814814</c:v>
                </c:pt>
                <c:pt idx="15">
                  <c:v>42873.381701388891</c:v>
                </c:pt>
                <c:pt idx="16">
                  <c:v>42873.381712962961</c:v>
                </c:pt>
                <c:pt idx="17">
                  <c:v>42873.381724537037</c:v>
                </c:pt>
                <c:pt idx="18">
                  <c:v>42873.381736111114</c:v>
                </c:pt>
                <c:pt idx="19">
                  <c:v>42873.381747685184</c:v>
                </c:pt>
                <c:pt idx="20">
                  <c:v>42873.38175925926</c:v>
                </c:pt>
                <c:pt idx="21">
                  <c:v>42873.38177083333</c:v>
                </c:pt>
                <c:pt idx="22">
                  <c:v>42873.381782407407</c:v>
                </c:pt>
                <c:pt idx="23">
                  <c:v>42873.381793981483</c:v>
                </c:pt>
                <c:pt idx="24">
                  <c:v>42873.381805555553</c:v>
                </c:pt>
                <c:pt idx="25">
                  <c:v>42873.38181712963</c:v>
                </c:pt>
                <c:pt idx="26">
                  <c:v>42873.381828703707</c:v>
                </c:pt>
                <c:pt idx="27">
                  <c:v>42873.381840277776</c:v>
                </c:pt>
                <c:pt idx="28">
                  <c:v>42873.381851851853</c:v>
                </c:pt>
                <c:pt idx="29">
                  <c:v>42873.381863425922</c:v>
                </c:pt>
                <c:pt idx="30">
                  <c:v>42873.381874999999</c:v>
                </c:pt>
                <c:pt idx="31">
                  <c:v>42873.381886574076</c:v>
                </c:pt>
                <c:pt idx="32">
                  <c:v>42873.381898148145</c:v>
                </c:pt>
                <c:pt idx="33">
                  <c:v>42873.381909722222</c:v>
                </c:pt>
                <c:pt idx="34">
                  <c:v>42873.381921296299</c:v>
                </c:pt>
                <c:pt idx="35">
                  <c:v>42873.381932870368</c:v>
                </c:pt>
                <c:pt idx="36">
                  <c:v>42873.381944444445</c:v>
                </c:pt>
                <c:pt idx="37">
                  <c:v>42873.381956018522</c:v>
                </c:pt>
                <c:pt idx="38">
                  <c:v>42873.381967592592</c:v>
                </c:pt>
                <c:pt idx="39">
                  <c:v>42873.381979166668</c:v>
                </c:pt>
                <c:pt idx="40">
                  <c:v>42873.381990740738</c:v>
                </c:pt>
                <c:pt idx="41">
                  <c:v>42873.382002314815</c:v>
                </c:pt>
                <c:pt idx="42">
                  <c:v>42873.382013888891</c:v>
                </c:pt>
                <c:pt idx="43">
                  <c:v>42873.382025462961</c:v>
                </c:pt>
                <c:pt idx="44">
                  <c:v>42873.382037037038</c:v>
                </c:pt>
                <c:pt idx="45">
                  <c:v>42873.382048611114</c:v>
                </c:pt>
                <c:pt idx="46">
                  <c:v>42873.382060185184</c:v>
                </c:pt>
                <c:pt idx="47">
                  <c:v>42873.382071759261</c:v>
                </c:pt>
                <c:pt idx="48">
                  <c:v>42873.38208333333</c:v>
                </c:pt>
                <c:pt idx="49">
                  <c:v>42873.382094907407</c:v>
                </c:pt>
                <c:pt idx="50">
                  <c:v>42873.382106481484</c:v>
                </c:pt>
                <c:pt idx="51">
                  <c:v>42873.382118055553</c:v>
                </c:pt>
                <c:pt idx="52">
                  <c:v>42873.38212962963</c:v>
                </c:pt>
                <c:pt idx="53">
                  <c:v>42873.382141203707</c:v>
                </c:pt>
                <c:pt idx="54">
                  <c:v>42873.382152777776</c:v>
                </c:pt>
                <c:pt idx="55">
                  <c:v>42873.382164351853</c:v>
                </c:pt>
                <c:pt idx="56">
                  <c:v>42873.382175925923</c:v>
                </c:pt>
                <c:pt idx="57">
                  <c:v>42873.382187499999</c:v>
                </c:pt>
                <c:pt idx="58">
                  <c:v>42873.382199074076</c:v>
                </c:pt>
                <c:pt idx="59">
                  <c:v>42873.382210648146</c:v>
                </c:pt>
                <c:pt idx="60">
                  <c:v>42873.382222222222</c:v>
                </c:pt>
                <c:pt idx="61">
                  <c:v>42873.382233796299</c:v>
                </c:pt>
                <c:pt idx="62">
                  <c:v>42873.382245370369</c:v>
                </c:pt>
                <c:pt idx="63">
                  <c:v>42873.382256944446</c:v>
                </c:pt>
                <c:pt idx="64">
                  <c:v>42873.382268518515</c:v>
                </c:pt>
                <c:pt idx="65">
                  <c:v>42873.382280092592</c:v>
                </c:pt>
                <c:pt idx="66">
                  <c:v>42873.382291666669</c:v>
                </c:pt>
                <c:pt idx="67">
                  <c:v>42873.382303240738</c:v>
                </c:pt>
                <c:pt idx="68">
                  <c:v>42873.382314814815</c:v>
                </c:pt>
                <c:pt idx="69">
                  <c:v>42873.382326388892</c:v>
                </c:pt>
                <c:pt idx="70">
                  <c:v>42873.382337962961</c:v>
                </c:pt>
                <c:pt idx="71">
                  <c:v>42873.382349537038</c:v>
                </c:pt>
                <c:pt idx="72">
                  <c:v>42873.382361111115</c:v>
                </c:pt>
                <c:pt idx="73">
                  <c:v>42873.382372685184</c:v>
                </c:pt>
                <c:pt idx="74">
                  <c:v>42873.382384259261</c:v>
                </c:pt>
                <c:pt idx="75">
                  <c:v>42873.382395833331</c:v>
                </c:pt>
                <c:pt idx="76">
                  <c:v>42873.382407407407</c:v>
                </c:pt>
                <c:pt idx="77">
                  <c:v>42873.382418981484</c:v>
                </c:pt>
                <c:pt idx="78">
                  <c:v>42873.382430555554</c:v>
                </c:pt>
                <c:pt idx="79">
                  <c:v>42873.38244212963</c:v>
                </c:pt>
                <c:pt idx="80">
                  <c:v>42873.382453703707</c:v>
                </c:pt>
                <c:pt idx="81">
                  <c:v>42873.382465277777</c:v>
                </c:pt>
                <c:pt idx="82">
                  <c:v>42873.382476851853</c:v>
                </c:pt>
                <c:pt idx="83">
                  <c:v>42873.382488425923</c:v>
                </c:pt>
                <c:pt idx="84">
                  <c:v>42873.3825</c:v>
                </c:pt>
                <c:pt idx="85">
                  <c:v>42873.382511574076</c:v>
                </c:pt>
                <c:pt idx="86">
                  <c:v>42873.382523148146</c:v>
                </c:pt>
                <c:pt idx="87">
                  <c:v>42873.382534722223</c:v>
                </c:pt>
                <c:pt idx="88">
                  <c:v>42873.3825462963</c:v>
                </c:pt>
                <c:pt idx="89">
                  <c:v>42873.382557870369</c:v>
                </c:pt>
                <c:pt idx="90">
                  <c:v>42873.382569444446</c:v>
                </c:pt>
                <c:pt idx="91">
                  <c:v>42873.382581018515</c:v>
                </c:pt>
                <c:pt idx="92">
                  <c:v>42873.382592592592</c:v>
                </c:pt>
                <c:pt idx="93">
                  <c:v>42873.382604166669</c:v>
                </c:pt>
                <c:pt idx="94">
                  <c:v>42873.382615740738</c:v>
                </c:pt>
                <c:pt idx="95">
                  <c:v>42873.382627314815</c:v>
                </c:pt>
                <c:pt idx="96">
                  <c:v>42873.382638888892</c:v>
                </c:pt>
                <c:pt idx="97">
                  <c:v>42873.382650462961</c:v>
                </c:pt>
                <c:pt idx="98">
                  <c:v>42873.382662037038</c:v>
                </c:pt>
                <c:pt idx="99">
                  <c:v>42873.382673611108</c:v>
                </c:pt>
                <c:pt idx="100">
                  <c:v>42873.382685185185</c:v>
                </c:pt>
                <c:pt idx="101">
                  <c:v>42873.382696759261</c:v>
                </c:pt>
                <c:pt idx="102">
                  <c:v>42873.382708333331</c:v>
                </c:pt>
                <c:pt idx="103">
                  <c:v>42873.382719907408</c:v>
                </c:pt>
                <c:pt idx="104">
                  <c:v>42873.382731481484</c:v>
                </c:pt>
                <c:pt idx="105">
                  <c:v>42873.382743055554</c:v>
                </c:pt>
                <c:pt idx="106">
                  <c:v>42873.382754629631</c:v>
                </c:pt>
                <c:pt idx="107">
                  <c:v>42873.3827662037</c:v>
                </c:pt>
                <c:pt idx="108">
                  <c:v>42873.382777777777</c:v>
                </c:pt>
                <c:pt idx="109">
                  <c:v>42873.382789351854</c:v>
                </c:pt>
                <c:pt idx="110">
                  <c:v>42873.382800925923</c:v>
                </c:pt>
                <c:pt idx="111">
                  <c:v>42873.3828125</c:v>
                </c:pt>
                <c:pt idx="112">
                  <c:v>42873.382824074077</c:v>
                </c:pt>
                <c:pt idx="113">
                  <c:v>42873.382835648146</c:v>
                </c:pt>
                <c:pt idx="114">
                  <c:v>42873.382847222223</c:v>
                </c:pt>
                <c:pt idx="115">
                  <c:v>42873.3828587963</c:v>
                </c:pt>
                <c:pt idx="116">
                  <c:v>42873.382870370369</c:v>
                </c:pt>
                <c:pt idx="117">
                  <c:v>42873.382881944446</c:v>
                </c:pt>
                <c:pt idx="118">
                  <c:v>42873.382893518516</c:v>
                </c:pt>
                <c:pt idx="119">
                  <c:v>42873.382905092592</c:v>
                </c:pt>
                <c:pt idx="120">
                  <c:v>42873.382916666669</c:v>
                </c:pt>
                <c:pt idx="121">
                  <c:v>42873.382928240739</c:v>
                </c:pt>
                <c:pt idx="122">
                  <c:v>42873.382939814815</c:v>
                </c:pt>
                <c:pt idx="123">
                  <c:v>42873.382951388892</c:v>
                </c:pt>
                <c:pt idx="124">
                  <c:v>42873.382962962962</c:v>
                </c:pt>
                <c:pt idx="125">
                  <c:v>42873.382974537039</c:v>
                </c:pt>
                <c:pt idx="126">
                  <c:v>42873.382986111108</c:v>
                </c:pt>
                <c:pt idx="127">
                  <c:v>42873.382997685185</c:v>
                </c:pt>
                <c:pt idx="128">
                  <c:v>42873.383009259262</c:v>
                </c:pt>
                <c:pt idx="129">
                  <c:v>42873.383020833331</c:v>
                </c:pt>
                <c:pt idx="130">
                  <c:v>42873.383032407408</c:v>
                </c:pt>
                <c:pt idx="131">
                  <c:v>42873.383043981485</c:v>
                </c:pt>
                <c:pt idx="132">
                  <c:v>42873.383055555554</c:v>
                </c:pt>
                <c:pt idx="133">
                  <c:v>42873.383067129631</c:v>
                </c:pt>
                <c:pt idx="134">
                  <c:v>42873.3830787037</c:v>
                </c:pt>
                <c:pt idx="135">
                  <c:v>42873.383090277777</c:v>
                </c:pt>
                <c:pt idx="136">
                  <c:v>42873.383101851854</c:v>
                </c:pt>
                <c:pt idx="137">
                  <c:v>42873.383113425924</c:v>
                </c:pt>
                <c:pt idx="138">
                  <c:v>42873.383125</c:v>
                </c:pt>
                <c:pt idx="139">
                  <c:v>42873.383136574077</c:v>
                </c:pt>
                <c:pt idx="140">
                  <c:v>42873.383148148147</c:v>
                </c:pt>
                <c:pt idx="141">
                  <c:v>42873.383159722223</c:v>
                </c:pt>
                <c:pt idx="142">
                  <c:v>42873.383171296293</c:v>
                </c:pt>
                <c:pt idx="143">
                  <c:v>42873.38318287037</c:v>
                </c:pt>
                <c:pt idx="144">
                  <c:v>42873.383194444446</c:v>
                </c:pt>
                <c:pt idx="145">
                  <c:v>42873.383206018516</c:v>
                </c:pt>
                <c:pt idx="146">
                  <c:v>42873.383217592593</c:v>
                </c:pt>
                <c:pt idx="147">
                  <c:v>42873.383229166669</c:v>
                </c:pt>
                <c:pt idx="148">
                  <c:v>42873.383240740739</c:v>
                </c:pt>
                <c:pt idx="149">
                  <c:v>42873.383252314816</c:v>
                </c:pt>
                <c:pt idx="150">
                  <c:v>42873.383263888885</c:v>
                </c:pt>
                <c:pt idx="151">
                  <c:v>42873.383275462962</c:v>
                </c:pt>
                <c:pt idx="152">
                  <c:v>42873.383287037039</c:v>
                </c:pt>
                <c:pt idx="153">
                  <c:v>42873.383298611108</c:v>
                </c:pt>
                <c:pt idx="154">
                  <c:v>42873.383310185185</c:v>
                </c:pt>
                <c:pt idx="155">
                  <c:v>42873.383321759262</c:v>
                </c:pt>
                <c:pt idx="156">
                  <c:v>42873.383333333331</c:v>
                </c:pt>
                <c:pt idx="157">
                  <c:v>42873.383344907408</c:v>
                </c:pt>
                <c:pt idx="158">
                  <c:v>42873.383356481485</c:v>
                </c:pt>
                <c:pt idx="159">
                  <c:v>42873.383368055554</c:v>
                </c:pt>
                <c:pt idx="160">
                  <c:v>42873.383379629631</c:v>
                </c:pt>
                <c:pt idx="161">
                  <c:v>42873.383391203701</c:v>
                </c:pt>
                <c:pt idx="162">
                  <c:v>42873.383402777778</c:v>
                </c:pt>
                <c:pt idx="163">
                  <c:v>42873.383414351854</c:v>
                </c:pt>
                <c:pt idx="164">
                  <c:v>42873.383425925924</c:v>
                </c:pt>
                <c:pt idx="165">
                  <c:v>42873.383437500001</c:v>
                </c:pt>
                <c:pt idx="166">
                  <c:v>42873.383449074077</c:v>
                </c:pt>
                <c:pt idx="167">
                  <c:v>42873.383460648147</c:v>
                </c:pt>
                <c:pt idx="168">
                  <c:v>42873.383472222224</c:v>
                </c:pt>
                <c:pt idx="169">
                  <c:v>42873.383483796293</c:v>
                </c:pt>
                <c:pt idx="170">
                  <c:v>42873.38349537037</c:v>
                </c:pt>
              </c:numCache>
            </c:numRef>
          </c:cat>
          <c:val>
            <c:numRef>
              <c:f>'Boot Sponge'!$BB$21:$BB$191</c:f>
              <c:numCache>
                <c:formatCode>0.00</c:formatCode>
                <c:ptCount val="171"/>
                <c:pt idx="0">
                  <c:v>0.51964644151550399</c:v>
                </c:pt>
                <c:pt idx="1">
                  <c:v>0.79944704867158289</c:v>
                </c:pt>
                <c:pt idx="2">
                  <c:v>0.79574384085856897</c:v>
                </c:pt>
                <c:pt idx="3">
                  <c:v>0.51533208875527792</c:v>
                </c:pt>
                <c:pt idx="4">
                  <c:v>0.20302758833294213</c:v>
                </c:pt>
                <c:pt idx="5">
                  <c:v>-7.8247244134514934E-2</c:v>
                </c:pt>
                <c:pt idx="6">
                  <c:v>3.2684207610174834E-2</c:v>
                </c:pt>
                <c:pt idx="7">
                  <c:v>0.55654776740365608</c:v>
                </c:pt>
                <c:pt idx="8">
                  <c:v>1.0501208969809601</c:v>
                </c:pt>
                <c:pt idx="9">
                  <c:v>0.71561359214326947</c:v>
                </c:pt>
                <c:pt idx="10">
                  <c:v>0.38690581594638052</c:v>
                </c:pt>
                <c:pt idx="11">
                  <c:v>5.8315830089404982E-2</c:v>
                </c:pt>
                <c:pt idx="12">
                  <c:v>6.9939719807295103E-2</c:v>
                </c:pt>
                <c:pt idx="13">
                  <c:v>6.162221615987426E-2</c:v>
                </c:pt>
                <c:pt idx="14">
                  <c:v>1.8356116036452284E-2</c:v>
                </c:pt>
                <c:pt idx="15">
                  <c:v>-0.15488618101499149</c:v>
                </c:pt>
                <c:pt idx="16">
                  <c:v>-0.27619083932981137</c:v>
                </c:pt>
                <c:pt idx="17">
                  <c:v>-0.35014701648554752</c:v>
                </c:pt>
                <c:pt idx="18">
                  <c:v>-0.41002582330106424</c:v>
                </c:pt>
                <c:pt idx="19">
                  <c:v>-0.41592480273032983</c:v>
                </c:pt>
                <c:pt idx="20">
                  <c:v>-3.9678946276604898E-2</c:v>
                </c:pt>
                <c:pt idx="21">
                  <c:v>0.37357565607407872</c:v>
                </c:pt>
                <c:pt idx="22">
                  <c:v>0.4111469866887576</c:v>
                </c:pt>
                <c:pt idx="23">
                  <c:v>9.8347426095663479E-2</c:v>
                </c:pt>
                <c:pt idx="24">
                  <c:v>4.2364231914327997E-2</c:v>
                </c:pt>
                <c:pt idx="25">
                  <c:v>0.3074430898526444</c:v>
                </c:pt>
                <c:pt idx="26">
                  <c:v>0.63866461618946235</c:v>
                </c:pt>
                <c:pt idx="27">
                  <c:v>0.74978068530122521</c:v>
                </c:pt>
                <c:pt idx="28">
                  <c:v>0.64403503718942068</c:v>
                </c:pt>
                <c:pt idx="29">
                  <c:v>0.45043865747963757</c:v>
                </c:pt>
                <c:pt idx="30">
                  <c:v>0.29392007074860177</c:v>
                </c:pt>
                <c:pt idx="31">
                  <c:v>0.29702693283344289</c:v>
                </c:pt>
                <c:pt idx="32">
                  <c:v>0.55908469821265272</c:v>
                </c:pt>
                <c:pt idx="33">
                  <c:v>0.95533024070392114</c:v>
                </c:pt>
                <c:pt idx="34">
                  <c:v>0.95695224294579839</c:v>
                </c:pt>
                <c:pt idx="35">
                  <c:v>0.48912165475489339</c:v>
                </c:pt>
                <c:pt idx="36">
                  <c:v>0.30118230500661614</c:v>
                </c:pt>
                <c:pt idx="37">
                  <c:v>0.34517611820828509</c:v>
                </c:pt>
                <c:pt idx="38">
                  <c:v>0.25427472707681553</c:v>
                </c:pt>
                <c:pt idx="39">
                  <c:v>6.3694676322694502E-2</c:v>
                </c:pt>
                <c:pt idx="40">
                  <c:v>-8.595271465032242E-2</c:v>
                </c:pt>
                <c:pt idx="41">
                  <c:v>-0.22584040009418094</c:v>
                </c:pt>
                <c:pt idx="42">
                  <c:v>-0.32017329848082193</c:v>
                </c:pt>
                <c:pt idx="43">
                  <c:v>-0.21457112499252901</c:v>
                </c:pt>
                <c:pt idx="44">
                  <c:v>0.33015335277582714</c:v>
                </c:pt>
                <c:pt idx="45">
                  <c:v>0.65958162793017883</c:v>
                </c:pt>
                <c:pt idx="46">
                  <c:v>0.70368621961744526</c:v>
                </c:pt>
                <c:pt idx="47">
                  <c:v>0.60029406987151857</c:v>
                </c:pt>
                <c:pt idx="48">
                  <c:v>0.35984022180527669</c:v>
                </c:pt>
                <c:pt idx="49">
                  <c:v>8.2978631166926303E-2</c:v>
                </c:pt>
                <c:pt idx="50">
                  <c:v>-0.1507408792943768</c:v>
                </c:pt>
                <c:pt idx="51">
                  <c:v>-0.28510344266956178</c:v>
                </c:pt>
                <c:pt idx="52">
                  <c:v>-0.33107109823115044</c:v>
                </c:pt>
                <c:pt idx="53">
                  <c:v>-0.37033129213807975</c:v>
                </c:pt>
                <c:pt idx="54">
                  <c:v>-0.40653234020218665</c:v>
                </c:pt>
                <c:pt idx="55">
                  <c:v>-0.45441931044853073</c:v>
                </c:pt>
                <c:pt idx="56">
                  <c:v>-0.49587614096709309</c:v>
                </c:pt>
                <c:pt idx="57">
                  <c:v>-0.52928665057388335</c:v>
                </c:pt>
                <c:pt idx="58">
                  <c:v>-0.52776528378569487</c:v>
                </c:pt>
                <c:pt idx="59">
                  <c:v>-0.50816742611275689</c:v>
                </c:pt>
                <c:pt idx="60">
                  <c:v>-0.52562399580763974</c:v>
                </c:pt>
                <c:pt idx="61">
                  <c:v>-0.53827442318897845</c:v>
                </c:pt>
                <c:pt idx="62">
                  <c:v>-0.56710318544330507</c:v>
                </c:pt>
                <c:pt idx="63">
                  <c:v>-0.57862581035009697</c:v>
                </c:pt>
                <c:pt idx="64">
                  <c:v>-0.58082586337317932</c:v>
                </c:pt>
                <c:pt idx="65">
                  <c:v>-0.60443622077517933</c:v>
                </c:pt>
                <c:pt idx="66">
                  <c:v>-0.62851025342440558</c:v>
                </c:pt>
                <c:pt idx="67">
                  <c:v>-0.63373378797078661</c:v>
                </c:pt>
                <c:pt idx="68">
                  <c:v>-0.60854992461202728</c:v>
                </c:pt>
                <c:pt idx="69">
                  <c:v>-0.51534821017118393</c:v>
                </c:pt>
                <c:pt idx="70">
                  <c:v>-0.40363549854652692</c:v>
                </c:pt>
                <c:pt idx="71">
                  <c:v>-0.34806117384485091</c:v>
                </c:pt>
                <c:pt idx="72">
                  <c:v>-0.3651912753367636</c:v>
                </c:pt>
                <c:pt idx="73">
                  <c:v>-0.40467215153675451</c:v>
                </c:pt>
                <c:pt idx="74">
                  <c:v>-0.43704484437552238</c:v>
                </c:pt>
                <c:pt idx="75">
                  <c:v>-0.47445933212701064</c:v>
                </c:pt>
                <c:pt idx="76">
                  <c:v>-0.49687456856308021</c:v>
                </c:pt>
                <c:pt idx="77">
                  <c:v>-0.496375687075996</c:v>
                </c:pt>
                <c:pt idx="78">
                  <c:v>-0.52207715590530923</c:v>
                </c:pt>
                <c:pt idx="79">
                  <c:v>-0.53560317457658513</c:v>
                </c:pt>
                <c:pt idx="80">
                  <c:v>-0.5454389713169181</c:v>
                </c:pt>
                <c:pt idx="81">
                  <c:v>-0.52867891391934307</c:v>
                </c:pt>
                <c:pt idx="82">
                  <c:v>-0.48057627410956322</c:v>
                </c:pt>
                <c:pt idx="83">
                  <c:v>-0.44411778767967158</c:v>
                </c:pt>
                <c:pt idx="84">
                  <c:v>-0.43278392282372963</c:v>
                </c:pt>
                <c:pt idx="85">
                  <c:v>-0.38651725754753719</c:v>
                </c:pt>
                <c:pt idx="86">
                  <c:v>-0.37453800004614091</c:v>
                </c:pt>
                <c:pt idx="87">
                  <c:v>-0.34550047109545262</c:v>
                </c:pt>
                <c:pt idx="88">
                  <c:v>-0.37827194806084308</c:v>
                </c:pt>
                <c:pt idx="89">
                  <c:v>-0.43297850488951589</c:v>
                </c:pt>
                <c:pt idx="90">
                  <c:v>-0.31005292907639731</c:v>
                </c:pt>
                <c:pt idx="91">
                  <c:v>-0.14463918039878507</c:v>
                </c:pt>
                <c:pt idx="92">
                  <c:v>-0.1430249008377156</c:v>
                </c:pt>
                <c:pt idx="93">
                  <c:v>-0.13816051490835737</c:v>
                </c:pt>
                <c:pt idx="94">
                  <c:v>7.3692287613537745E-3</c:v>
                </c:pt>
                <c:pt idx="95">
                  <c:v>0.14595484502178377</c:v>
                </c:pt>
                <c:pt idx="96">
                  <c:v>0.12894330484855504</c:v>
                </c:pt>
                <c:pt idx="97">
                  <c:v>3.5899433734480457E-2</c:v>
                </c:pt>
                <c:pt idx="98">
                  <c:v>-0.14173089572700601</c:v>
                </c:pt>
                <c:pt idx="99">
                  <c:v>-0.20340159671278515</c:v>
                </c:pt>
                <c:pt idx="100">
                  <c:v>-0.13685786727836069</c:v>
                </c:pt>
                <c:pt idx="101">
                  <c:v>0.22518509291549876</c:v>
                </c:pt>
                <c:pt idx="102">
                  <c:v>0.43295785149722321</c:v>
                </c:pt>
                <c:pt idx="103">
                  <c:v>0.20255090901978531</c:v>
                </c:pt>
                <c:pt idx="104">
                  <c:v>0.10395788719661471</c:v>
                </c:pt>
                <c:pt idx="105">
                  <c:v>0.13072051390262962</c:v>
                </c:pt>
                <c:pt idx="106">
                  <c:v>0.42143260715145781</c:v>
                </c:pt>
                <c:pt idx="107">
                  <c:v>0.49699305796872917</c:v>
                </c:pt>
                <c:pt idx="108">
                  <c:v>0.1878782870949858</c:v>
                </c:pt>
                <c:pt idx="109">
                  <c:v>0.12054451041030316</c:v>
                </c:pt>
                <c:pt idx="110">
                  <c:v>0.2562746115619966</c:v>
                </c:pt>
                <c:pt idx="111">
                  <c:v>0.39699702190968222</c:v>
                </c:pt>
                <c:pt idx="112">
                  <c:v>0.3653161158253449</c:v>
                </c:pt>
                <c:pt idx="113">
                  <c:v>0.27953026278814708</c:v>
                </c:pt>
                <c:pt idx="114">
                  <c:v>0.37136773329191886</c:v>
                </c:pt>
                <c:pt idx="115">
                  <c:v>0.95857568544805727</c:v>
                </c:pt>
                <c:pt idx="116">
                  <c:v>0.80613356492099575</c:v>
                </c:pt>
                <c:pt idx="117">
                  <c:v>0.84987102611413201</c:v>
                </c:pt>
                <c:pt idx="118">
                  <c:v>0.36641421375472927</c:v>
                </c:pt>
                <c:pt idx="119">
                  <c:v>0.78541846707835106</c:v>
                </c:pt>
                <c:pt idx="120">
                  <c:v>1.1887699414833068</c:v>
                </c:pt>
                <c:pt idx="121">
                  <c:v>1.3374236052246569</c:v>
                </c:pt>
                <c:pt idx="122">
                  <c:v>1.1732863930475892</c:v>
                </c:pt>
                <c:pt idx="123">
                  <c:v>1.113387795761217</c:v>
                </c:pt>
                <c:pt idx="124">
                  <c:v>1.253770911535137</c:v>
                </c:pt>
                <c:pt idx="125">
                  <c:v>1.1988511336511356</c:v>
                </c:pt>
                <c:pt idx="126">
                  <c:v>1.0029577515612189</c:v>
                </c:pt>
                <c:pt idx="127">
                  <c:v>1.1222152074266265</c:v>
                </c:pt>
                <c:pt idx="128">
                  <c:v>0.71631800846980609</c:v>
                </c:pt>
                <c:pt idx="129">
                  <c:v>0.76932193575097063</c:v>
                </c:pt>
                <c:pt idx="130">
                  <c:v>0.38858209074685651</c:v>
                </c:pt>
                <c:pt idx="131">
                  <c:v>0.66775610524823403</c:v>
                </c:pt>
                <c:pt idx="132">
                  <c:v>1.1561189237771698</c:v>
                </c:pt>
                <c:pt idx="133">
                  <c:v>1.1364208021184228</c:v>
                </c:pt>
                <c:pt idx="134">
                  <c:v>0.94643491598554486</c:v>
                </c:pt>
                <c:pt idx="135">
                  <c:v>0.73545589622355712</c:v>
                </c:pt>
                <c:pt idx="136">
                  <c:v>0.83617666221756737</c:v>
                </c:pt>
                <c:pt idx="137">
                  <c:v>0.64942455831812007</c:v>
                </c:pt>
                <c:pt idx="138">
                  <c:v>0.81060610216735507</c:v>
                </c:pt>
                <c:pt idx="139">
                  <c:v>0.98227824379459505</c:v>
                </c:pt>
                <c:pt idx="140">
                  <c:v>1.1588199626317119</c:v>
                </c:pt>
                <c:pt idx="141">
                  <c:v>1.4223325075703044</c:v>
                </c:pt>
                <c:pt idx="142">
                  <c:v>1.2622756311565384</c:v>
                </c:pt>
                <c:pt idx="143">
                  <c:v>0.92957304106394834</c:v>
                </c:pt>
                <c:pt idx="144">
                  <c:v>0.47949590640611045</c:v>
                </c:pt>
                <c:pt idx="145">
                  <c:v>0.60946570263886135</c:v>
                </c:pt>
                <c:pt idx="146">
                  <c:v>0.62931213566179312</c:v>
                </c:pt>
                <c:pt idx="147">
                  <c:v>0.61935589140320335</c:v>
                </c:pt>
                <c:pt idx="148">
                  <c:v>0.3111106409850713</c:v>
                </c:pt>
                <c:pt idx="149">
                  <c:v>-6.55764301188077E-3</c:v>
                </c:pt>
                <c:pt idx="150">
                  <c:v>-4.9584562285836555E-2</c:v>
                </c:pt>
                <c:pt idx="151">
                  <c:v>2.9480376047917208E-2</c:v>
                </c:pt>
                <c:pt idx="152">
                  <c:v>0.30587476654940504</c:v>
                </c:pt>
                <c:pt idx="153">
                  <c:v>0.35112918051323189</c:v>
                </c:pt>
                <c:pt idx="154">
                  <c:v>0.26582269388007185</c:v>
                </c:pt>
                <c:pt idx="155">
                  <c:v>0.77077877151798713</c:v>
                </c:pt>
                <c:pt idx="156">
                  <c:v>0.4818959397311397</c:v>
                </c:pt>
                <c:pt idx="157">
                  <c:v>0.45455110837298301</c:v>
                </c:pt>
                <c:pt idx="158">
                  <c:v>0.43180071842182033</c:v>
                </c:pt>
                <c:pt idx="159">
                  <c:v>0.55908469821265272</c:v>
                </c:pt>
                <c:pt idx="160">
                  <c:v>0.41228578023859941</c:v>
                </c:pt>
                <c:pt idx="161">
                  <c:v>0.33228805026630803</c:v>
                </c:pt>
                <c:pt idx="162">
                  <c:v>0.25827804922747244</c:v>
                </c:pt>
                <c:pt idx="163">
                  <c:v>0.26632745811889097</c:v>
                </c:pt>
                <c:pt idx="164">
                  <c:v>0.20017068297853119</c:v>
                </c:pt>
                <c:pt idx="165">
                  <c:v>0.38802308449647099</c:v>
                </c:pt>
                <c:pt idx="166">
                  <c:v>0.4157082316455985</c:v>
                </c:pt>
                <c:pt idx="167">
                  <c:v>0.60815197808275812</c:v>
                </c:pt>
                <c:pt idx="168">
                  <c:v>1.1364208021184228</c:v>
                </c:pt>
                <c:pt idx="169">
                  <c:v>1.3452791920338765</c:v>
                </c:pt>
                <c:pt idx="170">
                  <c:v>0.89318204962578907</c:v>
                </c:pt>
              </c:numCache>
            </c:numRef>
          </c:val>
          <c:smooth val="0"/>
          <c:extLst>
            <c:ext xmlns:c16="http://schemas.microsoft.com/office/drawing/2014/chart" uri="{C3380CC4-5D6E-409C-BE32-E72D297353CC}">
              <c16:uniqueId val="{00000000-7EDF-45AD-AB93-51B1C0C6E4B5}"/>
            </c:ext>
          </c:extLst>
        </c:ser>
        <c:dLbls>
          <c:showLegendKey val="0"/>
          <c:showVal val="0"/>
          <c:showCatName val="0"/>
          <c:showSerName val="0"/>
          <c:showPercent val="0"/>
          <c:showBubbleSize val="0"/>
        </c:dLbls>
        <c:marker val="1"/>
        <c:smooth val="0"/>
        <c:axId val="49122304"/>
        <c:axId val="49140480"/>
      </c:lineChart>
      <c:lineChart>
        <c:grouping val="standard"/>
        <c:varyColors val="0"/>
        <c:ser>
          <c:idx val="1"/>
          <c:order val="1"/>
          <c:tx>
            <c:strRef>
              <c:f>'Boot Sponge'!$BC$20</c:f>
              <c:strCache>
                <c:ptCount val="1"/>
                <c:pt idx="0">
                  <c:v>Vector - Suspended Sediment (mg/L) Analog input 2</c:v>
                </c:pt>
              </c:strCache>
            </c:strRef>
          </c:tx>
          <c:spPr>
            <a:ln>
              <a:solidFill>
                <a:schemeClr val="accent3"/>
              </a:solidFill>
            </a:ln>
          </c:spPr>
          <c:marker>
            <c:symbol val="none"/>
          </c:marker>
          <c:cat>
            <c:numRef>
              <c:f>'Boot Sponge'!$BA$21:$BA$191</c:f>
              <c:numCache>
                <c:formatCode>[$-F400]h:mm:ss\ AM/PM</c:formatCode>
                <c:ptCount val="171"/>
                <c:pt idx="0">
                  <c:v>42873.381527777776</c:v>
                </c:pt>
                <c:pt idx="1">
                  <c:v>42873.381539351853</c:v>
                </c:pt>
                <c:pt idx="2">
                  <c:v>42873.381550925929</c:v>
                </c:pt>
                <c:pt idx="3">
                  <c:v>42873.381562499999</c:v>
                </c:pt>
                <c:pt idx="4">
                  <c:v>42873.381574074076</c:v>
                </c:pt>
                <c:pt idx="5">
                  <c:v>42873.381585648145</c:v>
                </c:pt>
                <c:pt idx="6">
                  <c:v>42873.381597222222</c:v>
                </c:pt>
                <c:pt idx="7">
                  <c:v>42873.381608796299</c:v>
                </c:pt>
                <c:pt idx="8">
                  <c:v>42873.381620370368</c:v>
                </c:pt>
                <c:pt idx="9">
                  <c:v>42873.381631944445</c:v>
                </c:pt>
                <c:pt idx="10">
                  <c:v>42873.381643518522</c:v>
                </c:pt>
                <c:pt idx="11">
                  <c:v>42873.381655092591</c:v>
                </c:pt>
                <c:pt idx="12">
                  <c:v>42873.381666666668</c:v>
                </c:pt>
                <c:pt idx="13">
                  <c:v>42873.381678240738</c:v>
                </c:pt>
                <c:pt idx="14">
                  <c:v>42873.381689814814</c:v>
                </c:pt>
                <c:pt idx="15">
                  <c:v>42873.381701388891</c:v>
                </c:pt>
                <c:pt idx="16">
                  <c:v>42873.381712962961</c:v>
                </c:pt>
                <c:pt idx="17">
                  <c:v>42873.381724537037</c:v>
                </c:pt>
                <c:pt idx="18">
                  <c:v>42873.381736111114</c:v>
                </c:pt>
                <c:pt idx="19">
                  <c:v>42873.381747685184</c:v>
                </c:pt>
                <c:pt idx="20">
                  <c:v>42873.38175925926</c:v>
                </c:pt>
                <c:pt idx="21">
                  <c:v>42873.38177083333</c:v>
                </c:pt>
                <c:pt idx="22">
                  <c:v>42873.381782407407</c:v>
                </c:pt>
                <c:pt idx="23">
                  <c:v>42873.381793981483</c:v>
                </c:pt>
                <c:pt idx="24">
                  <c:v>42873.381805555553</c:v>
                </c:pt>
                <c:pt idx="25">
                  <c:v>42873.38181712963</c:v>
                </c:pt>
                <c:pt idx="26">
                  <c:v>42873.381828703707</c:v>
                </c:pt>
                <c:pt idx="27">
                  <c:v>42873.381840277776</c:v>
                </c:pt>
                <c:pt idx="28">
                  <c:v>42873.381851851853</c:v>
                </c:pt>
                <c:pt idx="29">
                  <c:v>42873.381863425922</c:v>
                </c:pt>
                <c:pt idx="30">
                  <c:v>42873.381874999999</c:v>
                </c:pt>
                <c:pt idx="31">
                  <c:v>42873.381886574076</c:v>
                </c:pt>
                <c:pt idx="32">
                  <c:v>42873.381898148145</c:v>
                </c:pt>
                <c:pt idx="33">
                  <c:v>42873.381909722222</c:v>
                </c:pt>
                <c:pt idx="34">
                  <c:v>42873.381921296299</c:v>
                </c:pt>
                <c:pt idx="35">
                  <c:v>42873.381932870368</c:v>
                </c:pt>
                <c:pt idx="36">
                  <c:v>42873.381944444445</c:v>
                </c:pt>
                <c:pt idx="37">
                  <c:v>42873.381956018522</c:v>
                </c:pt>
                <c:pt idx="38">
                  <c:v>42873.381967592592</c:v>
                </c:pt>
                <c:pt idx="39">
                  <c:v>42873.381979166668</c:v>
                </c:pt>
                <c:pt idx="40">
                  <c:v>42873.381990740738</c:v>
                </c:pt>
                <c:pt idx="41">
                  <c:v>42873.382002314815</c:v>
                </c:pt>
                <c:pt idx="42">
                  <c:v>42873.382013888891</c:v>
                </c:pt>
                <c:pt idx="43">
                  <c:v>42873.382025462961</c:v>
                </c:pt>
                <c:pt idx="44">
                  <c:v>42873.382037037038</c:v>
                </c:pt>
                <c:pt idx="45">
                  <c:v>42873.382048611114</c:v>
                </c:pt>
                <c:pt idx="46">
                  <c:v>42873.382060185184</c:v>
                </c:pt>
                <c:pt idx="47">
                  <c:v>42873.382071759261</c:v>
                </c:pt>
                <c:pt idx="48">
                  <c:v>42873.38208333333</c:v>
                </c:pt>
                <c:pt idx="49">
                  <c:v>42873.382094907407</c:v>
                </c:pt>
                <c:pt idx="50">
                  <c:v>42873.382106481484</c:v>
                </c:pt>
                <c:pt idx="51">
                  <c:v>42873.382118055553</c:v>
                </c:pt>
                <c:pt idx="52">
                  <c:v>42873.38212962963</c:v>
                </c:pt>
                <c:pt idx="53">
                  <c:v>42873.382141203707</c:v>
                </c:pt>
                <c:pt idx="54">
                  <c:v>42873.382152777776</c:v>
                </c:pt>
                <c:pt idx="55">
                  <c:v>42873.382164351853</c:v>
                </c:pt>
                <c:pt idx="56">
                  <c:v>42873.382175925923</c:v>
                </c:pt>
                <c:pt idx="57">
                  <c:v>42873.382187499999</c:v>
                </c:pt>
                <c:pt idx="58">
                  <c:v>42873.382199074076</c:v>
                </c:pt>
                <c:pt idx="59">
                  <c:v>42873.382210648146</c:v>
                </c:pt>
                <c:pt idx="60">
                  <c:v>42873.382222222222</c:v>
                </c:pt>
                <c:pt idx="61">
                  <c:v>42873.382233796299</c:v>
                </c:pt>
                <c:pt idx="62">
                  <c:v>42873.382245370369</c:v>
                </c:pt>
                <c:pt idx="63">
                  <c:v>42873.382256944446</c:v>
                </c:pt>
                <c:pt idx="64">
                  <c:v>42873.382268518515</c:v>
                </c:pt>
                <c:pt idx="65">
                  <c:v>42873.382280092592</c:v>
                </c:pt>
                <c:pt idx="66">
                  <c:v>42873.382291666669</c:v>
                </c:pt>
                <c:pt idx="67">
                  <c:v>42873.382303240738</c:v>
                </c:pt>
                <c:pt idx="68">
                  <c:v>42873.382314814815</c:v>
                </c:pt>
                <c:pt idx="69">
                  <c:v>42873.382326388892</c:v>
                </c:pt>
                <c:pt idx="70">
                  <c:v>42873.382337962961</c:v>
                </c:pt>
                <c:pt idx="71">
                  <c:v>42873.382349537038</c:v>
                </c:pt>
                <c:pt idx="72">
                  <c:v>42873.382361111115</c:v>
                </c:pt>
                <c:pt idx="73">
                  <c:v>42873.382372685184</c:v>
                </c:pt>
                <c:pt idx="74">
                  <c:v>42873.382384259261</c:v>
                </c:pt>
                <c:pt idx="75">
                  <c:v>42873.382395833331</c:v>
                </c:pt>
                <c:pt idx="76">
                  <c:v>42873.382407407407</c:v>
                </c:pt>
                <c:pt idx="77">
                  <c:v>42873.382418981484</c:v>
                </c:pt>
                <c:pt idx="78">
                  <c:v>42873.382430555554</c:v>
                </c:pt>
                <c:pt idx="79">
                  <c:v>42873.38244212963</c:v>
                </c:pt>
                <c:pt idx="80">
                  <c:v>42873.382453703707</c:v>
                </c:pt>
                <c:pt idx="81">
                  <c:v>42873.382465277777</c:v>
                </c:pt>
                <c:pt idx="82">
                  <c:v>42873.382476851853</c:v>
                </c:pt>
                <c:pt idx="83">
                  <c:v>42873.382488425923</c:v>
                </c:pt>
                <c:pt idx="84">
                  <c:v>42873.3825</c:v>
                </c:pt>
                <c:pt idx="85">
                  <c:v>42873.382511574076</c:v>
                </c:pt>
                <c:pt idx="86">
                  <c:v>42873.382523148146</c:v>
                </c:pt>
                <c:pt idx="87">
                  <c:v>42873.382534722223</c:v>
                </c:pt>
                <c:pt idx="88">
                  <c:v>42873.3825462963</c:v>
                </c:pt>
                <c:pt idx="89">
                  <c:v>42873.382557870369</c:v>
                </c:pt>
                <c:pt idx="90">
                  <c:v>42873.382569444446</c:v>
                </c:pt>
                <c:pt idx="91">
                  <c:v>42873.382581018515</c:v>
                </c:pt>
                <c:pt idx="92">
                  <c:v>42873.382592592592</c:v>
                </c:pt>
                <c:pt idx="93">
                  <c:v>42873.382604166669</c:v>
                </c:pt>
                <c:pt idx="94">
                  <c:v>42873.382615740738</c:v>
                </c:pt>
                <c:pt idx="95">
                  <c:v>42873.382627314815</c:v>
                </c:pt>
                <c:pt idx="96">
                  <c:v>42873.382638888892</c:v>
                </c:pt>
                <c:pt idx="97">
                  <c:v>42873.382650462961</c:v>
                </c:pt>
                <c:pt idx="98">
                  <c:v>42873.382662037038</c:v>
                </c:pt>
                <c:pt idx="99">
                  <c:v>42873.382673611108</c:v>
                </c:pt>
                <c:pt idx="100">
                  <c:v>42873.382685185185</c:v>
                </c:pt>
                <c:pt idx="101">
                  <c:v>42873.382696759261</c:v>
                </c:pt>
                <c:pt idx="102">
                  <c:v>42873.382708333331</c:v>
                </c:pt>
                <c:pt idx="103">
                  <c:v>42873.382719907408</c:v>
                </c:pt>
                <c:pt idx="104">
                  <c:v>42873.382731481484</c:v>
                </c:pt>
                <c:pt idx="105">
                  <c:v>42873.382743055554</c:v>
                </c:pt>
                <c:pt idx="106">
                  <c:v>42873.382754629631</c:v>
                </c:pt>
                <c:pt idx="107">
                  <c:v>42873.3827662037</c:v>
                </c:pt>
                <c:pt idx="108">
                  <c:v>42873.382777777777</c:v>
                </c:pt>
                <c:pt idx="109">
                  <c:v>42873.382789351854</c:v>
                </c:pt>
                <c:pt idx="110">
                  <c:v>42873.382800925923</c:v>
                </c:pt>
                <c:pt idx="111">
                  <c:v>42873.3828125</c:v>
                </c:pt>
                <c:pt idx="112">
                  <c:v>42873.382824074077</c:v>
                </c:pt>
                <c:pt idx="113">
                  <c:v>42873.382835648146</c:v>
                </c:pt>
                <c:pt idx="114">
                  <c:v>42873.382847222223</c:v>
                </c:pt>
                <c:pt idx="115">
                  <c:v>42873.3828587963</c:v>
                </c:pt>
                <c:pt idx="116">
                  <c:v>42873.382870370369</c:v>
                </c:pt>
                <c:pt idx="117">
                  <c:v>42873.382881944446</c:v>
                </c:pt>
                <c:pt idx="118">
                  <c:v>42873.382893518516</c:v>
                </c:pt>
                <c:pt idx="119">
                  <c:v>42873.382905092592</c:v>
                </c:pt>
                <c:pt idx="120">
                  <c:v>42873.382916666669</c:v>
                </c:pt>
                <c:pt idx="121">
                  <c:v>42873.382928240739</c:v>
                </c:pt>
                <c:pt idx="122">
                  <c:v>42873.382939814815</c:v>
                </c:pt>
                <c:pt idx="123">
                  <c:v>42873.382951388892</c:v>
                </c:pt>
                <c:pt idx="124">
                  <c:v>42873.382962962962</c:v>
                </c:pt>
                <c:pt idx="125">
                  <c:v>42873.382974537039</c:v>
                </c:pt>
                <c:pt idx="126">
                  <c:v>42873.382986111108</c:v>
                </c:pt>
                <c:pt idx="127">
                  <c:v>42873.382997685185</c:v>
                </c:pt>
                <c:pt idx="128">
                  <c:v>42873.383009259262</c:v>
                </c:pt>
                <c:pt idx="129">
                  <c:v>42873.383020833331</c:v>
                </c:pt>
                <c:pt idx="130">
                  <c:v>42873.383032407408</c:v>
                </c:pt>
                <c:pt idx="131">
                  <c:v>42873.383043981485</c:v>
                </c:pt>
                <c:pt idx="132">
                  <c:v>42873.383055555554</c:v>
                </c:pt>
                <c:pt idx="133">
                  <c:v>42873.383067129631</c:v>
                </c:pt>
                <c:pt idx="134">
                  <c:v>42873.3830787037</c:v>
                </c:pt>
                <c:pt idx="135">
                  <c:v>42873.383090277777</c:v>
                </c:pt>
                <c:pt idx="136">
                  <c:v>42873.383101851854</c:v>
                </c:pt>
                <c:pt idx="137">
                  <c:v>42873.383113425924</c:v>
                </c:pt>
                <c:pt idx="138">
                  <c:v>42873.383125</c:v>
                </c:pt>
                <c:pt idx="139">
                  <c:v>42873.383136574077</c:v>
                </c:pt>
                <c:pt idx="140">
                  <c:v>42873.383148148147</c:v>
                </c:pt>
                <c:pt idx="141">
                  <c:v>42873.383159722223</c:v>
                </c:pt>
                <c:pt idx="142">
                  <c:v>42873.383171296293</c:v>
                </c:pt>
                <c:pt idx="143">
                  <c:v>42873.38318287037</c:v>
                </c:pt>
                <c:pt idx="144">
                  <c:v>42873.383194444446</c:v>
                </c:pt>
                <c:pt idx="145">
                  <c:v>42873.383206018516</c:v>
                </c:pt>
                <c:pt idx="146">
                  <c:v>42873.383217592593</c:v>
                </c:pt>
                <c:pt idx="147">
                  <c:v>42873.383229166669</c:v>
                </c:pt>
                <c:pt idx="148">
                  <c:v>42873.383240740739</c:v>
                </c:pt>
                <c:pt idx="149">
                  <c:v>42873.383252314816</c:v>
                </c:pt>
                <c:pt idx="150">
                  <c:v>42873.383263888885</c:v>
                </c:pt>
                <c:pt idx="151">
                  <c:v>42873.383275462962</c:v>
                </c:pt>
                <c:pt idx="152">
                  <c:v>42873.383287037039</c:v>
                </c:pt>
                <c:pt idx="153">
                  <c:v>42873.383298611108</c:v>
                </c:pt>
                <c:pt idx="154">
                  <c:v>42873.383310185185</c:v>
                </c:pt>
                <c:pt idx="155">
                  <c:v>42873.383321759262</c:v>
                </c:pt>
                <c:pt idx="156">
                  <c:v>42873.383333333331</c:v>
                </c:pt>
                <c:pt idx="157">
                  <c:v>42873.383344907408</c:v>
                </c:pt>
                <c:pt idx="158">
                  <c:v>42873.383356481485</c:v>
                </c:pt>
                <c:pt idx="159">
                  <c:v>42873.383368055554</c:v>
                </c:pt>
                <c:pt idx="160">
                  <c:v>42873.383379629631</c:v>
                </c:pt>
                <c:pt idx="161">
                  <c:v>42873.383391203701</c:v>
                </c:pt>
                <c:pt idx="162">
                  <c:v>42873.383402777778</c:v>
                </c:pt>
                <c:pt idx="163">
                  <c:v>42873.383414351854</c:v>
                </c:pt>
                <c:pt idx="164">
                  <c:v>42873.383425925924</c:v>
                </c:pt>
                <c:pt idx="165">
                  <c:v>42873.383437500001</c:v>
                </c:pt>
                <c:pt idx="166">
                  <c:v>42873.383449074077</c:v>
                </c:pt>
                <c:pt idx="167">
                  <c:v>42873.383460648147</c:v>
                </c:pt>
                <c:pt idx="168">
                  <c:v>42873.383472222224</c:v>
                </c:pt>
                <c:pt idx="169">
                  <c:v>42873.383483796293</c:v>
                </c:pt>
                <c:pt idx="170">
                  <c:v>42873.38349537037</c:v>
                </c:pt>
              </c:numCache>
            </c:numRef>
          </c:cat>
          <c:val>
            <c:numRef>
              <c:f>'Boot Sponge'!$BC$21:$BC$191</c:f>
              <c:numCache>
                <c:formatCode>0.00</c:formatCode>
                <c:ptCount val="171"/>
                <c:pt idx="0">
                  <c:v>-0.10237167354811805</c:v>
                </c:pt>
                <c:pt idx="1">
                  <c:v>-0.26033568020702741</c:v>
                </c:pt>
                <c:pt idx="2">
                  <c:v>-0.31299034909333057</c:v>
                </c:pt>
                <c:pt idx="3">
                  <c:v>1.6615597341430413</c:v>
                </c:pt>
                <c:pt idx="4">
                  <c:v>4.2679658440150519</c:v>
                </c:pt>
                <c:pt idx="5">
                  <c:v>5.5592333110792466E-2</c:v>
                </c:pt>
                <c:pt idx="6">
                  <c:v>-2.3389670218662222E-2</c:v>
                </c:pt>
                <c:pt idx="7">
                  <c:v>-0.1286990079912696</c:v>
                </c:pt>
                <c:pt idx="8">
                  <c:v>-0.18135367687757273</c:v>
                </c:pt>
                <c:pt idx="9">
                  <c:v>-0.26033568020702741</c:v>
                </c:pt>
                <c:pt idx="10">
                  <c:v>8.2960480138172521</c:v>
                </c:pt>
                <c:pt idx="11">
                  <c:v>5.8212785761609984</c:v>
                </c:pt>
                <c:pt idx="12">
                  <c:v>0.21355633976970184</c:v>
                </c:pt>
                <c:pt idx="13">
                  <c:v>2.2407610918923768</c:v>
                </c:pt>
                <c:pt idx="14">
                  <c:v>-0.10237167354811805</c:v>
                </c:pt>
                <c:pt idx="15">
                  <c:v>-0.20768101132072431</c:v>
                </c:pt>
                <c:pt idx="16">
                  <c:v>-0.18135367687757273</c:v>
                </c:pt>
                <c:pt idx="17">
                  <c:v>0.13457433644024716</c:v>
                </c:pt>
                <c:pt idx="18">
                  <c:v>-0.23400834576387586</c:v>
                </c:pt>
                <c:pt idx="19">
                  <c:v>0.50315701864436901</c:v>
                </c:pt>
                <c:pt idx="20">
                  <c:v>0.74010302863273425</c:v>
                </c:pt>
                <c:pt idx="21">
                  <c:v>-7.6044339104965344E-2</c:v>
                </c:pt>
                <c:pt idx="22">
                  <c:v>0.29253834309915655</c:v>
                </c:pt>
                <c:pt idx="23">
                  <c:v>-0.15502634243442118</c:v>
                </c:pt>
                <c:pt idx="24">
                  <c:v>-7.6044339104965344E-2</c:v>
                </c:pt>
                <c:pt idx="25">
                  <c:v>2.9264998667640901E-2</c:v>
                </c:pt>
                <c:pt idx="26">
                  <c:v>0.29253834309915655</c:v>
                </c:pt>
                <c:pt idx="27">
                  <c:v>-4.9717004661813786E-2</c:v>
                </c:pt>
                <c:pt idx="28">
                  <c:v>-0.1286990079912696</c:v>
                </c:pt>
                <c:pt idx="29">
                  <c:v>-0.18135367687757273</c:v>
                </c:pt>
                <c:pt idx="30">
                  <c:v>-0.20768101132072431</c:v>
                </c:pt>
                <c:pt idx="31">
                  <c:v>-4.9717004661813786E-2</c:v>
                </c:pt>
                <c:pt idx="32">
                  <c:v>-0.23400834576387586</c:v>
                </c:pt>
                <c:pt idx="33">
                  <c:v>-0.18135367687757273</c:v>
                </c:pt>
                <c:pt idx="34">
                  <c:v>0.92439436973479627</c:v>
                </c:pt>
                <c:pt idx="35">
                  <c:v>1.0823583763937057</c:v>
                </c:pt>
                <c:pt idx="36">
                  <c:v>0.16090167088339871</c:v>
                </c:pt>
                <c:pt idx="37">
                  <c:v>-0.20768101132072431</c:v>
                </c:pt>
                <c:pt idx="38">
                  <c:v>-0.28666301465017896</c:v>
                </c:pt>
                <c:pt idx="39">
                  <c:v>-0.18135367687757273</c:v>
                </c:pt>
                <c:pt idx="40">
                  <c:v>-0.23400834576387586</c:v>
                </c:pt>
                <c:pt idx="41">
                  <c:v>-0.1286990079912696</c:v>
                </c:pt>
                <c:pt idx="42">
                  <c:v>-7.6044339104965344E-2</c:v>
                </c:pt>
                <c:pt idx="43">
                  <c:v>9.507105398202226</c:v>
                </c:pt>
                <c:pt idx="44">
                  <c:v>0.66112102530327954</c:v>
                </c:pt>
                <c:pt idx="45">
                  <c:v>-0.15502634243442118</c:v>
                </c:pt>
                <c:pt idx="46">
                  <c:v>-0.33931768353648212</c:v>
                </c:pt>
                <c:pt idx="47">
                  <c:v>-0.33931768353648212</c:v>
                </c:pt>
                <c:pt idx="48">
                  <c:v>-0.18135367687757273</c:v>
                </c:pt>
                <c:pt idx="49">
                  <c:v>2.9376642244893394E-3</c:v>
                </c:pt>
                <c:pt idx="50">
                  <c:v>-0.26033568020702741</c:v>
                </c:pt>
                <c:pt idx="51">
                  <c:v>-0.18135367687757273</c:v>
                </c:pt>
                <c:pt idx="52">
                  <c:v>-0.18135367687757273</c:v>
                </c:pt>
                <c:pt idx="53">
                  <c:v>5.5592333110792466E-2</c:v>
                </c:pt>
                <c:pt idx="54">
                  <c:v>-0.1286990079912696</c:v>
                </c:pt>
                <c:pt idx="55">
                  <c:v>-0.26033568020702741</c:v>
                </c:pt>
                <c:pt idx="56">
                  <c:v>-0.20768101132072431</c:v>
                </c:pt>
                <c:pt idx="57">
                  <c:v>0.18722900532655026</c:v>
                </c:pt>
                <c:pt idx="58">
                  <c:v>-0.20768101132072431</c:v>
                </c:pt>
                <c:pt idx="59">
                  <c:v>-0.1286990079912696</c:v>
                </c:pt>
                <c:pt idx="60">
                  <c:v>-4.9717004661813786E-2</c:v>
                </c:pt>
                <c:pt idx="61">
                  <c:v>-0.18135367687757273</c:v>
                </c:pt>
                <c:pt idx="62">
                  <c:v>-0.1286990079912696</c:v>
                </c:pt>
                <c:pt idx="63">
                  <c:v>0.47682968420121746</c:v>
                </c:pt>
                <c:pt idx="64">
                  <c:v>-0.15502634243442118</c:v>
                </c:pt>
                <c:pt idx="65">
                  <c:v>-0.1286990079912696</c:v>
                </c:pt>
                <c:pt idx="66">
                  <c:v>8.1919667553944031E-2</c:v>
                </c:pt>
                <c:pt idx="67">
                  <c:v>0.3188656775423081</c:v>
                </c:pt>
                <c:pt idx="68">
                  <c:v>1.0560310419505541</c:v>
                </c:pt>
                <c:pt idx="69">
                  <c:v>-0.1286990079912696</c:v>
                </c:pt>
                <c:pt idx="70">
                  <c:v>-0.23400834576387586</c:v>
                </c:pt>
                <c:pt idx="71">
                  <c:v>-0.26033568020702741</c:v>
                </c:pt>
                <c:pt idx="72">
                  <c:v>-0.26033568020702741</c:v>
                </c:pt>
                <c:pt idx="73">
                  <c:v>-2.3389670218662222E-2</c:v>
                </c:pt>
                <c:pt idx="74">
                  <c:v>2.9376642244893394E-3</c:v>
                </c:pt>
                <c:pt idx="75">
                  <c:v>-0.15502634243442118</c:v>
                </c:pt>
                <c:pt idx="76">
                  <c:v>8.1919667553944031E-2</c:v>
                </c:pt>
                <c:pt idx="77">
                  <c:v>2.9376642244893394E-3</c:v>
                </c:pt>
                <c:pt idx="78">
                  <c:v>-0.18135367687757273</c:v>
                </c:pt>
                <c:pt idx="79">
                  <c:v>-7.6044339104965344E-2</c:v>
                </c:pt>
                <c:pt idx="80">
                  <c:v>-0.20768101132072431</c:v>
                </c:pt>
                <c:pt idx="81">
                  <c:v>2.9264998667640901E-2</c:v>
                </c:pt>
                <c:pt idx="82">
                  <c:v>-7.6044339104965344E-2</c:v>
                </c:pt>
                <c:pt idx="83">
                  <c:v>-0.26033568020702741</c:v>
                </c:pt>
                <c:pt idx="84">
                  <c:v>-7.6044339104965344E-2</c:v>
                </c:pt>
                <c:pt idx="85">
                  <c:v>-0.1286990079912696</c:v>
                </c:pt>
                <c:pt idx="86">
                  <c:v>-0.18135367687757273</c:v>
                </c:pt>
                <c:pt idx="87">
                  <c:v>-0.10237167354811805</c:v>
                </c:pt>
                <c:pt idx="88">
                  <c:v>-0.28666301465017896</c:v>
                </c:pt>
                <c:pt idx="89">
                  <c:v>-0.1286990079912696</c:v>
                </c:pt>
                <c:pt idx="90">
                  <c:v>-0.1286990079912696</c:v>
                </c:pt>
                <c:pt idx="91">
                  <c:v>-0.18135367687757273</c:v>
                </c:pt>
                <c:pt idx="92">
                  <c:v>-0.18135367687757273</c:v>
                </c:pt>
                <c:pt idx="93">
                  <c:v>-2.3389670218662222E-2</c:v>
                </c:pt>
                <c:pt idx="94">
                  <c:v>-0.18135367687757273</c:v>
                </c:pt>
                <c:pt idx="95">
                  <c:v>0.45050234975806591</c:v>
                </c:pt>
                <c:pt idx="96">
                  <c:v>1.0033763730642509</c:v>
                </c:pt>
                <c:pt idx="97">
                  <c:v>2.9376642244893394E-3</c:v>
                </c:pt>
                <c:pt idx="98">
                  <c:v>-0.10237167354811805</c:v>
                </c:pt>
                <c:pt idx="99">
                  <c:v>-4.9717004661813786E-2</c:v>
                </c:pt>
                <c:pt idx="100">
                  <c:v>-4.9717004661813786E-2</c:v>
                </c:pt>
                <c:pt idx="101">
                  <c:v>4.5838938573328729</c:v>
                </c:pt>
                <c:pt idx="102">
                  <c:v>0.50315701864436901</c:v>
                </c:pt>
                <c:pt idx="103">
                  <c:v>2.9376642244893394E-3</c:v>
                </c:pt>
                <c:pt idx="104">
                  <c:v>-7.6044339104965344E-2</c:v>
                </c:pt>
                <c:pt idx="105">
                  <c:v>1.0033763730642509</c:v>
                </c:pt>
                <c:pt idx="106">
                  <c:v>2.9376642244893394E-3</c:v>
                </c:pt>
                <c:pt idx="107">
                  <c:v>-0.18135367687757273</c:v>
                </c:pt>
                <c:pt idx="108">
                  <c:v>-0.10237167354811805</c:v>
                </c:pt>
                <c:pt idx="109">
                  <c:v>-0.20768101132072431</c:v>
                </c:pt>
                <c:pt idx="110">
                  <c:v>-0.20768101132072431</c:v>
                </c:pt>
                <c:pt idx="111">
                  <c:v>1.0297037075074025</c:v>
                </c:pt>
                <c:pt idx="112">
                  <c:v>8.1919667553944031E-2</c:v>
                </c:pt>
                <c:pt idx="113">
                  <c:v>-0.20768101132072431</c:v>
                </c:pt>
                <c:pt idx="114">
                  <c:v>-7.6044339104965344E-2</c:v>
                </c:pt>
                <c:pt idx="115">
                  <c:v>-0.20768101132072431</c:v>
                </c:pt>
                <c:pt idx="116">
                  <c:v>-0.10237167354811805</c:v>
                </c:pt>
                <c:pt idx="117">
                  <c:v>-0.15502634243442118</c:v>
                </c:pt>
                <c:pt idx="118">
                  <c:v>0.3715203464286112</c:v>
                </c:pt>
                <c:pt idx="119">
                  <c:v>-4.9717004661813786E-2</c:v>
                </c:pt>
                <c:pt idx="120">
                  <c:v>0.21355633976970184</c:v>
                </c:pt>
                <c:pt idx="121">
                  <c:v>-0.18135367687757273</c:v>
                </c:pt>
                <c:pt idx="122">
                  <c:v>8.1919667553944031E-2</c:v>
                </c:pt>
                <c:pt idx="123">
                  <c:v>-2.3389670218662222E-2</c:v>
                </c:pt>
                <c:pt idx="124">
                  <c:v>13.982752253538001</c:v>
                </c:pt>
                <c:pt idx="125">
                  <c:v>1.3456317208252213</c:v>
                </c:pt>
                <c:pt idx="126">
                  <c:v>1.0033763730642509</c:v>
                </c:pt>
                <c:pt idx="127">
                  <c:v>1.8721784096882548</c:v>
                </c:pt>
                <c:pt idx="128">
                  <c:v>0.66112102530327954</c:v>
                </c:pt>
                <c:pt idx="129">
                  <c:v>0.26621100865600494</c:v>
                </c:pt>
                <c:pt idx="130">
                  <c:v>2.9264998667640901E-2</c:v>
                </c:pt>
                <c:pt idx="131">
                  <c:v>-0.20768101132072431</c:v>
                </c:pt>
                <c:pt idx="132">
                  <c:v>-7.6044339104965344E-2</c:v>
                </c:pt>
                <c:pt idx="133">
                  <c:v>5.5592333110792466E-2</c:v>
                </c:pt>
                <c:pt idx="134">
                  <c:v>-0.15502634243442118</c:v>
                </c:pt>
                <c:pt idx="135">
                  <c:v>0.3188656775423081</c:v>
                </c:pt>
                <c:pt idx="136">
                  <c:v>2.9264998667640901E-2</c:v>
                </c:pt>
                <c:pt idx="137">
                  <c:v>0.16090167088339871</c:v>
                </c:pt>
                <c:pt idx="138">
                  <c:v>-0.20768101132072431</c:v>
                </c:pt>
                <c:pt idx="139">
                  <c:v>-0.23400834576387586</c:v>
                </c:pt>
                <c:pt idx="140">
                  <c:v>-0.10237167354811805</c:v>
                </c:pt>
                <c:pt idx="141">
                  <c:v>-0.28666301465017896</c:v>
                </c:pt>
                <c:pt idx="142">
                  <c:v>8.1919667553944031E-2</c:v>
                </c:pt>
                <c:pt idx="143">
                  <c:v>-0.15502634243442118</c:v>
                </c:pt>
                <c:pt idx="144">
                  <c:v>-0.26033568020702741</c:v>
                </c:pt>
                <c:pt idx="145">
                  <c:v>-0.20768101132072431</c:v>
                </c:pt>
                <c:pt idx="146">
                  <c:v>0.66112102530327954</c:v>
                </c:pt>
                <c:pt idx="147">
                  <c:v>-0.18135367687757273</c:v>
                </c:pt>
                <c:pt idx="148">
                  <c:v>-0.23400834576387586</c:v>
                </c:pt>
                <c:pt idx="149">
                  <c:v>-0.1286990079912696</c:v>
                </c:pt>
                <c:pt idx="150">
                  <c:v>0.21355633976970184</c:v>
                </c:pt>
                <c:pt idx="151">
                  <c:v>2.9264998667640901E-2</c:v>
                </c:pt>
                <c:pt idx="152">
                  <c:v>-0.18135367687757273</c:v>
                </c:pt>
                <c:pt idx="153">
                  <c:v>-2.3389670218662222E-2</c:v>
                </c:pt>
                <c:pt idx="154">
                  <c:v>1.0560310419505541</c:v>
                </c:pt>
                <c:pt idx="155">
                  <c:v>3.5308004796068055</c:v>
                </c:pt>
                <c:pt idx="156">
                  <c:v>0.76643036307588575</c:v>
                </c:pt>
                <c:pt idx="157">
                  <c:v>-2.3389670218662222E-2</c:v>
                </c:pt>
                <c:pt idx="158">
                  <c:v>-7.6044339104965344E-2</c:v>
                </c:pt>
                <c:pt idx="159">
                  <c:v>0.26621100865600494</c:v>
                </c:pt>
                <c:pt idx="160">
                  <c:v>0.58213902197382483</c:v>
                </c:pt>
                <c:pt idx="161">
                  <c:v>2.9376642244893394E-3</c:v>
                </c:pt>
                <c:pt idx="162">
                  <c:v>0.42417501531491436</c:v>
                </c:pt>
                <c:pt idx="163">
                  <c:v>-0.18135367687757273</c:v>
                </c:pt>
                <c:pt idx="164">
                  <c:v>0.10824700199709558</c:v>
                </c:pt>
                <c:pt idx="165">
                  <c:v>8.1919667553944031E-2</c:v>
                </c:pt>
                <c:pt idx="166">
                  <c:v>0.95072170417794788</c:v>
                </c:pt>
                <c:pt idx="167">
                  <c:v>0.23988367421285339</c:v>
                </c:pt>
                <c:pt idx="168">
                  <c:v>-7.6044339104965344E-2</c:v>
                </c:pt>
                <c:pt idx="169">
                  <c:v>-0.15502634243442118</c:v>
                </c:pt>
                <c:pt idx="170">
                  <c:v>0.60846635641697644</c:v>
                </c:pt>
              </c:numCache>
            </c:numRef>
          </c:val>
          <c:smooth val="0"/>
          <c:extLst>
            <c:ext xmlns:c16="http://schemas.microsoft.com/office/drawing/2014/chart" uri="{C3380CC4-5D6E-409C-BE32-E72D297353CC}">
              <c16:uniqueId val="{00000001-7EDF-45AD-AB93-51B1C0C6E4B5}"/>
            </c:ext>
          </c:extLst>
        </c:ser>
        <c:dLbls>
          <c:showLegendKey val="0"/>
          <c:showVal val="0"/>
          <c:showCatName val="0"/>
          <c:showSerName val="0"/>
          <c:showPercent val="0"/>
          <c:showBubbleSize val="0"/>
        </c:dLbls>
        <c:marker val="1"/>
        <c:smooth val="0"/>
        <c:axId val="50073600"/>
        <c:axId val="49142016"/>
      </c:lineChart>
      <c:catAx>
        <c:axId val="49122304"/>
        <c:scaling>
          <c:orientation val="minMax"/>
        </c:scaling>
        <c:delete val="0"/>
        <c:axPos val="b"/>
        <c:numFmt formatCode="[$-F400]h:mm:ss\ AM/PM" sourceLinked="1"/>
        <c:majorTickMark val="out"/>
        <c:minorTickMark val="none"/>
        <c:tickLblPos val="nextTo"/>
        <c:crossAx val="49140480"/>
        <c:crosses val="autoZero"/>
        <c:auto val="1"/>
        <c:lblAlgn val="ctr"/>
        <c:lblOffset val="100"/>
        <c:noMultiLvlLbl val="0"/>
      </c:catAx>
      <c:valAx>
        <c:axId val="49140480"/>
        <c:scaling>
          <c:orientation val="minMax"/>
        </c:scaling>
        <c:delete val="0"/>
        <c:axPos val="l"/>
        <c:numFmt formatCode="0.00" sourceLinked="1"/>
        <c:majorTickMark val="out"/>
        <c:minorTickMark val="none"/>
        <c:tickLblPos val="nextTo"/>
        <c:crossAx val="49122304"/>
        <c:crosses val="autoZero"/>
        <c:crossBetween val="between"/>
      </c:valAx>
      <c:valAx>
        <c:axId val="49142016"/>
        <c:scaling>
          <c:orientation val="minMax"/>
        </c:scaling>
        <c:delete val="0"/>
        <c:axPos val="r"/>
        <c:numFmt formatCode="0.00" sourceLinked="1"/>
        <c:majorTickMark val="out"/>
        <c:minorTickMark val="none"/>
        <c:tickLblPos val="nextTo"/>
        <c:crossAx val="50073600"/>
        <c:crosses val="max"/>
        <c:crossBetween val="between"/>
      </c:valAx>
      <c:catAx>
        <c:axId val="50073600"/>
        <c:scaling>
          <c:orientation val="minMax"/>
        </c:scaling>
        <c:delete val="1"/>
        <c:axPos val="b"/>
        <c:numFmt formatCode="[$-F400]h:mm:ss\ AM/PM" sourceLinked="1"/>
        <c:majorTickMark val="out"/>
        <c:minorTickMark val="none"/>
        <c:tickLblPos val="nextTo"/>
        <c:crossAx val="4914201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'Boot Sponge'!$BF$20</c:f>
              <c:strCache>
                <c:ptCount val="1"/>
                <c:pt idx="0">
                  <c:v>Excurrent  Flow - ThD10-11 (cm/s)</c:v>
                </c:pt>
              </c:strCache>
            </c:strRef>
          </c:tx>
          <c:spPr>
            <a:ln>
              <a:solidFill>
                <a:schemeClr val="accent2"/>
              </a:solidFill>
            </a:ln>
          </c:spPr>
          <c:marker>
            <c:symbol val="none"/>
          </c:marker>
          <c:cat>
            <c:numRef>
              <c:f>'Boot Sponge'!$BA$21:$BA$191</c:f>
              <c:numCache>
                <c:formatCode>[$-F400]h:mm:ss\ AM/PM</c:formatCode>
                <c:ptCount val="171"/>
                <c:pt idx="0">
                  <c:v>42873.381527777776</c:v>
                </c:pt>
                <c:pt idx="1">
                  <c:v>42873.381539351853</c:v>
                </c:pt>
                <c:pt idx="2">
                  <c:v>42873.381550925929</c:v>
                </c:pt>
                <c:pt idx="3">
                  <c:v>42873.381562499999</c:v>
                </c:pt>
                <c:pt idx="4">
                  <c:v>42873.381574074076</c:v>
                </c:pt>
                <c:pt idx="5">
                  <c:v>42873.381585648145</c:v>
                </c:pt>
                <c:pt idx="6">
                  <c:v>42873.381597222222</c:v>
                </c:pt>
                <c:pt idx="7">
                  <c:v>42873.381608796299</c:v>
                </c:pt>
                <c:pt idx="8">
                  <c:v>42873.381620370368</c:v>
                </c:pt>
                <c:pt idx="9">
                  <c:v>42873.381631944445</c:v>
                </c:pt>
                <c:pt idx="10">
                  <c:v>42873.381643518522</c:v>
                </c:pt>
                <c:pt idx="11">
                  <c:v>42873.381655092591</c:v>
                </c:pt>
                <c:pt idx="12">
                  <c:v>42873.381666666668</c:v>
                </c:pt>
                <c:pt idx="13">
                  <c:v>42873.381678240738</c:v>
                </c:pt>
                <c:pt idx="14">
                  <c:v>42873.381689814814</c:v>
                </c:pt>
                <c:pt idx="15">
                  <c:v>42873.381701388891</c:v>
                </c:pt>
                <c:pt idx="16">
                  <c:v>42873.381712962961</c:v>
                </c:pt>
                <c:pt idx="17">
                  <c:v>42873.381724537037</c:v>
                </c:pt>
                <c:pt idx="18">
                  <c:v>42873.381736111114</c:v>
                </c:pt>
                <c:pt idx="19">
                  <c:v>42873.381747685184</c:v>
                </c:pt>
                <c:pt idx="20">
                  <c:v>42873.38175925926</c:v>
                </c:pt>
                <c:pt idx="21">
                  <c:v>42873.38177083333</c:v>
                </c:pt>
                <c:pt idx="22">
                  <c:v>42873.381782407407</c:v>
                </c:pt>
                <c:pt idx="23">
                  <c:v>42873.381793981483</c:v>
                </c:pt>
                <c:pt idx="24">
                  <c:v>42873.381805555553</c:v>
                </c:pt>
                <c:pt idx="25">
                  <c:v>42873.38181712963</c:v>
                </c:pt>
                <c:pt idx="26">
                  <c:v>42873.381828703707</c:v>
                </c:pt>
                <c:pt idx="27">
                  <c:v>42873.381840277776</c:v>
                </c:pt>
                <c:pt idx="28">
                  <c:v>42873.381851851853</c:v>
                </c:pt>
                <c:pt idx="29">
                  <c:v>42873.381863425922</c:v>
                </c:pt>
                <c:pt idx="30">
                  <c:v>42873.381874999999</c:v>
                </c:pt>
                <c:pt idx="31">
                  <c:v>42873.381886574076</c:v>
                </c:pt>
                <c:pt idx="32">
                  <c:v>42873.381898148145</c:v>
                </c:pt>
                <c:pt idx="33">
                  <c:v>42873.381909722222</c:v>
                </c:pt>
                <c:pt idx="34">
                  <c:v>42873.381921296299</c:v>
                </c:pt>
                <c:pt idx="35">
                  <c:v>42873.381932870368</c:v>
                </c:pt>
                <c:pt idx="36">
                  <c:v>42873.381944444445</c:v>
                </c:pt>
                <c:pt idx="37">
                  <c:v>42873.381956018522</c:v>
                </c:pt>
                <c:pt idx="38">
                  <c:v>42873.381967592592</c:v>
                </c:pt>
                <c:pt idx="39">
                  <c:v>42873.381979166668</c:v>
                </c:pt>
                <c:pt idx="40">
                  <c:v>42873.381990740738</c:v>
                </c:pt>
                <c:pt idx="41">
                  <c:v>42873.382002314815</c:v>
                </c:pt>
                <c:pt idx="42">
                  <c:v>42873.382013888891</c:v>
                </c:pt>
                <c:pt idx="43">
                  <c:v>42873.382025462961</c:v>
                </c:pt>
                <c:pt idx="44">
                  <c:v>42873.382037037038</c:v>
                </c:pt>
                <c:pt idx="45">
                  <c:v>42873.382048611114</c:v>
                </c:pt>
                <c:pt idx="46">
                  <c:v>42873.382060185184</c:v>
                </c:pt>
                <c:pt idx="47">
                  <c:v>42873.382071759261</c:v>
                </c:pt>
                <c:pt idx="48">
                  <c:v>42873.38208333333</c:v>
                </c:pt>
                <c:pt idx="49">
                  <c:v>42873.382094907407</c:v>
                </c:pt>
                <c:pt idx="50">
                  <c:v>42873.382106481484</c:v>
                </c:pt>
                <c:pt idx="51">
                  <c:v>42873.382118055553</c:v>
                </c:pt>
                <c:pt idx="52">
                  <c:v>42873.38212962963</c:v>
                </c:pt>
                <c:pt idx="53">
                  <c:v>42873.382141203707</c:v>
                </c:pt>
                <c:pt idx="54">
                  <c:v>42873.382152777776</c:v>
                </c:pt>
                <c:pt idx="55">
                  <c:v>42873.382164351853</c:v>
                </c:pt>
                <c:pt idx="56">
                  <c:v>42873.382175925923</c:v>
                </c:pt>
                <c:pt idx="57">
                  <c:v>42873.382187499999</c:v>
                </c:pt>
                <c:pt idx="58">
                  <c:v>42873.382199074076</c:v>
                </c:pt>
                <c:pt idx="59">
                  <c:v>42873.382210648146</c:v>
                </c:pt>
                <c:pt idx="60">
                  <c:v>42873.382222222222</c:v>
                </c:pt>
                <c:pt idx="61">
                  <c:v>42873.382233796299</c:v>
                </c:pt>
                <c:pt idx="62">
                  <c:v>42873.382245370369</c:v>
                </c:pt>
                <c:pt idx="63">
                  <c:v>42873.382256944446</c:v>
                </c:pt>
                <c:pt idx="64">
                  <c:v>42873.382268518515</c:v>
                </c:pt>
                <c:pt idx="65">
                  <c:v>42873.382280092592</c:v>
                </c:pt>
                <c:pt idx="66">
                  <c:v>42873.382291666669</c:v>
                </c:pt>
                <c:pt idx="67">
                  <c:v>42873.382303240738</c:v>
                </c:pt>
                <c:pt idx="68">
                  <c:v>42873.382314814815</c:v>
                </c:pt>
                <c:pt idx="69">
                  <c:v>42873.382326388892</c:v>
                </c:pt>
                <c:pt idx="70">
                  <c:v>42873.382337962961</c:v>
                </c:pt>
                <c:pt idx="71">
                  <c:v>42873.382349537038</c:v>
                </c:pt>
                <c:pt idx="72">
                  <c:v>42873.382361111115</c:v>
                </c:pt>
                <c:pt idx="73">
                  <c:v>42873.382372685184</c:v>
                </c:pt>
                <c:pt idx="74">
                  <c:v>42873.382384259261</c:v>
                </c:pt>
                <c:pt idx="75">
                  <c:v>42873.382395833331</c:v>
                </c:pt>
                <c:pt idx="76">
                  <c:v>42873.382407407407</c:v>
                </c:pt>
                <c:pt idx="77">
                  <c:v>42873.382418981484</c:v>
                </c:pt>
                <c:pt idx="78">
                  <c:v>42873.382430555554</c:v>
                </c:pt>
                <c:pt idx="79">
                  <c:v>42873.38244212963</c:v>
                </c:pt>
                <c:pt idx="80">
                  <c:v>42873.382453703707</c:v>
                </c:pt>
                <c:pt idx="81">
                  <c:v>42873.382465277777</c:v>
                </c:pt>
                <c:pt idx="82">
                  <c:v>42873.382476851853</c:v>
                </c:pt>
                <c:pt idx="83">
                  <c:v>42873.382488425923</c:v>
                </c:pt>
                <c:pt idx="84">
                  <c:v>42873.3825</c:v>
                </c:pt>
                <c:pt idx="85">
                  <c:v>42873.382511574076</c:v>
                </c:pt>
                <c:pt idx="86">
                  <c:v>42873.382523148146</c:v>
                </c:pt>
                <c:pt idx="87">
                  <c:v>42873.382534722223</c:v>
                </c:pt>
                <c:pt idx="88">
                  <c:v>42873.3825462963</c:v>
                </c:pt>
                <c:pt idx="89">
                  <c:v>42873.382557870369</c:v>
                </c:pt>
                <c:pt idx="90">
                  <c:v>42873.382569444446</c:v>
                </c:pt>
                <c:pt idx="91">
                  <c:v>42873.382581018515</c:v>
                </c:pt>
                <c:pt idx="92">
                  <c:v>42873.382592592592</c:v>
                </c:pt>
                <c:pt idx="93">
                  <c:v>42873.382604166669</c:v>
                </c:pt>
                <c:pt idx="94">
                  <c:v>42873.382615740738</c:v>
                </c:pt>
                <c:pt idx="95">
                  <c:v>42873.382627314815</c:v>
                </c:pt>
                <c:pt idx="96">
                  <c:v>42873.382638888892</c:v>
                </c:pt>
                <c:pt idx="97">
                  <c:v>42873.382650462961</c:v>
                </c:pt>
                <c:pt idx="98">
                  <c:v>42873.382662037038</c:v>
                </c:pt>
                <c:pt idx="99">
                  <c:v>42873.382673611108</c:v>
                </c:pt>
                <c:pt idx="100">
                  <c:v>42873.382685185185</c:v>
                </c:pt>
                <c:pt idx="101">
                  <c:v>42873.382696759261</c:v>
                </c:pt>
                <c:pt idx="102">
                  <c:v>42873.382708333331</c:v>
                </c:pt>
                <c:pt idx="103">
                  <c:v>42873.382719907408</c:v>
                </c:pt>
                <c:pt idx="104">
                  <c:v>42873.382731481484</c:v>
                </c:pt>
                <c:pt idx="105">
                  <c:v>42873.382743055554</c:v>
                </c:pt>
                <c:pt idx="106">
                  <c:v>42873.382754629631</c:v>
                </c:pt>
                <c:pt idx="107">
                  <c:v>42873.3827662037</c:v>
                </c:pt>
                <c:pt idx="108">
                  <c:v>42873.382777777777</c:v>
                </c:pt>
                <c:pt idx="109">
                  <c:v>42873.382789351854</c:v>
                </c:pt>
                <c:pt idx="110">
                  <c:v>42873.382800925923</c:v>
                </c:pt>
                <c:pt idx="111">
                  <c:v>42873.3828125</c:v>
                </c:pt>
                <c:pt idx="112">
                  <c:v>42873.382824074077</c:v>
                </c:pt>
                <c:pt idx="113">
                  <c:v>42873.382835648146</c:v>
                </c:pt>
                <c:pt idx="114">
                  <c:v>42873.382847222223</c:v>
                </c:pt>
                <c:pt idx="115">
                  <c:v>42873.3828587963</c:v>
                </c:pt>
                <c:pt idx="116">
                  <c:v>42873.382870370369</c:v>
                </c:pt>
                <c:pt idx="117">
                  <c:v>42873.382881944446</c:v>
                </c:pt>
                <c:pt idx="118">
                  <c:v>42873.382893518516</c:v>
                </c:pt>
                <c:pt idx="119">
                  <c:v>42873.382905092592</c:v>
                </c:pt>
                <c:pt idx="120">
                  <c:v>42873.382916666669</c:v>
                </c:pt>
                <c:pt idx="121">
                  <c:v>42873.382928240739</c:v>
                </c:pt>
                <c:pt idx="122">
                  <c:v>42873.382939814815</c:v>
                </c:pt>
                <c:pt idx="123">
                  <c:v>42873.382951388892</c:v>
                </c:pt>
                <c:pt idx="124">
                  <c:v>42873.382962962962</c:v>
                </c:pt>
                <c:pt idx="125">
                  <c:v>42873.382974537039</c:v>
                </c:pt>
                <c:pt idx="126">
                  <c:v>42873.382986111108</c:v>
                </c:pt>
                <c:pt idx="127">
                  <c:v>42873.382997685185</c:v>
                </c:pt>
                <c:pt idx="128">
                  <c:v>42873.383009259262</c:v>
                </c:pt>
                <c:pt idx="129">
                  <c:v>42873.383020833331</c:v>
                </c:pt>
                <c:pt idx="130">
                  <c:v>42873.383032407408</c:v>
                </c:pt>
                <c:pt idx="131">
                  <c:v>42873.383043981485</c:v>
                </c:pt>
                <c:pt idx="132">
                  <c:v>42873.383055555554</c:v>
                </c:pt>
                <c:pt idx="133">
                  <c:v>42873.383067129631</c:v>
                </c:pt>
                <c:pt idx="134">
                  <c:v>42873.3830787037</c:v>
                </c:pt>
                <c:pt idx="135">
                  <c:v>42873.383090277777</c:v>
                </c:pt>
                <c:pt idx="136">
                  <c:v>42873.383101851854</c:v>
                </c:pt>
                <c:pt idx="137">
                  <c:v>42873.383113425924</c:v>
                </c:pt>
                <c:pt idx="138">
                  <c:v>42873.383125</c:v>
                </c:pt>
                <c:pt idx="139">
                  <c:v>42873.383136574077</c:v>
                </c:pt>
                <c:pt idx="140">
                  <c:v>42873.383148148147</c:v>
                </c:pt>
                <c:pt idx="141">
                  <c:v>42873.383159722223</c:v>
                </c:pt>
                <c:pt idx="142">
                  <c:v>42873.383171296293</c:v>
                </c:pt>
                <c:pt idx="143">
                  <c:v>42873.38318287037</c:v>
                </c:pt>
                <c:pt idx="144">
                  <c:v>42873.383194444446</c:v>
                </c:pt>
                <c:pt idx="145">
                  <c:v>42873.383206018516</c:v>
                </c:pt>
                <c:pt idx="146">
                  <c:v>42873.383217592593</c:v>
                </c:pt>
                <c:pt idx="147">
                  <c:v>42873.383229166669</c:v>
                </c:pt>
                <c:pt idx="148">
                  <c:v>42873.383240740739</c:v>
                </c:pt>
                <c:pt idx="149">
                  <c:v>42873.383252314816</c:v>
                </c:pt>
                <c:pt idx="150">
                  <c:v>42873.383263888885</c:v>
                </c:pt>
                <c:pt idx="151">
                  <c:v>42873.383275462962</c:v>
                </c:pt>
                <c:pt idx="152">
                  <c:v>42873.383287037039</c:v>
                </c:pt>
                <c:pt idx="153">
                  <c:v>42873.383298611108</c:v>
                </c:pt>
                <c:pt idx="154">
                  <c:v>42873.383310185185</c:v>
                </c:pt>
                <c:pt idx="155">
                  <c:v>42873.383321759262</c:v>
                </c:pt>
                <c:pt idx="156">
                  <c:v>42873.383333333331</c:v>
                </c:pt>
                <c:pt idx="157">
                  <c:v>42873.383344907408</c:v>
                </c:pt>
                <c:pt idx="158">
                  <c:v>42873.383356481485</c:v>
                </c:pt>
                <c:pt idx="159">
                  <c:v>42873.383368055554</c:v>
                </c:pt>
                <c:pt idx="160">
                  <c:v>42873.383379629631</c:v>
                </c:pt>
                <c:pt idx="161">
                  <c:v>42873.383391203701</c:v>
                </c:pt>
                <c:pt idx="162">
                  <c:v>42873.383402777778</c:v>
                </c:pt>
                <c:pt idx="163">
                  <c:v>42873.383414351854</c:v>
                </c:pt>
                <c:pt idx="164">
                  <c:v>42873.383425925924</c:v>
                </c:pt>
                <c:pt idx="165">
                  <c:v>42873.383437500001</c:v>
                </c:pt>
                <c:pt idx="166">
                  <c:v>42873.383449074077</c:v>
                </c:pt>
                <c:pt idx="167">
                  <c:v>42873.383460648147</c:v>
                </c:pt>
                <c:pt idx="168">
                  <c:v>42873.383472222224</c:v>
                </c:pt>
                <c:pt idx="169">
                  <c:v>42873.383483796293</c:v>
                </c:pt>
                <c:pt idx="170">
                  <c:v>42873.38349537037</c:v>
                </c:pt>
              </c:numCache>
            </c:numRef>
          </c:cat>
          <c:val>
            <c:numRef>
              <c:f>'Boot Sponge'!$BF$21:$BF$191</c:f>
              <c:numCache>
                <c:formatCode>0.00</c:formatCode>
                <c:ptCount val="171"/>
                <c:pt idx="0">
                  <c:v>1.8526684071528299</c:v>
                </c:pt>
                <c:pt idx="1">
                  <c:v>2.2253356128113331</c:v>
                </c:pt>
                <c:pt idx="2">
                  <c:v>2.2204033000416228</c:v>
                </c:pt>
                <c:pt idx="3">
                  <c:v>1.8469221087308196</c:v>
                </c:pt>
                <c:pt idx="4">
                  <c:v>1.4309628773698804</c:v>
                </c:pt>
                <c:pt idx="5">
                  <c:v>1.0563321469253288</c:v>
                </c:pt>
                <c:pt idx="6">
                  <c:v>1.2040820555532039</c:v>
                </c:pt>
                <c:pt idx="7">
                  <c:v>1.9018173855757405</c:v>
                </c:pt>
                <c:pt idx="8">
                  <c:v>2.5592088074788792</c:v>
                </c:pt>
                <c:pt idx="9">
                  <c:v>2.1136775992614458</c:v>
                </c:pt>
                <c:pt idx="10">
                  <c:v>1.6758707993455941</c:v>
                </c:pt>
                <c:pt idx="11">
                  <c:v>1.2382208847105689</c:v>
                </c:pt>
                <c:pt idx="12">
                  <c:v>1.2537027757045807</c:v>
                </c:pt>
                <c:pt idx="13">
                  <c:v>1.242624669499437</c:v>
                </c:pt>
                <c:pt idx="14">
                  <c:v>1.1849984305980237</c:v>
                </c:pt>
                <c:pt idx="15">
                  <c:v>0.95425653407308886</c:v>
                </c:pt>
                <c:pt idx="16">
                  <c:v>0.79269052280876595</c:v>
                </c:pt>
                <c:pt idx="17">
                  <c:v>0.69418808508374963</c:v>
                </c:pt>
                <c:pt idx="18">
                  <c:v>0.6144353360067748</c:v>
                </c:pt>
                <c:pt idx="19">
                  <c:v>0.60657846892386991</c:v>
                </c:pt>
                <c:pt idx="20">
                  <c:v>1.1077013699438283</c:v>
                </c:pt>
                <c:pt idx="21">
                  <c:v>1.6581163223947248</c:v>
                </c:pt>
                <c:pt idx="22">
                  <c:v>1.7081576819734543</c:v>
                </c:pt>
                <c:pt idx="23">
                  <c:v>1.2915390785963334</c:v>
                </c:pt>
                <c:pt idx="24">
                  <c:v>1.2169749068046769</c:v>
                </c:pt>
                <c:pt idx="25">
                  <c:v>1.5700341737987424</c:v>
                </c:pt>
                <c:pt idx="26">
                  <c:v>2.0111890445064793</c:v>
                </c:pt>
                <c:pt idx="27">
                  <c:v>2.159184845518229</c:v>
                </c:pt>
                <c:pt idx="28">
                  <c:v>2.0183419231496189</c:v>
                </c:pt>
                <c:pt idx="29">
                  <c:v>1.760490367410134</c:v>
                </c:pt>
                <c:pt idx="30">
                  <c:v>1.5520228271015606</c:v>
                </c:pt>
                <c:pt idx="31">
                  <c:v>1.5561608653399059</c:v>
                </c:pt>
                <c:pt idx="32">
                  <c:v>1.9051963307651281</c:v>
                </c:pt>
                <c:pt idx="33">
                  <c:v>2.4329568691562633</c:v>
                </c:pt>
                <c:pt idx="34">
                  <c:v>2.4351172184464098</c:v>
                </c:pt>
                <c:pt idx="35">
                  <c:v>1.8120123589011088</c:v>
                </c:pt>
                <c:pt idx="36">
                  <c:v>1.5616954170765422</c:v>
                </c:pt>
                <c:pt idx="37">
                  <c:v>1.6202908990476825</c:v>
                </c:pt>
                <c:pt idx="38">
                  <c:v>1.4992190837726762</c:v>
                </c:pt>
                <c:pt idx="39">
                  <c:v>1.2453849849453786</c:v>
                </c:pt>
                <c:pt idx="40">
                  <c:v>1.0460692093477555</c:v>
                </c:pt>
                <c:pt idx="41">
                  <c:v>0.85975241264645919</c:v>
                </c:pt>
                <c:pt idx="42">
                  <c:v>0.73411016332922696</c:v>
                </c:pt>
                <c:pt idx="43">
                  <c:v>0.87476199144836253</c:v>
                </c:pt>
                <c:pt idx="44">
                  <c:v>1.6002820360509904</c:v>
                </c:pt>
                <c:pt idx="45">
                  <c:v>2.0390484705290635</c:v>
                </c:pt>
                <c:pt idx="46">
                  <c:v>2.0977914986727955</c:v>
                </c:pt>
                <c:pt idx="47">
                  <c:v>1.9600832073132035</c:v>
                </c:pt>
                <c:pt idx="48">
                  <c:v>1.6398220593497375</c:v>
                </c:pt>
                <c:pt idx="49">
                  <c:v>1.2710693379526465</c:v>
                </c:pt>
                <c:pt idx="50">
                  <c:v>0.95977767294599747</c:v>
                </c:pt>
                <c:pt idx="51">
                  <c:v>0.78081980167085696</c:v>
                </c:pt>
                <c:pt idx="52">
                  <c:v>0.71959535357931315</c:v>
                </c:pt>
                <c:pt idx="53">
                  <c:v>0.66730459229177652</c:v>
                </c:pt>
                <c:pt idx="54">
                  <c:v>0.6190883158473357</c:v>
                </c:pt>
                <c:pt idx="55">
                  <c:v>0.55530752719735932</c:v>
                </c:pt>
                <c:pt idx="56">
                  <c:v>0.5000910595068776</c:v>
                </c:pt>
                <c:pt idx="57">
                  <c:v>0.45559150898287293</c:v>
                </c:pt>
                <c:pt idx="58">
                  <c:v>0.45761782163279374</c:v>
                </c:pt>
                <c:pt idx="59">
                  <c:v>0.48372026268930218</c:v>
                </c:pt>
                <c:pt idx="60">
                  <c:v>0.46046980903697687</c:v>
                </c:pt>
                <c:pt idx="61">
                  <c:v>0.44362066967839237</c:v>
                </c:pt>
                <c:pt idx="62">
                  <c:v>0.4052235611763359</c:v>
                </c:pt>
                <c:pt idx="63">
                  <c:v>0.38987654506543151</c:v>
                </c:pt>
                <c:pt idx="64">
                  <c:v>0.38694628833458994</c:v>
                </c:pt>
                <c:pt idx="65">
                  <c:v>0.35549958774650392</c:v>
                </c:pt>
                <c:pt idx="66">
                  <c:v>0.32343531680904247</c:v>
                </c:pt>
                <c:pt idx="67">
                  <c:v>0.31647807664131622</c:v>
                </c:pt>
                <c:pt idx="68">
                  <c:v>0.35002053418272938</c:v>
                </c:pt>
                <c:pt idx="69">
                  <c:v>0.47415615646133252</c:v>
                </c:pt>
                <c:pt idx="70">
                  <c:v>0.62294662729284178</c:v>
                </c:pt>
                <c:pt idx="71">
                  <c:v>0.69696622468913705</c:v>
                </c:pt>
                <c:pt idx="72">
                  <c:v>0.67415059494292773</c:v>
                </c:pt>
                <c:pt idx="73">
                  <c:v>0.62156590629644259</c:v>
                </c:pt>
                <c:pt idx="74">
                  <c:v>0.57844862680771381</c:v>
                </c:pt>
                <c:pt idx="75">
                  <c:v>0.52861616667401001</c:v>
                </c:pt>
                <c:pt idx="76">
                  <c:v>0.49876125101921664</c:v>
                </c:pt>
                <c:pt idx="77">
                  <c:v>0.49942571265722419</c:v>
                </c:pt>
                <c:pt idx="78">
                  <c:v>0.46519385495222487</c:v>
                </c:pt>
                <c:pt idx="79">
                  <c:v>0.44717851312311546</c:v>
                </c:pt>
                <c:pt idx="80">
                  <c:v>0.43407818813132509</c:v>
                </c:pt>
                <c:pt idx="81">
                  <c:v>0.45640095512069873</c:v>
                </c:pt>
                <c:pt idx="82">
                  <c:v>0.52046899466111496</c:v>
                </c:pt>
                <c:pt idx="83">
                  <c:v>0.56902815397983331</c:v>
                </c:pt>
                <c:pt idx="84">
                  <c:v>0.5841237600548369</c:v>
                </c:pt>
                <c:pt idx="85">
                  <c:v>0.64574646001559122</c:v>
                </c:pt>
                <c:pt idx="86">
                  <c:v>0.66170166634728711</c:v>
                </c:pt>
                <c:pt idx="87">
                  <c:v>0.70037683179195864</c:v>
                </c:pt>
                <c:pt idx="88">
                  <c:v>0.65672841061758469</c:v>
                </c:pt>
                <c:pt idx="89">
                  <c:v>0.58386459566107496</c:v>
                </c:pt>
                <c:pt idx="90">
                  <c:v>0.74758951144256003</c:v>
                </c:pt>
                <c:pt idx="91">
                  <c:v>0.96790454264904036</c:v>
                </c:pt>
                <c:pt idx="92">
                  <c:v>0.97005460607917371</c:v>
                </c:pt>
                <c:pt idx="93">
                  <c:v>0.97653349520655597</c:v>
                </c:pt>
                <c:pt idx="94">
                  <c:v>1.1703649649264787</c:v>
                </c:pt>
                <c:pt idx="95">
                  <c:v>1.3549475320666087</c:v>
                </c:pt>
                <c:pt idx="96">
                  <c:v>1.3322898144699913</c:v>
                </c:pt>
                <c:pt idx="97">
                  <c:v>1.2083644241566316</c:v>
                </c:pt>
                <c:pt idx="98">
                  <c:v>0.97177809507949231</c:v>
                </c:pt>
                <c:pt idx="99">
                  <c:v>0.88963871718117637</c:v>
                </c:pt>
                <c:pt idx="100">
                  <c:v>0.97826849520231274</c:v>
                </c:pt>
                <c:pt idx="101">
                  <c:v>1.460474519253276</c:v>
                </c:pt>
                <c:pt idx="102">
                  <c:v>1.7372076333791429</c:v>
                </c:pt>
                <c:pt idx="103">
                  <c:v>1.4303279868689807</c:v>
                </c:pt>
                <c:pt idx="104">
                  <c:v>1.2990116673165606</c:v>
                </c:pt>
                <c:pt idx="105">
                  <c:v>1.3346568841443023</c:v>
                </c:pt>
                <c:pt idx="106">
                  <c:v>1.7218571284301956</c:v>
                </c:pt>
                <c:pt idx="107">
                  <c:v>1.8224963026999699</c:v>
                </c:pt>
                <c:pt idx="108">
                  <c:v>1.4107854809824636</c:v>
                </c:pt>
                <c:pt idx="109">
                  <c:v>1.3211034368348007</c:v>
                </c:pt>
                <c:pt idx="110">
                  <c:v>1.5018827354720325</c:v>
                </c:pt>
                <c:pt idx="111">
                  <c:v>1.6893113045907107</c:v>
                </c:pt>
                <c:pt idx="112">
                  <c:v>1.6471154178012528</c:v>
                </c:pt>
                <c:pt idx="113">
                  <c:v>1.5328570019195096</c:v>
                </c:pt>
                <c:pt idx="114">
                  <c:v>1.6551755839099143</c:v>
                </c:pt>
                <c:pt idx="115">
                  <c:v>2.4372794860233582</c:v>
                </c:pt>
                <c:pt idx="116">
                  <c:v>2.2342414023719286</c:v>
                </c:pt>
                <c:pt idx="117">
                  <c:v>2.292495448391032</c:v>
                </c:pt>
                <c:pt idx="118">
                  <c:v>1.6485779774827434</c:v>
                </c:pt>
                <c:pt idx="119">
                  <c:v>2.2066509060308874</c:v>
                </c:pt>
                <c:pt idx="120">
                  <c:v>2.743875854870554</c:v>
                </c:pt>
                <c:pt idx="121">
                  <c:v>2.9418680824088068</c:v>
                </c:pt>
                <c:pt idx="122">
                  <c:v>2.723253273712257</c:v>
                </c:pt>
                <c:pt idx="123">
                  <c:v>2.6434741656521932</c:v>
                </c:pt>
                <c:pt idx="124">
                  <c:v>2.8304508273858748</c:v>
                </c:pt>
                <c:pt idx="125">
                  <c:v>2.7573030227136726</c:v>
                </c:pt>
                <c:pt idx="126">
                  <c:v>2.4963920831254676</c:v>
                </c:pt>
                <c:pt idx="127">
                  <c:v>2.655231419762476</c:v>
                </c:pt>
                <c:pt idx="128">
                  <c:v>2.1146158133228763</c:v>
                </c:pt>
                <c:pt idx="129">
                  <c:v>2.1852118912569729</c:v>
                </c:pt>
                <c:pt idx="130">
                  <c:v>1.6781034344072496</c:v>
                </c:pt>
                <c:pt idx="131">
                  <c:v>2.0499360795689507</c:v>
                </c:pt>
                <c:pt idx="132">
                  <c:v>2.7003878737180869</c:v>
                </c:pt>
                <c:pt idx="133">
                  <c:v>2.6741518907804531</c:v>
                </c:pt>
                <c:pt idx="134">
                  <c:v>2.4211091614621441</c:v>
                </c:pt>
                <c:pt idx="135">
                  <c:v>2.1401056191667145</c:v>
                </c:pt>
                <c:pt idx="136">
                  <c:v>2.2742558870888772</c:v>
                </c:pt>
                <c:pt idx="137">
                  <c:v>2.0255202413072686</c:v>
                </c:pt>
                <c:pt idx="138">
                  <c:v>2.2401983871502873</c:v>
                </c:pt>
                <c:pt idx="139">
                  <c:v>2.4688489893055099</c:v>
                </c:pt>
                <c:pt idx="140">
                  <c:v>2.7039853948690533</c:v>
                </c:pt>
                <c:pt idx="141">
                  <c:v>3.0549584852292417</c:v>
                </c:pt>
                <c:pt idx="142">
                  <c:v>2.8417782870666493</c:v>
                </c:pt>
                <c:pt idx="143">
                  <c:v>2.3986507834297859</c:v>
                </c:pt>
                <c:pt idx="144">
                  <c:v>1.799191797945314</c:v>
                </c:pt>
                <c:pt idx="145">
                  <c:v>1.97229893046503</c:v>
                </c:pt>
                <c:pt idx="146">
                  <c:v>1.9987324497204721</c:v>
                </c:pt>
                <c:pt idx="147">
                  <c:v>1.9854717003446409</c:v>
                </c:pt>
                <c:pt idx="148">
                  <c:v>1.5749189953365628</c:v>
                </c:pt>
                <c:pt idx="149">
                  <c:v>1.1518157257377286</c:v>
                </c:pt>
                <c:pt idx="150">
                  <c:v>1.0945080524739084</c:v>
                </c:pt>
                <c:pt idx="151">
                  <c:v>1.1998148633986099</c:v>
                </c:pt>
                <c:pt idx="152">
                  <c:v>1.5679453196360305</c:v>
                </c:pt>
                <c:pt idx="153">
                  <c:v>1.6282197992628917</c:v>
                </c:pt>
                <c:pt idx="154">
                  <c:v>1.5145998528258544</c:v>
                </c:pt>
                <c:pt idx="155">
                  <c:v>2.1871522548605964</c:v>
                </c:pt>
                <c:pt idx="156">
                  <c:v>1.8023884089956503</c:v>
                </c:pt>
                <c:pt idx="157">
                  <c:v>1.7659677521749781</c:v>
                </c:pt>
                <c:pt idx="158">
                  <c:v>1.7356664446227337</c:v>
                </c:pt>
                <c:pt idx="159">
                  <c:v>1.9051963307651281</c:v>
                </c:pt>
                <c:pt idx="160">
                  <c:v>1.7096744442648411</c:v>
                </c:pt>
                <c:pt idx="161">
                  <c:v>1.6031252455664722</c:v>
                </c:pt>
                <c:pt idx="162">
                  <c:v>1.5045511196620904</c:v>
                </c:pt>
                <c:pt idx="163">
                  <c:v>1.5152721497172337</c:v>
                </c:pt>
                <c:pt idx="164">
                  <c:v>1.4271577571949079</c:v>
                </c:pt>
                <c:pt idx="165">
                  <c:v>1.6773588924300387</c:v>
                </c:pt>
                <c:pt idx="166">
                  <c:v>1.7142328167977388</c:v>
                </c:pt>
                <c:pt idx="167">
                  <c:v>1.970549177080632</c:v>
                </c:pt>
                <c:pt idx="168">
                  <c:v>2.6741518907804531</c:v>
                </c:pt>
                <c:pt idx="169">
                  <c:v>2.9523309602944385</c:v>
                </c:pt>
                <c:pt idx="170">
                  <c:v>2.3501815208779848</c:v>
                </c:pt>
              </c:numCache>
            </c:numRef>
          </c:val>
          <c:smooth val="0"/>
          <c:extLst>
            <c:ext xmlns:c16="http://schemas.microsoft.com/office/drawing/2014/chart" uri="{C3380CC4-5D6E-409C-BE32-E72D297353CC}">
              <c16:uniqueId val="{00000000-B1DB-4F1A-B1E0-59F38BA05295}"/>
            </c:ext>
          </c:extLst>
        </c:ser>
        <c:dLbls>
          <c:showLegendKey val="0"/>
          <c:showVal val="0"/>
          <c:showCatName val="0"/>
          <c:showSerName val="0"/>
          <c:showPercent val="0"/>
          <c:showBubbleSize val="0"/>
        </c:dLbls>
        <c:marker val="1"/>
        <c:smooth val="0"/>
        <c:axId val="50096384"/>
        <c:axId val="50098176"/>
      </c:lineChart>
      <c:lineChart>
        <c:grouping val="standard"/>
        <c:varyColors val="0"/>
        <c:ser>
          <c:idx val="1"/>
          <c:order val="1"/>
          <c:tx>
            <c:strRef>
              <c:f>'Boot Sponge'!$BG$20</c:f>
              <c:strCache>
                <c:ptCount val="1"/>
                <c:pt idx="0">
                  <c:v>Vector - Suspended Sediment (mg/L) Analog input 2</c:v>
                </c:pt>
              </c:strCache>
            </c:strRef>
          </c:tx>
          <c:spPr>
            <a:ln>
              <a:solidFill>
                <a:schemeClr val="accent3"/>
              </a:solidFill>
            </a:ln>
          </c:spPr>
          <c:marker>
            <c:symbol val="none"/>
          </c:marker>
          <c:cat>
            <c:numRef>
              <c:f>'Boot Sponge'!$BA$21:$BA$191</c:f>
              <c:numCache>
                <c:formatCode>[$-F400]h:mm:ss\ AM/PM</c:formatCode>
                <c:ptCount val="171"/>
                <c:pt idx="0">
                  <c:v>42873.381527777776</c:v>
                </c:pt>
                <c:pt idx="1">
                  <c:v>42873.381539351853</c:v>
                </c:pt>
                <c:pt idx="2">
                  <c:v>42873.381550925929</c:v>
                </c:pt>
                <c:pt idx="3">
                  <c:v>42873.381562499999</c:v>
                </c:pt>
                <c:pt idx="4">
                  <c:v>42873.381574074076</c:v>
                </c:pt>
                <c:pt idx="5">
                  <c:v>42873.381585648145</c:v>
                </c:pt>
                <c:pt idx="6">
                  <c:v>42873.381597222222</c:v>
                </c:pt>
                <c:pt idx="7">
                  <c:v>42873.381608796299</c:v>
                </c:pt>
                <c:pt idx="8">
                  <c:v>42873.381620370368</c:v>
                </c:pt>
                <c:pt idx="9">
                  <c:v>42873.381631944445</c:v>
                </c:pt>
                <c:pt idx="10">
                  <c:v>42873.381643518522</c:v>
                </c:pt>
                <c:pt idx="11">
                  <c:v>42873.381655092591</c:v>
                </c:pt>
                <c:pt idx="12">
                  <c:v>42873.381666666668</c:v>
                </c:pt>
                <c:pt idx="13">
                  <c:v>42873.381678240738</c:v>
                </c:pt>
                <c:pt idx="14">
                  <c:v>42873.381689814814</c:v>
                </c:pt>
                <c:pt idx="15">
                  <c:v>42873.381701388891</c:v>
                </c:pt>
                <c:pt idx="16">
                  <c:v>42873.381712962961</c:v>
                </c:pt>
                <c:pt idx="17">
                  <c:v>42873.381724537037</c:v>
                </c:pt>
                <c:pt idx="18">
                  <c:v>42873.381736111114</c:v>
                </c:pt>
                <c:pt idx="19">
                  <c:v>42873.381747685184</c:v>
                </c:pt>
                <c:pt idx="20">
                  <c:v>42873.38175925926</c:v>
                </c:pt>
                <c:pt idx="21">
                  <c:v>42873.38177083333</c:v>
                </c:pt>
                <c:pt idx="22">
                  <c:v>42873.381782407407</c:v>
                </c:pt>
                <c:pt idx="23">
                  <c:v>42873.381793981483</c:v>
                </c:pt>
                <c:pt idx="24">
                  <c:v>42873.381805555553</c:v>
                </c:pt>
                <c:pt idx="25">
                  <c:v>42873.38181712963</c:v>
                </c:pt>
                <c:pt idx="26">
                  <c:v>42873.381828703707</c:v>
                </c:pt>
                <c:pt idx="27">
                  <c:v>42873.381840277776</c:v>
                </c:pt>
                <c:pt idx="28">
                  <c:v>42873.381851851853</c:v>
                </c:pt>
                <c:pt idx="29">
                  <c:v>42873.381863425922</c:v>
                </c:pt>
                <c:pt idx="30">
                  <c:v>42873.381874999999</c:v>
                </c:pt>
                <c:pt idx="31">
                  <c:v>42873.381886574076</c:v>
                </c:pt>
                <c:pt idx="32">
                  <c:v>42873.381898148145</c:v>
                </c:pt>
                <c:pt idx="33">
                  <c:v>42873.381909722222</c:v>
                </c:pt>
                <c:pt idx="34">
                  <c:v>42873.381921296299</c:v>
                </c:pt>
                <c:pt idx="35">
                  <c:v>42873.381932870368</c:v>
                </c:pt>
                <c:pt idx="36">
                  <c:v>42873.381944444445</c:v>
                </c:pt>
                <c:pt idx="37">
                  <c:v>42873.381956018522</c:v>
                </c:pt>
                <c:pt idx="38">
                  <c:v>42873.381967592592</c:v>
                </c:pt>
                <c:pt idx="39">
                  <c:v>42873.381979166668</c:v>
                </c:pt>
                <c:pt idx="40">
                  <c:v>42873.381990740738</c:v>
                </c:pt>
                <c:pt idx="41">
                  <c:v>42873.382002314815</c:v>
                </c:pt>
                <c:pt idx="42">
                  <c:v>42873.382013888891</c:v>
                </c:pt>
                <c:pt idx="43">
                  <c:v>42873.382025462961</c:v>
                </c:pt>
                <c:pt idx="44">
                  <c:v>42873.382037037038</c:v>
                </c:pt>
                <c:pt idx="45">
                  <c:v>42873.382048611114</c:v>
                </c:pt>
                <c:pt idx="46">
                  <c:v>42873.382060185184</c:v>
                </c:pt>
                <c:pt idx="47">
                  <c:v>42873.382071759261</c:v>
                </c:pt>
                <c:pt idx="48">
                  <c:v>42873.38208333333</c:v>
                </c:pt>
                <c:pt idx="49">
                  <c:v>42873.382094907407</c:v>
                </c:pt>
                <c:pt idx="50">
                  <c:v>42873.382106481484</c:v>
                </c:pt>
                <c:pt idx="51">
                  <c:v>42873.382118055553</c:v>
                </c:pt>
                <c:pt idx="52">
                  <c:v>42873.38212962963</c:v>
                </c:pt>
                <c:pt idx="53">
                  <c:v>42873.382141203707</c:v>
                </c:pt>
                <c:pt idx="54">
                  <c:v>42873.382152777776</c:v>
                </c:pt>
                <c:pt idx="55">
                  <c:v>42873.382164351853</c:v>
                </c:pt>
                <c:pt idx="56">
                  <c:v>42873.382175925923</c:v>
                </c:pt>
                <c:pt idx="57">
                  <c:v>42873.382187499999</c:v>
                </c:pt>
                <c:pt idx="58">
                  <c:v>42873.382199074076</c:v>
                </c:pt>
                <c:pt idx="59">
                  <c:v>42873.382210648146</c:v>
                </c:pt>
                <c:pt idx="60">
                  <c:v>42873.382222222222</c:v>
                </c:pt>
                <c:pt idx="61">
                  <c:v>42873.382233796299</c:v>
                </c:pt>
                <c:pt idx="62">
                  <c:v>42873.382245370369</c:v>
                </c:pt>
                <c:pt idx="63">
                  <c:v>42873.382256944446</c:v>
                </c:pt>
                <c:pt idx="64">
                  <c:v>42873.382268518515</c:v>
                </c:pt>
                <c:pt idx="65">
                  <c:v>42873.382280092592</c:v>
                </c:pt>
                <c:pt idx="66">
                  <c:v>42873.382291666669</c:v>
                </c:pt>
                <c:pt idx="67">
                  <c:v>42873.382303240738</c:v>
                </c:pt>
                <c:pt idx="68">
                  <c:v>42873.382314814815</c:v>
                </c:pt>
                <c:pt idx="69">
                  <c:v>42873.382326388892</c:v>
                </c:pt>
                <c:pt idx="70">
                  <c:v>42873.382337962961</c:v>
                </c:pt>
                <c:pt idx="71">
                  <c:v>42873.382349537038</c:v>
                </c:pt>
                <c:pt idx="72">
                  <c:v>42873.382361111115</c:v>
                </c:pt>
                <c:pt idx="73">
                  <c:v>42873.382372685184</c:v>
                </c:pt>
                <c:pt idx="74">
                  <c:v>42873.382384259261</c:v>
                </c:pt>
                <c:pt idx="75">
                  <c:v>42873.382395833331</c:v>
                </c:pt>
                <c:pt idx="76">
                  <c:v>42873.382407407407</c:v>
                </c:pt>
                <c:pt idx="77">
                  <c:v>42873.382418981484</c:v>
                </c:pt>
                <c:pt idx="78">
                  <c:v>42873.382430555554</c:v>
                </c:pt>
                <c:pt idx="79">
                  <c:v>42873.38244212963</c:v>
                </c:pt>
                <c:pt idx="80">
                  <c:v>42873.382453703707</c:v>
                </c:pt>
                <c:pt idx="81">
                  <c:v>42873.382465277777</c:v>
                </c:pt>
                <c:pt idx="82">
                  <c:v>42873.382476851853</c:v>
                </c:pt>
                <c:pt idx="83">
                  <c:v>42873.382488425923</c:v>
                </c:pt>
                <c:pt idx="84">
                  <c:v>42873.3825</c:v>
                </c:pt>
                <c:pt idx="85">
                  <c:v>42873.382511574076</c:v>
                </c:pt>
                <c:pt idx="86">
                  <c:v>42873.382523148146</c:v>
                </c:pt>
                <c:pt idx="87">
                  <c:v>42873.382534722223</c:v>
                </c:pt>
                <c:pt idx="88">
                  <c:v>42873.3825462963</c:v>
                </c:pt>
                <c:pt idx="89">
                  <c:v>42873.382557870369</c:v>
                </c:pt>
                <c:pt idx="90">
                  <c:v>42873.382569444446</c:v>
                </c:pt>
                <c:pt idx="91">
                  <c:v>42873.382581018515</c:v>
                </c:pt>
                <c:pt idx="92">
                  <c:v>42873.382592592592</c:v>
                </c:pt>
                <c:pt idx="93">
                  <c:v>42873.382604166669</c:v>
                </c:pt>
                <c:pt idx="94">
                  <c:v>42873.382615740738</c:v>
                </c:pt>
                <c:pt idx="95">
                  <c:v>42873.382627314815</c:v>
                </c:pt>
                <c:pt idx="96">
                  <c:v>42873.382638888892</c:v>
                </c:pt>
                <c:pt idx="97">
                  <c:v>42873.382650462961</c:v>
                </c:pt>
                <c:pt idx="98">
                  <c:v>42873.382662037038</c:v>
                </c:pt>
                <c:pt idx="99">
                  <c:v>42873.382673611108</c:v>
                </c:pt>
                <c:pt idx="100">
                  <c:v>42873.382685185185</c:v>
                </c:pt>
                <c:pt idx="101">
                  <c:v>42873.382696759261</c:v>
                </c:pt>
                <c:pt idx="102">
                  <c:v>42873.382708333331</c:v>
                </c:pt>
                <c:pt idx="103">
                  <c:v>42873.382719907408</c:v>
                </c:pt>
                <c:pt idx="104">
                  <c:v>42873.382731481484</c:v>
                </c:pt>
                <c:pt idx="105">
                  <c:v>42873.382743055554</c:v>
                </c:pt>
                <c:pt idx="106">
                  <c:v>42873.382754629631</c:v>
                </c:pt>
                <c:pt idx="107">
                  <c:v>42873.3827662037</c:v>
                </c:pt>
                <c:pt idx="108">
                  <c:v>42873.382777777777</c:v>
                </c:pt>
                <c:pt idx="109">
                  <c:v>42873.382789351854</c:v>
                </c:pt>
                <c:pt idx="110">
                  <c:v>42873.382800925923</c:v>
                </c:pt>
                <c:pt idx="111">
                  <c:v>42873.3828125</c:v>
                </c:pt>
                <c:pt idx="112">
                  <c:v>42873.382824074077</c:v>
                </c:pt>
                <c:pt idx="113">
                  <c:v>42873.382835648146</c:v>
                </c:pt>
                <c:pt idx="114">
                  <c:v>42873.382847222223</c:v>
                </c:pt>
                <c:pt idx="115">
                  <c:v>42873.3828587963</c:v>
                </c:pt>
                <c:pt idx="116">
                  <c:v>42873.382870370369</c:v>
                </c:pt>
                <c:pt idx="117">
                  <c:v>42873.382881944446</c:v>
                </c:pt>
                <c:pt idx="118">
                  <c:v>42873.382893518516</c:v>
                </c:pt>
                <c:pt idx="119">
                  <c:v>42873.382905092592</c:v>
                </c:pt>
                <c:pt idx="120">
                  <c:v>42873.382916666669</c:v>
                </c:pt>
                <c:pt idx="121">
                  <c:v>42873.382928240739</c:v>
                </c:pt>
                <c:pt idx="122">
                  <c:v>42873.382939814815</c:v>
                </c:pt>
                <c:pt idx="123">
                  <c:v>42873.382951388892</c:v>
                </c:pt>
                <c:pt idx="124">
                  <c:v>42873.382962962962</c:v>
                </c:pt>
                <c:pt idx="125">
                  <c:v>42873.382974537039</c:v>
                </c:pt>
                <c:pt idx="126">
                  <c:v>42873.382986111108</c:v>
                </c:pt>
                <c:pt idx="127">
                  <c:v>42873.382997685185</c:v>
                </c:pt>
                <c:pt idx="128">
                  <c:v>42873.383009259262</c:v>
                </c:pt>
                <c:pt idx="129">
                  <c:v>42873.383020833331</c:v>
                </c:pt>
                <c:pt idx="130">
                  <c:v>42873.383032407408</c:v>
                </c:pt>
                <c:pt idx="131">
                  <c:v>42873.383043981485</c:v>
                </c:pt>
                <c:pt idx="132">
                  <c:v>42873.383055555554</c:v>
                </c:pt>
                <c:pt idx="133">
                  <c:v>42873.383067129631</c:v>
                </c:pt>
                <c:pt idx="134">
                  <c:v>42873.3830787037</c:v>
                </c:pt>
                <c:pt idx="135">
                  <c:v>42873.383090277777</c:v>
                </c:pt>
                <c:pt idx="136">
                  <c:v>42873.383101851854</c:v>
                </c:pt>
                <c:pt idx="137">
                  <c:v>42873.383113425924</c:v>
                </c:pt>
                <c:pt idx="138">
                  <c:v>42873.383125</c:v>
                </c:pt>
                <c:pt idx="139">
                  <c:v>42873.383136574077</c:v>
                </c:pt>
                <c:pt idx="140">
                  <c:v>42873.383148148147</c:v>
                </c:pt>
                <c:pt idx="141">
                  <c:v>42873.383159722223</c:v>
                </c:pt>
                <c:pt idx="142">
                  <c:v>42873.383171296293</c:v>
                </c:pt>
                <c:pt idx="143">
                  <c:v>42873.38318287037</c:v>
                </c:pt>
                <c:pt idx="144">
                  <c:v>42873.383194444446</c:v>
                </c:pt>
                <c:pt idx="145">
                  <c:v>42873.383206018516</c:v>
                </c:pt>
                <c:pt idx="146">
                  <c:v>42873.383217592593</c:v>
                </c:pt>
                <c:pt idx="147">
                  <c:v>42873.383229166669</c:v>
                </c:pt>
                <c:pt idx="148">
                  <c:v>42873.383240740739</c:v>
                </c:pt>
                <c:pt idx="149">
                  <c:v>42873.383252314816</c:v>
                </c:pt>
                <c:pt idx="150">
                  <c:v>42873.383263888885</c:v>
                </c:pt>
                <c:pt idx="151">
                  <c:v>42873.383275462962</c:v>
                </c:pt>
                <c:pt idx="152">
                  <c:v>42873.383287037039</c:v>
                </c:pt>
                <c:pt idx="153">
                  <c:v>42873.383298611108</c:v>
                </c:pt>
                <c:pt idx="154">
                  <c:v>42873.383310185185</c:v>
                </c:pt>
                <c:pt idx="155">
                  <c:v>42873.383321759262</c:v>
                </c:pt>
                <c:pt idx="156">
                  <c:v>42873.383333333331</c:v>
                </c:pt>
                <c:pt idx="157">
                  <c:v>42873.383344907408</c:v>
                </c:pt>
                <c:pt idx="158">
                  <c:v>42873.383356481485</c:v>
                </c:pt>
                <c:pt idx="159">
                  <c:v>42873.383368055554</c:v>
                </c:pt>
                <c:pt idx="160">
                  <c:v>42873.383379629631</c:v>
                </c:pt>
                <c:pt idx="161">
                  <c:v>42873.383391203701</c:v>
                </c:pt>
                <c:pt idx="162">
                  <c:v>42873.383402777778</c:v>
                </c:pt>
                <c:pt idx="163">
                  <c:v>42873.383414351854</c:v>
                </c:pt>
                <c:pt idx="164">
                  <c:v>42873.383425925924</c:v>
                </c:pt>
                <c:pt idx="165">
                  <c:v>42873.383437500001</c:v>
                </c:pt>
                <c:pt idx="166">
                  <c:v>42873.383449074077</c:v>
                </c:pt>
                <c:pt idx="167">
                  <c:v>42873.383460648147</c:v>
                </c:pt>
                <c:pt idx="168">
                  <c:v>42873.383472222224</c:v>
                </c:pt>
                <c:pt idx="169">
                  <c:v>42873.383483796293</c:v>
                </c:pt>
                <c:pt idx="170">
                  <c:v>42873.38349537037</c:v>
                </c:pt>
              </c:numCache>
            </c:numRef>
          </c:cat>
          <c:val>
            <c:numRef>
              <c:f>'Boot Sponge'!$BG$21:$BG$191</c:f>
              <c:numCache>
                <c:formatCode>0.00</c:formatCode>
                <c:ptCount val="171"/>
                <c:pt idx="0">
                  <c:v>2.6511999999999998</c:v>
                </c:pt>
                <c:pt idx="1">
                  <c:v>2.5893999999999999</c:v>
                </c:pt>
                <c:pt idx="2">
                  <c:v>2.5688</c:v>
                </c:pt>
                <c:pt idx="3">
                  <c:v>3.3412999999999999</c:v>
                </c:pt>
                <c:pt idx="4">
                  <c:v>4.3609999999999998</c:v>
                </c:pt>
                <c:pt idx="5">
                  <c:v>2.7130000000000001</c:v>
                </c:pt>
                <c:pt idx="6">
                  <c:v>2.6821000000000002</c:v>
                </c:pt>
                <c:pt idx="7">
                  <c:v>2.6408999999999998</c:v>
                </c:pt>
                <c:pt idx="8">
                  <c:v>2.6202999999999999</c:v>
                </c:pt>
                <c:pt idx="9">
                  <c:v>2.5893999999999999</c:v>
                </c:pt>
                <c:pt idx="10">
                  <c:v>5.9369000000000005</c:v>
                </c:pt>
                <c:pt idx="11">
                  <c:v>4.9687000000000001</c:v>
                </c:pt>
                <c:pt idx="12">
                  <c:v>2.7747999999999999</c:v>
                </c:pt>
                <c:pt idx="13">
                  <c:v>3.5678999999999998</c:v>
                </c:pt>
                <c:pt idx="14">
                  <c:v>2.6511999999999998</c:v>
                </c:pt>
                <c:pt idx="15">
                  <c:v>2.61</c:v>
                </c:pt>
                <c:pt idx="16">
                  <c:v>2.6202999999999999</c:v>
                </c:pt>
                <c:pt idx="17">
                  <c:v>2.7439</c:v>
                </c:pt>
                <c:pt idx="18">
                  <c:v>2.5996999999999999</c:v>
                </c:pt>
                <c:pt idx="19">
                  <c:v>2.8880999999999997</c:v>
                </c:pt>
                <c:pt idx="20">
                  <c:v>2.9807999999999999</c:v>
                </c:pt>
                <c:pt idx="21">
                  <c:v>2.6615000000000002</c:v>
                </c:pt>
                <c:pt idx="22">
                  <c:v>2.8056999999999999</c:v>
                </c:pt>
                <c:pt idx="23">
                  <c:v>2.6305999999999998</c:v>
                </c:pt>
                <c:pt idx="24">
                  <c:v>2.6615000000000002</c:v>
                </c:pt>
                <c:pt idx="25">
                  <c:v>2.7027000000000001</c:v>
                </c:pt>
                <c:pt idx="26">
                  <c:v>2.8056999999999999</c:v>
                </c:pt>
                <c:pt idx="27">
                  <c:v>2.6718000000000002</c:v>
                </c:pt>
                <c:pt idx="28">
                  <c:v>2.6408999999999998</c:v>
                </c:pt>
                <c:pt idx="29">
                  <c:v>2.6202999999999999</c:v>
                </c:pt>
                <c:pt idx="30">
                  <c:v>2.61</c:v>
                </c:pt>
                <c:pt idx="31">
                  <c:v>2.6718000000000002</c:v>
                </c:pt>
                <c:pt idx="32">
                  <c:v>2.5996999999999999</c:v>
                </c:pt>
                <c:pt idx="33">
                  <c:v>2.6202999999999999</c:v>
                </c:pt>
                <c:pt idx="34">
                  <c:v>3.0529000000000002</c:v>
                </c:pt>
                <c:pt idx="35">
                  <c:v>3.1147</c:v>
                </c:pt>
                <c:pt idx="36">
                  <c:v>2.7542</c:v>
                </c:pt>
                <c:pt idx="37">
                  <c:v>2.61</c:v>
                </c:pt>
                <c:pt idx="38">
                  <c:v>2.5790999999999999</c:v>
                </c:pt>
                <c:pt idx="39">
                  <c:v>2.6202999999999999</c:v>
                </c:pt>
                <c:pt idx="40">
                  <c:v>2.5996999999999999</c:v>
                </c:pt>
                <c:pt idx="41">
                  <c:v>2.6408999999999998</c:v>
                </c:pt>
                <c:pt idx="42">
                  <c:v>2.6615000000000002</c:v>
                </c:pt>
                <c:pt idx="43">
                  <c:v>6.4107000000000003</c:v>
                </c:pt>
                <c:pt idx="44">
                  <c:v>2.9499</c:v>
                </c:pt>
                <c:pt idx="45">
                  <c:v>2.6305999999999998</c:v>
                </c:pt>
                <c:pt idx="46">
                  <c:v>2.5585</c:v>
                </c:pt>
                <c:pt idx="47">
                  <c:v>2.5585</c:v>
                </c:pt>
                <c:pt idx="48">
                  <c:v>2.6202999999999999</c:v>
                </c:pt>
                <c:pt idx="49">
                  <c:v>2.6924000000000001</c:v>
                </c:pt>
                <c:pt idx="50">
                  <c:v>2.5893999999999999</c:v>
                </c:pt>
                <c:pt idx="51">
                  <c:v>2.6202999999999999</c:v>
                </c:pt>
                <c:pt idx="52">
                  <c:v>2.6202999999999999</c:v>
                </c:pt>
                <c:pt idx="53">
                  <c:v>2.7130000000000001</c:v>
                </c:pt>
                <c:pt idx="54">
                  <c:v>2.6408999999999998</c:v>
                </c:pt>
                <c:pt idx="55">
                  <c:v>2.5893999999999999</c:v>
                </c:pt>
                <c:pt idx="56">
                  <c:v>2.61</c:v>
                </c:pt>
                <c:pt idx="57">
                  <c:v>2.7645</c:v>
                </c:pt>
                <c:pt idx="58">
                  <c:v>2.61</c:v>
                </c:pt>
                <c:pt idx="59">
                  <c:v>2.6408999999999998</c:v>
                </c:pt>
                <c:pt idx="60">
                  <c:v>2.6718000000000002</c:v>
                </c:pt>
                <c:pt idx="61">
                  <c:v>2.6202999999999999</c:v>
                </c:pt>
                <c:pt idx="62">
                  <c:v>2.6408999999999998</c:v>
                </c:pt>
                <c:pt idx="63">
                  <c:v>2.8777999999999997</c:v>
                </c:pt>
                <c:pt idx="64">
                  <c:v>2.6305999999999998</c:v>
                </c:pt>
                <c:pt idx="65">
                  <c:v>2.6408999999999998</c:v>
                </c:pt>
                <c:pt idx="66">
                  <c:v>2.7233000000000001</c:v>
                </c:pt>
                <c:pt idx="67">
                  <c:v>2.8159999999999998</c:v>
                </c:pt>
                <c:pt idx="68">
                  <c:v>3.1044</c:v>
                </c:pt>
                <c:pt idx="69">
                  <c:v>2.6408999999999998</c:v>
                </c:pt>
                <c:pt idx="70">
                  <c:v>2.5996999999999999</c:v>
                </c:pt>
                <c:pt idx="71">
                  <c:v>2.5893999999999999</c:v>
                </c:pt>
                <c:pt idx="72">
                  <c:v>2.5893999999999999</c:v>
                </c:pt>
                <c:pt idx="73">
                  <c:v>2.6821000000000002</c:v>
                </c:pt>
                <c:pt idx="74">
                  <c:v>2.6924000000000001</c:v>
                </c:pt>
                <c:pt idx="75">
                  <c:v>2.6305999999999998</c:v>
                </c:pt>
                <c:pt idx="76">
                  <c:v>2.7233000000000001</c:v>
                </c:pt>
                <c:pt idx="77">
                  <c:v>2.6924000000000001</c:v>
                </c:pt>
                <c:pt idx="78">
                  <c:v>2.6202999999999999</c:v>
                </c:pt>
                <c:pt idx="79">
                  <c:v>2.6615000000000002</c:v>
                </c:pt>
                <c:pt idx="80">
                  <c:v>2.61</c:v>
                </c:pt>
                <c:pt idx="81">
                  <c:v>2.7027000000000001</c:v>
                </c:pt>
                <c:pt idx="82">
                  <c:v>2.6615000000000002</c:v>
                </c:pt>
                <c:pt idx="83">
                  <c:v>2.5893999999999999</c:v>
                </c:pt>
                <c:pt idx="84">
                  <c:v>2.6615000000000002</c:v>
                </c:pt>
                <c:pt idx="85">
                  <c:v>2.6408999999999998</c:v>
                </c:pt>
                <c:pt idx="86">
                  <c:v>2.6202999999999999</c:v>
                </c:pt>
                <c:pt idx="87">
                  <c:v>2.6511999999999998</c:v>
                </c:pt>
                <c:pt idx="88">
                  <c:v>2.5790999999999999</c:v>
                </c:pt>
                <c:pt idx="89">
                  <c:v>2.6408999999999998</c:v>
                </c:pt>
                <c:pt idx="90">
                  <c:v>2.6408999999999998</c:v>
                </c:pt>
                <c:pt idx="91">
                  <c:v>2.6202999999999999</c:v>
                </c:pt>
                <c:pt idx="92">
                  <c:v>2.6202999999999999</c:v>
                </c:pt>
                <c:pt idx="93">
                  <c:v>2.6821000000000002</c:v>
                </c:pt>
                <c:pt idx="94">
                  <c:v>2.6202999999999999</c:v>
                </c:pt>
                <c:pt idx="95">
                  <c:v>2.8674999999999997</c:v>
                </c:pt>
                <c:pt idx="96">
                  <c:v>3.0838000000000001</c:v>
                </c:pt>
                <c:pt idx="97">
                  <c:v>2.6924000000000001</c:v>
                </c:pt>
                <c:pt idx="98">
                  <c:v>2.6511999999999998</c:v>
                </c:pt>
                <c:pt idx="99">
                  <c:v>2.6718000000000002</c:v>
                </c:pt>
                <c:pt idx="100">
                  <c:v>2.6718000000000002</c:v>
                </c:pt>
                <c:pt idx="101">
                  <c:v>4.4846000000000004</c:v>
                </c:pt>
                <c:pt idx="102">
                  <c:v>2.8880999999999997</c:v>
                </c:pt>
                <c:pt idx="103">
                  <c:v>2.6924000000000001</c:v>
                </c:pt>
                <c:pt idx="104">
                  <c:v>2.6615000000000002</c:v>
                </c:pt>
                <c:pt idx="105">
                  <c:v>3.0838000000000001</c:v>
                </c:pt>
                <c:pt idx="106">
                  <c:v>2.6924000000000001</c:v>
                </c:pt>
                <c:pt idx="107">
                  <c:v>2.6202999999999999</c:v>
                </c:pt>
                <c:pt idx="108">
                  <c:v>2.6511999999999998</c:v>
                </c:pt>
                <c:pt idx="109">
                  <c:v>2.61</c:v>
                </c:pt>
                <c:pt idx="110">
                  <c:v>2.61</c:v>
                </c:pt>
                <c:pt idx="111">
                  <c:v>3.0941000000000001</c:v>
                </c:pt>
                <c:pt idx="112">
                  <c:v>2.7233000000000001</c:v>
                </c:pt>
                <c:pt idx="113">
                  <c:v>2.61</c:v>
                </c:pt>
                <c:pt idx="114">
                  <c:v>2.6615000000000002</c:v>
                </c:pt>
                <c:pt idx="115">
                  <c:v>2.61</c:v>
                </c:pt>
                <c:pt idx="116">
                  <c:v>2.6511999999999998</c:v>
                </c:pt>
                <c:pt idx="117">
                  <c:v>2.6305999999999998</c:v>
                </c:pt>
                <c:pt idx="118">
                  <c:v>2.8365999999999998</c:v>
                </c:pt>
                <c:pt idx="119">
                  <c:v>2.6718000000000002</c:v>
                </c:pt>
                <c:pt idx="120">
                  <c:v>2.7747999999999999</c:v>
                </c:pt>
                <c:pt idx="121">
                  <c:v>2.6202999999999999</c:v>
                </c:pt>
                <c:pt idx="122">
                  <c:v>2.7233000000000001</c:v>
                </c:pt>
                <c:pt idx="123">
                  <c:v>2.6821000000000002</c:v>
                </c:pt>
                <c:pt idx="124">
                  <c:v>8.1616999999999997</c:v>
                </c:pt>
                <c:pt idx="125">
                  <c:v>3.2176999999999998</c:v>
                </c:pt>
                <c:pt idx="126">
                  <c:v>3.0838000000000001</c:v>
                </c:pt>
                <c:pt idx="127">
                  <c:v>3.4237000000000002</c:v>
                </c:pt>
                <c:pt idx="128">
                  <c:v>2.9499</c:v>
                </c:pt>
                <c:pt idx="129">
                  <c:v>2.7953999999999999</c:v>
                </c:pt>
                <c:pt idx="130">
                  <c:v>2.7027000000000001</c:v>
                </c:pt>
                <c:pt idx="131">
                  <c:v>2.61</c:v>
                </c:pt>
                <c:pt idx="132">
                  <c:v>2.6615000000000002</c:v>
                </c:pt>
                <c:pt idx="133">
                  <c:v>2.7130000000000001</c:v>
                </c:pt>
                <c:pt idx="134">
                  <c:v>2.6305999999999998</c:v>
                </c:pt>
                <c:pt idx="135">
                  <c:v>2.8159999999999998</c:v>
                </c:pt>
                <c:pt idx="136">
                  <c:v>2.7027000000000001</c:v>
                </c:pt>
                <c:pt idx="137">
                  <c:v>2.7542</c:v>
                </c:pt>
                <c:pt idx="138">
                  <c:v>2.61</c:v>
                </c:pt>
                <c:pt idx="139">
                  <c:v>2.5996999999999999</c:v>
                </c:pt>
                <c:pt idx="140">
                  <c:v>2.6511999999999998</c:v>
                </c:pt>
                <c:pt idx="141">
                  <c:v>2.5790999999999999</c:v>
                </c:pt>
                <c:pt idx="142">
                  <c:v>2.7233000000000001</c:v>
                </c:pt>
                <c:pt idx="143">
                  <c:v>2.6305999999999998</c:v>
                </c:pt>
                <c:pt idx="144">
                  <c:v>2.5893999999999999</c:v>
                </c:pt>
                <c:pt idx="145">
                  <c:v>2.61</c:v>
                </c:pt>
                <c:pt idx="146">
                  <c:v>2.9499</c:v>
                </c:pt>
                <c:pt idx="147">
                  <c:v>2.6202999999999999</c:v>
                </c:pt>
                <c:pt idx="148">
                  <c:v>2.5996999999999999</c:v>
                </c:pt>
                <c:pt idx="149">
                  <c:v>2.6408999999999998</c:v>
                </c:pt>
                <c:pt idx="150">
                  <c:v>2.7747999999999999</c:v>
                </c:pt>
                <c:pt idx="151">
                  <c:v>2.7027000000000001</c:v>
                </c:pt>
                <c:pt idx="152">
                  <c:v>2.6202999999999999</c:v>
                </c:pt>
                <c:pt idx="153">
                  <c:v>2.6821000000000002</c:v>
                </c:pt>
                <c:pt idx="154">
                  <c:v>3.1044</c:v>
                </c:pt>
                <c:pt idx="155">
                  <c:v>4.0725999999999996</c:v>
                </c:pt>
                <c:pt idx="156">
                  <c:v>2.9910999999999999</c:v>
                </c:pt>
                <c:pt idx="157">
                  <c:v>2.6821000000000002</c:v>
                </c:pt>
                <c:pt idx="158">
                  <c:v>2.6615000000000002</c:v>
                </c:pt>
                <c:pt idx="159">
                  <c:v>2.7953999999999999</c:v>
                </c:pt>
                <c:pt idx="160">
                  <c:v>2.919</c:v>
                </c:pt>
                <c:pt idx="161">
                  <c:v>2.6924000000000001</c:v>
                </c:pt>
                <c:pt idx="162">
                  <c:v>2.8571999999999997</c:v>
                </c:pt>
                <c:pt idx="163">
                  <c:v>2.6202999999999999</c:v>
                </c:pt>
                <c:pt idx="164">
                  <c:v>2.7336</c:v>
                </c:pt>
                <c:pt idx="165">
                  <c:v>2.7233000000000001</c:v>
                </c:pt>
                <c:pt idx="166">
                  <c:v>3.0632000000000001</c:v>
                </c:pt>
                <c:pt idx="167">
                  <c:v>2.7850999999999999</c:v>
                </c:pt>
                <c:pt idx="168">
                  <c:v>2.6615000000000002</c:v>
                </c:pt>
                <c:pt idx="169">
                  <c:v>2.6305999999999998</c:v>
                </c:pt>
                <c:pt idx="170">
                  <c:v>2.9293</c:v>
                </c:pt>
              </c:numCache>
            </c:numRef>
          </c:val>
          <c:smooth val="0"/>
          <c:extLst>
            <c:ext xmlns:c16="http://schemas.microsoft.com/office/drawing/2014/chart" uri="{C3380CC4-5D6E-409C-BE32-E72D297353CC}">
              <c16:uniqueId val="{00000001-B1DB-4F1A-B1E0-59F38BA05295}"/>
            </c:ext>
          </c:extLst>
        </c:ser>
        <c:dLbls>
          <c:showLegendKey val="0"/>
          <c:showVal val="0"/>
          <c:showCatName val="0"/>
          <c:showSerName val="0"/>
          <c:showPercent val="0"/>
          <c:showBubbleSize val="0"/>
        </c:dLbls>
        <c:marker val="1"/>
        <c:smooth val="0"/>
        <c:axId val="50101248"/>
        <c:axId val="50099712"/>
      </c:lineChart>
      <c:catAx>
        <c:axId val="50096384"/>
        <c:scaling>
          <c:orientation val="minMax"/>
        </c:scaling>
        <c:delete val="0"/>
        <c:axPos val="b"/>
        <c:numFmt formatCode="[$-F400]h:mm:ss\ AM/PM" sourceLinked="1"/>
        <c:majorTickMark val="out"/>
        <c:minorTickMark val="none"/>
        <c:tickLblPos val="nextTo"/>
        <c:crossAx val="50098176"/>
        <c:crosses val="autoZero"/>
        <c:auto val="1"/>
        <c:lblAlgn val="ctr"/>
        <c:lblOffset val="100"/>
        <c:noMultiLvlLbl val="0"/>
      </c:catAx>
      <c:valAx>
        <c:axId val="50098176"/>
        <c:scaling>
          <c:orientation val="minMax"/>
        </c:scaling>
        <c:delete val="0"/>
        <c:axPos val="l"/>
        <c:numFmt formatCode="0.00" sourceLinked="1"/>
        <c:majorTickMark val="out"/>
        <c:minorTickMark val="none"/>
        <c:tickLblPos val="nextTo"/>
        <c:crossAx val="50096384"/>
        <c:crosses val="autoZero"/>
        <c:crossBetween val="between"/>
      </c:valAx>
      <c:valAx>
        <c:axId val="50099712"/>
        <c:scaling>
          <c:orientation val="minMax"/>
        </c:scaling>
        <c:delete val="0"/>
        <c:axPos val="r"/>
        <c:numFmt formatCode="0.00" sourceLinked="1"/>
        <c:majorTickMark val="out"/>
        <c:minorTickMark val="none"/>
        <c:tickLblPos val="nextTo"/>
        <c:crossAx val="50101248"/>
        <c:crosses val="max"/>
        <c:crossBetween val="between"/>
      </c:valAx>
      <c:catAx>
        <c:axId val="50101248"/>
        <c:scaling>
          <c:orientation val="minMax"/>
        </c:scaling>
        <c:delete val="1"/>
        <c:axPos val="b"/>
        <c:numFmt formatCode="[$-F400]h:mm:ss\ AM/PM" sourceLinked="1"/>
        <c:majorTickMark val="out"/>
        <c:minorTickMark val="none"/>
        <c:tickLblPos val="nextTo"/>
        <c:crossAx val="5009971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'Boot Sponge'!$BN$20</c:f>
              <c:strCache>
                <c:ptCount val="1"/>
                <c:pt idx="0">
                  <c:v>Excurrent  Flow - ThD10-11 (cm/s)</c:v>
                </c:pt>
              </c:strCache>
            </c:strRef>
          </c:tx>
          <c:spPr>
            <a:ln>
              <a:solidFill>
                <a:schemeClr val="accent2"/>
              </a:solidFill>
            </a:ln>
          </c:spPr>
          <c:marker>
            <c:symbol val="none"/>
          </c:marker>
          <c:cat>
            <c:numRef>
              <c:f>'Boot Sponge'!$BI$21:$BI$1174</c:f>
              <c:numCache>
                <c:formatCode>[$-F400]h:mm:ss\ AM/PM</c:formatCode>
                <c:ptCount val="1154"/>
                <c:pt idx="0">
                  <c:v>42873.398634259262</c:v>
                </c:pt>
                <c:pt idx="1">
                  <c:v>42873.398645833331</c:v>
                </c:pt>
                <c:pt idx="2">
                  <c:v>42873.398657407408</c:v>
                </c:pt>
                <c:pt idx="3">
                  <c:v>42873.398668981485</c:v>
                </c:pt>
                <c:pt idx="4">
                  <c:v>42873.398680555554</c:v>
                </c:pt>
                <c:pt idx="5">
                  <c:v>42873.398692129631</c:v>
                </c:pt>
                <c:pt idx="6">
                  <c:v>42873.3987037037</c:v>
                </c:pt>
                <c:pt idx="7">
                  <c:v>42873.398715277777</c:v>
                </c:pt>
                <c:pt idx="8">
                  <c:v>42873.398726851854</c:v>
                </c:pt>
                <c:pt idx="9">
                  <c:v>42873.398738425924</c:v>
                </c:pt>
                <c:pt idx="10">
                  <c:v>42873.39875</c:v>
                </c:pt>
                <c:pt idx="11">
                  <c:v>42873.398761574077</c:v>
                </c:pt>
                <c:pt idx="12">
                  <c:v>42873.398773148147</c:v>
                </c:pt>
                <c:pt idx="13">
                  <c:v>42873.398784722223</c:v>
                </c:pt>
                <c:pt idx="14">
                  <c:v>42873.398796296293</c:v>
                </c:pt>
                <c:pt idx="15">
                  <c:v>42873.39880787037</c:v>
                </c:pt>
                <c:pt idx="16">
                  <c:v>42873.398819444446</c:v>
                </c:pt>
                <c:pt idx="17">
                  <c:v>42873.398831018516</c:v>
                </c:pt>
                <c:pt idx="18">
                  <c:v>42873.398842592593</c:v>
                </c:pt>
                <c:pt idx="19">
                  <c:v>42873.398854166669</c:v>
                </c:pt>
                <c:pt idx="20">
                  <c:v>42873.398865740739</c:v>
                </c:pt>
                <c:pt idx="21">
                  <c:v>42873.398877314816</c:v>
                </c:pt>
                <c:pt idx="22">
                  <c:v>42873.398888888885</c:v>
                </c:pt>
                <c:pt idx="23">
                  <c:v>42873.398900462962</c:v>
                </c:pt>
                <c:pt idx="24">
                  <c:v>42873.398912037039</c:v>
                </c:pt>
                <c:pt idx="25">
                  <c:v>42873.398923611108</c:v>
                </c:pt>
                <c:pt idx="26">
                  <c:v>42873.398935185185</c:v>
                </c:pt>
                <c:pt idx="27">
                  <c:v>42873.398946759262</c:v>
                </c:pt>
                <c:pt idx="28">
                  <c:v>42873.398958333331</c:v>
                </c:pt>
                <c:pt idx="29">
                  <c:v>42873.398969907408</c:v>
                </c:pt>
                <c:pt idx="30">
                  <c:v>42873.398981481485</c:v>
                </c:pt>
                <c:pt idx="31">
                  <c:v>42873.398993055554</c:v>
                </c:pt>
                <c:pt idx="32">
                  <c:v>42873.399004629631</c:v>
                </c:pt>
                <c:pt idx="33">
                  <c:v>42873.399016203701</c:v>
                </c:pt>
                <c:pt idx="34">
                  <c:v>42873.399027777778</c:v>
                </c:pt>
                <c:pt idx="35">
                  <c:v>42873.399039351854</c:v>
                </c:pt>
                <c:pt idx="36">
                  <c:v>42873.399050925924</c:v>
                </c:pt>
                <c:pt idx="37">
                  <c:v>42873.399062500001</c:v>
                </c:pt>
                <c:pt idx="38">
                  <c:v>42873.399074074077</c:v>
                </c:pt>
                <c:pt idx="39">
                  <c:v>42873.399085648147</c:v>
                </c:pt>
                <c:pt idx="40">
                  <c:v>42873.399097222224</c:v>
                </c:pt>
                <c:pt idx="41">
                  <c:v>42873.399108796293</c:v>
                </c:pt>
                <c:pt idx="42">
                  <c:v>42873.39912037037</c:v>
                </c:pt>
                <c:pt idx="43">
                  <c:v>42873.399131944447</c:v>
                </c:pt>
                <c:pt idx="44">
                  <c:v>42873.399143518516</c:v>
                </c:pt>
                <c:pt idx="45">
                  <c:v>42873.399155092593</c:v>
                </c:pt>
                <c:pt idx="46">
                  <c:v>42873.39916666667</c:v>
                </c:pt>
                <c:pt idx="47">
                  <c:v>42873.399178240739</c:v>
                </c:pt>
                <c:pt idx="48">
                  <c:v>42873.399189814816</c:v>
                </c:pt>
                <c:pt idx="49">
                  <c:v>42873.399201388886</c:v>
                </c:pt>
                <c:pt idx="50">
                  <c:v>42873.399212962962</c:v>
                </c:pt>
                <c:pt idx="51">
                  <c:v>42873.399224537039</c:v>
                </c:pt>
                <c:pt idx="52">
                  <c:v>42873.399236111109</c:v>
                </c:pt>
                <c:pt idx="53">
                  <c:v>42873.399247685185</c:v>
                </c:pt>
                <c:pt idx="54">
                  <c:v>42873.399259259262</c:v>
                </c:pt>
                <c:pt idx="55">
                  <c:v>42873.399270833332</c:v>
                </c:pt>
                <c:pt idx="56">
                  <c:v>42873.399282407408</c:v>
                </c:pt>
                <c:pt idx="57">
                  <c:v>42873.399293981478</c:v>
                </c:pt>
                <c:pt idx="58">
                  <c:v>42873.399305555555</c:v>
                </c:pt>
                <c:pt idx="59">
                  <c:v>42873.399317129632</c:v>
                </c:pt>
                <c:pt idx="60">
                  <c:v>42873.399328703701</c:v>
                </c:pt>
                <c:pt idx="61">
                  <c:v>42873.399340277778</c:v>
                </c:pt>
                <c:pt idx="62">
                  <c:v>42873.399351851855</c:v>
                </c:pt>
                <c:pt idx="63">
                  <c:v>42873.399363425924</c:v>
                </c:pt>
                <c:pt idx="64">
                  <c:v>42873.399375000001</c:v>
                </c:pt>
                <c:pt idx="65">
                  <c:v>42873.399386574078</c:v>
                </c:pt>
                <c:pt idx="66">
                  <c:v>42873.399398148147</c:v>
                </c:pt>
                <c:pt idx="67">
                  <c:v>42873.399409722224</c:v>
                </c:pt>
                <c:pt idx="68">
                  <c:v>42873.399421296293</c:v>
                </c:pt>
                <c:pt idx="69">
                  <c:v>42873.39943287037</c:v>
                </c:pt>
                <c:pt idx="70">
                  <c:v>42873.399444444447</c:v>
                </c:pt>
                <c:pt idx="71">
                  <c:v>42873.399456018517</c:v>
                </c:pt>
                <c:pt idx="72">
                  <c:v>42873.399467592593</c:v>
                </c:pt>
                <c:pt idx="73">
                  <c:v>42873.39947916667</c:v>
                </c:pt>
                <c:pt idx="74">
                  <c:v>42873.39949074074</c:v>
                </c:pt>
                <c:pt idx="75">
                  <c:v>42873.399502314816</c:v>
                </c:pt>
                <c:pt idx="76">
                  <c:v>42873.399513888886</c:v>
                </c:pt>
                <c:pt idx="77">
                  <c:v>42873.399525462963</c:v>
                </c:pt>
                <c:pt idx="78">
                  <c:v>42873.399537037039</c:v>
                </c:pt>
                <c:pt idx="79">
                  <c:v>42873.399548611109</c:v>
                </c:pt>
                <c:pt idx="80">
                  <c:v>42873.399560185186</c:v>
                </c:pt>
                <c:pt idx="81">
                  <c:v>42873.399571759262</c:v>
                </c:pt>
                <c:pt idx="82">
                  <c:v>42873.399583333332</c:v>
                </c:pt>
                <c:pt idx="83">
                  <c:v>42873.399594907409</c:v>
                </c:pt>
                <c:pt idx="84">
                  <c:v>42873.399606481478</c:v>
                </c:pt>
                <c:pt idx="85">
                  <c:v>42873.399618055555</c:v>
                </c:pt>
                <c:pt idx="86">
                  <c:v>42873.399629629632</c:v>
                </c:pt>
                <c:pt idx="87">
                  <c:v>42873.399641203701</c:v>
                </c:pt>
                <c:pt idx="88">
                  <c:v>42873.399652777778</c:v>
                </c:pt>
                <c:pt idx="89">
                  <c:v>42873.399664351855</c:v>
                </c:pt>
                <c:pt idx="90">
                  <c:v>42873.399675925924</c:v>
                </c:pt>
                <c:pt idx="91">
                  <c:v>42873.399687500001</c:v>
                </c:pt>
                <c:pt idx="92">
                  <c:v>42873.399699074071</c:v>
                </c:pt>
                <c:pt idx="93">
                  <c:v>42873.399710648147</c:v>
                </c:pt>
                <c:pt idx="94">
                  <c:v>42873.399722222224</c:v>
                </c:pt>
                <c:pt idx="95">
                  <c:v>42873.399733796294</c:v>
                </c:pt>
                <c:pt idx="96">
                  <c:v>42873.399745370371</c:v>
                </c:pt>
                <c:pt idx="97">
                  <c:v>42873.399756944447</c:v>
                </c:pt>
                <c:pt idx="98">
                  <c:v>42873.399768518517</c:v>
                </c:pt>
                <c:pt idx="99">
                  <c:v>42873.399780092594</c:v>
                </c:pt>
                <c:pt idx="100">
                  <c:v>42873.399791666663</c:v>
                </c:pt>
                <c:pt idx="101">
                  <c:v>42873.39980324074</c:v>
                </c:pt>
                <c:pt idx="102">
                  <c:v>42873.399814814817</c:v>
                </c:pt>
                <c:pt idx="103">
                  <c:v>42873.399826388886</c:v>
                </c:pt>
                <c:pt idx="104">
                  <c:v>42873.399837962963</c:v>
                </c:pt>
                <c:pt idx="105">
                  <c:v>42873.39984953704</c:v>
                </c:pt>
                <c:pt idx="106">
                  <c:v>42873.399861111109</c:v>
                </c:pt>
                <c:pt idx="107">
                  <c:v>42873.399872685186</c:v>
                </c:pt>
                <c:pt idx="108">
                  <c:v>42873.399884259263</c:v>
                </c:pt>
                <c:pt idx="109">
                  <c:v>42873.399895833332</c:v>
                </c:pt>
                <c:pt idx="110">
                  <c:v>42873.399907407409</c:v>
                </c:pt>
                <c:pt idx="111">
                  <c:v>42873.399918981479</c:v>
                </c:pt>
                <c:pt idx="112">
                  <c:v>42873.399930555555</c:v>
                </c:pt>
                <c:pt idx="113">
                  <c:v>42873.399942129632</c:v>
                </c:pt>
                <c:pt idx="114">
                  <c:v>42873.399953703702</c:v>
                </c:pt>
                <c:pt idx="115">
                  <c:v>42873.399965277778</c:v>
                </c:pt>
                <c:pt idx="116">
                  <c:v>42873.399976851855</c:v>
                </c:pt>
                <c:pt idx="117">
                  <c:v>42873.399988425925</c:v>
                </c:pt>
                <c:pt idx="118">
                  <c:v>42873.4</c:v>
                </c:pt>
                <c:pt idx="119">
                  <c:v>42873.400011574071</c:v>
                </c:pt>
                <c:pt idx="120">
                  <c:v>42873.400023148148</c:v>
                </c:pt>
                <c:pt idx="121">
                  <c:v>42873.400034722225</c:v>
                </c:pt>
                <c:pt idx="122">
                  <c:v>42873.400046296294</c:v>
                </c:pt>
                <c:pt idx="123">
                  <c:v>42873.400057870371</c:v>
                </c:pt>
                <c:pt idx="124">
                  <c:v>42873.400069444448</c:v>
                </c:pt>
                <c:pt idx="125">
                  <c:v>42873.400081018517</c:v>
                </c:pt>
                <c:pt idx="126">
                  <c:v>42873.400092592594</c:v>
                </c:pt>
                <c:pt idx="127">
                  <c:v>42873.400104166663</c:v>
                </c:pt>
                <c:pt idx="128">
                  <c:v>42873.40011574074</c:v>
                </c:pt>
                <c:pt idx="129">
                  <c:v>42873.400127314817</c:v>
                </c:pt>
                <c:pt idx="130">
                  <c:v>42873.400138888886</c:v>
                </c:pt>
                <c:pt idx="131">
                  <c:v>42873.400150462963</c:v>
                </c:pt>
                <c:pt idx="132">
                  <c:v>42873.40016203704</c:v>
                </c:pt>
                <c:pt idx="133">
                  <c:v>42873.400173611109</c:v>
                </c:pt>
                <c:pt idx="134">
                  <c:v>42873.400185185186</c:v>
                </c:pt>
                <c:pt idx="135">
                  <c:v>42873.400196759256</c:v>
                </c:pt>
                <c:pt idx="136">
                  <c:v>42873.400208333333</c:v>
                </c:pt>
                <c:pt idx="137">
                  <c:v>42873.400219907409</c:v>
                </c:pt>
                <c:pt idx="138">
                  <c:v>42873.400231481479</c:v>
                </c:pt>
                <c:pt idx="139">
                  <c:v>42873.400243055556</c:v>
                </c:pt>
                <c:pt idx="140">
                  <c:v>42873.400254629632</c:v>
                </c:pt>
                <c:pt idx="141">
                  <c:v>42873.400266203702</c:v>
                </c:pt>
                <c:pt idx="142">
                  <c:v>42873.400277777779</c:v>
                </c:pt>
                <c:pt idx="143">
                  <c:v>42873.400289351855</c:v>
                </c:pt>
                <c:pt idx="144">
                  <c:v>42873.400300925925</c:v>
                </c:pt>
                <c:pt idx="145">
                  <c:v>42873.400312500002</c:v>
                </c:pt>
                <c:pt idx="146">
                  <c:v>42873.400324074071</c:v>
                </c:pt>
                <c:pt idx="147">
                  <c:v>42873.400335648148</c:v>
                </c:pt>
                <c:pt idx="148">
                  <c:v>42873.400347222225</c:v>
                </c:pt>
                <c:pt idx="149">
                  <c:v>42873.400358796294</c:v>
                </c:pt>
                <c:pt idx="150">
                  <c:v>42873.400370370371</c:v>
                </c:pt>
                <c:pt idx="151">
                  <c:v>42873.400381944448</c:v>
                </c:pt>
                <c:pt idx="152">
                  <c:v>42873.400393518517</c:v>
                </c:pt>
                <c:pt idx="153">
                  <c:v>42873.400405092594</c:v>
                </c:pt>
                <c:pt idx="154">
                  <c:v>42873.400416666664</c:v>
                </c:pt>
                <c:pt idx="155">
                  <c:v>42873.40042824074</c:v>
                </c:pt>
                <c:pt idx="156">
                  <c:v>42873.400439814817</c:v>
                </c:pt>
                <c:pt idx="157">
                  <c:v>42873.400451388887</c:v>
                </c:pt>
                <c:pt idx="158">
                  <c:v>42873.400462962964</c:v>
                </c:pt>
                <c:pt idx="159">
                  <c:v>42873.40047453704</c:v>
                </c:pt>
                <c:pt idx="160">
                  <c:v>42873.40048611111</c:v>
                </c:pt>
                <c:pt idx="161">
                  <c:v>42873.400497685187</c:v>
                </c:pt>
                <c:pt idx="162">
                  <c:v>42873.400509259256</c:v>
                </c:pt>
                <c:pt idx="163">
                  <c:v>42873.400520833333</c:v>
                </c:pt>
                <c:pt idx="164">
                  <c:v>42873.40053240741</c:v>
                </c:pt>
                <c:pt idx="165">
                  <c:v>42873.400543981479</c:v>
                </c:pt>
                <c:pt idx="166">
                  <c:v>42873.400555555556</c:v>
                </c:pt>
                <c:pt idx="167">
                  <c:v>42873.400567129633</c:v>
                </c:pt>
                <c:pt idx="168">
                  <c:v>42873.400578703702</c:v>
                </c:pt>
                <c:pt idx="169">
                  <c:v>42873.400590277779</c:v>
                </c:pt>
                <c:pt idx="170">
                  <c:v>42873.400601851848</c:v>
                </c:pt>
                <c:pt idx="171">
                  <c:v>42873.400613425925</c:v>
                </c:pt>
                <c:pt idx="172">
                  <c:v>42873.400625000002</c:v>
                </c:pt>
                <c:pt idx="173">
                  <c:v>42873.400636574072</c:v>
                </c:pt>
                <c:pt idx="174">
                  <c:v>42873.400648148148</c:v>
                </c:pt>
                <c:pt idx="175">
                  <c:v>42873.400659722225</c:v>
                </c:pt>
                <c:pt idx="176">
                  <c:v>42873.400671296295</c:v>
                </c:pt>
                <c:pt idx="177">
                  <c:v>42873.400682870371</c:v>
                </c:pt>
                <c:pt idx="178">
                  <c:v>42873.400694444441</c:v>
                </c:pt>
                <c:pt idx="179">
                  <c:v>42873.400706018518</c:v>
                </c:pt>
                <c:pt idx="180">
                  <c:v>42873.400717592594</c:v>
                </c:pt>
                <c:pt idx="181">
                  <c:v>42873.400729166664</c:v>
                </c:pt>
                <c:pt idx="182">
                  <c:v>42873.400740740741</c:v>
                </c:pt>
                <c:pt idx="183">
                  <c:v>42873.400752314818</c:v>
                </c:pt>
                <c:pt idx="184">
                  <c:v>42873.400763888887</c:v>
                </c:pt>
                <c:pt idx="185">
                  <c:v>42873.400775462964</c:v>
                </c:pt>
                <c:pt idx="186">
                  <c:v>42873.400787037041</c:v>
                </c:pt>
                <c:pt idx="187">
                  <c:v>42873.40079861111</c:v>
                </c:pt>
                <c:pt idx="188">
                  <c:v>42873.400810185187</c:v>
                </c:pt>
                <c:pt idx="189">
                  <c:v>42873.400821759256</c:v>
                </c:pt>
                <c:pt idx="190">
                  <c:v>42873.400833333333</c:v>
                </c:pt>
                <c:pt idx="191">
                  <c:v>42873.40084490741</c:v>
                </c:pt>
                <c:pt idx="192">
                  <c:v>42873.400856481479</c:v>
                </c:pt>
                <c:pt idx="193">
                  <c:v>42873.400868055556</c:v>
                </c:pt>
                <c:pt idx="194">
                  <c:v>42873.400879629633</c:v>
                </c:pt>
                <c:pt idx="195">
                  <c:v>42873.400891203702</c:v>
                </c:pt>
                <c:pt idx="196">
                  <c:v>42873.400902777779</c:v>
                </c:pt>
                <c:pt idx="197">
                  <c:v>42873.400914351849</c:v>
                </c:pt>
                <c:pt idx="198">
                  <c:v>42873.400925925926</c:v>
                </c:pt>
                <c:pt idx="199">
                  <c:v>42873.400937500002</c:v>
                </c:pt>
                <c:pt idx="200">
                  <c:v>42873.400949074072</c:v>
                </c:pt>
                <c:pt idx="201">
                  <c:v>42873.400960648149</c:v>
                </c:pt>
                <c:pt idx="202">
                  <c:v>42873.400972222225</c:v>
                </c:pt>
                <c:pt idx="203">
                  <c:v>42873.400983796295</c:v>
                </c:pt>
                <c:pt idx="204">
                  <c:v>42873.400995370372</c:v>
                </c:pt>
                <c:pt idx="205">
                  <c:v>42873.401006944441</c:v>
                </c:pt>
                <c:pt idx="206">
                  <c:v>42873.401018518518</c:v>
                </c:pt>
                <c:pt idx="207">
                  <c:v>42873.401030092595</c:v>
                </c:pt>
                <c:pt idx="208">
                  <c:v>42873.401041666664</c:v>
                </c:pt>
                <c:pt idx="209">
                  <c:v>42873.401053240741</c:v>
                </c:pt>
                <c:pt idx="210">
                  <c:v>42873.401064814818</c:v>
                </c:pt>
                <c:pt idx="211">
                  <c:v>42873.401076388887</c:v>
                </c:pt>
                <c:pt idx="212">
                  <c:v>42873.401087962964</c:v>
                </c:pt>
                <c:pt idx="213">
                  <c:v>42873.401099537034</c:v>
                </c:pt>
                <c:pt idx="214">
                  <c:v>42873.40111111111</c:v>
                </c:pt>
                <c:pt idx="215">
                  <c:v>42873.401122685187</c:v>
                </c:pt>
                <c:pt idx="216">
                  <c:v>42873.401134259257</c:v>
                </c:pt>
                <c:pt idx="217">
                  <c:v>42873.401145833333</c:v>
                </c:pt>
                <c:pt idx="218">
                  <c:v>42873.40115740741</c:v>
                </c:pt>
                <c:pt idx="219">
                  <c:v>42873.40116898148</c:v>
                </c:pt>
                <c:pt idx="220">
                  <c:v>42873.401180555556</c:v>
                </c:pt>
                <c:pt idx="221">
                  <c:v>42873.401192129626</c:v>
                </c:pt>
                <c:pt idx="222">
                  <c:v>42873.401203703703</c:v>
                </c:pt>
                <c:pt idx="223">
                  <c:v>42873.40121527778</c:v>
                </c:pt>
                <c:pt idx="224">
                  <c:v>42873.401226851849</c:v>
                </c:pt>
                <c:pt idx="225">
                  <c:v>42873.401238425926</c:v>
                </c:pt>
                <c:pt idx="226">
                  <c:v>42873.401250000003</c:v>
                </c:pt>
                <c:pt idx="227">
                  <c:v>42873.401261574072</c:v>
                </c:pt>
                <c:pt idx="228">
                  <c:v>42873.401273148149</c:v>
                </c:pt>
                <c:pt idx="229">
                  <c:v>42873.401284722226</c:v>
                </c:pt>
                <c:pt idx="230">
                  <c:v>42873.401296296295</c:v>
                </c:pt>
                <c:pt idx="231">
                  <c:v>42873.401307870372</c:v>
                </c:pt>
                <c:pt idx="232">
                  <c:v>42873.401319444441</c:v>
                </c:pt>
                <c:pt idx="233">
                  <c:v>42873.401331018518</c:v>
                </c:pt>
                <c:pt idx="234">
                  <c:v>42873.401342592595</c:v>
                </c:pt>
                <c:pt idx="235">
                  <c:v>42873.401354166665</c:v>
                </c:pt>
                <c:pt idx="236">
                  <c:v>42873.401365740741</c:v>
                </c:pt>
                <c:pt idx="237">
                  <c:v>42873.401377314818</c:v>
                </c:pt>
                <c:pt idx="238">
                  <c:v>42873.401388888888</c:v>
                </c:pt>
                <c:pt idx="239">
                  <c:v>42873.401400462964</c:v>
                </c:pt>
                <c:pt idx="240">
                  <c:v>42873.401412037034</c:v>
                </c:pt>
                <c:pt idx="241">
                  <c:v>42873.401423611111</c:v>
                </c:pt>
                <c:pt idx="242">
                  <c:v>42873.401435185187</c:v>
                </c:pt>
                <c:pt idx="243">
                  <c:v>42873.401446759257</c:v>
                </c:pt>
                <c:pt idx="244">
                  <c:v>42873.401458333334</c:v>
                </c:pt>
                <c:pt idx="245">
                  <c:v>42873.401469907411</c:v>
                </c:pt>
                <c:pt idx="246">
                  <c:v>42873.40148148148</c:v>
                </c:pt>
                <c:pt idx="247">
                  <c:v>42873.401493055557</c:v>
                </c:pt>
                <c:pt idx="248">
                  <c:v>42873.401504629626</c:v>
                </c:pt>
                <c:pt idx="249">
                  <c:v>42873.401516203703</c:v>
                </c:pt>
                <c:pt idx="250">
                  <c:v>42873.40152777778</c:v>
                </c:pt>
                <c:pt idx="251">
                  <c:v>42873.401539351849</c:v>
                </c:pt>
                <c:pt idx="252">
                  <c:v>42873.401550925926</c:v>
                </c:pt>
                <c:pt idx="253">
                  <c:v>42873.401562500003</c:v>
                </c:pt>
                <c:pt idx="254">
                  <c:v>42873.401574074072</c:v>
                </c:pt>
                <c:pt idx="255">
                  <c:v>42873.401585648149</c:v>
                </c:pt>
                <c:pt idx="256">
                  <c:v>42873.401597222219</c:v>
                </c:pt>
                <c:pt idx="257">
                  <c:v>42873.401608796295</c:v>
                </c:pt>
                <c:pt idx="258">
                  <c:v>42873.401620370372</c:v>
                </c:pt>
                <c:pt idx="259">
                  <c:v>42873.401631944442</c:v>
                </c:pt>
                <c:pt idx="260">
                  <c:v>42873.401643518519</c:v>
                </c:pt>
                <c:pt idx="261">
                  <c:v>42873.401655092595</c:v>
                </c:pt>
                <c:pt idx="262">
                  <c:v>42873.401666666665</c:v>
                </c:pt>
                <c:pt idx="263">
                  <c:v>42873.401678240742</c:v>
                </c:pt>
                <c:pt idx="264">
                  <c:v>42873.401689814818</c:v>
                </c:pt>
                <c:pt idx="265">
                  <c:v>42873.401701388888</c:v>
                </c:pt>
                <c:pt idx="266">
                  <c:v>42873.401712962965</c:v>
                </c:pt>
                <c:pt idx="267">
                  <c:v>42873.401724537034</c:v>
                </c:pt>
                <c:pt idx="268">
                  <c:v>42873.401736111111</c:v>
                </c:pt>
                <c:pt idx="269">
                  <c:v>42873.401747685188</c:v>
                </c:pt>
                <c:pt idx="270">
                  <c:v>42873.401759259257</c:v>
                </c:pt>
                <c:pt idx="271">
                  <c:v>42873.401770833334</c:v>
                </c:pt>
                <c:pt idx="272">
                  <c:v>42873.401782407411</c:v>
                </c:pt>
                <c:pt idx="273">
                  <c:v>42873.40179398148</c:v>
                </c:pt>
                <c:pt idx="274">
                  <c:v>42873.401805555557</c:v>
                </c:pt>
                <c:pt idx="275">
                  <c:v>42873.401817129627</c:v>
                </c:pt>
                <c:pt idx="276">
                  <c:v>42873.401828703703</c:v>
                </c:pt>
                <c:pt idx="277">
                  <c:v>42873.40184027778</c:v>
                </c:pt>
                <c:pt idx="278">
                  <c:v>42873.40185185185</c:v>
                </c:pt>
                <c:pt idx="279">
                  <c:v>42873.401863425926</c:v>
                </c:pt>
                <c:pt idx="280">
                  <c:v>42873.401875000003</c:v>
                </c:pt>
                <c:pt idx="281">
                  <c:v>42873.401886574073</c:v>
                </c:pt>
                <c:pt idx="282">
                  <c:v>42873.401898148149</c:v>
                </c:pt>
                <c:pt idx="283">
                  <c:v>42873.401909722219</c:v>
                </c:pt>
                <c:pt idx="284">
                  <c:v>42873.401921296296</c:v>
                </c:pt>
                <c:pt idx="285">
                  <c:v>42873.401932870373</c:v>
                </c:pt>
                <c:pt idx="286">
                  <c:v>42873.401944444442</c:v>
                </c:pt>
                <c:pt idx="287">
                  <c:v>42873.401956018519</c:v>
                </c:pt>
                <c:pt idx="288">
                  <c:v>42873.401967592596</c:v>
                </c:pt>
                <c:pt idx="289">
                  <c:v>42873.401979166665</c:v>
                </c:pt>
                <c:pt idx="290">
                  <c:v>42873.401990740742</c:v>
                </c:pt>
                <c:pt idx="291">
                  <c:v>42873.402002314811</c:v>
                </c:pt>
                <c:pt idx="292">
                  <c:v>42873.402013888888</c:v>
                </c:pt>
                <c:pt idx="293">
                  <c:v>42873.402025462965</c:v>
                </c:pt>
                <c:pt idx="294">
                  <c:v>42873.402037037034</c:v>
                </c:pt>
                <c:pt idx="295">
                  <c:v>42873.402048611111</c:v>
                </c:pt>
                <c:pt idx="296">
                  <c:v>42873.402060185188</c:v>
                </c:pt>
                <c:pt idx="297">
                  <c:v>42873.402071759258</c:v>
                </c:pt>
                <c:pt idx="298">
                  <c:v>42873.402083333334</c:v>
                </c:pt>
                <c:pt idx="299">
                  <c:v>42873.402094907404</c:v>
                </c:pt>
                <c:pt idx="300">
                  <c:v>42873.402106481481</c:v>
                </c:pt>
                <c:pt idx="301">
                  <c:v>42873.402118055557</c:v>
                </c:pt>
                <c:pt idx="302">
                  <c:v>42873.402129629627</c:v>
                </c:pt>
                <c:pt idx="303">
                  <c:v>42873.402141203704</c:v>
                </c:pt>
                <c:pt idx="304">
                  <c:v>42873.40215277778</c:v>
                </c:pt>
                <c:pt idx="305">
                  <c:v>42873.40216435185</c:v>
                </c:pt>
                <c:pt idx="306">
                  <c:v>42873.402175925927</c:v>
                </c:pt>
                <c:pt idx="307">
                  <c:v>42873.402187500003</c:v>
                </c:pt>
                <c:pt idx="308">
                  <c:v>42873.402199074073</c:v>
                </c:pt>
                <c:pt idx="309">
                  <c:v>42873.40221064815</c:v>
                </c:pt>
                <c:pt idx="310">
                  <c:v>42873.402222222219</c:v>
                </c:pt>
                <c:pt idx="311">
                  <c:v>42873.402233796296</c:v>
                </c:pt>
                <c:pt idx="312">
                  <c:v>42873.402245370373</c:v>
                </c:pt>
                <c:pt idx="313">
                  <c:v>42873.402256944442</c:v>
                </c:pt>
                <c:pt idx="314">
                  <c:v>42873.402268518519</c:v>
                </c:pt>
                <c:pt idx="315">
                  <c:v>42873.402280092596</c:v>
                </c:pt>
                <c:pt idx="316">
                  <c:v>42873.402291666665</c:v>
                </c:pt>
                <c:pt idx="317">
                  <c:v>42873.402303240742</c:v>
                </c:pt>
                <c:pt idx="318">
                  <c:v>42873.402314814812</c:v>
                </c:pt>
                <c:pt idx="319">
                  <c:v>42873.402326388888</c:v>
                </c:pt>
                <c:pt idx="320">
                  <c:v>42873.402337962965</c:v>
                </c:pt>
                <c:pt idx="321">
                  <c:v>42873.402349537035</c:v>
                </c:pt>
                <c:pt idx="322">
                  <c:v>42873.402361111112</c:v>
                </c:pt>
                <c:pt idx="323">
                  <c:v>42873.402372685188</c:v>
                </c:pt>
                <c:pt idx="324">
                  <c:v>42873.402384259258</c:v>
                </c:pt>
                <c:pt idx="325">
                  <c:v>42873.402395833335</c:v>
                </c:pt>
                <c:pt idx="326">
                  <c:v>42873.402407407404</c:v>
                </c:pt>
                <c:pt idx="327">
                  <c:v>42873.402418981481</c:v>
                </c:pt>
                <c:pt idx="328">
                  <c:v>42873.402430555558</c:v>
                </c:pt>
                <c:pt idx="329">
                  <c:v>42873.402442129627</c:v>
                </c:pt>
                <c:pt idx="330">
                  <c:v>42873.402453703704</c:v>
                </c:pt>
                <c:pt idx="331">
                  <c:v>42873.402465277781</c:v>
                </c:pt>
                <c:pt idx="332">
                  <c:v>42873.40247685185</c:v>
                </c:pt>
                <c:pt idx="333">
                  <c:v>42873.402488425927</c:v>
                </c:pt>
                <c:pt idx="334">
                  <c:v>42873.402499999997</c:v>
                </c:pt>
                <c:pt idx="335">
                  <c:v>42873.402511574073</c:v>
                </c:pt>
                <c:pt idx="336">
                  <c:v>42873.40252314815</c:v>
                </c:pt>
                <c:pt idx="337">
                  <c:v>42873.40253472222</c:v>
                </c:pt>
                <c:pt idx="338">
                  <c:v>42873.402546296296</c:v>
                </c:pt>
                <c:pt idx="339">
                  <c:v>42873.402557870373</c:v>
                </c:pt>
                <c:pt idx="340">
                  <c:v>42873.402569444443</c:v>
                </c:pt>
                <c:pt idx="341">
                  <c:v>42873.402581018519</c:v>
                </c:pt>
                <c:pt idx="342">
                  <c:v>42873.402592592596</c:v>
                </c:pt>
                <c:pt idx="343">
                  <c:v>42873.402604166666</c:v>
                </c:pt>
                <c:pt idx="344">
                  <c:v>42873.402615740742</c:v>
                </c:pt>
                <c:pt idx="345">
                  <c:v>42873.402627314812</c:v>
                </c:pt>
                <c:pt idx="346">
                  <c:v>42873.402638888889</c:v>
                </c:pt>
                <c:pt idx="347">
                  <c:v>42873.402650462966</c:v>
                </c:pt>
                <c:pt idx="348">
                  <c:v>42873.402662037035</c:v>
                </c:pt>
                <c:pt idx="349">
                  <c:v>42873.402673611112</c:v>
                </c:pt>
                <c:pt idx="350">
                  <c:v>42873.402685185189</c:v>
                </c:pt>
                <c:pt idx="351">
                  <c:v>42873.402696759258</c:v>
                </c:pt>
                <c:pt idx="352">
                  <c:v>42873.402708333335</c:v>
                </c:pt>
                <c:pt idx="353">
                  <c:v>42873.402719907404</c:v>
                </c:pt>
                <c:pt idx="354">
                  <c:v>42873.402731481481</c:v>
                </c:pt>
                <c:pt idx="355">
                  <c:v>42873.402743055558</c:v>
                </c:pt>
                <c:pt idx="356">
                  <c:v>42873.402754629627</c:v>
                </c:pt>
                <c:pt idx="357">
                  <c:v>42873.402766203704</c:v>
                </c:pt>
                <c:pt idx="358">
                  <c:v>42873.402777777781</c:v>
                </c:pt>
                <c:pt idx="359">
                  <c:v>42873.402789351851</c:v>
                </c:pt>
                <c:pt idx="360">
                  <c:v>42873.402800925927</c:v>
                </c:pt>
                <c:pt idx="361">
                  <c:v>42873.402812499997</c:v>
                </c:pt>
                <c:pt idx="362">
                  <c:v>42873.402824074074</c:v>
                </c:pt>
                <c:pt idx="363">
                  <c:v>42873.40283564815</c:v>
                </c:pt>
                <c:pt idx="364">
                  <c:v>42873.40284722222</c:v>
                </c:pt>
                <c:pt idx="365">
                  <c:v>42873.402858796297</c:v>
                </c:pt>
                <c:pt idx="366">
                  <c:v>42873.402870370373</c:v>
                </c:pt>
                <c:pt idx="367">
                  <c:v>42873.402881944443</c:v>
                </c:pt>
                <c:pt idx="368">
                  <c:v>42873.40289351852</c:v>
                </c:pt>
                <c:pt idx="369">
                  <c:v>42873.402905092589</c:v>
                </c:pt>
                <c:pt idx="370">
                  <c:v>42873.402916666666</c:v>
                </c:pt>
                <c:pt idx="371">
                  <c:v>42873.402928240743</c:v>
                </c:pt>
                <c:pt idx="372">
                  <c:v>42873.402939814812</c:v>
                </c:pt>
                <c:pt idx="373">
                  <c:v>42873.402951388889</c:v>
                </c:pt>
                <c:pt idx="374">
                  <c:v>42873.402962962966</c:v>
                </c:pt>
                <c:pt idx="375">
                  <c:v>42873.402974537035</c:v>
                </c:pt>
                <c:pt idx="376">
                  <c:v>42873.402986111112</c:v>
                </c:pt>
                <c:pt idx="377">
                  <c:v>42873.402997685182</c:v>
                </c:pt>
                <c:pt idx="378">
                  <c:v>42873.403009259258</c:v>
                </c:pt>
                <c:pt idx="379">
                  <c:v>42873.403020833335</c:v>
                </c:pt>
                <c:pt idx="380">
                  <c:v>42873.403032407405</c:v>
                </c:pt>
                <c:pt idx="381">
                  <c:v>42873.403043981481</c:v>
                </c:pt>
                <c:pt idx="382">
                  <c:v>42873.403055555558</c:v>
                </c:pt>
                <c:pt idx="383">
                  <c:v>42873.403067129628</c:v>
                </c:pt>
                <c:pt idx="384">
                  <c:v>42873.403078703705</c:v>
                </c:pt>
                <c:pt idx="385">
                  <c:v>42873.403090277781</c:v>
                </c:pt>
                <c:pt idx="386">
                  <c:v>42873.403101851851</c:v>
                </c:pt>
                <c:pt idx="387">
                  <c:v>42873.403113425928</c:v>
                </c:pt>
                <c:pt idx="388">
                  <c:v>42873.403124999997</c:v>
                </c:pt>
                <c:pt idx="389">
                  <c:v>42873.403136574074</c:v>
                </c:pt>
                <c:pt idx="390">
                  <c:v>42873.403148148151</c:v>
                </c:pt>
                <c:pt idx="391">
                  <c:v>42873.40315972222</c:v>
                </c:pt>
                <c:pt idx="392">
                  <c:v>42873.403171296297</c:v>
                </c:pt>
                <c:pt idx="393">
                  <c:v>42873.403182870374</c:v>
                </c:pt>
                <c:pt idx="394">
                  <c:v>42873.403194444443</c:v>
                </c:pt>
                <c:pt idx="395">
                  <c:v>42873.40320601852</c:v>
                </c:pt>
                <c:pt idx="396">
                  <c:v>42873.403217592589</c:v>
                </c:pt>
                <c:pt idx="397">
                  <c:v>42873.403229166666</c:v>
                </c:pt>
                <c:pt idx="398">
                  <c:v>42873.403240740743</c:v>
                </c:pt>
                <c:pt idx="399">
                  <c:v>42873.403252314813</c:v>
                </c:pt>
                <c:pt idx="400">
                  <c:v>42873.403263888889</c:v>
                </c:pt>
                <c:pt idx="401">
                  <c:v>42873.403275462966</c:v>
                </c:pt>
                <c:pt idx="402">
                  <c:v>42873.403287037036</c:v>
                </c:pt>
                <c:pt idx="403">
                  <c:v>42873.403298611112</c:v>
                </c:pt>
                <c:pt idx="404">
                  <c:v>42873.403310185182</c:v>
                </c:pt>
                <c:pt idx="405">
                  <c:v>42873.403321759259</c:v>
                </c:pt>
                <c:pt idx="406">
                  <c:v>42873.403333333335</c:v>
                </c:pt>
                <c:pt idx="407">
                  <c:v>42873.403344907405</c:v>
                </c:pt>
                <c:pt idx="408">
                  <c:v>42873.403356481482</c:v>
                </c:pt>
                <c:pt idx="409">
                  <c:v>42873.403368055559</c:v>
                </c:pt>
                <c:pt idx="410">
                  <c:v>42873.403379629628</c:v>
                </c:pt>
                <c:pt idx="411">
                  <c:v>42873.403391203705</c:v>
                </c:pt>
                <c:pt idx="412">
                  <c:v>42873.403402777774</c:v>
                </c:pt>
                <c:pt idx="413">
                  <c:v>42873.403414351851</c:v>
                </c:pt>
                <c:pt idx="414">
                  <c:v>42873.403425925928</c:v>
                </c:pt>
                <c:pt idx="415">
                  <c:v>42873.403437499997</c:v>
                </c:pt>
                <c:pt idx="416">
                  <c:v>42873.403449074074</c:v>
                </c:pt>
                <c:pt idx="417">
                  <c:v>42873.403460648151</c:v>
                </c:pt>
                <c:pt idx="418">
                  <c:v>42873.40347222222</c:v>
                </c:pt>
                <c:pt idx="419">
                  <c:v>42873.403483796297</c:v>
                </c:pt>
                <c:pt idx="420">
                  <c:v>42873.403495370374</c:v>
                </c:pt>
                <c:pt idx="421">
                  <c:v>42873.403506944444</c:v>
                </c:pt>
                <c:pt idx="422">
                  <c:v>42873.40351851852</c:v>
                </c:pt>
                <c:pt idx="423">
                  <c:v>42873.40353009259</c:v>
                </c:pt>
                <c:pt idx="424">
                  <c:v>42873.403541666667</c:v>
                </c:pt>
                <c:pt idx="425">
                  <c:v>42873.403553240743</c:v>
                </c:pt>
                <c:pt idx="426">
                  <c:v>42873.403564814813</c:v>
                </c:pt>
                <c:pt idx="427">
                  <c:v>42873.40357638889</c:v>
                </c:pt>
                <c:pt idx="428">
                  <c:v>42873.403587962966</c:v>
                </c:pt>
                <c:pt idx="429">
                  <c:v>42873.403599537036</c:v>
                </c:pt>
                <c:pt idx="430">
                  <c:v>42873.403611111113</c:v>
                </c:pt>
                <c:pt idx="431">
                  <c:v>42873.403622685182</c:v>
                </c:pt>
                <c:pt idx="432">
                  <c:v>42873.403634259259</c:v>
                </c:pt>
                <c:pt idx="433">
                  <c:v>42873.403645833336</c:v>
                </c:pt>
                <c:pt idx="434">
                  <c:v>42873.403657407405</c:v>
                </c:pt>
                <c:pt idx="435">
                  <c:v>42873.403668981482</c:v>
                </c:pt>
                <c:pt idx="436">
                  <c:v>42873.403680555559</c:v>
                </c:pt>
                <c:pt idx="437">
                  <c:v>42873.403692129628</c:v>
                </c:pt>
                <c:pt idx="438">
                  <c:v>42873.403703703705</c:v>
                </c:pt>
                <c:pt idx="439">
                  <c:v>42873.403715277775</c:v>
                </c:pt>
                <c:pt idx="440">
                  <c:v>42873.403726851851</c:v>
                </c:pt>
                <c:pt idx="441">
                  <c:v>42873.403738425928</c:v>
                </c:pt>
                <c:pt idx="442">
                  <c:v>42873.403749999998</c:v>
                </c:pt>
                <c:pt idx="443">
                  <c:v>42873.403761574074</c:v>
                </c:pt>
                <c:pt idx="444">
                  <c:v>42873.403773148151</c:v>
                </c:pt>
                <c:pt idx="445">
                  <c:v>42873.403784722221</c:v>
                </c:pt>
                <c:pt idx="446">
                  <c:v>42873.403796296298</c:v>
                </c:pt>
                <c:pt idx="447">
                  <c:v>42873.403807870367</c:v>
                </c:pt>
                <c:pt idx="448">
                  <c:v>42873.403819444444</c:v>
                </c:pt>
                <c:pt idx="449">
                  <c:v>42873.403831018521</c:v>
                </c:pt>
                <c:pt idx="450">
                  <c:v>42873.40384259259</c:v>
                </c:pt>
                <c:pt idx="451">
                  <c:v>42873.403854166667</c:v>
                </c:pt>
                <c:pt idx="452">
                  <c:v>42873.403865740744</c:v>
                </c:pt>
                <c:pt idx="453">
                  <c:v>42873.403877314813</c:v>
                </c:pt>
                <c:pt idx="454">
                  <c:v>42873.40388888889</c:v>
                </c:pt>
                <c:pt idx="455">
                  <c:v>42873.403900462959</c:v>
                </c:pt>
                <c:pt idx="456">
                  <c:v>42873.403912037036</c:v>
                </c:pt>
                <c:pt idx="457">
                  <c:v>42873.403923611113</c:v>
                </c:pt>
                <c:pt idx="458">
                  <c:v>42873.403935185182</c:v>
                </c:pt>
                <c:pt idx="459">
                  <c:v>42873.403946759259</c:v>
                </c:pt>
                <c:pt idx="460">
                  <c:v>42873.403958333336</c:v>
                </c:pt>
                <c:pt idx="461">
                  <c:v>42873.403969907406</c:v>
                </c:pt>
                <c:pt idx="462">
                  <c:v>42873.403981481482</c:v>
                </c:pt>
                <c:pt idx="463">
                  <c:v>42873.403993055559</c:v>
                </c:pt>
                <c:pt idx="464">
                  <c:v>42873.404004629629</c:v>
                </c:pt>
                <c:pt idx="465">
                  <c:v>42873.404016203705</c:v>
                </c:pt>
                <c:pt idx="466">
                  <c:v>42873.404027777775</c:v>
                </c:pt>
                <c:pt idx="467">
                  <c:v>42873.404039351852</c:v>
                </c:pt>
                <c:pt idx="468">
                  <c:v>42873.404050925928</c:v>
                </c:pt>
                <c:pt idx="469">
                  <c:v>42873.404062499998</c:v>
                </c:pt>
                <c:pt idx="470">
                  <c:v>42873.404074074075</c:v>
                </c:pt>
                <c:pt idx="471">
                  <c:v>42873.404085648152</c:v>
                </c:pt>
                <c:pt idx="472">
                  <c:v>42873.404097222221</c:v>
                </c:pt>
                <c:pt idx="473">
                  <c:v>42873.404108796298</c:v>
                </c:pt>
                <c:pt idx="474">
                  <c:v>42873.404120370367</c:v>
                </c:pt>
                <c:pt idx="475">
                  <c:v>42873.404131944444</c:v>
                </c:pt>
                <c:pt idx="476">
                  <c:v>42873.404143518521</c:v>
                </c:pt>
                <c:pt idx="477">
                  <c:v>42873.40415509259</c:v>
                </c:pt>
                <c:pt idx="478">
                  <c:v>42873.404166666667</c:v>
                </c:pt>
                <c:pt idx="479">
                  <c:v>42873.404178240744</c:v>
                </c:pt>
                <c:pt idx="480">
                  <c:v>42873.404189814813</c:v>
                </c:pt>
                <c:pt idx="481">
                  <c:v>42873.40420138889</c:v>
                </c:pt>
                <c:pt idx="482">
                  <c:v>42873.40421296296</c:v>
                </c:pt>
                <c:pt idx="483">
                  <c:v>42873.404224537036</c:v>
                </c:pt>
                <c:pt idx="484">
                  <c:v>42873.404236111113</c:v>
                </c:pt>
                <c:pt idx="485">
                  <c:v>42873.404247685183</c:v>
                </c:pt>
                <c:pt idx="486">
                  <c:v>42873.40425925926</c:v>
                </c:pt>
                <c:pt idx="487">
                  <c:v>42873.404270833336</c:v>
                </c:pt>
                <c:pt idx="488">
                  <c:v>42873.404282407406</c:v>
                </c:pt>
                <c:pt idx="489">
                  <c:v>42873.404293981483</c:v>
                </c:pt>
                <c:pt idx="490">
                  <c:v>42873.404305555552</c:v>
                </c:pt>
                <c:pt idx="491">
                  <c:v>42873.404317129629</c:v>
                </c:pt>
                <c:pt idx="492">
                  <c:v>42873.404328703706</c:v>
                </c:pt>
                <c:pt idx="493">
                  <c:v>42873.404340277775</c:v>
                </c:pt>
                <c:pt idx="494">
                  <c:v>42873.404351851852</c:v>
                </c:pt>
                <c:pt idx="495">
                  <c:v>42873.404363425929</c:v>
                </c:pt>
                <c:pt idx="496">
                  <c:v>42873.404374999998</c:v>
                </c:pt>
                <c:pt idx="497">
                  <c:v>42873.404386574075</c:v>
                </c:pt>
                <c:pt idx="498">
                  <c:v>42873.404398148145</c:v>
                </c:pt>
                <c:pt idx="499">
                  <c:v>42873.404409722221</c:v>
                </c:pt>
                <c:pt idx="500">
                  <c:v>42873.404421296298</c:v>
                </c:pt>
                <c:pt idx="501">
                  <c:v>42873.404432870368</c:v>
                </c:pt>
                <c:pt idx="502">
                  <c:v>42873.404444444444</c:v>
                </c:pt>
                <c:pt idx="503">
                  <c:v>42873.404456018521</c:v>
                </c:pt>
                <c:pt idx="504">
                  <c:v>42873.404467592591</c:v>
                </c:pt>
                <c:pt idx="505">
                  <c:v>42873.404479166667</c:v>
                </c:pt>
                <c:pt idx="506">
                  <c:v>42873.404490740744</c:v>
                </c:pt>
                <c:pt idx="507">
                  <c:v>42873.404502314814</c:v>
                </c:pt>
                <c:pt idx="508">
                  <c:v>42873.404513888891</c:v>
                </c:pt>
                <c:pt idx="509">
                  <c:v>42873.40452546296</c:v>
                </c:pt>
                <c:pt idx="510">
                  <c:v>42873.404537037037</c:v>
                </c:pt>
                <c:pt idx="511">
                  <c:v>42873.404548611114</c:v>
                </c:pt>
                <c:pt idx="512">
                  <c:v>42873.404560185183</c:v>
                </c:pt>
                <c:pt idx="513">
                  <c:v>42873.40457175926</c:v>
                </c:pt>
                <c:pt idx="514">
                  <c:v>42873.404583333337</c:v>
                </c:pt>
                <c:pt idx="515">
                  <c:v>42873.404594907406</c:v>
                </c:pt>
                <c:pt idx="516">
                  <c:v>42873.404606481483</c:v>
                </c:pt>
                <c:pt idx="517">
                  <c:v>42873.404618055552</c:v>
                </c:pt>
                <c:pt idx="518">
                  <c:v>42873.404629629629</c:v>
                </c:pt>
                <c:pt idx="519">
                  <c:v>42873.404641203706</c:v>
                </c:pt>
                <c:pt idx="520">
                  <c:v>42873.404652777775</c:v>
                </c:pt>
                <c:pt idx="521">
                  <c:v>42873.404664351852</c:v>
                </c:pt>
                <c:pt idx="522">
                  <c:v>42873.404675925929</c:v>
                </c:pt>
                <c:pt idx="523">
                  <c:v>42873.404687499999</c:v>
                </c:pt>
                <c:pt idx="524">
                  <c:v>42873.404699074075</c:v>
                </c:pt>
                <c:pt idx="525">
                  <c:v>42873.404710648145</c:v>
                </c:pt>
                <c:pt idx="526">
                  <c:v>42873.404722222222</c:v>
                </c:pt>
                <c:pt idx="527">
                  <c:v>42873.404733796298</c:v>
                </c:pt>
                <c:pt idx="528">
                  <c:v>42873.404745370368</c:v>
                </c:pt>
                <c:pt idx="529">
                  <c:v>42873.404756944445</c:v>
                </c:pt>
                <c:pt idx="530">
                  <c:v>42873.404768518521</c:v>
                </c:pt>
                <c:pt idx="531">
                  <c:v>42873.404780092591</c:v>
                </c:pt>
                <c:pt idx="532">
                  <c:v>42873.404791666668</c:v>
                </c:pt>
                <c:pt idx="533">
                  <c:v>42873.404803240737</c:v>
                </c:pt>
                <c:pt idx="534">
                  <c:v>42873.404814814814</c:v>
                </c:pt>
                <c:pt idx="535">
                  <c:v>42873.404826388891</c:v>
                </c:pt>
                <c:pt idx="536">
                  <c:v>42873.40483796296</c:v>
                </c:pt>
                <c:pt idx="537">
                  <c:v>42873.404849537037</c:v>
                </c:pt>
                <c:pt idx="538">
                  <c:v>42873.404861111114</c:v>
                </c:pt>
                <c:pt idx="539">
                  <c:v>42873.404872685183</c:v>
                </c:pt>
                <c:pt idx="540">
                  <c:v>42873.40488425926</c:v>
                </c:pt>
                <c:pt idx="541">
                  <c:v>42873.404895833337</c:v>
                </c:pt>
                <c:pt idx="542">
                  <c:v>42873.404907407406</c:v>
                </c:pt>
                <c:pt idx="543">
                  <c:v>42873.404918981483</c:v>
                </c:pt>
                <c:pt idx="544">
                  <c:v>42873.404930555553</c:v>
                </c:pt>
                <c:pt idx="545">
                  <c:v>42873.404942129629</c:v>
                </c:pt>
                <c:pt idx="546">
                  <c:v>42873.404953703706</c:v>
                </c:pt>
                <c:pt idx="547">
                  <c:v>42873.404965277776</c:v>
                </c:pt>
                <c:pt idx="548">
                  <c:v>42873.404976851853</c:v>
                </c:pt>
                <c:pt idx="549">
                  <c:v>42873.404988425929</c:v>
                </c:pt>
                <c:pt idx="550">
                  <c:v>42873.404999999999</c:v>
                </c:pt>
                <c:pt idx="551">
                  <c:v>42873.405011574076</c:v>
                </c:pt>
                <c:pt idx="552">
                  <c:v>42873.405023148145</c:v>
                </c:pt>
                <c:pt idx="553">
                  <c:v>42873.405034722222</c:v>
                </c:pt>
                <c:pt idx="554">
                  <c:v>42873.405046296299</c:v>
                </c:pt>
                <c:pt idx="555">
                  <c:v>42873.405057870368</c:v>
                </c:pt>
                <c:pt idx="556">
                  <c:v>42873.405069444445</c:v>
                </c:pt>
                <c:pt idx="557">
                  <c:v>42873.405081018522</c:v>
                </c:pt>
                <c:pt idx="558">
                  <c:v>42873.405092592591</c:v>
                </c:pt>
                <c:pt idx="559">
                  <c:v>42873.405104166668</c:v>
                </c:pt>
                <c:pt idx="560">
                  <c:v>42873.405115740738</c:v>
                </c:pt>
                <c:pt idx="561">
                  <c:v>42873.405127314814</c:v>
                </c:pt>
                <c:pt idx="562">
                  <c:v>42873.405138888891</c:v>
                </c:pt>
                <c:pt idx="563">
                  <c:v>42873.405150462961</c:v>
                </c:pt>
                <c:pt idx="564">
                  <c:v>42873.405162037037</c:v>
                </c:pt>
                <c:pt idx="565">
                  <c:v>42873.405173611114</c:v>
                </c:pt>
                <c:pt idx="566">
                  <c:v>42873.405185185184</c:v>
                </c:pt>
                <c:pt idx="567">
                  <c:v>42873.40519675926</c:v>
                </c:pt>
                <c:pt idx="568">
                  <c:v>42873.40520833333</c:v>
                </c:pt>
                <c:pt idx="569">
                  <c:v>42873.405219907407</c:v>
                </c:pt>
                <c:pt idx="570">
                  <c:v>42873.405231481483</c:v>
                </c:pt>
                <c:pt idx="571">
                  <c:v>42873.405243055553</c:v>
                </c:pt>
                <c:pt idx="572">
                  <c:v>42873.40525462963</c:v>
                </c:pt>
                <c:pt idx="573">
                  <c:v>42873.405266203707</c:v>
                </c:pt>
                <c:pt idx="574">
                  <c:v>42873.405277777776</c:v>
                </c:pt>
                <c:pt idx="575">
                  <c:v>42873.405289351853</c:v>
                </c:pt>
                <c:pt idx="576">
                  <c:v>42873.405300925922</c:v>
                </c:pt>
                <c:pt idx="577">
                  <c:v>42873.405312499999</c:v>
                </c:pt>
                <c:pt idx="578">
                  <c:v>42873.405324074076</c:v>
                </c:pt>
                <c:pt idx="579">
                  <c:v>42873.405335648145</c:v>
                </c:pt>
                <c:pt idx="580">
                  <c:v>42873.405347222222</c:v>
                </c:pt>
                <c:pt idx="581">
                  <c:v>42873.405358796299</c:v>
                </c:pt>
                <c:pt idx="582">
                  <c:v>42873.405370370368</c:v>
                </c:pt>
                <c:pt idx="583">
                  <c:v>42873.405381944445</c:v>
                </c:pt>
                <c:pt idx="584">
                  <c:v>42873.405393518522</c:v>
                </c:pt>
                <c:pt idx="585">
                  <c:v>42873.405405092592</c:v>
                </c:pt>
                <c:pt idx="586">
                  <c:v>42873.405416666668</c:v>
                </c:pt>
                <c:pt idx="587">
                  <c:v>42873.405428240738</c:v>
                </c:pt>
                <c:pt idx="588">
                  <c:v>42873.405439814815</c:v>
                </c:pt>
                <c:pt idx="589">
                  <c:v>42873.405451388891</c:v>
                </c:pt>
                <c:pt idx="590">
                  <c:v>42873.405462962961</c:v>
                </c:pt>
                <c:pt idx="591">
                  <c:v>42873.405474537038</c:v>
                </c:pt>
                <c:pt idx="592">
                  <c:v>42873.405486111114</c:v>
                </c:pt>
                <c:pt idx="593">
                  <c:v>42873.405497685184</c:v>
                </c:pt>
                <c:pt idx="594">
                  <c:v>42873.405509259261</c:v>
                </c:pt>
                <c:pt idx="595">
                  <c:v>42873.40552083333</c:v>
                </c:pt>
                <c:pt idx="596">
                  <c:v>42873.405532407407</c:v>
                </c:pt>
                <c:pt idx="597">
                  <c:v>42873.405543981484</c:v>
                </c:pt>
                <c:pt idx="598">
                  <c:v>42873.405555555553</c:v>
                </c:pt>
                <c:pt idx="599">
                  <c:v>42873.40556712963</c:v>
                </c:pt>
                <c:pt idx="600">
                  <c:v>42873.405578703707</c:v>
                </c:pt>
                <c:pt idx="601">
                  <c:v>42873.405590277776</c:v>
                </c:pt>
                <c:pt idx="602">
                  <c:v>42873.405601851853</c:v>
                </c:pt>
                <c:pt idx="603">
                  <c:v>42873.405613425923</c:v>
                </c:pt>
                <c:pt idx="604">
                  <c:v>42873.405624999999</c:v>
                </c:pt>
                <c:pt idx="605">
                  <c:v>42873.405636574076</c:v>
                </c:pt>
                <c:pt idx="606">
                  <c:v>42873.405648148146</c:v>
                </c:pt>
                <c:pt idx="607">
                  <c:v>42873.405659722222</c:v>
                </c:pt>
                <c:pt idx="608">
                  <c:v>42873.405671296299</c:v>
                </c:pt>
                <c:pt idx="609">
                  <c:v>42873.405682870369</c:v>
                </c:pt>
                <c:pt idx="610">
                  <c:v>42873.405694444446</c:v>
                </c:pt>
                <c:pt idx="611">
                  <c:v>42873.405706018515</c:v>
                </c:pt>
                <c:pt idx="612">
                  <c:v>42873.405717592592</c:v>
                </c:pt>
                <c:pt idx="613">
                  <c:v>42873.405729166669</c:v>
                </c:pt>
                <c:pt idx="614">
                  <c:v>42873.405740740738</c:v>
                </c:pt>
                <c:pt idx="615">
                  <c:v>42873.405752314815</c:v>
                </c:pt>
                <c:pt idx="616">
                  <c:v>42873.405763888892</c:v>
                </c:pt>
                <c:pt idx="617">
                  <c:v>42873.405775462961</c:v>
                </c:pt>
                <c:pt idx="618">
                  <c:v>42873.405787037038</c:v>
                </c:pt>
                <c:pt idx="619">
                  <c:v>42873.405798611115</c:v>
                </c:pt>
                <c:pt idx="620">
                  <c:v>42873.405810185184</c:v>
                </c:pt>
                <c:pt idx="621">
                  <c:v>42873.405821759261</c:v>
                </c:pt>
                <c:pt idx="622">
                  <c:v>42873.405833333331</c:v>
                </c:pt>
                <c:pt idx="623">
                  <c:v>42873.405844907407</c:v>
                </c:pt>
                <c:pt idx="624">
                  <c:v>42873.405856481484</c:v>
                </c:pt>
                <c:pt idx="625">
                  <c:v>42873.405868055554</c:v>
                </c:pt>
                <c:pt idx="626">
                  <c:v>42873.40587962963</c:v>
                </c:pt>
                <c:pt idx="627">
                  <c:v>42873.405891203707</c:v>
                </c:pt>
                <c:pt idx="628">
                  <c:v>42873.405902777777</c:v>
                </c:pt>
                <c:pt idx="629">
                  <c:v>42873.405914351853</c:v>
                </c:pt>
                <c:pt idx="630">
                  <c:v>42873.405925925923</c:v>
                </c:pt>
                <c:pt idx="631">
                  <c:v>42873.4059375</c:v>
                </c:pt>
                <c:pt idx="632">
                  <c:v>42873.405949074076</c:v>
                </c:pt>
                <c:pt idx="633">
                  <c:v>42873.405960648146</c:v>
                </c:pt>
                <c:pt idx="634">
                  <c:v>42873.405972222223</c:v>
                </c:pt>
                <c:pt idx="635">
                  <c:v>42873.4059837963</c:v>
                </c:pt>
                <c:pt idx="636">
                  <c:v>42873.405995370369</c:v>
                </c:pt>
                <c:pt idx="637">
                  <c:v>42873.406006944446</c:v>
                </c:pt>
                <c:pt idx="638">
                  <c:v>42873.406018518515</c:v>
                </c:pt>
                <c:pt idx="639">
                  <c:v>42873.406030092592</c:v>
                </c:pt>
                <c:pt idx="640">
                  <c:v>42873.406041666669</c:v>
                </c:pt>
                <c:pt idx="641">
                  <c:v>42873.406053240738</c:v>
                </c:pt>
                <c:pt idx="642">
                  <c:v>42873.406064814815</c:v>
                </c:pt>
                <c:pt idx="643">
                  <c:v>42873.406076388892</c:v>
                </c:pt>
                <c:pt idx="644">
                  <c:v>42873.406087962961</c:v>
                </c:pt>
                <c:pt idx="645">
                  <c:v>42873.406099537038</c:v>
                </c:pt>
                <c:pt idx="646">
                  <c:v>42873.406111111108</c:v>
                </c:pt>
                <c:pt idx="647">
                  <c:v>42873.406122685185</c:v>
                </c:pt>
                <c:pt idx="648">
                  <c:v>42873.406134259261</c:v>
                </c:pt>
                <c:pt idx="649">
                  <c:v>42873.406145833331</c:v>
                </c:pt>
                <c:pt idx="650">
                  <c:v>42873.406157407408</c:v>
                </c:pt>
                <c:pt idx="651">
                  <c:v>42873.406168981484</c:v>
                </c:pt>
                <c:pt idx="652">
                  <c:v>42873.406180555554</c:v>
                </c:pt>
                <c:pt idx="653">
                  <c:v>42873.406192129631</c:v>
                </c:pt>
                <c:pt idx="654">
                  <c:v>42873.4062037037</c:v>
                </c:pt>
                <c:pt idx="655">
                  <c:v>42873.406215277777</c:v>
                </c:pt>
                <c:pt idx="656">
                  <c:v>42873.406226851854</c:v>
                </c:pt>
                <c:pt idx="657">
                  <c:v>42873.406238425923</c:v>
                </c:pt>
                <c:pt idx="658">
                  <c:v>42873.40625</c:v>
                </c:pt>
                <c:pt idx="659">
                  <c:v>42873.406261574077</c:v>
                </c:pt>
                <c:pt idx="660">
                  <c:v>42873.406273148146</c:v>
                </c:pt>
                <c:pt idx="661">
                  <c:v>42873.406284722223</c:v>
                </c:pt>
                <c:pt idx="662">
                  <c:v>42873.4062962963</c:v>
                </c:pt>
                <c:pt idx="663">
                  <c:v>42873.406307870369</c:v>
                </c:pt>
                <c:pt idx="664">
                  <c:v>42873.406319444446</c:v>
                </c:pt>
                <c:pt idx="665">
                  <c:v>42873.406331018516</c:v>
                </c:pt>
                <c:pt idx="666">
                  <c:v>42873.406342592592</c:v>
                </c:pt>
                <c:pt idx="667">
                  <c:v>42873.406354166669</c:v>
                </c:pt>
                <c:pt idx="668">
                  <c:v>42873.406365740739</c:v>
                </c:pt>
                <c:pt idx="669">
                  <c:v>42873.406377314815</c:v>
                </c:pt>
                <c:pt idx="670">
                  <c:v>42873.406388888892</c:v>
                </c:pt>
                <c:pt idx="671">
                  <c:v>42873.406400462962</c:v>
                </c:pt>
                <c:pt idx="672">
                  <c:v>42873.406412037039</c:v>
                </c:pt>
                <c:pt idx="673">
                  <c:v>42873.406423611108</c:v>
                </c:pt>
                <c:pt idx="674">
                  <c:v>42873.406435185185</c:v>
                </c:pt>
                <c:pt idx="675">
                  <c:v>42873.406446759262</c:v>
                </c:pt>
                <c:pt idx="676">
                  <c:v>42873.406458333331</c:v>
                </c:pt>
                <c:pt idx="677">
                  <c:v>42873.406469907408</c:v>
                </c:pt>
                <c:pt idx="678">
                  <c:v>42873.406481481485</c:v>
                </c:pt>
                <c:pt idx="679">
                  <c:v>42873.406493055554</c:v>
                </c:pt>
                <c:pt idx="680">
                  <c:v>42873.406504629631</c:v>
                </c:pt>
                <c:pt idx="681">
                  <c:v>42873.4065162037</c:v>
                </c:pt>
                <c:pt idx="682">
                  <c:v>42873.406527777777</c:v>
                </c:pt>
                <c:pt idx="683">
                  <c:v>42873.406539351854</c:v>
                </c:pt>
                <c:pt idx="684">
                  <c:v>42873.406550925924</c:v>
                </c:pt>
                <c:pt idx="685">
                  <c:v>42873.4065625</c:v>
                </c:pt>
                <c:pt idx="686">
                  <c:v>42873.406574074077</c:v>
                </c:pt>
                <c:pt idx="687">
                  <c:v>42873.406585648147</c:v>
                </c:pt>
                <c:pt idx="688">
                  <c:v>42873.406597222223</c:v>
                </c:pt>
                <c:pt idx="689">
                  <c:v>42873.406608796293</c:v>
                </c:pt>
                <c:pt idx="690">
                  <c:v>42873.40662037037</c:v>
                </c:pt>
                <c:pt idx="691">
                  <c:v>42873.406631944446</c:v>
                </c:pt>
                <c:pt idx="692">
                  <c:v>42873.406643518516</c:v>
                </c:pt>
                <c:pt idx="693">
                  <c:v>42873.406655092593</c:v>
                </c:pt>
                <c:pt idx="694">
                  <c:v>42873.406666666669</c:v>
                </c:pt>
                <c:pt idx="695">
                  <c:v>42873.406678240739</c:v>
                </c:pt>
                <c:pt idx="696">
                  <c:v>42873.406689814816</c:v>
                </c:pt>
                <c:pt idx="697">
                  <c:v>42873.406701388885</c:v>
                </c:pt>
                <c:pt idx="698">
                  <c:v>42873.406712962962</c:v>
                </c:pt>
                <c:pt idx="699">
                  <c:v>42873.406724537039</c:v>
                </c:pt>
                <c:pt idx="700">
                  <c:v>42873.406736111108</c:v>
                </c:pt>
                <c:pt idx="701">
                  <c:v>42873.406747685185</c:v>
                </c:pt>
                <c:pt idx="702">
                  <c:v>42873.406759259262</c:v>
                </c:pt>
                <c:pt idx="703">
                  <c:v>42873.406770833331</c:v>
                </c:pt>
                <c:pt idx="704">
                  <c:v>42873.406782407408</c:v>
                </c:pt>
                <c:pt idx="705">
                  <c:v>42873.406793981485</c:v>
                </c:pt>
                <c:pt idx="706">
                  <c:v>42873.406805555554</c:v>
                </c:pt>
                <c:pt idx="707">
                  <c:v>42873.406817129631</c:v>
                </c:pt>
                <c:pt idx="708">
                  <c:v>42873.406828703701</c:v>
                </c:pt>
                <c:pt idx="709">
                  <c:v>42873.406840277778</c:v>
                </c:pt>
                <c:pt idx="710">
                  <c:v>42873.406851851854</c:v>
                </c:pt>
                <c:pt idx="711">
                  <c:v>42873.406863425924</c:v>
                </c:pt>
                <c:pt idx="712">
                  <c:v>42873.406875000001</c:v>
                </c:pt>
                <c:pt idx="713">
                  <c:v>42873.406886574077</c:v>
                </c:pt>
                <c:pt idx="714">
                  <c:v>42873.406898148147</c:v>
                </c:pt>
                <c:pt idx="715">
                  <c:v>42873.406909722224</c:v>
                </c:pt>
                <c:pt idx="716">
                  <c:v>42873.406921296293</c:v>
                </c:pt>
                <c:pt idx="717">
                  <c:v>42873.40693287037</c:v>
                </c:pt>
                <c:pt idx="718">
                  <c:v>42873.406944444447</c:v>
                </c:pt>
                <c:pt idx="719">
                  <c:v>42873.406956018516</c:v>
                </c:pt>
                <c:pt idx="720">
                  <c:v>42873.406967592593</c:v>
                </c:pt>
                <c:pt idx="721">
                  <c:v>42873.40697916667</c:v>
                </c:pt>
                <c:pt idx="722">
                  <c:v>42873.406990740739</c:v>
                </c:pt>
                <c:pt idx="723">
                  <c:v>42873.407002314816</c:v>
                </c:pt>
                <c:pt idx="724">
                  <c:v>42873.407013888886</c:v>
                </c:pt>
                <c:pt idx="725">
                  <c:v>42873.407025462962</c:v>
                </c:pt>
                <c:pt idx="726">
                  <c:v>42873.407037037039</c:v>
                </c:pt>
                <c:pt idx="727">
                  <c:v>42873.407048611109</c:v>
                </c:pt>
                <c:pt idx="728">
                  <c:v>42873.407060185185</c:v>
                </c:pt>
                <c:pt idx="729">
                  <c:v>42873.407071759262</c:v>
                </c:pt>
                <c:pt idx="730">
                  <c:v>42873.407083333332</c:v>
                </c:pt>
                <c:pt idx="731">
                  <c:v>42873.407094907408</c:v>
                </c:pt>
                <c:pt idx="732">
                  <c:v>42873.407106481478</c:v>
                </c:pt>
                <c:pt idx="733">
                  <c:v>42873.407118055555</c:v>
                </c:pt>
                <c:pt idx="734">
                  <c:v>42873.407129629632</c:v>
                </c:pt>
                <c:pt idx="735">
                  <c:v>42873.407141203701</c:v>
                </c:pt>
                <c:pt idx="736">
                  <c:v>42873.407152777778</c:v>
                </c:pt>
                <c:pt idx="737">
                  <c:v>42873.407164351855</c:v>
                </c:pt>
                <c:pt idx="738">
                  <c:v>42873.407175925924</c:v>
                </c:pt>
                <c:pt idx="739">
                  <c:v>42873.407187500001</c:v>
                </c:pt>
                <c:pt idx="740">
                  <c:v>42873.407199074078</c:v>
                </c:pt>
                <c:pt idx="741">
                  <c:v>42873.407210648147</c:v>
                </c:pt>
                <c:pt idx="742">
                  <c:v>42873.407222222224</c:v>
                </c:pt>
                <c:pt idx="743">
                  <c:v>42873.407233796293</c:v>
                </c:pt>
                <c:pt idx="744">
                  <c:v>42873.40724537037</c:v>
                </c:pt>
                <c:pt idx="745">
                  <c:v>42873.407256944447</c:v>
                </c:pt>
                <c:pt idx="746">
                  <c:v>42873.407268518517</c:v>
                </c:pt>
                <c:pt idx="747">
                  <c:v>42873.407280092593</c:v>
                </c:pt>
                <c:pt idx="748">
                  <c:v>42873.40729166667</c:v>
                </c:pt>
                <c:pt idx="749">
                  <c:v>42873.40730324074</c:v>
                </c:pt>
                <c:pt idx="750">
                  <c:v>42873.407314814816</c:v>
                </c:pt>
                <c:pt idx="751">
                  <c:v>42873.407326388886</c:v>
                </c:pt>
                <c:pt idx="752">
                  <c:v>42873.407337962963</c:v>
                </c:pt>
                <c:pt idx="753">
                  <c:v>42873.407349537039</c:v>
                </c:pt>
                <c:pt idx="754">
                  <c:v>42873.407361111109</c:v>
                </c:pt>
                <c:pt idx="755">
                  <c:v>42873.407372685186</c:v>
                </c:pt>
                <c:pt idx="756">
                  <c:v>42873.407384259262</c:v>
                </c:pt>
                <c:pt idx="757">
                  <c:v>42873.407395833332</c:v>
                </c:pt>
                <c:pt idx="758">
                  <c:v>42873.407407407409</c:v>
                </c:pt>
                <c:pt idx="759">
                  <c:v>42873.407418981478</c:v>
                </c:pt>
                <c:pt idx="760">
                  <c:v>42873.407430555555</c:v>
                </c:pt>
                <c:pt idx="761">
                  <c:v>42873.407442129632</c:v>
                </c:pt>
                <c:pt idx="762">
                  <c:v>42873.407453703701</c:v>
                </c:pt>
                <c:pt idx="763">
                  <c:v>42873.407465277778</c:v>
                </c:pt>
                <c:pt idx="764">
                  <c:v>42873.407476851855</c:v>
                </c:pt>
                <c:pt idx="765">
                  <c:v>42873.407488425924</c:v>
                </c:pt>
                <c:pt idx="766">
                  <c:v>42873.407500000001</c:v>
                </c:pt>
                <c:pt idx="767">
                  <c:v>42873.407511574071</c:v>
                </c:pt>
                <c:pt idx="768">
                  <c:v>42873.407523148147</c:v>
                </c:pt>
                <c:pt idx="769">
                  <c:v>42873.407534722224</c:v>
                </c:pt>
                <c:pt idx="770">
                  <c:v>42873.407546296294</c:v>
                </c:pt>
                <c:pt idx="771">
                  <c:v>42873.407557870371</c:v>
                </c:pt>
                <c:pt idx="772">
                  <c:v>42873.407569444447</c:v>
                </c:pt>
                <c:pt idx="773">
                  <c:v>42873.407581018517</c:v>
                </c:pt>
                <c:pt idx="774">
                  <c:v>42873.407592592594</c:v>
                </c:pt>
                <c:pt idx="775">
                  <c:v>42873.407604166663</c:v>
                </c:pt>
                <c:pt idx="776">
                  <c:v>42873.40761574074</c:v>
                </c:pt>
                <c:pt idx="777">
                  <c:v>42873.407627314817</c:v>
                </c:pt>
                <c:pt idx="778">
                  <c:v>42873.407638888886</c:v>
                </c:pt>
                <c:pt idx="779">
                  <c:v>42873.407650462963</c:v>
                </c:pt>
                <c:pt idx="780">
                  <c:v>42873.40766203704</c:v>
                </c:pt>
                <c:pt idx="781">
                  <c:v>42873.407673611109</c:v>
                </c:pt>
                <c:pt idx="782">
                  <c:v>42873.407685185186</c:v>
                </c:pt>
                <c:pt idx="783">
                  <c:v>42873.407696759263</c:v>
                </c:pt>
                <c:pt idx="784">
                  <c:v>42873.407708333332</c:v>
                </c:pt>
                <c:pt idx="785">
                  <c:v>42873.407719907409</c:v>
                </c:pt>
                <c:pt idx="786">
                  <c:v>42873.407731481479</c:v>
                </c:pt>
                <c:pt idx="787">
                  <c:v>42873.407743055555</c:v>
                </c:pt>
                <c:pt idx="788">
                  <c:v>42873.407754629632</c:v>
                </c:pt>
                <c:pt idx="789">
                  <c:v>42873.407766203702</c:v>
                </c:pt>
                <c:pt idx="790">
                  <c:v>42873.407777777778</c:v>
                </c:pt>
                <c:pt idx="791">
                  <c:v>42873.407789351855</c:v>
                </c:pt>
                <c:pt idx="792">
                  <c:v>42873.407800925925</c:v>
                </c:pt>
                <c:pt idx="793">
                  <c:v>42873.407812500001</c:v>
                </c:pt>
                <c:pt idx="794">
                  <c:v>42873.407824074071</c:v>
                </c:pt>
                <c:pt idx="795">
                  <c:v>42873.407835648148</c:v>
                </c:pt>
                <c:pt idx="796">
                  <c:v>42873.407847222225</c:v>
                </c:pt>
                <c:pt idx="797">
                  <c:v>42873.407858796294</c:v>
                </c:pt>
                <c:pt idx="798">
                  <c:v>42873.407870370371</c:v>
                </c:pt>
                <c:pt idx="799">
                  <c:v>42873.407881944448</c:v>
                </c:pt>
                <c:pt idx="800">
                  <c:v>42873.407893518517</c:v>
                </c:pt>
                <c:pt idx="801">
                  <c:v>42873.407905092594</c:v>
                </c:pt>
                <c:pt idx="802">
                  <c:v>42873.407916666663</c:v>
                </c:pt>
                <c:pt idx="803">
                  <c:v>42873.40792824074</c:v>
                </c:pt>
                <c:pt idx="804">
                  <c:v>42873.407939814817</c:v>
                </c:pt>
                <c:pt idx="805">
                  <c:v>42873.407951388886</c:v>
                </c:pt>
                <c:pt idx="806">
                  <c:v>42873.407962962963</c:v>
                </c:pt>
                <c:pt idx="807">
                  <c:v>42873.40797453704</c:v>
                </c:pt>
                <c:pt idx="808">
                  <c:v>42873.407986111109</c:v>
                </c:pt>
                <c:pt idx="809">
                  <c:v>42873.407997685186</c:v>
                </c:pt>
                <c:pt idx="810">
                  <c:v>42873.408009259256</c:v>
                </c:pt>
                <c:pt idx="811">
                  <c:v>42873.408020833333</c:v>
                </c:pt>
                <c:pt idx="812">
                  <c:v>42873.408032407409</c:v>
                </c:pt>
                <c:pt idx="813">
                  <c:v>42873.408043981479</c:v>
                </c:pt>
                <c:pt idx="814">
                  <c:v>42873.408055555556</c:v>
                </c:pt>
                <c:pt idx="815">
                  <c:v>42873.408067129632</c:v>
                </c:pt>
                <c:pt idx="816">
                  <c:v>42873.408078703702</c:v>
                </c:pt>
                <c:pt idx="817">
                  <c:v>42873.408090277779</c:v>
                </c:pt>
                <c:pt idx="818">
                  <c:v>42873.408101851855</c:v>
                </c:pt>
                <c:pt idx="819">
                  <c:v>42873.408113425925</c:v>
                </c:pt>
                <c:pt idx="820">
                  <c:v>42873.408125000002</c:v>
                </c:pt>
                <c:pt idx="821">
                  <c:v>42873.408136574071</c:v>
                </c:pt>
                <c:pt idx="822">
                  <c:v>42873.408148148148</c:v>
                </c:pt>
                <c:pt idx="823">
                  <c:v>42873.408159722225</c:v>
                </c:pt>
                <c:pt idx="824">
                  <c:v>42873.408171296294</c:v>
                </c:pt>
                <c:pt idx="825">
                  <c:v>42873.408182870371</c:v>
                </c:pt>
                <c:pt idx="826">
                  <c:v>42873.408194444448</c:v>
                </c:pt>
                <c:pt idx="827">
                  <c:v>42873.408206018517</c:v>
                </c:pt>
                <c:pt idx="828">
                  <c:v>42873.408217592594</c:v>
                </c:pt>
                <c:pt idx="829">
                  <c:v>42873.408229166664</c:v>
                </c:pt>
                <c:pt idx="830">
                  <c:v>42873.40824074074</c:v>
                </c:pt>
                <c:pt idx="831">
                  <c:v>42873.408252314817</c:v>
                </c:pt>
                <c:pt idx="832">
                  <c:v>42873.408263888887</c:v>
                </c:pt>
                <c:pt idx="833">
                  <c:v>42873.408275462964</c:v>
                </c:pt>
                <c:pt idx="834">
                  <c:v>42873.40828703704</c:v>
                </c:pt>
                <c:pt idx="835">
                  <c:v>42873.40829861111</c:v>
                </c:pt>
                <c:pt idx="836">
                  <c:v>42873.408310185187</c:v>
                </c:pt>
                <c:pt idx="837">
                  <c:v>42873.408321759256</c:v>
                </c:pt>
                <c:pt idx="838">
                  <c:v>42873.408333333333</c:v>
                </c:pt>
                <c:pt idx="839">
                  <c:v>42873.40834490741</c:v>
                </c:pt>
                <c:pt idx="840">
                  <c:v>42873.408356481479</c:v>
                </c:pt>
                <c:pt idx="841">
                  <c:v>42873.408368055556</c:v>
                </c:pt>
                <c:pt idx="842">
                  <c:v>42873.408379629633</c:v>
                </c:pt>
                <c:pt idx="843">
                  <c:v>42873.408391203702</c:v>
                </c:pt>
                <c:pt idx="844">
                  <c:v>42873.408402777779</c:v>
                </c:pt>
                <c:pt idx="845">
                  <c:v>42873.408414351848</c:v>
                </c:pt>
                <c:pt idx="846">
                  <c:v>42873.408425925925</c:v>
                </c:pt>
                <c:pt idx="847">
                  <c:v>42873.408437500002</c:v>
                </c:pt>
                <c:pt idx="848">
                  <c:v>42873.408449074072</c:v>
                </c:pt>
                <c:pt idx="849">
                  <c:v>42873.408460648148</c:v>
                </c:pt>
                <c:pt idx="850">
                  <c:v>42873.408472222225</c:v>
                </c:pt>
                <c:pt idx="851">
                  <c:v>42873.408483796295</c:v>
                </c:pt>
                <c:pt idx="852">
                  <c:v>42873.408495370371</c:v>
                </c:pt>
                <c:pt idx="853">
                  <c:v>42873.408506944441</c:v>
                </c:pt>
                <c:pt idx="854">
                  <c:v>42873.408518518518</c:v>
                </c:pt>
                <c:pt idx="855">
                  <c:v>42873.408530092594</c:v>
                </c:pt>
                <c:pt idx="856">
                  <c:v>42873.408541666664</c:v>
                </c:pt>
                <c:pt idx="857">
                  <c:v>42873.408553240741</c:v>
                </c:pt>
                <c:pt idx="858">
                  <c:v>42873.408564814818</c:v>
                </c:pt>
                <c:pt idx="859">
                  <c:v>42873.408576388887</c:v>
                </c:pt>
                <c:pt idx="860">
                  <c:v>42873.408587962964</c:v>
                </c:pt>
                <c:pt idx="861">
                  <c:v>42873.408599537041</c:v>
                </c:pt>
                <c:pt idx="862">
                  <c:v>42873.40861111111</c:v>
                </c:pt>
                <c:pt idx="863">
                  <c:v>42873.408622685187</c:v>
                </c:pt>
                <c:pt idx="864">
                  <c:v>42873.408634259256</c:v>
                </c:pt>
                <c:pt idx="865">
                  <c:v>42873.408645833333</c:v>
                </c:pt>
                <c:pt idx="866">
                  <c:v>42873.40865740741</c:v>
                </c:pt>
                <c:pt idx="867">
                  <c:v>42873.408668981479</c:v>
                </c:pt>
                <c:pt idx="868">
                  <c:v>42873.408680555556</c:v>
                </c:pt>
                <c:pt idx="869">
                  <c:v>42873.408692129633</c:v>
                </c:pt>
                <c:pt idx="870">
                  <c:v>42873.408703703702</c:v>
                </c:pt>
                <c:pt idx="871">
                  <c:v>42873.408715277779</c:v>
                </c:pt>
                <c:pt idx="872">
                  <c:v>42873.408726851849</c:v>
                </c:pt>
                <c:pt idx="873">
                  <c:v>42873.408738425926</c:v>
                </c:pt>
                <c:pt idx="874">
                  <c:v>42873.408750000002</c:v>
                </c:pt>
                <c:pt idx="875">
                  <c:v>42873.408761574072</c:v>
                </c:pt>
                <c:pt idx="876">
                  <c:v>42873.408773148149</c:v>
                </c:pt>
                <c:pt idx="877">
                  <c:v>42873.408784722225</c:v>
                </c:pt>
                <c:pt idx="878">
                  <c:v>42873.408796296295</c:v>
                </c:pt>
                <c:pt idx="879">
                  <c:v>42873.408807870372</c:v>
                </c:pt>
                <c:pt idx="880">
                  <c:v>42873.408819444441</c:v>
                </c:pt>
                <c:pt idx="881">
                  <c:v>42873.408831018518</c:v>
                </c:pt>
                <c:pt idx="882">
                  <c:v>42873.408842592595</c:v>
                </c:pt>
                <c:pt idx="883">
                  <c:v>42873.408854166664</c:v>
                </c:pt>
                <c:pt idx="884">
                  <c:v>42873.408865740741</c:v>
                </c:pt>
                <c:pt idx="885">
                  <c:v>42873.408877314818</c:v>
                </c:pt>
                <c:pt idx="886">
                  <c:v>42873.408888888887</c:v>
                </c:pt>
                <c:pt idx="887">
                  <c:v>42873.408900462964</c:v>
                </c:pt>
                <c:pt idx="888">
                  <c:v>42873.408912037034</c:v>
                </c:pt>
                <c:pt idx="889">
                  <c:v>42873.40892361111</c:v>
                </c:pt>
                <c:pt idx="890">
                  <c:v>42873.408935185187</c:v>
                </c:pt>
                <c:pt idx="891">
                  <c:v>42873.408946759257</c:v>
                </c:pt>
                <c:pt idx="892">
                  <c:v>42873.408958333333</c:v>
                </c:pt>
                <c:pt idx="893">
                  <c:v>42873.40896990741</c:v>
                </c:pt>
                <c:pt idx="894">
                  <c:v>42873.40898148148</c:v>
                </c:pt>
                <c:pt idx="895">
                  <c:v>42873.408993055556</c:v>
                </c:pt>
                <c:pt idx="896">
                  <c:v>42873.409004629626</c:v>
                </c:pt>
                <c:pt idx="897">
                  <c:v>42873.409016203703</c:v>
                </c:pt>
                <c:pt idx="898">
                  <c:v>42873.40902777778</c:v>
                </c:pt>
                <c:pt idx="899">
                  <c:v>42873.409039351849</c:v>
                </c:pt>
                <c:pt idx="900">
                  <c:v>42873.409050925926</c:v>
                </c:pt>
                <c:pt idx="901">
                  <c:v>42873.409062500003</c:v>
                </c:pt>
                <c:pt idx="902">
                  <c:v>42873.409074074072</c:v>
                </c:pt>
                <c:pt idx="903">
                  <c:v>42873.409085648149</c:v>
                </c:pt>
                <c:pt idx="904">
                  <c:v>42873.409097222226</c:v>
                </c:pt>
                <c:pt idx="905">
                  <c:v>42873.409108796295</c:v>
                </c:pt>
                <c:pt idx="906">
                  <c:v>42873.409120370372</c:v>
                </c:pt>
                <c:pt idx="907">
                  <c:v>42873.409131944441</c:v>
                </c:pt>
                <c:pt idx="908">
                  <c:v>42873.409143518518</c:v>
                </c:pt>
                <c:pt idx="909">
                  <c:v>42873.409155092595</c:v>
                </c:pt>
                <c:pt idx="910">
                  <c:v>42873.409166666665</c:v>
                </c:pt>
                <c:pt idx="911">
                  <c:v>42873.409178240741</c:v>
                </c:pt>
                <c:pt idx="912">
                  <c:v>42873.409189814818</c:v>
                </c:pt>
                <c:pt idx="913">
                  <c:v>42873.409201388888</c:v>
                </c:pt>
                <c:pt idx="914">
                  <c:v>42873.409212962964</c:v>
                </c:pt>
                <c:pt idx="915">
                  <c:v>42873.409224537034</c:v>
                </c:pt>
                <c:pt idx="916">
                  <c:v>42873.409236111111</c:v>
                </c:pt>
                <c:pt idx="917">
                  <c:v>42873.409247685187</c:v>
                </c:pt>
                <c:pt idx="918">
                  <c:v>42873.409259259257</c:v>
                </c:pt>
                <c:pt idx="919">
                  <c:v>42873.409270833334</c:v>
                </c:pt>
                <c:pt idx="920">
                  <c:v>42873.409282407411</c:v>
                </c:pt>
                <c:pt idx="921">
                  <c:v>42873.40929398148</c:v>
                </c:pt>
                <c:pt idx="922">
                  <c:v>42873.409305555557</c:v>
                </c:pt>
                <c:pt idx="923">
                  <c:v>42873.409317129626</c:v>
                </c:pt>
                <c:pt idx="924">
                  <c:v>42873.409328703703</c:v>
                </c:pt>
                <c:pt idx="925">
                  <c:v>42873.40934027778</c:v>
                </c:pt>
                <c:pt idx="926">
                  <c:v>42873.409351851849</c:v>
                </c:pt>
                <c:pt idx="927">
                  <c:v>42873.409363425926</c:v>
                </c:pt>
                <c:pt idx="928">
                  <c:v>42873.409375000003</c:v>
                </c:pt>
                <c:pt idx="929">
                  <c:v>42873.409386574072</c:v>
                </c:pt>
                <c:pt idx="930">
                  <c:v>42873.409398148149</c:v>
                </c:pt>
                <c:pt idx="931">
                  <c:v>42873.409409722219</c:v>
                </c:pt>
                <c:pt idx="932">
                  <c:v>42873.409421296295</c:v>
                </c:pt>
                <c:pt idx="933">
                  <c:v>42873.409432870372</c:v>
                </c:pt>
                <c:pt idx="934">
                  <c:v>42873.409444444442</c:v>
                </c:pt>
                <c:pt idx="935">
                  <c:v>42873.409456018519</c:v>
                </c:pt>
                <c:pt idx="936">
                  <c:v>42873.409467592595</c:v>
                </c:pt>
                <c:pt idx="937">
                  <c:v>42873.409479166665</c:v>
                </c:pt>
                <c:pt idx="938">
                  <c:v>42873.409490740742</c:v>
                </c:pt>
                <c:pt idx="939">
                  <c:v>42873.409502314818</c:v>
                </c:pt>
                <c:pt idx="940">
                  <c:v>42873.409513888888</c:v>
                </c:pt>
                <c:pt idx="941">
                  <c:v>42873.409525462965</c:v>
                </c:pt>
                <c:pt idx="942">
                  <c:v>42873.409537037034</c:v>
                </c:pt>
                <c:pt idx="943">
                  <c:v>42873.409548611111</c:v>
                </c:pt>
                <c:pt idx="944">
                  <c:v>42873.409560185188</c:v>
                </c:pt>
                <c:pt idx="945">
                  <c:v>42873.409571759257</c:v>
                </c:pt>
                <c:pt idx="946">
                  <c:v>42873.409583333334</c:v>
                </c:pt>
                <c:pt idx="947">
                  <c:v>42873.409594907411</c:v>
                </c:pt>
                <c:pt idx="948">
                  <c:v>42873.40960648148</c:v>
                </c:pt>
                <c:pt idx="949">
                  <c:v>42873.409618055557</c:v>
                </c:pt>
                <c:pt idx="950">
                  <c:v>42873.409629629627</c:v>
                </c:pt>
                <c:pt idx="951">
                  <c:v>42873.409641203703</c:v>
                </c:pt>
                <c:pt idx="952">
                  <c:v>42873.40965277778</c:v>
                </c:pt>
                <c:pt idx="953">
                  <c:v>42873.40966435185</c:v>
                </c:pt>
                <c:pt idx="954">
                  <c:v>42873.409675925926</c:v>
                </c:pt>
                <c:pt idx="955">
                  <c:v>42873.409687500003</c:v>
                </c:pt>
                <c:pt idx="956">
                  <c:v>42873.409699074073</c:v>
                </c:pt>
                <c:pt idx="957">
                  <c:v>42873.409710648149</c:v>
                </c:pt>
                <c:pt idx="958">
                  <c:v>42873.409722222219</c:v>
                </c:pt>
                <c:pt idx="959">
                  <c:v>42873.409733796296</c:v>
                </c:pt>
                <c:pt idx="960">
                  <c:v>42873.409745370373</c:v>
                </c:pt>
                <c:pt idx="961">
                  <c:v>42873.409756944442</c:v>
                </c:pt>
                <c:pt idx="962">
                  <c:v>42873.409768518519</c:v>
                </c:pt>
                <c:pt idx="963">
                  <c:v>42873.409780092596</c:v>
                </c:pt>
                <c:pt idx="964">
                  <c:v>42873.409791666665</c:v>
                </c:pt>
                <c:pt idx="965">
                  <c:v>42873.409803240742</c:v>
                </c:pt>
                <c:pt idx="966">
                  <c:v>42873.409814814811</c:v>
                </c:pt>
                <c:pt idx="967">
                  <c:v>42873.409826388888</c:v>
                </c:pt>
                <c:pt idx="968">
                  <c:v>42873.409837962965</c:v>
                </c:pt>
                <c:pt idx="969">
                  <c:v>42873.409849537034</c:v>
                </c:pt>
                <c:pt idx="970">
                  <c:v>42873.409861111111</c:v>
                </c:pt>
                <c:pt idx="971">
                  <c:v>42873.409872685188</c:v>
                </c:pt>
                <c:pt idx="972">
                  <c:v>42873.409884259258</c:v>
                </c:pt>
                <c:pt idx="973">
                  <c:v>42873.409895833334</c:v>
                </c:pt>
                <c:pt idx="974">
                  <c:v>42873.409907407404</c:v>
                </c:pt>
                <c:pt idx="975">
                  <c:v>42873.409918981481</c:v>
                </c:pt>
                <c:pt idx="976">
                  <c:v>42873.409930555557</c:v>
                </c:pt>
                <c:pt idx="977">
                  <c:v>42873.409942129627</c:v>
                </c:pt>
                <c:pt idx="978">
                  <c:v>42873.409953703704</c:v>
                </c:pt>
                <c:pt idx="979">
                  <c:v>42873.40996527778</c:v>
                </c:pt>
                <c:pt idx="980">
                  <c:v>42873.40997685185</c:v>
                </c:pt>
                <c:pt idx="981">
                  <c:v>42873.409988425927</c:v>
                </c:pt>
                <c:pt idx="982">
                  <c:v>42873.41</c:v>
                </c:pt>
                <c:pt idx="983">
                  <c:v>42873.410011574073</c:v>
                </c:pt>
                <c:pt idx="984">
                  <c:v>42873.41002314815</c:v>
                </c:pt>
                <c:pt idx="985">
                  <c:v>42873.410034722219</c:v>
                </c:pt>
                <c:pt idx="986">
                  <c:v>42873.410046296296</c:v>
                </c:pt>
                <c:pt idx="987">
                  <c:v>42873.410057870373</c:v>
                </c:pt>
                <c:pt idx="988">
                  <c:v>42873.410069444442</c:v>
                </c:pt>
                <c:pt idx="989">
                  <c:v>42873.410081018519</c:v>
                </c:pt>
                <c:pt idx="990">
                  <c:v>42873.410092592596</c:v>
                </c:pt>
                <c:pt idx="991">
                  <c:v>42873.410104166665</c:v>
                </c:pt>
                <c:pt idx="992">
                  <c:v>42873.410115740742</c:v>
                </c:pt>
                <c:pt idx="993">
                  <c:v>42873.410127314812</c:v>
                </c:pt>
                <c:pt idx="994">
                  <c:v>42873.410138888888</c:v>
                </c:pt>
                <c:pt idx="995">
                  <c:v>42873.410150462965</c:v>
                </c:pt>
                <c:pt idx="996">
                  <c:v>42873.410162037035</c:v>
                </c:pt>
                <c:pt idx="997">
                  <c:v>42873.410173611112</c:v>
                </c:pt>
                <c:pt idx="998">
                  <c:v>42873.410185185188</c:v>
                </c:pt>
                <c:pt idx="999">
                  <c:v>42873.410196759258</c:v>
                </c:pt>
                <c:pt idx="1000">
                  <c:v>42873.410208333335</c:v>
                </c:pt>
                <c:pt idx="1001">
                  <c:v>42873.410219907404</c:v>
                </c:pt>
                <c:pt idx="1002">
                  <c:v>42873.410231481481</c:v>
                </c:pt>
                <c:pt idx="1003">
                  <c:v>42873.410243055558</c:v>
                </c:pt>
                <c:pt idx="1004">
                  <c:v>42873.410254629627</c:v>
                </c:pt>
                <c:pt idx="1005">
                  <c:v>42873.410266203704</c:v>
                </c:pt>
                <c:pt idx="1006">
                  <c:v>42873.410277777781</c:v>
                </c:pt>
                <c:pt idx="1007">
                  <c:v>42873.41028935185</c:v>
                </c:pt>
                <c:pt idx="1008">
                  <c:v>42873.410300925927</c:v>
                </c:pt>
                <c:pt idx="1009">
                  <c:v>42873.410312499997</c:v>
                </c:pt>
                <c:pt idx="1010">
                  <c:v>42873.410324074073</c:v>
                </c:pt>
                <c:pt idx="1011">
                  <c:v>42873.41033564815</c:v>
                </c:pt>
                <c:pt idx="1012">
                  <c:v>42873.41034722222</c:v>
                </c:pt>
                <c:pt idx="1013">
                  <c:v>42873.410358796296</c:v>
                </c:pt>
                <c:pt idx="1014">
                  <c:v>42873.410370370373</c:v>
                </c:pt>
                <c:pt idx="1015">
                  <c:v>42873.410381944443</c:v>
                </c:pt>
                <c:pt idx="1016">
                  <c:v>42873.410393518519</c:v>
                </c:pt>
                <c:pt idx="1017">
                  <c:v>42873.410405092596</c:v>
                </c:pt>
                <c:pt idx="1018">
                  <c:v>42873.410416666666</c:v>
                </c:pt>
                <c:pt idx="1019">
                  <c:v>42873.410428240742</c:v>
                </c:pt>
                <c:pt idx="1020">
                  <c:v>42873.410439814812</c:v>
                </c:pt>
                <c:pt idx="1021">
                  <c:v>42873.410451388889</c:v>
                </c:pt>
                <c:pt idx="1022">
                  <c:v>42873.410462962966</c:v>
                </c:pt>
                <c:pt idx="1023">
                  <c:v>42873.410474537035</c:v>
                </c:pt>
                <c:pt idx="1024">
                  <c:v>42873.410486111112</c:v>
                </c:pt>
                <c:pt idx="1025">
                  <c:v>42873.410497685189</c:v>
                </c:pt>
                <c:pt idx="1026">
                  <c:v>42873.410509259258</c:v>
                </c:pt>
                <c:pt idx="1027">
                  <c:v>42873.410520833335</c:v>
                </c:pt>
                <c:pt idx="1028">
                  <c:v>42873.410532407404</c:v>
                </c:pt>
                <c:pt idx="1029">
                  <c:v>42873.410543981481</c:v>
                </c:pt>
                <c:pt idx="1030">
                  <c:v>42873.410555555558</c:v>
                </c:pt>
                <c:pt idx="1031">
                  <c:v>42873.410567129627</c:v>
                </c:pt>
                <c:pt idx="1032">
                  <c:v>42873.410578703704</c:v>
                </c:pt>
                <c:pt idx="1033">
                  <c:v>42873.410590277781</c:v>
                </c:pt>
                <c:pt idx="1034">
                  <c:v>42873.410601851851</c:v>
                </c:pt>
                <c:pt idx="1035">
                  <c:v>42873.410613425927</c:v>
                </c:pt>
                <c:pt idx="1036">
                  <c:v>42873.410624999997</c:v>
                </c:pt>
                <c:pt idx="1037">
                  <c:v>42873.410636574074</c:v>
                </c:pt>
                <c:pt idx="1038">
                  <c:v>42873.41064814815</c:v>
                </c:pt>
                <c:pt idx="1039">
                  <c:v>42873.41065972222</c:v>
                </c:pt>
                <c:pt idx="1040">
                  <c:v>42873.410671296297</c:v>
                </c:pt>
                <c:pt idx="1041">
                  <c:v>42873.410682870373</c:v>
                </c:pt>
                <c:pt idx="1042">
                  <c:v>42873.410694444443</c:v>
                </c:pt>
                <c:pt idx="1043">
                  <c:v>42873.41070601852</c:v>
                </c:pt>
                <c:pt idx="1044">
                  <c:v>42873.410717592589</c:v>
                </c:pt>
                <c:pt idx="1045">
                  <c:v>42873.410729166666</c:v>
                </c:pt>
                <c:pt idx="1046">
                  <c:v>42873.410740740743</c:v>
                </c:pt>
                <c:pt idx="1047">
                  <c:v>42873.410752314812</c:v>
                </c:pt>
                <c:pt idx="1048">
                  <c:v>42873.410763888889</c:v>
                </c:pt>
                <c:pt idx="1049">
                  <c:v>42873.410775462966</c:v>
                </c:pt>
                <c:pt idx="1050">
                  <c:v>42873.410787037035</c:v>
                </c:pt>
                <c:pt idx="1051">
                  <c:v>42873.410798611112</c:v>
                </c:pt>
                <c:pt idx="1052">
                  <c:v>42873.410810185182</c:v>
                </c:pt>
                <c:pt idx="1053">
                  <c:v>42873.410821759258</c:v>
                </c:pt>
                <c:pt idx="1054">
                  <c:v>42873.410833333335</c:v>
                </c:pt>
                <c:pt idx="1055">
                  <c:v>42873.410844907405</c:v>
                </c:pt>
                <c:pt idx="1056">
                  <c:v>42873.410856481481</c:v>
                </c:pt>
                <c:pt idx="1057">
                  <c:v>42873.410868055558</c:v>
                </c:pt>
                <c:pt idx="1058">
                  <c:v>42873.410879629628</c:v>
                </c:pt>
                <c:pt idx="1059">
                  <c:v>42873.410891203705</c:v>
                </c:pt>
                <c:pt idx="1060">
                  <c:v>42873.410902777781</c:v>
                </c:pt>
                <c:pt idx="1061">
                  <c:v>42873.410914351851</c:v>
                </c:pt>
                <c:pt idx="1062">
                  <c:v>42873.410925925928</c:v>
                </c:pt>
                <c:pt idx="1063">
                  <c:v>42873.410937499997</c:v>
                </c:pt>
                <c:pt idx="1064">
                  <c:v>42873.410949074074</c:v>
                </c:pt>
                <c:pt idx="1065">
                  <c:v>42873.410960648151</c:v>
                </c:pt>
                <c:pt idx="1066">
                  <c:v>42873.41097222222</c:v>
                </c:pt>
                <c:pt idx="1067">
                  <c:v>42873.410983796297</c:v>
                </c:pt>
                <c:pt idx="1068">
                  <c:v>42873.410995370374</c:v>
                </c:pt>
                <c:pt idx="1069">
                  <c:v>42873.411006944443</c:v>
                </c:pt>
                <c:pt idx="1070">
                  <c:v>42873.41101851852</c:v>
                </c:pt>
                <c:pt idx="1071">
                  <c:v>42873.411030092589</c:v>
                </c:pt>
                <c:pt idx="1072">
                  <c:v>42873.411041666666</c:v>
                </c:pt>
                <c:pt idx="1073">
                  <c:v>42873.411053240743</c:v>
                </c:pt>
                <c:pt idx="1074">
                  <c:v>42873.411064814813</c:v>
                </c:pt>
                <c:pt idx="1075">
                  <c:v>42873.411076388889</c:v>
                </c:pt>
                <c:pt idx="1076">
                  <c:v>42873.411087962966</c:v>
                </c:pt>
                <c:pt idx="1077">
                  <c:v>42873.411099537036</c:v>
                </c:pt>
                <c:pt idx="1078">
                  <c:v>42873.411111111112</c:v>
                </c:pt>
                <c:pt idx="1079">
                  <c:v>42873.411122685182</c:v>
                </c:pt>
                <c:pt idx="1080">
                  <c:v>42873.411134259259</c:v>
                </c:pt>
                <c:pt idx="1081">
                  <c:v>42873.411145833335</c:v>
                </c:pt>
                <c:pt idx="1082">
                  <c:v>42873.411157407405</c:v>
                </c:pt>
                <c:pt idx="1083">
                  <c:v>42873.411168981482</c:v>
                </c:pt>
                <c:pt idx="1084">
                  <c:v>42873.411180555559</c:v>
                </c:pt>
                <c:pt idx="1085">
                  <c:v>42873.411192129628</c:v>
                </c:pt>
                <c:pt idx="1086">
                  <c:v>42873.411203703705</c:v>
                </c:pt>
                <c:pt idx="1087">
                  <c:v>42873.411215277774</c:v>
                </c:pt>
                <c:pt idx="1088">
                  <c:v>42873.411226851851</c:v>
                </c:pt>
                <c:pt idx="1089">
                  <c:v>42873.411238425928</c:v>
                </c:pt>
                <c:pt idx="1090">
                  <c:v>42873.411249999997</c:v>
                </c:pt>
                <c:pt idx="1091">
                  <c:v>42873.411261574074</c:v>
                </c:pt>
                <c:pt idx="1092">
                  <c:v>42873.411273148151</c:v>
                </c:pt>
                <c:pt idx="1093">
                  <c:v>42873.41128472222</c:v>
                </c:pt>
                <c:pt idx="1094">
                  <c:v>42873.411296296297</c:v>
                </c:pt>
                <c:pt idx="1095">
                  <c:v>42873.411307870374</c:v>
                </c:pt>
                <c:pt idx="1096">
                  <c:v>42873.411319444444</c:v>
                </c:pt>
                <c:pt idx="1097">
                  <c:v>42873.41133101852</c:v>
                </c:pt>
                <c:pt idx="1098">
                  <c:v>42873.41134259259</c:v>
                </c:pt>
                <c:pt idx="1099">
                  <c:v>42873.411354166667</c:v>
                </c:pt>
                <c:pt idx="1100">
                  <c:v>42873.411365740743</c:v>
                </c:pt>
                <c:pt idx="1101">
                  <c:v>42873.411377314813</c:v>
                </c:pt>
                <c:pt idx="1102">
                  <c:v>42873.41138888889</c:v>
                </c:pt>
                <c:pt idx="1103">
                  <c:v>42873.411400462966</c:v>
                </c:pt>
                <c:pt idx="1104">
                  <c:v>42873.411412037036</c:v>
                </c:pt>
                <c:pt idx="1105">
                  <c:v>42873.411423611113</c:v>
                </c:pt>
                <c:pt idx="1106">
                  <c:v>42873.411435185182</c:v>
                </c:pt>
                <c:pt idx="1107">
                  <c:v>42873.411446759259</c:v>
                </c:pt>
                <c:pt idx="1108">
                  <c:v>42873.411458333336</c:v>
                </c:pt>
                <c:pt idx="1109">
                  <c:v>42873.411469907405</c:v>
                </c:pt>
                <c:pt idx="1110">
                  <c:v>42873.411481481482</c:v>
                </c:pt>
                <c:pt idx="1111">
                  <c:v>42873.411493055559</c:v>
                </c:pt>
                <c:pt idx="1112">
                  <c:v>42873.411504629628</c:v>
                </c:pt>
                <c:pt idx="1113">
                  <c:v>42873.411516203705</c:v>
                </c:pt>
                <c:pt idx="1114">
                  <c:v>42873.411527777775</c:v>
                </c:pt>
                <c:pt idx="1115">
                  <c:v>42873.411539351851</c:v>
                </c:pt>
                <c:pt idx="1116">
                  <c:v>42873.411550925928</c:v>
                </c:pt>
                <c:pt idx="1117">
                  <c:v>42873.411562499998</c:v>
                </c:pt>
                <c:pt idx="1118">
                  <c:v>42873.411574074074</c:v>
                </c:pt>
                <c:pt idx="1119">
                  <c:v>42873.411585648151</c:v>
                </c:pt>
                <c:pt idx="1120">
                  <c:v>42873.411597222221</c:v>
                </c:pt>
                <c:pt idx="1121">
                  <c:v>42873.411608796298</c:v>
                </c:pt>
                <c:pt idx="1122">
                  <c:v>42873.411620370367</c:v>
                </c:pt>
                <c:pt idx="1123">
                  <c:v>42873.411631944444</c:v>
                </c:pt>
                <c:pt idx="1124">
                  <c:v>42873.411643518521</c:v>
                </c:pt>
                <c:pt idx="1125">
                  <c:v>42873.41165509259</c:v>
                </c:pt>
                <c:pt idx="1126">
                  <c:v>42873.411666666667</c:v>
                </c:pt>
                <c:pt idx="1127">
                  <c:v>42873.411678240744</c:v>
                </c:pt>
                <c:pt idx="1128">
                  <c:v>42873.411689814813</c:v>
                </c:pt>
                <c:pt idx="1129">
                  <c:v>42873.41170138889</c:v>
                </c:pt>
                <c:pt idx="1130">
                  <c:v>42873.411712962959</c:v>
                </c:pt>
                <c:pt idx="1131">
                  <c:v>42873.411724537036</c:v>
                </c:pt>
                <c:pt idx="1132">
                  <c:v>42873.411736111113</c:v>
                </c:pt>
                <c:pt idx="1133">
                  <c:v>42873.411747685182</c:v>
                </c:pt>
                <c:pt idx="1134">
                  <c:v>42873.411759259259</c:v>
                </c:pt>
                <c:pt idx="1135">
                  <c:v>42873.411770833336</c:v>
                </c:pt>
                <c:pt idx="1136">
                  <c:v>42873.411782407406</c:v>
                </c:pt>
                <c:pt idx="1137">
                  <c:v>42873.411793981482</c:v>
                </c:pt>
                <c:pt idx="1138">
                  <c:v>42873.411805555559</c:v>
                </c:pt>
                <c:pt idx="1139">
                  <c:v>42873.411817129629</c:v>
                </c:pt>
                <c:pt idx="1140">
                  <c:v>42873.411828703705</c:v>
                </c:pt>
                <c:pt idx="1141">
                  <c:v>42873.411840277775</c:v>
                </c:pt>
                <c:pt idx="1142">
                  <c:v>42873.411851851852</c:v>
                </c:pt>
                <c:pt idx="1143">
                  <c:v>42873.411863425928</c:v>
                </c:pt>
                <c:pt idx="1144">
                  <c:v>42873.411874999998</c:v>
                </c:pt>
                <c:pt idx="1145">
                  <c:v>42873.411886574075</c:v>
                </c:pt>
                <c:pt idx="1146">
                  <c:v>42873.411898148152</c:v>
                </c:pt>
                <c:pt idx="1147">
                  <c:v>42873.411909722221</c:v>
                </c:pt>
                <c:pt idx="1148">
                  <c:v>42873.411921296298</c:v>
                </c:pt>
                <c:pt idx="1149">
                  <c:v>42873.411932870367</c:v>
                </c:pt>
                <c:pt idx="1150">
                  <c:v>42873.411944444444</c:v>
                </c:pt>
                <c:pt idx="1151">
                  <c:v>42873.411956018521</c:v>
                </c:pt>
                <c:pt idx="1152">
                  <c:v>42873.41196759259</c:v>
                </c:pt>
                <c:pt idx="1153">
                  <c:v>42873.411979166667</c:v>
                </c:pt>
              </c:numCache>
            </c:numRef>
          </c:cat>
          <c:val>
            <c:numRef>
              <c:f>'Boot Sponge'!$BN$21:$BN$1174</c:f>
              <c:numCache>
                <c:formatCode>0.00</c:formatCode>
                <c:ptCount val="1154"/>
                <c:pt idx="0">
                  <c:v>4.6486693229265565</c:v>
                </c:pt>
                <c:pt idx="1">
                  <c:v>4.411501379066153</c:v>
                </c:pt>
                <c:pt idx="2">
                  <c:v>3.6710970527321471</c:v>
                </c:pt>
                <c:pt idx="3">
                  <c:v>2.6967951388941662</c:v>
                </c:pt>
                <c:pt idx="4">
                  <c:v>2.1043183229073126</c:v>
                </c:pt>
                <c:pt idx="5">
                  <c:v>2.752412830750858</c:v>
                </c:pt>
                <c:pt idx="6">
                  <c:v>3.0536030593453196</c:v>
                </c:pt>
                <c:pt idx="7">
                  <c:v>3.4977455147526091</c:v>
                </c:pt>
                <c:pt idx="8">
                  <c:v>3.8856654800139139</c:v>
                </c:pt>
                <c:pt idx="9">
                  <c:v>3.5698817068670778</c:v>
                </c:pt>
                <c:pt idx="10">
                  <c:v>3.3016665036902513</c:v>
                </c:pt>
                <c:pt idx="11">
                  <c:v>2.7390094765501796</c:v>
                </c:pt>
                <c:pt idx="12">
                  <c:v>2.0040615152217902</c:v>
                </c:pt>
                <c:pt idx="13">
                  <c:v>1.8808343296553911</c:v>
                </c:pt>
                <c:pt idx="14">
                  <c:v>2.1630210536116543</c:v>
                </c:pt>
                <c:pt idx="15">
                  <c:v>3.0576711421935556</c:v>
                </c:pt>
                <c:pt idx="16">
                  <c:v>2.7905398491191074</c:v>
                </c:pt>
                <c:pt idx="17">
                  <c:v>2.85061986517624</c:v>
                </c:pt>
                <c:pt idx="18">
                  <c:v>2.5900577849647584</c:v>
                </c:pt>
                <c:pt idx="19">
                  <c:v>2.8392571625562124</c:v>
                </c:pt>
                <c:pt idx="20">
                  <c:v>2.9694125611518052</c:v>
                </c:pt>
                <c:pt idx="21">
                  <c:v>2.0228253850689031</c:v>
                </c:pt>
                <c:pt idx="22">
                  <c:v>1.9281617717022654</c:v>
                </c:pt>
                <c:pt idx="23">
                  <c:v>2.1099289038432301</c:v>
                </c:pt>
                <c:pt idx="24">
                  <c:v>2.2342414023719286</c:v>
                </c:pt>
                <c:pt idx="25">
                  <c:v>2.1344147943404055</c:v>
                </c:pt>
                <c:pt idx="26">
                  <c:v>2.1755358640379883</c:v>
                </c:pt>
                <c:pt idx="27">
                  <c:v>1.7667516256369018</c:v>
                </c:pt>
                <c:pt idx="28">
                  <c:v>1.9731743897075151</c:v>
                </c:pt>
                <c:pt idx="29">
                  <c:v>2.032724089456138</c:v>
                </c:pt>
                <c:pt idx="30">
                  <c:v>1.5132561537660627</c:v>
                </c:pt>
                <c:pt idx="31">
                  <c:v>1.3281575397310299</c:v>
                </c:pt>
                <c:pt idx="32">
                  <c:v>1.4296933780566927</c:v>
                </c:pt>
                <c:pt idx="33">
                  <c:v>1.6595886503531336</c:v>
                </c:pt>
                <c:pt idx="34">
                  <c:v>2.3160145880743608</c:v>
                </c:pt>
                <c:pt idx="35">
                  <c:v>2.5365948454459222</c:v>
                </c:pt>
                <c:pt idx="36">
                  <c:v>2.2531597303076967</c:v>
                </c:pt>
                <c:pt idx="37">
                  <c:v>2.9852678993211668</c:v>
                </c:pt>
                <c:pt idx="38">
                  <c:v>3.1000266647736003</c:v>
                </c:pt>
                <c:pt idx="39">
                  <c:v>3.6209390215521484</c:v>
                </c:pt>
                <c:pt idx="40">
                  <c:v>4.1292343303226824</c:v>
                </c:pt>
                <c:pt idx="41">
                  <c:v>3.8839414855330303</c:v>
                </c:pt>
                <c:pt idx="42">
                  <c:v>4.6631326514386284</c:v>
                </c:pt>
                <c:pt idx="43">
                  <c:v>4.1475997291350897</c:v>
                </c:pt>
                <c:pt idx="44">
                  <c:v>3.9834404966218853</c:v>
                </c:pt>
                <c:pt idx="45">
                  <c:v>4.2727728105595233</c:v>
                </c:pt>
                <c:pt idx="46">
                  <c:v>3.3817435251879422</c:v>
                </c:pt>
                <c:pt idx="47">
                  <c:v>2.9523309602944385</c:v>
                </c:pt>
                <c:pt idx="48">
                  <c:v>2.2986077514197132</c:v>
                </c:pt>
                <c:pt idx="49">
                  <c:v>2.1755358640379883</c:v>
                </c:pt>
                <c:pt idx="50">
                  <c:v>1.8725060735988686</c:v>
                </c:pt>
                <c:pt idx="51">
                  <c:v>1.4114116970034793</c:v>
                </c:pt>
                <c:pt idx="52">
                  <c:v>1.6124006099945876</c:v>
                </c:pt>
                <c:pt idx="53">
                  <c:v>1.8510247857090874</c:v>
                </c:pt>
                <c:pt idx="54">
                  <c:v>1.666230321475507</c:v>
                </c:pt>
                <c:pt idx="55">
                  <c:v>1.538991493187698</c:v>
                </c:pt>
                <c:pt idx="56">
                  <c:v>1.9307305148164289</c:v>
                </c:pt>
                <c:pt idx="57">
                  <c:v>2.230278882018216</c:v>
                </c:pt>
                <c:pt idx="58">
                  <c:v>1.5630821278844804</c:v>
                </c:pt>
                <c:pt idx="59">
                  <c:v>1.5623886186322031</c:v>
                </c:pt>
                <c:pt idx="60">
                  <c:v>1.9978456508619982</c:v>
                </c:pt>
                <c:pt idx="61">
                  <c:v>2.8379974391695124</c:v>
                </c:pt>
                <c:pt idx="62">
                  <c:v>3.1041565942565574</c:v>
                </c:pt>
                <c:pt idx="63">
                  <c:v>2.2007831284564627</c:v>
                </c:pt>
                <c:pt idx="64">
                  <c:v>2.3294145887197422</c:v>
                </c:pt>
                <c:pt idx="65">
                  <c:v>1.6253320835093263</c:v>
                </c:pt>
                <c:pt idx="66">
                  <c:v>2.5388472203002492</c:v>
                </c:pt>
                <c:pt idx="67">
                  <c:v>2.6236061893280263</c:v>
                </c:pt>
                <c:pt idx="68">
                  <c:v>1.9653092253334077</c:v>
                </c:pt>
                <c:pt idx="69">
                  <c:v>1.6573806483118219</c:v>
                </c:pt>
                <c:pt idx="70">
                  <c:v>1.8289780876502169</c:v>
                </c:pt>
                <c:pt idx="71">
                  <c:v>2.8317072010009285</c:v>
                </c:pt>
                <c:pt idx="72">
                  <c:v>2.654053345031985</c:v>
                </c:pt>
                <c:pt idx="73">
                  <c:v>2.8978129377767612</c:v>
                </c:pt>
                <c:pt idx="74">
                  <c:v>2.9694125611518052</c:v>
                </c:pt>
                <c:pt idx="75">
                  <c:v>2.6860455887472905</c:v>
                </c:pt>
                <c:pt idx="76">
                  <c:v>2.6329371553706808</c:v>
                </c:pt>
                <c:pt idx="77">
                  <c:v>3.7651434042847156</c:v>
                </c:pt>
                <c:pt idx="78">
                  <c:v>3.5320617373881351</c:v>
                </c:pt>
                <c:pt idx="79">
                  <c:v>3.550921371113005</c:v>
                </c:pt>
                <c:pt idx="80">
                  <c:v>3.4977455147526091</c:v>
                </c:pt>
                <c:pt idx="81">
                  <c:v>3.287046861958697</c:v>
                </c:pt>
                <c:pt idx="82">
                  <c:v>3.344432207058512</c:v>
                </c:pt>
                <c:pt idx="83">
                  <c:v>3.8513305357995109</c:v>
                </c:pt>
                <c:pt idx="84">
                  <c:v>3.550921371113005</c:v>
                </c:pt>
                <c:pt idx="85">
                  <c:v>3.3355389180248398</c:v>
                </c:pt>
                <c:pt idx="86">
                  <c:v>3.528928217979165</c:v>
                </c:pt>
                <c:pt idx="87">
                  <c:v>3.1221166280925194</c:v>
                </c:pt>
                <c:pt idx="88">
                  <c:v>3.209212182815087</c:v>
                </c:pt>
                <c:pt idx="89">
                  <c:v>2.8179177090382423</c:v>
                </c:pt>
                <c:pt idx="90">
                  <c:v>3.2191969519695798</c:v>
                </c:pt>
                <c:pt idx="91">
                  <c:v>3.7368451212958371</c:v>
                </c:pt>
                <c:pt idx="92">
                  <c:v>3.7137004221034888</c:v>
                </c:pt>
                <c:pt idx="93">
                  <c:v>2.5923576323513373</c:v>
                </c:pt>
                <c:pt idx="94">
                  <c:v>2.7015865153062459</c:v>
                </c:pt>
                <c:pt idx="95">
                  <c:v>3.6322047896575747</c:v>
                </c:pt>
                <c:pt idx="96">
                  <c:v>3.9535015236960467</c:v>
                </c:pt>
                <c:pt idx="97">
                  <c:v>3.7137004221034888</c:v>
                </c:pt>
                <c:pt idx="98">
                  <c:v>3.4992980855071996</c:v>
                </c:pt>
                <c:pt idx="99">
                  <c:v>2.8722069647268129</c:v>
                </c:pt>
                <c:pt idx="100">
                  <c:v>2.9158728244497283</c:v>
                </c:pt>
                <c:pt idx="101">
                  <c:v>3.6049056544123355</c:v>
                </c:pt>
                <c:pt idx="102">
                  <c:v>3.7038251998853364</c:v>
                </c:pt>
                <c:pt idx="103">
                  <c:v>4.0064878925668106</c:v>
                </c:pt>
                <c:pt idx="104">
                  <c:v>3.3355389180248398</c:v>
                </c:pt>
                <c:pt idx="105">
                  <c:v>4.1164269587364615</c:v>
                </c:pt>
                <c:pt idx="106">
                  <c:v>3.9869776011872422</c:v>
                </c:pt>
                <c:pt idx="107">
                  <c:v>3.4423093729345737</c:v>
                </c:pt>
                <c:pt idx="108">
                  <c:v>3.2349501055670387</c:v>
                </c:pt>
                <c:pt idx="109">
                  <c:v>3.4653001825545928</c:v>
                </c:pt>
                <c:pt idx="110">
                  <c:v>3.6662128365231679</c:v>
                </c:pt>
                <c:pt idx="111">
                  <c:v>3.2450149526978622</c:v>
                </c:pt>
                <c:pt idx="112">
                  <c:v>2.6670409660517449</c:v>
                </c:pt>
                <c:pt idx="113">
                  <c:v>2.0672938113518637</c:v>
                </c:pt>
                <c:pt idx="114">
                  <c:v>3.0427812794192861</c:v>
                </c:pt>
                <c:pt idx="115">
                  <c:v>2.8862621213867268</c:v>
                </c:pt>
                <c:pt idx="116">
                  <c:v>2.9484030274385615</c:v>
                </c:pt>
                <c:pt idx="117">
                  <c:v>3.402819386926899</c:v>
                </c:pt>
                <c:pt idx="118">
                  <c:v>3.7451459956954767</c:v>
                </c:pt>
                <c:pt idx="119">
                  <c:v>3.7385038230010608</c:v>
                </c:pt>
                <c:pt idx="120">
                  <c:v>3.0373847798562572</c:v>
                </c:pt>
                <c:pt idx="121">
                  <c:v>2.8405174451058564</c:v>
                </c:pt>
                <c:pt idx="122">
                  <c:v>2.8901072686450076</c:v>
                </c:pt>
                <c:pt idx="123">
                  <c:v>2.9628310498464638</c:v>
                </c:pt>
                <c:pt idx="124">
                  <c:v>2.6967951388941662</c:v>
                </c:pt>
                <c:pt idx="125">
                  <c:v>2.2164653221398054</c:v>
                </c:pt>
                <c:pt idx="126">
                  <c:v>2.1949309540812476</c:v>
                </c:pt>
                <c:pt idx="127">
                  <c:v>3.2306461616740059</c:v>
                </c:pt>
                <c:pt idx="128">
                  <c:v>3.161153499383885</c:v>
                </c:pt>
                <c:pt idx="129">
                  <c:v>2.9694125611518052</c:v>
                </c:pt>
                <c:pt idx="130">
                  <c:v>3.1879204093933207</c:v>
                </c:pt>
                <c:pt idx="131">
                  <c:v>3.5164219151599871</c:v>
                </c:pt>
                <c:pt idx="132">
                  <c:v>3.3075325506799467</c:v>
                </c:pt>
                <c:pt idx="133">
                  <c:v>3.7501353685422822</c:v>
                </c:pt>
                <c:pt idx="134">
                  <c:v>3.4961936328435779</c:v>
                </c:pt>
                <c:pt idx="135">
                  <c:v>3.4438373368296369</c:v>
                </c:pt>
                <c:pt idx="136">
                  <c:v>4.814535439785316</c:v>
                </c:pt>
                <c:pt idx="137">
                  <c:v>5.6585922559229402</c:v>
                </c:pt>
                <c:pt idx="138">
                  <c:v>4.5365788114660779</c:v>
                </c:pt>
                <c:pt idx="139">
                  <c:v>3.8003961449102417</c:v>
                </c:pt>
                <c:pt idx="140">
                  <c:v>3.6467408674120749</c:v>
                </c:pt>
                <c:pt idx="141">
                  <c:v>3.9116174168155542</c:v>
                </c:pt>
                <c:pt idx="142">
                  <c:v>4.134735394812421</c:v>
                </c:pt>
                <c:pt idx="143">
                  <c:v>4.1568130369640182</c:v>
                </c:pt>
                <c:pt idx="144">
                  <c:v>3.9412392108723817</c:v>
                </c:pt>
                <c:pt idx="145">
                  <c:v>3.8718949224549655</c:v>
                </c:pt>
                <c:pt idx="146">
                  <c:v>2.8734818729543439</c:v>
                </c:pt>
                <c:pt idx="147">
                  <c:v>3.0132187271256878</c:v>
                </c:pt>
                <c:pt idx="148">
                  <c:v>3.7401632609667548</c:v>
                </c:pt>
                <c:pt idx="149">
                  <c:v>2.7646546061720159</c:v>
                </c:pt>
                <c:pt idx="150">
                  <c:v>1.8023884089956503</c:v>
                </c:pt>
                <c:pt idx="151">
                  <c:v>2.6920122601880796</c:v>
                </c:pt>
                <c:pt idx="152">
                  <c:v>2.7365795248691929</c:v>
                </c:pt>
                <c:pt idx="153">
                  <c:v>2.8747573470850312</c:v>
                </c:pt>
                <c:pt idx="154">
                  <c:v>2.7317260868945246</c:v>
                </c:pt>
                <c:pt idx="155">
                  <c:v>2.9418680824088068</c:v>
                </c:pt>
                <c:pt idx="156">
                  <c:v>2.2914783125822979</c:v>
                </c:pt>
                <c:pt idx="157">
                  <c:v>1.760490367410134</c:v>
                </c:pt>
                <c:pt idx="158">
                  <c:v>1.5534009491124039</c:v>
                </c:pt>
                <c:pt idx="159">
                  <c:v>1.9367375649557772</c:v>
                </c:pt>
                <c:pt idx="160">
                  <c:v>2.1949309540812476</c:v>
                </c:pt>
                <c:pt idx="161">
                  <c:v>2.2332501127546238</c:v>
                </c:pt>
                <c:pt idx="162">
                  <c:v>1.8208794488729723</c:v>
                </c:pt>
                <c:pt idx="163">
                  <c:v>1.6246109551579548</c:v>
                </c:pt>
                <c:pt idx="164">
                  <c:v>1.538991493187698</c:v>
                </c:pt>
                <c:pt idx="165">
                  <c:v>1.3603700299212094</c:v>
                </c:pt>
                <c:pt idx="166">
                  <c:v>1.0666957737180907</c:v>
                </c:pt>
                <c:pt idx="167">
                  <c:v>1.0203930546759832</c:v>
                </c:pt>
                <c:pt idx="168">
                  <c:v>0.97091596815517844</c:v>
                </c:pt>
                <c:pt idx="169">
                  <c:v>0.95340995165381792</c:v>
                </c:pt>
                <c:pt idx="170">
                  <c:v>1.511242839999525</c:v>
                </c:pt>
                <c:pt idx="171">
                  <c:v>2.2273116043598979</c:v>
                </c:pt>
                <c:pt idx="172">
                  <c:v>1.8658700281650547</c:v>
                </c:pt>
                <c:pt idx="173">
                  <c:v>2.2154819194248541</c:v>
                </c:pt>
                <c:pt idx="174">
                  <c:v>3.1653648634942662</c:v>
                </c:pt>
                <c:pt idx="175">
                  <c:v>2.954952488927026</c:v>
                </c:pt>
                <c:pt idx="176">
                  <c:v>2.8837015324023936</c:v>
                </c:pt>
                <c:pt idx="177">
                  <c:v>1.8758329415923345</c:v>
                </c:pt>
                <c:pt idx="178">
                  <c:v>1.4514288557780701</c:v>
                </c:pt>
                <c:pt idx="179">
                  <c:v>1.6751272479452968</c:v>
                </c:pt>
                <c:pt idx="180">
                  <c:v>2.3648284331664344</c:v>
                </c:pt>
                <c:pt idx="181">
                  <c:v>2.752412830750858</c:v>
                </c:pt>
                <c:pt idx="182">
                  <c:v>3.6759877758104835</c:v>
                </c:pt>
                <c:pt idx="183">
                  <c:v>3.7153488503960417</c:v>
                </c:pt>
                <c:pt idx="184">
                  <c:v>3.4606897690794156</c:v>
                </c:pt>
                <c:pt idx="185">
                  <c:v>3.3399826025504047</c:v>
                </c:pt>
                <c:pt idx="186">
                  <c:v>2.6259358260924892</c:v>
                </c:pt>
                <c:pt idx="187">
                  <c:v>3.3192959296660569</c:v>
                </c:pt>
                <c:pt idx="188">
                  <c:v>3.3016665036902513</c:v>
                </c:pt>
                <c:pt idx="189">
                  <c:v>3.2035205111003386</c:v>
                </c:pt>
                <c:pt idx="190">
                  <c:v>3.6017075104738963</c:v>
                </c:pt>
                <c:pt idx="191">
                  <c:v>3.5698817068670778</c:v>
                </c:pt>
                <c:pt idx="192">
                  <c:v>3.8071482812452091</c:v>
                </c:pt>
                <c:pt idx="193">
                  <c:v>4.1018385968035957</c:v>
                </c:pt>
                <c:pt idx="194">
                  <c:v>4.5729622315568141</c:v>
                </c:pt>
                <c:pt idx="195">
                  <c:v>4.8166725040426233</c:v>
                </c:pt>
                <c:pt idx="196">
                  <c:v>4.0511852687090997</c:v>
                </c:pt>
                <c:pt idx="197">
                  <c:v>2.9746882949656355</c:v>
                </c:pt>
                <c:pt idx="198">
                  <c:v>2.7160117818907445</c:v>
                </c:pt>
                <c:pt idx="199">
                  <c:v>2.5558039045411185</c:v>
                </c:pt>
                <c:pt idx="200">
                  <c:v>3.0671844241973578</c:v>
                </c:pt>
                <c:pt idx="201">
                  <c:v>2.9119933973716861</c:v>
                </c:pt>
                <c:pt idx="202">
                  <c:v>2.3554021176616131</c:v>
                </c:pt>
                <c:pt idx="203">
                  <c:v>2.3837943874465535</c:v>
                </c:pt>
                <c:pt idx="204">
                  <c:v>2.4243346208496379</c:v>
                </c:pt>
                <c:pt idx="205">
                  <c:v>2.1668640774682486</c:v>
                </c:pt>
                <c:pt idx="206">
                  <c:v>1.8322276197859695</c:v>
                </c:pt>
                <c:pt idx="207">
                  <c:v>2.0417649395489299</c:v>
                </c:pt>
                <c:pt idx="208">
                  <c:v>2.6201156088035069</c:v>
                </c:pt>
                <c:pt idx="209">
                  <c:v>3.0293079706756947</c:v>
                </c:pt>
                <c:pt idx="210">
                  <c:v>2.9523309602944385</c:v>
                </c:pt>
                <c:pt idx="211">
                  <c:v>3.175213211204329</c:v>
                </c:pt>
                <c:pt idx="212">
                  <c:v>3.151348759747199</c:v>
                </c:pt>
                <c:pt idx="213">
                  <c:v>2.9158728244497283</c:v>
                </c:pt>
                <c:pt idx="214">
                  <c:v>2.5130652141262213</c:v>
                </c:pt>
                <c:pt idx="215">
                  <c:v>2.2813317420767252</c:v>
                </c:pt>
                <c:pt idx="216">
                  <c:v>2.1230785024231351</c:v>
                </c:pt>
                <c:pt idx="217">
                  <c:v>1.8675268314737998</c:v>
                </c:pt>
                <c:pt idx="218">
                  <c:v>1.8750006708641918</c:v>
                </c:pt>
                <c:pt idx="219">
                  <c:v>2.6955986231468789</c:v>
                </c:pt>
                <c:pt idx="220">
                  <c:v>3.124888918274384</c:v>
                </c:pt>
                <c:pt idx="221">
                  <c:v>3.6402732203187509</c:v>
                </c:pt>
                <c:pt idx="222">
                  <c:v>3.175213211204329</c:v>
                </c:pt>
                <c:pt idx="223">
                  <c:v>3.6338170438674107</c:v>
                </c:pt>
                <c:pt idx="224">
                  <c:v>3.4013096219013992</c:v>
                </c:pt>
                <c:pt idx="225">
                  <c:v>3.3787433627445296</c:v>
                </c:pt>
                <c:pt idx="226">
                  <c:v>3.753465309316856</c:v>
                </c:pt>
                <c:pt idx="227">
                  <c:v>4.1274022690625509</c:v>
                </c:pt>
                <c:pt idx="228">
                  <c:v>3.6483595738606787</c:v>
                </c:pt>
                <c:pt idx="229">
                  <c:v>2.6729654214035929</c:v>
                </c:pt>
                <c:pt idx="230">
                  <c:v>2.6670409660517449</c:v>
                </c:pt>
                <c:pt idx="231">
                  <c:v>3.7236019738616659</c:v>
                </c:pt>
                <c:pt idx="232">
                  <c:v>4.0047102915226507</c:v>
                </c:pt>
                <c:pt idx="233">
                  <c:v>4.1146005798589345</c:v>
                </c:pt>
                <c:pt idx="234">
                  <c:v>4.2708770640570535</c:v>
                </c:pt>
                <c:pt idx="235">
                  <c:v>4.3531586495701386</c:v>
                </c:pt>
                <c:pt idx="236">
                  <c:v>4.4528059184120892</c:v>
                </c:pt>
                <c:pt idx="237">
                  <c:v>4.1000186904995788</c:v>
                </c:pt>
                <c:pt idx="238">
                  <c:v>4.4765819152414323</c:v>
                </c:pt>
                <c:pt idx="239">
                  <c:v>4.4825457244707856</c:v>
                </c:pt>
                <c:pt idx="240">
                  <c:v>4.3589580313803449</c:v>
                </c:pt>
                <c:pt idx="241">
                  <c:v>4.2917766186322464</c:v>
                </c:pt>
                <c:pt idx="242">
                  <c:v>4.2614109406734029</c:v>
                </c:pt>
                <c:pt idx="243">
                  <c:v>3.6662128365231679</c:v>
                </c:pt>
                <c:pt idx="244">
                  <c:v>3.8994850131414873</c:v>
                </c:pt>
                <c:pt idx="245">
                  <c:v>3.8359789541648137</c:v>
                </c:pt>
                <c:pt idx="246">
                  <c:v>3.1709887443459612</c:v>
                </c:pt>
                <c:pt idx="247">
                  <c:v>3.813912414051948</c:v>
                </c:pt>
                <c:pt idx="248">
                  <c:v>3.9237875678378957</c:v>
                </c:pt>
                <c:pt idx="249">
                  <c:v>3.8684599151444812</c:v>
                </c:pt>
                <c:pt idx="250">
                  <c:v>3.7953399025432129</c:v>
                </c:pt>
                <c:pt idx="251">
                  <c:v>4.2557413405264786</c:v>
                </c:pt>
                <c:pt idx="252">
                  <c:v>4.1715969178114412</c:v>
                </c:pt>
                <c:pt idx="253">
                  <c:v>2.2591671555583455</c:v>
                </c:pt>
                <c:pt idx="254">
                  <c:v>1.2498142491588211</c:v>
                </c:pt>
                <c:pt idx="255">
                  <c:v>0.90356469496766445</c:v>
                </c:pt>
                <c:pt idx="256">
                  <c:v>0.79304238034613195</c:v>
                </c:pt>
                <c:pt idx="257">
                  <c:v>1.0805124311521537</c:v>
                </c:pt>
                <c:pt idx="258">
                  <c:v>1.0432875725101709</c:v>
                </c:pt>
                <c:pt idx="259">
                  <c:v>1.155912206935239</c:v>
                </c:pt>
                <c:pt idx="260">
                  <c:v>1.5465225544241177</c:v>
                </c:pt>
                <c:pt idx="261">
                  <c:v>1.9934175549114694</c:v>
                </c:pt>
                <c:pt idx="262">
                  <c:v>2.4340368041218863</c:v>
                </c:pt>
                <c:pt idx="263">
                  <c:v>2.5785891169942392</c:v>
                </c:pt>
                <c:pt idx="264">
                  <c:v>2.3088311596090039</c:v>
                </c:pt>
                <c:pt idx="265">
                  <c:v>2.670594061656733</c:v>
                </c:pt>
                <c:pt idx="266">
                  <c:v>2.5751584294965753</c:v>
                </c:pt>
                <c:pt idx="267">
                  <c:v>3.0658235739012176</c:v>
                </c:pt>
                <c:pt idx="268">
                  <c:v>3.3075325506799467</c:v>
                </c:pt>
                <c:pt idx="269">
                  <c:v>3.0576711421935556</c:v>
                </c:pt>
                <c:pt idx="270">
                  <c:v>3.1893354557352316</c:v>
                </c:pt>
                <c:pt idx="271">
                  <c:v>2.7707958964581541</c:v>
                </c:pt>
                <c:pt idx="272">
                  <c:v>2.8104244919215371</c:v>
                </c:pt>
                <c:pt idx="273">
                  <c:v>2.8017075851287396</c:v>
                </c:pt>
                <c:pt idx="274">
                  <c:v>2.0875759371909748</c:v>
                </c:pt>
                <c:pt idx="275">
                  <c:v>2.4919646276008631</c:v>
                </c:pt>
                <c:pt idx="276">
                  <c:v>3.3802431111139093</c:v>
                </c:pt>
                <c:pt idx="277">
                  <c:v>2.8671129858283275</c:v>
                </c:pt>
                <c:pt idx="278">
                  <c:v>2.8978129377767612</c:v>
                </c:pt>
                <c:pt idx="279">
                  <c:v>3.0481873669040418</c:v>
                </c:pt>
                <c:pt idx="280">
                  <c:v>2.9197574197930813</c:v>
                </c:pt>
                <c:pt idx="281">
                  <c:v>2.5141807073887743</c:v>
                </c:pt>
                <c:pt idx="282">
                  <c:v>1.7612718095838558</c:v>
                </c:pt>
                <c:pt idx="283">
                  <c:v>1.5974438690862205</c:v>
                </c:pt>
                <c:pt idx="284">
                  <c:v>1.9934175549114694</c:v>
                </c:pt>
                <c:pt idx="285">
                  <c:v>2.2833574555088312</c:v>
                </c:pt>
                <c:pt idx="286">
                  <c:v>1.9119722418524236</c:v>
                </c:pt>
                <c:pt idx="287">
                  <c:v>1.2542592662372114</c:v>
                </c:pt>
                <c:pt idx="288">
                  <c:v>0.94456605421421524</c:v>
                </c:pt>
                <c:pt idx="289">
                  <c:v>0.95256412029232473</c:v>
                </c:pt>
                <c:pt idx="290">
                  <c:v>1.1416379250773538</c:v>
                </c:pt>
                <c:pt idx="291">
                  <c:v>1.2570454262988853</c:v>
                </c:pt>
                <c:pt idx="292">
                  <c:v>1.4417992356175444</c:v>
                </c:pt>
                <c:pt idx="293">
                  <c:v>1.7364368680141096</c:v>
                </c:pt>
                <c:pt idx="294">
                  <c:v>1.8967602007826094</c:v>
                </c:pt>
                <c:pt idx="295">
                  <c:v>1.4462850818984039</c:v>
                </c:pt>
                <c:pt idx="296">
                  <c:v>1.6751272479452968</c:v>
                </c:pt>
                <c:pt idx="297">
                  <c:v>1.945351500356391</c:v>
                </c:pt>
                <c:pt idx="298">
                  <c:v>1.5707310767414142</c:v>
                </c:pt>
                <c:pt idx="299">
                  <c:v>1.410159542801362</c:v>
                </c:pt>
                <c:pt idx="300">
                  <c:v>2.1287391021724611</c:v>
                </c:pt>
                <c:pt idx="301">
                  <c:v>2.7148067400913187</c:v>
                </c:pt>
                <c:pt idx="302">
                  <c:v>2.5946595218923516</c:v>
                </c:pt>
                <c:pt idx="303">
                  <c:v>2.0829489598517066</c:v>
                </c:pt>
                <c:pt idx="304">
                  <c:v>1.8087986793740416</c:v>
                </c:pt>
                <c:pt idx="305">
                  <c:v>1.3453608494253835</c:v>
                </c:pt>
                <c:pt idx="306">
                  <c:v>1.7698906004678008</c:v>
                </c:pt>
                <c:pt idx="307">
                  <c:v>2.1563121550202196</c:v>
                </c:pt>
                <c:pt idx="308">
                  <c:v>2.2986077514197132</c:v>
                </c:pt>
                <c:pt idx="309">
                  <c:v>1.6803390438386017</c:v>
                </c:pt>
                <c:pt idx="310">
                  <c:v>1.4507848849191189</c:v>
                </c:pt>
                <c:pt idx="311">
                  <c:v>1.8200715599447159</c:v>
                </c:pt>
                <c:pt idx="312">
                  <c:v>1.6566453006332544</c:v>
                </c:pt>
                <c:pt idx="313">
                  <c:v>2.9042500205161672</c:v>
                </c:pt>
                <c:pt idx="314">
                  <c:v>3.2768516472494542</c:v>
                </c:pt>
                <c:pt idx="315">
                  <c:v>3.2666880543598404</c:v>
                </c:pt>
                <c:pt idx="316">
                  <c:v>2.8811432150814333</c:v>
                </c:pt>
                <c:pt idx="317">
                  <c:v>2.449206323267588</c:v>
                </c:pt>
                <c:pt idx="318">
                  <c:v>1.8371127463573269</c:v>
                </c:pt>
                <c:pt idx="319">
                  <c:v>2.3387369021753339</c:v>
                </c:pt>
                <c:pt idx="320">
                  <c:v>2.1202538496598025</c:v>
                </c:pt>
                <c:pt idx="321">
                  <c:v>2.0102967188982706</c:v>
                </c:pt>
                <c:pt idx="322">
                  <c:v>2.0300196488479241</c:v>
                </c:pt>
                <c:pt idx="323">
                  <c:v>2.2342414023719286</c:v>
                </c:pt>
                <c:pt idx="324">
                  <c:v>1.999619642209062</c:v>
                </c:pt>
                <c:pt idx="325">
                  <c:v>1.5854377078826891</c:v>
                </c:pt>
                <c:pt idx="326">
                  <c:v>1.4872909910024077</c:v>
                </c:pt>
                <c:pt idx="327">
                  <c:v>1.9119722418524236</c:v>
                </c:pt>
                <c:pt idx="328">
                  <c:v>2.0950004890389735</c:v>
                </c:pt>
                <c:pt idx="329">
                  <c:v>2.0228253850689031</c:v>
                </c:pt>
                <c:pt idx="330">
                  <c:v>1.8128166705308488</c:v>
                </c:pt>
                <c:pt idx="331">
                  <c:v>1.661062285668325</c:v>
                </c:pt>
                <c:pt idx="332">
                  <c:v>2.1382069936631134</c:v>
                </c:pt>
                <c:pt idx="333">
                  <c:v>1.8534907650901835</c:v>
                </c:pt>
                <c:pt idx="334">
                  <c:v>1.4965601561707542</c:v>
                </c:pt>
                <c:pt idx="335">
                  <c:v>1.6493097442575719</c:v>
                </c:pt>
                <c:pt idx="336">
                  <c:v>2.3816795699446422</c:v>
                </c:pt>
                <c:pt idx="337">
                  <c:v>2.0120817661980022</c:v>
                </c:pt>
                <c:pt idx="338">
                  <c:v>1.7203295580951987</c:v>
                </c:pt>
                <c:pt idx="339">
                  <c:v>1.6669699237297657</c:v>
                </c:pt>
                <c:pt idx="340">
                  <c:v>2.6753388868044481</c:v>
                </c:pt>
                <c:pt idx="341">
                  <c:v>2.9602025316351548</c:v>
                </c:pt>
                <c:pt idx="342">
                  <c:v>3.3742481089113423</c:v>
                </c:pt>
                <c:pt idx="343">
                  <c:v>2.4776295548405987</c:v>
                </c:pt>
                <c:pt idx="344">
                  <c:v>1.917069985332277</c:v>
                </c:pt>
                <c:pt idx="345">
                  <c:v>1.6773588924300387</c:v>
                </c:pt>
                <c:pt idx="346">
                  <c:v>1.632560995585604</c:v>
                </c:pt>
                <c:pt idx="347">
                  <c:v>1.5472090210864811</c:v>
                </c:pt>
                <c:pt idx="348">
                  <c:v>1.5125847513330215</c:v>
                </c:pt>
                <c:pt idx="349">
                  <c:v>1.5078932677754757</c:v>
                </c:pt>
                <c:pt idx="350">
                  <c:v>2.184242355083704</c:v>
                </c:pt>
                <c:pt idx="351">
                  <c:v>2.7905398491191074</c:v>
                </c:pt>
                <c:pt idx="352">
                  <c:v>2.199806683626973</c:v>
                </c:pt>
                <c:pt idx="353">
                  <c:v>1.8330409045164437</c:v>
                </c:pt>
                <c:pt idx="354">
                  <c:v>1.4833360868987291</c:v>
                </c:pt>
                <c:pt idx="355">
                  <c:v>1.2464908272240864</c:v>
                </c:pt>
                <c:pt idx="356">
                  <c:v>1.2846794634660645</c:v>
                </c:pt>
                <c:pt idx="357">
                  <c:v>1.8841759944011367</c:v>
                </c:pt>
                <c:pt idx="358">
                  <c:v>1.6945672311064883</c:v>
                </c:pt>
                <c:pt idx="359">
                  <c:v>1.7675358470426656</c:v>
                </c:pt>
                <c:pt idx="360">
                  <c:v>1.4919183750346126</c:v>
                </c:pt>
                <c:pt idx="361">
                  <c:v>1.4095338823369039</c:v>
                </c:pt>
                <c:pt idx="362">
                  <c:v>1.627497389687997</c:v>
                </c:pt>
                <c:pt idx="363">
                  <c:v>1.6031252455664722</c:v>
                </c:pt>
                <c:pt idx="364">
                  <c:v>1.5287809317463459</c:v>
                </c:pt>
                <c:pt idx="365">
                  <c:v>1.97229893046503</c:v>
                </c:pt>
                <c:pt idx="366">
                  <c:v>2.5751584294965753</c:v>
                </c:pt>
                <c:pt idx="367">
                  <c:v>3.4791683083386151</c:v>
                </c:pt>
                <c:pt idx="368">
                  <c:v>3.23638602733587</c:v>
                </c:pt>
                <c:pt idx="369">
                  <c:v>2.7390094765501796</c:v>
                </c:pt>
                <c:pt idx="370">
                  <c:v>2.5052706068351438</c:v>
                </c:pt>
                <c:pt idx="371">
                  <c:v>2.1315750591916318</c:v>
                </c:pt>
                <c:pt idx="372">
                  <c:v>1.8883614256322057</c:v>
                </c:pt>
                <c:pt idx="373">
                  <c:v>1.5520228271015606</c:v>
                </c:pt>
                <c:pt idx="374">
                  <c:v>1.6573806483118219</c:v>
                </c:pt>
                <c:pt idx="375">
                  <c:v>2.2682083388988654</c:v>
                </c:pt>
                <c:pt idx="376">
                  <c:v>1.8371127463573269</c:v>
                </c:pt>
                <c:pt idx="377">
                  <c:v>1.1876307374817388</c:v>
                </c:pt>
                <c:pt idx="378">
                  <c:v>1.1406251045599842</c:v>
                </c:pt>
                <c:pt idx="379">
                  <c:v>1.0896616164145478</c:v>
                </c:pt>
                <c:pt idx="380">
                  <c:v>0.95680079434956933</c:v>
                </c:pt>
                <c:pt idx="381">
                  <c:v>1.0867640615820044</c:v>
                </c:pt>
                <c:pt idx="382">
                  <c:v>1.5644700700252649</c:v>
                </c:pt>
                <c:pt idx="383">
                  <c:v>3.094528638131008</c:v>
                </c:pt>
                <c:pt idx="384">
                  <c:v>3.2335148208888733</c:v>
                </c:pt>
                <c:pt idx="385">
                  <c:v>2.8734818729543439</c:v>
                </c:pt>
                <c:pt idx="386">
                  <c:v>1.9290176394502858</c:v>
                </c:pt>
                <c:pt idx="387">
                  <c:v>1.3737165585970601</c:v>
                </c:pt>
                <c:pt idx="388">
                  <c:v>1.2841094760813769</c:v>
                </c:pt>
                <c:pt idx="389">
                  <c:v>1.5458363923337093</c:v>
                </c:pt>
                <c:pt idx="390">
                  <c:v>1.5924891836450792</c:v>
                </c:pt>
                <c:pt idx="391">
                  <c:v>1.6456541556506337</c:v>
                </c:pt>
                <c:pt idx="392">
                  <c:v>1.4905947981743088</c:v>
                </c:pt>
                <c:pt idx="393">
                  <c:v>1.7777624585731238</c:v>
                </c:pt>
                <c:pt idx="394">
                  <c:v>1.5321769029699512</c:v>
                </c:pt>
                <c:pt idx="395">
                  <c:v>2.7123982602163399</c:v>
                </c:pt>
                <c:pt idx="396">
                  <c:v>3.0536030593453196</c:v>
                </c:pt>
                <c:pt idx="397">
                  <c:v>2.3149870172790799</c:v>
                </c:pt>
                <c:pt idx="398">
                  <c:v>2.1052523825959648</c:v>
                </c:pt>
                <c:pt idx="399">
                  <c:v>1.8841759944011367</c:v>
                </c:pt>
                <c:pt idx="400">
                  <c:v>2.0517563247243378</c:v>
                </c:pt>
                <c:pt idx="401">
                  <c:v>2.0728056767006779</c:v>
                </c:pt>
                <c:pt idx="402">
                  <c:v>1.9854717003446409</c:v>
                </c:pt>
                <c:pt idx="403">
                  <c:v>2.1736058060826853</c:v>
                </c:pt>
                <c:pt idx="404">
                  <c:v>1.6500418358472533</c:v>
                </c:pt>
                <c:pt idx="405">
                  <c:v>1.2196782449203856</c:v>
                </c:pt>
                <c:pt idx="406">
                  <c:v>0.99667315588779226</c:v>
                </c:pt>
                <c:pt idx="407">
                  <c:v>0.86281015835544961</c:v>
                </c:pt>
                <c:pt idx="408">
                  <c:v>0.75525917209891935</c:v>
                </c:pt>
                <c:pt idx="409">
                  <c:v>0.73085955410889125</c:v>
                </c:pt>
                <c:pt idx="410">
                  <c:v>0.68016070569668219</c:v>
                </c:pt>
                <c:pt idx="411">
                  <c:v>0.5969647420574633</c:v>
                </c:pt>
                <c:pt idx="412">
                  <c:v>0.56025814174236643</c:v>
                </c:pt>
                <c:pt idx="413">
                  <c:v>0.54845007200875429</c:v>
                </c:pt>
                <c:pt idx="414">
                  <c:v>0.64032454379295889</c:v>
                </c:pt>
                <c:pt idx="415">
                  <c:v>1.2738928392177777</c:v>
                </c:pt>
                <c:pt idx="416">
                  <c:v>1.9298738870987975</c:v>
                </c:pt>
                <c:pt idx="417">
                  <c:v>1.3890420824421248</c:v>
                </c:pt>
                <c:pt idx="418">
                  <c:v>1.2415222571382007</c:v>
                </c:pt>
                <c:pt idx="419">
                  <c:v>2.0129748841486559</c:v>
                </c:pt>
                <c:pt idx="420">
                  <c:v>1.8833400220221259</c:v>
                </c:pt>
                <c:pt idx="421">
                  <c:v>1.329336880077969</c:v>
                </c:pt>
                <c:pt idx="422">
                  <c:v>1.0326929820122981</c:v>
                </c:pt>
                <c:pt idx="423">
                  <c:v>1.0276641034720495</c:v>
                </c:pt>
                <c:pt idx="424">
                  <c:v>1.2153557808376017</c:v>
                </c:pt>
                <c:pt idx="425">
                  <c:v>1.4617713507470622</c:v>
                </c:pt>
                <c:pt idx="426">
                  <c:v>1.5220115534692886</c:v>
                </c:pt>
                <c:pt idx="427">
                  <c:v>1.2564876996010246</c:v>
                </c:pt>
                <c:pt idx="428">
                  <c:v>1.0006618402623779</c:v>
                </c:pt>
                <c:pt idx="429">
                  <c:v>1.0776392052172903</c:v>
                </c:pt>
                <c:pt idx="430">
                  <c:v>1.1518157257377286</c:v>
                </c:pt>
                <c:pt idx="431">
                  <c:v>1.1923836337922182</c:v>
                </c:pt>
                <c:pt idx="432">
                  <c:v>1.0395902260345973</c:v>
                </c:pt>
                <c:pt idx="433">
                  <c:v>0.94750486706460968</c:v>
                </c:pt>
                <c:pt idx="434">
                  <c:v>0.89399216792280611</c:v>
                </c:pt>
                <c:pt idx="435">
                  <c:v>0.71991476581110492</c:v>
                </c:pt>
                <c:pt idx="436">
                  <c:v>0.81083584026522815</c:v>
                </c:pt>
                <c:pt idx="437">
                  <c:v>0.99093977506464181</c:v>
                </c:pt>
                <c:pt idx="438">
                  <c:v>1.001994945839672</c:v>
                </c:pt>
                <c:pt idx="439">
                  <c:v>0.99844393787297203</c:v>
                </c:pt>
                <c:pt idx="440">
                  <c:v>0.91323972097986461</c:v>
                </c:pt>
                <c:pt idx="441">
                  <c:v>0.92712360819253059</c:v>
                </c:pt>
                <c:pt idx="442">
                  <c:v>0.98000657776000943</c:v>
                </c:pt>
                <c:pt idx="443">
                  <c:v>1.3405929739842628</c:v>
                </c:pt>
                <c:pt idx="444">
                  <c:v>1.7651842265025204</c:v>
                </c:pt>
                <c:pt idx="445">
                  <c:v>1.8168435870883191</c:v>
                </c:pt>
                <c:pt idx="446">
                  <c:v>1.2744582916665939</c:v>
                </c:pt>
                <c:pt idx="447">
                  <c:v>1.0493238272975729</c:v>
                </c:pt>
                <c:pt idx="448">
                  <c:v>1.6471154178012528</c:v>
                </c:pt>
                <c:pt idx="449">
                  <c:v>1.9845907850237117</c:v>
                </c:pt>
                <c:pt idx="450">
                  <c:v>1.7589285230411096</c:v>
                </c:pt>
                <c:pt idx="451">
                  <c:v>1.9505382403675082</c:v>
                </c:pt>
                <c:pt idx="452">
                  <c:v>1.8314146958941711</c:v>
                </c:pt>
                <c:pt idx="453">
                  <c:v>1.8600827831528732</c:v>
                </c:pt>
                <c:pt idx="454">
                  <c:v>2.4459477732888213</c:v>
                </c:pt>
                <c:pt idx="455">
                  <c:v>3.0753622204318973</c:v>
                </c:pt>
                <c:pt idx="456">
                  <c:v>2.752412830750858</c:v>
                </c:pt>
                <c:pt idx="457">
                  <c:v>2.2904616280570149</c:v>
                </c:pt>
                <c:pt idx="458">
                  <c:v>1.8700147952739681</c:v>
                </c:pt>
                <c:pt idx="459">
                  <c:v>2.2581648068673381</c:v>
                </c:pt>
                <c:pt idx="460">
                  <c:v>2.0111890445064793</c:v>
                </c:pt>
                <c:pt idx="461">
                  <c:v>1.6654910473684383</c:v>
                </c:pt>
                <c:pt idx="462">
                  <c:v>1.6544412145756928</c:v>
                </c:pt>
                <c:pt idx="463">
                  <c:v>2.1920107051230961</c:v>
                </c:pt>
                <c:pt idx="464">
                  <c:v>2.8104244919215371</c:v>
                </c:pt>
                <c:pt idx="465">
                  <c:v>3.4884445452896085</c:v>
                </c:pt>
                <c:pt idx="466">
                  <c:v>3.1950019249647355</c:v>
                </c:pt>
                <c:pt idx="467">
                  <c:v>2.0390484705290635</c:v>
                </c:pt>
                <c:pt idx="468">
                  <c:v>1.8816691898137807</c:v>
                </c:pt>
                <c:pt idx="469">
                  <c:v>2.6872378641169501</c:v>
                </c:pt>
                <c:pt idx="470">
                  <c:v>2.6050433451459489</c:v>
                </c:pt>
                <c:pt idx="471">
                  <c:v>2.3232203662227144</c:v>
                </c:pt>
                <c:pt idx="472">
                  <c:v>2.5797336948471039</c:v>
                </c:pt>
                <c:pt idx="473">
                  <c:v>2.1949309540812476</c:v>
                </c:pt>
                <c:pt idx="474">
                  <c:v>1.9775575183215979</c:v>
                </c:pt>
                <c:pt idx="475">
                  <c:v>1.6017030099303242</c:v>
                </c:pt>
                <c:pt idx="476">
                  <c:v>1.5458363923337093</c:v>
                </c:pt>
                <c:pt idx="477">
                  <c:v>1.9419013382982055</c:v>
                </c:pt>
                <c:pt idx="478">
                  <c:v>1.6706728623091589</c:v>
                </c:pt>
                <c:pt idx="479">
                  <c:v>1.300165127523339</c:v>
                </c:pt>
                <c:pt idx="480">
                  <c:v>1.0469980687543916</c:v>
                </c:pt>
                <c:pt idx="481">
                  <c:v>1.4952324612875054</c:v>
                </c:pt>
                <c:pt idx="482">
                  <c:v>1.9845907850237117</c:v>
                </c:pt>
                <c:pt idx="483">
                  <c:v>1.5032163354805628</c:v>
                </c:pt>
                <c:pt idx="484">
                  <c:v>1.5630821278844804</c:v>
                </c:pt>
                <c:pt idx="485">
                  <c:v>1.8249242757553714</c:v>
                </c:pt>
                <c:pt idx="486">
                  <c:v>1.8297899299862865</c:v>
                </c:pt>
                <c:pt idx="487">
                  <c:v>1.397698936121623</c:v>
                </c:pt>
                <c:pt idx="488">
                  <c:v>1.5749189953365628</c:v>
                </c:pt>
                <c:pt idx="489">
                  <c:v>1.798393531407531</c:v>
                </c:pt>
                <c:pt idx="490">
                  <c:v>1.5376261547330805</c:v>
                </c:pt>
                <c:pt idx="491">
                  <c:v>1.1548867227832618</c:v>
                </c:pt>
                <c:pt idx="492">
                  <c:v>1.0862818854261223</c:v>
                </c:pt>
                <c:pt idx="493">
                  <c:v>1.4001822177091401</c:v>
                </c:pt>
                <c:pt idx="494">
                  <c:v>1.7188033429662135</c:v>
                </c:pt>
                <c:pt idx="495">
                  <c:v>1.9324449111339395</c:v>
                </c:pt>
                <c:pt idx="496">
                  <c:v>1.5430947869898868</c:v>
                </c:pt>
                <c:pt idx="497">
                  <c:v>1.1160897419036948</c:v>
                </c:pt>
                <c:pt idx="498">
                  <c:v>1.0525885712867613</c:v>
                </c:pt>
                <c:pt idx="499">
                  <c:v>1.6728985725550827</c:v>
                </c:pt>
                <c:pt idx="500">
                  <c:v>1.9009735860533032</c:v>
                </c:pt>
                <c:pt idx="501">
                  <c:v>2.0156566173146868</c:v>
                </c:pt>
                <c:pt idx="502">
                  <c:v>1.7880482392477703</c:v>
                </c:pt>
                <c:pt idx="503">
                  <c:v>1.2382208847105689</c:v>
                </c:pt>
                <c:pt idx="504">
                  <c:v>0.91486226738488041</c:v>
                </c:pt>
                <c:pt idx="505">
                  <c:v>1.2903932711130195</c:v>
                </c:pt>
                <c:pt idx="506">
                  <c:v>1.7218571284301956</c:v>
                </c:pt>
                <c:pt idx="507">
                  <c:v>1.4787353219790333</c:v>
                </c:pt>
                <c:pt idx="508">
                  <c:v>1.2148165510276103</c:v>
                </c:pt>
                <c:pt idx="509">
                  <c:v>1.3603700299212094</c:v>
                </c:pt>
                <c:pt idx="510">
                  <c:v>1.577017139996419</c:v>
                </c:pt>
                <c:pt idx="511">
                  <c:v>1.4070340151819578</c:v>
                </c:pt>
                <c:pt idx="512">
                  <c:v>1.7210931737867612</c:v>
                </c:pt>
                <c:pt idx="513">
                  <c:v>1.4271577571949079</c:v>
                </c:pt>
                <c:pt idx="514">
                  <c:v>1.1220491631430161</c:v>
                </c:pt>
                <c:pt idx="515">
                  <c:v>0.88648589272301725</c:v>
                </c:pt>
                <c:pt idx="516">
                  <c:v>1.1688078512217737</c:v>
                </c:pt>
                <c:pt idx="517">
                  <c:v>1.4158029990345493</c:v>
                </c:pt>
                <c:pt idx="518">
                  <c:v>1.7809209962712378</c:v>
                </c:pt>
                <c:pt idx="519">
                  <c:v>2.2863993987871889</c:v>
                </c:pt>
                <c:pt idx="520">
                  <c:v>1.9775575183215979</c:v>
                </c:pt>
                <c:pt idx="521">
                  <c:v>1.5139278542195784</c:v>
                </c:pt>
                <c:pt idx="522">
                  <c:v>1.815231748149339</c:v>
                </c:pt>
                <c:pt idx="523">
                  <c:v>1.695319411479133</c:v>
                </c:pt>
                <c:pt idx="524">
                  <c:v>2.0463004323956069</c:v>
                </c:pt>
                <c:pt idx="525">
                  <c:v>2.0273188063665004</c:v>
                </c:pt>
                <c:pt idx="526">
                  <c:v>1.7636182179088429</c:v>
                </c:pt>
                <c:pt idx="527">
                  <c:v>2.3098559979571851</c:v>
                </c:pt>
                <c:pt idx="528">
                  <c:v>2.5467462939573222</c:v>
                </c:pt>
                <c:pt idx="529">
                  <c:v>2.4997178362172963</c:v>
                </c:pt>
                <c:pt idx="530">
                  <c:v>2.0076221168165884</c:v>
                </c:pt>
                <c:pt idx="531">
                  <c:v>1.8403767312823505</c:v>
                </c:pt>
                <c:pt idx="532">
                  <c:v>1.2852497038553619</c:v>
                </c:pt>
                <c:pt idx="533">
                  <c:v>1.1610533025898517</c:v>
                </c:pt>
                <c:pt idx="534">
                  <c:v>0.99270037059359362</c:v>
                </c:pt>
                <c:pt idx="535">
                  <c:v>0.8018897585291217</c:v>
                </c:pt>
                <c:pt idx="536">
                  <c:v>0.77701746349986223</c:v>
                </c:pt>
                <c:pt idx="537">
                  <c:v>0.84875864318933425</c:v>
                </c:pt>
                <c:pt idx="538">
                  <c:v>1.3240380817938873</c:v>
                </c:pt>
                <c:pt idx="539">
                  <c:v>1.7180407432282163</c:v>
                </c:pt>
                <c:pt idx="540">
                  <c:v>1.8436465153057771</c:v>
                </c:pt>
                <c:pt idx="541">
                  <c:v>2.5705912785700535</c:v>
                </c:pt>
                <c:pt idx="542">
                  <c:v>1.9714238596468492</c:v>
                </c:pt>
                <c:pt idx="543">
                  <c:v>1.8289780876502169</c:v>
                </c:pt>
                <c:pt idx="544">
                  <c:v>1.7165165586542828</c:v>
                </c:pt>
                <c:pt idx="545">
                  <c:v>2.1024514466186917</c:v>
                </c:pt>
                <c:pt idx="546">
                  <c:v>1.7840851457204281</c:v>
                </c:pt>
                <c:pt idx="547">
                  <c:v>2.22928935049441</c:v>
                </c:pt>
                <c:pt idx="548">
                  <c:v>2.1861818577855954</c:v>
                </c:pt>
                <c:pt idx="549">
                  <c:v>2.0682114366905613</c:v>
                </c:pt>
                <c:pt idx="550">
                  <c:v>2.0526670533213376</c:v>
                </c:pt>
                <c:pt idx="551">
                  <c:v>2.6166296723267295</c:v>
                </c:pt>
                <c:pt idx="552">
                  <c:v>2.4125289006970578</c:v>
                </c:pt>
                <c:pt idx="553">
                  <c:v>2.5388472203002492</c:v>
                </c:pt>
                <c:pt idx="554">
                  <c:v>2.365878127447929</c:v>
                </c:pt>
                <c:pt idx="555">
                  <c:v>2.0183419231496189</c:v>
                </c:pt>
                <c:pt idx="556">
                  <c:v>1.5152721497172337</c:v>
                </c:pt>
                <c:pt idx="557">
                  <c:v>1.2615161613636907</c:v>
                </c:pt>
                <c:pt idx="558">
                  <c:v>2.2322592629533138</c:v>
                </c:pt>
                <c:pt idx="559">
                  <c:v>2.4405264879030222</c:v>
                </c:pt>
                <c:pt idx="560">
                  <c:v>2.6458214442290093</c:v>
                </c:pt>
                <c:pt idx="561">
                  <c:v>2.9055391519372078</c:v>
                </c:pt>
                <c:pt idx="562">
                  <c:v>2.5580733361208265</c:v>
                </c:pt>
                <c:pt idx="563">
                  <c:v>2.7099919170589515</c:v>
                </c:pt>
                <c:pt idx="564">
                  <c:v>2.6967951388941662</c:v>
                </c:pt>
                <c:pt idx="565">
                  <c:v>2.4125289006970578</c:v>
                </c:pt>
                <c:pt idx="566">
                  <c:v>2.3837943874465535</c:v>
                </c:pt>
                <c:pt idx="567">
                  <c:v>2.1363100525524534</c:v>
                </c:pt>
                <c:pt idx="568">
                  <c:v>2.5074951672643544</c:v>
                </c:pt>
                <c:pt idx="569">
                  <c:v>2.8304508273858748</c:v>
                </c:pt>
                <c:pt idx="570">
                  <c:v>2.2843709866513189</c:v>
                </c:pt>
                <c:pt idx="571">
                  <c:v>1.7188033429662135</c:v>
                </c:pt>
                <c:pt idx="572">
                  <c:v>1.1330575366018671</c:v>
                </c:pt>
                <c:pt idx="573">
                  <c:v>0.95807546719506476</c:v>
                </c:pt>
                <c:pt idx="574">
                  <c:v>1.1533502021274673</c:v>
                </c:pt>
                <c:pt idx="575">
                  <c:v>1.6318366599060219</c:v>
                </c:pt>
                <c:pt idx="576">
                  <c:v>2.1146158133228763</c:v>
                </c:pt>
                <c:pt idx="577">
                  <c:v>2.7634279824940089</c:v>
                </c:pt>
                <c:pt idx="578">
                  <c:v>2.22928935049441</c:v>
                </c:pt>
                <c:pt idx="579">
                  <c:v>1.4559446625379713</c:v>
                </c:pt>
                <c:pt idx="580">
                  <c:v>1.5875498658223535</c:v>
                </c:pt>
                <c:pt idx="581">
                  <c:v>2.5231224970907409</c:v>
                </c:pt>
                <c:pt idx="582">
                  <c:v>2.22928935049441</c:v>
                </c:pt>
                <c:pt idx="583">
                  <c:v>2.9042500205161672</c:v>
                </c:pt>
                <c:pt idx="584">
                  <c:v>3.0078746579826849</c:v>
                </c:pt>
                <c:pt idx="585">
                  <c:v>3.2914259442102516</c:v>
                </c:pt>
                <c:pt idx="586">
                  <c:v>3.1695818380843894</c:v>
                </c:pt>
                <c:pt idx="587">
                  <c:v>2.7220450190032284</c:v>
                </c:pt>
                <c:pt idx="588">
                  <c:v>3.2580014973445799</c:v>
                </c:pt>
                <c:pt idx="589">
                  <c:v>3.3002016182390035</c:v>
                </c:pt>
                <c:pt idx="590">
                  <c:v>3.8020830554889447</c:v>
                </c:pt>
                <c:pt idx="591">
                  <c:v>4.7635293845881028</c:v>
                </c:pt>
                <c:pt idx="592">
                  <c:v>3.0400818322110492</c:v>
                </c:pt>
                <c:pt idx="593">
                  <c:v>1.8493826224277643</c:v>
                </c:pt>
                <c:pt idx="594">
                  <c:v>2.7646546061720159</c:v>
                </c:pt>
                <c:pt idx="595">
                  <c:v>2.6085138460412307</c:v>
                </c:pt>
                <c:pt idx="596">
                  <c:v>2.8531510792229353</c:v>
                </c:pt>
                <c:pt idx="597">
                  <c:v>3.1978389338028741</c:v>
                </c:pt>
                <c:pt idx="598">
                  <c:v>3.3998005267293867</c:v>
                </c:pt>
                <c:pt idx="599">
                  <c:v>3.5937245582196868</c:v>
                </c:pt>
                <c:pt idx="600">
                  <c:v>4.040412629500695</c:v>
                </c:pt>
                <c:pt idx="601">
                  <c:v>3.0387330068098062</c:v>
                </c:pt>
                <c:pt idx="602">
                  <c:v>2.4211091614621441</c:v>
                </c:pt>
                <c:pt idx="603">
                  <c:v>3.0780929949368114</c:v>
                </c:pt>
                <c:pt idx="604">
                  <c:v>3.1921674330198182</c:v>
                </c:pt>
                <c:pt idx="605">
                  <c:v>3.2739445411453141</c:v>
                </c:pt>
                <c:pt idx="606">
                  <c:v>3.1179628036574254</c:v>
                </c:pt>
                <c:pt idx="607">
                  <c:v>2.7160117818907445</c:v>
                </c:pt>
                <c:pt idx="608">
                  <c:v>3.2958108603796608</c:v>
                </c:pt>
                <c:pt idx="609">
                  <c:v>3.9237875678378957</c:v>
                </c:pt>
                <c:pt idx="610">
                  <c:v>3.5195443295704432</c:v>
                </c:pt>
                <c:pt idx="611">
                  <c:v>3.9852086564813205</c:v>
                </c:pt>
                <c:pt idx="612">
                  <c:v>3.3459167254757296</c:v>
                </c:pt>
                <c:pt idx="613">
                  <c:v>3.0835618204910489</c:v>
                </c:pt>
                <c:pt idx="614">
                  <c:v>2.5276053105766421</c:v>
                </c:pt>
                <c:pt idx="615">
                  <c:v>3.1836790362253473</c:v>
                </c:pt>
                <c:pt idx="616">
                  <c:v>3.1879204093933207</c:v>
                </c:pt>
                <c:pt idx="617">
                  <c:v>2.9932272878709898</c:v>
                </c:pt>
                <c:pt idx="618">
                  <c:v>3.6645862089278611</c:v>
                </c:pt>
                <c:pt idx="619">
                  <c:v>4.605547940932091</c:v>
                </c:pt>
                <c:pt idx="620">
                  <c:v>4.2917766186322464</c:v>
                </c:pt>
                <c:pt idx="621">
                  <c:v>3.8462065277008755</c:v>
                </c:pt>
                <c:pt idx="622">
                  <c:v>3.3952772573629235</c:v>
                </c:pt>
                <c:pt idx="623">
                  <c:v>2.7293025967774995</c:v>
                </c:pt>
                <c:pt idx="624">
                  <c:v>2.9119933973716861</c:v>
                </c:pt>
                <c:pt idx="625">
                  <c:v>2.2086103064538358</c:v>
                </c:pt>
                <c:pt idx="626">
                  <c:v>2.1268505606380148</c:v>
                </c:pt>
                <c:pt idx="627">
                  <c:v>2.292495448391032</c:v>
                </c:pt>
                <c:pt idx="628">
                  <c:v>2.2007831284564627</c:v>
                </c:pt>
                <c:pt idx="629">
                  <c:v>2.0426712331942269</c:v>
                </c:pt>
                <c:pt idx="630">
                  <c:v>1.6930638713967003</c:v>
                </c:pt>
                <c:pt idx="631">
                  <c:v>1.7441599355473489</c:v>
                </c:pt>
                <c:pt idx="632">
                  <c:v>1.6383672676070442</c:v>
                </c:pt>
                <c:pt idx="633">
                  <c:v>1.5005503185859463</c:v>
                </c:pt>
                <c:pt idx="634">
                  <c:v>1.9324449111339395</c:v>
                </c:pt>
                <c:pt idx="635">
                  <c:v>2.1071217459817215</c:v>
                </c:pt>
                <c:pt idx="636">
                  <c:v>1.6045487440798167</c:v>
                </c:pt>
                <c:pt idx="637">
                  <c:v>1.7433860855805585</c:v>
                </c:pt>
                <c:pt idx="638">
                  <c:v>1.5833283600665098</c:v>
                </c:pt>
                <c:pt idx="639">
                  <c:v>1.6311126456001439</c:v>
                </c:pt>
                <c:pt idx="640">
                  <c:v>2.1563121550202196</c:v>
                </c:pt>
                <c:pt idx="641">
                  <c:v>2.066376593145749</c:v>
                </c:pt>
                <c:pt idx="642">
                  <c:v>2.6224421460994778</c:v>
                </c:pt>
                <c:pt idx="643">
                  <c:v>2.3232203662227144</c:v>
                </c:pt>
                <c:pt idx="644">
                  <c:v>2.0237232718709155</c:v>
                </c:pt>
                <c:pt idx="645">
                  <c:v>2.2125343284061145</c:v>
                </c:pt>
                <c:pt idx="646">
                  <c:v>2.4732353754427954</c:v>
                </c:pt>
                <c:pt idx="647">
                  <c:v>1.9583442912834246</c:v>
                </c:pt>
                <c:pt idx="648">
                  <c:v>1.7651842265025204</c:v>
                </c:pt>
                <c:pt idx="649">
                  <c:v>2.6376150757654466</c:v>
                </c:pt>
                <c:pt idx="650">
                  <c:v>2.8204198851349838</c:v>
                </c:pt>
                <c:pt idx="651">
                  <c:v>2.8978129377767612</c:v>
                </c:pt>
                <c:pt idx="652">
                  <c:v>2.9210534346007169</c:v>
                </c:pt>
                <c:pt idx="653">
                  <c:v>3.0808261942388291</c:v>
                </c:pt>
                <c:pt idx="654">
                  <c:v>3.1110520403265278</c:v>
                </c:pt>
                <c:pt idx="655">
                  <c:v>3.3652755354381712</c:v>
                </c:pt>
                <c:pt idx="656">
                  <c:v>3.1014026970543589</c:v>
                </c:pt>
                <c:pt idx="657">
                  <c:v>2.2752653782493564</c:v>
                </c:pt>
                <c:pt idx="658">
                  <c:v>1.6878126077517808</c:v>
                </c:pt>
                <c:pt idx="659">
                  <c:v>1.3724978461795441</c:v>
                </c:pt>
                <c:pt idx="660">
                  <c:v>1.566554294377533</c:v>
                </c:pt>
                <c:pt idx="661">
                  <c:v>1.9196239517040112</c:v>
                </c:pt>
                <c:pt idx="662">
                  <c:v>1.8087986793740416</c:v>
                </c:pt>
                <c:pt idx="663">
                  <c:v>1.9009735860533032</c:v>
                </c:pt>
                <c:pt idx="664">
                  <c:v>2.1968799477476288</c:v>
                </c:pt>
                <c:pt idx="665">
                  <c:v>2.5276053105766421</c:v>
                </c:pt>
                <c:pt idx="666">
                  <c:v>2.661129641872841</c:v>
                </c:pt>
                <c:pt idx="667">
                  <c:v>2.7794166282216994</c:v>
                </c:pt>
                <c:pt idx="668">
                  <c:v>2.4930707547864945</c:v>
                </c:pt>
                <c:pt idx="669">
                  <c:v>1.8850123378495296</c:v>
                </c:pt>
                <c:pt idx="670">
                  <c:v>2.7148067400913187</c:v>
                </c:pt>
                <c:pt idx="671">
                  <c:v>2.7463122853434774</c:v>
                </c:pt>
                <c:pt idx="672">
                  <c:v>1.9810710304568602</c:v>
                </c:pt>
                <c:pt idx="673">
                  <c:v>1.4001822177091401</c:v>
                </c:pt>
                <c:pt idx="674">
                  <c:v>1.7013488864530508</c:v>
                </c:pt>
                <c:pt idx="675">
                  <c:v>2.5820243749356342</c:v>
                </c:pt>
                <c:pt idx="676">
                  <c:v>2.9879186743796793</c:v>
                </c:pt>
                <c:pt idx="677">
                  <c:v>2.655231419762476</c:v>
                </c:pt>
                <c:pt idx="678">
                  <c:v>2.328381072603829</c:v>
                </c:pt>
                <c:pt idx="679">
                  <c:v>1.9784353117332447</c:v>
                </c:pt>
                <c:pt idx="680">
                  <c:v>2.4732353754427954</c:v>
                </c:pt>
                <c:pt idx="681">
                  <c:v>2.6658576516544006</c:v>
                </c:pt>
                <c:pt idx="682">
                  <c:v>2.1813363267870405</c:v>
                </c:pt>
                <c:pt idx="683">
                  <c:v>2.5490076828122104</c:v>
                </c:pt>
                <c:pt idx="684">
                  <c:v>3.1723962751016566</c:v>
                </c:pt>
                <c:pt idx="685">
                  <c:v>3.2565559852105523</c:v>
                </c:pt>
                <c:pt idx="686">
                  <c:v>2.372186085029282</c:v>
                </c:pt>
                <c:pt idx="687">
                  <c:v>2.2451746719141479</c:v>
                </c:pt>
                <c:pt idx="688">
                  <c:v>1.7441599355473489</c:v>
                </c:pt>
                <c:pt idx="689">
                  <c:v>2.2233613742921143</c:v>
                </c:pt>
                <c:pt idx="690">
                  <c:v>2.22928935049441</c:v>
                </c:pt>
                <c:pt idx="691">
                  <c:v>2.1774676357924103</c:v>
                </c:pt>
                <c:pt idx="692">
                  <c:v>2.5197656052351167</c:v>
                </c:pt>
                <c:pt idx="693">
                  <c:v>2.3764007308838919</c:v>
                </c:pt>
                <c:pt idx="694">
                  <c:v>1.8675268314737998</c:v>
                </c:pt>
                <c:pt idx="695">
                  <c:v>1.7872549168910523</c:v>
                </c:pt>
                <c:pt idx="696">
                  <c:v>2.1687881490911129</c:v>
                </c:pt>
                <c:pt idx="697">
                  <c:v>2.5900577849647584</c:v>
                </c:pt>
                <c:pt idx="698">
                  <c:v>3.2826736058632457</c:v>
                </c:pt>
                <c:pt idx="699">
                  <c:v>2.4200349622410702</c:v>
                </c:pt>
                <c:pt idx="700">
                  <c:v>1.7691053343035685</c:v>
                </c:pt>
                <c:pt idx="701">
                  <c:v>1.8031884487699614</c:v>
                </c:pt>
                <c:pt idx="702">
                  <c:v>1.815231748149339</c:v>
                </c:pt>
                <c:pt idx="703">
                  <c:v>2.610830081526978</c:v>
                </c:pt>
                <c:pt idx="704">
                  <c:v>3.5117434867041553</c:v>
                </c:pt>
                <c:pt idx="705">
                  <c:v>2.7893017406603837</c:v>
                </c:pt>
                <c:pt idx="706">
                  <c:v>2.1410555640332118</c:v>
                </c:pt>
                <c:pt idx="707">
                  <c:v>1.6758707993455941</c:v>
                </c:pt>
                <c:pt idx="708">
                  <c:v>1.5430947869898868</c:v>
                </c:pt>
                <c:pt idx="709">
                  <c:v>2.3191000379638504</c:v>
                </c:pt>
                <c:pt idx="710">
                  <c:v>2.9945559143046143</c:v>
                </c:pt>
                <c:pt idx="711">
                  <c:v>3.1723962751016566</c:v>
                </c:pt>
                <c:pt idx="712">
                  <c:v>2.7744872168568029</c:v>
                </c:pt>
                <c:pt idx="713">
                  <c:v>2.2833574555088312</c:v>
                </c:pt>
                <c:pt idx="714">
                  <c:v>2.3418526232737782</c:v>
                </c:pt>
                <c:pt idx="715">
                  <c:v>2.7917785071463959</c:v>
                </c:pt>
                <c:pt idx="716">
                  <c:v>2.7781834549205535</c:v>
                </c:pt>
                <c:pt idx="717">
                  <c:v>3.3399826025504047</c:v>
                </c:pt>
                <c:pt idx="718">
                  <c:v>2.8773099940607527</c:v>
                </c:pt>
                <c:pt idx="719">
                  <c:v>2.4557364523625376</c:v>
                </c:pt>
                <c:pt idx="720">
                  <c:v>2.5186476340616055</c:v>
                </c:pt>
                <c:pt idx="721">
                  <c:v>2.6599489502154885</c:v>
                </c:pt>
                <c:pt idx="722">
                  <c:v>2.9562641260361762</c:v>
                </c:pt>
                <c:pt idx="723">
                  <c:v>2.3827367440676612</c:v>
                </c:pt>
                <c:pt idx="724">
                  <c:v>2.7051856333161353</c:v>
                </c:pt>
                <c:pt idx="725">
                  <c:v>2.1353622131774461</c:v>
                </c:pt>
                <c:pt idx="726">
                  <c:v>1.4107854809824636</c:v>
                </c:pt>
                <c:pt idx="727">
                  <c:v>1.3181752963268731</c:v>
                </c:pt>
                <c:pt idx="728">
                  <c:v>2.6896240027640421</c:v>
                </c:pt>
                <c:pt idx="729">
                  <c:v>3.6435056087622728</c:v>
                </c:pt>
                <c:pt idx="730">
                  <c:v>3.0685458785444135</c:v>
                </c:pt>
                <c:pt idx="731">
                  <c:v>3.6467408674120749</c:v>
                </c:pt>
                <c:pt idx="732">
                  <c:v>3.2797613347247223</c:v>
                </c:pt>
                <c:pt idx="733">
                  <c:v>3.0105455067612228</c:v>
                </c:pt>
                <c:pt idx="734">
                  <c:v>3.5698817068670778</c:v>
                </c:pt>
                <c:pt idx="735">
                  <c:v>3.0481873669040418</c:v>
                </c:pt>
                <c:pt idx="736">
                  <c:v>2.6932071840293195</c:v>
                </c:pt>
                <c:pt idx="737">
                  <c:v>2.4655643057142367</c:v>
                </c:pt>
                <c:pt idx="738">
                  <c:v>2.8079311833817537</c:v>
                </c:pt>
                <c:pt idx="739">
                  <c:v>3.718647902406929</c:v>
                </c:pt>
                <c:pt idx="740">
                  <c:v>3.6209390215521484</c:v>
                </c:pt>
                <c:pt idx="741">
                  <c:v>3.3607981998946657</c:v>
                </c:pt>
                <c:pt idx="742">
                  <c:v>3.3727510204082747</c:v>
                </c:pt>
                <c:pt idx="743">
                  <c:v>3.5921300922688597</c:v>
                </c:pt>
                <c:pt idx="744">
                  <c:v>3.6129134438947776</c:v>
                </c:pt>
                <c:pt idx="745">
                  <c:v>2.5935083217392454</c:v>
                </c:pt>
                <c:pt idx="746">
                  <c:v>2.7487508792500819</c:v>
                </c:pt>
                <c:pt idx="747">
                  <c:v>3.6033062276257777</c:v>
                </c:pt>
                <c:pt idx="748">
                  <c:v>3.2493380390371067</c:v>
                </c:pt>
                <c:pt idx="749">
                  <c:v>3.1221166280925194</c:v>
                </c:pt>
                <c:pt idx="750">
                  <c:v>3.0158943211819245</c:v>
                </c:pt>
                <c:pt idx="751">
                  <c:v>3.0092097860552562</c:v>
                </c:pt>
                <c:pt idx="752">
                  <c:v>2.8266850501233129</c:v>
                </c:pt>
                <c:pt idx="753">
                  <c:v>2.7027856889445134</c:v>
                </c:pt>
                <c:pt idx="754">
                  <c:v>2.1572692936043536</c:v>
                </c:pt>
                <c:pt idx="755">
                  <c:v>1.6507742523959634</c:v>
                </c:pt>
                <c:pt idx="756">
                  <c:v>1.3884257913856344</c:v>
                </c:pt>
                <c:pt idx="757">
                  <c:v>1.5125847513330215</c:v>
                </c:pt>
                <c:pt idx="758">
                  <c:v>1.6081130228123757</c:v>
                </c:pt>
                <c:pt idx="759">
                  <c:v>1.8850123378495296</c:v>
                </c:pt>
                <c:pt idx="760">
                  <c:v>2.0950004890389735</c:v>
                </c:pt>
                <c:pt idx="761">
                  <c:v>2.1988306720271349</c:v>
                </c:pt>
                <c:pt idx="762">
                  <c:v>2.1005862265562385</c:v>
                </c:pt>
                <c:pt idx="763">
                  <c:v>1.5721258107828058</c:v>
                </c:pt>
                <c:pt idx="764">
                  <c:v>1.1477337622156096</c:v>
                </c:pt>
                <c:pt idx="765">
                  <c:v>1.0465335359989818</c:v>
                </c:pt>
                <c:pt idx="766">
                  <c:v>1.2503690136617647</c:v>
                </c:pt>
                <c:pt idx="767">
                  <c:v>1.38657855834934</c:v>
                </c:pt>
                <c:pt idx="768">
                  <c:v>1.8031884487699614</c:v>
                </c:pt>
                <c:pt idx="769">
                  <c:v>2.2511608072221549</c:v>
                </c:pt>
                <c:pt idx="770">
                  <c:v>2.443777815516059</c:v>
                </c:pt>
                <c:pt idx="771">
                  <c:v>2.1881230826730844</c:v>
                </c:pt>
                <c:pt idx="772">
                  <c:v>2.4383613397016211</c:v>
                </c:pt>
                <c:pt idx="773">
                  <c:v>2.4765302786161785</c:v>
                </c:pt>
                <c:pt idx="774">
                  <c:v>2.1813363267870405</c:v>
                </c:pt>
                <c:pt idx="775">
                  <c:v>2.8204198851349838</c:v>
                </c:pt>
                <c:pt idx="776">
                  <c:v>2.6670409660517449</c:v>
                </c:pt>
                <c:pt idx="777">
                  <c:v>2.8017075851287396</c:v>
                </c:pt>
                <c:pt idx="778">
                  <c:v>3.3998005267293867</c:v>
                </c:pt>
                <c:pt idx="779">
                  <c:v>3.4499559777099771</c:v>
                </c:pt>
                <c:pt idx="780">
                  <c:v>3.7684866714769432</c:v>
                </c:pt>
                <c:pt idx="781">
                  <c:v>4.4984880873565807</c:v>
                </c:pt>
                <c:pt idx="782">
                  <c:v>4.2727728105595233</c:v>
                </c:pt>
                <c:pt idx="783">
                  <c:v>3.7434843469869339</c:v>
                </c:pt>
                <c:pt idx="784">
                  <c:v>2.9945559143046143</c:v>
                </c:pt>
                <c:pt idx="785">
                  <c:v>2.0755671178759822</c:v>
                </c:pt>
                <c:pt idx="786">
                  <c:v>2.2945310746601955</c:v>
                </c:pt>
                <c:pt idx="787">
                  <c:v>2.0875759371909748</c:v>
                </c:pt>
                <c:pt idx="788">
                  <c:v>2.3408135886429435</c:v>
                </c:pt>
                <c:pt idx="789">
                  <c:v>3.7285626452485925</c:v>
                </c:pt>
                <c:pt idx="790">
                  <c:v>4.0782426941632517</c:v>
                </c:pt>
                <c:pt idx="791">
                  <c:v>4.1845759387851817</c:v>
                </c:pt>
                <c:pt idx="792">
                  <c:v>4.2425415905576571</c:v>
                </c:pt>
                <c:pt idx="793">
                  <c:v>3.9290149312491223</c:v>
                </c:pt>
                <c:pt idx="794">
                  <c:v>3.3832446052621181</c:v>
                </c:pt>
                <c:pt idx="795">
                  <c:v>2.2833574555088312</c:v>
                </c:pt>
                <c:pt idx="796">
                  <c:v>2.7208373003734043</c:v>
                </c:pt>
                <c:pt idx="797">
                  <c:v>2.5287272578617714</c:v>
                </c:pt>
                <c:pt idx="798">
                  <c:v>2.1543991516550673</c:v>
                </c:pt>
                <c:pt idx="799">
                  <c:v>1.8866861386133709</c:v>
                </c:pt>
                <c:pt idx="800">
                  <c:v>1.5896648376292182</c:v>
                </c:pt>
                <c:pt idx="801">
                  <c:v>1.2750239951070648</c:v>
                </c:pt>
                <c:pt idx="802">
                  <c:v>1.2083644241566316</c:v>
                </c:pt>
                <c:pt idx="803">
                  <c:v>0.99093977506464181</c:v>
                </c:pt>
                <c:pt idx="804">
                  <c:v>0.86972990686078999</c:v>
                </c:pt>
                <c:pt idx="805">
                  <c:v>0.97826849520231274</c:v>
                </c:pt>
                <c:pt idx="806">
                  <c:v>1.7952040054392886</c:v>
                </c:pt>
                <c:pt idx="807">
                  <c:v>2.5558039045411185</c:v>
                </c:pt>
                <c:pt idx="808">
                  <c:v>2.5309726466747633</c:v>
                </c:pt>
                <c:pt idx="809">
                  <c:v>2.2682083388988654</c:v>
                </c:pt>
                <c:pt idx="810">
                  <c:v>3.091783282508668</c:v>
                </c:pt>
                <c:pt idx="811">
                  <c:v>3.5889432823542644</c:v>
                </c:pt>
                <c:pt idx="812">
                  <c:v>2.9733684834097391</c:v>
                </c:pt>
                <c:pt idx="813">
                  <c:v>2.6085138460412307</c:v>
                </c:pt>
                <c:pt idx="814">
                  <c:v>2.8304508273858748</c:v>
                </c:pt>
                <c:pt idx="815">
                  <c:v>2.3986507834297859</c:v>
                </c:pt>
                <c:pt idx="816">
                  <c:v>1.7896359405314954</c:v>
                </c:pt>
                <c:pt idx="817">
                  <c:v>1.6238901467572611</c:v>
                </c:pt>
                <c:pt idx="818">
                  <c:v>2.5490076828122104</c:v>
                </c:pt>
                <c:pt idx="819">
                  <c:v>2.7003878737180869</c:v>
                </c:pt>
                <c:pt idx="820">
                  <c:v>1.7519173526001255</c:v>
                </c:pt>
                <c:pt idx="821">
                  <c:v>2.7794166282216994</c:v>
                </c:pt>
                <c:pt idx="822">
                  <c:v>3.1346113338408839</c:v>
                </c:pt>
                <c:pt idx="823">
                  <c:v>3.0065401222805708</c:v>
                </c:pt>
                <c:pt idx="824">
                  <c:v>2.8632984313457852</c:v>
                </c:pt>
                <c:pt idx="825">
                  <c:v>2.7003878737180869</c:v>
                </c:pt>
                <c:pt idx="826">
                  <c:v>2.3933343287696114</c:v>
                </c:pt>
                <c:pt idx="827">
                  <c:v>1.9462149982392742</c:v>
                </c:pt>
                <c:pt idx="828">
                  <c:v>2.9470948781465367</c:v>
                </c:pt>
                <c:pt idx="829">
                  <c:v>3.6386581016285215</c:v>
                </c:pt>
                <c:pt idx="830">
                  <c:v>2.8191685194832656</c:v>
                </c:pt>
                <c:pt idx="831">
                  <c:v>1.9077344787709676</c:v>
                </c:pt>
                <c:pt idx="832">
                  <c:v>1.2046165205615045</c:v>
                </c:pt>
                <c:pt idx="833">
                  <c:v>1.0906291837928941</c:v>
                </c:pt>
                <c:pt idx="834">
                  <c:v>2.3428921191087708</c:v>
                </c:pt>
                <c:pt idx="835">
                  <c:v>2.8658409033526078</c:v>
                </c:pt>
                <c:pt idx="836">
                  <c:v>2.7390094765501796</c:v>
                </c:pt>
                <c:pt idx="837">
                  <c:v>2.3170426149852599</c:v>
                </c:pt>
                <c:pt idx="838">
                  <c:v>3.8701770377036313</c:v>
                </c:pt>
                <c:pt idx="839">
                  <c:v>3.878774090150702</c:v>
                </c:pt>
                <c:pt idx="840">
                  <c:v>4.0529834989528659</c:v>
                </c:pt>
                <c:pt idx="841">
                  <c:v>3.718647902406929</c:v>
                </c:pt>
                <c:pt idx="842">
                  <c:v>3.0293079706756947</c:v>
                </c:pt>
                <c:pt idx="843">
                  <c:v>2.6658576516544006</c:v>
                </c:pt>
                <c:pt idx="844">
                  <c:v>2.8129200144000097</c:v>
                </c:pt>
                <c:pt idx="845">
                  <c:v>3.2421360909755306</c:v>
                </c:pt>
                <c:pt idx="846">
                  <c:v>3.2753977716691742</c:v>
                </c:pt>
                <c:pt idx="847">
                  <c:v>3.5667146349278265</c:v>
                </c:pt>
                <c:pt idx="848">
                  <c:v>3.8564613702239834</c:v>
                </c:pt>
                <c:pt idx="849">
                  <c:v>2.9760086923562707</c:v>
                </c:pt>
                <c:pt idx="850">
                  <c:v>2.4930707547864945</c:v>
                </c:pt>
                <c:pt idx="851">
                  <c:v>1.857608033412123</c:v>
                </c:pt>
                <c:pt idx="852">
                  <c:v>1.7565883541272223</c:v>
                </c:pt>
                <c:pt idx="853">
                  <c:v>2.0912849182550639</c:v>
                </c:pt>
                <c:pt idx="854">
                  <c:v>2.42756437727108</c:v>
                </c:pt>
                <c:pt idx="855">
                  <c:v>2.5705912785700535</c:v>
                </c:pt>
                <c:pt idx="856">
                  <c:v>2.0517563247243378</c:v>
                </c:pt>
                <c:pt idx="857">
                  <c:v>2.7039853948690533</c:v>
                </c:pt>
                <c:pt idx="858">
                  <c:v>2.8304508273858748</c:v>
                </c:pt>
                <c:pt idx="859">
                  <c:v>2.2712301001626467</c:v>
                </c:pt>
                <c:pt idx="860">
                  <c:v>1.8683557847323271</c:v>
                </c:pt>
                <c:pt idx="861">
                  <c:v>2.2382109629068849</c:v>
                </c:pt>
                <c:pt idx="862">
                  <c:v>2.1344147943404055</c:v>
                </c:pt>
                <c:pt idx="863">
                  <c:v>2.2204033000416228</c:v>
                </c:pt>
                <c:pt idx="864">
                  <c:v>2.4221838374961484</c:v>
                </c:pt>
                <c:pt idx="865">
                  <c:v>2.5130652141262213</c:v>
                </c:pt>
                <c:pt idx="866">
                  <c:v>2.463376944852381</c:v>
                </c:pt>
                <c:pt idx="867">
                  <c:v>3.0617446446388152</c:v>
                </c:pt>
                <c:pt idx="868">
                  <c:v>3.4453659789535926</c:v>
                </c:pt>
                <c:pt idx="869">
                  <c:v>3.094528638131008</c:v>
                </c:pt>
                <c:pt idx="870">
                  <c:v>2.4039790478441629</c:v>
                </c:pt>
                <c:pt idx="871">
                  <c:v>2.0774101221670143</c:v>
                </c:pt>
                <c:pt idx="872">
                  <c:v>2.3108812912081143</c:v>
                </c:pt>
                <c:pt idx="873">
                  <c:v>2.2853849676775404</c:v>
                </c:pt>
                <c:pt idx="874">
                  <c:v>2.16975082548909</c:v>
                </c:pt>
                <c:pt idx="875">
                  <c:v>1.8799998399082769</c:v>
                </c:pt>
                <c:pt idx="876">
                  <c:v>2.1024514466186917</c:v>
                </c:pt>
                <c:pt idx="877">
                  <c:v>2.5763014845442367</c:v>
                </c:pt>
                <c:pt idx="878">
                  <c:v>2.301670011506121</c:v>
                </c:pt>
                <c:pt idx="879">
                  <c:v>2.2471682795979566</c:v>
                </c:pt>
                <c:pt idx="880">
                  <c:v>2.1920107051230961</c:v>
                </c:pt>
                <c:pt idx="881">
                  <c:v>2.0774101221670143</c:v>
                </c:pt>
                <c:pt idx="882">
                  <c:v>1.7333572247736173</c:v>
                </c:pt>
                <c:pt idx="883">
                  <c:v>1.6500418358472533</c:v>
                </c:pt>
                <c:pt idx="884">
                  <c:v>1.9290176394502858</c:v>
                </c:pt>
                <c:pt idx="885">
                  <c:v>2.1524878454383836</c:v>
                </c:pt>
                <c:pt idx="886">
                  <c:v>2.658768782408147</c:v>
                </c:pt>
                <c:pt idx="887">
                  <c:v>3.3266692774268147</c:v>
                </c:pt>
                <c:pt idx="888">
                  <c:v>2.8620280413139718</c:v>
                </c:pt>
                <c:pt idx="889">
                  <c:v>2.6259358260924892</c:v>
                </c:pt>
                <c:pt idx="890">
                  <c:v>2.2793078257854478</c:v>
                </c:pt>
                <c:pt idx="891">
                  <c:v>2.3764007308838919</c:v>
                </c:pt>
                <c:pt idx="892">
                  <c:v>2.4297199382864472</c:v>
                </c:pt>
                <c:pt idx="893">
                  <c:v>2.089429604738974</c:v>
                </c:pt>
                <c:pt idx="894">
                  <c:v>2.8116719762956115</c:v>
                </c:pt>
                <c:pt idx="895">
                  <c:v>2.6376150757654466</c:v>
                </c:pt>
                <c:pt idx="896">
                  <c:v>2.7536345650501541</c:v>
                </c:pt>
                <c:pt idx="897">
                  <c:v>2.9746882949656355</c:v>
                </c:pt>
                <c:pt idx="898">
                  <c:v>3.3742481089113423</c:v>
                </c:pt>
                <c:pt idx="899">
                  <c:v>3.0904115181757477</c:v>
                </c:pt>
                <c:pt idx="900">
                  <c:v>2.7148067400913187</c:v>
                </c:pt>
                <c:pt idx="901">
                  <c:v>3.5086279929237292</c:v>
                </c:pt>
                <c:pt idx="902">
                  <c:v>4.2406592570617159</c:v>
                </c:pt>
                <c:pt idx="903">
                  <c:v>3.6483595738606787</c:v>
                </c:pt>
                <c:pt idx="904">
                  <c:v>2.19395710574813</c:v>
                </c:pt>
                <c:pt idx="905">
                  <c:v>1.6174172455294924</c:v>
                </c:pt>
                <c:pt idx="906">
                  <c:v>1.5348991105882257</c:v>
                </c:pt>
                <c:pt idx="907">
                  <c:v>1.3525444760815541</c:v>
                </c:pt>
                <c:pt idx="908">
                  <c:v>1.5383086724832309</c:v>
                </c:pt>
                <c:pt idx="909">
                  <c:v>2.0435779291229399</c:v>
                </c:pt>
                <c:pt idx="910">
                  <c:v>2.3418526232737782</c:v>
                </c:pt>
                <c:pt idx="911">
                  <c:v>2.2481657471772394</c:v>
                </c:pt>
                <c:pt idx="912">
                  <c:v>2.7634279824940089</c:v>
                </c:pt>
                <c:pt idx="913">
                  <c:v>2.3232203662227144</c:v>
                </c:pt>
                <c:pt idx="914">
                  <c:v>1.8642146947132139</c:v>
                </c:pt>
                <c:pt idx="915">
                  <c:v>1.2481514320427749</c:v>
                </c:pt>
                <c:pt idx="916">
                  <c:v>1.9247420963451098</c:v>
                </c:pt>
                <c:pt idx="917">
                  <c:v>2.5935083217392454</c:v>
                </c:pt>
                <c:pt idx="918">
                  <c:v>2.371133592029238</c:v>
                </c:pt>
                <c:pt idx="919">
                  <c:v>2.9654619020561763</c:v>
                </c:pt>
                <c:pt idx="920">
                  <c:v>2.7843547976361074</c:v>
                </c:pt>
                <c:pt idx="921">
                  <c:v>2.2762753175003119</c:v>
                </c:pt>
                <c:pt idx="922">
                  <c:v>1.5610025230809812</c:v>
                </c:pt>
                <c:pt idx="923">
                  <c:v>1.1548867227832618</c:v>
                </c:pt>
                <c:pt idx="924">
                  <c:v>1.5805202611535114</c:v>
                </c:pt>
                <c:pt idx="925">
                  <c:v>2.0508460001999693</c:v>
                </c:pt>
                <c:pt idx="926">
                  <c:v>2.0417649395489299</c:v>
                </c:pt>
                <c:pt idx="927">
                  <c:v>1.5301384160661686</c:v>
                </c:pt>
                <c:pt idx="928">
                  <c:v>2.5186476340616055</c:v>
                </c:pt>
                <c:pt idx="929">
                  <c:v>3.5211065763298284</c:v>
                </c:pt>
                <c:pt idx="930">
                  <c:v>3.1667698979354344</c:v>
                </c:pt>
                <c:pt idx="931">
                  <c:v>3.0508940114392611</c:v>
                </c:pt>
                <c:pt idx="932">
                  <c:v>2.2682083388988654</c:v>
                </c:pt>
                <c:pt idx="933">
                  <c:v>3.1373947187236157</c:v>
                </c:pt>
                <c:pt idx="934">
                  <c:v>3.0078746579826849</c:v>
                </c:pt>
                <c:pt idx="935">
                  <c:v>3.3178232223801118</c:v>
                </c:pt>
                <c:pt idx="936">
                  <c:v>3.5556519932811486</c:v>
                </c:pt>
                <c:pt idx="937">
                  <c:v>3.0239353665879167</c:v>
                </c:pt>
                <c:pt idx="938">
                  <c:v>3.7153488503960417</c:v>
                </c:pt>
                <c:pt idx="939">
                  <c:v>3.4225074243925246</c:v>
                </c:pt>
                <c:pt idx="940">
                  <c:v>3.7137004221034888</c:v>
                </c:pt>
                <c:pt idx="941">
                  <c:v>3.5572302674223022</c:v>
                </c:pt>
                <c:pt idx="942">
                  <c:v>3.8994850131414873</c:v>
                </c:pt>
                <c:pt idx="943">
                  <c:v>3.5667146349278265</c:v>
                </c:pt>
                <c:pt idx="944">
                  <c:v>4.6486693229265565</c:v>
                </c:pt>
                <c:pt idx="945">
                  <c:v>4.4232634234615791</c:v>
                </c:pt>
                <c:pt idx="946">
                  <c:v>4.516491029481899</c:v>
                </c:pt>
                <c:pt idx="947">
                  <c:v>4.7214373628932975</c:v>
                </c:pt>
                <c:pt idx="948">
                  <c:v>4.2181362913349094</c:v>
                </c:pt>
                <c:pt idx="949">
                  <c:v>4.5831204221925788</c:v>
                </c:pt>
                <c:pt idx="950">
                  <c:v>4.2746693985413255</c:v>
                </c:pt>
                <c:pt idx="951">
                  <c:v>3.6483595738606787</c:v>
                </c:pt>
                <c:pt idx="952">
                  <c:v>3.5778116955897605</c:v>
                </c:pt>
                <c:pt idx="953">
                  <c:v>4.4075876521208741</c:v>
                </c:pt>
                <c:pt idx="954">
                  <c:v>4.2237557931381229</c:v>
                </c:pt>
                <c:pt idx="955">
                  <c:v>5.0263100645208505</c:v>
                </c:pt>
                <c:pt idx="956">
                  <c:v>5.1072555018336674</c:v>
                </c:pt>
                <c:pt idx="957">
                  <c:v>4.3146927908496142</c:v>
                </c:pt>
                <c:pt idx="958">
                  <c:v>4.4409653166023944</c:v>
                </c:pt>
                <c:pt idx="959">
                  <c:v>4.2974942258363891</c:v>
                </c:pt>
                <c:pt idx="960">
                  <c:v>4.4095440813859863</c:v>
                </c:pt>
                <c:pt idx="961">
                  <c:v>3.5414789999916789</c:v>
                </c:pt>
                <c:pt idx="962">
                  <c:v>3.6386581016285215</c:v>
                </c:pt>
                <c:pt idx="963">
                  <c:v>3.0699079372105036</c:v>
                </c:pt>
                <c:pt idx="964">
                  <c:v>3.0536030593453196</c:v>
                </c:pt>
                <c:pt idx="965">
                  <c:v>2.7220450190032284</c:v>
                </c:pt>
                <c:pt idx="966">
                  <c:v>2.4908589911824306</c:v>
                </c:pt>
                <c:pt idx="967">
                  <c:v>3.5367672343022791</c:v>
                </c:pt>
                <c:pt idx="968">
                  <c:v>3.4946424394744824</c:v>
                </c:pt>
                <c:pt idx="969">
                  <c:v>3.9255292491006855</c:v>
                </c:pt>
                <c:pt idx="970">
                  <c:v>3.7302176705485306</c:v>
                </c:pt>
                <c:pt idx="971">
                  <c:v>2.7868271714734107</c:v>
                </c:pt>
                <c:pt idx="972">
                  <c:v>2.7843547976361074</c:v>
                </c:pt>
                <c:pt idx="973">
                  <c:v>3.6629603030356988</c:v>
                </c:pt>
                <c:pt idx="974">
                  <c:v>3.6225462751402975</c:v>
                </c:pt>
                <c:pt idx="975">
                  <c:v>3.2958108603796608</c:v>
                </c:pt>
                <c:pt idx="976">
                  <c:v>2.4842354665961182</c:v>
                </c:pt>
                <c:pt idx="977">
                  <c:v>2.2813317420767252</c:v>
                </c:pt>
                <c:pt idx="978">
                  <c:v>2.4114585083714259</c:v>
                </c:pt>
                <c:pt idx="979">
                  <c:v>2.2975879037005633</c:v>
                </c:pt>
                <c:pt idx="980">
                  <c:v>2.0544897234507444</c:v>
                </c:pt>
                <c:pt idx="981">
                  <c:v>1.6260535319533918</c:v>
                </c:pt>
                <c:pt idx="982">
                  <c:v>1.6441941898797658</c:v>
                </c:pt>
                <c:pt idx="983">
                  <c:v>2.2115526697969101</c:v>
                </c:pt>
                <c:pt idx="984">
                  <c:v>1.9943023882375046</c:v>
                </c:pt>
                <c:pt idx="985">
                  <c:v>2.4383613397016211</c:v>
                </c:pt>
                <c:pt idx="986">
                  <c:v>3.0986512430117039</c:v>
                </c:pt>
                <c:pt idx="987">
                  <c:v>3.3652755354381712</c:v>
                </c:pt>
                <c:pt idx="988">
                  <c:v>3.0158943211819245</c:v>
                </c:pt>
                <c:pt idx="989">
                  <c:v>3.0199121675495251</c:v>
                </c:pt>
                <c:pt idx="990">
                  <c:v>2.618953114277899</c:v>
                </c:pt>
                <c:pt idx="991">
                  <c:v>2.144859561963389</c:v>
                </c:pt>
                <c:pt idx="992">
                  <c:v>1.8908771457757816</c:v>
                </c:pt>
                <c:pt idx="993">
                  <c:v>3.1780326486114823</c:v>
                </c:pt>
                <c:pt idx="994">
                  <c:v>3.0576711421935556</c:v>
                </c:pt>
                <c:pt idx="995">
                  <c:v>2.7365795248691929</c:v>
                </c:pt>
                <c:pt idx="996">
                  <c:v>2.1823045730395512</c:v>
                </c:pt>
                <c:pt idx="997">
                  <c:v>1.7793410265757532</c:v>
                </c:pt>
                <c:pt idx="998">
                  <c:v>2.19395710574813</c:v>
                </c:pt>
                <c:pt idx="999">
                  <c:v>2.2813317420767252</c:v>
                </c:pt>
                <c:pt idx="1000">
                  <c:v>2.1959052346837877</c:v>
                </c:pt>
                <c:pt idx="1001">
                  <c:v>2.02911896846545</c:v>
                </c:pt>
                <c:pt idx="1002">
                  <c:v>1.5854377078826891</c:v>
                </c:pt>
                <c:pt idx="1003">
                  <c:v>1.4139193419540441</c:v>
                </c:pt>
                <c:pt idx="1004">
                  <c:v>1.6647521012629647</c:v>
                </c:pt>
                <c:pt idx="1005">
                  <c:v>1.8774985914915077</c:v>
                </c:pt>
                <c:pt idx="1006">
                  <c:v>1.4189480057148218</c:v>
                </c:pt>
                <c:pt idx="1007">
                  <c:v>1.3423789439279452</c:v>
                </c:pt>
                <c:pt idx="1008">
                  <c:v>1.809601564523547</c:v>
                </c:pt>
                <c:pt idx="1009">
                  <c:v>2.144859561963389</c:v>
                </c:pt>
                <c:pt idx="1010">
                  <c:v>2.5242424545555449</c:v>
                </c:pt>
                <c:pt idx="1011">
                  <c:v>2.4579170288326369</c:v>
                </c:pt>
                <c:pt idx="1012">
                  <c:v>2.0977914986727955</c:v>
                </c:pt>
                <c:pt idx="1013">
                  <c:v>1.5610025230809812</c:v>
                </c:pt>
                <c:pt idx="1014">
                  <c:v>1.7418394155213495</c:v>
                </c:pt>
                <c:pt idx="1015">
                  <c:v>3.287046861958697</c:v>
                </c:pt>
                <c:pt idx="1016">
                  <c:v>2.9998763201320795</c:v>
                </c:pt>
                <c:pt idx="1017">
                  <c:v>3.4807126330880975</c:v>
                </c:pt>
                <c:pt idx="1018">
                  <c:v>3.4946424394744824</c:v>
                </c:pt>
                <c:pt idx="1019">
                  <c:v>3.3832446052621181</c:v>
                </c:pt>
                <c:pt idx="1020">
                  <c:v>2.694402638270442</c:v>
                </c:pt>
                <c:pt idx="1021">
                  <c:v>2.3616821438695821</c:v>
                </c:pt>
                <c:pt idx="1022">
                  <c:v>3.7137004221034888</c:v>
                </c:pt>
                <c:pt idx="1023">
                  <c:v>3.8088381889457321</c:v>
                </c:pt>
                <c:pt idx="1024">
                  <c:v>3.5086279929237292</c:v>
                </c:pt>
                <c:pt idx="1025">
                  <c:v>3.3340590040396969</c:v>
                </c:pt>
                <c:pt idx="1026">
                  <c:v>2.9588891471317522</c:v>
                </c:pt>
                <c:pt idx="1027">
                  <c:v>3.0986512430117039</c:v>
                </c:pt>
                <c:pt idx="1028">
                  <c:v>3.6825188766961574</c:v>
                </c:pt>
                <c:pt idx="1029">
                  <c:v>3.2855884629591996</c:v>
                </c:pt>
                <c:pt idx="1030">
                  <c:v>3.5651321527565893</c:v>
                </c:pt>
                <c:pt idx="1031">
                  <c:v>3.0346901202302847</c:v>
                </c:pt>
                <c:pt idx="1032">
                  <c:v>1.9247420963451098</c:v>
                </c:pt>
                <c:pt idx="1033">
                  <c:v>1.5967351141951998</c:v>
                </c:pt>
                <c:pt idx="1034">
                  <c:v>2.1784341648197909</c:v>
                </c:pt>
                <c:pt idx="1035">
                  <c:v>2.2007831284564627</c:v>
                </c:pt>
                <c:pt idx="1036">
                  <c:v>1.8055906994417126</c:v>
                </c:pt>
                <c:pt idx="1037">
                  <c:v>2.0120817661980022</c:v>
                </c:pt>
                <c:pt idx="1038">
                  <c:v>2.613148373719012</c:v>
                </c:pt>
                <c:pt idx="1039">
                  <c:v>2.9314422843137224</c:v>
                </c:pt>
                <c:pt idx="1040">
                  <c:v>2.6423013073875303</c:v>
                </c:pt>
                <c:pt idx="1041">
                  <c:v>3.7219498838181559</c:v>
                </c:pt>
                <c:pt idx="1042">
                  <c:v>3.2306461616740059</c:v>
                </c:pt>
                <c:pt idx="1043">
                  <c:v>3.3192959296660569</c:v>
                </c:pt>
                <c:pt idx="1044">
                  <c:v>4.2013226049943651</c:v>
                </c:pt>
                <c:pt idx="1045">
                  <c:v>4.3764025744449739</c:v>
                </c:pt>
                <c:pt idx="1046">
                  <c:v>4.3032194501732599</c:v>
                </c:pt>
                <c:pt idx="1047">
                  <c:v>4.4805569057911905</c:v>
                </c:pt>
                <c:pt idx="1048">
                  <c:v>4.158658153004132</c:v>
                </c:pt>
                <c:pt idx="1049">
                  <c:v>3.3296232005740558</c:v>
                </c:pt>
                <c:pt idx="1050">
                  <c:v>3.9203065232201486</c:v>
                </c:pt>
                <c:pt idx="1051">
                  <c:v>3.8003961449102417</c:v>
                </c:pt>
                <c:pt idx="1052">
                  <c:v>3.428588168571753</c:v>
                </c:pt>
                <c:pt idx="1053">
                  <c:v>3.4807126330880975</c:v>
                </c:pt>
                <c:pt idx="1054">
                  <c:v>3.2958108603796608</c:v>
                </c:pt>
                <c:pt idx="1055">
                  <c:v>2.3480965235144562</c:v>
                </c:pt>
                <c:pt idx="1056">
                  <c:v>2.3067828468136522</c:v>
                </c:pt>
                <c:pt idx="1057">
                  <c:v>3.0931556557369948</c:v>
                </c:pt>
                <c:pt idx="1058">
                  <c:v>2.5467462939573222</c:v>
                </c:pt>
                <c:pt idx="1059">
                  <c:v>2.754856841649894</c:v>
                </c:pt>
                <c:pt idx="1060">
                  <c:v>2.0774101221670143</c:v>
                </c:pt>
                <c:pt idx="1061">
                  <c:v>2.127794621881435</c:v>
                </c:pt>
                <c:pt idx="1062">
                  <c:v>2.365878127447929</c:v>
                </c:pt>
                <c:pt idx="1063">
                  <c:v>2.5820243749356342</c:v>
                </c:pt>
                <c:pt idx="1064">
                  <c:v>2.723253273712257</c:v>
                </c:pt>
                <c:pt idx="1065">
                  <c:v>2.2154819194248541</c:v>
                </c:pt>
                <c:pt idx="1066">
                  <c:v>1.4335052587611503</c:v>
                </c:pt>
                <c:pt idx="1067">
                  <c:v>1.1982185680352855</c:v>
                </c:pt>
                <c:pt idx="1068">
                  <c:v>1.5763174480492859</c:v>
                </c:pt>
                <c:pt idx="1069">
                  <c:v>2.9602025316351548</c:v>
                </c:pt>
                <c:pt idx="1070">
                  <c:v>3.3488877394359062</c:v>
                </c:pt>
                <c:pt idx="1071">
                  <c:v>2.8939575385002025</c:v>
                </c:pt>
                <c:pt idx="1072">
                  <c:v>2.3376992499295794</c:v>
                </c:pt>
                <c:pt idx="1073">
                  <c:v>1.8675268314737998</c:v>
                </c:pt>
                <c:pt idx="1074">
                  <c:v>1.6507742523959634</c:v>
                </c:pt>
                <c:pt idx="1075">
                  <c:v>1.4208383621011627</c:v>
                </c:pt>
                <c:pt idx="1076">
                  <c:v>1.4462850818984039</c:v>
                </c:pt>
                <c:pt idx="1077">
                  <c:v>2.8405174451058564</c:v>
                </c:pt>
                <c:pt idx="1078">
                  <c:v>2.4798295713381791</c:v>
                </c:pt>
                <c:pt idx="1079">
                  <c:v>2.9223500246802496</c:v>
                </c:pt>
                <c:pt idx="1080">
                  <c:v>3.2695887170509197</c:v>
                </c:pt>
                <c:pt idx="1081">
                  <c:v>3.6874248162008829</c:v>
                </c:pt>
                <c:pt idx="1082">
                  <c:v>2.8279397521943324</c:v>
                </c:pt>
                <c:pt idx="1083">
                  <c:v>2.6860455887472905</c:v>
                </c:pt>
                <c:pt idx="1084">
                  <c:v>3.6322047896575747</c:v>
                </c:pt>
                <c:pt idx="1085">
                  <c:v>3.4301100419320671</c:v>
                </c:pt>
                <c:pt idx="1086">
                  <c:v>2.9905718031996118</c:v>
                </c:pt>
                <c:pt idx="1087">
                  <c:v>2.4061136662154863</c:v>
                </c:pt>
                <c:pt idx="1088">
                  <c:v>2.2273116043598979</c:v>
                </c:pt>
                <c:pt idx="1089">
                  <c:v>2.9497117573887079</c:v>
                </c:pt>
                <c:pt idx="1090">
                  <c:v>2.5969634554011427</c:v>
                </c:pt>
                <c:pt idx="1091">
                  <c:v>2.8004645217619455</c:v>
                </c:pt>
                <c:pt idx="1092">
                  <c:v>2.2803195593881633</c:v>
                </c:pt>
                <c:pt idx="1093">
                  <c:v>3.4745394439960862</c:v>
                </c:pt>
                <c:pt idx="1094">
                  <c:v>3.5320617373881351</c:v>
                </c:pt>
                <c:pt idx="1095">
                  <c:v>3.131830418278116</c:v>
                </c:pt>
                <c:pt idx="1096">
                  <c:v>3.7936559837708099</c:v>
                </c:pt>
                <c:pt idx="1097">
                  <c:v>3.4058409277278203</c:v>
                </c:pt>
                <c:pt idx="1098">
                  <c:v>2.6212786193343529</c:v>
                </c:pt>
                <c:pt idx="1099">
                  <c:v>3.2753977716691742</c:v>
                </c:pt>
                <c:pt idx="1100">
                  <c:v>3.1000266647736003</c:v>
                </c:pt>
                <c:pt idx="1101">
                  <c:v>3.1625566644950132</c:v>
                </c:pt>
                <c:pt idx="1102">
                  <c:v>3.0185722910376671</c:v>
                </c:pt>
                <c:pt idx="1103">
                  <c:v>2.5728738406303679</c:v>
                </c:pt>
                <c:pt idx="1104">
                  <c:v>2.7160117818907445</c:v>
                </c:pt>
                <c:pt idx="1105">
                  <c:v>2.5231224970907409</c:v>
                </c:pt>
                <c:pt idx="1106">
                  <c:v>2.1620613630830587</c:v>
                </c:pt>
                <c:pt idx="1107">
                  <c:v>3.151348759747199</c:v>
                </c:pt>
                <c:pt idx="1108">
                  <c:v>4.1475997291350897</c:v>
                </c:pt>
                <c:pt idx="1109">
                  <c:v>4.054782527390687</c:v>
                </c:pt>
                <c:pt idx="1110">
                  <c:v>3.7252547972308818</c:v>
                </c:pt>
                <c:pt idx="1111">
                  <c:v>3.4179539446023033</c:v>
                </c:pt>
                <c:pt idx="1112">
                  <c:v>3.7818894532308449</c:v>
                </c:pt>
                <c:pt idx="1113">
                  <c:v>4.4706260405704104</c:v>
                </c:pt>
                <c:pt idx="1114">
                  <c:v>4.7698754720820888</c:v>
                </c:pt>
                <c:pt idx="1115">
                  <c:v>4.9138286136201295</c:v>
                </c:pt>
                <c:pt idx="1116">
                  <c:v>3.7120527251866275</c:v>
                </c:pt>
                <c:pt idx="1117">
                  <c:v>3.1964201146325197</c:v>
                </c:pt>
                <c:pt idx="1118">
                  <c:v>4.0350370568660052</c:v>
                </c:pt>
                <c:pt idx="1119">
                  <c:v>3.7601340639757637</c:v>
                </c:pt>
                <c:pt idx="1120">
                  <c:v>3.3607981998946657</c:v>
                </c:pt>
                <c:pt idx="1121">
                  <c:v>4.1994585595636176</c:v>
                </c:pt>
                <c:pt idx="1122">
                  <c:v>3.0808261942388291</c:v>
                </c:pt>
                <c:pt idx="1123">
                  <c:v>3.5857592996639567</c:v>
                </c:pt>
                <c:pt idx="1124">
                  <c:v>3.9922891478684823</c:v>
                </c:pt>
                <c:pt idx="1125">
                  <c:v>3.1964201146325197</c:v>
                </c:pt>
                <c:pt idx="1126">
                  <c:v>2.3221895983632956</c:v>
                </c:pt>
                <c:pt idx="1127">
                  <c:v>3.3355389180248398</c:v>
                </c:pt>
                <c:pt idx="1128">
                  <c:v>3.1541470066633002</c:v>
                </c:pt>
                <c:pt idx="1129">
                  <c:v>3.5572302674223022</c:v>
                </c:pt>
                <c:pt idx="1130">
                  <c:v>2.6177911355285874</c:v>
                </c:pt>
                <c:pt idx="1131">
                  <c:v>2.6646748622707235</c:v>
                </c:pt>
                <c:pt idx="1132">
                  <c:v>2.4082501800257856</c:v>
                </c:pt>
                <c:pt idx="1133">
                  <c:v>2.6812817748169233</c:v>
                </c:pt>
                <c:pt idx="1134">
                  <c:v>4.4330890793083908</c:v>
                </c:pt>
                <c:pt idx="1135">
                  <c:v>3.8088381889457321</c:v>
                </c:pt>
                <c:pt idx="1136">
                  <c:v>2.7365795248691929</c:v>
                </c:pt>
                <c:pt idx="1137">
                  <c:v>2.9484030274385615</c:v>
                </c:pt>
                <c:pt idx="1138">
                  <c:v>2.8594889519425895</c:v>
                </c:pt>
                <c:pt idx="1139">
                  <c:v>3.2739445411453141</c:v>
                </c:pt>
                <c:pt idx="1140">
                  <c:v>3.6049056544123355</c:v>
                </c:pt>
                <c:pt idx="1141">
                  <c:v>3.641889055923925</c:v>
                </c:pt>
                <c:pt idx="1142">
                  <c:v>3.3757458619384089</c:v>
                </c:pt>
                <c:pt idx="1143">
                  <c:v>3.4392554786275769</c:v>
                </c:pt>
                <c:pt idx="1144">
                  <c:v>3.4946424394744824</c:v>
                </c:pt>
                <c:pt idx="1145">
                  <c:v>2.5717323063618931</c:v>
                </c:pt>
                <c:pt idx="1146">
                  <c:v>3.8804957909407198</c:v>
                </c:pt>
                <c:pt idx="1147">
                  <c:v>3.2163409950582054</c:v>
                </c:pt>
                <c:pt idx="1148">
                  <c:v>3.3399826025504047</c:v>
                </c:pt>
                <c:pt idx="1149">
                  <c:v>3.3952772573629235</c:v>
                </c:pt>
                <c:pt idx="1150">
                  <c:v>3.4164374646668252</c:v>
                </c:pt>
                <c:pt idx="1151">
                  <c:v>3.8547503330407253</c:v>
                </c:pt>
                <c:pt idx="1152">
                  <c:v>3.964042438555504</c:v>
                </c:pt>
                <c:pt idx="1153">
                  <c:v>3.7120527251866275</c:v>
                </c:pt>
              </c:numCache>
            </c:numRef>
          </c:val>
          <c:smooth val="0"/>
          <c:extLst>
            <c:ext xmlns:c16="http://schemas.microsoft.com/office/drawing/2014/chart" uri="{C3380CC4-5D6E-409C-BE32-E72D297353CC}">
              <c16:uniqueId val="{00000000-E704-4E2E-81FE-C1A3D60CEEF6}"/>
            </c:ext>
          </c:extLst>
        </c:ser>
        <c:dLbls>
          <c:showLegendKey val="0"/>
          <c:showVal val="0"/>
          <c:showCatName val="0"/>
          <c:showSerName val="0"/>
          <c:showPercent val="0"/>
          <c:showBubbleSize val="0"/>
        </c:dLbls>
        <c:marker val="1"/>
        <c:smooth val="0"/>
        <c:axId val="50202112"/>
        <c:axId val="50203648"/>
      </c:lineChart>
      <c:lineChart>
        <c:grouping val="standard"/>
        <c:varyColors val="0"/>
        <c:ser>
          <c:idx val="1"/>
          <c:order val="1"/>
          <c:tx>
            <c:strRef>
              <c:f>'Boot Sponge'!$BO$20</c:f>
              <c:strCache>
                <c:ptCount val="1"/>
                <c:pt idx="0">
                  <c:v>Vector - Suspended Sediment (mg/L) Analog input 2</c:v>
                </c:pt>
              </c:strCache>
            </c:strRef>
          </c:tx>
          <c:spPr>
            <a:ln>
              <a:solidFill>
                <a:schemeClr val="accent3"/>
              </a:solidFill>
            </a:ln>
          </c:spPr>
          <c:marker>
            <c:symbol val="none"/>
          </c:marker>
          <c:cat>
            <c:numRef>
              <c:f>'Boot Sponge'!$BI$21:$BI$1174</c:f>
              <c:numCache>
                <c:formatCode>[$-F400]h:mm:ss\ AM/PM</c:formatCode>
                <c:ptCount val="1154"/>
                <c:pt idx="0">
                  <c:v>42873.398634259262</c:v>
                </c:pt>
                <c:pt idx="1">
                  <c:v>42873.398645833331</c:v>
                </c:pt>
                <c:pt idx="2">
                  <c:v>42873.398657407408</c:v>
                </c:pt>
                <c:pt idx="3">
                  <c:v>42873.398668981485</c:v>
                </c:pt>
                <c:pt idx="4">
                  <c:v>42873.398680555554</c:v>
                </c:pt>
                <c:pt idx="5">
                  <c:v>42873.398692129631</c:v>
                </c:pt>
                <c:pt idx="6">
                  <c:v>42873.3987037037</c:v>
                </c:pt>
                <c:pt idx="7">
                  <c:v>42873.398715277777</c:v>
                </c:pt>
                <c:pt idx="8">
                  <c:v>42873.398726851854</c:v>
                </c:pt>
                <c:pt idx="9">
                  <c:v>42873.398738425924</c:v>
                </c:pt>
                <c:pt idx="10">
                  <c:v>42873.39875</c:v>
                </c:pt>
                <c:pt idx="11">
                  <c:v>42873.398761574077</c:v>
                </c:pt>
                <c:pt idx="12">
                  <c:v>42873.398773148147</c:v>
                </c:pt>
                <c:pt idx="13">
                  <c:v>42873.398784722223</c:v>
                </c:pt>
                <c:pt idx="14">
                  <c:v>42873.398796296293</c:v>
                </c:pt>
                <c:pt idx="15">
                  <c:v>42873.39880787037</c:v>
                </c:pt>
                <c:pt idx="16">
                  <c:v>42873.398819444446</c:v>
                </c:pt>
                <c:pt idx="17">
                  <c:v>42873.398831018516</c:v>
                </c:pt>
                <c:pt idx="18">
                  <c:v>42873.398842592593</c:v>
                </c:pt>
                <c:pt idx="19">
                  <c:v>42873.398854166669</c:v>
                </c:pt>
                <c:pt idx="20">
                  <c:v>42873.398865740739</c:v>
                </c:pt>
                <c:pt idx="21">
                  <c:v>42873.398877314816</c:v>
                </c:pt>
                <c:pt idx="22">
                  <c:v>42873.398888888885</c:v>
                </c:pt>
                <c:pt idx="23">
                  <c:v>42873.398900462962</c:v>
                </c:pt>
                <c:pt idx="24">
                  <c:v>42873.398912037039</c:v>
                </c:pt>
                <c:pt idx="25">
                  <c:v>42873.398923611108</c:v>
                </c:pt>
                <c:pt idx="26">
                  <c:v>42873.398935185185</c:v>
                </c:pt>
                <c:pt idx="27">
                  <c:v>42873.398946759262</c:v>
                </c:pt>
                <c:pt idx="28">
                  <c:v>42873.398958333331</c:v>
                </c:pt>
                <c:pt idx="29">
                  <c:v>42873.398969907408</c:v>
                </c:pt>
                <c:pt idx="30">
                  <c:v>42873.398981481485</c:v>
                </c:pt>
                <c:pt idx="31">
                  <c:v>42873.398993055554</c:v>
                </c:pt>
                <c:pt idx="32">
                  <c:v>42873.399004629631</c:v>
                </c:pt>
                <c:pt idx="33">
                  <c:v>42873.399016203701</c:v>
                </c:pt>
                <c:pt idx="34">
                  <c:v>42873.399027777778</c:v>
                </c:pt>
                <c:pt idx="35">
                  <c:v>42873.399039351854</c:v>
                </c:pt>
                <c:pt idx="36">
                  <c:v>42873.399050925924</c:v>
                </c:pt>
                <c:pt idx="37">
                  <c:v>42873.399062500001</c:v>
                </c:pt>
                <c:pt idx="38">
                  <c:v>42873.399074074077</c:v>
                </c:pt>
                <c:pt idx="39">
                  <c:v>42873.399085648147</c:v>
                </c:pt>
                <c:pt idx="40">
                  <c:v>42873.399097222224</c:v>
                </c:pt>
                <c:pt idx="41">
                  <c:v>42873.399108796293</c:v>
                </c:pt>
                <c:pt idx="42">
                  <c:v>42873.39912037037</c:v>
                </c:pt>
                <c:pt idx="43">
                  <c:v>42873.399131944447</c:v>
                </c:pt>
                <c:pt idx="44">
                  <c:v>42873.399143518516</c:v>
                </c:pt>
                <c:pt idx="45">
                  <c:v>42873.399155092593</c:v>
                </c:pt>
                <c:pt idx="46">
                  <c:v>42873.39916666667</c:v>
                </c:pt>
                <c:pt idx="47">
                  <c:v>42873.399178240739</c:v>
                </c:pt>
                <c:pt idx="48">
                  <c:v>42873.399189814816</c:v>
                </c:pt>
                <c:pt idx="49">
                  <c:v>42873.399201388886</c:v>
                </c:pt>
                <c:pt idx="50">
                  <c:v>42873.399212962962</c:v>
                </c:pt>
                <c:pt idx="51">
                  <c:v>42873.399224537039</c:v>
                </c:pt>
                <c:pt idx="52">
                  <c:v>42873.399236111109</c:v>
                </c:pt>
                <c:pt idx="53">
                  <c:v>42873.399247685185</c:v>
                </c:pt>
                <c:pt idx="54">
                  <c:v>42873.399259259262</c:v>
                </c:pt>
                <c:pt idx="55">
                  <c:v>42873.399270833332</c:v>
                </c:pt>
                <c:pt idx="56">
                  <c:v>42873.399282407408</c:v>
                </c:pt>
                <c:pt idx="57">
                  <c:v>42873.399293981478</c:v>
                </c:pt>
                <c:pt idx="58">
                  <c:v>42873.399305555555</c:v>
                </c:pt>
                <c:pt idx="59">
                  <c:v>42873.399317129632</c:v>
                </c:pt>
                <c:pt idx="60">
                  <c:v>42873.399328703701</c:v>
                </c:pt>
                <c:pt idx="61">
                  <c:v>42873.399340277778</c:v>
                </c:pt>
                <c:pt idx="62">
                  <c:v>42873.399351851855</c:v>
                </c:pt>
                <c:pt idx="63">
                  <c:v>42873.399363425924</c:v>
                </c:pt>
                <c:pt idx="64">
                  <c:v>42873.399375000001</c:v>
                </c:pt>
                <c:pt idx="65">
                  <c:v>42873.399386574078</c:v>
                </c:pt>
                <c:pt idx="66">
                  <c:v>42873.399398148147</c:v>
                </c:pt>
                <c:pt idx="67">
                  <c:v>42873.399409722224</c:v>
                </c:pt>
                <c:pt idx="68">
                  <c:v>42873.399421296293</c:v>
                </c:pt>
                <c:pt idx="69">
                  <c:v>42873.39943287037</c:v>
                </c:pt>
                <c:pt idx="70">
                  <c:v>42873.399444444447</c:v>
                </c:pt>
                <c:pt idx="71">
                  <c:v>42873.399456018517</c:v>
                </c:pt>
                <c:pt idx="72">
                  <c:v>42873.399467592593</c:v>
                </c:pt>
                <c:pt idx="73">
                  <c:v>42873.39947916667</c:v>
                </c:pt>
                <c:pt idx="74">
                  <c:v>42873.39949074074</c:v>
                </c:pt>
                <c:pt idx="75">
                  <c:v>42873.399502314816</c:v>
                </c:pt>
                <c:pt idx="76">
                  <c:v>42873.399513888886</c:v>
                </c:pt>
                <c:pt idx="77">
                  <c:v>42873.399525462963</c:v>
                </c:pt>
                <c:pt idx="78">
                  <c:v>42873.399537037039</c:v>
                </c:pt>
                <c:pt idx="79">
                  <c:v>42873.399548611109</c:v>
                </c:pt>
                <c:pt idx="80">
                  <c:v>42873.399560185186</c:v>
                </c:pt>
                <c:pt idx="81">
                  <c:v>42873.399571759262</c:v>
                </c:pt>
                <c:pt idx="82">
                  <c:v>42873.399583333332</c:v>
                </c:pt>
                <c:pt idx="83">
                  <c:v>42873.399594907409</c:v>
                </c:pt>
                <c:pt idx="84">
                  <c:v>42873.399606481478</c:v>
                </c:pt>
                <c:pt idx="85">
                  <c:v>42873.399618055555</c:v>
                </c:pt>
                <c:pt idx="86">
                  <c:v>42873.399629629632</c:v>
                </c:pt>
                <c:pt idx="87">
                  <c:v>42873.399641203701</c:v>
                </c:pt>
                <c:pt idx="88">
                  <c:v>42873.399652777778</c:v>
                </c:pt>
                <c:pt idx="89">
                  <c:v>42873.399664351855</c:v>
                </c:pt>
                <c:pt idx="90">
                  <c:v>42873.399675925924</c:v>
                </c:pt>
                <c:pt idx="91">
                  <c:v>42873.399687500001</c:v>
                </c:pt>
                <c:pt idx="92">
                  <c:v>42873.399699074071</c:v>
                </c:pt>
                <c:pt idx="93">
                  <c:v>42873.399710648147</c:v>
                </c:pt>
                <c:pt idx="94">
                  <c:v>42873.399722222224</c:v>
                </c:pt>
                <c:pt idx="95">
                  <c:v>42873.399733796294</c:v>
                </c:pt>
                <c:pt idx="96">
                  <c:v>42873.399745370371</c:v>
                </c:pt>
                <c:pt idx="97">
                  <c:v>42873.399756944447</c:v>
                </c:pt>
                <c:pt idx="98">
                  <c:v>42873.399768518517</c:v>
                </c:pt>
                <c:pt idx="99">
                  <c:v>42873.399780092594</c:v>
                </c:pt>
                <c:pt idx="100">
                  <c:v>42873.399791666663</c:v>
                </c:pt>
                <c:pt idx="101">
                  <c:v>42873.39980324074</c:v>
                </c:pt>
                <c:pt idx="102">
                  <c:v>42873.399814814817</c:v>
                </c:pt>
                <c:pt idx="103">
                  <c:v>42873.399826388886</c:v>
                </c:pt>
                <c:pt idx="104">
                  <c:v>42873.399837962963</c:v>
                </c:pt>
                <c:pt idx="105">
                  <c:v>42873.39984953704</c:v>
                </c:pt>
                <c:pt idx="106">
                  <c:v>42873.399861111109</c:v>
                </c:pt>
                <c:pt idx="107">
                  <c:v>42873.399872685186</c:v>
                </c:pt>
                <c:pt idx="108">
                  <c:v>42873.399884259263</c:v>
                </c:pt>
                <c:pt idx="109">
                  <c:v>42873.399895833332</c:v>
                </c:pt>
                <c:pt idx="110">
                  <c:v>42873.399907407409</c:v>
                </c:pt>
                <c:pt idx="111">
                  <c:v>42873.399918981479</c:v>
                </c:pt>
                <c:pt idx="112">
                  <c:v>42873.399930555555</c:v>
                </c:pt>
                <c:pt idx="113">
                  <c:v>42873.399942129632</c:v>
                </c:pt>
                <c:pt idx="114">
                  <c:v>42873.399953703702</c:v>
                </c:pt>
                <c:pt idx="115">
                  <c:v>42873.399965277778</c:v>
                </c:pt>
                <c:pt idx="116">
                  <c:v>42873.399976851855</c:v>
                </c:pt>
                <c:pt idx="117">
                  <c:v>42873.399988425925</c:v>
                </c:pt>
                <c:pt idx="118">
                  <c:v>42873.4</c:v>
                </c:pt>
                <c:pt idx="119">
                  <c:v>42873.400011574071</c:v>
                </c:pt>
                <c:pt idx="120">
                  <c:v>42873.400023148148</c:v>
                </c:pt>
                <c:pt idx="121">
                  <c:v>42873.400034722225</c:v>
                </c:pt>
                <c:pt idx="122">
                  <c:v>42873.400046296294</c:v>
                </c:pt>
                <c:pt idx="123">
                  <c:v>42873.400057870371</c:v>
                </c:pt>
                <c:pt idx="124">
                  <c:v>42873.400069444448</c:v>
                </c:pt>
                <c:pt idx="125">
                  <c:v>42873.400081018517</c:v>
                </c:pt>
                <c:pt idx="126">
                  <c:v>42873.400092592594</c:v>
                </c:pt>
                <c:pt idx="127">
                  <c:v>42873.400104166663</c:v>
                </c:pt>
                <c:pt idx="128">
                  <c:v>42873.40011574074</c:v>
                </c:pt>
                <c:pt idx="129">
                  <c:v>42873.400127314817</c:v>
                </c:pt>
                <c:pt idx="130">
                  <c:v>42873.400138888886</c:v>
                </c:pt>
                <c:pt idx="131">
                  <c:v>42873.400150462963</c:v>
                </c:pt>
                <c:pt idx="132">
                  <c:v>42873.40016203704</c:v>
                </c:pt>
                <c:pt idx="133">
                  <c:v>42873.400173611109</c:v>
                </c:pt>
                <c:pt idx="134">
                  <c:v>42873.400185185186</c:v>
                </c:pt>
                <c:pt idx="135">
                  <c:v>42873.400196759256</c:v>
                </c:pt>
                <c:pt idx="136">
                  <c:v>42873.400208333333</c:v>
                </c:pt>
                <c:pt idx="137">
                  <c:v>42873.400219907409</c:v>
                </c:pt>
                <c:pt idx="138">
                  <c:v>42873.400231481479</c:v>
                </c:pt>
                <c:pt idx="139">
                  <c:v>42873.400243055556</c:v>
                </c:pt>
                <c:pt idx="140">
                  <c:v>42873.400254629632</c:v>
                </c:pt>
                <c:pt idx="141">
                  <c:v>42873.400266203702</c:v>
                </c:pt>
                <c:pt idx="142">
                  <c:v>42873.400277777779</c:v>
                </c:pt>
                <c:pt idx="143">
                  <c:v>42873.400289351855</c:v>
                </c:pt>
                <c:pt idx="144">
                  <c:v>42873.400300925925</c:v>
                </c:pt>
                <c:pt idx="145">
                  <c:v>42873.400312500002</c:v>
                </c:pt>
                <c:pt idx="146">
                  <c:v>42873.400324074071</c:v>
                </c:pt>
                <c:pt idx="147">
                  <c:v>42873.400335648148</c:v>
                </c:pt>
                <c:pt idx="148">
                  <c:v>42873.400347222225</c:v>
                </c:pt>
                <c:pt idx="149">
                  <c:v>42873.400358796294</c:v>
                </c:pt>
                <c:pt idx="150">
                  <c:v>42873.400370370371</c:v>
                </c:pt>
                <c:pt idx="151">
                  <c:v>42873.400381944448</c:v>
                </c:pt>
                <c:pt idx="152">
                  <c:v>42873.400393518517</c:v>
                </c:pt>
                <c:pt idx="153">
                  <c:v>42873.400405092594</c:v>
                </c:pt>
                <c:pt idx="154">
                  <c:v>42873.400416666664</c:v>
                </c:pt>
                <c:pt idx="155">
                  <c:v>42873.40042824074</c:v>
                </c:pt>
                <c:pt idx="156">
                  <c:v>42873.400439814817</c:v>
                </c:pt>
                <c:pt idx="157">
                  <c:v>42873.400451388887</c:v>
                </c:pt>
                <c:pt idx="158">
                  <c:v>42873.400462962964</c:v>
                </c:pt>
                <c:pt idx="159">
                  <c:v>42873.40047453704</c:v>
                </c:pt>
                <c:pt idx="160">
                  <c:v>42873.40048611111</c:v>
                </c:pt>
                <c:pt idx="161">
                  <c:v>42873.400497685187</c:v>
                </c:pt>
                <c:pt idx="162">
                  <c:v>42873.400509259256</c:v>
                </c:pt>
                <c:pt idx="163">
                  <c:v>42873.400520833333</c:v>
                </c:pt>
                <c:pt idx="164">
                  <c:v>42873.40053240741</c:v>
                </c:pt>
                <c:pt idx="165">
                  <c:v>42873.400543981479</c:v>
                </c:pt>
                <c:pt idx="166">
                  <c:v>42873.400555555556</c:v>
                </c:pt>
                <c:pt idx="167">
                  <c:v>42873.400567129633</c:v>
                </c:pt>
                <c:pt idx="168">
                  <c:v>42873.400578703702</c:v>
                </c:pt>
                <c:pt idx="169">
                  <c:v>42873.400590277779</c:v>
                </c:pt>
                <c:pt idx="170">
                  <c:v>42873.400601851848</c:v>
                </c:pt>
                <c:pt idx="171">
                  <c:v>42873.400613425925</c:v>
                </c:pt>
                <c:pt idx="172">
                  <c:v>42873.400625000002</c:v>
                </c:pt>
                <c:pt idx="173">
                  <c:v>42873.400636574072</c:v>
                </c:pt>
                <c:pt idx="174">
                  <c:v>42873.400648148148</c:v>
                </c:pt>
                <c:pt idx="175">
                  <c:v>42873.400659722225</c:v>
                </c:pt>
                <c:pt idx="176">
                  <c:v>42873.400671296295</c:v>
                </c:pt>
                <c:pt idx="177">
                  <c:v>42873.400682870371</c:v>
                </c:pt>
                <c:pt idx="178">
                  <c:v>42873.400694444441</c:v>
                </c:pt>
                <c:pt idx="179">
                  <c:v>42873.400706018518</c:v>
                </c:pt>
                <c:pt idx="180">
                  <c:v>42873.400717592594</c:v>
                </c:pt>
                <c:pt idx="181">
                  <c:v>42873.400729166664</c:v>
                </c:pt>
                <c:pt idx="182">
                  <c:v>42873.400740740741</c:v>
                </c:pt>
                <c:pt idx="183">
                  <c:v>42873.400752314818</c:v>
                </c:pt>
                <c:pt idx="184">
                  <c:v>42873.400763888887</c:v>
                </c:pt>
                <c:pt idx="185">
                  <c:v>42873.400775462964</c:v>
                </c:pt>
                <c:pt idx="186">
                  <c:v>42873.400787037041</c:v>
                </c:pt>
                <c:pt idx="187">
                  <c:v>42873.40079861111</c:v>
                </c:pt>
                <c:pt idx="188">
                  <c:v>42873.400810185187</c:v>
                </c:pt>
                <c:pt idx="189">
                  <c:v>42873.400821759256</c:v>
                </c:pt>
                <c:pt idx="190">
                  <c:v>42873.400833333333</c:v>
                </c:pt>
                <c:pt idx="191">
                  <c:v>42873.40084490741</c:v>
                </c:pt>
                <c:pt idx="192">
                  <c:v>42873.400856481479</c:v>
                </c:pt>
                <c:pt idx="193">
                  <c:v>42873.400868055556</c:v>
                </c:pt>
                <c:pt idx="194">
                  <c:v>42873.400879629633</c:v>
                </c:pt>
                <c:pt idx="195">
                  <c:v>42873.400891203702</c:v>
                </c:pt>
                <c:pt idx="196">
                  <c:v>42873.400902777779</c:v>
                </c:pt>
                <c:pt idx="197">
                  <c:v>42873.400914351849</c:v>
                </c:pt>
                <c:pt idx="198">
                  <c:v>42873.400925925926</c:v>
                </c:pt>
                <c:pt idx="199">
                  <c:v>42873.400937500002</c:v>
                </c:pt>
                <c:pt idx="200">
                  <c:v>42873.400949074072</c:v>
                </c:pt>
                <c:pt idx="201">
                  <c:v>42873.400960648149</c:v>
                </c:pt>
                <c:pt idx="202">
                  <c:v>42873.400972222225</c:v>
                </c:pt>
                <c:pt idx="203">
                  <c:v>42873.400983796295</c:v>
                </c:pt>
                <c:pt idx="204">
                  <c:v>42873.400995370372</c:v>
                </c:pt>
                <c:pt idx="205">
                  <c:v>42873.401006944441</c:v>
                </c:pt>
                <c:pt idx="206">
                  <c:v>42873.401018518518</c:v>
                </c:pt>
                <c:pt idx="207">
                  <c:v>42873.401030092595</c:v>
                </c:pt>
                <c:pt idx="208">
                  <c:v>42873.401041666664</c:v>
                </c:pt>
                <c:pt idx="209">
                  <c:v>42873.401053240741</c:v>
                </c:pt>
                <c:pt idx="210">
                  <c:v>42873.401064814818</c:v>
                </c:pt>
                <c:pt idx="211">
                  <c:v>42873.401076388887</c:v>
                </c:pt>
                <c:pt idx="212">
                  <c:v>42873.401087962964</c:v>
                </c:pt>
                <c:pt idx="213">
                  <c:v>42873.401099537034</c:v>
                </c:pt>
                <c:pt idx="214">
                  <c:v>42873.40111111111</c:v>
                </c:pt>
                <c:pt idx="215">
                  <c:v>42873.401122685187</c:v>
                </c:pt>
                <c:pt idx="216">
                  <c:v>42873.401134259257</c:v>
                </c:pt>
                <c:pt idx="217">
                  <c:v>42873.401145833333</c:v>
                </c:pt>
                <c:pt idx="218">
                  <c:v>42873.40115740741</c:v>
                </c:pt>
                <c:pt idx="219">
                  <c:v>42873.40116898148</c:v>
                </c:pt>
                <c:pt idx="220">
                  <c:v>42873.401180555556</c:v>
                </c:pt>
                <c:pt idx="221">
                  <c:v>42873.401192129626</c:v>
                </c:pt>
                <c:pt idx="222">
                  <c:v>42873.401203703703</c:v>
                </c:pt>
                <c:pt idx="223">
                  <c:v>42873.40121527778</c:v>
                </c:pt>
                <c:pt idx="224">
                  <c:v>42873.401226851849</c:v>
                </c:pt>
                <c:pt idx="225">
                  <c:v>42873.401238425926</c:v>
                </c:pt>
                <c:pt idx="226">
                  <c:v>42873.401250000003</c:v>
                </c:pt>
                <c:pt idx="227">
                  <c:v>42873.401261574072</c:v>
                </c:pt>
                <c:pt idx="228">
                  <c:v>42873.401273148149</c:v>
                </c:pt>
                <c:pt idx="229">
                  <c:v>42873.401284722226</c:v>
                </c:pt>
                <c:pt idx="230">
                  <c:v>42873.401296296295</c:v>
                </c:pt>
                <c:pt idx="231">
                  <c:v>42873.401307870372</c:v>
                </c:pt>
                <c:pt idx="232">
                  <c:v>42873.401319444441</c:v>
                </c:pt>
                <c:pt idx="233">
                  <c:v>42873.401331018518</c:v>
                </c:pt>
                <c:pt idx="234">
                  <c:v>42873.401342592595</c:v>
                </c:pt>
                <c:pt idx="235">
                  <c:v>42873.401354166665</c:v>
                </c:pt>
                <c:pt idx="236">
                  <c:v>42873.401365740741</c:v>
                </c:pt>
                <c:pt idx="237">
                  <c:v>42873.401377314818</c:v>
                </c:pt>
                <c:pt idx="238">
                  <c:v>42873.401388888888</c:v>
                </c:pt>
                <c:pt idx="239">
                  <c:v>42873.401400462964</c:v>
                </c:pt>
                <c:pt idx="240">
                  <c:v>42873.401412037034</c:v>
                </c:pt>
                <c:pt idx="241">
                  <c:v>42873.401423611111</c:v>
                </c:pt>
                <c:pt idx="242">
                  <c:v>42873.401435185187</c:v>
                </c:pt>
                <c:pt idx="243">
                  <c:v>42873.401446759257</c:v>
                </c:pt>
                <c:pt idx="244">
                  <c:v>42873.401458333334</c:v>
                </c:pt>
                <c:pt idx="245">
                  <c:v>42873.401469907411</c:v>
                </c:pt>
                <c:pt idx="246">
                  <c:v>42873.40148148148</c:v>
                </c:pt>
                <c:pt idx="247">
                  <c:v>42873.401493055557</c:v>
                </c:pt>
                <c:pt idx="248">
                  <c:v>42873.401504629626</c:v>
                </c:pt>
                <c:pt idx="249">
                  <c:v>42873.401516203703</c:v>
                </c:pt>
                <c:pt idx="250">
                  <c:v>42873.40152777778</c:v>
                </c:pt>
                <c:pt idx="251">
                  <c:v>42873.401539351849</c:v>
                </c:pt>
                <c:pt idx="252">
                  <c:v>42873.401550925926</c:v>
                </c:pt>
                <c:pt idx="253">
                  <c:v>42873.401562500003</c:v>
                </c:pt>
                <c:pt idx="254">
                  <c:v>42873.401574074072</c:v>
                </c:pt>
                <c:pt idx="255">
                  <c:v>42873.401585648149</c:v>
                </c:pt>
                <c:pt idx="256">
                  <c:v>42873.401597222219</c:v>
                </c:pt>
                <c:pt idx="257">
                  <c:v>42873.401608796295</c:v>
                </c:pt>
                <c:pt idx="258">
                  <c:v>42873.401620370372</c:v>
                </c:pt>
                <c:pt idx="259">
                  <c:v>42873.401631944442</c:v>
                </c:pt>
                <c:pt idx="260">
                  <c:v>42873.401643518519</c:v>
                </c:pt>
                <c:pt idx="261">
                  <c:v>42873.401655092595</c:v>
                </c:pt>
                <c:pt idx="262">
                  <c:v>42873.401666666665</c:v>
                </c:pt>
                <c:pt idx="263">
                  <c:v>42873.401678240742</c:v>
                </c:pt>
                <c:pt idx="264">
                  <c:v>42873.401689814818</c:v>
                </c:pt>
                <c:pt idx="265">
                  <c:v>42873.401701388888</c:v>
                </c:pt>
                <c:pt idx="266">
                  <c:v>42873.401712962965</c:v>
                </c:pt>
                <c:pt idx="267">
                  <c:v>42873.401724537034</c:v>
                </c:pt>
                <c:pt idx="268">
                  <c:v>42873.401736111111</c:v>
                </c:pt>
                <c:pt idx="269">
                  <c:v>42873.401747685188</c:v>
                </c:pt>
                <c:pt idx="270">
                  <c:v>42873.401759259257</c:v>
                </c:pt>
                <c:pt idx="271">
                  <c:v>42873.401770833334</c:v>
                </c:pt>
                <c:pt idx="272">
                  <c:v>42873.401782407411</c:v>
                </c:pt>
                <c:pt idx="273">
                  <c:v>42873.40179398148</c:v>
                </c:pt>
                <c:pt idx="274">
                  <c:v>42873.401805555557</c:v>
                </c:pt>
                <c:pt idx="275">
                  <c:v>42873.401817129627</c:v>
                </c:pt>
                <c:pt idx="276">
                  <c:v>42873.401828703703</c:v>
                </c:pt>
                <c:pt idx="277">
                  <c:v>42873.40184027778</c:v>
                </c:pt>
                <c:pt idx="278">
                  <c:v>42873.40185185185</c:v>
                </c:pt>
                <c:pt idx="279">
                  <c:v>42873.401863425926</c:v>
                </c:pt>
                <c:pt idx="280">
                  <c:v>42873.401875000003</c:v>
                </c:pt>
                <c:pt idx="281">
                  <c:v>42873.401886574073</c:v>
                </c:pt>
                <c:pt idx="282">
                  <c:v>42873.401898148149</c:v>
                </c:pt>
                <c:pt idx="283">
                  <c:v>42873.401909722219</c:v>
                </c:pt>
                <c:pt idx="284">
                  <c:v>42873.401921296296</c:v>
                </c:pt>
                <c:pt idx="285">
                  <c:v>42873.401932870373</c:v>
                </c:pt>
                <c:pt idx="286">
                  <c:v>42873.401944444442</c:v>
                </c:pt>
                <c:pt idx="287">
                  <c:v>42873.401956018519</c:v>
                </c:pt>
                <c:pt idx="288">
                  <c:v>42873.401967592596</c:v>
                </c:pt>
                <c:pt idx="289">
                  <c:v>42873.401979166665</c:v>
                </c:pt>
                <c:pt idx="290">
                  <c:v>42873.401990740742</c:v>
                </c:pt>
                <c:pt idx="291">
                  <c:v>42873.402002314811</c:v>
                </c:pt>
                <c:pt idx="292">
                  <c:v>42873.402013888888</c:v>
                </c:pt>
                <c:pt idx="293">
                  <c:v>42873.402025462965</c:v>
                </c:pt>
                <c:pt idx="294">
                  <c:v>42873.402037037034</c:v>
                </c:pt>
                <c:pt idx="295">
                  <c:v>42873.402048611111</c:v>
                </c:pt>
                <c:pt idx="296">
                  <c:v>42873.402060185188</c:v>
                </c:pt>
                <c:pt idx="297">
                  <c:v>42873.402071759258</c:v>
                </c:pt>
                <c:pt idx="298">
                  <c:v>42873.402083333334</c:v>
                </c:pt>
                <c:pt idx="299">
                  <c:v>42873.402094907404</c:v>
                </c:pt>
                <c:pt idx="300">
                  <c:v>42873.402106481481</c:v>
                </c:pt>
                <c:pt idx="301">
                  <c:v>42873.402118055557</c:v>
                </c:pt>
                <c:pt idx="302">
                  <c:v>42873.402129629627</c:v>
                </c:pt>
                <c:pt idx="303">
                  <c:v>42873.402141203704</c:v>
                </c:pt>
                <c:pt idx="304">
                  <c:v>42873.40215277778</c:v>
                </c:pt>
                <c:pt idx="305">
                  <c:v>42873.40216435185</c:v>
                </c:pt>
                <c:pt idx="306">
                  <c:v>42873.402175925927</c:v>
                </c:pt>
                <c:pt idx="307">
                  <c:v>42873.402187500003</c:v>
                </c:pt>
                <c:pt idx="308">
                  <c:v>42873.402199074073</c:v>
                </c:pt>
                <c:pt idx="309">
                  <c:v>42873.40221064815</c:v>
                </c:pt>
                <c:pt idx="310">
                  <c:v>42873.402222222219</c:v>
                </c:pt>
                <c:pt idx="311">
                  <c:v>42873.402233796296</c:v>
                </c:pt>
                <c:pt idx="312">
                  <c:v>42873.402245370373</c:v>
                </c:pt>
                <c:pt idx="313">
                  <c:v>42873.402256944442</c:v>
                </c:pt>
                <c:pt idx="314">
                  <c:v>42873.402268518519</c:v>
                </c:pt>
                <c:pt idx="315">
                  <c:v>42873.402280092596</c:v>
                </c:pt>
                <c:pt idx="316">
                  <c:v>42873.402291666665</c:v>
                </c:pt>
                <c:pt idx="317">
                  <c:v>42873.402303240742</c:v>
                </c:pt>
                <c:pt idx="318">
                  <c:v>42873.402314814812</c:v>
                </c:pt>
                <c:pt idx="319">
                  <c:v>42873.402326388888</c:v>
                </c:pt>
                <c:pt idx="320">
                  <c:v>42873.402337962965</c:v>
                </c:pt>
                <c:pt idx="321">
                  <c:v>42873.402349537035</c:v>
                </c:pt>
                <c:pt idx="322">
                  <c:v>42873.402361111112</c:v>
                </c:pt>
                <c:pt idx="323">
                  <c:v>42873.402372685188</c:v>
                </c:pt>
                <c:pt idx="324">
                  <c:v>42873.402384259258</c:v>
                </c:pt>
                <c:pt idx="325">
                  <c:v>42873.402395833335</c:v>
                </c:pt>
                <c:pt idx="326">
                  <c:v>42873.402407407404</c:v>
                </c:pt>
                <c:pt idx="327">
                  <c:v>42873.402418981481</c:v>
                </c:pt>
                <c:pt idx="328">
                  <c:v>42873.402430555558</c:v>
                </c:pt>
                <c:pt idx="329">
                  <c:v>42873.402442129627</c:v>
                </c:pt>
                <c:pt idx="330">
                  <c:v>42873.402453703704</c:v>
                </c:pt>
                <c:pt idx="331">
                  <c:v>42873.402465277781</c:v>
                </c:pt>
                <c:pt idx="332">
                  <c:v>42873.40247685185</c:v>
                </c:pt>
                <c:pt idx="333">
                  <c:v>42873.402488425927</c:v>
                </c:pt>
                <c:pt idx="334">
                  <c:v>42873.402499999997</c:v>
                </c:pt>
                <c:pt idx="335">
                  <c:v>42873.402511574073</c:v>
                </c:pt>
                <c:pt idx="336">
                  <c:v>42873.40252314815</c:v>
                </c:pt>
                <c:pt idx="337">
                  <c:v>42873.40253472222</c:v>
                </c:pt>
                <c:pt idx="338">
                  <c:v>42873.402546296296</c:v>
                </c:pt>
                <c:pt idx="339">
                  <c:v>42873.402557870373</c:v>
                </c:pt>
                <c:pt idx="340">
                  <c:v>42873.402569444443</c:v>
                </c:pt>
                <c:pt idx="341">
                  <c:v>42873.402581018519</c:v>
                </c:pt>
                <c:pt idx="342">
                  <c:v>42873.402592592596</c:v>
                </c:pt>
                <c:pt idx="343">
                  <c:v>42873.402604166666</c:v>
                </c:pt>
                <c:pt idx="344">
                  <c:v>42873.402615740742</c:v>
                </c:pt>
                <c:pt idx="345">
                  <c:v>42873.402627314812</c:v>
                </c:pt>
                <c:pt idx="346">
                  <c:v>42873.402638888889</c:v>
                </c:pt>
                <c:pt idx="347">
                  <c:v>42873.402650462966</c:v>
                </c:pt>
                <c:pt idx="348">
                  <c:v>42873.402662037035</c:v>
                </c:pt>
                <c:pt idx="349">
                  <c:v>42873.402673611112</c:v>
                </c:pt>
                <c:pt idx="350">
                  <c:v>42873.402685185189</c:v>
                </c:pt>
                <c:pt idx="351">
                  <c:v>42873.402696759258</c:v>
                </c:pt>
                <c:pt idx="352">
                  <c:v>42873.402708333335</c:v>
                </c:pt>
                <c:pt idx="353">
                  <c:v>42873.402719907404</c:v>
                </c:pt>
                <c:pt idx="354">
                  <c:v>42873.402731481481</c:v>
                </c:pt>
                <c:pt idx="355">
                  <c:v>42873.402743055558</c:v>
                </c:pt>
                <c:pt idx="356">
                  <c:v>42873.402754629627</c:v>
                </c:pt>
                <c:pt idx="357">
                  <c:v>42873.402766203704</c:v>
                </c:pt>
                <c:pt idx="358">
                  <c:v>42873.402777777781</c:v>
                </c:pt>
                <c:pt idx="359">
                  <c:v>42873.402789351851</c:v>
                </c:pt>
                <c:pt idx="360">
                  <c:v>42873.402800925927</c:v>
                </c:pt>
                <c:pt idx="361">
                  <c:v>42873.402812499997</c:v>
                </c:pt>
                <c:pt idx="362">
                  <c:v>42873.402824074074</c:v>
                </c:pt>
                <c:pt idx="363">
                  <c:v>42873.40283564815</c:v>
                </c:pt>
                <c:pt idx="364">
                  <c:v>42873.40284722222</c:v>
                </c:pt>
                <c:pt idx="365">
                  <c:v>42873.402858796297</c:v>
                </c:pt>
                <c:pt idx="366">
                  <c:v>42873.402870370373</c:v>
                </c:pt>
                <c:pt idx="367">
                  <c:v>42873.402881944443</c:v>
                </c:pt>
                <c:pt idx="368">
                  <c:v>42873.40289351852</c:v>
                </c:pt>
                <c:pt idx="369">
                  <c:v>42873.402905092589</c:v>
                </c:pt>
                <c:pt idx="370">
                  <c:v>42873.402916666666</c:v>
                </c:pt>
                <c:pt idx="371">
                  <c:v>42873.402928240743</c:v>
                </c:pt>
                <c:pt idx="372">
                  <c:v>42873.402939814812</c:v>
                </c:pt>
                <c:pt idx="373">
                  <c:v>42873.402951388889</c:v>
                </c:pt>
                <c:pt idx="374">
                  <c:v>42873.402962962966</c:v>
                </c:pt>
                <c:pt idx="375">
                  <c:v>42873.402974537035</c:v>
                </c:pt>
                <c:pt idx="376">
                  <c:v>42873.402986111112</c:v>
                </c:pt>
                <c:pt idx="377">
                  <c:v>42873.402997685182</c:v>
                </c:pt>
                <c:pt idx="378">
                  <c:v>42873.403009259258</c:v>
                </c:pt>
                <c:pt idx="379">
                  <c:v>42873.403020833335</c:v>
                </c:pt>
                <c:pt idx="380">
                  <c:v>42873.403032407405</c:v>
                </c:pt>
                <c:pt idx="381">
                  <c:v>42873.403043981481</c:v>
                </c:pt>
                <c:pt idx="382">
                  <c:v>42873.403055555558</c:v>
                </c:pt>
                <c:pt idx="383">
                  <c:v>42873.403067129628</c:v>
                </c:pt>
                <c:pt idx="384">
                  <c:v>42873.403078703705</c:v>
                </c:pt>
                <c:pt idx="385">
                  <c:v>42873.403090277781</c:v>
                </c:pt>
                <c:pt idx="386">
                  <c:v>42873.403101851851</c:v>
                </c:pt>
                <c:pt idx="387">
                  <c:v>42873.403113425928</c:v>
                </c:pt>
                <c:pt idx="388">
                  <c:v>42873.403124999997</c:v>
                </c:pt>
                <c:pt idx="389">
                  <c:v>42873.403136574074</c:v>
                </c:pt>
                <c:pt idx="390">
                  <c:v>42873.403148148151</c:v>
                </c:pt>
                <c:pt idx="391">
                  <c:v>42873.40315972222</c:v>
                </c:pt>
                <c:pt idx="392">
                  <c:v>42873.403171296297</c:v>
                </c:pt>
                <c:pt idx="393">
                  <c:v>42873.403182870374</c:v>
                </c:pt>
                <c:pt idx="394">
                  <c:v>42873.403194444443</c:v>
                </c:pt>
                <c:pt idx="395">
                  <c:v>42873.40320601852</c:v>
                </c:pt>
                <c:pt idx="396">
                  <c:v>42873.403217592589</c:v>
                </c:pt>
                <c:pt idx="397">
                  <c:v>42873.403229166666</c:v>
                </c:pt>
                <c:pt idx="398">
                  <c:v>42873.403240740743</c:v>
                </c:pt>
                <c:pt idx="399">
                  <c:v>42873.403252314813</c:v>
                </c:pt>
                <c:pt idx="400">
                  <c:v>42873.403263888889</c:v>
                </c:pt>
                <c:pt idx="401">
                  <c:v>42873.403275462966</c:v>
                </c:pt>
                <c:pt idx="402">
                  <c:v>42873.403287037036</c:v>
                </c:pt>
                <c:pt idx="403">
                  <c:v>42873.403298611112</c:v>
                </c:pt>
                <c:pt idx="404">
                  <c:v>42873.403310185182</c:v>
                </c:pt>
                <c:pt idx="405">
                  <c:v>42873.403321759259</c:v>
                </c:pt>
                <c:pt idx="406">
                  <c:v>42873.403333333335</c:v>
                </c:pt>
                <c:pt idx="407">
                  <c:v>42873.403344907405</c:v>
                </c:pt>
                <c:pt idx="408">
                  <c:v>42873.403356481482</c:v>
                </c:pt>
                <c:pt idx="409">
                  <c:v>42873.403368055559</c:v>
                </c:pt>
                <c:pt idx="410">
                  <c:v>42873.403379629628</c:v>
                </c:pt>
                <c:pt idx="411">
                  <c:v>42873.403391203705</c:v>
                </c:pt>
                <c:pt idx="412">
                  <c:v>42873.403402777774</c:v>
                </c:pt>
                <c:pt idx="413">
                  <c:v>42873.403414351851</c:v>
                </c:pt>
                <c:pt idx="414">
                  <c:v>42873.403425925928</c:v>
                </c:pt>
                <c:pt idx="415">
                  <c:v>42873.403437499997</c:v>
                </c:pt>
                <c:pt idx="416">
                  <c:v>42873.403449074074</c:v>
                </c:pt>
                <c:pt idx="417">
                  <c:v>42873.403460648151</c:v>
                </c:pt>
                <c:pt idx="418">
                  <c:v>42873.40347222222</c:v>
                </c:pt>
                <c:pt idx="419">
                  <c:v>42873.403483796297</c:v>
                </c:pt>
                <c:pt idx="420">
                  <c:v>42873.403495370374</c:v>
                </c:pt>
                <c:pt idx="421">
                  <c:v>42873.403506944444</c:v>
                </c:pt>
                <c:pt idx="422">
                  <c:v>42873.40351851852</c:v>
                </c:pt>
                <c:pt idx="423">
                  <c:v>42873.40353009259</c:v>
                </c:pt>
                <c:pt idx="424">
                  <c:v>42873.403541666667</c:v>
                </c:pt>
                <c:pt idx="425">
                  <c:v>42873.403553240743</c:v>
                </c:pt>
                <c:pt idx="426">
                  <c:v>42873.403564814813</c:v>
                </c:pt>
                <c:pt idx="427">
                  <c:v>42873.40357638889</c:v>
                </c:pt>
                <c:pt idx="428">
                  <c:v>42873.403587962966</c:v>
                </c:pt>
                <c:pt idx="429">
                  <c:v>42873.403599537036</c:v>
                </c:pt>
                <c:pt idx="430">
                  <c:v>42873.403611111113</c:v>
                </c:pt>
                <c:pt idx="431">
                  <c:v>42873.403622685182</c:v>
                </c:pt>
                <c:pt idx="432">
                  <c:v>42873.403634259259</c:v>
                </c:pt>
                <c:pt idx="433">
                  <c:v>42873.403645833336</c:v>
                </c:pt>
                <c:pt idx="434">
                  <c:v>42873.403657407405</c:v>
                </c:pt>
                <c:pt idx="435">
                  <c:v>42873.403668981482</c:v>
                </c:pt>
                <c:pt idx="436">
                  <c:v>42873.403680555559</c:v>
                </c:pt>
                <c:pt idx="437">
                  <c:v>42873.403692129628</c:v>
                </c:pt>
                <c:pt idx="438">
                  <c:v>42873.403703703705</c:v>
                </c:pt>
                <c:pt idx="439">
                  <c:v>42873.403715277775</c:v>
                </c:pt>
                <c:pt idx="440">
                  <c:v>42873.403726851851</c:v>
                </c:pt>
                <c:pt idx="441">
                  <c:v>42873.403738425928</c:v>
                </c:pt>
                <c:pt idx="442">
                  <c:v>42873.403749999998</c:v>
                </c:pt>
                <c:pt idx="443">
                  <c:v>42873.403761574074</c:v>
                </c:pt>
                <c:pt idx="444">
                  <c:v>42873.403773148151</c:v>
                </c:pt>
                <c:pt idx="445">
                  <c:v>42873.403784722221</c:v>
                </c:pt>
                <c:pt idx="446">
                  <c:v>42873.403796296298</c:v>
                </c:pt>
                <c:pt idx="447">
                  <c:v>42873.403807870367</c:v>
                </c:pt>
                <c:pt idx="448">
                  <c:v>42873.403819444444</c:v>
                </c:pt>
                <c:pt idx="449">
                  <c:v>42873.403831018521</c:v>
                </c:pt>
                <c:pt idx="450">
                  <c:v>42873.40384259259</c:v>
                </c:pt>
                <c:pt idx="451">
                  <c:v>42873.403854166667</c:v>
                </c:pt>
                <c:pt idx="452">
                  <c:v>42873.403865740744</c:v>
                </c:pt>
                <c:pt idx="453">
                  <c:v>42873.403877314813</c:v>
                </c:pt>
                <c:pt idx="454">
                  <c:v>42873.40388888889</c:v>
                </c:pt>
                <c:pt idx="455">
                  <c:v>42873.403900462959</c:v>
                </c:pt>
                <c:pt idx="456">
                  <c:v>42873.403912037036</c:v>
                </c:pt>
                <c:pt idx="457">
                  <c:v>42873.403923611113</c:v>
                </c:pt>
                <c:pt idx="458">
                  <c:v>42873.403935185182</c:v>
                </c:pt>
                <c:pt idx="459">
                  <c:v>42873.403946759259</c:v>
                </c:pt>
                <c:pt idx="460">
                  <c:v>42873.403958333336</c:v>
                </c:pt>
                <c:pt idx="461">
                  <c:v>42873.403969907406</c:v>
                </c:pt>
                <c:pt idx="462">
                  <c:v>42873.403981481482</c:v>
                </c:pt>
                <c:pt idx="463">
                  <c:v>42873.403993055559</c:v>
                </c:pt>
                <c:pt idx="464">
                  <c:v>42873.404004629629</c:v>
                </c:pt>
                <c:pt idx="465">
                  <c:v>42873.404016203705</c:v>
                </c:pt>
                <c:pt idx="466">
                  <c:v>42873.404027777775</c:v>
                </c:pt>
                <c:pt idx="467">
                  <c:v>42873.404039351852</c:v>
                </c:pt>
                <c:pt idx="468">
                  <c:v>42873.404050925928</c:v>
                </c:pt>
                <c:pt idx="469">
                  <c:v>42873.404062499998</c:v>
                </c:pt>
                <c:pt idx="470">
                  <c:v>42873.404074074075</c:v>
                </c:pt>
                <c:pt idx="471">
                  <c:v>42873.404085648152</c:v>
                </c:pt>
                <c:pt idx="472">
                  <c:v>42873.404097222221</c:v>
                </c:pt>
                <c:pt idx="473">
                  <c:v>42873.404108796298</c:v>
                </c:pt>
                <c:pt idx="474">
                  <c:v>42873.404120370367</c:v>
                </c:pt>
                <c:pt idx="475">
                  <c:v>42873.404131944444</c:v>
                </c:pt>
                <c:pt idx="476">
                  <c:v>42873.404143518521</c:v>
                </c:pt>
                <c:pt idx="477">
                  <c:v>42873.40415509259</c:v>
                </c:pt>
                <c:pt idx="478">
                  <c:v>42873.404166666667</c:v>
                </c:pt>
                <c:pt idx="479">
                  <c:v>42873.404178240744</c:v>
                </c:pt>
                <c:pt idx="480">
                  <c:v>42873.404189814813</c:v>
                </c:pt>
                <c:pt idx="481">
                  <c:v>42873.40420138889</c:v>
                </c:pt>
                <c:pt idx="482">
                  <c:v>42873.40421296296</c:v>
                </c:pt>
                <c:pt idx="483">
                  <c:v>42873.404224537036</c:v>
                </c:pt>
                <c:pt idx="484">
                  <c:v>42873.404236111113</c:v>
                </c:pt>
                <c:pt idx="485">
                  <c:v>42873.404247685183</c:v>
                </c:pt>
                <c:pt idx="486">
                  <c:v>42873.40425925926</c:v>
                </c:pt>
                <c:pt idx="487">
                  <c:v>42873.404270833336</c:v>
                </c:pt>
                <c:pt idx="488">
                  <c:v>42873.404282407406</c:v>
                </c:pt>
                <c:pt idx="489">
                  <c:v>42873.404293981483</c:v>
                </c:pt>
                <c:pt idx="490">
                  <c:v>42873.404305555552</c:v>
                </c:pt>
                <c:pt idx="491">
                  <c:v>42873.404317129629</c:v>
                </c:pt>
                <c:pt idx="492">
                  <c:v>42873.404328703706</c:v>
                </c:pt>
                <c:pt idx="493">
                  <c:v>42873.404340277775</c:v>
                </c:pt>
                <c:pt idx="494">
                  <c:v>42873.404351851852</c:v>
                </c:pt>
                <c:pt idx="495">
                  <c:v>42873.404363425929</c:v>
                </c:pt>
                <c:pt idx="496">
                  <c:v>42873.404374999998</c:v>
                </c:pt>
                <c:pt idx="497">
                  <c:v>42873.404386574075</c:v>
                </c:pt>
                <c:pt idx="498">
                  <c:v>42873.404398148145</c:v>
                </c:pt>
                <c:pt idx="499">
                  <c:v>42873.404409722221</c:v>
                </c:pt>
                <c:pt idx="500">
                  <c:v>42873.404421296298</c:v>
                </c:pt>
                <c:pt idx="501">
                  <c:v>42873.404432870368</c:v>
                </c:pt>
                <c:pt idx="502">
                  <c:v>42873.404444444444</c:v>
                </c:pt>
                <c:pt idx="503">
                  <c:v>42873.404456018521</c:v>
                </c:pt>
                <c:pt idx="504">
                  <c:v>42873.404467592591</c:v>
                </c:pt>
                <c:pt idx="505">
                  <c:v>42873.404479166667</c:v>
                </c:pt>
                <c:pt idx="506">
                  <c:v>42873.404490740744</c:v>
                </c:pt>
                <c:pt idx="507">
                  <c:v>42873.404502314814</c:v>
                </c:pt>
                <c:pt idx="508">
                  <c:v>42873.404513888891</c:v>
                </c:pt>
                <c:pt idx="509">
                  <c:v>42873.40452546296</c:v>
                </c:pt>
                <c:pt idx="510">
                  <c:v>42873.404537037037</c:v>
                </c:pt>
                <c:pt idx="511">
                  <c:v>42873.404548611114</c:v>
                </c:pt>
                <c:pt idx="512">
                  <c:v>42873.404560185183</c:v>
                </c:pt>
                <c:pt idx="513">
                  <c:v>42873.40457175926</c:v>
                </c:pt>
                <c:pt idx="514">
                  <c:v>42873.404583333337</c:v>
                </c:pt>
                <c:pt idx="515">
                  <c:v>42873.404594907406</c:v>
                </c:pt>
                <c:pt idx="516">
                  <c:v>42873.404606481483</c:v>
                </c:pt>
                <c:pt idx="517">
                  <c:v>42873.404618055552</c:v>
                </c:pt>
                <c:pt idx="518">
                  <c:v>42873.404629629629</c:v>
                </c:pt>
                <c:pt idx="519">
                  <c:v>42873.404641203706</c:v>
                </c:pt>
                <c:pt idx="520">
                  <c:v>42873.404652777775</c:v>
                </c:pt>
                <c:pt idx="521">
                  <c:v>42873.404664351852</c:v>
                </c:pt>
                <c:pt idx="522">
                  <c:v>42873.404675925929</c:v>
                </c:pt>
                <c:pt idx="523">
                  <c:v>42873.404687499999</c:v>
                </c:pt>
                <c:pt idx="524">
                  <c:v>42873.404699074075</c:v>
                </c:pt>
                <c:pt idx="525">
                  <c:v>42873.404710648145</c:v>
                </c:pt>
                <c:pt idx="526">
                  <c:v>42873.404722222222</c:v>
                </c:pt>
                <c:pt idx="527">
                  <c:v>42873.404733796298</c:v>
                </c:pt>
                <c:pt idx="528">
                  <c:v>42873.404745370368</c:v>
                </c:pt>
                <c:pt idx="529">
                  <c:v>42873.404756944445</c:v>
                </c:pt>
                <c:pt idx="530">
                  <c:v>42873.404768518521</c:v>
                </c:pt>
                <c:pt idx="531">
                  <c:v>42873.404780092591</c:v>
                </c:pt>
                <c:pt idx="532">
                  <c:v>42873.404791666668</c:v>
                </c:pt>
                <c:pt idx="533">
                  <c:v>42873.404803240737</c:v>
                </c:pt>
                <c:pt idx="534">
                  <c:v>42873.404814814814</c:v>
                </c:pt>
                <c:pt idx="535">
                  <c:v>42873.404826388891</c:v>
                </c:pt>
                <c:pt idx="536">
                  <c:v>42873.40483796296</c:v>
                </c:pt>
                <c:pt idx="537">
                  <c:v>42873.404849537037</c:v>
                </c:pt>
                <c:pt idx="538">
                  <c:v>42873.404861111114</c:v>
                </c:pt>
                <c:pt idx="539">
                  <c:v>42873.404872685183</c:v>
                </c:pt>
                <c:pt idx="540">
                  <c:v>42873.40488425926</c:v>
                </c:pt>
                <c:pt idx="541">
                  <c:v>42873.404895833337</c:v>
                </c:pt>
                <c:pt idx="542">
                  <c:v>42873.404907407406</c:v>
                </c:pt>
                <c:pt idx="543">
                  <c:v>42873.404918981483</c:v>
                </c:pt>
                <c:pt idx="544">
                  <c:v>42873.404930555553</c:v>
                </c:pt>
                <c:pt idx="545">
                  <c:v>42873.404942129629</c:v>
                </c:pt>
                <c:pt idx="546">
                  <c:v>42873.404953703706</c:v>
                </c:pt>
                <c:pt idx="547">
                  <c:v>42873.404965277776</c:v>
                </c:pt>
                <c:pt idx="548">
                  <c:v>42873.404976851853</c:v>
                </c:pt>
                <c:pt idx="549">
                  <c:v>42873.404988425929</c:v>
                </c:pt>
                <c:pt idx="550">
                  <c:v>42873.404999999999</c:v>
                </c:pt>
                <c:pt idx="551">
                  <c:v>42873.405011574076</c:v>
                </c:pt>
                <c:pt idx="552">
                  <c:v>42873.405023148145</c:v>
                </c:pt>
                <c:pt idx="553">
                  <c:v>42873.405034722222</c:v>
                </c:pt>
                <c:pt idx="554">
                  <c:v>42873.405046296299</c:v>
                </c:pt>
                <c:pt idx="555">
                  <c:v>42873.405057870368</c:v>
                </c:pt>
                <c:pt idx="556">
                  <c:v>42873.405069444445</c:v>
                </c:pt>
                <c:pt idx="557">
                  <c:v>42873.405081018522</c:v>
                </c:pt>
                <c:pt idx="558">
                  <c:v>42873.405092592591</c:v>
                </c:pt>
                <c:pt idx="559">
                  <c:v>42873.405104166668</c:v>
                </c:pt>
                <c:pt idx="560">
                  <c:v>42873.405115740738</c:v>
                </c:pt>
                <c:pt idx="561">
                  <c:v>42873.405127314814</c:v>
                </c:pt>
                <c:pt idx="562">
                  <c:v>42873.405138888891</c:v>
                </c:pt>
                <c:pt idx="563">
                  <c:v>42873.405150462961</c:v>
                </c:pt>
                <c:pt idx="564">
                  <c:v>42873.405162037037</c:v>
                </c:pt>
                <c:pt idx="565">
                  <c:v>42873.405173611114</c:v>
                </c:pt>
                <c:pt idx="566">
                  <c:v>42873.405185185184</c:v>
                </c:pt>
                <c:pt idx="567">
                  <c:v>42873.40519675926</c:v>
                </c:pt>
                <c:pt idx="568">
                  <c:v>42873.40520833333</c:v>
                </c:pt>
                <c:pt idx="569">
                  <c:v>42873.405219907407</c:v>
                </c:pt>
                <c:pt idx="570">
                  <c:v>42873.405231481483</c:v>
                </c:pt>
                <c:pt idx="571">
                  <c:v>42873.405243055553</c:v>
                </c:pt>
                <c:pt idx="572">
                  <c:v>42873.40525462963</c:v>
                </c:pt>
                <c:pt idx="573">
                  <c:v>42873.405266203707</c:v>
                </c:pt>
                <c:pt idx="574">
                  <c:v>42873.405277777776</c:v>
                </c:pt>
                <c:pt idx="575">
                  <c:v>42873.405289351853</c:v>
                </c:pt>
                <c:pt idx="576">
                  <c:v>42873.405300925922</c:v>
                </c:pt>
                <c:pt idx="577">
                  <c:v>42873.405312499999</c:v>
                </c:pt>
                <c:pt idx="578">
                  <c:v>42873.405324074076</c:v>
                </c:pt>
                <c:pt idx="579">
                  <c:v>42873.405335648145</c:v>
                </c:pt>
                <c:pt idx="580">
                  <c:v>42873.405347222222</c:v>
                </c:pt>
                <c:pt idx="581">
                  <c:v>42873.405358796299</c:v>
                </c:pt>
                <c:pt idx="582">
                  <c:v>42873.405370370368</c:v>
                </c:pt>
                <c:pt idx="583">
                  <c:v>42873.405381944445</c:v>
                </c:pt>
                <c:pt idx="584">
                  <c:v>42873.405393518522</c:v>
                </c:pt>
                <c:pt idx="585">
                  <c:v>42873.405405092592</c:v>
                </c:pt>
                <c:pt idx="586">
                  <c:v>42873.405416666668</c:v>
                </c:pt>
                <c:pt idx="587">
                  <c:v>42873.405428240738</c:v>
                </c:pt>
                <c:pt idx="588">
                  <c:v>42873.405439814815</c:v>
                </c:pt>
                <c:pt idx="589">
                  <c:v>42873.405451388891</c:v>
                </c:pt>
                <c:pt idx="590">
                  <c:v>42873.405462962961</c:v>
                </c:pt>
                <c:pt idx="591">
                  <c:v>42873.405474537038</c:v>
                </c:pt>
                <c:pt idx="592">
                  <c:v>42873.405486111114</c:v>
                </c:pt>
                <c:pt idx="593">
                  <c:v>42873.405497685184</c:v>
                </c:pt>
                <c:pt idx="594">
                  <c:v>42873.405509259261</c:v>
                </c:pt>
                <c:pt idx="595">
                  <c:v>42873.40552083333</c:v>
                </c:pt>
                <c:pt idx="596">
                  <c:v>42873.405532407407</c:v>
                </c:pt>
                <c:pt idx="597">
                  <c:v>42873.405543981484</c:v>
                </c:pt>
                <c:pt idx="598">
                  <c:v>42873.405555555553</c:v>
                </c:pt>
                <c:pt idx="599">
                  <c:v>42873.40556712963</c:v>
                </c:pt>
                <c:pt idx="600">
                  <c:v>42873.405578703707</c:v>
                </c:pt>
                <c:pt idx="601">
                  <c:v>42873.405590277776</c:v>
                </c:pt>
                <c:pt idx="602">
                  <c:v>42873.405601851853</c:v>
                </c:pt>
                <c:pt idx="603">
                  <c:v>42873.405613425923</c:v>
                </c:pt>
                <c:pt idx="604">
                  <c:v>42873.405624999999</c:v>
                </c:pt>
                <c:pt idx="605">
                  <c:v>42873.405636574076</c:v>
                </c:pt>
                <c:pt idx="606">
                  <c:v>42873.405648148146</c:v>
                </c:pt>
                <c:pt idx="607">
                  <c:v>42873.405659722222</c:v>
                </c:pt>
                <c:pt idx="608">
                  <c:v>42873.405671296299</c:v>
                </c:pt>
                <c:pt idx="609">
                  <c:v>42873.405682870369</c:v>
                </c:pt>
                <c:pt idx="610">
                  <c:v>42873.405694444446</c:v>
                </c:pt>
                <c:pt idx="611">
                  <c:v>42873.405706018515</c:v>
                </c:pt>
                <c:pt idx="612">
                  <c:v>42873.405717592592</c:v>
                </c:pt>
                <c:pt idx="613">
                  <c:v>42873.405729166669</c:v>
                </c:pt>
                <c:pt idx="614">
                  <c:v>42873.405740740738</c:v>
                </c:pt>
                <c:pt idx="615">
                  <c:v>42873.405752314815</c:v>
                </c:pt>
                <c:pt idx="616">
                  <c:v>42873.405763888892</c:v>
                </c:pt>
                <c:pt idx="617">
                  <c:v>42873.405775462961</c:v>
                </c:pt>
                <c:pt idx="618">
                  <c:v>42873.405787037038</c:v>
                </c:pt>
                <c:pt idx="619">
                  <c:v>42873.405798611115</c:v>
                </c:pt>
                <c:pt idx="620">
                  <c:v>42873.405810185184</c:v>
                </c:pt>
                <c:pt idx="621">
                  <c:v>42873.405821759261</c:v>
                </c:pt>
                <c:pt idx="622">
                  <c:v>42873.405833333331</c:v>
                </c:pt>
                <c:pt idx="623">
                  <c:v>42873.405844907407</c:v>
                </c:pt>
                <c:pt idx="624">
                  <c:v>42873.405856481484</c:v>
                </c:pt>
                <c:pt idx="625">
                  <c:v>42873.405868055554</c:v>
                </c:pt>
                <c:pt idx="626">
                  <c:v>42873.40587962963</c:v>
                </c:pt>
                <c:pt idx="627">
                  <c:v>42873.405891203707</c:v>
                </c:pt>
                <c:pt idx="628">
                  <c:v>42873.405902777777</c:v>
                </c:pt>
                <c:pt idx="629">
                  <c:v>42873.405914351853</c:v>
                </c:pt>
                <c:pt idx="630">
                  <c:v>42873.405925925923</c:v>
                </c:pt>
                <c:pt idx="631">
                  <c:v>42873.4059375</c:v>
                </c:pt>
                <c:pt idx="632">
                  <c:v>42873.405949074076</c:v>
                </c:pt>
                <c:pt idx="633">
                  <c:v>42873.405960648146</c:v>
                </c:pt>
                <c:pt idx="634">
                  <c:v>42873.405972222223</c:v>
                </c:pt>
                <c:pt idx="635">
                  <c:v>42873.4059837963</c:v>
                </c:pt>
                <c:pt idx="636">
                  <c:v>42873.405995370369</c:v>
                </c:pt>
                <c:pt idx="637">
                  <c:v>42873.406006944446</c:v>
                </c:pt>
                <c:pt idx="638">
                  <c:v>42873.406018518515</c:v>
                </c:pt>
                <c:pt idx="639">
                  <c:v>42873.406030092592</c:v>
                </c:pt>
                <c:pt idx="640">
                  <c:v>42873.406041666669</c:v>
                </c:pt>
                <c:pt idx="641">
                  <c:v>42873.406053240738</c:v>
                </c:pt>
                <c:pt idx="642">
                  <c:v>42873.406064814815</c:v>
                </c:pt>
                <c:pt idx="643">
                  <c:v>42873.406076388892</c:v>
                </c:pt>
                <c:pt idx="644">
                  <c:v>42873.406087962961</c:v>
                </c:pt>
                <c:pt idx="645">
                  <c:v>42873.406099537038</c:v>
                </c:pt>
                <c:pt idx="646">
                  <c:v>42873.406111111108</c:v>
                </c:pt>
                <c:pt idx="647">
                  <c:v>42873.406122685185</c:v>
                </c:pt>
                <c:pt idx="648">
                  <c:v>42873.406134259261</c:v>
                </c:pt>
                <c:pt idx="649">
                  <c:v>42873.406145833331</c:v>
                </c:pt>
                <c:pt idx="650">
                  <c:v>42873.406157407408</c:v>
                </c:pt>
                <c:pt idx="651">
                  <c:v>42873.406168981484</c:v>
                </c:pt>
                <c:pt idx="652">
                  <c:v>42873.406180555554</c:v>
                </c:pt>
                <c:pt idx="653">
                  <c:v>42873.406192129631</c:v>
                </c:pt>
                <c:pt idx="654">
                  <c:v>42873.4062037037</c:v>
                </c:pt>
                <c:pt idx="655">
                  <c:v>42873.406215277777</c:v>
                </c:pt>
                <c:pt idx="656">
                  <c:v>42873.406226851854</c:v>
                </c:pt>
                <c:pt idx="657">
                  <c:v>42873.406238425923</c:v>
                </c:pt>
                <c:pt idx="658">
                  <c:v>42873.40625</c:v>
                </c:pt>
                <c:pt idx="659">
                  <c:v>42873.406261574077</c:v>
                </c:pt>
                <c:pt idx="660">
                  <c:v>42873.406273148146</c:v>
                </c:pt>
                <c:pt idx="661">
                  <c:v>42873.406284722223</c:v>
                </c:pt>
                <c:pt idx="662">
                  <c:v>42873.4062962963</c:v>
                </c:pt>
                <c:pt idx="663">
                  <c:v>42873.406307870369</c:v>
                </c:pt>
                <c:pt idx="664">
                  <c:v>42873.406319444446</c:v>
                </c:pt>
                <c:pt idx="665">
                  <c:v>42873.406331018516</c:v>
                </c:pt>
                <c:pt idx="666">
                  <c:v>42873.406342592592</c:v>
                </c:pt>
                <c:pt idx="667">
                  <c:v>42873.406354166669</c:v>
                </c:pt>
                <c:pt idx="668">
                  <c:v>42873.406365740739</c:v>
                </c:pt>
                <c:pt idx="669">
                  <c:v>42873.406377314815</c:v>
                </c:pt>
                <c:pt idx="670">
                  <c:v>42873.406388888892</c:v>
                </c:pt>
                <c:pt idx="671">
                  <c:v>42873.406400462962</c:v>
                </c:pt>
                <c:pt idx="672">
                  <c:v>42873.406412037039</c:v>
                </c:pt>
                <c:pt idx="673">
                  <c:v>42873.406423611108</c:v>
                </c:pt>
                <c:pt idx="674">
                  <c:v>42873.406435185185</c:v>
                </c:pt>
                <c:pt idx="675">
                  <c:v>42873.406446759262</c:v>
                </c:pt>
                <c:pt idx="676">
                  <c:v>42873.406458333331</c:v>
                </c:pt>
                <c:pt idx="677">
                  <c:v>42873.406469907408</c:v>
                </c:pt>
                <c:pt idx="678">
                  <c:v>42873.406481481485</c:v>
                </c:pt>
                <c:pt idx="679">
                  <c:v>42873.406493055554</c:v>
                </c:pt>
                <c:pt idx="680">
                  <c:v>42873.406504629631</c:v>
                </c:pt>
                <c:pt idx="681">
                  <c:v>42873.4065162037</c:v>
                </c:pt>
                <c:pt idx="682">
                  <c:v>42873.406527777777</c:v>
                </c:pt>
                <c:pt idx="683">
                  <c:v>42873.406539351854</c:v>
                </c:pt>
                <c:pt idx="684">
                  <c:v>42873.406550925924</c:v>
                </c:pt>
                <c:pt idx="685">
                  <c:v>42873.4065625</c:v>
                </c:pt>
                <c:pt idx="686">
                  <c:v>42873.406574074077</c:v>
                </c:pt>
                <c:pt idx="687">
                  <c:v>42873.406585648147</c:v>
                </c:pt>
                <c:pt idx="688">
                  <c:v>42873.406597222223</c:v>
                </c:pt>
                <c:pt idx="689">
                  <c:v>42873.406608796293</c:v>
                </c:pt>
                <c:pt idx="690">
                  <c:v>42873.40662037037</c:v>
                </c:pt>
                <c:pt idx="691">
                  <c:v>42873.406631944446</c:v>
                </c:pt>
                <c:pt idx="692">
                  <c:v>42873.406643518516</c:v>
                </c:pt>
                <c:pt idx="693">
                  <c:v>42873.406655092593</c:v>
                </c:pt>
                <c:pt idx="694">
                  <c:v>42873.406666666669</c:v>
                </c:pt>
                <c:pt idx="695">
                  <c:v>42873.406678240739</c:v>
                </c:pt>
                <c:pt idx="696">
                  <c:v>42873.406689814816</c:v>
                </c:pt>
                <c:pt idx="697">
                  <c:v>42873.406701388885</c:v>
                </c:pt>
                <c:pt idx="698">
                  <c:v>42873.406712962962</c:v>
                </c:pt>
                <c:pt idx="699">
                  <c:v>42873.406724537039</c:v>
                </c:pt>
                <c:pt idx="700">
                  <c:v>42873.406736111108</c:v>
                </c:pt>
                <c:pt idx="701">
                  <c:v>42873.406747685185</c:v>
                </c:pt>
                <c:pt idx="702">
                  <c:v>42873.406759259262</c:v>
                </c:pt>
                <c:pt idx="703">
                  <c:v>42873.406770833331</c:v>
                </c:pt>
                <c:pt idx="704">
                  <c:v>42873.406782407408</c:v>
                </c:pt>
                <c:pt idx="705">
                  <c:v>42873.406793981485</c:v>
                </c:pt>
                <c:pt idx="706">
                  <c:v>42873.406805555554</c:v>
                </c:pt>
                <c:pt idx="707">
                  <c:v>42873.406817129631</c:v>
                </c:pt>
                <c:pt idx="708">
                  <c:v>42873.406828703701</c:v>
                </c:pt>
                <c:pt idx="709">
                  <c:v>42873.406840277778</c:v>
                </c:pt>
                <c:pt idx="710">
                  <c:v>42873.406851851854</c:v>
                </c:pt>
                <c:pt idx="711">
                  <c:v>42873.406863425924</c:v>
                </c:pt>
                <c:pt idx="712">
                  <c:v>42873.406875000001</c:v>
                </c:pt>
                <c:pt idx="713">
                  <c:v>42873.406886574077</c:v>
                </c:pt>
                <c:pt idx="714">
                  <c:v>42873.406898148147</c:v>
                </c:pt>
                <c:pt idx="715">
                  <c:v>42873.406909722224</c:v>
                </c:pt>
                <c:pt idx="716">
                  <c:v>42873.406921296293</c:v>
                </c:pt>
                <c:pt idx="717">
                  <c:v>42873.40693287037</c:v>
                </c:pt>
                <c:pt idx="718">
                  <c:v>42873.406944444447</c:v>
                </c:pt>
                <c:pt idx="719">
                  <c:v>42873.406956018516</c:v>
                </c:pt>
                <c:pt idx="720">
                  <c:v>42873.406967592593</c:v>
                </c:pt>
                <c:pt idx="721">
                  <c:v>42873.40697916667</c:v>
                </c:pt>
                <c:pt idx="722">
                  <c:v>42873.406990740739</c:v>
                </c:pt>
                <c:pt idx="723">
                  <c:v>42873.407002314816</c:v>
                </c:pt>
                <c:pt idx="724">
                  <c:v>42873.407013888886</c:v>
                </c:pt>
                <c:pt idx="725">
                  <c:v>42873.407025462962</c:v>
                </c:pt>
                <c:pt idx="726">
                  <c:v>42873.407037037039</c:v>
                </c:pt>
                <c:pt idx="727">
                  <c:v>42873.407048611109</c:v>
                </c:pt>
                <c:pt idx="728">
                  <c:v>42873.407060185185</c:v>
                </c:pt>
                <c:pt idx="729">
                  <c:v>42873.407071759262</c:v>
                </c:pt>
                <c:pt idx="730">
                  <c:v>42873.407083333332</c:v>
                </c:pt>
                <c:pt idx="731">
                  <c:v>42873.407094907408</c:v>
                </c:pt>
                <c:pt idx="732">
                  <c:v>42873.407106481478</c:v>
                </c:pt>
                <c:pt idx="733">
                  <c:v>42873.407118055555</c:v>
                </c:pt>
                <c:pt idx="734">
                  <c:v>42873.407129629632</c:v>
                </c:pt>
                <c:pt idx="735">
                  <c:v>42873.407141203701</c:v>
                </c:pt>
                <c:pt idx="736">
                  <c:v>42873.407152777778</c:v>
                </c:pt>
                <c:pt idx="737">
                  <c:v>42873.407164351855</c:v>
                </c:pt>
                <c:pt idx="738">
                  <c:v>42873.407175925924</c:v>
                </c:pt>
                <c:pt idx="739">
                  <c:v>42873.407187500001</c:v>
                </c:pt>
                <c:pt idx="740">
                  <c:v>42873.407199074078</c:v>
                </c:pt>
                <c:pt idx="741">
                  <c:v>42873.407210648147</c:v>
                </c:pt>
                <c:pt idx="742">
                  <c:v>42873.407222222224</c:v>
                </c:pt>
                <c:pt idx="743">
                  <c:v>42873.407233796293</c:v>
                </c:pt>
                <c:pt idx="744">
                  <c:v>42873.40724537037</c:v>
                </c:pt>
                <c:pt idx="745">
                  <c:v>42873.407256944447</c:v>
                </c:pt>
                <c:pt idx="746">
                  <c:v>42873.407268518517</c:v>
                </c:pt>
                <c:pt idx="747">
                  <c:v>42873.407280092593</c:v>
                </c:pt>
                <c:pt idx="748">
                  <c:v>42873.40729166667</c:v>
                </c:pt>
                <c:pt idx="749">
                  <c:v>42873.40730324074</c:v>
                </c:pt>
                <c:pt idx="750">
                  <c:v>42873.407314814816</c:v>
                </c:pt>
                <c:pt idx="751">
                  <c:v>42873.407326388886</c:v>
                </c:pt>
                <c:pt idx="752">
                  <c:v>42873.407337962963</c:v>
                </c:pt>
                <c:pt idx="753">
                  <c:v>42873.407349537039</c:v>
                </c:pt>
                <c:pt idx="754">
                  <c:v>42873.407361111109</c:v>
                </c:pt>
                <c:pt idx="755">
                  <c:v>42873.407372685186</c:v>
                </c:pt>
                <c:pt idx="756">
                  <c:v>42873.407384259262</c:v>
                </c:pt>
                <c:pt idx="757">
                  <c:v>42873.407395833332</c:v>
                </c:pt>
                <c:pt idx="758">
                  <c:v>42873.407407407409</c:v>
                </c:pt>
                <c:pt idx="759">
                  <c:v>42873.407418981478</c:v>
                </c:pt>
                <c:pt idx="760">
                  <c:v>42873.407430555555</c:v>
                </c:pt>
                <c:pt idx="761">
                  <c:v>42873.407442129632</c:v>
                </c:pt>
                <c:pt idx="762">
                  <c:v>42873.407453703701</c:v>
                </c:pt>
                <c:pt idx="763">
                  <c:v>42873.407465277778</c:v>
                </c:pt>
                <c:pt idx="764">
                  <c:v>42873.407476851855</c:v>
                </c:pt>
                <c:pt idx="765">
                  <c:v>42873.407488425924</c:v>
                </c:pt>
                <c:pt idx="766">
                  <c:v>42873.407500000001</c:v>
                </c:pt>
                <c:pt idx="767">
                  <c:v>42873.407511574071</c:v>
                </c:pt>
                <c:pt idx="768">
                  <c:v>42873.407523148147</c:v>
                </c:pt>
                <c:pt idx="769">
                  <c:v>42873.407534722224</c:v>
                </c:pt>
                <c:pt idx="770">
                  <c:v>42873.407546296294</c:v>
                </c:pt>
                <c:pt idx="771">
                  <c:v>42873.407557870371</c:v>
                </c:pt>
                <c:pt idx="772">
                  <c:v>42873.407569444447</c:v>
                </c:pt>
                <c:pt idx="773">
                  <c:v>42873.407581018517</c:v>
                </c:pt>
                <c:pt idx="774">
                  <c:v>42873.407592592594</c:v>
                </c:pt>
                <c:pt idx="775">
                  <c:v>42873.407604166663</c:v>
                </c:pt>
                <c:pt idx="776">
                  <c:v>42873.40761574074</c:v>
                </c:pt>
                <c:pt idx="777">
                  <c:v>42873.407627314817</c:v>
                </c:pt>
                <c:pt idx="778">
                  <c:v>42873.407638888886</c:v>
                </c:pt>
                <c:pt idx="779">
                  <c:v>42873.407650462963</c:v>
                </c:pt>
                <c:pt idx="780">
                  <c:v>42873.40766203704</c:v>
                </c:pt>
                <c:pt idx="781">
                  <c:v>42873.407673611109</c:v>
                </c:pt>
                <c:pt idx="782">
                  <c:v>42873.407685185186</c:v>
                </c:pt>
                <c:pt idx="783">
                  <c:v>42873.407696759263</c:v>
                </c:pt>
                <c:pt idx="784">
                  <c:v>42873.407708333332</c:v>
                </c:pt>
                <c:pt idx="785">
                  <c:v>42873.407719907409</c:v>
                </c:pt>
                <c:pt idx="786">
                  <c:v>42873.407731481479</c:v>
                </c:pt>
                <c:pt idx="787">
                  <c:v>42873.407743055555</c:v>
                </c:pt>
                <c:pt idx="788">
                  <c:v>42873.407754629632</c:v>
                </c:pt>
                <c:pt idx="789">
                  <c:v>42873.407766203702</c:v>
                </c:pt>
                <c:pt idx="790">
                  <c:v>42873.407777777778</c:v>
                </c:pt>
                <c:pt idx="791">
                  <c:v>42873.407789351855</c:v>
                </c:pt>
                <c:pt idx="792">
                  <c:v>42873.407800925925</c:v>
                </c:pt>
                <c:pt idx="793">
                  <c:v>42873.407812500001</c:v>
                </c:pt>
                <c:pt idx="794">
                  <c:v>42873.407824074071</c:v>
                </c:pt>
                <c:pt idx="795">
                  <c:v>42873.407835648148</c:v>
                </c:pt>
                <c:pt idx="796">
                  <c:v>42873.407847222225</c:v>
                </c:pt>
                <c:pt idx="797">
                  <c:v>42873.407858796294</c:v>
                </c:pt>
                <c:pt idx="798">
                  <c:v>42873.407870370371</c:v>
                </c:pt>
                <c:pt idx="799">
                  <c:v>42873.407881944448</c:v>
                </c:pt>
                <c:pt idx="800">
                  <c:v>42873.407893518517</c:v>
                </c:pt>
                <c:pt idx="801">
                  <c:v>42873.407905092594</c:v>
                </c:pt>
                <c:pt idx="802">
                  <c:v>42873.407916666663</c:v>
                </c:pt>
                <c:pt idx="803">
                  <c:v>42873.40792824074</c:v>
                </c:pt>
                <c:pt idx="804">
                  <c:v>42873.407939814817</c:v>
                </c:pt>
                <c:pt idx="805">
                  <c:v>42873.407951388886</c:v>
                </c:pt>
                <c:pt idx="806">
                  <c:v>42873.407962962963</c:v>
                </c:pt>
                <c:pt idx="807">
                  <c:v>42873.40797453704</c:v>
                </c:pt>
                <c:pt idx="808">
                  <c:v>42873.407986111109</c:v>
                </c:pt>
                <c:pt idx="809">
                  <c:v>42873.407997685186</c:v>
                </c:pt>
                <c:pt idx="810">
                  <c:v>42873.408009259256</c:v>
                </c:pt>
                <c:pt idx="811">
                  <c:v>42873.408020833333</c:v>
                </c:pt>
                <c:pt idx="812">
                  <c:v>42873.408032407409</c:v>
                </c:pt>
                <c:pt idx="813">
                  <c:v>42873.408043981479</c:v>
                </c:pt>
                <c:pt idx="814">
                  <c:v>42873.408055555556</c:v>
                </c:pt>
                <c:pt idx="815">
                  <c:v>42873.408067129632</c:v>
                </c:pt>
                <c:pt idx="816">
                  <c:v>42873.408078703702</c:v>
                </c:pt>
                <c:pt idx="817">
                  <c:v>42873.408090277779</c:v>
                </c:pt>
                <c:pt idx="818">
                  <c:v>42873.408101851855</c:v>
                </c:pt>
                <c:pt idx="819">
                  <c:v>42873.408113425925</c:v>
                </c:pt>
                <c:pt idx="820">
                  <c:v>42873.408125000002</c:v>
                </c:pt>
                <c:pt idx="821">
                  <c:v>42873.408136574071</c:v>
                </c:pt>
                <c:pt idx="822">
                  <c:v>42873.408148148148</c:v>
                </c:pt>
                <c:pt idx="823">
                  <c:v>42873.408159722225</c:v>
                </c:pt>
                <c:pt idx="824">
                  <c:v>42873.408171296294</c:v>
                </c:pt>
                <c:pt idx="825">
                  <c:v>42873.408182870371</c:v>
                </c:pt>
                <c:pt idx="826">
                  <c:v>42873.408194444448</c:v>
                </c:pt>
                <c:pt idx="827">
                  <c:v>42873.408206018517</c:v>
                </c:pt>
                <c:pt idx="828">
                  <c:v>42873.408217592594</c:v>
                </c:pt>
                <c:pt idx="829">
                  <c:v>42873.408229166664</c:v>
                </c:pt>
                <c:pt idx="830">
                  <c:v>42873.40824074074</c:v>
                </c:pt>
                <c:pt idx="831">
                  <c:v>42873.408252314817</c:v>
                </c:pt>
                <c:pt idx="832">
                  <c:v>42873.408263888887</c:v>
                </c:pt>
                <c:pt idx="833">
                  <c:v>42873.408275462964</c:v>
                </c:pt>
                <c:pt idx="834">
                  <c:v>42873.40828703704</c:v>
                </c:pt>
                <c:pt idx="835">
                  <c:v>42873.40829861111</c:v>
                </c:pt>
                <c:pt idx="836">
                  <c:v>42873.408310185187</c:v>
                </c:pt>
                <c:pt idx="837">
                  <c:v>42873.408321759256</c:v>
                </c:pt>
                <c:pt idx="838">
                  <c:v>42873.408333333333</c:v>
                </c:pt>
                <c:pt idx="839">
                  <c:v>42873.40834490741</c:v>
                </c:pt>
                <c:pt idx="840">
                  <c:v>42873.408356481479</c:v>
                </c:pt>
                <c:pt idx="841">
                  <c:v>42873.408368055556</c:v>
                </c:pt>
                <c:pt idx="842">
                  <c:v>42873.408379629633</c:v>
                </c:pt>
                <c:pt idx="843">
                  <c:v>42873.408391203702</c:v>
                </c:pt>
                <c:pt idx="844">
                  <c:v>42873.408402777779</c:v>
                </c:pt>
                <c:pt idx="845">
                  <c:v>42873.408414351848</c:v>
                </c:pt>
                <c:pt idx="846">
                  <c:v>42873.408425925925</c:v>
                </c:pt>
                <c:pt idx="847">
                  <c:v>42873.408437500002</c:v>
                </c:pt>
                <c:pt idx="848">
                  <c:v>42873.408449074072</c:v>
                </c:pt>
                <c:pt idx="849">
                  <c:v>42873.408460648148</c:v>
                </c:pt>
                <c:pt idx="850">
                  <c:v>42873.408472222225</c:v>
                </c:pt>
                <c:pt idx="851">
                  <c:v>42873.408483796295</c:v>
                </c:pt>
                <c:pt idx="852">
                  <c:v>42873.408495370371</c:v>
                </c:pt>
                <c:pt idx="853">
                  <c:v>42873.408506944441</c:v>
                </c:pt>
                <c:pt idx="854">
                  <c:v>42873.408518518518</c:v>
                </c:pt>
                <c:pt idx="855">
                  <c:v>42873.408530092594</c:v>
                </c:pt>
                <c:pt idx="856">
                  <c:v>42873.408541666664</c:v>
                </c:pt>
                <c:pt idx="857">
                  <c:v>42873.408553240741</c:v>
                </c:pt>
                <c:pt idx="858">
                  <c:v>42873.408564814818</c:v>
                </c:pt>
                <c:pt idx="859">
                  <c:v>42873.408576388887</c:v>
                </c:pt>
                <c:pt idx="860">
                  <c:v>42873.408587962964</c:v>
                </c:pt>
                <c:pt idx="861">
                  <c:v>42873.408599537041</c:v>
                </c:pt>
                <c:pt idx="862">
                  <c:v>42873.40861111111</c:v>
                </c:pt>
                <c:pt idx="863">
                  <c:v>42873.408622685187</c:v>
                </c:pt>
                <c:pt idx="864">
                  <c:v>42873.408634259256</c:v>
                </c:pt>
                <c:pt idx="865">
                  <c:v>42873.408645833333</c:v>
                </c:pt>
                <c:pt idx="866">
                  <c:v>42873.40865740741</c:v>
                </c:pt>
                <c:pt idx="867">
                  <c:v>42873.408668981479</c:v>
                </c:pt>
                <c:pt idx="868">
                  <c:v>42873.408680555556</c:v>
                </c:pt>
                <c:pt idx="869">
                  <c:v>42873.408692129633</c:v>
                </c:pt>
                <c:pt idx="870">
                  <c:v>42873.408703703702</c:v>
                </c:pt>
                <c:pt idx="871">
                  <c:v>42873.408715277779</c:v>
                </c:pt>
                <c:pt idx="872">
                  <c:v>42873.408726851849</c:v>
                </c:pt>
                <c:pt idx="873">
                  <c:v>42873.408738425926</c:v>
                </c:pt>
                <c:pt idx="874">
                  <c:v>42873.408750000002</c:v>
                </c:pt>
                <c:pt idx="875">
                  <c:v>42873.408761574072</c:v>
                </c:pt>
                <c:pt idx="876">
                  <c:v>42873.408773148149</c:v>
                </c:pt>
                <c:pt idx="877">
                  <c:v>42873.408784722225</c:v>
                </c:pt>
                <c:pt idx="878">
                  <c:v>42873.408796296295</c:v>
                </c:pt>
                <c:pt idx="879">
                  <c:v>42873.408807870372</c:v>
                </c:pt>
                <c:pt idx="880">
                  <c:v>42873.408819444441</c:v>
                </c:pt>
                <c:pt idx="881">
                  <c:v>42873.408831018518</c:v>
                </c:pt>
                <c:pt idx="882">
                  <c:v>42873.408842592595</c:v>
                </c:pt>
                <c:pt idx="883">
                  <c:v>42873.408854166664</c:v>
                </c:pt>
                <c:pt idx="884">
                  <c:v>42873.408865740741</c:v>
                </c:pt>
                <c:pt idx="885">
                  <c:v>42873.408877314818</c:v>
                </c:pt>
                <c:pt idx="886">
                  <c:v>42873.408888888887</c:v>
                </c:pt>
                <c:pt idx="887">
                  <c:v>42873.408900462964</c:v>
                </c:pt>
                <c:pt idx="888">
                  <c:v>42873.408912037034</c:v>
                </c:pt>
                <c:pt idx="889">
                  <c:v>42873.40892361111</c:v>
                </c:pt>
                <c:pt idx="890">
                  <c:v>42873.408935185187</c:v>
                </c:pt>
                <c:pt idx="891">
                  <c:v>42873.408946759257</c:v>
                </c:pt>
                <c:pt idx="892">
                  <c:v>42873.408958333333</c:v>
                </c:pt>
                <c:pt idx="893">
                  <c:v>42873.40896990741</c:v>
                </c:pt>
                <c:pt idx="894">
                  <c:v>42873.40898148148</c:v>
                </c:pt>
                <c:pt idx="895">
                  <c:v>42873.408993055556</c:v>
                </c:pt>
                <c:pt idx="896">
                  <c:v>42873.409004629626</c:v>
                </c:pt>
                <c:pt idx="897">
                  <c:v>42873.409016203703</c:v>
                </c:pt>
                <c:pt idx="898">
                  <c:v>42873.40902777778</c:v>
                </c:pt>
                <c:pt idx="899">
                  <c:v>42873.409039351849</c:v>
                </c:pt>
                <c:pt idx="900">
                  <c:v>42873.409050925926</c:v>
                </c:pt>
                <c:pt idx="901">
                  <c:v>42873.409062500003</c:v>
                </c:pt>
                <c:pt idx="902">
                  <c:v>42873.409074074072</c:v>
                </c:pt>
                <c:pt idx="903">
                  <c:v>42873.409085648149</c:v>
                </c:pt>
                <c:pt idx="904">
                  <c:v>42873.409097222226</c:v>
                </c:pt>
                <c:pt idx="905">
                  <c:v>42873.409108796295</c:v>
                </c:pt>
                <c:pt idx="906">
                  <c:v>42873.409120370372</c:v>
                </c:pt>
                <c:pt idx="907">
                  <c:v>42873.409131944441</c:v>
                </c:pt>
                <c:pt idx="908">
                  <c:v>42873.409143518518</c:v>
                </c:pt>
                <c:pt idx="909">
                  <c:v>42873.409155092595</c:v>
                </c:pt>
                <c:pt idx="910">
                  <c:v>42873.409166666665</c:v>
                </c:pt>
                <c:pt idx="911">
                  <c:v>42873.409178240741</c:v>
                </c:pt>
                <c:pt idx="912">
                  <c:v>42873.409189814818</c:v>
                </c:pt>
                <c:pt idx="913">
                  <c:v>42873.409201388888</c:v>
                </c:pt>
                <c:pt idx="914">
                  <c:v>42873.409212962964</c:v>
                </c:pt>
                <c:pt idx="915">
                  <c:v>42873.409224537034</c:v>
                </c:pt>
                <c:pt idx="916">
                  <c:v>42873.409236111111</c:v>
                </c:pt>
                <c:pt idx="917">
                  <c:v>42873.409247685187</c:v>
                </c:pt>
                <c:pt idx="918">
                  <c:v>42873.409259259257</c:v>
                </c:pt>
                <c:pt idx="919">
                  <c:v>42873.409270833334</c:v>
                </c:pt>
                <c:pt idx="920">
                  <c:v>42873.409282407411</c:v>
                </c:pt>
                <c:pt idx="921">
                  <c:v>42873.40929398148</c:v>
                </c:pt>
                <c:pt idx="922">
                  <c:v>42873.409305555557</c:v>
                </c:pt>
                <c:pt idx="923">
                  <c:v>42873.409317129626</c:v>
                </c:pt>
                <c:pt idx="924">
                  <c:v>42873.409328703703</c:v>
                </c:pt>
                <c:pt idx="925">
                  <c:v>42873.40934027778</c:v>
                </c:pt>
                <c:pt idx="926">
                  <c:v>42873.409351851849</c:v>
                </c:pt>
                <c:pt idx="927">
                  <c:v>42873.409363425926</c:v>
                </c:pt>
                <c:pt idx="928">
                  <c:v>42873.409375000003</c:v>
                </c:pt>
                <c:pt idx="929">
                  <c:v>42873.409386574072</c:v>
                </c:pt>
                <c:pt idx="930">
                  <c:v>42873.409398148149</c:v>
                </c:pt>
                <c:pt idx="931">
                  <c:v>42873.409409722219</c:v>
                </c:pt>
                <c:pt idx="932">
                  <c:v>42873.409421296295</c:v>
                </c:pt>
                <c:pt idx="933">
                  <c:v>42873.409432870372</c:v>
                </c:pt>
                <c:pt idx="934">
                  <c:v>42873.409444444442</c:v>
                </c:pt>
                <c:pt idx="935">
                  <c:v>42873.409456018519</c:v>
                </c:pt>
                <c:pt idx="936">
                  <c:v>42873.409467592595</c:v>
                </c:pt>
                <c:pt idx="937">
                  <c:v>42873.409479166665</c:v>
                </c:pt>
                <c:pt idx="938">
                  <c:v>42873.409490740742</c:v>
                </c:pt>
                <c:pt idx="939">
                  <c:v>42873.409502314818</c:v>
                </c:pt>
                <c:pt idx="940">
                  <c:v>42873.409513888888</c:v>
                </c:pt>
                <c:pt idx="941">
                  <c:v>42873.409525462965</c:v>
                </c:pt>
                <c:pt idx="942">
                  <c:v>42873.409537037034</c:v>
                </c:pt>
                <c:pt idx="943">
                  <c:v>42873.409548611111</c:v>
                </c:pt>
                <c:pt idx="944">
                  <c:v>42873.409560185188</c:v>
                </c:pt>
                <c:pt idx="945">
                  <c:v>42873.409571759257</c:v>
                </c:pt>
                <c:pt idx="946">
                  <c:v>42873.409583333334</c:v>
                </c:pt>
                <c:pt idx="947">
                  <c:v>42873.409594907411</c:v>
                </c:pt>
                <c:pt idx="948">
                  <c:v>42873.40960648148</c:v>
                </c:pt>
                <c:pt idx="949">
                  <c:v>42873.409618055557</c:v>
                </c:pt>
                <c:pt idx="950">
                  <c:v>42873.409629629627</c:v>
                </c:pt>
                <c:pt idx="951">
                  <c:v>42873.409641203703</c:v>
                </c:pt>
                <c:pt idx="952">
                  <c:v>42873.40965277778</c:v>
                </c:pt>
                <c:pt idx="953">
                  <c:v>42873.40966435185</c:v>
                </c:pt>
                <c:pt idx="954">
                  <c:v>42873.409675925926</c:v>
                </c:pt>
                <c:pt idx="955">
                  <c:v>42873.409687500003</c:v>
                </c:pt>
                <c:pt idx="956">
                  <c:v>42873.409699074073</c:v>
                </c:pt>
                <c:pt idx="957">
                  <c:v>42873.409710648149</c:v>
                </c:pt>
                <c:pt idx="958">
                  <c:v>42873.409722222219</c:v>
                </c:pt>
                <c:pt idx="959">
                  <c:v>42873.409733796296</c:v>
                </c:pt>
                <c:pt idx="960">
                  <c:v>42873.409745370373</c:v>
                </c:pt>
                <c:pt idx="961">
                  <c:v>42873.409756944442</c:v>
                </c:pt>
                <c:pt idx="962">
                  <c:v>42873.409768518519</c:v>
                </c:pt>
                <c:pt idx="963">
                  <c:v>42873.409780092596</c:v>
                </c:pt>
                <c:pt idx="964">
                  <c:v>42873.409791666665</c:v>
                </c:pt>
                <c:pt idx="965">
                  <c:v>42873.409803240742</c:v>
                </c:pt>
                <c:pt idx="966">
                  <c:v>42873.409814814811</c:v>
                </c:pt>
                <c:pt idx="967">
                  <c:v>42873.409826388888</c:v>
                </c:pt>
                <c:pt idx="968">
                  <c:v>42873.409837962965</c:v>
                </c:pt>
                <c:pt idx="969">
                  <c:v>42873.409849537034</c:v>
                </c:pt>
                <c:pt idx="970">
                  <c:v>42873.409861111111</c:v>
                </c:pt>
                <c:pt idx="971">
                  <c:v>42873.409872685188</c:v>
                </c:pt>
                <c:pt idx="972">
                  <c:v>42873.409884259258</c:v>
                </c:pt>
                <c:pt idx="973">
                  <c:v>42873.409895833334</c:v>
                </c:pt>
                <c:pt idx="974">
                  <c:v>42873.409907407404</c:v>
                </c:pt>
                <c:pt idx="975">
                  <c:v>42873.409918981481</c:v>
                </c:pt>
                <c:pt idx="976">
                  <c:v>42873.409930555557</c:v>
                </c:pt>
                <c:pt idx="977">
                  <c:v>42873.409942129627</c:v>
                </c:pt>
                <c:pt idx="978">
                  <c:v>42873.409953703704</c:v>
                </c:pt>
                <c:pt idx="979">
                  <c:v>42873.40996527778</c:v>
                </c:pt>
                <c:pt idx="980">
                  <c:v>42873.40997685185</c:v>
                </c:pt>
                <c:pt idx="981">
                  <c:v>42873.409988425927</c:v>
                </c:pt>
                <c:pt idx="982">
                  <c:v>42873.41</c:v>
                </c:pt>
                <c:pt idx="983">
                  <c:v>42873.410011574073</c:v>
                </c:pt>
                <c:pt idx="984">
                  <c:v>42873.41002314815</c:v>
                </c:pt>
                <c:pt idx="985">
                  <c:v>42873.410034722219</c:v>
                </c:pt>
                <c:pt idx="986">
                  <c:v>42873.410046296296</c:v>
                </c:pt>
                <c:pt idx="987">
                  <c:v>42873.410057870373</c:v>
                </c:pt>
                <c:pt idx="988">
                  <c:v>42873.410069444442</c:v>
                </c:pt>
                <c:pt idx="989">
                  <c:v>42873.410081018519</c:v>
                </c:pt>
                <c:pt idx="990">
                  <c:v>42873.410092592596</c:v>
                </c:pt>
                <c:pt idx="991">
                  <c:v>42873.410104166665</c:v>
                </c:pt>
                <c:pt idx="992">
                  <c:v>42873.410115740742</c:v>
                </c:pt>
                <c:pt idx="993">
                  <c:v>42873.410127314812</c:v>
                </c:pt>
                <c:pt idx="994">
                  <c:v>42873.410138888888</c:v>
                </c:pt>
                <c:pt idx="995">
                  <c:v>42873.410150462965</c:v>
                </c:pt>
                <c:pt idx="996">
                  <c:v>42873.410162037035</c:v>
                </c:pt>
                <c:pt idx="997">
                  <c:v>42873.410173611112</c:v>
                </c:pt>
                <c:pt idx="998">
                  <c:v>42873.410185185188</c:v>
                </c:pt>
                <c:pt idx="999">
                  <c:v>42873.410196759258</c:v>
                </c:pt>
                <c:pt idx="1000">
                  <c:v>42873.410208333335</c:v>
                </c:pt>
                <c:pt idx="1001">
                  <c:v>42873.410219907404</c:v>
                </c:pt>
                <c:pt idx="1002">
                  <c:v>42873.410231481481</c:v>
                </c:pt>
                <c:pt idx="1003">
                  <c:v>42873.410243055558</c:v>
                </c:pt>
                <c:pt idx="1004">
                  <c:v>42873.410254629627</c:v>
                </c:pt>
                <c:pt idx="1005">
                  <c:v>42873.410266203704</c:v>
                </c:pt>
                <c:pt idx="1006">
                  <c:v>42873.410277777781</c:v>
                </c:pt>
                <c:pt idx="1007">
                  <c:v>42873.41028935185</c:v>
                </c:pt>
                <c:pt idx="1008">
                  <c:v>42873.410300925927</c:v>
                </c:pt>
                <c:pt idx="1009">
                  <c:v>42873.410312499997</c:v>
                </c:pt>
                <c:pt idx="1010">
                  <c:v>42873.410324074073</c:v>
                </c:pt>
                <c:pt idx="1011">
                  <c:v>42873.41033564815</c:v>
                </c:pt>
                <c:pt idx="1012">
                  <c:v>42873.41034722222</c:v>
                </c:pt>
                <c:pt idx="1013">
                  <c:v>42873.410358796296</c:v>
                </c:pt>
                <c:pt idx="1014">
                  <c:v>42873.410370370373</c:v>
                </c:pt>
                <c:pt idx="1015">
                  <c:v>42873.410381944443</c:v>
                </c:pt>
                <c:pt idx="1016">
                  <c:v>42873.410393518519</c:v>
                </c:pt>
                <c:pt idx="1017">
                  <c:v>42873.410405092596</c:v>
                </c:pt>
                <c:pt idx="1018">
                  <c:v>42873.410416666666</c:v>
                </c:pt>
                <c:pt idx="1019">
                  <c:v>42873.410428240742</c:v>
                </c:pt>
                <c:pt idx="1020">
                  <c:v>42873.410439814812</c:v>
                </c:pt>
                <c:pt idx="1021">
                  <c:v>42873.410451388889</c:v>
                </c:pt>
                <c:pt idx="1022">
                  <c:v>42873.410462962966</c:v>
                </c:pt>
                <c:pt idx="1023">
                  <c:v>42873.410474537035</c:v>
                </c:pt>
                <c:pt idx="1024">
                  <c:v>42873.410486111112</c:v>
                </c:pt>
                <c:pt idx="1025">
                  <c:v>42873.410497685189</c:v>
                </c:pt>
                <c:pt idx="1026">
                  <c:v>42873.410509259258</c:v>
                </c:pt>
                <c:pt idx="1027">
                  <c:v>42873.410520833335</c:v>
                </c:pt>
                <c:pt idx="1028">
                  <c:v>42873.410532407404</c:v>
                </c:pt>
                <c:pt idx="1029">
                  <c:v>42873.410543981481</c:v>
                </c:pt>
                <c:pt idx="1030">
                  <c:v>42873.410555555558</c:v>
                </c:pt>
                <c:pt idx="1031">
                  <c:v>42873.410567129627</c:v>
                </c:pt>
                <c:pt idx="1032">
                  <c:v>42873.410578703704</c:v>
                </c:pt>
                <c:pt idx="1033">
                  <c:v>42873.410590277781</c:v>
                </c:pt>
                <c:pt idx="1034">
                  <c:v>42873.410601851851</c:v>
                </c:pt>
                <c:pt idx="1035">
                  <c:v>42873.410613425927</c:v>
                </c:pt>
                <c:pt idx="1036">
                  <c:v>42873.410624999997</c:v>
                </c:pt>
                <c:pt idx="1037">
                  <c:v>42873.410636574074</c:v>
                </c:pt>
                <c:pt idx="1038">
                  <c:v>42873.41064814815</c:v>
                </c:pt>
                <c:pt idx="1039">
                  <c:v>42873.41065972222</c:v>
                </c:pt>
                <c:pt idx="1040">
                  <c:v>42873.410671296297</c:v>
                </c:pt>
                <c:pt idx="1041">
                  <c:v>42873.410682870373</c:v>
                </c:pt>
                <c:pt idx="1042">
                  <c:v>42873.410694444443</c:v>
                </c:pt>
                <c:pt idx="1043">
                  <c:v>42873.41070601852</c:v>
                </c:pt>
                <c:pt idx="1044">
                  <c:v>42873.410717592589</c:v>
                </c:pt>
                <c:pt idx="1045">
                  <c:v>42873.410729166666</c:v>
                </c:pt>
                <c:pt idx="1046">
                  <c:v>42873.410740740743</c:v>
                </c:pt>
                <c:pt idx="1047">
                  <c:v>42873.410752314812</c:v>
                </c:pt>
                <c:pt idx="1048">
                  <c:v>42873.410763888889</c:v>
                </c:pt>
                <c:pt idx="1049">
                  <c:v>42873.410775462966</c:v>
                </c:pt>
                <c:pt idx="1050">
                  <c:v>42873.410787037035</c:v>
                </c:pt>
                <c:pt idx="1051">
                  <c:v>42873.410798611112</c:v>
                </c:pt>
                <c:pt idx="1052">
                  <c:v>42873.410810185182</c:v>
                </c:pt>
                <c:pt idx="1053">
                  <c:v>42873.410821759258</c:v>
                </c:pt>
                <c:pt idx="1054">
                  <c:v>42873.410833333335</c:v>
                </c:pt>
                <c:pt idx="1055">
                  <c:v>42873.410844907405</c:v>
                </c:pt>
                <c:pt idx="1056">
                  <c:v>42873.410856481481</c:v>
                </c:pt>
                <c:pt idx="1057">
                  <c:v>42873.410868055558</c:v>
                </c:pt>
                <c:pt idx="1058">
                  <c:v>42873.410879629628</c:v>
                </c:pt>
                <c:pt idx="1059">
                  <c:v>42873.410891203705</c:v>
                </c:pt>
                <c:pt idx="1060">
                  <c:v>42873.410902777781</c:v>
                </c:pt>
                <c:pt idx="1061">
                  <c:v>42873.410914351851</c:v>
                </c:pt>
                <c:pt idx="1062">
                  <c:v>42873.410925925928</c:v>
                </c:pt>
                <c:pt idx="1063">
                  <c:v>42873.410937499997</c:v>
                </c:pt>
                <c:pt idx="1064">
                  <c:v>42873.410949074074</c:v>
                </c:pt>
                <c:pt idx="1065">
                  <c:v>42873.410960648151</c:v>
                </c:pt>
                <c:pt idx="1066">
                  <c:v>42873.41097222222</c:v>
                </c:pt>
                <c:pt idx="1067">
                  <c:v>42873.410983796297</c:v>
                </c:pt>
                <c:pt idx="1068">
                  <c:v>42873.410995370374</c:v>
                </c:pt>
                <c:pt idx="1069">
                  <c:v>42873.411006944443</c:v>
                </c:pt>
                <c:pt idx="1070">
                  <c:v>42873.41101851852</c:v>
                </c:pt>
                <c:pt idx="1071">
                  <c:v>42873.411030092589</c:v>
                </c:pt>
                <c:pt idx="1072">
                  <c:v>42873.411041666666</c:v>
                </c:pt>
                <c:pt idx="1073">
                  <c:v>42873.411053240743</c:v>
                </c:pt>
                <c:pt idx="1074">
                  <c:v>42873.411064814813</c:v>
                </c:pt>
                <c:pt idx="1075">
                  <c:v>42873.411076388889</c:v>
                </c:pt>
                <c:pt idx="1076">
                  <c:v>42873.411087962966</c:v>
                </c:pt>
                <c:pt idx="1077">
                  <c:v>42873.411099537036</c:v>
                </c:pt>
                <c:pt idx="1078">
                  <c:v>42873.411111111112</c:v>
                </c:pt>
                <c:pt idx="1079">
                  <c:v>42873.411122685182</c:v>
                </c:pt>
                <c:pt idx="1080">
                  <c:v>42873.411134259259</c:v>
                </c:pt>
                <c:pt idx="1081">
                  <c:v>42873.411145833335</c:v>
                </c:pt>
                <c:pt idx="1082">
                  <c:v>42873.411157407405</c:v>
                </c:pt>
                <c:pt idx="1083">
                  <c:v>42873.411168981482</c:v>
                </c:pt>
                <c:pt idx="1084">
                  <c:v>42873.411180555559</c:v>
                </c:pt>
                <c:pt idx="1085">
                  <c:v>42873.411192129628</c:v>
                </c:pt>
                <c:pt idx="1086">
                  <c:v>42873.411203703705</c:v>
                </c:pt>
                <c:pt idx="1087">
                  <c:v>42873.411215277774</c:v>
                </c:pt>
                <c:pt idx="1088">
                  <c:v>42873.411226851851</c:v>
                </c:pt>
                <c:pt idx="1089">
                  <c:v>42873.411238425928</c:v>
                </c:pt>
                <c:pt idx="1090">
                  <c:v>42873.411249999997</c:v>
                </c:pt>
                <c:pt idx="1091">
                  <c:v>42873.411261574074</c:v>
                </c:pt>
                <c:pt idx="1092">
                  <c:v>42873.411273148151</c:v>
                </c:pt>
                <c:pt idx="1093">
                  <c:v>42873.41128472222</c:v>
                </c:pt>
                <c:pt idx="1094">
                  <c:v>42873.411296296297</c:v>
                </c:pt>
                <c:pt idx="1095">
                  <c:v>42873.411307870374</c:v>
                </c:pt>
                <c:pt idx="1096">
                  <c:v>42873.411319444444</c:v>
                </c:pt>
                <c:pt idx="1097">
                  <c:v>42873.41133101852</c:v>
                </c:pt>
                <c:pt idx="1098">
                  <c:v>42873.41134259259</c:v>
                </c:pt>
                <c:pt idx="1099">
                  <c:v>42873.411354166667</c:v>
                </c:pt>
                <c:pt idx="1100">
                  <c:v>42873.411365740743</c:v>
                </c:pt>
                <c:pt idx="1101">
                  <c:v>42873.411377314813</c:v>
                </c:pt>
                <c:pt idx="1102">
                  <c:v>42873.41138888889</c:v>
                </c:pt>
                <c:pt idx="1103">
                  <c:v>42873.411400462966</c:v>
                </c:pt>
                <c:pt idx="1104">
                  <c:v>42873.411412037036</c:v>
                </c:pt>
                <c:pt idx="1105">
                  <c:v>42873.411423611113</c:v>
                </c:pt>
                <c:pt idx="1106">
                  <c:v>42873.411435185182</c:v>
                </c:pt>
                <c:pt idx="1107">
                  <c:v>42873.411446759259</c:v>
                </c:pt>
                <c:pt idx="1108">
                  <c:v>42873.411458333336</c:v>
                </c:pt>
                <c:pt idx="1109">
                  <c:v>42873.411469907405</c:v>
                </c:pt>
                <c:pt idx="1110">
                  <c:v>42873.411481481482</c:v>
                </c:pt>
                <c:pt idx="1111">
                  <c:v>42873.411493055559</c:v>
                </c:pt>
                <c:pt idx="1112">
                  <c:v>42873.411504629628</c:v>
                </c:pt>
                <c:pt idx="1113">
                  <c:v>42873.411516203705</c:v>
                </c:pt>
                <c:pt idx="1114">
                  <c:v>42873.411527777775</c:v>
                </c:pt>
                <c:pt idx="1115">
                  <c:v>42873.411539351851</c:v>
                </c:pt>
                <c:pt idx="1116">
                  <c:v>42873.411550925928</c:v>
                </c:pt>
                <c:pt idx="1117">
                  <c:v>42873.411562499998</c:v>
                </c:pt>
                <c:pt idx="1118">
                  <c:v>42873.411574074074</c:v>
                </c:pt>
                <c:pt idx="1119">
                  <c:v>42873.411585648151</c:v>
                </c:pt>
                <c:pt idx="1120">
                  <c:v>42873.411597222221</c:v>
                </c:pt>
                <c:pt idx="1121">
                  <c:v>42873.411608796298</c:v>
                </c:pt>
                <c:pt idx="1122">
                  <c:v>42873.411620370367</c:v>
                </c:pt>
                <c:pt idx="1123">
                  <c:v>42873.411631944444</c:v>
                </c:pt>
                <c:pt idx="1124">
                  <c:v>42873.411643518521</c:v>
                </c:pt>
                <c:pt idx="1125">
                  <c:v>42873.41165509259</c:v>
                </c:pt>
                <c:pt idx="1126">
                  <c:v>42873.411666666667</c:v>
                </c:pt>
                <c:pt idx="1127">
                  <c:v>42873.411678240744</c:v>
                </c:pt>
                <c:pt idx="1128">
                  <c:v>42873.411689814813</c:v>
                </c:pt>
                <c:pt idx="1129">
                  <c:v>42873.41170138889</c:v>
                </c:pt>
                <c:pt idx="1130">
                  <c:v>42873.411712962959</c:v>
                </c:pt>
                <c:pt idx="1131">
                  <c:v>42873.411724537036</c:v>
                </c:pt>
                <c:pt idx="1132">
                  <c:v>42873.411736111113</c:v>
                </c:pt>
                <c:pt idx="1133">
                  <c:v>42873.411747685182</c:v>
                </c:pt>
                <c:pt idx="1134">
                  <c:v>42873.411759259259</c:v>
                </c:pt>
                <c:pt idx="1135">
                  <c:v>42873.411770833336</c:v>
                </c:pt>
                <c:pt idx="1136">
                  <c:v>42873.411782407406</c:v>
                </c:pt>
                <c:pt idx="1137">
                  <c:v>42873.411793981482</c:v>
                </c:pt>
                <c:pt idx="1138">
                  <c:v>42873.411805555559</c:v>
                </c:pt>
                <c:pt idx="1139">
                  <c:v>42873.411817129629</c:v>
                </c:pt>
                <c:pt idx="1140">
                  <c:v>42873.411828703705</c:v>
                </c:pt>
                <c:pt idx="1141">
                  <c:v>42873.411840277775</c:v>
                </c:pt>
                <c:pt idx="1142">
                  <c:v>42873.411851851852</c:v>
                </c:pt>
                <c:pt idx="1143">
                  <c:v>42873.411863425928</c:v>
                </c:pt>
                <c:pt idx="1144">
                  <c:v>42873.411874999998</c:v>
                </c:pt>
                <c:pt idx="1145">
                  <c:v>42873.411886574075</c:v>
                </c:pt>
                <c:pt idx="1146">
                  <c:v>42873.411898148152</c:v>
                </c:pt>
                <c:pt idx="1147">
                  <c:v>42873.411909722221</c:v>
                </c:pt>
                <c:pt idx="1148">
                  <c:v>42873.411921296298</c:v>
                </c:pt>
                <c:pt idx="1149">
                  <c:v>42873.411932870367</c:v>
                </c:pt>
                <c:pt idx="1150">
                  <c:v>42873.411944444444</c:v>
                </c:pt>
                <c:pt idx="1151">
                  <c:v>42873.411956018521</c:v>
                </c:pt>
                <c:pt idx="1152">
                  <c:v>42873.41196759259</c:v>
                </c:pt>
                <c:pt idx="1153">
                  <c:v>42873.411979166667</c:v>
                </c:pt>
              </c:numCache>
            </c:numRef>
          </c:cat>
          <c:val>
            <c:numRef>
              <c:f>'Boot Sponge'!$BO$21:$BO$1174</c:f>
              <c:numCache>
                <c:formatCode>0.00</c:formatCode>
                <c:ptCount val="1154"/>
                <c:pt idx="0">
                  <c:v>2.6202999999999999</c:v>
                </c:pt>
                <c:pt idx="1">
                  <c:v>2.5996999999999999</c:v>
                </c:pt>
                <c:pt idx="2">
                  <c:v>2.6511999999999998</c:v>
                </c:pt>
                <c:pt idx="3">
                  <c:v>2.6615000000000002</c:v>
                </c:pt>
                <c:pt idx="4">
                  <c:v>2.5996999999999999</c:v>
                </c:pt>
                <c:pt idx="5">
                  <c:v>2.6615000000000002</c:v>
                </c:pt>
                <c:pt idx="6">
                  <c:v>2.61</c:v>
                </c:pt>
                <c:pt idx="7">
                  <c:v>2.6718000000000002</c:v>
                </c:pt>
                <c:pt idx="8">
                  <c:v>2.5996999999999999</c:v>
                </c:pt>
                <c:pt idx="9">
                  <c:v>2.6511999999999998</c:v>
                </c:pt>
                <c:pt idx="10">
                  <c:v>2.7439</c:v>
                </c:pt>
                <c:pt idx="11">
                  <c:v>2.6924000000000001</c:v>
                </c:pt>
                <c:pt idx="12">
                  <c:v>2.6202999999999999</c:v>
                </c:pt>
                <c:pt idx="13">
                  <c:v>2.5585</c:v>
                </c:pt>
                <c:pt idx="14">
                  <c:v>2.7027000000000001</c:v>
                </c:pt>
                <c:pt idx="15">
                  <c:v>2.6408999999999998</c:v>
                </c:pt>
                <c:pt idx="16">
                  <c:v>2.7645</c:v>
                </c:pt>
                <c:pt idx="17">
                  <c:v>2.8159999999999998</c:v>
                </c:pt>
                <c:pt idx="18">
                  <c:v>2.6408999999999998</c:v>
                </c:pt>
                <c:pt idx="19">
                  <c:v>2.6202999999999999</c:v>
                </c:pt>
                <c:pt idx="20">
                  <c:v>2.6821000000000002</c:v>
                </c:pt>
                <c:pt idx="21">
                  <c:v>2.5893999999999999</c:v>
                </c:pt>
                <c:pt idx="22">
                  <c:v>2.8365999999999998</c:v>
                </c:pt>
                <c:pt idx="23">
                  <c:v>2.61</c:v>
                </c:pt>
                <c:pt idx="24">
                  <c:v>2.6408999999999998</c:v>
                </c:pt>
                <c:pt idx="25">
                  <c:v>2.61</c:v>
                </c:pt>
                <c:pt idx="26">
                  <c:v>2.5893999999999999</c:v>
                </c:pt>
                <c:pt idx="27">
                  <c:v>2.5893999999999999</c:v>
                </c:pt>
                <c:pt idx="28">
                  <c:v>2.6718000000000002</c:v>
                </c:pt>
                <c:pt idx="29">
                  <c:v>4.0519999999999996</c:v>
                </c:pt>
                <c:pt idx="30">
                  <c:v>2.9601999999999999</c:v>
                </c:pt>
                <c:pt idx="31">
                  <c:v>2.5996999999999999</c:v>
                </c:pt>
                <c:pt idx="32">
                  <c:v>2.7027000000000001</c:v>
                </c:pt>
                <c:pt idx="33">
                  <c:v>2.7542</c:v>
                </c:pt>
                <c:pt idx="34">
                  <c:v>2.6202999999999999</c:v>
                </c:pt>
                <c:pt idx="35">
                  <c:v>2.7542</c:v>
                </c:pt>
                <c:pt idx="36">
                  <c:v>2.6408999999999998</c:v>
                </c:pt>
                <c:pt idx="37">
                  <c:v>2.61</c:v>
                </c:pt>
                <c:pt idx="38">
                  <c:v>2.5996999999999999</c:v>
                </c:pt>
                <c:pt idx="39">
                  <c:v>2.6511999999999998</c:v>
                </c:pt>
                <c:pt idx="40">
                  <c:v>2.6511999999999998</c:v>
                </c:pt>
                <c:pt idx="41">
                  <c:v>2.61</c:v>
                </c:pt>
                <c:pt idx="42">
                  <c:v>2.5996999999999999</c:v>
                </c:pt>
                <c:pt idx="43">
                  <c:v>2.6821000000000002</c:v>
                </c:pt>
                <c:pt idx="44">
                  <c:v>2.5996999999999999</c:v>
                </c:pt>
                <c:pt idx="45">
                  <c:v>2.5790999999999999</c:v>
                </c:pt>
                <c:pt idx="46">
                  <c:v>2.5996999999999999</c:v>
                </c:pt>
                <c:pt idx="47">
                  <c:v>2.5790999999999999</c:v>
                </c:pt>
                <c:pt idx="48">
                  <c:v>2.6408999999999998</c:v>
                </c:pt>
                <c:pt idx="49">
                  <c:v>2.5893999999999999</c:v>
                </c:pt>
                <c:pt idx="50">
                  <c:v>2.7130000000000001</c:v>
                </c:pt>
                <c:pt idx="51">
                  <c:v>2.8777999999999997</c:v>
                </c:pt>
                <c:pt idx="52">
                  <c:v>2.7027000000000001</c:v>
                </c:pt>
                <c:pt idx="53">
                  <c:v>2.6305999999999998</c:v>
                </c:pt>
                <c:pt idx="54">
                  <c:v>2.7027000000000001</c:v>
                </c:pt>
                <c:pt idx="55">
                  <c:v>2.6718000000000002</c:v>
                </c:pt>
                <c:pt idx="56">
                  <c:v>2.6305999999999998</c:v>
                </c:pt>
                <c:pt idx="57">
                  <c:v>2.7850999999999999</c:v>
                </c:pt>
                <c:pt idx="58">
                  <c:v>2.61</c:v>
                </c:pt>
                <c:pt idx="59">
                  <c:v>2.8674999999999997</c:v>
                </c:pt>
                <c:pt idx="60">
                  <c:v>2.5996999999999999</c:v>
                </c:pt>
                <c:pt idx="61">
                  <c:v>2.8571999999999997</c:v>
                </c:pt>
                <c:pt idx="62">
                  <c:v>2.6305999999999998</c:v>
                </c:pt>
                <c:pt idx="63">
                  <c:v>2.6615000000000002</c:v>
                </c:pt>
                <c:pt idx="64">
                  <c:v>2.6718000000000002</c:v>
                </c:pt>
                <c:pt idx="65">
                  <c:v>2.6202999999999999</c:v>
                </c:pt>
                <c:pt idx="66">
                  <c:v>2.5790999999999999</c:v>
                </c:pt>
                <c:pt idx="67">
                  <c:v>2.5996999999999999</c:v>
                </c:pt>
                <c:pt idx="68">
                  <c:v>2.919</c:v>
                </c:pt>
                <c:pt idx="69">
                  <c:v>2.7439</c:v>
                </c:pt>
                <c:pt idx="70">
                  <c:v>2.6511999999999998</c:v>
                </c:pt>
                <c:pt idx="71">
                  <c:v>2.6202999999999999</c:v>
                </c:pt>
                <c:pt idx="72">
                  <c:v>2.5996999999999999</c:v>
                </c:pt>
                <c:pt idx="73">
                  <c:v>2.61</c:v>
                </c:pt>
                <c:pt idx="74">
                  <c:v>2.5585</c:v>
                </c:pt>
                <c:pt idx="75">
                  <c:v>2.5996999999999999</c:v>
                </c:pt>
                <c:pt idx="76">
                  <c:v>2.8880999999999997</c:v>
                </c:pt>
                <c:pt idx="77">
                  <c:v>2.7130000000000001</c:v>
                </c:pt>
                <c:pt idx="78">
                  <c:v>2.7130000000000001</c:v>
                </c:pt>
                <c:pt idx="79">
                  <c:v>2.7233000000000001</c:v>
                </c:pt>
                <c:pt idx="80">
                  <c:v>2.6305999999999998</c:v>
                </c:pt>
                <c:pt idx="81">
                  <c:v>2.61</c:v>
                </c:pt>
                <c:pt idx="82">
                  <c:v>2.7336</c:v>
                </c:pt>
                <c:pt idx="83">
                  <c:v>2.7645</c:v>
                </c:pt>
                <c:pt idx="84">
                  <c:v>2.6305999999999998</c:v>
                </c:pt>
                <c:pt idx="85">
                  <c:v>2.5996999999999999</c:v>
                </c:pt>
                <c:pt idx="86">
                  <c:v>2.6821000000000002</c:v>
                </c:pt>
                <c:pt idx="87">
                  <c:v>2.6305999999999998</c:v>
                </c:pt>
                <c:pt idx="88">
                  <c:v>2.6821000000000002</c:v>
                </c:pt>
                <c:pt idx="89">
                  <c:v>2.5790999999999999</c:v>
                </c:pt>
                <c:pt idx="90">
                  <c:v>2.5790999999999999</c:v>
                </c:pt>
                <c:pt idx="91">
                  <c:v>2.5996999999999999</c:v>
                </c:pt>
                <c:pt idx="92">
                  <c:v>2.6202999999999999</c:v>
                </c:pt>
                <c:pt idx="93">
                  <c:v>2.6305999999999998</c:v>
                </c:pt>
                <c:pt idx="94">
                  <c:v>2.5893999999999999</c:v>
                </c:pt>
                <c:pt idx="95">
                  <c:v>2.6615000000000002</c:v>
                </c:pt>
                <c:pt idx="96">
                  <c:v>2.6408999999999998</c:v>
                </c:pt>
                <c:pt idx="97">
                  <c:v>2.6202999999999999</c:v>
                </c:pt>
                <c:pt idx="98">
                  <c:v>2.6615000000000002</c:v>
                </c:pt>
                <c:pt idx="99">
                  <c:v>2.5790999999999999</c:v>
                </c:pt>
                <c:pt idx="100">
                  <c:v>2.5585</c:v>
                </c:pt>
                <c:pt idx="101">
                  <c:v>2.61</c:v>
                </c:pt>
                <c:pt idx="102">
                  <c:v>2.5996999999999999</c:v>
                </c:pt>
                <c:pt idx="103">
                  <c:v>2.61</c:v>
                </c:pt>
                <c:pt idx="104">
                  <c:v>2.61</c:v>
                </c:pt>
                <c:pt idx="105">
                  <c:v>2.5790999999999999</c:v>
                </c:pt>
                <c:pt idx="106">
                  <c:v>2.5893999999999999</c:v>
                </c:pt>
                <c:pt idx="107">
                  <c:v>2.6718000000000002</c:v>
                </c:pt>
                <c:pt idx="108">
                  <c:v>2.6305999999999998</c:v>
                </c:pt>
                <c:pt idx="109">
                  <c:v>2.6202999999999999</c:v>
                </c:pt>
                <c:pt idx="110">
                  <c:v>2.6408999999999998</c:v>
                </c:pt>
                <c:pt idx="111">
                  <c:v>2.6202999999999999</c:v>
                </c:pt>
                <c:pt idx="112">
                  <c:v>2.5893999999999999</c:v>
                </c:pt>
                <c:pt idx="113">
                  <c:v>2.5996999999999999</c:v>
                </c:pt>
                <c:pt idx="114">
                  <c:v>2.6615000000000002</c:v>
                </c:pt>
                <c:pt idx="115">
                  <c:v>2.5996999999999999</c:v>
                </c:pt>
                <c:pt idx="116">
                  <c:v>2.61</c:v>
                </c:pt>
                <c:pt idx="117">
                  <c:v>2.6511999999999998</c:v>
                </c:pt>
                <c:pt idx="118">
                  <c:v>2.6408999999999998</c:v>
                </c:pt>
                <c:pt idx="119">
                  <c:v>2.6511999999999998</c:v>
                </c:pt>
                <c:pt idx="120">
                  <c:v>2.9499</c:v>
                </c:pt>
                <c:pt idx="121">
                  <c:v>2.6408999999999998</c:v>
                </c:pt>
                <c:pt idx="122">
                  <c:v>2.5893999999999999</c:v>
                </c:pt>
                <c:pt idx="123">
                  <c:v>2.7027000000000001</c:v>
                </c:pt>
                <c:pt idx="124">
                  <c:v>2.5893999999999999</c:v>
                </c:pt>
                <c:pt idx="125">
                  <c:v>2.5688</c:v>
                </c:pt>
                <c:pt idx="126">
                  <c:v>2.6821000000000002</c:v>
                </c:pt>
                <c:pt idx="127">
                  <c:v>2.6511999999999998</c:v>
                </c:pt>
                <c:pt idx="128">
                  <c:v>2.7747999999999999</c:v>
                </c:pt>
                <c:pt idx="129">
                  <c:v>2.5996999999999999</c:v>
                </c:pt>
                <c:pt idx="130">
                  <c:v>2.6202999999999999</c:v>
                </c:pt>
                <c:pt idx="131">
                  <c:v>2.6305999999999998</c:v>
                </c:pt>
                <c:pt idx="132">
                  <c:v>2.6305999999999998</c:v>
                </c:pt>
                <c:pt idx="133">
                  <c:v>2.7850999999999999</c:v>
                </c:pt>
                <c:pt idx="134">
                  <c:v>2.6408999999999998</c:v>
                </c:pt>
                <c:pt idx="135">
                  <c:v>2.6305999999999998</c:v>
                </c:pt>
                <c:pt idx="136">
                  <c:v>2.6924000000000001</c:v>
                </c:pt>
                <c:pt idx="137">
                  <c:v>2.6511999999999998</c:v>
                </c:pt>
                <c:pt idx="138">
                  <c:v>2.6924000000000001</c:v>
                </c:pt>
                <c:pt idx="139">
                  <c:v>2.7645</c:v>
                </c:pt>
                <c:pt idx="140">
                  <c:v>2.6615000000000002</c:v>
                </c:pt>
                <c:pt idx="141">
                  <c:v>2.6202999999999999</c:v>
                </c:pt>
                <c:pt idx="142">
                  <c:v>2.6305999999999998</c:v>
                </c:pt>
                <c:pt idx="143">
                  <c:v>3.0116999999999998</c:v>
                </c:pt>
                <c:pt idx="144">
                  <c:v>2.7336</c:v>
                </c:pt>
                <c:pt idx="145">
                  <c:v>2.5585</c:v>
                </c:pt>
                <c:pt idx="146">
                  <c:v>2.5585</c:v>
                </c:pt>
                <c:pt idx="147">
                  <c:v>2.61</c:v>
                </c:pt>
                <c:pt idx="148">
                  <c:v>2.6615000000000002</c:v>
                </c:pt>
                <c:pt idx="149">
                  <c:v>2.7953999999999999</c:v>
                </c:pt>
                <c:pt idx="150">
                  <c:v>2.8159999999999998</c:v>
                </c:pt>
                <c:pt idx="151">
                  <c:v>2.6511999999999998</c:v>
                </c:pt>
                <c:pt idx="152">
                  <c:v>2.7542</c:v>
                </c:pt>
                <c:pt idx="153">
                  <c:v>2.7850999999999999</c:v>
                </c:pt>
                <c:pt idx="154">
                  <c:v>2.5996999999999999</c:v>
                </c:pt>
                <c:pt idx="155">
                  <c:v>2.5688</c:v>
                </c:pt>
                <c:pt idx="156">
                  <c:v>2.9910999999999999</c:v>
                </c:pt>
                <c:pt idx="157">
                  <c:v>2.6821000000000002</c:v>
                </c:pt>
                <c:pt idx="158">
                  <c:v>2.61</c:v>
                </c:pt>
                <c:pt idx="159">
                  <c:v>2.6408999999999998</c:v>
                </c:pt>
                <c:pt idx="160">
                  <c:v>2.6718000000000002</c:v>
                </c:pt>
                <c:pt idx="161">
                  <c:v>2.6408999999999998</c:v>
                </c:pt>
                <c:pt idx="162">
                  <c:v>2.5893999999999999</c:v>
                </c:pt>
                <c:pt idx="163">
                  <c:v>2.9293</c:v>
                </c:pt>
                <c:pt idx="164">
                  <c:v>2.6615000000000002</c:v>
                </c:pt>
                <c:pt idx="165">
                  <c:v>2.7336</c:v>
                </c:pt>
                <c:pt idx="166">
                  <c:v>2.7953999999999999</c:v>
                </c:pt>
                <c:pt idx="167">
                  <c:v>2.6615000000000002</c:v>
                </c:pt>
                <c:pt idx="168">
                  <c:v>2.8365999999999998</c:v>
                </c:pt>
                <c:pt idx="169">
                  <c:v>2.61</c:v>
                </c:pt>
                <c:pt idx="170">
                  <c:v>2.5585</c:v>
                </c:pt>
                <c:pt idx="171">
                  <c:v>2.6718000000000002</c:v>
                </c:pt>
                <c:pt idx="172">
                  <c:v>2.7850999999999999</c:v>
                </c:pt>
                <c:pt idx="173">
                  <c:v>2.6924000000000001</c:v>
                </c:pt>
                <c:pt idx="174">
                  <c:v>2.7233000000000001</c:v>
                </c:pt>
                <c:pt idx="175">
                  <c:v>2.6615000000000002</c:v>
                </c:pt>
                <c:pt idx="176">
                  <c:v>2.8365999999999998</c:v>
                </c:pt>
                <c:pt idx="177">
                  <c:v>2.6408999999999998</c:v>
                </c:pt>
                <c:pt idx="178">
                  <c:v>2.6202999999999999</c:v>
                </c:pt>
                <c:pt idx="179">
                  <c:v>2.6305999999999998</c:v>
                </c:pt>
                <c:pt idx="180">
                  <c:v>2.6305999999999998</c:v>
                </c:pt>
                <c:pt idx="181">
                  <c:v>2.7645</c:v>
                </c:pt>
                <c:pt idx="182">
                  <c:v>2.6821000000000002</c:v>
                </c:pt>
                <c:pt idx="183">
                  <c:v>2.5996999999999999</c:v>
                </c:pt>
                <c:pt idx="184">
                  <c:v>2.6718000000000002</c:v>
                </c:pt>
                <c:pt idx="185">
                  <c:v>2.61</c:v>
                </c:pt>
                <c:pt idx="186">
                  <c:v>2.5688</c:v>
                </c:pt>
                <c:pt idx="187">
                  <c:v>2.5585</c:v>
                </c:pt>
                <c:pt idx="188">
                  <c:v>2.5996999999999999</c:v>
                </c:pt>
                <c:pt idx="189">
                  <c:v>2.5893999999999999</c:v>
                </c:pt>
                <c:pt idx="190">
                  <c:v>2.6511999999999998</c:v>
                </c:pt>
                <c:pt idx="191">
                  <c:v>2.6821000000000002</c:v>
                </c:pt>
                <c:pt idx="192">
                  <c:v>2.7953999999999999</c:v>
                </c:pt>
                <c:pt idx="193">
                  <c:v>2.61</c:v>
                </c:pt>
                <c:pt idx="194">
                  <c:v>2.6408999999999998</c:v>
                </c:pt>
                <c:pt idx="195">
                  <c:v>4.8554000000000004</c:v>
                </c:pt>
                <c:pt idx="196">
                  <c:v>2.8262999999999998</c:v>
                </c:pt>
                <c:pt idx="197">
                  <c:v>2.5893999999999999</c:v>
                </c:pt>
                <c:pt idx="198">
                  <c:v>2.5996999999999999</c:v>
                </c:pt>
                <c:pt idx="199">
                  <c:v>2.6408999999999998</c:v>
                </c:pt>
                <c:pt idx="200">
                  <c:v>2.5688</c:v>
                </c:pt>
                <c:pt idx="201">
                  <c:v>2.6511999999999998</c:v>
                </c:pt>
                <c:pt idx="202">
                  <c:v>2.6202999999999999</c:v>
                </c:pt>
                <c:pt idx="203">
                  <c:v>2.5996999999999999</c:v>
                </c:pt>
                <c:pt idx="204">
                  <c:v>2.6202999999999999</c:v>
                </c:pt>
                <c:pt idx="205">
                  <c:v>2.6924000000000001</c:v>
                </c:pt>
                <c:pt idx="206">
                  <c:v>2.7542</c:v>
                </c:pt>
                <c:pt idx="207">
                  <c:v>2.5996999999999999</c:v>
                </c:pt>
                <c:pt idx="208">
                  <c:v>2.6615000000000002</c:v>
                </c:pt>
                <c:pt idx="209">
                  <c:v>3.0220000000000002</c:v>
                </c:pt>
                <c:pt idx="210">
                  <c:v>2.6408999999999998</c:v>
                </c:pt>
                <c:pt idx="211">
                  <c:v>2.6305999999999998</c:v>
                </c:pt>
                <c:pt idx="212">
                  <c:v>2.919</c:v>
                </c:pt>
                <c:pt idx="213">
                  <c:v>2.6924000000000001</c:v>
                </c:pt>
                <c:pt idx="214">
                  <c:v>2.7336</c:v>
                </c:pt>
                <c:pt idx="215">
                  <c:v>2.5893999999999999</c:v>
                </c:pt>
                <c:pt idx="216">
                  <c:v>2.7027000000000001</c:v>
                </c:pt>
                <c:pt idx="217">
                  <c:v>2.9601999999999999</c:v>
                </c:pt>
                <c:pt idx="218">
                  <c:v>2.7645</c:v>
                </c:pt>
                <c:pt idx="219">
                  <c:v>2.7542</c:v>
                </c:pt>
                <c:pt idx="220">
                  <c:v>2.8056999999999999</c:v>
                </c:pt>
                <c:pt idx="221">
                  <c:v>2.6615000000000002</c:v>
                </c:pt>
                <c:pt idx="222">
                  <c:v>2.7130000000000001</c:v>
                </c:pt>
                <c:pt idx="223">
                  <c:v>2.6511999999999998</c:v>
                </c:pt>
                <c:pt idx="224">
                  <c:v>2.7233000000000001</c:v>
                </c:pt>
                <c:pt idx="225">
                  <c:v>2.9293</c:v>
                </c:pt>
                <c:pt idx="226">
                  <c:v>2.6924000000000001</c:v>
                </c:pt>
                <c:pt idx="227">
                  <c:v>3.3928000000000003</c:v>
                </c:pt>
                <c:pt idx="228">
                  <c:v>3.3001</c:v>
                </c:pt>
                <c:pt idx="229">
                  <c:v>2.8056999999999999</c:v>
                </c:pt>
                <c:pt idx="230">
                  <c:v>2.61</c:v>
                </c:pt>
                <c:pt idx="231">
                  <c:v>2.7747999999999999</c:v>
                </c:pt>
                <c:pt idx="232">
                  <c:v>2.6305999999999998</c:v>
                </c:pt>
                <c:pt idx="233">
                  <c:v>2.6924000000000001</c:v>
                </c:pt>
                <c:pt idx="234">
                  <c:v>2.8468999999999998</c:v>
                </c:pt>
                <c:pt idx="235">
                  <c:v>2.7747999999999999</c:v>
                </c:pt>
                <c:pt idx="236">
                  <c:v>2.8880999999999997</c:v>
                </c:pt>
                <c:pt idx="237">
                  <c:v>2.6305999999999998</c:v>
                </c:pt>
                <c:pt idx="238">
                  <c:v>2.6924000000000001</c:v>
                </c:pt>
                <c:pt idx="239">
                  <c:v>2.6924000000000001</c:v>
                </c:pt>
                <c:pt idx="240">
                  <c:v>2.6408999999999998</c:v>
                </c:pt>
                <c:pt idx="241">
                  <c:v>2.7027000000000001</c:v>
                </c:pt>
                <c:pt idx="242">
                  <c:v>2.7130000000000001</c:v>
                </c:pt>
                <c:pt idx="243">
                  <c:v>2.7747999999999999</c:v>
                </c:pt>
                <c:pt idx="244">
                  <c:v>2.7542</c:v>
                </c:pt>
                <c:pt idx="245">
                  <c:v>2.7953999999999999</c:v>
                </c:pt>
                <c:pt idx="246">
                  <c:v>2.7439</c:v>
                </c:pt>
                <c:pt idx="247">
                  <c:v>2.7953999999999999</c:v>
                </c:pt>
                <c:pt idx="248">
                  <c:v>2.8571999999999997</c:v>
                </c:pt>
                <c:pt idx="249">
                  <c:v>2.9601999999999999</c:v>
                </c:pt>
                <c:pt idx="250">
                  <c:v>2.7850999999999999</c:v>
                </c:pt>
                <c:pt idx="251">
                  <c:v>2.8159999999999998</c:v>
                </c:pt>
                <c:pt idx="252">
                  <c:v>2.7953999999999999</c:v>
                </c:pt>
                <c:pt idx="253">
                  <c:v>3.3515999999999999</c:v>
                </c:pt>
                <c:pt idx="254">
                  <c:v>3.3515999999999999</c:v>
                </c:pt>
                <c:pt idx="255">
                  <c:v>2.9087000000000001</c:v>
                </c:pt>
                <c:pt idx="256">
                  <c:v>2.8777999999999997</c:v>
                </c:pt>
                <c:pt idx="257">
                  <c:v>3.0735000000000001</c:v>
                </c:pt>
                <c:pt idx="258">
                  <c:v>3.2691999999999997</c:v>
                </c:pt>
                <c:pt idx="259">
                  <c:v>2.9499</c:v>
                </c:pt>
                <c:pt idx="260">
                  <c:v>3.2691999999999997</c:v>
                </c:pt>
                <c:pt idx="261">
                  <c:v>2.8674999999999997</c:v>
                </c:pt>
                <c:pt idx="262">
                  <c:v>3.0735000000000001</c:v>
                </c:pt>
                <c:pt idx="263">
                  <c:v>2.9601999999999999</c:v>
                </c:pt>
                <c:pt idx="264">
                  <c:v>3.1353</c:v>
                </c:pt>
                <c:pt idx="265">
                  <c:v>2.9396</c:v>
                </c:pt>
                <c:pt idx="266">
                  <c:v>3.8254000000000001</c:v>
                </c:pt>
                <c:pt idx="267">
                  <c:v>3.0426000000000002</c:v>
                </c:pt>
                <c:pt idx="268">
                  <c:v>3.125</c:v>
                </c:pt>
                <c:pt idx="269">
                  <c:v>3.0941000000000001</c:v>
                </c:pt>
                <c:pt idx="270">
                  <c:v>2.8880999999999997</c:v>
                </c:pt>
                <c:pt idx="271">
                  <c:v>2.9601999999999999</c:v>
                </c:pt>
                <c:pt idx="272">
                  <c:v>3.1764999999999999</c:v>
                </c:pt>
                <c:pt idx="273">
                  <c:v>3.2794999999999996</c:v>
                </c:pt>
                <c:pt idx="274">
                  <c:v>3.0323000000000002</c:v>
                </c:pt>
                <c:pt idx="275">
                  <c:v>2.9293</c:v>
                </c:pt>
                <c:pt idx="276">
                  <c:v>2.9704999999999999</c:v>
                </c:pt>
                <c:pt idx="277">
                  <c:v>2.919</c:v>
                </c:pt>
                <c:pt idx="278">
                  <c:v>2.8468999999999998</c:v>
                </c:pt>
                <c:pt idx="279">
                  <c:v>3.4031000000000002</c:v>
                </c:pt>
                <c:pt idx="280">
                  <c:v>3.2382999999999997</c:v>
                </c:pt>
                <c:pt idx="281">
                  <c:v>3.0529000000000002</c:v>
                </c:pt>
                <c:pt idx="282">
                  <c:v>2.8571999999999997</c:v>
                </c:pt>
                <c:pt idx="283">
                  <c:v>2.7336</c:v>
                </c:pt>
                <c:pt idx="284">
                  <c:v>2.8056999999999999</c:v>
                </c:pt>
                <c:pt idx="285">
                  <c:v>2.8674999999999997</c:v>
                </c:pt>
                <c:pt idx="286">
                  <c:v>3.0632000000000001</c:v>
                </c:pt>
                <c:pt idx="287">
                  <c:v>3.0116999999999998</c:v>
                </c:pt>
                <c:pt idx="288">
                  <c:v>2.8880999999999997</c:v>
                </c:pt>
                <c:pt idx="289">
                  <c:v>2.6924000000000001</c:v>
                </c:pt>
                <c:pt idx="290">
                  <c:v>3.1353</c:v>
                </c:pt>
                <c:pt idx="291">
                  <c:v>3.1456</c:v>
                </c:pt>
                <c:pt idx="292">
                  <c:v>2.7747999999999999</c:v>
                </c:pt>
                <c:pt idx="293">
                  <c:v>2.8262999999999998</c:v>
                </c:pt>
                <c:pt idx="294">
                  <c:v>2.8159999999999998</c:v>
                </c:pt>
                <c:pt idx="295">
                  <c:v>2.9396</c:v>
                </c:pt>
                <c:pt idx="296">
                  <c:v>2.9293</c:v>
                </c:pt>
                <c:pt idx="297">
                  <c:v>3.1044</c:v>
                </c:pt>
                <c:pt idx="298">
                  <c:v>2.9704999999999999</c:v>
                </c:pt>
                <c:pt idx="299">
                  <c:v>3.1764999999999999</c:v>
                </c:pt>
                <c:pt idx="300">
                  <c:v>5.8853999999999997</c:v>
                </c:pt>
                <c:pt idx="301">
                  <c:v>3.0426000000000002</c:v>
                </c:pt>
                <c:pt idx="302">
                  <c:v>2.7233000000000001</c:v>
                </c:pt>
                <c:pt idx="303">
                  <c:v>2.7336</c:v>
                </c:pt>
                <c:pt idx="304">
                  <c:v>2.7645</c:v>
                </c:pt>
                <c:pt idx="305">
                  <c:v>5.2571000000000003</c:v>
                </c:pt>
                <c:pt idx="306">
                  <c:v>3.0529000000000002</c:v>
                </c:pt>
                <c:pt idx="307">
                  <c:v>3.2794999999999996</c:v>
                </c:pt>
                <c:pt idx="308">
                  <c:v>4.7214999999999998</c:v>
                </c:pt>
                <c:pt idx="309">
                  <c:v>2.9396</c:v>
                </c:pt>
                <c:pt idx="310">
                  <c:v>2.8984000000000001</c:v>
                </c:pt>
                <c:pt idx="311">
                  <c:v>2.7850999999999999</c:v>
                </c:pt>
                <c:pt idx="312">
                  <c:v>2.8468999999999998</c:v>
                </c:pt>
                <c:pt idx="313">
                  <c:v>3.0220000000000002</c:v>
                </c:pt>
                <c:pt idx="314">
                  <c:v>2.7645</c:v>
                </c:pt>
                <c:pt idx="315">
                  <c:v>2.8056999999999999</c:v>
                </c:pt>
                <c:pt idx="316">
                  <c:v>2.7336</c:v>
                </c:pt>
                <c:pt idx="317">
                  <c:v>2.6924000000000001</c:v>
                </c:pt>
                <c:pt idx="318">
                  <c:v>2.7850999999999999</c:v>
                </c:pt>
                <c:pt idx="319">
                  <c:v>2.7027000000000001</c:v>
                </c:pt>
                <c:pt idx="320">
                  <c:v>2.6202999999999999</c:v>
                </c:pt>
                <c:pt idx="321">
                  <c:v>2.7130000000000001</c:v>
                </c:pt>
                <c:pt idx="322">
                  <c:v>3.4237000000000002</c:v>
                </c:pt>
                <c:pt idx="323">
                  <c:v>2.7747999999999999</c:v>
                </c:pt>
                <c:pt idx="324">
                  <c:v>2.919</c:v>
                </c:pt>
                <c:pt idx="325">
                  <c:v>2.7336</c:v>
                </c:pt>
                <c:pt idx="326">
                  <c:v>2.7747999999999999</c:v>
                </c:pt>
                <c:pt idx="327">
                  <c:v>2.6924000000000001</c:v>
                </c:pt>
                <c:pt idx="328">
                  <c:v>3.0838000000000001</c:v>
                </c:pt>
                <c:pt idx="329">
                  <c:v>2.8056999999999999</c:v>
                </c:pt>
                <c:pt idx="330">
                  <c:v>2.8674999999999997</c:v>
                </c:pt>
                <c:pt idx="331">
                  <c:v>2.8674999999999997</c:v>
                </c:pt>
                <c:pt idx="332">
                  <c:v>2.7439</c:v>
                </c:pt>
                <c:pt idx="333">
                  <c:v>2.7747999999999999</c:v>
                </c:pt>
                <c:pt idx="334">
                  <c:v>2.6924000000000001</c:v>
                </c:pt>
                <c:pt idx="335">
                  <c:v>2.8159999999999998</c:v>
                </c:pt>
                <c:pt idx="336">
                  <c:v>3.0632000000000001</c:v>
                </c:pt>
                <c:pt idx="337">
                  <c:v>2.9087000000000001</c:v>
                </c:pt>
                <c:pt idx="338">
                  <c:v>2.7953999999999999</c:v>
                </c:pt>
                <c:pt idx="339">
                  <c:v>2.9087000000000001</c:v>
                </c:pt>
                <c:pt idx="340">
                  <c:v>2.7336</c:v>
                </c:pt>
                <c:pt idx="341">
                  <c:v>2.7027000000000001</c:v>
                </c:pt>
                <c:pt idx="342">
                  <c:v>2.7336</c:v>
                </c:pt>
                <c:pt idx="343">
                  <c:v>3.2279999999999998</c:v>
                </c:pt>
                <c:pt idx="344">
                  <c:v>2.8365999999999998</c:v>
                </c:pt>
                <c:pt idx="345">
                  <c:v>3.0735000000000001</c:v>
                </c:pt>
                <c:pt idx="346">
                  <c:v>2.7439</c:v>
                </c:pt>
                <c:pt idx="347">
                  <c:v>2.6821000000000002</c:v>
                </c:pt>
                <c:pt idx="348">
                  <c:v>2.6408999999999998</c:v>
                </c:pt>
                <c:pt idx="349">
                  <c:v>2.6718000000000002</c:v>
                </c:pt>
                <c:pt idx="350">
                  <c:v>2.7336</c:v>
                </c:pt>
                <c:pt idx="351">
                  <c:v>2.7027000000000001</c:v>
                </c:pt>
                <c:pt idx="352">
                  <c:v>2.6821000000000002</c:v>
                </c:pt>
                <c:pt idx="353">
                  <c:v>2.8571999999999997</c:v>
                </c:pt>
                <c:pt idx="354">
                  <c:v>2.8468999999999998</c:v>
                </c:pt>
                <c:pt idx="355">
                  <c:v>2.8056999999999999</c:v>
                </c:pt>
                <c:pt idx="356">
                  <c:v>2.7130000000000001</c:v>
                </c:pt>
                <c:pt idx="357">
                  <c:v>2.8880999999999997</c:v>
                </c:pt>
                <c:pt idx="358">
                  <c:v>2.7542</c:v>
                </c:pt>
                <c:pt idx="359">
                  <c:v>2.6821000000000002</c:v>
                </c:pt>
                <c:pt idx="360">
                  <c:v>2.6821000000000002</c:v>
                </c:pt>
                <c:pt idx="361">
                  <c:v>2.7850999999999999</c:v>
                </c:pt>
                <c:pt idx="362">
                  <c:v>2.7027000000000001</c:v>
                </c:pt>
                <c:pt idx="363">
                  <c:v>2.6821000000000002</c:v>
                </c:pt>
                <c:pt idx="364">
                  <c:v>2.7027000000000001</c:v>
                </c:pt>
                <c:pt idx="365">
                  <c:v>2.6408999999999998</c:v>
                </c:pt>
                <c:pt idx="366">
                  <c:v>2.5996999999999999</c:v>
                </c:pt>
                <c:pt idx="367">
                  <c:v>3.1353</c:v>
                </c:pt>
                <c:pt idx="368">
                  <c:v>3.3721999999999999</c:v>
                </c:pt>
                <c:pt idx="369">
                  <c:v>2.7439</c:v>
                </c:pt>
                <c:pt idx="370">
                  <c:v>2.7130000000000001</c:v>
                </c:pt>
                <c:pt idx="371">
                  <c:v>2.7542</c:v>
                </c:pt>
                <c:pt idx="372">
                  <c:v>2.6924000000000001</c:v>
                </c:pt>
                <c:pt idx="373">
                  <c:v>2.6821000000000002</c:v>
                </c:pt>
                <c:pt idx="374">
                  <c:v>2.6821000000000002</c:v>
                </c:pt>
                <c:pt idx="375">
                  <c:v>2.6202999999999999</c:v>
                </c:pt>
                <c:pt idx="376">
                  <c:v>2.6924000000000001</c:v>
                </c:pt>
                <c:pt idx="377">
                  <c:v>2.8056999999999999</c:v>
                </c:pt>
                <c:pt idx="378">
                  <c:v>2.6408999999999998</c:v>
                </c:pt>
                <c:pt idx="379">
                  <c:v>2.6615000000000002</c:v>
                </c:pt>
                <c:pt idx="380">
                  <c:v>2.7542</c:v>
                </c:pt>
                <c:pt idx="381">
                  <c:v>2.6511999999999998</c:v>
                </c:pt>
                <c:pt idx="382">
                  <c:v>2.61</c:v>
                </c:pt>
                <c:pt idx="383">
                  <c:v>2.7130000000000001</c:v>
                </c:pt>
                <c:pt idx="384">
                  <c:v>2.7027000000000001</c:v>
                </c:pt>
                <c:pt idx="385">
                  <c:v>2.7233000000000001</c:v>
                </c:pt>
                <c:pt idx="386">
                  <c:v>2.6615000000000002</c:v>
                </c:pt>
                <c:pt idx="387">
                  <c:v>2.6511999999999998</c:v>
                </c:pt>
                <c:pt idx="388">
                  <c:v>2.7336</c:v>
                </c:pt>
                <c:pt idx="389">
                  <c:v>2.7747999999999999</c:v>
                </c:pt>
                <c:pt idx="390">
                  <c:v>2.7542</c:v>
                </c:pt>
                <c:pt idx="391">
                  <c:v>2.6408999999999998</c:v>
                </c:pt>
                <c:pt idx="392">
                  <c:v>2.61</c:v>
                </c:pt>
                <c:pt idx="393">
                  <c:v>2.5996999999999999</c:v>
                </c:pt>
                <c:pt idx="394">
                  <c:v>2.6305999999999998</c:v>
                </c:pt>
                <c:pt idx="395">
                  <c:v>2.6718000000000002</c:v>
                </c:pt>
                <c:pt idx="396">
                  <c:v>2.6615000000000002</c:v>
                </c:pt>
                <c:pt idx="397">
                  <c:v>2.6718000000000002</c:v>
                </c:pt>
                <c:pt idx="398">
                  <c:v>2.5893999999999999</c:v>
                </c:pt>
                <c:pt idx="399">
                  <c:v>2.8984000000000001</c:v>
                </c:pt>
                <c:pt idx="400">
                  <c:v>2.6615000000000002</c:v>
                </c:pt>
                <c:pt idx="401">
                  <c:v>2.6408999999999998</c:v>
                </c:pt>
                <c:pt idx="402">
                  <c:v>3.6605999999999996</c:v>
                </c:pt>
                <c:pt idx="403">
                  <c:v>2.7645</c:v>
                </c:pt>
                <c:pt idx="404">
                  <c:v>2.6305999999999998</c:v>
                </c:pt>
                <c:pt idx="405">
                  <c:v>3.8872</c:v>
                </c:pt>
                <c:pt idx="406">
                  <c:v>2.7850999999999999</c:v>
                </c:pt>
                <c:pt idx="407">
                  <c:v>3.2176999999999998</c:v>
                </c:pt>
                <c:pt idx="408">
                  <c:v>2.6408999999999998</c:v>
                </c:pt>
                <c:pt idx="409">
                  <c:v>3.0426000000000002</c:v>
                </c:pt>
                <c:pt idx="410">
                  <c:v>2.7027000000000001</c:v>
                </c:pt>
                <c:pt idx="411">
                  <c:v>2.7850999999999999</c:v>
                </c:pt>
                <c:pt idx="412">
                  <c:v>2.6511999999999998</c:v>
                </c:pt>
                <c:pt idx="413">
                  <c:v>2.6924000000000001</c:v>
                </c:pt>
                <c:pt idx="414">
                  <c:v>2.6718000000000002</c:v>
                </c:pt>
                <c:pt idx="415">
                  <c:v>2.6305999999999998</c:v>
                </c:pt>
                <c:pt idx="416">
                  <c:v>2.6615000000000002</c:v>
                </c:pt>
                <c:pt idx="417">
                  <c:v>2.6615000000000002</c:v>
                </c:pt>
                <c:pt idx="418">
                  <c:v>2.6511999999999998</c:v>
                </c:pt>
                <c:pt idx="419">
                  <c:v>2.6511999999999998</c:v>
                </c:pt>
                <c:pt idx="420">
                  <c:v>2.6821000000000002</c:v>
                </c:pt>
                <c:pt idx="421">
                  <c:v>3.3207</c:v>
                </c:pt>
                <c:pt idx="422">
                  <c:v>2.6408999999999998</c:v>
                </c:pt>
                <c:pt idx="423">
                  <c:v>2.61</c:v>
                </c:pt>
                <c:pt idx="424">
                  <c:v>2.7027000000000001</c:v>
                </c:pt>
                <c:pt idx="425">
                  <c:v>3.7429999999999999</c:v>
                </c:pt>
                <c:pt idx="426">
                  <c:v>2.7850999999999999</c:v>
                </c:pt>
                <c:pt idx="427">
                  <c:v>2.6924000000000001</c:v>
                </c:pt>
                <c:pt idx="428">
                  <c:v>2.6511999999999998</c:v>
                </c:pt>
                <c:pt idx="429">
                  <c:v>2.61</c:v>
                </c:pt>
                <c:pt idx="430">
                  <c:v>2.7233000000000001</c:v>
                </c:pt>
                <c:pt idx="431">
                  <c:v>2.5996999999999999</c:v>
                </c:pt>
                <c:pt idx="432">
                  <c:v>2.6821000000000002</c:v>
                </c:pt>
                <c:pt idx="433">
                  <c:v>3.0632000000000001</c:v>
                </c:pt>
                <c:pt idx="434">
                  <c:v>2.7027000000000001</c:v>
                </c:pt>
                <c:pt idx="435">
                  <c:v>2.8674999999999997</c:v>
                </c:pt>
                <c:pt idx="436">
                  <c:v>2.6511999999999998</c:v>
                </c:pt>
                <c:pt idx="437">
                  <c:v>2.6202999999999999</c:v>
                </c:pt>
                <c:pt idx="438">
                  <c:v>2.6305999999999998</c:v>
                </c:pt>
                <c:pt idx="439">
                  <c:v>2.6615000000000002</c:v>
                </c:pt>
                <c:pt idx="440">
                  <c:v>2.61</c:v>
                </c:pt>
                <c:pt idx="441">
                  <c:v>2.7130000000000001</c:v>
                </c:pt>
                <c:pt idx="442">
                  <c:v>2.6408999999999998</c:v>
                </c:pt>
                <c:pt idx="443">
                  <c:v>2.7027000000000001</c:v>
                </c:pt>
                <c:pt idx="444">
                  <c:v>2.61</c:v>
                </c:pt>
                <c:pt idx="445">
                  <c:v>2.7233000000000001</c:v>
                </c:pt>
                <c:pt idx="446">
                  <c:v>2.6305999999999998</c:v>
                </c:pt>
                <c:pt idx="447">
                  <c:v>2.5790999999999999</c:v>
                </c:pt>
                <c:pt idx="448">
                  <c:v>2.7027000000000001</c:v>
                </c:pt>
                <c:pt idx="449">
                  <c:v>2.6718000000000002</c:v>
                </c:pt>
                <c:pt idx="450">
                  <c:v>3.1558999999999999</c:v>
                </c:pt>
                <c:pt idx="451">
                  <c:v>2.7850999999999999</c:v>
                </c:pt>
                <c:pt idx="452">
                  <c:v>2.7130000000000001</c:v>
                </c:pt>
                <c:pt idx="453">
                  <c:v>3.0941000000000001</c:v>
                </c:pt>
                <c:pt idx="454">
                  <c:v>2.6305999999999998</c:v>
                </c:pt>
                <c:pt idx="455">
                  <c:v>2.8468999999999998</c:v>
                </c:pt>
                <c:pt idx="456">
                  <c:v>2.6408999999999998</c:v>
                </c:pt>
                <c:pt idx="457">
                  <c:v>2.6821000000000002</c:v>
                </c:pt>
                <c:pt idx="458">
                  <c:v>2.6202999999999999</c:v>
                </c:pt>
                <c:pt idx="459">
                  <c:v>2.7233000000000001</c:v>
                </c:pt>
                <c:pt idx="460">
                  <c:v>2.5893999999999999</c:v>
                </c:pt>
                <c:pt idx="461">
                  <c:v>2.8984000000000001</c:v>
                </c:pt>
                <c:pt idx="462">
                  <c:v>2.7027000000000001</c:v>
                </c:pt>
                <c:pt idx="463">
                  <c:v>2.5790999999999999</c:v>
                </c:pt>
                <c:pt idx="464">
                  <c:v>2.6924000000000001</c:v>
                </c:pt>
                <c:pt idx="465">
                  <c:v>2.7953999999999999</c:v>
                </c:pt>
                <c:pt idx="466">
                  <c:v>2.6511999999999998</c:v>
                </c:pt>
                <c:pt idx="467">
                  <c:v>2.6718000000000002</c:v>
                </c:pt>
                <c:pt idx="468">
                  <c:v>2.5996999999999999</c:v>
                </c:pt>
                <c:pt idx="469">
                  <c:v>2.61</c:v>
                </c:pt>
                <c:pt idx="470">
                  <c:v>2.7233000000000001</c:v>
                </c:pt>
                <c:pt idx="471">
                  <c:v>2.9499</c:v>
                </c:pt>
                <c:pt idx="472">
                  <c:v>2.5996999999999999</c:v>
                </c:pt>
                <c:pt idx="473">
                  <c:v>2.5893999999999999</c:v>
                </c:pt>
                <c:pt idx="474">
                  <c:v>2.5893999999999999</c:v>
                </c:pt>
                <c:pt idx="475">
                  <c:v>2.6924000000000001</c:v>
                </c:pt>
                <c:pt idx="476">
                  <c:v>2.5688</c:v>
                </c:pt>
                <c:pt idx="477">
                  <c:v>2.61</c:v>
                </c:pt>
                <c:pt idx="478">
                  <c:v>2.6202999999999999</c:v>
                </c:pt>
                <c:pt idx="479">
                  <c:v>2.6305999999999998</c:v>
                </c:pt>
                <c:pt idx="480">
                  <c:v>4.9996</c:v>
                </c:pt>
                <c:pt idx="481">
                  <c:v>3.2073999999999998</c:v>
                </c:pt>
                <c:pt idx="482">
                  <c:v>2.6924000000000001</c:v>
                </c:pt>
                <c:pt idx="483">
                  <c:v>2.8674999999999997</c:v>
                </c:pt>
                <c:pt idx="484">
                  <c:v>2.6408999999999998</c:v>
                </c:pt>
                <c:pt idx="485">
                  <c:v>2.6305999999999998</c:v>
                </c:pt>
                <c:pt idx="486">
                  <c:v>2.6615000000000002</c:v>
                </c:pt>
                <c:pt idx="487">
                  <c:v>2.5996999999999999</c:v>
                </c:pt>
                <c:pt idx="488">
                  <c:v>2.6408999999999998</c:v>
                </c:pt>
                <c:pt idx="489">
                  <c:v>2.9704999999999999</c:v>
                </c:pt>
                <c:pt idx="490">
                  <c:v>2.6718000000000002</c:v>
                </c:pt>
                <c:pt idx="491">
                  <c:v>2.61</c:v>
                </c:pt>
                <c:pt idx="492">
                  <c:v>2.6202999999999999</c:v>
                </c:pt>
                <c:pt idx="493">
                  <c:v>2.6821000000000002</c:v>
                </c:pt>
                <c:pt idx="494">
                  <c:v>2.9499</c:v>
                </c:pt>
                <c:pt idx="495">
                  <c:v>2.7233000000000001</c:v>
                </c:pt>
                <c:pt idx="496">
                  <c:v>2.5688</c:v>
                </c:pt>
                <c:pt idx="497">
                  <c:v>2.5893999999999999</c:v>
                </c:pt>
                <c:pt idx="498">
                  <c:v>2.6615000000000002</c:v>
                </c:pt>
                <c:pt idx="499">
                  <c:v>2.6202999999999999</c:v>
                </c:pt>
                <c:pt idx="500">
                  <c:v>3.4031000000000002</c:v>
                </c:pt>
                <c:pt idx="501">
                  <c:v>2.7130000000000001</c:v>
                </c:pt>
                <c:pt idx="502">
                  <c:v>2.6408999999999998</c:v>
                </c:pt>
                <c:pt idx="503">
                  <c:v>2.6305999999999998</c:v>
                </c:pt>
                <c:pt idx="504">
                  <c:v>2.6202999999999999</c:v>
                </c:pt>
                <c:pt idx="505">
                  <c:v>2.6305999999999998</c:v>
                </c:pt>
                <c:pt idx="506">
                  <c:v>2.5893999999999999</c:v>
                </c:pt>
                <c:pt idx="507">
                  <c:v>2.7027000000000001</c:v>
                </c:pt>
                <c:pt idx="508">
                  <c:v>2.6305999999999998</c:v>
                </c:pt>
                <c:pt idx="509">
                  <c:v>2.6305999999999998</c:v>
                </c:pt>
                <c:pt idx="510">
                  <c:v>2.6202999999999999</c:v>
                </c:pt>
                <c:pt idx="511">
                  <c:v>2.6305999999999998</c:v>
                </c:pt>
                <c:pt idx="512">
                  <c:v>2.5996999999999999</c:v>
                </c:pt>
                <c:pt idx="513">
                  <c:v>2.7645</c:v>
                </c:pt>
                <c:pt idx="514">
                  <c:v>2.61</c:v>
                </c:pt>
                <c:pt idx="515">
                  <c:v>2.6408999999999998</c:v>
                </c:pt>
                <c:pt idx="516">
                  <c:v>2.6511999999999998</c:v>
                </c:pt>
                <c:pt idx="517">
                  <c:v>2.61</c:v>
                </c:pt>
                <c:pt idx="518">
                  <c:v>2.5790999999999999</c:v>
                </c:pt>
                <c:pt idx="519">
                  <c:v>2.7027000000000001</c:v>
                </c:pt>
                <c:pt idx="520">
                  <c:v>2.7850999999999999</c:v>
                </c:pt>
                <c:pt idx="521">
                  <c:v>2.61</c:v>
                </c:pt>
                <c:pt idx="522">
                  <c:v>2.6408999999999998</c:v>
                </c:pt>
                <c:pt idx="523">
                  <c:v>2.5996999999999999</c:v>
                </c:pt>
                <c:pt idx="524">
                  <c:v>2.6511999999999998</c:v>
                </c:pt>
                <c:pt idx="525">
                  <c:v>2.6202999999999999</c:v>
                </c:pt>
                <c:pt idx="526">
                  <c:v>2.6408999999999998</c:v>
                </c:pt>
                <c:pt idx="527">
                  <c:v>2.6511999999999998</c:v>
                </c:pt>
                <c:pt idx="528">
                  <c:v>2.6821000000000002</c:v>
                </c:pt>
                <c:pt idx="529">
                  <c:v>2.7747999999999999</c:v>
                </c:pt>
                <c:pt idx="530">
                  <c:v>2.6202999999999999</c:v>
                </c:pt>
                <c:pt idx="531">
                  <c:v>2.6821000000000002</c:v>
                </c:pt>
                <c:pt idx="532">
                  <c:v>2.7130000000000001</c:v>
                </c:pt>
                <c:pt idx="533">
                  <c:v>2.8159999999999998</c:v>
                </c:pt>
                <c:pt idx="534">
                  <c:v>2.7747999999999999</c:v>
                </c:pt>
                <c:pt idx="535">
                  <c:v>2.7645</c:v>
                </c:pt>
                <c:pt idx="536">
                  <c:v>2.61</c:v>
                </c:pt>
                <c:pt idx="537">
                  <c:v>2.61</c:v>
                </c:pt>
                <c:pt idx="538">
                  <c:v>2.7850999999999999</c:v>
                </c:pt>
                <c:pt idx="539">
                  <c:v>2.6305999999999998</c:v>
                </c:pt>
                <c:pt idx="540">
                  <c:v>2.6305999999999998</c:v>
                </c:pt>
                <c:pt idx="541">
                  <c:v>2.8365999999999998</c:v>
                </c:pt>
                <c:pt idx="542">
                  <c:v>2.61</c:v>
                </c:pt>
                <c:pt idx="543">
                  <c:v>2.6511999999999998</c:v>
                </c:pt>
                <c:pt idx="544">
                  <c:v>2.6305999999999998</c:v>
                </c:pt>
                <c:pt idx="545">
                  <c:v>2.5996999999999999</c:v>
                </c:pt>
                <c:pt idx="546">
                  <c:v>2.61</c:v>
                </c:pt>
                <c:pt idx="547">
                  <c:v>2.61</c:v>
                </c:pt>
                <c:pt idx="548">
                  <c:v>2.61</c:v>
                </c:pt>
                <c:pt idx="549">
                  <c:v>2.6408999999999998</c:v>
                </c:pt>
                <c:pt idx="550">
                  <c:v>2.7645</c:v>
                </c:pt>
                <c:pt idx="551">
                  <c:v>2.7439</c:v>
                </c:pt>
                <c:pt idx="552">
                  <c:v>2.6511999999999998</c:v>
                </c:pt>
                <c:pt idx="553">
                  <c:v>2.6305999999999998</c:v>
                </c:pt>
                <c:pt idx="554">
                  <c:v>2.6305999999999998</c:v>
                </c:pt>
                <c:pt idx="555">
                  <c:v>2.7233000000000001</c:v>
                </c:pt>
                <c:pt idx="556">
                  <c:v>2.5996999999999999</c:v>
                </c:pt>
                <c:pt idx="557">
                  <c:v>2.7233000000000001</c:v>
                </c:pt>
                <c:pt idx="558">
                  <c:v>2.6615000000000002</c:v>
                </c:pt>
                <c:pt idx="559">
                  <c:v>2.6202999999999999</c:v>
                </c:pt>
                <c:pt idx="560">
                  <c:v>2.6202999999999999</c:v>
                </c:pt>
                <c:pt idx="561">
                  <c:v>2.6615000000000002</c:v>
                </c:pt>
                <c:pt idx="562">
                  <c:v>3.2279999999999998</c:v>
                </c:pt>
                <c:pt idx="563">
                  <c:v>2.6305999999999998</c:v>
                </c:pt>
                <c:pt idx="564">
                  <c:v>2.5790999999999999</c:v>
                </c:pt>
                <c:pt idx="565">
                  <c:v>2.5996999999999999</c:v>
                </c:pt>
                <c:pt idx="566">
                  <c:v>2.5996999999999999</c:v>
                </c:pt>
                <c:pt idx="567">
                  <c:v>2.7233000000000001</c:v>
                </c:pt>
                <c:pt idx="568">
                  <c:v>2.6202999999999999</c:v>
                </c:pt>
                <c:pt idx="569">
                  <c:v>2.6202999999999999</c:v>
                </c:pt>
                <c:pt idx="570">
                  <c:v>2.6305999999999998</c:v>
                </c:pt>
                <c:pt idx="571">
                  <c:v>2.6718000000000002</c:v>
                </c:pt>
                <c:pt idx="572">
                  <c:v>2.5688</c:v>
                </c:pt>
                <c:pt idx="573">
                  <c:v>2.5893999999999999</c:v>
                </c:pt>
                <c:pt idx="574">
                  <c:v>2.6408999999999998</c:v>
                </c:pt>
                <c:pt idx="575">
                  <c:v>2.5996999999999999</c:v>
                </c:pt>
                <c:pt idx="576">
                  <c:v>2.6821000000000002</c:v>
                </c:pt>
                <c:pt idx="577">
                  <c:v>2.61</c:v>
                </c:pt>
                <c:pt idx="578">
                  <c:v>2.7542</c:v>
                </c:pt>
                <c:pt idx="579">
                  <c:v>2.6821000000000002</c:v>
                </c:pt>
                <c:pt idx="580">
                  <c:v>2.7130000000000001</c:v>
                </c:pt>
                <c:pt idx="581">
                  <c:v>2.7336</c:v>
                </c:pt>
                <c:pt idx="582">
                  <c:v>2.6202999999999999</c:v>
                </c:pt>
                <c:pt idx="583">
                  <c:v>2.8468999999999998</c:v>
                </c:pt>
                <c:pt idx="584">
                  <c:v>2.7130000000000001</c:v>
                </c:pt>
                <c:pt idx="585">
                  <c:v>2.5790999999999999</c:v>
                </c:pt>
                <c:pt idx="586">
                  <c:v>2.7233000000000001</c:v>
                </c:pt>
                <c:pt idx="587">
                  <c:v>2.7439</c:v>
                </c:pt>
                <c:pt idx="588">
                  <c:v>2.6511999999999998</c:v>
                </c:pt>
                <c:pt idx="589">
                  <c:v>2.7439</c:v>
                </c:pt>
                <c:pt idx="590">
                  <c:v>2.6821000000000002</c:v>
                </c:pt>
                <c:pt idx="591">
                  <c:v>2.61</c:v>
                </c:pt>
                <c:pt idx="592">
                  <c:v>2.6821000000000002</c:v>
                </c:pt>
                <c:pt idx="593">
                  <c:v>2.7130000000000001</c:v>
                </c:pt>
                <c:pt idx="594">
                  <c:v>2.5893999999999999</c:v>
                </c:pt>
                <c:pt idx="595">
                  <c:v>2.6202999999999999</c:v>
                </c:pt>
                <c:pt idx="596">
                  <c:v>2.6924000000000001</c:v>
                </c:pt>
                <c:pt idx="597">
                  <c:v>2.5996999999999999</c:v>
                </c:pt>
                <c:pt idx="598">
                  <c:v>2.7542</c:v>
                </c:pt>
                <c:pt idx="599">
                  <c:v>2.7130000000000001</c:v>
                </c:pt>
                <c:pt idx="600">
                  <c:v>2.6202999999999999</c:v>
                </c:pt>
                <c:pt idx="601">
                  <c:v>2.6305999999999998</c:v>
                </c:pt>
                <c:pt idx="602">
                  <c:v>2.61</c:v>
                </c:pt>
                <c:pt idx="603">
                  <c:v>2.6821000000000002</c:v>
                </c:pt>
                <c:pt idx="604">
                  <c:v>2.6305999999999998</c:v>
                </c:pt>
                <c:pt idx="605">
                  <c:v>2.6615000000000002</c:v>
                </c:pt>
                <c:pt idx="606">
                  <c:v>2.61</c:v>
                </c:pt>
                <c:pt idx="607">
                  <c:v>2.6305999999999998</c:v>
                </c:pt>
                <c:pt idx="608">
                  <c:v>2.5996999999999999</c:v>
                </c:pt>
                <c:pt idx="609">
                  <c:v>2.5790999999999999</c:v>
                </c:pt>
                <c:pt idx="610">
                  <c:v>2.6718000000000002</c:v>
                </c:pt>
                <c:pt idx="611">
                  <c:v>2.5996999999999999</c:v>
                </c:pt>
                <c:pt idx="612">
                  <c:v>2.6305999999999998</c:v>
                </c:pt>
                <c:pt idx="613">
                  <c:v>2.6821000000000002</c:v>
                </c:pt>
                <c:pt idx="614">
                  <c:v>2.5790999999999999</c:v>
                </c:pt>
                <c:pt idx="615">
                  <c:v>2.5893999999999999</c:v>
                </c:pt>
                <c:pt idx="616">
                  <c:v>2.5790999999999999</c:v>
                </c:pt>
                <c:pt idx="617">
                  <c:v>2.6408999999999998</c:v>
                </c:pt>
                <c:pt idx="618">
                  <c:v>2.5996999999999999</c:v>
                </c:pt>
                <c:pt idx="619">
                  <c:v>2.61</c:v>
                </c:pt>
                <c:pt idx="620">
                  <c:v>3.7429999999999999</c:v>
                </c:pt>
                <c:pt idx="621">
                  <c:v>2.6615000000000002</c:v>
                </c:pt>
                <c:pt idx="622">
                  <c:v>2.6408999999999998</c:v>
                </c:pt>
                <c:pt idx="623">
                  <c:v>2.7027000000000001</c:v>
                </c:pt>
                <c:pt idx="624">
                  <c:v>2.6305999999999998</c:v>
                </c:pt>
                <c:pt idx="625">
                  <c:v>2.6924000000000001</c:v>
                </c:pt>
                <c:pt idx="626">
                  <c:v>2.6202999999999999</c:v>
                </c:pt>
                <c:pt idx="627">
                  <c:v>2.7027000000000001</c:v>
                </c:pt>
                <c:pt idx="628">
                  <c:v>2.6305999999999998</c:v>
                </c:pt>
                <c:pt idx="629">
                  <c:v>2.7027000000000001</c:v>
                </c:pt>
                <c:pt idx="630">
                  <c:v>2.7542</c:v>
                </c:pt>
                <c:pt idx="631">
                  <c:v>2.5688</c:v>
                </c:pt>
                <c:pt idx="632">
                  <c:v>2.5585</c:v>
                </c:pt>
                <c:pt idx="633">
                  <c:v>2.5893999999999999</c:v>
                </c:pt>
                <c:pt idx="634">
                  <c:v>2.5585</c:v>
                </c:pt>
                <c:pt idx="635">
                  <c:v>2.5893999999999999</c:v>
                </c:pt>
                <c:pt idx="636">
                  <c:v>2.61</c:v>
                </c:pt>
                <c:pt idx="637">
                  <c:v>2.6718000000000002</c:v>
                </c:pt>
                <c:pt idx="638">
                  <c:v>2.6305999999999998</c:v>
                </c:pt>
                <c:pt idx="639">
                  <c:v>2.7027000000000001</c:v>
                </c:pt>
                <c:pt idx="640">
                  <c:v>2.6305999999999998</c:v>
                </c:pt>
                <c:pt idx="641">
                  <c:v>2.8880999999999997</c:v>
                </c:pt>
                <c:pt idx="642">
                  <c:v>2.7953999999999999</c:v>
                </c:pt>
                <c:pt idx="643">
                  <c:v>2.5893999999999999</c:v>
                </c:pt>
                <c:pt idx="644">
                  <c:v>3.0116999999999998</c:v>
                </c:pt>
                <c:pt idx="645">
                  <c:v>2.7645</c:v>
                </c:pt>
                <c:pt idx="646">
                  <c:v>2.6615000000000002</c:v>
                </c:pt>
                <c:pt idx="647">
                  <c:v>2.6305999999999998</c:v>
                </c:pt>
                <c:pt idx="648">
                  <c:v>2.5996999999999999</c:v>
                </c:pt>
                <c:pt idx="649">
                  <c:v>2.5893999999999999</c:v>
                </c:pt>
                <c:pt idx="650">
                  <c:v>2.5996999999999999</c:v>
                </c:pt>
                <c:pt idx="651">
                  <c:v>2.5996999999999999</c:v>
                </c:pt>
                <c:pt idx="652">
                  <c:v>2.5996999999999999</c:v>
                </c:pt>
                <c:pt idx="653">
                  <c:v>2.6305999999999998</c:v>
                </c:pt>
                <c:pt idx="654">
                  <c:v>2.6305999999999998</c:v>
                </c:pt>
                <c:pt idx="655">
                  <c:v>2.5996999999999999</c:v>
                </c:pt>
                <c:pt idx="656">
                  <c:v>2.61</c:v>
                </c:pt>
                <c:pt idx="657">
                  <c:v>2.6202999999999999</c:v>
                </c:pt>
                <c:pt idx="658">
                  <c:v>2.6821000000000002</c:v>
                </c:pt>
                <c:pt idx="659">
                  <c:v>2.5996999999999999</c:v>
                </c:pt>
                <c:pt idx="660">
                  <c:v>2.61</c:v>
                </c:pt>
                <c:pt idx="661">
                  <c:v>2.6718000000000002</c:v>
                </c:pt>
                <c:pt idx="662">
                  <c:v>2.8159999999999998</c:v>
                </c:pt>
                <c:pt idx="663">
                  <c:v>2.6821000000000002</c:v>
                </c:pt>
                <c:pt idx="664">
                  <c:v>2.7336</c:v>
                </c:pt>
                <c:pt idx="665">
                  <c:v>2.5893999999999999</c:v>
                </c:pt>
                <c:pt idx="666">
                  <c:v>2.61</c:v>
                </c:pt>
                <c:pt idx="667">
                  <c:v>2.6718000000000002</c:v>
                </c:pt>
                <c:pt idx="668">
                  <c:v>2.6202999999999999</c:v>
                </c:pt>
                <c:pt idx="669">
                  <c:v>2.5790999999999999</c:v>
                </c:pt>
                <c:pt idx="670">
                  <c:v>2.5893999999999999</c:v>
                </c:pt>
                <c:pt idx="671">
                  <c:v>2.6408999999999998</c:v>
                </c:pt>
                <c:pt idx="672">
                  <c:v>2.6202999999999999</c:v>
                </c:pt>
                <c:pt idx="673">
                  <c:v>2.6615000000000002</c:v>
                </c:pt>
                <c:pt idx="674">
                  <c:v>2.7645</c:v>
                </c:pt>
                <c:pt idx="675">
                  <c:v>2.6718000000000002</c:v>
                </c:pt>
                <c:pt idx="676">
                  <c:v>2.5688</c:v>
                </c:pt>
                <c:pt idx="677">
                  <c:v>2.5790999999999999</c:v>
                </c:pt>
                <c:pt idx="678">
                  <c:v>2.5893999999999999</c:v>
                </c:pt>
                <c:pt idx="679">
                  <c:v>3.1147</c:v>
                </c:pt>
                <c:pt idx="680">
                  <c:v>2.6305999999999998</c:v>
                </c:pt>
                <c:pt idx="681">
                  <c:v>2.5996999999999999</c:v>
                </c:pt>
                <c:pt idx="682">
                  <c:v>2.7130000000000001</c:v>
                </c:pt>
                <c:pt idx="683">
                  <c:v>2.7747999999999999</c:v>
                </c:pt>
                <c:pt idx="684">
                  <c:v>2.7439</c:v>
                </c:pt>
                <c:pt idx="685">
                  <c:v>2.5893999999999999</c:v>
                </c:pt>
                <c:pt idx="686">
                  <c:v>2.61</c:v>
                </c:pt>
                <c:pt idx="687">
                  <c:v>2.6305999999999998</c:v>
                </c:pt>
                <c:pt idx="688">
                  <c:v>2.6202999999999999</c:v>
                </c:pt>
                <c:pt idx="689">
                  <c:v>2.6924000000000001</c:v>
                </c:pt>
                <c:pt idx="690">
                  <c:v>2.7130000000000001</c:v>
                </c:pt>
                <c:pt idx="691">
                  <c:v>2.5893999999999999</c:v>
                </c:pt>
                <c:pt idx="692">
                  <c:v>2.5996999999999999</c:v>
                </c:pt>
                <c:pt idx="693">
                  <c:v>2.61</c:v>
                </c:pt>
                <c:pt idx="694">
                  <c:v>2.61</c:v>
                </c:pt>
                <c:pt idx="695">
                  <c:v>2.6305999999999998</c:v>
                </c:pt>
                <c:pt idx="696">
                  <c:v>2.6202999999999999</c:v>
                </c:pt>
                <c:pt idx="697">
                  <c:v>2.5790999999999999</c:v>
                </c:pt>
                <c:pt idx="698">
                  <c:v>2.6202999999999999</c:v>
                </c:pt>
                <c:pt idx="699">
                  <c:v>2.8056999999999999</c:v>
                </c:pt>
                <c:pt idx="700">
                  <c:v>2.6821000000000002</c:v>
                </c:pt>
                <c:pt idx="701">
                  <c:v>2.5996999999999999</c:v>
                </c:pt>
                <c:pt idx="702">
                  <c:v>2.6408999999999998</c:v>
                </c:pt>
                <c:pt idx="703">
                  <c:v>2.6408999999999998</c:v>
                </c:pt>
                <c:pt idx="704">
                  <c:v>2.6924000000000001</c:v>
                </c:pt>
                <c:pt idx="705">
                  <c:v>2.5790999999999999</c:v>
                </c:pt>
                <c:pt idx="706">
                  <c:v>2.5585</c:v>
                </c:pt>
                <c:pt idx="707">
                  <c:v>2.61</c:v>
                </c:pt>
                <c:pt idx="708">
                  <c:v>2.6924000000000001</c:v>
                </c:pt>
                <c:pt idx="709">
                  <c:v>2.5996999999999999</c:v>
                </c:pt>
                <c:pt idx="710">
                  <c:v>2.6202999999999999</c:v>
                </c:pt>
                <c:pt idx="711">
                  <c:v>2.7850999999999999</c:v>
                </c:pt>
                <c:pt idx="712">
                  <c:v>2.6615000000000002</c:v>
                </c:pt>
                <c:pt idx="713">
                  <c:v>2.7336</c:v>
                </c:pt>
                <c:pt idx="714">
                  <c:v>2.8262999999999998</c:v>
                </c:pt>
                <c:pt idx="715">
                  <c:v>2.7130000000000001</c:v>
                </c:pt>
                <c:pt idx="716">
                  <c:v>2.6718000000000002</c:v>
                </c:pt>
                <c:pt idx="717">
                  <c:v>2.6305999999999998</c:v>
                </c:pt>
                <c:pt idx="718">
                  <c:v>3.4134000000000002</c:v>
                </c:pt>
                <c:pt idx="719">
                  <c:v>2.7747999999999999</c:v>
                </c:pt>
                <c:pt idx="720">
                  <c:v>2.6305999999999998</c:v>
                </c:pt>
                <c:pt idx="721">
                  <c:v>2.61</c:v>
                </c:pt>
                <c:pt idx="722">
                  <c:v>2.6615000000000002</c:v>
                </c:pt>
                <c:pt idx="723">
                  <c:v>2.6615000000000002</c:v>
                </c:pt>
                <c:pt idx="724">
                  <c:v>2.7953999999999999</c:v>
                </c:pt>
                <c:pt idx="725">
                  <c:v>2.6408999999999998</c:v>
                </c:pt>
                <c:pt idx="726">
                  <c:v>2.7027000000000001</c:v>
                </c:pt>
                <c:pt idx="727">
                  <c:v>2.6821000000000002</c:v>
                </c:pt>
                <c:pt idx="728">
                  <c:v>2.5893999999999999</c:v>
                </c:pt>
                <c:pt idx="729">
                  <c:v>2.6408999999999998</c:v>
                </c:pt>
                <c:pt idx="730">
                  <c:v>2.61</c:v>
                </c:pt>
                <c:pt idx="731">
                  <c:v>2.6408999999999998</c:v>
                </c:pt>
                <c:pt idx="732">
                  <c:v>2.6924000000000001</c:v>
                </c:pt>
                <c:pt idx="733">
                  <c:v>3.6708999999999996</c:v>
                </c:pt>
                <c:pt idx="734">
                  <c:v>2.6821000000000002</c:v>
                </c:pt>
                <c:pt idx="735">
                  <c:v>2.6408999999999998</c:v>
                </c:pt>
                <c:pt idx="736">
                  <c:v>2.5996999999999999</c:v>
                </c:pt>
                <c:pt idx="737">
                  <c:v>2.6408999999999998</c:v>
                </c:pt>
                <c:pt idx="738">
                  <c:v>2.7233000000000001</c:v>
                </c:pt>
                <c:pt idx="739">
                  <c:v>2.61</c:v>
                </c:pt>
                <c:pt idx="740">
                  <c:v>2.61</c:v>
                </c:pt>
                <c:pt idx="741">
                  <c:v>2.6305999999999998</c:v>
                </c:pt>
                <c:pt idx="742">
                  <c:v>2.5893999999999999</c:v>
                </c:pt>
                <c:pt idx="743">
                  <c:v>2.5790999999999999</c:v>
                </c:pt>
                <c:pt idx="744">
                  <c:v>2.6202999999999999</c:v>
                </c:pt>
                <c:pt idx="745">
                  <c:v>2.5790999999999999</c:v>
                </c:pt>
                <c:pt idx="746">
                  <c:v>2.6202999999999999</c:v>
                </c:pt>
                <c:pt idx="747">
                  <c:v>2.6615000000000002</c:v>
                </c:pt>
                <c:pt idx="748">
                  <c:v>2.5893999999999999</c:v>
                </c:pt>
                <c:pt idx="749">
                  <c:v>2.61</c:v>
                </c:pt>
                <c:pt idx="750">
                  <c:v>2.61</c:v>
                </c:pt>
                <c:pt idx="751">
                  <c:v>2.5893999999999999</c:v>
                </c:pt>
                <c:pt idx="752">
                  <c:v>2.7336</c:v>
                </c:pt>
                <c:pt idx="753">
                  <c:v>2.7336</c:v>
                </c:pt>
                <c:pt idx="754">
                  <c:v>2.5996999999999999</c:v>
                </c:pt>
                <c:pt idx="755">
                  <c:v>2.5996999999999999</c:v>
                </c:pt>
                <c:pt idx="756">
                  <c:v>2.7130000000000001</c:v>
                </c:pt>
                <c:pt idx="757">
                  <c:v>2.5996999999999999</c:v>
                </c:pt>
                <c:pt idx="758">
                  <c:v>2.6408999999999998</c:v>
                </c:pt>
                <c:pt idx="759">
                  <c:v>2.7439</c:v>
                </c:pt>
                <c:pt idx="760">
                  <c:v>2.5996999999999999</c:v>
                </c:pt>
                <c:pt idx="761">
                  <c:v>2.6305999999999998</c:v>
                </c:pt>
                <c:pt idx="762">
                  <c:v>2.6615000000000002</c:v>
                </c:pt>
                <c:pt idx="763">
                  <c:v>2.6511999999999998</c:v>
                </c:pt>
                <c:pt idx="764">
                  <c:v>2.7130000000000001</c:v>
                </c:pt>
                <c:pt idx="765">
                  <c:v>2.6305999999999998</c:v>
                </c:pt>
                <c:pt idx="766">
                  <c:v>2.7747999999999999</c:v>
                </c:pt>
                <c:pt idx="767">
                  <c:v>2.6615000000000002</c:v>
                </c:pt>
                <c:pt idx="768">
                  <c:v>2.6202999999999999</c:v>
                </c:pt>
                <c:pt idx="769">
                  <c:v>2.6202999999999999</c:v>
                </c:pt>
                <c:pt idx="770">
                  <c:v>2.5996999999999999</c:v>
                </c:pt>
                <c:pt idx="771">
                  <c:v>2.5893999999999999</c:v>
                </c:pt>
                <c:pt idx="772">
                  <c:v>2.7233000000000001</c:v>
                </c:pt>
                <c:pt idx="773">
                  <c:v>2.6202999999999999</c:v>
                </c:pt>
                <c:pt idx="774">
                  <c:v>2.61</c:v>
                </c:pt>
                <c:pt idx="775">
                  <c:v>2.7336</c:v>
                </c:pt>
                <c:pt idx="776">
                  <c:v>2.7645</c:v>
                </c:pt>
                <c:pt idx="777">
                  <c:v>2.8777999999999997</c:v>
                </c:pt>
                <c:pt idx="778">
                  <c:v>2.7027000000000001</c:v>
                </c:pt>
                <c:pt idx="779">
                  <c:v>2.6511999999999998</c:v>
                </c:pt>
                <c:pt idx="780">
                  <c:v>2.7645</c:v>
                </c:pt>
                <c:pt idx="781">
                  <c:v>2.6202999999999999</c:v>
                </c:pt>
                <c:pt idx="782">
                  <c:v>2.6408999999999998</c:v>
                </c:pt>
                <c:pt idx="783">
                  <c:v>2.7439</c:v>
                </c:pt>
                <c:pt idx="784">
                  <c:v>3.0323000000000002</c:v>
                </c:pt>
                <c:pt idx="785">
                  <c:v>2.6408999999999998</c:v>
                </c:pt>
                <c:pt idx="786">
                  <c:v>2.6408999999999998</c:v>
                </c:pt>
                <c:pt idx="787">
                  <c:v>2.7233000000000001</c:v>
                </c:pt>
                <c:pt idx="788">
                  <c:v>2.6408999999999998</c:v>
                </c:pt>
                <c:pt idx="789">
                  <c:v>2.6408999999999998</c:v>
                </c:pt>
                <c:pt idx="790">
                  <c:v>2.6615000000000002</c:v>
                </c:pt>
                <c:pt idx="791">
                  <c:v>2.6718000000000002</c:v>
                </c:pt>
                <c:pt idx="792">
                  <c:v>2.6305999999999998</c:v>
                </c:pt>
                <c:pt idx="793">
                  <c:v>2.6202999999999999</c:v>
                </c:pt>
                <c:pt idx="794">
                  <c:v>2.5893999999999999</c:v>
                </c:pt>
                <c:pt idx="795">
                  <c:v>2.6202999999999999</c:v>
                </c:pt>
                <c:pt idx="796">
                  <c:v>2.6202999999999999</c:v>
                </c:pt>
                <c:pt idx="797">
                  <c:v>2.5688</c:v>
                </c:pt>
                <c:pt idx="798">
                  <c:v>2.61</c:v>
                </c:pt>
                <c:pt idx="799">
                  <c:v>2.7850999999999999</c:v>
                </c:pt>
                <c:pt idx="800">
                  <c:v>2.6408999999999998</c:v>
                </c:pt>
                <c:pt idx="801">
                  <c:v>3.0323000000000002</c:v>
                </c:pt>
                <c:pt idx="802">
                  <c:v>2.6924000000000001</c:v>
                </c:pt>
                <c:pt idx="803">
                  <c:v>2.6305999999999998</c:v>
                </c:pt>
                <c:pt idx="804">
                  <c:v>2.7542</c:v>
                </c:pt>
                <c:pt idx="805">
                  <c:v>2.6305999999999998</c:v>
                </c:pt>
                <c:pt idx="806">
                  <c:v>2.5893999999999999</c:v>
                </c:pt>
                <c:pt idx="807">
                  <c:v>2.6202999999999999</c:v>
                </c:pt>
                <c:pt idx="808">
                  <c:v>2.6821000000000002</c:v>
                </c:pt>
                <c:pt idx="809">
                  <c:v>2.6924000000000001</c:v>
                </c:pt>
                <c:pt idx="810">
                  <c:v>2.6305999999999998</c:v>
                </c:pt>
                <c:pt idx="811">
                  <c:v>2.6511999999999998</c:v>
                </c:pt>
                <c:pt idx="812">
                  <c:v>2.6408999999999998</c:v>
                </c:pt>
                <c:pt idx="813">
                  <c:v>2.6924000000000001</c:v>
                </c:pt>
                <c:pt idx="814">
                  <c:v>2.61</c:v>
                </c:pt>
                <c:pt idx="815">
                  <c:v>2.61</c:v>
                </c:pt>
                <c:pt idx="816">
                  <c:v>2.5688</c:v>
                </c:pt>
                <c:pt idx="817">
                  <c:v>2.6718000000000002</c:v>
                </c:pt>
                <c:pt idx="818">
                  <c:v>2.8468999999999998</c:v>
                </c:pt>
                <c:pt idx="819">
                  <c:v>2.7027000000000001</c:v>
                </c:pt>
                <c:pt idx="820">
                  <c:v>3.2279999999999998</c:v>
                </c:pt>
                <c:pt idx="821">
                  <c:v>2.7439</c:v>
                </c:pt>
                <c:pt idx="822">
                  <c:v>2.6305999999999998</c:v>
                </c:pt>
                <c:pt idx="823">
                  <c:v>2.6924000000000001</c:v>
                </c:pt>
                <c:pt idx="824">
                  <c:v>2.6305999999999998</c:v>
                </c:pt>
                <c:pt idx="825">
                  <c:v>2.6305999999999998</c:v>
                </c:pt>
                <c:pt idx="826">
                  <c:v>2.6511999999999998</c:v>
                </c:pt>
                <c:pt idx="827">
                  <c:v>2.8880999999999997</c:v>
                </c:pt>
                <c:pt idx="828">
                  <c:v>2.7439</c:v>
                </c:pt>
                <c:pt idx="829">
                  <c:v>2.6511999999999998</c:v>
                </c:pt>
                <c:pt idx="830">
                  <c:v>2.7233000000000001</c:v>
                </c:pt>
                <c:pt idx="831">
                  <c:v>2.8159999999999998</c:v>
                </c:pt>
                <c:pt idx="832">
                  <c:v>2.6408999999999998</c:v>
                </c:pt>
                <c:pt idx="833">
                  <c:v>2.6924000000000001</c:v>
                </c:pt>
                <c:pt idx="834">
                  <c:v>2.7747999999999999</c:v>
                </c:pt>
                <c:pt idx="835">
                  <c:v>2.5996999999999999</c:v>
                </c:pt>
                <c:pt idx="836">
                  <c:v>2.7439</c:v>
                </c:pt>
                <c:pt idx="837">
                  <c:v>3.1147</c:v>
                </c:pt>
                <c:pt idx="838">
                  <c:v>2.6821000000000002</c:v>
                </c:pt>
                <c:pt idx="839">
                  <c:v>2.7336</c:v>
                </c:pt>
                <c:pt idx="840">
                  <c:v>2.6615000000000002</c:v>
                </c:pt>
                <c:pt idx="841">
                  <c:v>2.61</c:v>
                </c:pt>
                <c:pt idx="842">
                  <c:v>2.6924000000000001</c:v>
                </c:pt>
                <c:pt idx="843">
                  <c:v>3.125</c:v>
                </c:pt>
                <c:pt idx="844">
                  <c:v>2.6821000000000002</c:v>
                </c:pt>
                <c:pt idx="845">
                  <c:v>2.7130000000000001</c:v>
                </c:pt>
                <c:pt idx="846">
                  <c:v>2.6615000000000002</c:v>
                </c:pt>
                <c:pt idx="847">
                  <c:v>2.6924000000000001</c:v>
                </c:pt>
                <c:pt idx="848">
                  <c:v>2.8984000000000001</c:v>
                </c:pt>
                <c:pt idx="849">
                  <c:v>2.6718000000000002</c:v>
                </c:pt>
                <c:pt idx="850">
                  <c:v>2.7645</c:v>
                </c:pt>
                <c:pt idx="851">
                  <c:v>3.0116999999999998</c:v>
                </c:pt>
                <c:pt idx="852">
                  <c:v>2.6305999999999998</c:v>
                </c:pt>
                <c:pt idx="853">
                  <c:v>2.7850999999999999</c:v>
                </c:pt>
                <c:pt idx="854">
                  <c:v>2.6924000000000001</c:v>
                </c:pt>
                <c:pt idx="855">
                  <c:v>2.7336</c:v>
                </c:pt>
                <c:pt idx="856">
                  <c:v>2.6305999999999998</c:v>
                </c:pt>
                <c:pt idx="857">
                  <c:v>2.6924000000000001</c:v>
                </c:pt>
                <c:pt idx="858">
                  <c:v>2.7130000000000001</c:v>
                </c:pt>
                <c:pt idx="859">
                  <c:v>2.6511999999999998</c:v>
                </c:pt>
                <c:pt idx="860">
                  <c:v>2.6305999999999998</c:v>
                </c:pt>
                <c:pt idx="861">
                  <c:v>2.6202999999999999</c:v>
                </c:pt>
                <c:pt idx="862">
                  <c:v>2.6202999999999999</c:v>
                </c:pt>
                <c:pt idx="863">
                  <c:v>2.5996999999999999</c:v>
                </c:pt>
                <c:pt idx="864">
                  <c:v>2.6821000000000002</c:v>
                </c:pt>
                <c:pt idx="865">
                  <c:v>2.61</c:v>
                </c:pt>
                <c:pt idx="866">
                  <c:v>2.7027000000000001</c:v>
                </c:pt>
                <c:pt idx="867">
                  <c:v>2.6718000000000002</c:v>
                </c:pt>
                <c:pt idx="868">
                  <c:v>2.9499</c:v>
                </c:pt>
                <c:pt idx="869">
                  <c:v>2.6511999999999998</c:v>
                </c:pt>
                <c:pt idx="870">
                  <c:v>3.0116999999999998</c:v>
                </c:pt>
                <c:pt idx="871">
                  <c:v>2.61</c:v>
                </c:pt>
                <c:pt idx="872">
                  <c:v>2.6511999999999998</c:v>
                </c:pt>
                <c:pt idx="873">
                  <c:v>2.8674999999999997</c:v>
                </c:pt>
                <c:pt idx="874">
                  <c:v>2.6305999999999998</c:v>
                </c:pt>
                <c:pt idx="875">
                  <c:v>2.5996999999999999</c:v>
                </c:pt>
                <c:pt idx="876">
                  <c:v>2.5893999999999999</c:v>
                </c:pt>
                <c:pt idx="877">
                  <c:v>2.9499</c:v>
                </c:pt>
                <c:pt idx="878">
                  <c:v>2.7233000000000001</c:v>
                </c:pt>
                <c:pt idx="879">
                  <c:v>2.61</c:v>
                </c:pt>
                <c:pt idx="880">
                  <c:v>3.0529000000000002</c:v>
                </c:pt>
                <c:pt idx="881">
                  <c:v>2.6924000000000001</c:v>
                </c:pt>
                <c:pt idx="882">
                  <c:v>2.61</c:v>
                </c:pt>
                <c:pt idx="883">
                  <c:v>2.8159999999999998</c:v>
                </c:pt>
                <c:pt idx="884">
                  <c:v>2.6821000000000002</c:v>
                </c:pt>
                <c:pt idx="885">
                  <c:v>2.8365999999999998</c:v>
                </c:pt>
                <c:pt idx="886">
                  <c:v>2.7747999999999999</c:v>
                </c:pt>
                <c:pt idx="887">
                  <c:v>2.7336</c:v>
                </c:pt>
                <c:pt idx="888">
                  <c:v>2.6408999999999998</c:v>
                </c:pt>
                <c:pt idx="889">
                  <c:v>2.61</c:v>
                </c:pt>
                <c:pt idx="890">
                  <c:v>2.6924000000000001</c:v>
                </c:pt>
                <c:pt idx="891">
                  <c:v>2.5996999999999999</c:v>
                </c:pt>
                <c:pt idx="892">
                  <c:v>2.7645</c:v>
                </c:pt>
                <c:pt idx="893">
                  <c:v>2.61</c:v>
                </c:pt>
                <c:pt idx="894">
                  <c:v>2.6305999999999998</c:v>
                </c:pt>
                <c:pt idx="895">
                  <c:v>2.61</c:v>
                </c:pt>
                <c:pt idx="896">
                  <c:v>2.6511999999999998</c:v>
                </c:pt>
                <c:pt idx="897">
                  <c:v>2.6305999999999998</c:v>
                </c:pt>
                <c:pt idx="898">
                  <c:v>2.6305999999999998</c:v>
                </c:pt>
                <c:pt idx="899">
                  <c:v>2.7027000000000001</c:v>
                </c:pt>
                <c:pt idx="900">
                  <c:v>2.6408999999999998</c:v>
                </c:pt>
                <c:pt idx="901">
                  <c:v>2.6615000000000002</c:v>
                </c:pt>
                <c:pt idx="902">
                  <c:v>2.7027000000000001</c:v>
                </c:pt>
                <c:pt idx="903">
                  <c:v>2.8571999999999997</c:v>
                </c:pt>
                <c:pt idx="904">
                  <c:v>2.6202999999999999</c:v>
                </c:pt>
                <c:pt idx="905">
                  <c:v>2.61</c:v>
                </c:pt>
                <c:pt idx="906">
                  <c:v>2.6408999999999998</c:v>
                </c:pt>
                <c:pt idx="907">
                  <c:v>2.8262999999999998</c:v>
                </c:pt>
                <c:pt idx="908">
                  <c:v>2.6305999999999998</c:v>
                </c:pt>
                <c:pt idx="909">
                  <c:v>2.7336</c:v>
                </c:pt>
                <c:pt idx="910">
                  <c:v>2.7233000000000001</c:v>
                </c:pt>
                <c:pt idx="911">
                  <c:v>2.7130000000000001</c:v>
                </c:pt>
                <c:pt idx="912">
                  <c:v>2.61</c:v>
                </c:pt>
                <c:pt idx="913">
                  <c:v>2.6202999999999999</c:v>
                </c:pt>
                <c:pt idx="914">
                  <c:v>2.6202999999999999</c:v>
                </c:pt>
                <c:pt idx="915">
                  <c:v>2.6511999999999998</c:v>
                </c:pt>
                <c:pt idx="916">
                  <c:v>2.6924000000000001</c:v>
                </c:pt>
                <c:pt idx="917">
                  <c:v>2.5996999999999999</c:v>
                </c:pt>
                <c:pt idx="918">
                  <c:v>2.7130000000000001</c:v>
                </c:pt>
                <c:pt idx="919">
                  <c:v>2.61</c:v>
                </c:pt>
                <c:pt idx="920">
                  <c:v>2.6305999999999998</c:v>
                </c:pt>
                <c:pt idx="921">
                  <c:v>2.7439</c:v>
                </c:pt>
                <c:pt idx="922">
                  <c:v>6.2768000000000006</c:v>
                </c:pt>
                <c:pt idx="923">
                  <c:v>3.5884999999999998</c:v>
                </c:pt>
                <c:pt idx="924">
                  <c:v>2.7130000000000001</c:v>
                </c:pt>
                <c:pt idx="925">
                  <c:v>2.6924000000000001</c:v>
                </c:pt>
                <c:pt idx="926">
                  <c:v>2.6718000000000002</c:v>
                </c:pt>
                <c:pt idx="927">
                  <c:v>2.6615000000000002</c:v>
                </c:pt>
                <c:pt idx="928">
                  <c:v>3.3412999999999999</c:v>
                </c:pt>
                <c:pt idx="929">
                  <c:v>2.7747999999999999</c:v>
                </c:pt>
                <c:pt idx="930">
                  <c:v>2.61</c:v>
                </c:pt>
                <c:pt idx="931">
                  <c:v>2.5893999999999999</c:v>
                </c:pt>
                <c:pt idx="932">
                  <c:v>2.6718000000000002</c:v>
                </c:pt>
                <c:pt idx="933">
                  <c:v>2.6408999999999998</c:v>
                </c:pt>
                <c:pt idx="934">
                  <c:v>3.1970999999999998</c:v>
                </c:pt>
                <c:pt idx="935">
                  <c:v>2.6511999999999998</c:v>
                </c:pt>
                <c:pt idx="936">
                  <c:v>2.9601999999999999</c:v>
                </c:pt>
                <c:pt idx="937">
                  <c:v>2.6615000000000002</c:v>
                </c:pt>
                <c:pt idx="938">
                  <c:v>2.5996999999999999</c:v>
                </c:pt>
                <c:pt idx="939">
                  <c:v>2.6305999999999998</c:v>
                </c:pt>
                <c:pt idx="940">
                  <c:v>2.6615000000000002</c:v>
                </c:pt>
                <c:pt idx="941">
                  <c:v>2.6821000000000002</c:v>
                </c:pt>
                <c:pt idx="942">
                  <c:v>2.6615000000000002</c:v>
                </c:pt>
                <c:pt idx="943">
                  <c:v>2.6202999999999999</c:v>
                </c:pt>
                <c:pt idx="944">
                  <c:v>2.5790999999999999</c:v>
                </c:pt>
                <c:pt idx="945">
                  <c:v>2.919</c:v>
                </c:pt>
                <c:pt idx="946">
                  <c:v>2.6511999999999998</c:v>
                </c:pt>
                <c:pt idx="947">
                  <c:v>2.8056999999999999</c:v>
                </c:pt>
                <c:pt idx="948">
                  <c:v>2.5996999999999999</c:v>
                </c:pt>
                <c:pt idx="949">
                  <c:v>2.5688</c:v>
                </c:pt>
                <c:pt idx="950">
                  <c:v>2.7130000000000001</c:v>
                </c:pt>
                <c:pt idx="951">
                  <c:v>2.6718000000000002</c:v>
                </c:pt>
                <c:pt idx="952">
                  <c:v>2.5688</c:v>
                </c:pt>
                <c:pt idx="953">
                  <c:v>2.7027000000000001</c:v>
                </c:pt>
                <c:pt idx="954">
                  <c:v>2.6202999999999999</c:v>
                </c:pt>
                <c:pt idx="955">
                  <c:v>2.5996999999999999</c:v>
                </c:pt>
                <c:pt idx="956">
                  <c:v>2.7542</c:v>
                </c:pt>
                <c:pt idx="957">
                  <c:v>2.8984000000000001</c:v>
                </c:pt>
                <c:pt idx="958">
                  <c:v>2.7953999999999999</c:v>
                </c:pt>
                <c:pt idx="959">
                  <c:v>2.6511999999999998</c:v>
                </c:pt>
                <c:pt idx="960">
                  <c:v>2.5996999999999999</c:v>
                </c:pt>
                <c:pt idx="961">
                  <c:v>2.5790999999999999</c:v>
                </c:pt>
                <c:pt idx="962">
                  <c:v>2.6408999999999998</c:v>
                </c:pt>
                <c:pt idx="963">
                  <c:v>2.6718000000000002</c:v>
                </c:pt>
                <c:pt idx="964">
                  <c:v>2.7439</c:v>
                </c:pt>
                <c:pt idx="965">
                  <c:v>2.6305999999999998</c:v>
                </c:pt>
                <c:pt idx="966">
                  <c:v>2.6305999999999998</c:v>
                </c:pt>
                <c:pt idx="967">
                  <c:v>2.6305999999999998</c:v>
                </c:pt>
                <c:pt idx="968">
                  <c:v>2.6718000000000002</c:v>
                </c:pt>
                <c:pt idx="969">
                  <c:v>2.7233000000000001</c:v>
                </c:pt>
                <c:pt idx="970">
                  <c:v>2.6924000000000001</c:v>
                </c:pt>
                <c:pt idx="971">
                  <c:v>2.6202999999999999</c:v>
                </c:pt>
                <c:pt idx="972">
                  <c:v>2.7439</c:v>
                </c:pt>
                <c:pt idx="973">
                  <c:v>2.6408999999999998</c:v>
                </c:pt>
                <c:pt idx="974">
                  <c:v>2.7336</c:v>
                </c:pt>
                <c:pt idx="975">
                  <c:v>2.6408999999999998</c:v>
                </c:pt>
                <c:pt idx="976">
                  <c:v>2.6924000000000001</c:v>
                </c:pt>
                <c:pt idx="977">
                  <c:v>2.6821000000000002</c:v>
                </c:pt>
                <c:pt idx="978">
                  <c:v>2.6202999999999999</c:v>
                </c:pt>
                <c:pt idx="979">
                  <c:v>2.7233000000000001</c:v>
                </c:pt>
                <c:pt idx="980">
                  <c:v>2.7130000000000001</c:v>
                </c:pt>
                <c:pt idx="981">
                  <c:v>2.6305999999999998</c:v>
                </c:pt>
                <c:pt idx="982">
                  <c:v>2.7130000000000001</c:v>
                </c:pt>
                <c:pt idx="983">
                  <c:v>2.6408999999999998</c:v>
                </c:pt>
                <c:pt idx="984">
                  <c:v>2.6511999999999998</c:v>
                </c:pt>
                <c:pt idx="985">
                  <c:v>2.6615000000000002</c:v>
                </c:pt>
                <c:pt idx="986">
                  <c:v>2.7439</c:v>
                </c:pt>
                <c:pt idx="987">
                  <c:v>2.6305999999999998</c:v>
                </c:pt>
                <c:pt idx="988">
                  <c:v>2.61</c:v>
                </c:pt>
                <c:pt idx="989">
                  <c:v>2.7850999999999999</c:v>
                </c:pt>
                <c:pt idx="990">
                  <c:v>2.6408999999999998</c:v>
                </c:pt>
                <c:pt idx="991">
                  <c:v>2.6924000000000001</c:v>
                </c:pt>
                <c:pt idx="992">
                  <c:v>3.8666</c:v>
                </c:pt>
                <c:pt idx="993">
                  <c:v>2.7130000000000001</c:v>
                </c:pt>
                <c:pt idx="994">
                  <c:v>2.6305999999999998</c:v>
                </c:pt>
                <c:pt idx="995">
                  <c:v>2.7336</c:v>
                </c:pt>
                <c:pt idx="996">
                  <c:v>3.4855</c:v>
                </c:pt>
                <c:pt idx="997">
                  <c:v>2.7130000000000001</c:v>
                </c:pt>
                <c:pt idx="998">
                  <c:v>2.7130000000000001</c:v>
                </c:pt>
                <c:pt idx="999">
                  <c:v>2.6202999999999999</c:v>
                </c:pt>
                <c:pt idx="1000">
                  <c:v>2.7953999999999999</c:v>
                </c:pt>
                <c:pt idx="1001">
                  <c:v>2.6202999999999999</c:v>
                </c:pt>
                <c:pt idx="1002">
                  <c:v>2.7439</c:v>
                </c:pt>
                <c:pt idx="1003">
                  <c:v>2.8674999999999997</c:v>
                </c:pt>
                <c:pt idx="1004">
                  <c:v>2.6718000000000002</c:v>
                </c:pt>
                <c:pt idx="1005">
                  <c:v>2.5996999999999999</c:v>
                </c:pt>
                <c:pt idx="1006">
                  <c:v>2.6615000000000002</c:v>
                </c:pt>
                <c:pt idx="1007">
                  <c:v>2.61</c:v>
                </c:pt>
                <c:pt idx="1008">
                  <c:v>2.61</c:v>
                </c:pt>
                <c:pt idx="1009">
                  <c:v>2.5688</c:v>
                </c:pt>
                <c:pt idx="1010">
                  <c:v>2.6305999999999998</c:v>
                </c:pt>
                <c:pt idx="1011">
                  <c:v>2.5996999999999999</c:v>
                </c:pt>
                <c:pt idx="1012">
                  <c:v>2.5996999999999999</c:v>
                </c:pt>
                <c:pt idx="1013">
                  <c:v>2.6305999999999998</c:v>
                </c:pt>
                <c:pt idx="1014">
                  <c:v>2.6408999999999998</c:v>
                </c:pt>
                <c:pt idx="1015">
                  <c:v>2.6305999999999998</c:v>
                </c:pt>
                <c:pt idx="1016">
                  <c:v>2.5996999999999999</c:v>
                </c:pt>
                <c:pt idx="1017">
                  <c:v>2.6305999999999998</c:v>
                </c:pt>
                <c:pt idx="1018">
                  <c:v>2.5585</c:v>
                </c:pt>
                <c:pt idx="1019">
                  <c:v>2.61</c:v>
                </c:pt>
                <c:pt idx="1020">
                  <c:v>2.6202999999999999</c:v>
                </c:pt>
                <c:pt idx="1021">
                  <c:v>2.6615000000000002</c:v>
                </c:pt>
                <c:pt idx="1022">
                  <c:v>2.7953999999999999</c:v>
                </c:pt>
                <c:pt idx="1023">
                  <c:v>2.7439</c:v>
                </c:pt>
                <c:pt idx="1024">
                  <c:v>2.6615000000000002</c:v>
                </c:pt>
                <c:pt idx="1025">
                  <c:v>2.5790999999999999</c:v>
                </c:pt>
                <c:pt idx="1026">
                  <c:v>2.6305999999999998</c:v>
                </c:pt>
                <c:pt idx="1027">
                  <c:v>2.6202999999999999</c:v>
                </c:pt>
                <c:pt idx="1028">
                  <c:v>2.6924000000000001</c:v>
                </c:pt>
                <c:pt idx="1029">
                  <c:v>2.6718000000000002</c:v>
                </c:pt>
                <c:pt idx="1030">
                  <c:v>2.5893999999999999</c:v>
                </c:pt>
                <c:pt idx="1031">
                  <c:v>2.7336</c:v>
                </c:pt>
                <c:pt idx="1032">
                  <c:v>2.6718000000000002</c:v>
                </c:pt>
                <c:pt idx="1033">
                  <c:v>2.5996999999999999</c:v>
                </c:pt>
                <c:pt idx="1034">
                  <c:v>2.61</c:v>
                </c:pt>
                <c:pt idx="1035">
                  <c:v>2.5688</c:v>
                </c:pt>
                <c:pt idx="1036">
                  <c:v>2.61</c:v>
                </c:pt>
                <c:pt idx="1037">
                  <c:v>2.6408999999999998</c:v>
                </c:pt>
                <c:pt idx="1038">
                  <c:v>2.6821000000000002</c:v>
                </c:pt>
                <c:pt idx="1039">
                  <c:v>2.6305999999999998</c:v>
                </c:pt>
                <c:pt idx="1040">
                  <c:v>2.6511999999999998</c:v>
                </c:pt>
                <c:pt idx="1041">
                  <c:v>2.7336</c:v>
                </c:pt>
                <c:pt idx="1042">
                  <c:v>2.61</c:v>
                </c:pt>
                <c:pt idx="1043">
                  <c:v>2.7336</c:v>
                </c:pt>
                <c:pt idx="1044">
                  <c:v>2.7542</c:v>
                </c:pt>
                <c:pt idx="1045">
                  <c:v>2.6924000000000001</c:v>
                </c:pt>
                <c:pt idx="1046">
                  <c:v>2.6718000000000002</c:v>
                </c:pt>
                <c:pt idx="1047">
                  <c:v>2.6305999999999998</c:v>
                </c:pt>
                <c:pt idx="1048">
                  <c:v>2.6615000000000002</c:v>
                </c:pt>
                <c:pt idx="1049">
                  <c:v>2.6202999999999999</c:v>
                </c:pt>
                <c:pt idx="1050">
                  <c:v>2.8365999999999998</c:v>
                </c:pt>
                <c:pt idx="1051">
                  <c:v>2.6305999999999998</c:v>
                </c:pt>
                <c:pt idx="1052">
                  <c:v>2.6511999999999998</c:v>
                </c:pt>
                <c:pt idx="1053">
                  <c:v>2.6408999999999998</c:v>
                </c:pt>
                <c:pt idx="1054">
                  <c:v>2.6408999999999998</c:v>
                </c:pt>
                <c:pt idx="1055">
                  <c:v>2.6511999999999998</c:v>
                </c:pt>
                <c:pt idx="1056">
                  <c:v>2.7850999999999999</c:v>
                </c:pt>
                <c:pt idx="1057">
                  <c:v>2.6511999999999998</c:v>
                </c:pt>
                <c:pt idx="1058">
                  <c:v>2.5893999999999999</c:v>
                </c:pt>
                <c:pt idx="1059">
                  <c:v>2.6511999999999998</c:v>
                </c:pt>
                <c:pt idx="1060">
                  <c:v>3.0013999999999998</c:v>
                </c:pt>
                <c:pt idx="1061">
                  <c:v>2.7233000000000001</c:v>
                </c:pt>
                <c:pt idx="1062">
                  <c:v>2.6615000000000002</c:v>
                </c:pt>
                <c:pt idx="1063">
                  <c:v>2.6305999999999998</c:v>
                </c:pt>
                <c:pt idx="1064">
                  <c:v>2.6202999999999999</c:v>
                </c:pt>
                <c:pt idx="1065">
                  <c:v>2.6924000000000001</c:v>
                </c:pt>
                <c:pt idx="1066">
                  <c:v>2.5790999999999999</c:v>
                </c:pt>
                <c:pt idx="1067">
                  <c:v>2.8674999999999997</c:v>
                </c:pt>
                <c:pt idx="1068">
                  <c:v>2.6718000000000002</c:v>
                </c:pt>
                <c:pt idx="1069">
                  <c:v>2.6202999999999999</c:v>
                </c:pt>
                <c:pt idx="1070">
                  <c:v>2.6615000000000002</c:v>
                </c:pt>
                <c:pt idx="1071">
                  <c:v>2.7439</c:v>
                </c:pt>
                <c:pt idx="1072">
                  <c:v>2.6305999999999998</c:v>
                </c:pt>
                <c:pt idx="1073">
                  <c:v>2.6408999999999998</c:v>
                </c:pt>
                <c:pt idx="1074">
                  <c:v>2.6202999999999999</c:v>
                </c:pt>
                <c:pt idx="1075">
                  <c:v>2.6305999999999998</c:v>
                </c:pt>
                <c:pt idx="1076">
                  <c:v>2.8365999999999998</c:v>
                </c:pt>
                <c:pt idx="1077">
                  <c:v>2.7027000000000001</c:v>
                </c:pt>
                <c:pt idx="1078">
                  <c:v>2.6821000000000002</c:v>
                </c:pt>
                <c:pt idx="1079">
                  <c:v>2.61</c:v>
                </c:pt>
                <c:pt idx="1080">
                  <c:v>2.7027000000000001</c:v>
                </c:pt>
                <c:pt idx="1081">
                  <c:v>2.7645</c:v>
                </c:pt>
                <c:pt idx="1082">
                  <c:v>2.5996999999999999</c:v>
                </c:pt>
                <c:pt idx="1083">
                  <c:v>2.5790999999999999</c:v>
                </c:pt>
                <c:pt idx="1084">
                  <c:v>2.6408999999999998</c:v>
                </c:pt>
                <c:pt idx="1085">
                  <c:v>2.6511999999999998</c:v>
                </c:pt>
                <c:pt idx="1086">
                  <c:v>2.8468999999999998</c:v>
                </c:pt>
                <c:pt idx="1087">
                  <c:v>2.61</c:v>
                </c:pt>
                <c:pt idx="1088">
                  <c:v>2.61</c:v>
                </c:pt>
                <c:pt idx="1089">
                  <c:v>2.7027000000000001</c:v>
                </c:pt>
                <c:pt idx="1090">
                  <c:v>2.6305999999999998</c:v>
                </c:pt>
                <c:pt idx="1091">
                  <c:v>2.6305999999999998</c:v>
                </c:pt>
                <c:pt idx="1092">
                  <c:v>2.7439</c:v>
                </c:pt>
                <c:pt idx="1093">
                  <c:v>2.61</c:v>
                </c:pt>
                <c:pt idx="1094">
                  <c:v>2.6202999999999999</c:v>
                </c:pt>
                <c:pt idx="1095">
                  <c:v>2.5482</c:v>
                </c:pt>
                <c:pt idx="1096">
                  <c:v>2.6305999999999998</c:v>
                </c:pt>
                <c:pt idx="1097">
                  <c:v>2.6718000000000002</c:v>
                </c:pt>
                <c:pt idx="1098">
                  <c:v>2.6202999999999999</c:v>
                </c:pt>
                <c:pt idx="1099">
                  <c:v>2.61</c:v>
                </c:pt>
                <c:pt idx="1100">
                  <c:v>2.5893999999999999</c:v>
                </c:pt>
                <c:pt idx="1101">
                  <c:v>2.6615000000000002</c:v>
                </c:pt>
                <c:pt idx="1102">
                  <c:v>2.6408999999999998</c:v>
                </c:pt>
                <c:pt idx="1103">
                  <c:v>2.8056999999999999</c:v>
                </c:pt>
                <c:pt idx="1104">
                  <c:v>3.8048000000000002</c:v>
                </c:pt>
                <c:pt idx="1105">
                  <c:v>2.8365999999999998</c:v>
                </c:pt>
                <c:pt idx="1106">
                  <c:v>2.6305999999999998</c:v>
                </c:pt>
                <c:pt idx="1107">
                  <c:v>2.6821000000000002</c:v>
                </c:pt>
                <c:pt idx="1108">
                  <c:v>2.6924000000000001</c:v>
                </c:pt>
                <c:pt idx="1109">
                  <c:v>2.61</c:v>
                </c:pt>
                <c:pt idx="1110">
                  <c:v>2.6821000000000002</c:v>
                </c:pt>
                <c:pt idx="1111">
                  <c:v>2.6615000000000002</c:v>
                </c:pt>
                <c:pt idx="1112">
                  <c:v>2.5893999999999999</c:v>
                </c:pt>
                <c:pt idx="1113">
                  <c:v>2.61</c:v>
                </c:pt>
                <c:pt idx="1114">
                  <c:v>2.61</c:v>
                </c:pt>
                <c:pt idx="1115">
                  <c:v>2.6408999999999998</c:v>
                </c:pt>
                <c:pt idx="1116">
                  <c:v>2.5893999999999999</c:v>
                </c:pt>
                <c:pt idx="1117">
                  <c:v>2.9499</c:v>
                </c:pt>
                <c:pt idx="1118">
                  <c:v>2.5996999999999999</c:v>
                </c:pt>
                <c:pt idx="1119">
                  <c:v>2.61</c:v>
                </c:pt>
                <c:pt idx="1120">
                  <c:v>2.61</c:v>
                </c:pt>
                <c:pt idx="1121">
                  <c:v>2.61</c:v>
                </c:pt>
                <c:pt idx="1122">
                  <c:v>2.6821000000000002</c:v>
                </c:pt>
                <c:pt idx="1123">
                  <c:v>2.6202999999999999</c:v>
                </c:pt>
                <c:pt idx="1124">
                  <c:v>2.8880999999999997</c:v>
                </c:pt>
                <c:pt idx="1125">
                  <c:v>2.6202999999999999</c:v>
                </c:pt>
                <c:pt idx="1126">
                  <c:v>2.5996999999999999</c:v>
                </c:pt>
                <c:pt idx="1127">
                  <c:v>2.5790999999999999</c:v>
                </c:pt>
                <c:pt idx="1128">
                  <c:v>2.5996999999999999</c:v>
                </c:pt>
                <c:pt idx="1129">
                  <c:v>2.6615000000000002</c:v>
                </c:pt>
                <c:pt idx="1130">
                  <c:v>2.6408999999999998</c:v>
                </c:pt>
                <c:pt idx="1131">
                  <c:v>2.7130000000000001</c:v>
                </c:pt>
                <c:pt idx="1132">
                  <c:v>2.7027000000000001</c:v>
                </c:pt>
                <c:pt idx="1133">
                  <c:v>2.6511999999999998</c:v>
                </c:pt>
                <c:pt idx="1134">
                  <c:v>2.6202999999999999</c:v>
                </c:pt>
                <c:pt idx="1135">
                  <c:v>2.6305999999999998</c:v>
                </c:pt>
                <c:pt idx="1136">
                  <c:v>2.5893999999999999</c:v>
                </c:pt>
                <c:pt idx="1137">
                  <c:v>2.6511999999999998</c:v>
                </c:pt>
                <c:pt idx="1138">
                  <c:v>2.5996999999999999</c:v>
                </c:pt>
                <c:pt idx="1139">
                  <c:v>2.6511999999999998</c:v>
                </c:pt>
                <c:pt idx="1140">
                  <c:v>2.6615000000000002</c:v>
                </c:pt>
                <c:pt idx="1141">
                  <c:v>2.6202999999999999</c:v>
                </c:pt>
                <c:pt idx="1142">
                  <c:v>2.6408999999999998</c:v>
                </c:pt>
                <c:pt idx="1143">
                  <c:v>2.5893999999999999</c:v>
                </c:pt>
                <c:pt idx="1144">
                  <c:v>2.6202999999999999</c:v>
                </c:pt>
                <c:pt idx="1145">
                  <c:v>2.7850999999999999</c:v>
                </c:pt>
                <c:pt idx="1146">
                  <c:v>2.6615000000000002</c:v>
                </c:pt>
                <c:pt idx="1147">
                  <c:v>2.61</c:v>
                </c:pt>
                <c:pt idx="1148">
                  <c:v>2.6408999999999998</c:v>
                </c:pt>
                <c:pt idx="1149">
                  <c:v>2.5893999999999999</c:v>
                </c:pt>
                <c:pt idx="1150">
                  <c:v>2.61</c:v>
                </c:pt>
                <c:pt idx="1151">
                  <c:v>2.6305999999999998</c:v>
                </c:pt>
                <c:pt idx="1152">
                  <c:v>2.61</c:v>
                </c:pt>
                <c:pt idx="1153">
                  <c:v>2.6202999999999999</c:v>
                </c:pt>
              </c:numCache>
            </c:numRef>
          </c:val>
          <c:smooth val="0"/>
          <c:extLst>
            <c:ext xmlns:c16="http://schemas.microsoft.com/office/drawing/2014/chart" uri="{C3380CC4-5D6E-409C-BE32-E72D297353CC}">
              <c16:uniqueId val="{00000001-E704-4E2E-81FE-C1A3D60CEEF6}"/>
            </c:ext>
          </c:extLst>
        </c:ser>
        <c:dLbls>
          <c:showLegendKey val="0"/>
          <c:showVal val="0"/>
          <c:showCatName val="0"/>
          <c:showSerName val="0"/>
          <c:showPercent val="0"/>
          <c:showBubbleSize val="0"/>
        </c:dLbls>
        <c:marker val="1"/>
        <c:smooth val="0"/>
        <c:axId val="50223360"/>
        <c:axId val="50221824"/>
      </c:lineChart>
      <c:catAx>
        <c:axId val="50202112"/>
        <c:scaling>
          <c:orientation val="minMax"/>
        </c:scaling>
        <c:delete val="0"/>
        <c:axPos val="b"/>
        <c:numFmt formatCode="[$-F400]h:mm:ss\ AM/PM" sourceLinked="1"/>
        <c:majorTickMark val="out"/>
        <c:minorTickMark val="none"/>
        <c:tickLblPos val="nextTo"/>
        <c:crossAx val="50203648"/>
        <c:crosses val="autoZero"/>
        <c:auto val="1"/>
        <c:lblAlgn val="ctr"/>
        <c:lblOffset val="100"/>
        <c:noMultiLvlLbl val="0"/>
      </c:catAx>
      <c:valAx>
        <c:axId val="50203648"/>
        <c:scaling>
          <c:orientation val="minMax"/>
        </c:scaling>
        <c:delete val="0"/>
        <c:axPos val="l"/>
        <c:numFmt formatCode="0.00" sourceLinked="1"/>
        <c:majorTickMark val="out"/>
        <c:minorTickMark val="none"/>
        <c:tickLblPos val="nextTo"/>
        <c:crossAx val="50202112"/>
        <c:crosses val="autoZero"/>
        <c:crossBetween val="between"/>
      </c:valAx>
      <c:valAx>
        <c:axId val="50221824"/>
        <c:scaling>
          <c:orientation val="minMax"/>
        </c:scaling>
        <c:delete val="0"/>
        <c:axPos val="r"/>
        <c:numFmt formatCode="0.00" sourceLinked="1"/>
        <c:majorTickMark val="out"/>
        <c:minorTickMark val="none"/>
        <c:tickLblPos val="nextTo"/>
        <c:crossAx val="50223360"/>
        <c:crosses val="max"/>
        <c:crossBetween val="between"/>
      </c:valAx>
      <c:catAx>
        <c:axId val="50223360"/>
        <c:scaling>
          <c:orientation val="minMax"/>
        </c:scaling>
        <c:delete val="1"/>
        <c:axPos val="b"/>
        <c:numFmt formatCode="[$-F400]h:mm:ss\ AM/PM" sourceLinked="1"/>
        <c:majorTickMark val="out"/>
        <c:minorTickMark val="none"/>
        <c:tickLblPos val="nextTo"/>
        <c:crossAx val="50221824"/>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'Boot Sponge'!$BJ$20</c:f>
              <c:strCache>
                <c:ptCount val="1"/>
                <c:pt idx="0">
                  <c:v>Excurrent  Flow - ThD10-11 (cm/s)</c:v>
                </c:pt>
              </c:strCache>
            </c:strRef>
          </c:tx>
          <c:spPr>
            <a:ln>
              <a:solidFill>
                <a:schemeClr val="accent2"/>
              </a:solidFill>
            </a:ln>
          </c:spPr>
          <c:marker>
            <c:symbol val="none"/>
          </c:marker>
          <c:cat>
            <c:numRef>
              <c:f>'Boot Sponge'!$BI$21:$BI$1174</c:f>
              <c:numCache>
                <c:formatCode>[$-F400]h:mm:ss\ AM/PM</c:formatCode>
                <c:ptCount val="1154"/>
                <c:pt idx="0">
                  <c:v>42873.398634259262</c:v>
                </c:pt>
                <c:pt idx="1">
                  <c:v>42873.398645833331</c:v>
                </c:pt>
                <c:pt idx="2">
                  <c:v>42873.398657407408</c:v>
                </c:pt>
                <c:pt idx="3">
                  <c:v>42873.398668981485</c:v>
                </c:pt>
                <c:pt idx="4">
                  <c:v>42873.398680555554</c:v>
                </c:pt>
                <c:pt idx="5">
                  <c:v>42873.398692129631</c:v>
                </c:pt>
                <c:pt idx="6">
                  <c:v>42873.3987037037</c:v>
                </c:pt>
                <c:pt idx="7">
                  <c:v>42873.398715277777</c:v>
                </c:pt>
                <c:pt idx="8">
                  <c:v>42873.398726851854</c:v>
                </c:pt>
                <c:pt idx="9">
                  <c:v>42873.398738425924</c:v>
                </c:pt>
                <c:pt idx="10">
                  <c:v>42873.39875</c:v>
                </c:pt>
                <c:pt idx="11">
                  <c:v>42873.398761574077</c:v>
                </c:pt>
                <c:pt idx="12">
                  <c:v>42873.398773148147</c:v>
                </c:pt>
                <c:pt idx="13">
                  <c:v>42873.398784722223</c:v>
                </c:pt>
                <c:pt idx="14">
                  <c:v>42873.398796296293</c:v>
                </c:pt>
                <c:pt idx="15">
                  <c:v>42873.39880787037</c:v>
                </c:pt>
                <c:pt idx="16">
                  <c:v>42873.398819444446</c:v>
                </c:pt>
                <c:pt idx="17">
                  <c:v>42873.398831018516</c:v>
                </c:pt>
                <c:pt idx="18">
                  <c:v>42873.398842592593</c:v>
                </c:pt>
                <c:pt idx="19">
                  <c:v>42873.398854166669</c:v>
                </c:pt>
                <c:pt idx="20">
                  <c:v>42873.398865740739</c:v>
                </c:pt>
                <c:pt idx="21">
                  <c:v>42873.398877314816</c:v>
                </c:pt>
                <c:pt idx="22">
                  <c:v>42873.398888888885</c:v>
                </c:pt>
                <c:pt idx="23">
                  <c:v>42873.398900462962</c:v>
                </c:pt>
                <c:pt idx="24">
                  <c:v>42873.398912037039</c:v>
                </c:pt>
                <c:pt idx="25">
                  <c:v>42873.398923611108</c:v>
                </c:pt>
                <c:pt idx="26">
                  <c:v>42873.398935185185</c:v>
                </c:pt>
                <c:pt idx="27">
                  <c:v>42873.398946759262</c:v>
                </c:pt>
                <c:pt idx="28">
                  <c:v>42873.398958333331</c:v>
                </c:pt>
                <c:pt idx="29">
                  <c:v>42873.398969907408</c:v>
                </c:pt>
                <c:pt idx="30">
                  <c:v>42873.398981481485</c:v>
                </c:pt>
                <c:pt idx="31">
                  <c:v>42873.398993055554</c:v>
                </c:pt>
                <c:pt idx="32">
                  <c:v>42873.399004629631</c:v>
                </c:pt>
                <c:pt idx="33">
                  <c:v>42873.399016203701</c:v>
                </c:pt>
                <c:pt idx="34">
                  <c:v>42873.399027777778</c:v>
                </c:pt>
                <c:pt idx="35">
                  <c:v>42873.399039351854</c:v>
                </c:pt>
                <c:pt idx="36">
                  <c:v>42873.399050925924</c:v>
                </c:pt>
                <c:pt idx="37">
                  <c:v>42873.399062500001</c:v>
                </c:pt>
                <c:pt idx="38">
                  <c:v>42873.399074074077</c:v>
                </c:pt>
                <c:pt idx="39">
                  <c:v>42873.399085648147</c:v>
                </c:pt>
                <c:pt idx="40">
                  <c:v>42873.399097222224</c:v>
                </c:pt>
                <c:pt idx="41">
                  <c:v>42873.399108796293</c:v>
                </c:pt>
                <c:pt idx="42">
                  <c:v>42873.39912037037</c:v>
                </c:pt>
                <c:pt idx="43">
                  <c:v>42873.399131944447</c:v>
                </c:pt>
                <c:pt idx="44">
                  <c:v>42873.399143518516</c:v>
                </c:pt>
                <c:pt idx="45">
                  <c:v>42873.399155092593</c:v>
                </c:pt>
                <c:pt idx="46">
                  <c:v>42873.39916666667</c:v>
                </c:pt>
                <c:pt idx="47">
                  <c:v>42873.399178240739</c:v>
                </c:pt>
                <c:pt idx="48">
                  <c:v>42873.399189814816</c:v>
                </c:pt>
                <c:pt idx="49">
                  <c:v>42873.399201388886</c:v>
                </c:pt>
                <c:pt idx="50">
                  <c:v>42873.399212962962</c:v>
                </c:pt>
                <c:pt idx="51">
                  <c:v>42873.399224537039</c:v>
                </c:pt>
                <c:pt idx="52">
                  <c:v>42873.399236111109</c:v>
                </c:pt>
                <c:pt idx="53">
                  <c:v>42873.399247685185</c:v>
                </c:pt>
                <c:pt idx="54">
                  <c:v>42873.399259259262</c:v>
                </c:pt>
                <c:pt idx="55">
                  <c:v>42873.399270833332</c:v>
                </c:pt>
                <c:pt idx="56">
                  <c:v>42873.399282407408</c:v>
                </c:pt>
                <c:pt idx="57">
                  <c:v>42873.399293981478</c:v>
                </c:pt>
                <c:pt idx="58">
                  <c:v>42873.399305555555</c:v>
                </c:pt>
                <c:pt idx="59">
                  <c:v>42873.399317129632</c:v>
                </c:pt>
                <c:pt idx="60">
                  <c:v>42873.399328703701</c:v>
                </c:pt>
                <c:pt idx="61">
                  <c:v>42873.399340277778</c:v>
                </c:pt>
                <c:pt idx="62">
                  <c:v>42873.399351851855</c:v>
                </c:pt>
                <c:pt idx="63">
                  <c:v>42873.399363425924</c:v>
                </c:pt>
                <c:pt idx="64">
                  <c:v>42873.399375000001</c:v>
                </c:pt>
                <c:pt idx="65">
                  <c:v>42873.399386574078</c:v>
                </c:pt>
                <c:pt idx="66">
                  <c:v>42873.399398148147</c:v>
                </c:pt>
                <c:pt idx="67">
                  <c:v>42873.399409722224</c:v>
                </c:pt>
                <c:pt idx="68">
                  <c:v>42873.399421296293</c:v>
                </c:pt>
                <c:pt idx="69">
                  <c:v>42873.39943287037</c:v>
                </c:pt>
                <c:pt idx="70">
                  <c:v>42873.399444444447</c:v>
                </c:pt>
                <c:pt idx="71">
                  <c:v>42873.399456018517</c:v>
                </c:pt>
                <c:pt idx="72">
                  <c:v>42873.399467592593</c:v>
                </c:pt>
                <c:pt idx="73">
                  <c:v>42873.39947916667</c:v>
                </c:pt>
                <c:pt idx="74">
                  <c:v>42873.39949074074</c:v>
                </c:pt>
                <c:pt idx="75">
                  <c:v>42873.399502314816</c:v>
                </c:pt>
                <c:pt idx="76">
                  <c:v>42873.399513888886</c:v>
                </c:pt>
                <c:pt idx="77">
                  <c:v>42873.399525462963</c:v>
                </c:pt>
                <c:pt idx="78">
                  <c:v>42873.399537037039</c:v>
                </c:pt>
                <c:pt idx="79">
                  <c:v>42873.399548611109</c:v>
                </c:pt>
                <c:pt idx="80">
                  <c:v>42873.399560185186</c:v>
                </c:pt>
                <c:pt idx="81">
                  <c:v>42873.399571759262</c:v>
                </c:pt>
                <c:pt idx="82">
                  <c:v>42873.399583333332</c:v>
                </c:pt>
                <c:pt idx="83">
                  <c:v>42873.399594907409</c:v>
                </c:pt>
                <c:pt idx="84">
                  <c:v>42873.399606481478</c:v>
                </c:pt>
                <c:pt idx="85">
                  <c:v>42873.399618055555</c:v>
                </c:pt>
                <c:pt idx="86">
                  <c:v>42873.399629629632</c:v>
                </c:pt>
                <c:pt idx="87">
                  <c:v>42873.399641203701</c:v>
                </c:pt>
                <c:pt idx="88">
                  <c:v>42873.399652777778</c:v>
                </c:pt>
                <c:pt idx="89">
                  <c:v>42873.399664351855</c:v>
                </c:pt>
                <c:pt idx="90">
                  <c:v>42873.399675925924</c:v>
                </c:pt>
                <c:pt idx="91">
                  <c:v>42873.399687500001</c:v>
                </c:pt>
                <c:pt idx="92">
                  <c:v>42873.399699074071</c:v>
                </c:pt>
                <c:pt idx="93">
                  <c:v>42873.399710648147</c:v>
                </c:pt>
                <c:pt idx="94">
                  <c:v>42873.399722222224</c:v>
                </c:pt>
                <c:pt idx="95">
                  <c:v>42873.399733796294</c:v>
                </c:pt>
                <c:pt idx="96">
                  <c:v>42873.399745370371</c:v>
                </c:pt>
                <c:pt idx="97">
                  <c:v>42873.399756944447</c:v>
                </c:pt>
                <c:pt idx="98">
                  <c:v>42873.399768518517</c:v>
                </c:pt>
                <c:pt idx="99">
                  <c:v>42873.399780092594</c:v>
                </c:pt>
                <c:pt idx="100">
                  <c:v>42873.399791666663</c:v>
                </c:pt>
                <c:pt idx="101">
                  <c:v>42873.39980324074</c:v>
                </c:pt>
                <c:pt idx="102">
                  <c:v>42873.399814814817</c:v>
                </c:pt>
                <c:pt idx="103">
                  <c:v>42873.399826388886</c:v>
                </c:pt>
                <c:pt idx="104">
                  <c:v>42873.399837962963</c:v>
                </c:pt>
                <c:pt idx="105">
                  <c:v>42873.39984953704</c:v>
                </c:pt>
                <c:pt idx="106">
                  <c:v>42873.399861111109</c:v>
                </c:pt>
                <c:pt idx="107">
                  <c:v>42873.399872685186</c:v>
                </c:pt>
                <c:pt idx="108">
                  <c:v>42873.399884259263</c:v>
                </c:pt>
                <c:pt idx="109">
                  <c:v>42873.399895833332</c:v>
                </c:pt>
                <c:pt idx="110">
                  <c:v>42873.399907407409</c:v>
                </c:pt>
                <c:pt idx="111">
                  <c:v>42873.399918981479</c:v>
                </c:pt>
                <c:pt idx="112">
                  <c:v>42873.399930555555</c:v>
                </c:pt>
                <c:pt idx="113">
                  <c:v>42873.399942129632</c:v>
                </c:pt>
                <c:pt idx="114">
                  <c:v>42873.399953703702</c:v>
                </c:pt>
                <c:pt idx="115">
                  <c:v>42873.399965277778</c:v>
                </c:pt>
                <c:pt idx="116">
                  <c:v>42873.399976851855</c:v>
                </c:pt>
                <c:pt idx="117">
                  <c:v>42873.399988425925</c:v>
                </c:pt>
                <c:pt idx="118">
                  <c:v>42873.4</c:v>
                </c:pt>
                <c:pt idx="119">
                  <c:v>42873.400011574071</c:v>
                </c:pt>
                <c:pt idx="120">
                  <c:v>42873.400023148148</c:v>
                </c:pt>
                <c:pt idx="121">
                  <c:v>42873.400034722225</c:v>
                </c:pt>
                <c:pt idx="122">
                  <c:v>42873.400046296294</c:v>
                </c:pt>
                <c:pt idx="123">
                  <c:v>42873.400057870371</c:v>
                </c:pt>
                <c:pt idx="124">
                  <c:v>42873.400069444448</c:v>
                </c:pt>
                <c:pt idx="125">
                  <c:v>42873.400081018517</c:v>
                </c:pt>
                <c:pt idx="126">
                  <c:v>42873.400092592594</c:v>
                </c:pt>
                <c:pt idx="127">
                  <c:v>42873.400104166663</c:v>
                </c:pt>
                <c:pt idx="128">
                  <c:v>42873.40011574074</c:v>
                </c:pt>
                <c:pt idx="129">
                  <c:v>42873.400127314817</c:v>
                </c:pt>
                <c:pt idx="130">
                  <c:v>42873.400138888886</c:v>
                </c:pt>
                <c:pt idx="131">
                  <c:v>42873.400150462963</c:v>
                </c:pt>
                <c:pt idx="132">
                  <c:v>42873.40016203704</c:v>
                </c:pt>
                <c:pt idx="133">
                  <c:v>42873.400173611109</c:v>
                </c:pt>
                <c:pt idx="134">
                  <c:v>42873.400185185186</c:v>
                </c:pt>
                <c:pt idx="135">
                  <c:v>42873.400196759256</c:v>
                </c:pt>
                <c:pt idx="136">
                  <c:v>42873.400208333333</c:v>
                </c:pt>
                <c:pt idx="137">
                  <c:v>42873.400219907409</c:v>
                </c:pt>
                <c:pt idx="138">
                  <c:v>42873.400231481479</c:v>
                </c:pt>
                <c:pt idx="139">
                  <c:v>42873.400243055556</c:v>
                </c:pt>
                <c:pt idx="140">
                  <c:v>42873.400254629632</c:v>
                </c:pt>
                <c:pt idx="141">
                  <c:v>42873.400266203702</c:v>
                </c:pt>
                <c:pt idx="142">
                  <c:v>42873.400277777779</c:v>
                </c:pt>
                <c:pt idx="143">
                  <c:v>42873.400289351855</c:v>
                </c:pt>
                <c:pt idx="144">
                  <c:v>42873.400300925925</c:v>
                </c:pt>
                <c:pt idx="145">
                  <c:v>42873.400312500002</c:v>
                </c:pt>
                <c:pt idx="146">
                  <c:v>42873.400324074071</c:v>
                </c:pt>
                <c:pt idx="147">
                  <c:v>42873.400335648148</c:v>
                </c:pt>
                <c:pt idx="148">
                  <c:v>42873.400347222225</c:v>
                </c:pt>
                <c:pt idx="149">
                  <c:v>42873.400358796294</c:v>
                </c:pt>
                <c:pt idx="150">
                  <c:v>42873.400370370371</c:v>
                </c:pt>
                <c:pt idx="151">
                  <c:v>42873.400381944448</c:v>
                </c:pt>
                <c:pt idx="152">
                  <c:v>42873.400393518517</c:v>
                </c:pt>
                <c:pt idx="153">
                  <c:v>42873.400405092594</c:v>
                </c:pt>
                <c:pt idx="154">
                  <c:v>42873.400416666664</c:v>
                </c:pt>
                <c:pt idx="155">
                  <c:v>42873.40042824074</c:v>
                </c:pt>
                <c:pt idx="156">
                  <c:v>42873.400439814817</c:v>
                </c:pt>
                <c:pt idx="157">
                  <c:v>42873.400451388887</c:v>
                </c:pt>
                <c:pt idx="158">
                  <c:v>42873.400462962964</c:v>
                </c:pt>
                <c:pt idx="159">
                  <c:v>42873.40047453704</c:v>
                </c:pt>
                <c:pt idx="160">
                  <c:v>42873.40048611111</c:v>
                </c:pt>
                <c:pt idx="161">
                  <c:v>42873.400497685187</c:v>
                </c:pt>
                <c:pt idx="162">
                  <c:v>42873.400509259256</c:v>
                </c:pt>
                <c:pt idx="163">
                  <c:v>42873.400520833333</c:v>
                </c:pt>
                <c:pt idx="164">
                  <c:v>42873.40053240741</c:v>
                </c:pt>
                <c:pt idx="165">
                  <c:v>42873.400543981479</c:v>
                </c:pt>
                <c:pt idx="166">
                  <c:v>42873.400555555556</c:v>
                </c:pt>
                <c:pt idx="167">
                  <c:v>42873.400567129633</c:v>
                </c:pt>
                <c:pt idx="168">
                  <c:v>42873.400578703702</c:v>
                </c:pt>
                <c:pt idx="169">
                  <c:v>42873.400590277779</c:v>
                </c:pt>
                <c:pt idx="170">
                  <c:v>42873.400601851848</c:v>
                </c:pt>
                <c:pt idx="171">
                  <c:v>42873.400613425925</c:v>
                </c:pt>
                <c:pt idx="172">
                  <c:v>42873.400625000002</c:v>
                </c:pt>
                <c:pt idx="173">
                  <c:v>42873.400636574072</c:v>
                </c:pt>
                <c:pt idx="174">
                  <c:v>42873.400648148148</c:v>
                </c:pt>
                <c:pt idx="175">
                  <c:v>42873.400659722225</c:v>
                </c:pt>
                <c:pt idx="176">
                  <c:v>42873.400671296295</c:v>
                </c:pt>
                <c:pt idx="177">
                  <c:v>42873.400682870371</c:v>
                </c:pt>
                <c:pt idx="178">
                  <c:v>42873.400694444441</c:v>
                </c:pt>
                <c:pt idx="179">
                  <c:v>42873.400706018518</c:v>
                </c:pt>
                <c:pt idx="180">
                  <c:v>42873.400717592594</c:v>
                </c:pt>
                <c:pt idx="181">
                  <c:v>42873.400729166664</c:v>
                </c:pt>
                <c:pt idx="182">
                  <c:v>42873.400740740741</c:v>
                </c:pt>
                <c:pt idx="183">
                  <c:v>42873.400752314818</c:v>
                </c:pt>
                <c:pt idx="184">
                  <c:v>42873.400763888887</c:v>
                </c:pt>
                <c:pt idx="185">
                  <c:v>42873.400775462964</c:v>
                </c:pt>
                <c:pt idx="186">
                  <c:v>42873.400787037041</c:v>
                </c:pt>
                <c:pt idx="187">
                  <c:v>42873.40079861111</c:v>
                </c:pt>
                <c:pt idx="188">
                  <c:v>42873.400810185187</c:v>
                </c:pt>
                <c:pt idx="189">
                  <c:v>42873.400821759256</c:v>
                </c:pt>
                <c:pt idx="190">
                  <c:v>42873.400833333333</c:v>
                </c:pt>
                <c:pt idx="191">
                  <c:v>42873.40084490741</c:v>
                </c:pt>
                <c:pt idx="192">
                  <c:v>42873.400856481479</c:v>
                </c:pt>
                <c:pt idx="193">
                  <c:v>42873.400868055556</c:v>
                </c:pt>
                <c:pt idx="194">
                  <c:v>42873.400879629633</c:v>
                </c:pt>
                <c:pt idx="195">
                  <c:v>42873.400891203702</c:v>
                </c:pt>
                <c:pt idx="196">
                  <c:v>42873.400902777779</c:v>
                </c:pt>
                <c:pt idx="197">
                  <c:v>42873.400914351849</c:v>
                </c:pt>
                <c:pt idx="198">
                  <c:v>42873.400925925926</c:v>
                </c:pt>
                <c:pt idx="199">
                  <c:v>42873.400937500002</c:v>
                </c:pt>
                <c:pt idx="200">
                  <c:v>42873.400949074072</c:v>
                </c:pt>
                <c:pt idx="201">
                  <c:v>42873.400960648149</c:v>
                </c:pt>
                <c:pt idx="202">
                  <c:v>42873.400972222225</c:v>
                </c:pt>
                <c:pt idx="203">
                  <c:v>42873.400983796295</c:v>
                </c:pt>
                <c:pt idx="204">
                  <c:v>42873.400995370372</c:v>
                </c:pt>
                <c:pt idx="205">
                  <c:v>42873.401006944441</c:v>
                </c:pt>
                <c:pt idx="206">
                  <c:v>42873.401018518518</c:v>
                </c:pt>
                <c:pt idx="207">
                  <c:v>42873.401030092595</c:v>
                </c:pt>
                <c:pt idx="208">
                  <c:v>42873.401041666664</c:v>
                </c:pt>
                <c:pt idx="209">
                  <c:v>42873.401053240741</c:v>
                </c:pt>
                <c:pt idx="210">
                  <c:v>42873.401064814818</c:v>
                </c:pt>
                <c:pt idx="211">
                  <c:v>42873.401076388887</c:v>
                </c:pt>
                <c:pt idx="212">
                  <c:v>42873.401087962964</c:v>
                </c:pt>
                <c:pt idx="213">
                  <c:v>42873.401099537034</c:v>
                </c:pt>
                <c:pt idx="214">
                  <c:v>42873.40111111111</c:v>
                </c:pt>
                <c:pt idx="215">
                  <c:v>42873.401122685187</c:v>
                </c:pt>
                <c:pt idx="216">
                  <c:v>42873.401134259257</c:v>
                </c:pt>
                <c:pt idx="217">
                  <c:v>42873.401145833333</c:v>
                </c:pt>
                <c:pt idx="218">
                  <c:v>42873.40115740741</c:v>
                </c:pt>
                <c:pt idx="219">
                  <c:v>42873.40116898148</c:v>
                </c:pt>
                <c:pt idx="220">
                  <c:v>42873.401180555556</c:v>
                </c:pt>
                <c:pt idx="221">
                  <c:v>42873.401192129626</c:v>
                </c:pt>
                <c:pt idx="222">
                  <c:v>42873.401203703703</c:v>
                </c:pt>
                <c:pt idx="223">
                  <c:v>42873.40121527778</c:v>
                </c:pt>
                <c:pt idx="224">
                  <c:v>42873.401226851849</c:v>
                </c:pt>
                <c:pt idx="225">
                  <c:v>42873.401238425926</c:v>
                </c:pt>
                <c:pt idx="226">
                  <c:v>42873.401250000003</c:v>
                </c:pt>
                <c:pt idx="227">
                  <c:v>42873.401261574072</c:v>
                </c:pt>
                <c:pt idx="228">
                  <c:v>42873.401273148149</c:v>
                </c:pt>
                <c:pt idx="229">
                  <c:v>42873.401284722226</c:v>
                </c:pt>
                <c:pt idx="230">
                  <c:v>42873.401296296295</c:v>
                </c:pt>
                <c:pt idx="231">
                  <c:v>42873.401307870372</c:v>
                </c:pt>
                <c:pt idx="232">
                  <c:v>42873.401319444441</c:v>
                </c:pt>
                <c:pt idx="233">
                  <c:v>42873.401331018518</c:v>
                </c:pt>
                <c:pt idx="234">
                  <c:v>42873.401342592595</c:v>
                </c:pt>
                <c:pt idx="235">
                  <c:v>42873.401354166665</c:v>
                </c:pt>
                <c:pt idx="236">
                  <c:v>42873.401365740741</c:v>
                </c:pt>
                <c:pt idx="237">
                  <c:v>42873.401377314818</c:v>
                </c:pt>
                <c:pt idx="238">
                  <c:v>42873.401388888888</c:v>
                </c:pt>
                <c:pt idx="239">
                  <c:v>42873.401400462964</c:v>
                </c:pt>
                <c:pt idx="240">
                  <c:v>42873.401412037034</c:v>
                </c:pt>
                <c:pt idx="241">
                  <c:v>42873.401423611111</c:v>
                </c:pt>
                <c:pt idx="242">
                  <c:v>42873.401435185187</c:v>
                </c:pt>
                <c:pt idx="243">
                  <c:v>42873.401446759257</c:v>
                </c:pt>
                <c:pt idx="244">
                  <c:v>42873.401458333334</c:v>
                </c:pt>
                <c:pt idx="245">
                  <c:v>42873.401469907411</c:v>
                </c:pt>
                <c:pt idx="246">
                  <c:v>42873.40148148148</c:v>
                </c:pt>
                <c:pt idx="247">
                  <c:v>42873.401493055557</c:v>
                </c:pt>
                <c:pt idx="248">
                  <c:v>42873.401504629626</c:v>
                </c:pt>
                <c:pt idx="249">
                  <c:v>42873.401516203703</c:v>
                </c:pt>
                <c:pt idx="250">
                  <c:v>42873.40152777778</c:v>
                </c:pt>
                <c:pt idx="251">
                  <c:v>42873.401539351849</c:v>
                </c:pt>
                <c:pt idx="252">
                  <c:v>42873.401550925926</c:v>
                </c:pt>
                <c:pt idx="253">
                  <c:v>42873.401562500003</c:v>
                </c:pt>
                <c:pt idx="254">
                  <c:v>42873.401574074072</c:v>
                </c:pt>
                <c:pt idx="255">
                  <c:v>42873.401585648149</c:v>
                </c:pt>
                <c:pt idx="256">
                  <c:v>42873.401597222219</c:v>
                </c:pt>
                <c:pt idx="257">
                  <c:v>42873.401608796295</c:v>
                </c:pt>
                <c:pt idx="258">
                  <c:v>42873.401620370372</c:v>
                </c:pt>
                <c:pt idx="259">
                  <c:v>42873.401631944442</c:v>
                </c:pt>
                <c:pt idx="260">
                  <c:v>42873.401643518519</c:v>
                </c:pt>
                <c:pt idx="261">
                  <c:v>42873.401655092595</c:v>
                </c:pt>
                <c:pt idx="262">
                  <c:v>42873.401666666665</c:v>
                </c:pt>
                <c:pt idx="263">
                  <c:v>42873.401678240742</c:v>
                </c:pt>
                <c:pt idx="264">
                  <c:v>42873.401689814818</c:v>
                </c:pt>
                <c:pt idx="265">
                  <c:v>42873.401701388888</c:v>
                </c:pt>
                <c:pt idx="266">
                  <c:v>42873.401712962965</c:v>
                </c:pt>
                <c:pt idx="267">
                  <c:v>42873.401724537034</c:v>
                </c:pt>
                <c:pt idx="268">
                  <c:v>42873.401736111111</c:v>
                </c:pt>
                <c:pt idx="269">
                  <c:v>42873.401747685188</c:v>
                </c:pt>
                <c:pt idx="270">
                  <c:v>42873.401759259257</c:v>
                </c:pt>
                <c:pt idx="271">
                  <c:v>42873.401770833334</c:v>
                </c:pt>
                <c:pt idx="272">
                  <c:v>42873.401782407411</c:v>
                </c:pt>
                <c:pt idx="273">
                  <c:v>42873.40179398148</c:v>
                </c:pt>
                <c:pt idx="274">
                  <c:v>42873.401805555557</c:v>
                </c:pt>
                <c:pt idx="275">
                  <c:v>42873.401817129627</c:v>
                </c:pt>
                <c:pt idx="276">
                  <c:v>42873.401828703703</c:v>
                </c:pt>
                <c:pt idx="277">
                  <c:v>42873.40184027778</c:v>
                </c:pt>
                <c:pt idx="278">
                  <c:v>42873.40185185185</c:v>
                </c:pt>
                <c:pt idx="279">
                  <c:v>42873.401863425926</c:v>
                </c:pt>
                <c:pt idx="280">
                  <c:v>42873.401875000003</c:v>
                </c:pt>
                <c:pt idx="281">
                  <c:v>42873.401886574073</c:v>
                </c:pt>
                <c:pt idx="282">
                  <c:v>42873.401898148149</c:v>
                </c:pt>
                <c:pt idx="283">
                  <c:v>42873.401909722219</c:v>
                </c:pt>
                <c:pt idx="284">
                  <c:v>42873.401921296296</c:v>
                </c:pt>
                <c:pt idx="285">
                  <c:v>42873.401932870373</c:v>
                </c:pt>
                <c:pt idx="286">
                  <c:v>42873.401944444442</c:v>
                </c:pt>
                <c:pt idx="287">
                  <c:v>42873.401956018519</c:v>
                </c:pt>
                <c:pt idx="288">
                  <c:v>42873.401967592596</c:v>
                </c:pt>
                <c:pt idx="289">
                  <c:v>42873.401979166665</c:v>
                </c:pt>
                <c:pt idx="290">
                  <c:v>42873.401990740742</c:v>
                </c:pt>
                <c:pt idx="291">
                  <c:v>42873.402002314811</c:v>
                </c:pt>
                <c:pt idx="292">
                  <c:v>42873.402013888888</c:v>
                </c:pt>
                <c:pt idx="293">
                  <c:v>42873.402025462965</c:v>
                </c:pt>
                <c:pt idx="294">
                  <c:v>42873.402037037034</c:v>
                </c:pt>
                <c:pt idx="295">
                  <c:v>42873.402048611111</c:v>
                </c:pt>
                <c:pt idx="296">
                  <c:v>42873.402060185188</c:v>
                </c:pt>
                <c:pt idx="297">
                  <c:v>42873.402071759258</c:v>
                </c:pt>
                <c:pt idx="298">
                  <c:v>42873.402083333334</c:v>
                </c:pt>
                <c:pt idx="299">
                  <c:v>42873.402094907404</c:v>
                </c:pt>
                <c:pt idx="300">
                  <c:v>42873.402106481481</c:v>
                </c:pt>
                <c:pt idx="301">
                  <c:v>42873.402118055557</c:v>
                </c:pt>
                <c:pt idx="302">
                  <c:v>42873.402129629627</c:v>
                </c:pt>
                <c:pt idx="303">
                  <c:v>42873.402141203704</c:v>
                </c:pt>
                <c:pt idx="304">
                  <c:v>42873.40215277778</c:v>
                </c:pt>
                <c:pt idx="305">
                  <c:v>42873.40216435185</c:v>
                </c:pt>
                <c:pt idx="306">
                  <c:v>42873.402175925927</c:v>
                </c:pt>
                <c:pt idx="307">
                  <c:v>42873.402187500003</c:v>
                </c:pt>
                <c:pt idx="308">
                  <c:v>42873.402199074073</c:v>
                </c:pt>
                <c:pt idx="309">
                  <c:v>42873.40221064815</c:v>
                </c:pt>
                <c:pt idx="310">
                  <c:v>42873.402222222219</c:v>
                </c:pt>
                <c:pt idx="311">
                  <c:v>42873.402233796296</c:v>
                </c:pt>
                <c:pt idx="312">
                  <c:v>42873.402245370373</c:v>
                </c:pt>
                <c:pt idx="313">
                  <c:v>42873.402256944442</c:v>
                </c:pt>
                <c:pt idx="314">
                  <c:v>42873.402268518519</c:v>
                </c:pt>
                <c:pt idx="315">
                  <c:v>42873.402280092596</c:v>
                </c:pt>
                <c:pt idx="316">
                  <c:v>42873.402291666665</c:v>
                </c:pt>
                <c:pt idx="317">
                  <c:v>42873.402303240742</c:v>
                </c:pt>
                <c:pt idx="318">
                  <c:v>42873.402314814812</c:v>
                </c:pt>
                <c:pt idx="319">
                  <c:v>42873.402326388888</c:v>
                </c:pt>
                <c:pt idx="320">
                  <c:v>42873.402337962965</c:v>
                </c:pt>
                <c:pt idx="321">
                  <c:v>42873.402349537035</c:v>
                </c:pt>
                <c:pt idx="322">
                  <c:v>42873.402361111112</c:v>
                </c:pt>
                <c:pt idx="323">
                  <c:v>42873.402372685188</c:v>
                </c:pt>
                <c:pt idx="324">
                  <c:v>42873.402384259258</c:v>
                </c:pt>
                <c:pt idx="325">
                  <c:v>42873.402395833335</c:v>
                </c:pt>
                <c:pt idx="326">
                  <c:v>42873.402407407404</c:v>
                </c:pt>
                <c:pt idx="327">
                  <c:v>42873.402418981481</c:v>
                </c:pt>
                <c:pt idx="328">
                  <c:v>42873.402430555558</c:v>
                </c:pt>
                <c:pt idx="329">
                  <c:v>42873.402442129627</c:v>
                </c:pt>
                <c:pt idx="330">
                  <c:v>42873.402453703704</c:v>
                </c:pt>
                <c:pt idx="331">
                  <c:v>42873.402465277781</c:v>
                </c:pt>
                <c:pt idx="332">
                  <c:v>42873.40247685185</c:v>
                </c:pt>
                <c:pt idx="333">
                  <c:v>42873.402488425927</c:v>
                </c:pt>
                <c:pt idx="334">
                  <c:v>42873.402499999997</c:v>
                </c:pt>
                <c:pt idx="335">
                  <c:v>42873.402511574073</c:v>
                </c:pt>
                <c:pt idx="336">
                  <c:v>42873.40252314815</c:v>
                </c:pt>
                <c:pt idx="337">
                  <c:v>42873.40253472222</c:v>
                </c:pt>
                <c:pt idx="338">
                  <c:v>42873.402546296296</c:v>
                </c:pt>
                <c:pt idx="339">
                  <c:v>42873.402557870373</c:v>
                </c:pt>
                <c:pt idx="340">
                  <c:v>42873.402569444443</c:v>
                </c:pt>
                <c:pt idx="341">
                  <c:v>42873.402581018519</c:v>
                </c:pt>
                <c:pt idx="342">
                  <c:v>42873.402592592596</c:v>
                </c:pt>
                <c:pt idx="343">
                  <c:v>42873.402604166666</c:v>
                </c:pt>
                <c:pt idx="344">
                  <c:v>42873.402615740742</c:v>
                </c:pt>
                <c:pt idx="345">
                  <c:v>42873.402627314812</c:v>
                </c:pt>
                <c:pt idx="346">
                  <c:v>42873.402638888889</c:v>
                </c:pt>
                <c:pt idx="347">
                  <c:v>42873.402650462966</c:v>
                </c:pt>
                <c:pt idx="348">
                  <c:v>42873.402662037035</c:v>
                </c:pt>
                <c:pt idx="349">
                  <c:v>42873.402673611112</c:v>
                </c:pt>
                <c:pt idx="350">
                  <c:v>42873.402685185189</c:v>
                </c:pt>
                <c:pt idx="351">
                  <c:v>42873.402696759258</c:v>
                </c:pt>
                <c:pt idx="352">
                  <c:v>42873.402708333335</c:v>
                </c:pt>
                <c:pt idx="353">
                  <c:v>42873.402719907404</c:v>
                </c:pt>
                <c:pt idx="354">
                  <c:v>42873.402731481481</c:v>
                </c:pt>
                <c:pt idx="355">
                  <c:v>42873.402743055558</c:v>
                </c:pt>
                <c:pt idx="356">
                  <c:v>42873.402754629627</c:v>
                </c:pt>
                <c:pt idx="357">
                  <c:v>42873.402766203704</c:v>
                </c:pt>
                <c:pt idx="358">
                  <c:v>42873.402777777781</c:v>
                </c:pt>
                <c:pt idx="359">
                  <c:v>42873.402789351851</c:v>
                </c:pt>
                <c:pt idx="360">
                  <c:v>42873.402800925927</c:v>
                </c:pt>
                <c:pt idx="361">
                  <c:v>42873.402812499997</c:v>
                </c:pt>
                <c:pt idx="362">
                  <c:v>42873.402824074074</c:v>
                </c:pt>
                <c:pt idx="363">
                  <c:v>42873.40283564815</c:v>
                </c:pt>
                <c:pt idx="364">
                  <c:v>42873.40284722222</c:v>
                </c:pt>
                <c:pt idx="365">
                  <c:v>42873.402858796297</c:v>
                </c:pt>
                <c:pt idx="366">
                  <c:v>42873.402870370373</c:v>
                </c:pt>
                <c:pt idx="367">
                  <c:v>42873.402881944443</c:v>
                </c:pt>
                <c:pt idx="368">
                  <c:v>42873.40289351852</c:v>
                </c:pt>
                <c:pt idx="369">
                  <c:v>42873.402905092589</c:v>
                </c:pt>
                <c:pt idx="370">
                  <c:v>42873.402916666666</c:v>
                </c:pt>
                <c:pt idx="371">
                  <c:v>42873.402928240743</c:v>
                </c:pt>
                <c:pt idx="372">
                  <c:v>42873.402939814812</c:v>
                </c:pt>
                <c:pt idx="373">
                  <c:v>42873.402951388889</c:v>
                </c:pt>
                <c:pt idx="374">
                  <c:v>42873.402962962966</c:v>
                </c:pt>
                <c:pt idx="375">
                  <c:v>42873.402974537035</c:v>
                </c:pt>
                <c:pt idx="376">
                  <c:v>42873.402986111112</c:v>
                </c:pt>
                <c:pt idx="377">
                  <c:v>42873.402997685182</c:v>
                </c:pt>
                <c:pt idx="378">
                  <c:v>42873.403009259258</c:v>
                </c:pt>
                <c:pt idx="379">
                  <c:v>42873.403020833335</c:v>
                </c:pt>
                <c:pt idx="380">
                  <c:v>42873.403032407405</c:v>
                </c:pt>
                <c:pt idx="381">
                  <c:v>42873.403043981481</c:v>
                </c:pt>
                <c:pt idx="382">
                  <c:v>42873.403055555558</c:v>
                </c:pt>
                <c:pt idx="383">
                  <c:v>42873.403067129628</c:v>
                </c:pt>
                <c:pt idx="384">
                  <c:v>42873.403078703705</c:v>
                </c:pt>
                <c:pt idx="385">
                  <c:v>42873.403090277781</c:v>
                </c:pt>
                <c:pt idx="386">
                  <c:v>42873.403101851851</c:v>
                </c:pt>
                <c:pt idx="387">
                  <c:v>42873.403113425928</c:v>
                </c:pt>
                <c:pt idx="388">
                  <c:v>42873.403124999997</c:v>
                </c:pt>
                <c:pt idx="389">
                  <c:v>42873.403136574074</c:v>
                </c:pt>
                <c:pt idx="390">
                  <c:v>42873.403148148151</c:v>
                </c:pt>
                <c:pt idx="391">
                  <c:v>42873.40315972222</c:v>
                </c:pt>
                <c:pt idx="392">
                  <c:v>42873.403171296297</c:v>
                </c:pt>
                <c:pt idx="393">
                  <c:v>42873.403182870374</c:v>
                </c:pt>
                <c:pt idx="394">
                  <c:v>42873.403194444443</c:v>
                </c:pt>
                <c:pt idx="395">
                  <c:v>42873.40320601852</c:v>
                </c:pt>
                <c:pt idx="396">
                  <c:v>42873.403217592589</c:v>
                </c:pt>
                <c:pt idx="397">
                  <c:v>42873.403229166666</c:v>
                </c:pt>
                <c:pt idx="398">
                  <c:v>42873.403240740743</c:v>
                </c:pt>
                <c:pt idx="399">
                  <c:v>42873.403252314813</c:v>
                </c:pt>
                <c:pt idx="400">
                  <c:v>42873.403263888889</c:v>
                </c:pt>
                <c:pt idx="401">
                  <c:v>42873.403275462966</c:v>
                </c:pt>
                <c:pt idx="402">
                  <c:v>42873.403287037036</c:v>
                </c:pt>
                <c:pt idx="403">
                  <c:v>42873.403298611112</c:v>
                </c:pt>
                <c:pt idx="404">
                  <c:v>42873.403310185182</c:v>
                </c:pt>
                <c:pt idx="405">
                  <c:v>42873.403321759259</c:v>
                </c:pt>
                <c:pt idx="406">
                  <c:v>42873.403333333335</c:v>
                </c:pt>
                <c:pt idx="407">
                  <c:v>42873.403344907405</c:v>
                </c:pt>
                <c:pt idx="408">
                  <c:v>42873.403356481482</c:v>
                </c:pt>
                <c:pt idx="409">
                  <c:v>42873.403368055559</c:v>
                </c:pt>
                <c:pt idx="410">
                  <c:v>42873.403379629628</c:v>
                </c:pt>
                <c:pt idx="411">
                  <c:v>42873.403391203705</c:v>
                </c:pt>
                <c:pt idx="412">
                  <c:v>42873.403402777774</c:v>
                </c:pt>
                <c:pt idx="413">
                  <c:v>42873.403414351851</c:v>
                </c:pt>
                <c:pt idx="414">
                  <c:v>42873.403425925928</c:v>
                </c:pt>
                <c:pt idx="415">
                  <c:v>42873.403437499997</c:v>
                </c:pt>
                <c:pt idx="416">
                  <c:v>42873.403449074074</c:v>
                </c:pt>
                <c:pt idx="417">
                  <c:v>42873.403460648151</c:v>
                </c:pt>
                <c:pt idx="418">
                  <c:v>42873.40347222222</c:v>
                </c:pt>
                <c:pt idx="419">
                  <c:v>42873.403483796297</c:v>
                </c:pt>
                <c:pt idx="420">
                  <c:v>42873.403495370374</c:v>
                </c:pt>
                <c:pt idx="421">
                  <c:v>42873.403506944444</c:v>
                </c:pt>
                <c:pt idx="422">
                  <c:v>42873.40351851852</c:v>
                </c:pt>
                <c:pt idx="423">
                  <c:v>42873.40353009259</c:v>
                </c:pt>
                <c:pt idx="424">
                  <c:v>42873.403541666667</c:v>
                </c:pt>
                <c:pt idx="425">
                  <c:v>42873.403553240743</c:v>
                </c:pt>
                <c:pt idx="426">
                  <c:v>42873.403564814813</c:v>
                </c:pt>
                <c:pt idx="427">
                  <c:v>42873.40357638889</c:v>
                </c:pt>
                <c:pt idx="428">
                  <c:v>42873.403587962966</c:v>
                </c:pt>
                <c:pt idx="429">
                  <c:v>42873.403599537036</c:v>
                </c:pt>
                <c:pt idx="430">
                  <c:v>42873.403611111113</c:v>
                </c:pt>
                <c:pt idx="431">
                  <c:v>42873.403622685182</c:v>
                </c:pt>
                <c:pt idx="432">
                  <c:v>42873.403634259259</c:v>
                </c:pt>
                <c:pt idx="433">
                  <c:v>42873.403645833336</c:v>
                </c:pt>
                <c:pt idx="434">
                  <c:v>42873.403657407405</c:v>
                </c:pt>
                <c:pt idx="435">
                  <c:v>42873.403668981482</c:v>
                </c:pt>
                <c:pt idx="436">
                  <c:v>42873.403680555559</c:v>
                </c:pt>
                <c:pt idx="437">
                  <c:v>42873.403692129628</c:v>
                </c:pt>
                <c:pt idx="438">
                  <c:v>42873.403703703705</c:v>
                </c:pt>
                <c:pt idx="439">
                  <c:v>42873.403715277775</c:v>
                </c:pt>
                <c:pt idx="440">
                  <c:v>42873.403726851851</c:v>
                </c:pt>
                <c:pt idx="441">
                  <c:v>42873.403738425928</c:v>
                </c:pt>
                <c:pt idx="442">
                  <c:v>42873.403749999998</c:v>
                </c:pt>
                <c:pt idx="443">
                  <c:v>42873.403761574074</c:v>
                </c:pt>
                <c:pt idx="444">
                  <c:v>42873.403773148151</c:v>
                </c:pt>
                <c:pt idx="445">
                  <c:v>42873.403784722221</c:v>
                </c:pt>
                <c:pt idx="446">
                  <c:v>42873.403796296298</c:v>
                </c:pt>
                <c:pt idx="447">
                  <c:v>42873.403807870367</c:v>
                </c:pt>
                <c:pt idx="448">
                  <c:v>42873.403819444444</c:v>
                </c:pt>
                <c:pt idx="449">
                  <c:v>42873.403831018521</c:v>
                </c:pt>
                <c:pt idx="450">
                  <c:v>42873.40384259259</c:v>
                </c:pt>
                <c:pt idx="451">
                  <c:v>42873.403854166667</c:v>
                </c:pt>
                <c:pt idx="452">
                  <c:v>42873.403865740744</c:v>
                </c:pt>
                <c:pt idx="453">
                  <c:v>42873.403877314813</c:v>
                </c:pt>
                <c:pt idx="454">
                  <c:v>42873.40388888889</c:v>
                </c:pt>
                <c:pt idx="455">
                  <c:v>42873.403900462959</c:v>
                </c:pt>
                <c:pt idx="456">
                  <c:v>42873.403912037036</c:v>
                </c:pt>
                <c:pt idx="457">
                  <c:v>42873.403923611113</c:v>
                </c:pt>
                <c:pt idx="458">
                  <c:v>42873.403935185182</c:v>
                </c:pt>
                <c:pt idx="459">
                  <c:v>42873.403946759259</c:v>
                </c:pt>
                <c:pt idx="460">
                  <c:v>42873.403958333336</c:v>
                </c:pt>
                <c:pt idx="461">
                  <c:v>42873.403969907406</c:v>
                </c:pt>
                <c:pt idx="462">
                  <c:v>42873.403981481482</c:v>
                </c:pt>
                <c:pt idx="463">
                  <c:v>42873.403993055559</c:v>
                </c:pt>
                <c:pt idx="464">
                  <c:v>42873.404004629629</c:v>
                </c:pt>
                <c:pt idx="465">
                  <c:v>42873.404016203705</c:v>
                </c:pt>
                <c:pt idx="466">
                  <c:v>42873.404027777775</c:v>
                </c:pt>
                <c:pt idx="467">
                  <c:v>42873.404039351852</c:v>
                </c:pt>
                <c:pt idx="468">
                  <c:v>42873.404050925928</c:v>
                </c:pt>
                <c:pt idx="469">
                  <c:v>42873.404062499998</c:v>
                </c:pt>
                <c:pt idx="470">
                  <c:v>42873.404074074075</c:v>
                </c:pt>
                <c:pt idx="471">
                  <c:v>42873.404085648152</c:v>
                </c:pt>
                <c:pt idx="472">
                  <c:v>42873.404097222221</c:v>
                </c:pt>
                <c:pt idx="473">
                  <c:v>42873.404108796298</c:v>
                </c:pt>
                <c:pt idx="474">
                  <c:v>42873.404120370367</c:v>
                </c:pt>
                <c:pt idx="475">
                  <c:v>42873.404131944444</c:v>
                </c:pt>
                <c:pt idx="476">
                  <c:v>42873.404143518521</c:v>
                </c:pt>
                <c:pt idx="477">
                  <c:v>42873.40415509259</c:v>
                </c:pt>
                <c:pt idx="478">
                  <c:v>42873.404166666667</c:v>
                </c:pt>
                <c:pt idx="479">
                  <c:v>42873.404178240744</c:v>
                </c:pt>
                <c:pt idx="480">
                  <c:v>42873.404189814813</c:v>
                </c:pt>
                <c:pt idx="481">
                  <c:v>42873.40420138889</c:v>
                </c:pt>
                <c:pt idx="482">
                  <c:v>42873.40421296296</c:v>
                </c:pt>
                <c:pt idx="483">
                  <c:v>42873.404224537036</c:v>
                </c:pt>
                <c:pt idx="484">
                  <c:v>42873.404236111113</c:v>
                </c:pt>
                <c:pt idx="485">
                  <c:v>42873.404247685183</c:v>
                </c:pt>
                <c:pt idx="486">
                  <c:v>42873.40425925926</c:v>
                </c:pt>
                <c:pt idx="487">
                  <c:v>42873.404270833336</c:v>
                </c:pt>
                <c:pt idx="488">
                  <c:v>42873.404282407406</c:v>
                </c:pt>
                <c:pt idx="489">
                  <c:v>42873.404293981483</c:v>
                </c:pt>
                <c:pt idx="490">
                  <c:v>42873.404305555552</c:v>
                </c:pt>
                <c:pt idx="491">
                  <c:v>42873.404317129629</c:v>
                </c:pt>
                <c:pt idx="492">
                  <c:v>42873.404328703706</c:v>
                </c:pt>
                <c:pt idx="493">
                  <c:v>42873.404340277775</c:v>
                </c:pt>
                <c:pt idx="494">
                  <c:v>42873.404351851852</c:v>
                </c:pt>
                <c:pt idx="495">
                  <c:v>42873.404363425929</c:v>
                </c:pt>
                <c:pt idx="496">
                  <c:v>42873.404374999998</c:v>
                </c:pt>
                <c:pt idx="497">
                  <c:v>42873.404386574075</c:v>
                </c:pt>
                <c:pt idx="498">
                  <c:v>42873.404398148145</c:v>
                </c:pt>
                <c:pt idx="499">
                  <c:v>42873.404409722221</c:v>
                </c:pt>
                <c:pt idx="500">
                  <c:v>42873.404421296298</c:v>
                </c:pt>
                <c:pt idx="501">
                  <c:v>42873.404432870368</c:v>
                </c:pt>
                <c:pt idx="502">
                  <c:v>42873.404444444444</c:v>
                </c:pt>
                <c:pt idx="503">
                  <c:v>42873.404456018521</c:v>
                </c:pt>
                <c:pt idx="504">
                  <c:v>42873.404467592591</c:v>
                </c:pt>
                <c:pt idx="505">
                  <c:v>42873.404479166667</c:v>
                </c:pt>
                <c:pt idx="506">
                  <c:v>42873.404490740744</c:v>
                </c:pt>
                <c:pt idx="507">
                  <c:v>42873.404502314814</c:v>
                </c:pt>
                <c:pt idx="508">
                  <c:v>42873.404513888891</c:v>
                </c:pt>
                <c:pt idx="509">
                  <c:v>42873.40452546296</c:v>
                </c:pt>
                <c:pt idx="510">
                  <c:v>42873.404537037037</c:v>
                </c:pt>
                <c:pt idx="511">
                  <c:v>42873.404548611114</c:v>
                </c:pt>
                <c:pt idx="512">
                  <c:v>42873.404560185183</c:v>
                </c:pt>
                <c:pt idx="513">
                  <c:v>42873.40457175926</c:v>
                </c:pt>
                <c:pt idx="514">
                  <c:v>42873.404583333337</c:v>
                </c:pt>
                <c:pt idx="515">
                  <c:v>42873.404594907406</c:v>
                </c:pt>
                <c:pt idx="516">
                  <c:v>42873.404606481483</c:v>
                </c:pt>
                <c:pt idx="517">
                  <c:v>42873.404618055552</c:v>
                </c:pt>
                <c:pt idx="518">
                  <c:v>42873.404629629629</c:v>
                </c:pt>
                <c:pt idx="519">
                  <c:v>42873.404641203706</c:v>
                </c:pt>
                <c:pt idx="520">
                  <c:v>42873.404652777775</c:v>
                </c:pt>
                <c:pt idx="521">
                  <c:v>42873.404664351852</c:v>
                </c:pt>
                <c:pt idx="522">
                  <c:v>42873.404675925929</c:v>
                </c:pt>
                <c:pt idx="523">
                  <c:v>42873.404687499999</c:v>
                </c:pt>
                <c:pt idx="524">
                  <c:v>42873.404699074075</c:v>
                </c:pt>
                <c:pt idx="525">
                  <c:v>42873.404710648145</c:v>
                </c:pt>
                <c:pt idx="526">
                  <c:v>42873.404722222222</c:v>
                </c:pt>
                <c:pt idx="527">
                  <c:v>42873.404733796298</c:v>
                </c:pt>
                <c:pt idx="528">
                  <c:v>42873.404745370368</c:v>
                </c:pt>
                <c:pt idx="529">
                  <c:v>42873.404756944445</c:v>
                </c:pt>
                <c:pt idx="530">
                  <c:v>42873.404768518521</c:v>
                </c:pt>
                <c:pt idx="531">
                  <c:v>42873.404780092591</c:v>
                </c:pt>
                <c:pt idx="532">
                  <c:v>42873.404791666668</c:v>
                </c:pt>
                <c:pt idx="533">
                  <c:v>42873.404803240737</c:v>
                </c:pt>
                <c:pt idx="534">
                  <c:v>42873.404814814814</c:v>
                </c:pt>
                <c:pt idx="535">
                  <c:v>42873.404826388891</c:v>
                </c:pt>
                <c:pt idx="536">
                  <c:v>42873.40483796296</c:v>
                </c:pt>
                <c:pt idx="537">
                  <c:v>42873.404849537037</c:v>
                </c:pt>
                <c:pt idx="538">
                  <c:v>42873.404861111114</c:v>
                </c:pt>
                <c:pt idx="539">
                  <c:v>42873.404872685183</c:v>
                </c:pt>
                <c:pt idx="540">
                  <c:v>42873.40488425926</c:v>
                </c:pt>
                <c:pt idx="541">
                  <c:v>42873.404895833337</c:v>
                </c:pt>
                <c:pt idx="542">
                  <c:v>42873.404907407406</c:v>
                </c:pt>
                <c:pt idx="543">
                  <c:v>42873.404918981483</c:v>
                </c:pt>
                <c:pt idx="544">
                  <c:v>42873.404930555553</c:v>
                </c:pt>
                <c:pt idx="545">
                  <c:v>42873.404942129629</c:v>
                </c:pt>
                <c:pt idx="546">
                  <c:v>42873.404953703706</c:v>
                </c:pt>
                <c:pt idx="547">
                  <c:v>42873.404965277776</c:v>
                </c:pt>
                <c:pt idx="548">
                  <c:v>42873.404976851853</c:v>
                </c:pt>
                <c:pt idx="549">
                  <c:v>42873.404988425929</c:v>
                </c:pt>
                <c:pt idx="550">
                  <c:v>42873.404999999999</c:v>
                </c:pt>
                <c:pt idx="551">
                  <c:v>42873.405011574076</c:v>
                </c:pt>
                <c:pt idx="552">
                  <c:v>42873.405023148145</c:v>
                </c:pt>
                <c:pt idx="553">
                  <c:v>42873.405034722222</c:v>
                </c:pt>
                <c:pt idx="554">
                  <c:v>42873.405046296299</c:v>
                </c:pt>
                <c:pt idx="555">
                  <c:v>42873.405057870368</c:v>
                </c:pt>
                <c:pt idx="556">
                  <c:v>42873.405069444445</c:v>
                </c:pt>
                <c:pt idx="557">
                  <c:v>42873.405081018522</c:v>
                </c:pt>
                <c:pt idx="558">
                  <c:v>42873.405092592591</c:v>
                </c:pt>
                <c:pt idx="559">
                  <c:v>42873.405104166668</c:v>
                </c:pt>
                <c:pt idx="560">
                  <c:v>42873.405115740738</c:v>
                </c:pt>
                <c:pt idx="561">
                  <c:v>42873.405127314814</c:v>
                </c:pt>
                <c:pt idx="562">
                  <c:v>42873.405138888891</c:v>
                </c:pt>
                <c:pt idx="563">
                  <c:v>42873.405150462961</c:v>
                </c:pt>
                <c:pt idx="564">
                  <c:v>42873.405162037037</c:v>
                </c:pt>
                <c:pt idx="565">
                  <c:v>42873.405173611114</c:v>
                </c:pt>
                <c:pt idx="566">
                  <c:v>42873.405185185184</c:v>
                </c:pt>
                <c:pt idx="567">
                  <c:v>42873.40519675926</c:v>
                </c:pt>
                <c:pt idx="568">
                  <c:v>42873.40520833333</c:v>
                </c:pt>
                <c:pt idx="569">
                  <c:v>42873.405219907407</c:v>
                </c:pt>
                <c:pt idx="570">
                  <c:v>42873.405231481483</c:v>
                </c:pt>
                <c:pt idx="571">
                  <c:v>42873.405243055553</c:v>
                </c:pt>
                <c:pt idx="572">
                  <c:v>42873.40525462963</c:v>
                </c:pt>
                <c:pt idx="573">
                  <c:v>42873.405266203707</c:v>
                </c:pt>
                <c:pt idx="574">
                  <c:v>42873.405277777776</c:v>
                </c:pt>
                <c:pt idx="575">
                  <c:v>42873.405289351853</c:v>
                </c:pt>
                <c:pt idx="576">
                  <c:v>42873.405300925922</c:v>
                </c:pt>
                <c:pt idx="577">
                  <c:v>42873.405312499999</c:v>
                </c:pt>
                <c:pt idx="578">
                  <c:v>42873.405324074076</c:v>
                </c:pt>
                <c:pt idx="579">
                  <c:v>42873.405335648145</c:v>
                </c:pt>
                <c:pt idx="580">
                  <c:v>42873.405347222222</c:v>
                </c:pt>
                <c:pt idx="581">
                  <c:v>42873.405358796299</c:v>
                </c:pt>
                <c:pt idx="582">
                  <c:v>42873.405370370368</c:v>
                </c:pt>
                <c:pt idx="583">
                  <c:v>42873.405381944445</c:v>
                </c:pt>
                <c:pt idx="584">
                  <c:v>42873.405393518522</c:v>
                </c:pt>
                <c:pt idx="585">
                  <c:v>42873.405405092592</c:v>
                </c:pt>
                <c:pt idx="586">
                  <c:v>42873.405416666668</c:v>
                </c:pt>
                <c:pt idx="587">
                  <c:v>42873.405428240738</c:v>
                </c:pt>
                <c:pt idx="588">
                  <c:v>42873.405439814815</c:v>
                </c:pt>
                <c:pt idx="589">
                  <c:v>42873.405451388891</c:v>
                </c:pt>
                <c:pt idx="590">
                  <c:v>42873.405462962961</c:v>
                </c:pt>
                <c:pt idx="591">
                  <c:v>42873.405474537038</c:v>
                </c:pt>
                <c:pt idx="592">
                  <c:v>42873.405486111114</c:v>
                </c:pt>
                <c:pt idx="593">
                  <c:v>42873.405497685184</c:v>
                </c:pt>
                <c:pt idx="594">
                  <c:v>42873.405509259261</c:v>
                </c:pt>
                <c:pt idx="595">
                  <c:v>42873.40552083333</c:v>
                </c:pt>
                <c:pt idx="596">
                  <c:v>42873.405532407407</c:v>
                </c:pt>
                <c:pt idx="597">
                  <c:v>42873.405543981484</c:v>
                </c:pt>
                <c:pt idx="598">
                  <c:v>42873.405555555553</c:v>
                </c:pt>
                <c:pt idx="599">
                  <c:v>42873.40556712963</c:v>
                </c:pt>
                <c:pt idx="600">
                  <c:v>42873.405578703707</c:v>
                </c:pt>
                <c:pt idx="601">
                  <c:v>42873.405590277776</c:v>
                </c:pt>
                <c:pt idx="602">
                  <c:v>42873.405601851853</c:v>
                </c:pt>
                <c:pt idx="603">
                  <c:v>42873.405613425923</c:v>
                </c:pt>
                <c:pt idx="604">
                  <c:v>42873.405624999999</c:v>
                </c:pt>
                <c:pt idx="605">
                  <c:v>42873.405636574076</c:v>
                </c:pt>
                <c:pt idx="606">
                  <c:v>42873.405648148146</c:v>
                </c:pt>
                <c:pt idx="607">
                  <c:v>42873.405659722222</c:v>
                </c:pt>
                <c:pt idx="608">
                  <c:v>42873.405671296299</c:v>
                </c:pt>
                <c:pt idx="609">
                  <c:v>42873.405682870369</c:v>
                </c:pt>
                <c:pt idx="610">
                  <c:v>42873.405694444446</c:v>
                </c:pt>
                <c:pt idx="611">
                  <c:v>42873.405706018515</c:v>
                </c:pt>
                <c:pt idx="612">
                  <c:v>42873.405717592592</c:v>
                </c:pt>
                <c:pt idx="613">
                  <c:v>42873.405729166669</c:v>
                </c:pt>
                <c:pt idx="614">
                  <c:v>42873.405740740738</c:v>
                </c:pt>
                <c:pt idx="615">
                  <c:v>42873.405752314815</c:v>
                </c:pt>
                <c:pt idx="616">
                  <c:v>42873.405763888892</c:v>
                </c:pt>
                <c:pt idx="617">
                  <c:v>42873.405775462961</c:v>
                </c:pt>
                <c:pt idx="618">
                  <c:v>42873.405787037038</c:v>
                </c:pt>
                <c:pt idx="619">
                  <c:v>42873.405798611115</c:v>
                </c:pt>
                <c:pt idx="620">
                  <c:v>42873.405810185184</c:v>
                </c:pt>
                <c:pt idx="621">
                  <c:v>42873.405821759261</c:v>
                </c:pt>
                <c:pt idx="622">
                  <c:v>42873.405833333331</c:v>
                </c:pt>
                <c:pt idx="623">
                  <c:v>42873.405844907407</c:v>
                </c:pt>
                <c:pt idx="624">
                  <c:v>42873.405856481484</c:v>
                </c:pt>
                <c:pt idx="625">
                  <c:v>42873.405868055554</c:v>
                </c:pt>
                <c:pt idx="626">
                  <c:v>42873.40587962963</c:v>
                </c:pt>
                <c:pt idx="627">
                  <c:v>42873.405891203707</c:v>
                </c:pt>
                <c:pt idx="628">
                  <c:v>42873.405902777777</c:v>
                </c:pt>
                <c:pt idx="629">
                  <c:v>42873.405914351853</c:v>
                </c:pt>
                <c:pt idx="630">
                  <c:v>42873.405925925923</c:v>
                </c:pt>
                <c:pt idx="631">
                  <c:v>42873.4059375</c:v>
                </c:pt>
                <c:pt idx="632">
                  <c:v>42873.405949074076</c:v>
                </c:pt>
                <c:pt idx="633">
                  <c:v>42873.405960648146</c:v>
                </c:pt>
                <c:pt idx="634">
                  <c:v>42873.405972222223</c:v>
                </c:pt>
                <c:pt idx="635">
                  <c:v>42873.4059837963</c:v>
                </c:pt>
                <c:pt idx="636">
                  <c:v>42873.405995370369</c:v>
                </c:pt>
                <c:pt idx="637">
                  <c:v>42873.406006944446</c:v>
                </c:pt>
                <c:pt idx="638">
                  <c:v>42873.406018518515</c:v>
                </c:pt>
                <c:pt idx="639">
                  <c:v>42873.406030092592</c:v>
                </c:pt>
                <c:pt idx="640">
                  <c:v>42873.406041666669</c:v>
                </c:pt>
                <c:pt idx="641">
                  <c:v>42873.406053240738</c:v>
                </c:pt>
                <c:pt idx="642">
                  <c:v>42873.406064814815</c:v>
                </c:pt>
                <c:pt idx="643">
                  <c:v>42873.406076388892</c:v>
                </c:pt>
                <c:pt idx="644">
                  <c:v>42873.406087962961</c:v>
                </c:pt>
                <c:pt idx="645">
                  <c:v>42873.406099537038</c:v>
                </c:pt>
                <c:pt idx="646">
                  <c:v>42873.406111111108</c:v>
                </c:pt>
                <c:pt idx="647">
                  <c:v>42873.406122685185</c:v>
                </c:pt>
                <c:pt idx="648">
                  <c:v>42873.406134259261</c:v>
                </c:pt>
                <c:pt idx="649">
                  <c:v>42873.406145833331</c:v>
                </c:pt>
                <c:pt idx="650">
                  <c:v>42873.406157407408</c:v>
                </c:pt>
                <c:pt idx="651">
                  <c:v>42873.406168981484</c:v>
                </c:pt>
                <c:pt idx="652">
                  <c:v>42873.406180555554</c:v>
                </c:pt>
                <c:pt idx="653">
                  <c:v>42873.406192129631</c:v>
                </c:pt>
                <c:pt idx="654">
                  <c:v>42873.4062037037</c:v>
                </c:pt>
                <c:pt idx="655">
                  <c:v>42873.406215277777</c:v>
                </c:pt>
                <c:pt idx="656">
                  <c:v>42873.406226851854</c:v>
                </c:pt>
                <c:pt idx="657">
                  <c:v>42873.406238425923</c:v>
                </c:pt>
                <c:pt idx="658">
                  <c:v>42873.40625</c:v>
                </c:pt>
                <c:pt idx="659">
                  <c:v>42873.406261574077</c:v>
                </c:pt>
                <c:pt idx="660">
                  <c:v>42873.406273148146</c:v>
                </c:pt>
                <c:pt idx="661">
                  <c:v>42873.406284722223</c:v>
                </c:pt>
                <c:pt idx="662">
                  <c:v>42873.4062962963</c:v>
                </c:pt>
                <c:pt idx="663">
                  <c:v>42873.406307870369</c:v>
                </c:pt>
                <c:pt idx="664">
                  <c:v>42873.406319444446</c:v>
                </c:pt>
                <c:pt idx="665">
                  <c:v>42873.406331018516</c:v>
                </c:pt>
                <c:pt idx="666">
                  <c:v>42873.406342592592</c:v>
                </c:pt>
                <c:pt idx="667">
                  <c:v>42873.406354166669</c:v>
                </c:pt>
                <c:pt idx="668">
                  <c:v>42873.406365740739</c:v>
                </c:pt>
                <c:pt idx="669">
                  <c:v>42873.406377314815</c:v>
                </c:pt>
                <c:pt idx="670">
                  <c:v>42873.406388888892</c:v>
                </c:pt>
                <c:pt idx="671">
                  <c:v>42873.406400462962</c:v>
                </c:pt>
                <c:pt idx="672">
                  <c:v>42873.406412037039</c:v>
                </c:pt>
                <c:pt idx="673">
                  <c:v>42873.406423611108</c:v>
                </c:pt>
                <c:pt idx="674">
                  <c:v>42873.406435185185</c:v>
                </c:pt>
                <c:pt idx="675">
                  <c:v>42873.406446759262</c:v>
                </c:pt>
                <c:pt idx="676">
                  <c:v>42873.406458333331</c:v>
                </c:pt>
                <c:pt idx="677">
                  <c:v>42873.406469907408</c:v>
                </c:pt>
                <c:pt idx="678">
                  <c:v>42873.406481481485</c:v>
                </c:pt>
                <c:pt idx="679">
                  <c:v>42873.406493055554</c:v>
                </c:pt>
                <c:pt idx="680">
                  <c:v>42873.406504629631</c:v>
                </c:pt>
                <c:pt idx="681">
                  <c:v>42873.4065162037</c:v>
                </c:pt>
                <c:pt idx="682">
                  <c:v>42873.406527777777</c:v>
                </c:pt>
                <c:pt idx="683">
                  <c:v>42873.406539351854</c:v>
                </c:pt>
                <c:pt idx="684">
                  <c:v>42873.406550925924</c:v>
                </c:pt>
                <c:pt idx="685">
                  <c:v>42873.4065625</c:v>
                </c:pt>
                <c:pt idx="686">
                  <c:v>42873.406574074077</c:v>
                </c:pt>
                <c:pt idx="687">
                  <c:v>42873.406585648147</c:v>
                </c:pt>
                <c:pt idx="688">
                  <c:v>42873.406597222223</c:v>
                </c:pt>
                <c:pt idx="689">
                  <c:v>42873.406608796293</c:v>
                </c:pt>
                <c:pt idx="690">
                  <c:v>42873.40662037037</c:v>
                </c:pt>
                <c:pt idx="691">
                  <c:v>42873.406631944446</c:v>
                </c:pt>
                <c:pt idx="692">
                  <c:v>42873.406643518516</c:v>
                </c:pt>
                <c:pt idx="693">
                  <c:v>42873.406655092593</c:v>
                </c:pt>
                <c:pt idx="694">
                  <c:v>42873.406666666669</c:v>
                </c:pt>
                <c:pt idx="695">
                  <c:v>42873.406678240739</c:v>
                </c:pt>
                <c:pt idx="696">
                  <c:v>42873.406689814816</c:v>
                </c:pt>
                <c:pt idx="697">
                  <c:v>42873.406701388885</c:v>
                </c:pt>
                <c:pt idx="698">
                  <c:v>42873.406712962962</c:v>
                </c:pt>
                <c:pt idx="699">
                  <c:v>42873.406724537039</c:v>
                </c:pt>
                <c:pt idx="700">
                  <c:v>42873.406736111108</c:v>
                </c:pt>
                <c:pt idx="701">
                  <c:v>42873.406747685185</c:v>
                </c:pt>
                <c:pt idx="702">
                  <c:v>42873.406759259262</c:v>
                </c:pt>
                <c:pt idx="703">
                  <c:v>42873.406770833331</c:v>
                </c:pt>
                <c:pt idx="704">
                  <c:v>42873.406782407408</c:v>
                </c:pt>
                <c:pt idx="705">
                  <c:v>42873.406793981485</c:v>
                </c:pt>
                <c:pt idx="706">
                  <c:v>42873.406805555554</c:v>
                </c:pt>
                <c:pt idx="707">
                  <c:v>42873.406817129631</c:v>
                </c:pt>
                <c:pt idx="708">
                  <c:v>42873.406828703701</c:v>
                </c:pt>
                <c:pt idx="709">
                  <c:v>42873.406840277778</c:v>
                </c:pt>
                <c:pt idx="710">
                  <c:v>42873.406851851854</c:v>
                </c:pt>
                <c:pt idx="711">
                  <c:v>42873.406863425924</c:v>
                </c:pt>
                <c:pt idx="712">
                  <c:v>42873.406875000001</c:v>
                </c:pt>
                <c:pt idx="713">
                  <c:v>42873.406886574077</c:v>
                </c:pt>
                <c:pt idx="714">
                  <c:v>42873.406898148147</c:v>
                </c:pt>
                <c:pt idx="715">
                  <c:v>42873.406909722224</c:v>
                </c:pt>
                <c:pt idx="716">
                  <c:v>42873.406921296293</c:v>
                </c:pt>
                <c:pt idx="717">
                  <c:v>42873.40693287037</c:v>
                </c:pt>
                <c:pt idx="718">
                  <c:v>42873.406944444447</c:v>
                </c:pt>
                <c:pt idx="719">
                  <c:v>42873.406956018516</c:v>
                </c:pt>
                <c:pt idx="720">
                  <c:v>42873.406967592593</c:v>
                </c:pt>
                <c:pt idx="721">
                  <c:v>42873.40697916667</c:v>
                </c:pt>
                <c:pt idx="722">
                  <c:v>42873.406990740739</c:v>
                </c:pt>
                <c:pt idx="723">
                  <c:v>42873.407002314816</c:v>
                </c:pt>
                <c:pt idx="724">
                  <c:v>42873.407013888886</c:v>
                </c:pt>
                <c:pt idx="725">
                  <c:v>42873.407025462962</c:v>
                </c:pt>
                <c:pt idx="726">
                  <c:v>42873.407037037039</c:v>
                </c:pt>
                <c:pt idx="727">
                  <c:v>42873.407048611109</c:v>
                </c:pt>
                <c:pt idx="728">
                  <c:v>42873.407060185185</c:v>
                </c:pt>
                <c:pt idx="729">
                  <c:v>42873.407071759262</c:v>
                </c:pt>
                <c:pt idx="730">
                  <c:v>42873.407083333332</c:v>
                </c:pt>
                <c:pt idx="731">
                  <c:v>42873.407094907408</c:v>
                </c:pt>
                <c:pt idx="732">
                  <c:v>42873.407106481478</c:v>
                </c:pt>
                <c:pt idx="733">
                  <c:v>42873.407118055555</c:v>
                </c:pt>
                <c:pt idx="734">
                  <c:v>42873.407129629632</c:v>
                </c:pt>
                <c:pt idx="735">
                  <c:v>42873.407141203701</c:v>
                </c:pt>
                <c:pt idx="736">
                  <c:v>42873.407152777778</c:v>
                </c:pt>
                <c:pt idx="737">
                  <c:v>42873.407164351855</c:v>
                </c:pt>
                <c:pt idx="738">
                  <c:v>42873.407175925924</c:v>
                </c:pt>
                <c:pt idx="739">
                  <c:v>42873.407187500001</c:v>
                </c:pt>
                <c:pt idx="740">
                  <c:v>42873.407199074078</c:v>
                </c:pt>
                <c:pt idx="741">
                  <c:v>42873.407210648147</c:v>
                </c:pt>
                <c:pt idx="742">
                  <c:v>42873.407222222224</c:v>
                </c:pt>
                <c:pt idx="743">
                  <c:v>42873.407233796293</c:v>
                </c:pt>
                <c:pt idx="744">
                  <c:v>42873.40724537037</c:v>
                </c:pt>
                <c:pt idx="745">
                  <c:v>42873.407256944447</c:v>
                </c:pt>
                <c:pt idx="746">
                  <c:v>42873.407268518517</c:v>
                </c:pt>
                <c:pt idx="747">
                  <c:v>42873.407280092593</c:v>
                </c:pt>
                <c:pt idx="748">
                  <c:v>42873.40729166667</c:v>
                </c:pt>
                <c:pt idx="749">
                  <c:v>42873.40730324074</c:v>
                </c:pt>
                <c:pt idx="750">
                  <c:v>42873.407314814816</c:v>
                </c:pt>
                <c:pt idx="751">
                  <c:v>42873.407326388886</c:v>
                </c:pt>
                <c:pt idx="752">
                  <c:v>42873.407337962963</c:v>
                </c:pt>
                <c:pt idx="753">
                  <c:v>42873.407349537039</c:v>
                </c:pt>
                <c:pt idx="754">
                  <c:v>42873.407361111109</c:v>
                </c:pt>
                <c:pt idx="755">
                  <c:v>42873.407372685186</c:v>
                </c:pt>
                <c:pt idx="756">
                  <c:v>42873.407384259262</c:v>
                </c:pt>
                <c:pt idx="757">
                  <c:v>42873.407395833332</c:v>
                </c:pt>
                <c:pt idx="758">
                  <c:v>42873.407407407409</c:v>
                </c:pt>
                <c:pt idx="759">
                  <c:v>42873.407418981478</c:v>
                </c:pt>
                <c:pt idx="760">
                  <c:v>42873.407430555555</c:v>
                </c:pt>
                <c:pt idx="761">
                  <c:v>42873.407442129632</c:v>
                </c:pt>
                <c:pt idx="762">
                  <c:v>42873.407453703701</c:v>
                </c:pt>
                <c:pt idx="763">
                  <c:v>42873.407465277778</c:v>
                </c:pt>
                <c:pt idx="764">
                  <c:v>42873.407476851855</c:v>
                </c:pt>
                <c:pt idx="765">
                  <c:v>42873.407488425924</c:v>
                </c:pt>
                <c:pt idx="766">
                  <c:v>42873.407500000001</c:v>
                </c:pt>
                <c:pt idx="767">
                  <c:v>42873.407511574071</c:v>
                </c:pt>
                <c:pt idx="768">
                  <c:v>42873.407523148147</c:v>
                </c:pt>
                <c:pt idx="769">
                  <c:v>42873.407534722224</c:v>
                </c:pt>
                <c:pt idx="770">
                  <c:v>42873.407546296294</c:v>
                </c:pt>
                <c:pt idx="771">
                  <c:v>42873.407557870371</c:v>
                </c:pt>
                <c:pt idx="772">
                  <c:v>42873.407569444447</c:v>
                </c:pt>
                <c:pt idx="773">
                  <c:v>42873.407581018517</c:v>
                </c:pt>
                <c:pt idx="774">
                  <c:v>42873.407592592594</c:v>
                </c:pt>
                <c:pt idx="775">
                  <c:v>42873.407604166663</c:v>
                </c:pt>
                <c:pt idx="776">
                  <c:v>42873.40761574074</c:v>
                </c:pt>
                <c:pt idx="777">
                  <c:v>42873.407627314817</c:v>
                </c:pt>
                <c:pt idx="778">
                  <c:v>42873.407638888886</c:v>
                </c:pt>
                <c:pt idx="779">
                  <c:v>42873.407650462963</c:v>
                </c:pt>
                <c:pt idx="780">
                  <c:v>42873.40766203704</c:v>
                </c:pt>
                <c:pt idx="781">
                  <c:v>42873.407673611109</c:v>
                </c:pt>
                <c:pt idx="782">
                  <c:v>42873.407685185186</c:v>
                </c:pt>
                <c:pt idx="783">
                  <c:v>42873.407696759263</c:v>
                </c:pt>
                <c:pt idx="784">
                  <c:v>42873.407708333332</c:v>
                </c:pt>
                <c:pt idx="785">
                  <c:v>42873.407719907409</c:v>
                </c:pt>
                <c:pt idx="786">
                  <c:v>42873.407731481479</c:v>
                </c:pt>
                <c:pt idx="787">
                  <c:v>42873.407743055555</c:v>
                </c:pt>
                <c:pt idx="788">
                  <c:v>42873.407754629632</c:v>
                </c:pt>
                <c:pt idx="789">
                  <c:v>42873.407766203702</c:v>
                </c:pt>
                <c:pt idx="790">
                  <c:v>42873.407777777778</c:v>
                </c:pt>
                <c:pt idx="791">
                  <c:v>42873.407789351855</c:v>
                </c:pt>
                <c:pt idx="792">
                  <c:v>42873.407800925925</c:v>
                </c:pt>
                <c:pt idx="793">
                  <c:v>42873.407812500001</c:v>
                </c:pt>
                <c:pt idx="794">
                  <c:v>42873.407824074071</c:v>
                </c:pt>
                <c:pt idx="795">
                  <c:v>42873.407835648148</c:v>
                </c:pt>
                <c:pt idx="796">
                  <c:v>42873.407847222225</c:v>
                </c:pt>
                <c:pt idx="797">
                  <c:v>42873.407858796294</c:v>
                </c:pt>
                <c:pt idx="798">
                  <c:v>42873.407870370371</c:v>
                </c:pt>
                <c:pt idx="799">
                  <c:v>42873.407881944448</c:v>
                </c:pt>
                <c:pt idx="800">
                  <c:v>42873.407893518517</c:v>
                </c:pt>
                <c:pt idx="801">
                  <c:v>42873.407905092594</c:v>
                </c:pt>
                <c:pt idx="802">
                  <c:v>42873.407916666663</c:v>
                </c:pt>
                <c:pt idx="803">
                  <c:v>42873.40792824074</c:v>
                </c:pt>
                <c:pt idx="804">
                  <c:v>42873.407939814817</c:v>
                </c:pt>
                <c:pt idx="805">
                  <c:v>42873.407951388886</c:v>
                </c:pt>
                <c:pt idx="806">
                  <c:v>42873.407962962963</c:v>
                </c:pt>
                <c:pt idx="807">
                  <c:v>42873.40797453704</c:v>
                </c:pt>
                <c:pt idx="808">
                  <c:v>42873.407986111109</c:v>
                </c:pt>
                <c:pt idx="809">
                  <c:v>42873.407997685186</c:v>
                </c:pt>
                <c:pt idx="810">
                  <c:v>42873.408009259256</c:v>
                </c:pt>
                <c:pt idx="811">
                  <c:v>42873.408020833333</c:v>
                </c:pt>
                <c:pt idx="812">
                  <c:v>42873.408032407409</c:v>
                </c:pt>
                <c:pt idx="813">
                  <c:v>42873.408043981479</c:v>
                </c:pt>
                <c:pt idx="814">
                  <c:v>42873.408055555556</c:v>
                </c:pt>
                <c:pt idx="815">
                  <c:v>42873.408067129632</c:v>
                </c:pt>
                <c:pt idx="816">
                  <c:v>42873.408078703702</c:v>
                </c:pt>
                <c:pt idx="817">
                  <c:v>42873.408090277779</c:v>
                </c:pt>
                <c:pt idx="818">
                  <c:v>42873.408101851855</c:v>
                </c:pt>
                <c:pt idx="819">
                  <c:v>42873.408113425925</c:v>
                </c:pt>
                <c:pt idx="820">
                  <c:v>42873.408125000002</c:v>
                </c:pt>
                <c:pt idx="821">
                  <c:v>42873.408136574071</c:v>
                </c:pt>
                <c:pt idx="822">
                  <c:v>42873.408148148148</c:v>
                </c:pt>
                <c:pt idx="823">
                  <c:v>42873.408159722225</c:v>
                </c:pt>
                <c:pt idx="824">
                  <c:v>42873.408171296294</c:v>
                </c:pt>
                <c:pt idx="825">
                  <c:v>42873.408182870371</c:v>
                </c:pt>
                <c:pt idx="826">
                  <c:v>42873.408194444448</c:v>
                </c:pt>
                <c:pt idx="827">
                  <c:v>42873.408206018517</c:v>
                </c:pt>
                <c:pt idx="828">
                  <c:v>42873.408217592594</c:v>
                </c:pt>
                <c:pt idx="829">
                  <c:v>42873.408229166664</c:v>
                </c:pt>
                <c:pt idx="830">
                  <c:v>42873.40824074074</c:v>
                </c:pt>
                <c:pt idx="831">
                  <c:v>42873.408252314817</c:v>
                </c:pt>
                <c:pt idx="832">
                  <c:v>42873.408263888887</c:v>
                </c:pt>
                <c:pt idx="833">
                  <c:v>42873.408275462964</c:v>
                </c:pt>
                <c:pt idx="834">
                  <c:v>42873.40828703704</c:v>
                </c:pt>
                <c:pt idx="835">
                  <c:v>42873.40829861111</c:v>
                </c:pt>
                <c:pt idx="836">
                  <c:v>42873.408310185187</c:v>
                </c:pt>
                <c:pt idx="837">
                  <c:v>42873.408321759256</c:v>
                </c:pt>
                <c:pt idx="838">
                  <c:v>42873.408333333333</c:v>
                </c:pt>
                <c:pt idx="839">
                  <c:v>42873.40834490741</c:v>
                </c:pt>
                <c:pt idx="840">
                  <c:v>42873.408356481479</c:v>
                </c:pt>
                <c:pt idx="841">
                  <c:v>42873.408368055556</c:v>
                </c:pt>
                <c:pt idx="842">
                  <c:v>42873.408379629633</c:v>
                </c:pt>
                <c:pt idx="843">
                  <c:v>42873.408391203702</c:v>
                </c:pt>
                <c:pt idx="844">
                  <c:v>42873.408402777779</c:v>
                </c:pt>
                <c:pt idx="845">
                  <c:v>42873.408414351848</c:v>
                </c:pt>
                <c:pt idx="846">
                  <c:v>42873.408425925925</c:v>
                </c:pt>
                <c:pt idx="847">
                  <c:v>42873.408437500002</c:v>
                </c:pt>
                <c:pt idx="848">
                  <c:v>42873.408449074072</c:v>
                </c:pt>
                <c:pt idx="849">
                  <c:v>42873.408460648148</c:v>
                </c:pt>
                <c:pt idx="850">
                  <c:v>42873.408472222225</c:v>
                </c:pt>
                <c:pt idx="851">
                  <c:v>42873.408483796295</c:v>
                </c:pt>
                <c:pt idx="852">
                  <c:v>42873.408495370371</c:v>
                </c:pt>
                <c:pt idx="853">
                  <c:v>42873.408506944441</c:v>
                </c:pt>
                <c:pt idx="854">
                  <c:v>42873.408518518518</c:v>
                </c:pt>
                <c:pt idx="855">
                  <c:v>42873.408530092594</c:v>
                </c:pt>
                <c:pt idx="856">
                  <c:v>42873.408541666664</c:v>
                </c:pt>
                <c:pt idx="857">
                  <c:v>42873.408553240741</c:v>
                </c:pt>
                <c:pt idx="858">
                  <c:v>42873.408564814818</c:v>
                </c:pt>
                <c:pt idx="859">
                  <c:v>42873.408576388887</c:v>
                </c:pt>
                <c:pt idx="860">
                  <c:v>42873.408587962964</c:v>
                </c:pt>
                <c:pt idx="861">
                  <c:v>42873.408599537041</c:v>
                </c:pt>
                <c:pt idx="862">
                  <c:v>42873.40861111111</c:v>
                </c:pt>
                <c:pt idx="863">
                  <c:v>42873.408622685187</c:v>
                </c:pt>
                <c:pt idx="864">
                  <c:v>42873.408634259256</c:v>
                </c:pt>
                <c:pt idx="865">
                  <c:v>42873.408645833333</c:v>
                </c:pt>
                <c:pt idx="866">
                  <c:v>42873.40865740741</c:v>
                </c:pt>
                <c:pt idx="867">
                  <c:v>42873.408668981479</c:v>
                </c:pt>
                <c:pt idx="868">
                  <c:v>42873.408680555556</c:v>
                </c:pt>
                <c:pt idx="869">
                  <c:v>42873.408692129633</c:v>
                </c:pt>
                <c:pt idx="870">
                  <c:v>42873.408703703702</c:v>
                </c:pt>
                <c:pt idx="871">
                  <c:v>42873.408715277779</c:v>
                </c:pt>
                <c:pt idx="872">
                  <c:v>42873.408726851849</c:v>
                </c:pt>
                <c:pt idx="873">
                  <c:v>42873.408738425926</c:v>
                </c:pt>
                <c:pt idx="874">
                  <c:v>42873.408750000002</c:v>
                </c:pt>
                <c:pt idx="875">
                  <c:v>42873.408761574072</c:v>
                </c:pt>
                <c:pt idx="876">
                  <c:v>42873.408773148149</c:v>
                </c:pt>
                <c:pt idx="877">
                  <c:v>42873.408784722225</c:v>
                </c:pt>
                <c:pt idx="878">
                  <c:v>42873.408796296295</c:v>
                </c:pt>
                <c:pt idx="879">
                  <c:v>42873.408807870372</c:v>
                </c:pt>
                <c:pt idx="880">
                  <c:v>42873.408819444441</c:v>
                </c:pt>
                <c:pt idx="881">
                  <c:v>42873.408831018518</c:v>
                </c:pt>
                <c:pt idx="882">
                  <c:v>42873.408842592595</c:v>
                </c:pt>
                <c:pt idx="883">
                  <c:v>42873.408854166664</c:v>
                </c:pt>
                <c:pt idx="884">
                  <c:v>42873.408865740741</c:v>
                </c:pt>
                <c:pt idx="885">
                  <c:v>42873.408877314818</c:v>
                </c:pt>
                <c:pt idx="886">
                  <c:v>42873.408888888887</c:v>
                </c:pt>
                <c:pt idx="887">
                  <c:v>42873.408900462964</c:v>
                </c:pt>
                <c:pt idx="888">
                  <c:v>42873.408912037034</c:v>
                </c:pt>
                <c:pt idx="889">
                  <c:v>42873.40892361111</c:v>
                </c:pt>
                <c:pt idx="890">
                  <c:v>42873.408935185187</c:v>
                </c:pt>
                <c:pt idx="891">
                  <c:v>42873.408946759257</c:v>
                </c:pt>
                <c:pt idx="892">
                  <c:v>42873.408958333333</c:v>
                </c:pt>
                <c:pt idx="893">
                  <c:v>42873.40896990741</c:v>
                </c:pt>
                <c:pt idx="894">
                  <c:v>42873.40898148148</c:v>
                </c:pt>
                <c:pt idx="895">
                  <c:v>42873.408993055556</c:v>
                </c:pt>
                <c:pt idx="896">
                  <c:v>42873.409004629626</c:v>
                </c:pt>
                <c:pt idx="897">
                  <c:v>42873.409016203703</c:v>
                </c:pt>
                <c:pt idx="898">
                  <c:v>42873.40902777778</c:v>
                </c:pt>
                <c:pt idx="899">
                  <c:v>42873.409039351849</c:v>
                </c:pt>
                <c:pt idx="900">
                  <c:v>42873.409050925926</c:v>
                </c:pt>
                <c:pt idx="901">
                  <c:v>42873.409062500003</c:v>
                </c:pt>
                <c:pt idx="902">
                  <c:v>42873.409074074072</c:v>
                </c:pt>
                <c:pt idx="903">
                  <c:v>42873.409085648149</c:v>
                </c:pt>
                <c:pt idx="904">
                  <c:v>42873.409097222226</c:v>
                </c:pt>
                <c:pt idx="905">
                  <c:v>42873.409108796295</c:v>
                </c:pt>
                <c:pt idx="906">
                  <c:v>42873.409120370372</c:v>
                </c:pt>
                <c:pt idx="907">
                  <c:v>42873.409131944441</c:v>
                </c:pt>
                <c:pt idx="908">
                  <c:v>42873.409143518518</c:v>
                </c:pt>
                <c:pt idx="909">
                  <c:v>42873.409155092595</c:v>
                </c:pt>
                <c:pt idx="910">
                  <c:v>42873.409166666665</c:v>
                </c:pt>
                <c:pt idx="911">
                  <c:v>42873.409178240741</c:v>
                </c:pt>
                <c:pt idx="912">
                  <c:v>42873.409189814818</c:v>
                </c:pt>
                <c:pt idx="913">
                  <c:v>42873.409201388888</c:v>
                </c:pt>
                <c:pt idx="914">
                  <c:v>42873.409212962964</c:v>
                </c:pt>
                <c:pt idx="915">
                  <c:v>42873.409224537034</c:v>
                </c:pt>
                <c:pt idx="916">
                  <c:v>42873.409236111111</c:v>
                </c:pt>
                <c:pt idx="917">
                  <c:v>42873.409247685187</c:v>
                </c:pt>
                <c:pt idx="918">
                  <c:v>42873.409259259257</c:v>
                </c:pt>
                <c:pt idx="919">
                  <c:v>42873.409270833334</c:v>
                </c:pt>
                <c:pt idx="920">
                  <c:v>42873.409282407411</c:v>
                </c:pt>
                <c:pt idx="921">
                  <c:v>42873.40929398148</c:v>
                </c:pt>
                <c:pt idx="922">
                  <c:v>42873.409305555557</c:v>
                </c:pt>
                <c:pt idx="923">
                  <c:v>42873.409317129626</c:v>
                </c:pt>
                <c:pt idx="924">
                  <c:v>42873.409328703703</c:v>
                </c:pt>
                <c:pt idx="925">
                  <c:v>42873.40934027778</c:v>
                </c:pt>
                <c:pt idx="926">
                  <c:v>42873.409351851849</c:v>
                </c:pt>
                <c:pt idx="927">
                  <c:v>42873.409363425926</c:v>
                </c:pt>
                <c:pt idx="928">
                  <c:v>42873.409375000003</c:v>
                </c:pt>
                <c:pt idx="929">
                  <c:v>42873.409386574072</c:v>
                </c:pt>
                <c:pt idx="930">
                  <c:v>42873.409398148149</c:v>
                </c:pt>
                <c:pt idx="931">
                  <c:v>42873.409409722219</c:v>
                </c:pt>
                <c:pt idx="932">
                  <c:v>42873.409421296295</c:v>
                </c:pt>
                <c:pt idx="933">
                  <c:v>42873.409432870372</c:v>
                </c:pt>
                <c:pt idx="934">
                  <c:v>42873.409444444442</c:v>
                </c:pt>
                <c:pt idx="935">
                  <c:v>42873.409456018519</c:v>
                </c:pt>
                <c:pt idx="936">
                  <c:v>42873.409467592595</c:v>
                </c:pt>
                <c:pt idx="937">
                  <c:v>42873.409479166665</c:v>
                </c:pt>
                <c:pt idx="938">
                  <c:v>42873.409490740742</c:v>
                </c:pt>
                <c:pt idx="939">
                  <c:v>42873.409502314818</c:v>
                </c:pt>
                <c:pt idx="940">
                  <c:v>42873.409513888888</c:v>
                </c:pt>
                <c:pt idx="941">
                  <c:v>42873.409525462965</c:v>
                </c:pt>
                <c:pt idx="942">
                  <c:v>42873.409537037034</c:v>
                </c:pt>
                <c:pt idx="943">
                  <c:v>42873.409548611111</c:v>
                </c:pt>
                <c:pt idx="944">
                  <c:v>42873.409560185188</c:v>
                </c:pt>
                <c:pt idx="945">
                  <c:v>42873.409571759257</c:v>
                </c:pt>
                <c:pt idx="946">
                  <c:v>42873.409583333334</c:v>
                </c:pt>
                <c:pt idx="947">
                  <c:v>42873.409594907411</c:v>
                </c:pt>
                <c:pt idx="948">
                  <c:v>42873.40960648148</c:v>
                </c:pt>
                <c:pt idx="949">
                  <c:v>42873.409618055557</c:v>
                </c:pt>
                <c:pt idx="950">
                  <c:v>42873.409629629627</c:v>
                </c:pt>
                <c:pt idx="951">
                  <c:v>42873.409641203703</c:v>
                </c:pt>
                <c:pt idx="952">
                  <c:v>42873.40965277778</c:v>
                </c:pt>
                <c:pt idx="953">
                  <c:v>42873.40966435185</c:v>
                </c:pt>
                <c:pt idx="954">
                  <c:v>42873.409675925926</c:v>
                </c:pt>
                <c:pt idx="955">
                  <c:v>42873.409687500003</c:v>
                </c:pt>
                <c:pt idx="956">
                  <c:v>42873.409699074073</c:v>
                </c:pt>
                <c:pt idx="957">
                  <c:v>42873.409710648149</c:v>
                </c:pt>
                <c:pt idx="958">
                  <c:v>42873.409722222219</c:v>
                </c:pt>
                <c:pt idx="959">
                  <c:v>42873.409733796296</c:v>
                </c:pt>
                <c:pt idx="960">
                  <c:v>42873.409745370373</c:v>
                </c:pt>
                <c:pt idx="961">
                  <c:v>42873.409756944442</c:v>
                </c:pt>
                <c:pt idx="962">
                  <c:v>42873.409768518519</c:v>
                </c:pt>
                <c:pt idx="963">
                  <c:v>42873.409780092596</c:v>
                </c:pt>
                <c:pt idx="964">
                  <c:v>42873.409791666665</c:v>
                </c:pt>
                <c:pt idx="965">
                  <c:v>42873.409803240742</c:v>
                </c:pt>
                <c:pt idx="966">
                  <c:v>42873.409814814811</c:v>
                </c:pt>
                <c:pt idx="967">
                  <c:v>42873.409826388888</c:v>
                </c:pt>
                <c:pt idx="968">
                  <c:v>42873.409837962965</c:v>
                </c:pt>
                <c:pt idx="969">
                  <c:v>42873.409849537034</c:v>
                </c:pt>
                <c:pt idx="970">
                  <c:v>42873.409861111111</c:v>
                </c:pt>
                <c:pt idx="971">
                  <c:v>42873.409872685188</c:v>
                </c:pt>
                <c:pt idx="972">
                  <c:v>42873.409884259258</c:v>
                </c:pt>
                <c:pt idx="973">
                  <c:v>42873.409895833334</c:v>
                </c:pt>
                <c:pt idx="974">
                  <c:v>42873.409907407404</c:v>
                </c:pt>
                <c:pt idx="975">
                  <c:v>42873.409918981481</c:v>
                </c:pt>
                <c:pt idx="976">
                  <c:v>42873.409930555557</c:v>
                </c:pt>
                <c:pt idx="977">
                  <c:v>42873.409942129627</c:v>
                </c:pt>
                <c:pt idx="978">
                  <c:v>42873.409953703704</c:v>
                </c:pt>
                <c:pt idx="979">
                  <c:v>42873.40996527778</c:v>
                </c:pt>
                <c:pt idx="980">
                  <c:v>42873.40997685185</c:v>
                </c:pt>
                <c:pt idx="981">
                  <c:v>42873.409988425927</c:v>
                </c:pt>
                <c:pt idx="982">
                  <c:v>42873.41</c:v>
                </c:pt>
                <c:pt idx="983">
                  <c:v>42873.410011574073</c:v>
                </c:pt>
                <c:pt idx="984">
                  <c:v>42873.41002314815</c:v>
                </c:pt>
                <c:pt idx="985">
                  <c:v>42873.410034722219</c:v>
                </c:pt>
                <c:pt idx="986">
                  <c:v>42873.410046296296</c:v>
                </c:pt>
                <c:pt idx="987">
                  <c:v>42873.410057870373</c:v>
                </c:pt>
                <c:pt idx="988">
                  <c:v>42873.410069444442</c:v>
                </c:pt>
                <c:pt idx="989">
                  <c:v>42873.410081018519</c:v>
                </c:pt>
                <c:pt idx="990">
                  <c:v>42873.410092592596</c:v>
                </c:pt>
                <c:pt idx="991">
                  <c:v>42873.410104166665</c:v>
                </c:pt>
                <c:pt idx="992">
                  <c:v>42873.410115740742</c:v>
                </c:pt>
                <c:pt idx="993">
                  <c:v>42873.410127314812</c:v>
                </c:pt>
                <c:pt idx="994">
                  <c:v>42873.410138888888</c:v>
                </c:pt>
                <c:pt idx="995">
                  <c:v>42873.410150462965</c:v>
                </c:pt>
                <c:pt idx="996">
                  <c:v>42873.410162037035</c:v>
                </c:pt>
                <c:pt idx="997">
                  <c:v>42873.410173611112</c:v>
                </c:pt>
                <c:pt idx="998">
                  <c:v>42873.410185185188</c:v>
                </c:pt>
                <c:pt idx="999">
                  <c:v>42873.410196759258</c:v>
                </c:pt>
                <c:pt idx="1000">
                  <c:v>42873.410208333335</c:v>
                </c:pt>
                <c:pt idx="1001">
                  <c:v>42873.410219907404</c:v>
                </c:pt>
                <c:pt idx="1002">
                  <c:v>42873.410231481481</c:v>
                </c:pt>
                <c:pt idx="1003">
                  <c:v>42873.410243055558</c:v>
                </c:pt>
                <c:pt idx="1004">
                  <c:v>42873.410254629627</c:v>
                </c:pt>
                <c:pt idx="1005">
                  <c:v>42873.410266203704</c:v>
                </c:pt>
                <c:pt idx="1006">
                  <c:v>42873.410277777781</c:v>
                </c:pt>
                <c:pt idx="1007">
                  <c:v>42873.41028935185</c:v>
                </c:pt>
                <c:pt idx="1008">
                  <c:v>42873.410300925927</c:v>
                </c:pt>
                <c:pt idx="1009">
                  <c:v>42873.410312499997</c:v>
                </c:pt>
                <c:pt idx="1010">
                  <c:v>42873.410324074073</c:v>
                </c:pt>
                <c:pt idx="1011">
                  <c:v>42873.41033564815</c:v>
                </c:pt>
                <c:pt idx="1012">
                  <c:v>42873.41034722222</c:v>
                </c:pt>
                <c:pt idx="1013">
                  <c:v>42873.410358796296</c:v>
                </c:pt>
                <c:pt idx="1014">
                  <c:v>42873.410370370373</c:v>
                </c:pt>
                <c:pt idx="1015">
                  <c:v>42873.410381944443</c:v>
                </c:pt>
                <c:pt idx="1016">
                  <c:v>42873.410393518519</c:v>
                </c:pt>
                <c:pt idx="1017">
                  <c:v>42873.410405092596</c:v>
                </c:pt>
                <c:pt idx="1018">
                  <c:v>42873.410416666666</c:v>
                </c:pt>
                <c:pt idx="1019">
                  <c:v>42873.410428240742</c:v>
                </c:pt>
                <c:pt idx="1020">
                  <c:v>42873.410439814812</c:v>
                </c:pt>
                <c:pt idx="1021">
                  <c:v>42873.410451388889</c:v>
                </c:pt>
                <c:pt idx="1022">
                  <c:v>42873.410462962966</c:v>
                </c:pt>
                <c:pt idx="1023">
                  <c:v>42873.410474537035</c:v>
                </c:pt>
                <c:pt idx="1024">
                  <c:v>42873.410486111112</c:v>
                </c:pt>
                <c:pt idx="1025">
                  <c:v>42873.410497685189</c:v>
                </c:pt>
                <c:pt idx="1026">
                  <c:v>42873.410509259258</c:v>
                </c:pt>
                <c:pt idx="1027">
                  <c:v>42873.410520833335</c:v>
                </c:pt>
                <c:pt idx="1028">
                  <c:v>42873.410532407404</c:v>
                </c:pt>
                <c:pt idx="1029">
                  <c:v>42873.410543981481</c:v>
                </c:pt>
                <c:pt idx="1030">
                  <c:v>42873.410555555558</c:v>
                </c:pt>
                <c:pt idx="1031">
                  <c:v>42873.410567129627</c:v>
                </c:pt>
                <c:pt idx="1032">
                  <c:v>42873.410578703704</c:v>
                </c:pt>
                <c:pt idx="1033">
                  <c:v>42873.410590277781</c:v>
                </c:pt>
                <c:pt idx="1034">
                  <c:v>42873.410601851851</c:v>
                </c:pt>
                <c:pt idx="1035">
                  <c:v>42873.410613425927</c:v>
                </c:pt>
                <c:pt idx="1036">
                  <c:v>42873.410624999997</c:v>
                </c:pt>
                <c:pt idx="1037">
                  <c:v>42873.410636574074</c:v>
                </c:pt>
                <c:pt idx="1038">
                  <c:v>42873.41064814815</c:v>
                </c:pt>
                <c:pt idx="1039">
                  <c:v>42873.41065972222</c:v>
                </c:pt>
                <c:pt idx="1040">
                  <c:v>42873.410671296297</c:v>
                </c:pt>
                <c:pt idx="1041">
                  <c:v>42873.410682870373</c:v>
                </c:pt>
                <c:pt idx="1042">
                  <c:v>42873.410694444443</c:v>
                </c:pt>
                <c:pt idx="1043">
                  <c:v>42873.41070601852</c:v>
                </c:pt>
                <c:pt idx="1044">
                  <c:v>42873.410717592589</c:v>
                </c:pt>
                <c:pt idx="1045">
                  <c:v>42873.410729166666</c:v>
                </c:pt>
                <c:pt idx="1046">
                  <c:v>42873.410740740743</c:v>
                </c:pt>
                <c:pt idx="1047">
                  <c:v>42873.410752314812</c:v>
                </c:pt>
                <c:pt idx="1048">
                  <c:v>42873.410763888889</c:v>
                </c:pt>
                <c:pt idx="1049">
                  <c:v>42873.410775462966</c:v>
                </c:pt>
                <c:pt idx="1050">
                  <c:v>42873.410787037035</c:v>
                </c:pt>
                <c:pt idx="1051">
                  <c:v>42873.410798611112</c:v>
                </c:pt>
                <c:pt idx="1052">
                  <c:v>42873.410810185182</c:v>
                </c:pt>
                <c:pt idx="1053">
                  <c:v>42873.410821759258</c:v>
                </c:pt>
                <c:pt idx="1054">
                  <c:v>42873.410833333335</c:v>
                </c:pt>
                <c:pt idx="1055">
                  <c:v>42873.410844907405</c:v>
                </c:pt>
                <c:pt idx="1056">
                  <c:v>42873.410856481481</c:v>
                </c:pt>
                <c:pt idx="1057">
                  <c:v>42873.410868055558</c:v>
                </c:pt>
                <c:pt idx="1058">
                  <c:v>42873.410879629628</c:v>
                </c:pt>
                <c:pt idx="1059">
                  <c:v>42873.410891203705</c:v>
                </c:pt>
                <c:pt idx="1060">
                  <c:v>42873.410902777781</c:v>
                </c:pt>
                <c:pt idx="1061">
                  <c:v>42873.410914351851</c:v>
                </c:pt>
                <c:pt idx="1062">
                  <c:v>42873.410925925928</c:v>
                </c:pt>
                <c:pt idx="1063">
                  <c:v>42873.410937499997</c:v>
                </c:pt>
                <c:pt idx="1064">
                  <c:v>42873.410949074074</c:v>
                </c:pt>
                <c:pt idx="1065">
                  <c:v>42873.410960648151</c:v>
                </c:pt>
                <c:pt idx="1066">
                  <c:v>42873.41097222222</c:v>
                </c:pt>
                <c:pt idx="1067">
                  <c:v>42873.410983796297</c:v>
                </c:pt>
                <c:pt idx="1068">
                  <c:v>42873.410995370374</c:v>
                </c:pt>
                <c:pt idx="1069">
                  <c:v>42873.411006944443</c:v>
                </c:pt>
                <c:pt idx="1070">
                  <c:v>42873.41101851852</c:v>
                </c:pt>
                <c:pt idx="1071">
                  <c:v>42873.411030092589</c:v>
                </c:pt>
                <c:pt idx="1072">
                  <c:v>42873.411041666666</c:v>
                </c:pt>
                <c:pt idx="1073">
                  <c:v>42873.411053240743</c:v>
                </c:pt>
                <c:pt idx="1074">
                  <c:v>42873.411064814813</c:v>
                </c:pt>
                <c:pt idx="1075">
                  <c:v>42873.411076388889</c:v>
                </c:pt>
                <c:pt idx="1076">
                  <c:v>42873.411087962966</c:v>
                </c:pt>
                <c:pt idx="1077">
                  <c:v>42873.411099537036</c:v>
                </c:pt>
                <c:pt idx="1078">
                  <c:v>42873.411111111112</c:v>
                </c:pt>
                <c:pt idx="1079">
                  <c:v>42873.411122685182</c:v>
                </c:pt>
                <c:pt idx="1080">
                  <c:v>42873.411134259259</c:v>
                </c:pt>
                <c:pt idx="1081">
                  <c:v>42873.411145833335</c:v>
                </c:pt>
                <c:pt idx="1082">
                  <c:v>42873.411157407405</c:v>
                </c:pt>
                <c:pt idx="1083">
                  <c:v>42873.411168981482</c:v>
                </c:pt>
                <c:pt idx="1084">
                  <c:v>42873.411180555559</c:v>
                </c:pt>
                <c:pt idx="1085">
                  <c:v>42873.411192129628</c:v>
                </c:pt>
                <c:pt idx="1086">
                  <c:v>42873.411203703705</c:v>
                </c:pt>
                <c:pt idx="1087">
                  <c:v>42873.411215277774</c:v>
                </c:pt>
                <c:pt idx="1088">
                  <c:v>42873.411226851851</c:v>
                </c:pt>
                <c:pt idx="1089">
                  <c:v>42873.411238425928</c:v>
                </c:pt>
                <c:pt idx="1090">
                  <c:v>42873.411249999997</c:v>
                </c:pt>
                <c:pt idx="1091">
                  <c:v>42873.411261574074</c:v>
                </c:pt>
                <c:pt idx="1092">
                  <c:v>42873.411273148151</c:v>
                </c:pt>
                <c:pt idx="1093">
                  <c:v>42873.41128472222</c:v>
                </c:pt>
                <c:pt idx="1094">
                  <c:v>42873.411296296297</c:v>
                </c:pt>
                <c:pt idx="1095">
                  <c:v>42873.411307870374</c:v>
                </c:pt>
                <c:pt idx="1096">
                  <c:v>42873.411319444444</c:v>
                </c:pt>
                <c:pt idx="1097">
                  <c:v>42873.41133101852</c:v>
                </c:pt>
                <c:pt idx="1098">
                  <c:v>42873.41134259259</c:v>
                </c:pt>
                <c:pt idx="1099">
                  <c:v>42873.411354166667</c:v>
                </c:pt>
                <c:pt idx="1100">
                  <c:v>42873.411365740743</c:v>
                </c:pt>
                <c:pt idx="1101">
                  <c:v>42873.411377314813</c:v>
                </c:pt>
                <c:pt idx="1102">
                  <c:v>42873.41138888889</c:v>
                </c:pt>
                <c:pt idx="1103">
                  <c:v>42873.411400462966</c:v>
                </c:pt>
                <c:pt idx="1104">
                  <c:v>42873.411412037036</c:v>
                </c:pt>
                <c:pt idx="1105">
                  <c:v>42873.411423611113</c:v>
                </c:pt>
                <c:pt idx="1106">
                  <c:v>42873.411435185182</c:v>
                </c:pt>
                <c:pt idx="1107">
                  <c:v>42873.411446759259</c:v>
                </c:pt>
                <c:pt idx="1108">
                  <c:v>42873.411458333336</c:v>
                </c:pt>
                <c:pt idx="1109">
                  <c:v>42873.411469907405</c:v>
                </c:pt>
                <c:pt idx="1110">
                  <c:v>42873.411481481482</c:v>
                </c:pt>
                <c:pt idx="1111">
                  <c:v>42873.411493055559</c:v>
                </c:pt>
                <c:pt idx="1112">
                  <c:v>42873.411504629628</c:v>
                </c:pt>
                <c:pt idx="1113">
                  <c:v>42873.411516203705</c:v>
                </c:pt>
                <c:pt idx="1114">
                  <c:v>42873.411527777775</c:v>
                </c:pt>
                <c:pt idx="1115">
                  <c:v>42873.411539351851</c:v>
                </c:pt>
                <c:pt idx="1116">
                  <c:v>42873.411550925928</c:v>
                </c:pt>
                <c:pt idx="1117">
                  <c:v>42873.411562499998</c:v>
                </c:pt>
                <c:pt idx="1118">
                  <c:v>42873.411574074074</c:v>
                </c:pt>
                <c:pt idx="1119">
                  <c:v>42873.411585648151</c:v>
                </c:pt>
                <c:pt idx="1120">
                  <c:v>42873.411597222221</c:v>
                </c:pt>
                <c:pt idx="1121">
                  <c:v>42873.411608796298</c:v>
                </c:pt>
                <c:pt idx="1122">
                  <c:v>42873.411620370367</c:v>
                </c:pt>
                <c:pt idx="1123">
                  <c:v>42873.411631944444</c:v>
                </c:pt>
                <c:pt idx="1124">
                  <c:v>42873.411643518521</c:v>
                </c:pt>
                <c:pt idx="1125">
                  <c:v>42873.41165509259</c:v>
                </c:pt>
                <c:pt idx="1126">
                  <c:v>42873.411666666667</c:v>
                </c:pt>
                <c:pt idx="1127">
                  <c:v>42873.411678240744</c:v>
                </c:pt>
                <c:pt idx="1128">
                  <c:v>42873.411689814813</c:v>
                </c:pt>
                <c:pt idx="1129">
                  <c:v>42873.41170138889</c:v>
                </c:pt>
                <c:pt idx="1130">
                  <c:v>42873.411712962959</c:v>
                </c:pt>
                <c:pt idx="1131">
                  <c:v>42873.411724537036</c:v>
                </c:pt>
                <c:pt idx="1132">
                  <c:v>42873.411736111113</c:v>
                </c:pt>
                <c:pt idx="1133">
                  <c:v>42873.411747685182</c:v>
                </c:pt>
                <c:pt idx="1134">
                  <c:v>42873.411759259259</c:v>
                </c:pt>
                <c:pt idx="1135">
                  <c:v>42873.411770833336</c:v>
                </c:pt>
                <c:pt idx="1136">
                  <c:v>42873.411782407406</c:v>
                </c:pt>
                <c:pt idx="1137">
                  <c:v>42873.411793981482</c:v>
                </c:pt>
                <c:pt idx="1138">
                  <c:v>42873.411805555559</c:v>
                </c:pt>
                <c:pt idx="1139">
                  <c:v>42873.411817129629</c:v>
                </c:pt>
                <c:pt idx="1140">
                  <c:v>42873.411828703705</c:v>
                </c:pt>
                <c:pt idx="1141">
                  <c:v>42873.411840277775</c:v>
                </c:pt>
                <c:pt idx="1142">
                  <c:v>42873.411851851852</c:v>
                </c:pt>
                <c:pt idx="1143">
                  <c:v>42873.411863425928</c:v>
                </c:pt>
                <c:pt idx="1144">
                  <c:v>42873.411874999998</c:v>
                </c:pt>
                <c:pt idx="1145">
                  <c:v>42873.411886574075</c:v>
                </c:pt>
                <c:pt idx="1146">
                  <c:v>42873.411898148152</c:v>
                </c:pt>
                <c:pt idx="1147">
                  <c:v>42873.411909722221</c:v>
                </c:pt>
                <c:pt idx="1148">
                  <c:v>42873.411921296298</c:v>
                </c:pt>
                <c:pt idx="1149">
                  <c:v>42873.411932870367</c:v>
                </c:pt>
                <c:pt idx="1150">
                  <c:v>42873.411944444444</c:v>
                </c:pt>
                <c:pt idx="1151">
                  <c:v>42873.411956018521</c:v>
                </c:pt>
                <c:pt idx="1152">
                  <c:v>42873.41196759259</c:v>
                </c:pt>
                <c:pt idx="1153">
                  <c:v>42873.411979166667</c:v>
                </c:pt>
              </c:numCache>
            </c:numRef>
          </c:cat>
          <c:val>
            <c:numRef>
              <c:f>'Boot Sponge'!$BJ$21:$BJ$1174</c:f>
              <c:numCache>
                <c:formatCode>0.00</c:formatCode>
                <c:ptCount val="1154"/>
                <c:pt idx="0">
                  <c:v>2.6188994532208847</c:v>
                </c:pt>
                <c:pt idx="1">
                  <c:v>2.4408324441508431</c:v>
                </c:pt>
                <c:pt idx="2">
                  <c:v>1.8849327650170682</c:v>
                </c:pt>
                <c:pt idx="3">
                  <c:v>1.1534214785235486</c:v>
                </c:pt>
                <c:pt idx="4">
                  <c:v>0.70858659549138892</c:v>
                </c:pt>
                <c:pt idx="5">
                  <c:v>1.195179550373805</c:v>
                </c:pt>
                <c:pt idx="6">
                  <c:v>1.4213148462909699</c:v>
                </c:pt>
                <c:pt idx="7">
                  <c:v>1.7547794678080786</c:v>
                </c:pt>
                <c:pt idx="8">
                  <c:v>2.0460319315613287</c:v>
                </c:pt>
                <c:pt idx="9">
                  <c:v>1.8089397213669911</c:v>
                </c:pt>
                <c:pt idx="10">
                  <c:v>1.6075622576195185</c:v>
                </c:pt>
                <c:pt idx="11">
                  <c:v>1.1851162376209399</c:v>
                </c:pt>
                <c:pt idx="12">
                  <c:v>0.63331322762857511</c:v>
                </c:pt>
                <c:pt idx="13">
                  <c:v>0.54079357251513738</c:v>
                </c:pt>
                <c:pt idx="14">
                  <c:v>0.75266093163741898</c:v>
                </c:pt>
                <c:pt idx="15">
                  <c:v>1.4243691854805061</c:v>
                </c:pt>
                <c:pt idx="16">
                  <c:v>1.2238055274560569</c:v>
                </c:pt>
                <c:pt idx="17">
                  <c:v>1.2689139370920179</c:v>
                </c:pt>
                <c:pt idx="18">
                  <c:v>1.0732824805591052</c:v>
                </c:pt>
                <c:pt idx="19">
                  <c:v>1.260382756876147</c:v>
                </c:pt>
                <c:pt idx="20">
                  <c:v>1.3581041527991891</c:v>
                </c:pt>
                <c:pt idx="21">
                  <c:v>0.64740124529179499</c:v>
                </c:pt>
                <c:pt idx="22">
                  <c:v>0.57632727877850587</c:v>
                </c:pt>
                <c:pt idx="23">
                  <c:v>0.71279905080951678</c:v>
                </c:pt>
                <c:pt idx="24">
                  <c:v>0.80613356492099575</c:v>
                </c:pt>
                <c:pt idx="25">
                  <c:v>0.73118319334698778</c:v>
                </c:pt>
                <c:pt idx="26">
                  <c:v>0.76205712079107435</c:v>
                </c:pt>
                <c:pt idx="27">
                  <c:v>0.45513964492046971</c:v>
                </c:pt>
                <c:pt idx="28">
                  <c:v>0.61012300229890226</c:v>
                </c:pt>
                <c:pt idx="29">
                  <c:v>0.65483324750597671</c:v>
                </c:pt>
                <c:pt idx="30">
                  <c:v>0.26481383716540485</c:v>
                </c:pt>
                <c:pt idx="31">
                  <c:v>0.12584077003105187</c:v>
                </c:pt>
                <c:pt idx="32">
                  <c:v>0.20207444120000223</c:v>
                </c:pt>
                <c:pt idx="33">
                  <c:v>0.37468108808000933</c:v>
                </c:pt>
                <c:pt idx="34">
                  <c:v>0.86752932677290873</c:v>
                </c:pt>
                <c:pt idx="35">
                  <c:v>1.0331422087278701</c:v>
                </c:pt>
                <c:pt idx="36">
                  <c:v>0.82033755057477054</c:v>
                </c:pt>
                <c:pt idx="37">
                  <c:v>1.3700084287298102</c:v>
                </c:pt>
                <c:pt idx="38">
                  <c:v>1.4561699470027565</c:v>
                </c:pt>
                <c:pt idx="39">
                  <c:v>1.8472738367163646</c:v>
                </c:pt>
                <c:pt idx="40">
                  <c:v>2.2289047767323416</c:v>
                </c:pt>
                <c:pt idx="41">
                  <c:v>2.0447375469330042</c:v>
                </c:pt>
                <c:pt idx="42">
                  <c:v>2.6297586005720039</c:v>
                </c:pt>
                <c:pt idx="43">
                  <c:v>2.2426936201302872</c:v>
                </c:pt>
                <c:pt idx="44">
                  <c:v>2.1194419569035512</c:v>
                </c:pt>
                <c:pt idx="45">
                  <c:v>2.3366742646580696</c:v>
                </c:pt>
                <c:pt idx="46">
                  <c:v>1.6676845299689558</c:v>
                </c:pt>
                <c:pt idx="47">
                  <c:v>1.3452791920338765</c:v>
                </c:pt>
                <c:pt idx="48">
                  <c:v>0.85446017716520173</c:v>
                </c:pt>
                <c:pt idx="49">
                  <c:v>0.76205712079107435</c:v>
                </c:pt>
                <c:pt idx="50">
                  <c:v>0.53454067162720242</c:v>
                </c:pt>
                <c:pt idx="51">
                  <c:v>0.18834845356048271</c:v>
                </c:pt>
                <c:pt idx="52">
                  <c:v>0.33925204537823311</c:v>
                </c:pt>
                <c:pt idx="53">
                  <c:v>0.51841240140971767</c:v>
                </c:pt>
                <c:pt idx="54">
                  <c:v>0.3796676916350159</c:v>
                </c:pt>
                <c:pt idx="55">
                  <c:v>0.28413607289263387</c:v>
                </c:pt>
                <c:pt idx="56">
                  <c:v>0.57825590537096627</c:v>
                </c:pt>
                <c:pt idx="57">
                  <c:v>0.80315848263845901</c:v>
                </c:pt>
                <c:pt idx="58">
                  <c:v>0.30222345518060423</c:v>
                </c:pt>
                <c:pt idx="59">
                  <c:v>0.30170276458344619</c:v>
                </c:pt>
                <c:pt idx="60">
                  <c:v>0.62864632215510718</c:v>
                </c:pt>
                <c:pt idx="61">
                  <c:v>1.2594369495630926</c:v>
                </c:pt>
                <c:pt idx="62">
                  <c:v>1.4592707209890301</c:v>
                </c:pt>
                <c:pt idx="63">
                  <c:v>0.78101290709600768</c:v>
                </c:pt>
                <c:pt idx="64">
                  <c:v>0.8775901216578369</c:v>
                </c:pt>
                <c:pt idx="65">
                  <c:v>0.34896106749208727</c:v>
                </c:pt>
                <c:pt idx="66">
                  <c:v>1.0348333042742845</c:v>
                </c:pt>
                <c:pt idx="67">
                  <c:v>1.0984708088247315</c:v>
                </c:pt>
                <c:pt idx="68">
                  <c:v>0.60421779321733304</c:v>
                </c:pt>
                <c:pt idx="69">
                  <c:v>0.3730233078879765</c:v>
                </c:pt>
                <c:pt idx="70">
                  <c:v>0.50185961809797264</c:v>
                </c:pt>
                <c:pt idx="71">
                  <c:v>1.2547142038210406</c:v>
                </c:pt>
                <c:pt idx="72">
                  <c:v>1.1213307023779888</c:v>
                </c:pt>
                <c:pt idx="73">
                  <c:v>1.3043467580290093</c:v>
                </c:pt>
                <c:pt idx="74">
                  <c:v>1.3581041527991891</c:v>
                </c:pt>
                <c:pt idx="75">
                  <c:v>1.1453506565889062</c:v>
                </c:pt>
                <c:pt idx="76">
                  <c:v>1.1054765499375674</c:v>
                </c:pt>
                <c:pt idx="77">
                  <c:v>1.9555432879331522</c:v>
                </c:pt>
                <c:pt idx="78">
                  <c:v>1.780544278295648</c:v>
                </c:pt>
                <c:pt idx="79">
                  <c:v>1.7947041960099945</c:v>
                </c:pt>
                <c:pt idx="80">
                  <c:v>1.7547794678080786</c:v>
                </c:pt>
                <c:pt idx="81">
                  <c:v>1.5965857494353193</c:v>
                </c:pt>
                <c:pt idx="82">
                  <c:v>1.6396709851549947</c:v>
                </c:pt>
                <c:pt idx="83">
                  <c:v>2.0202530648083914</c:v>
                </c:pt>
                <c:pt idx="84">
                  <c:v>1.7947041960099945</c:v>
                </c:pt>
                <c:pt idx="85">
                  <c:v>1.632993854370602</c:v>
                </c:pt>
                <c:pt idx="86">
                  <c:v>1.7781916145252581</c:v>
                </c:pt>
                <c:pt idx="87">
                  <c:v>1.4727552141119662</c:v>
                </c:pt>
                <c:pt idx="88">
                  <c:v>1.5381470401754085</c:v>
                </c:pt>
                <c:pt idx="89">
                  <c:v>1.2443609766925203</c:v>
                </c:pt>
                <c:pt idx="90">
                  <c:v>1.5456436602947017</c:v>
                </c:pt>
                <c:pt idx="91">
                  <c:v>1.9342967799454911</c:v>
                </c:pt>
                <c:pt idx="92">
                  <c:v>1.916919611286336</c:v>
                </c:pt>
                <c:pt idx="93">
                  <c:v>1.0750092187463145</c:v>
                </c:pt>
                <c:pt idx="94">
                  <c:v>1.1570188705367372</c:v>
                </c:pt>
                <c:pt idx="95">
                  <c:v>1.8557322379604664</c:v>
                </c:pt>
                <c:pt idx="96">
                  <c:v>2.0969636098016728</c:v>
                </c:pt>
                <c:pt idx="97">
                  <c:v>1.916919611286336</c:v>
                </c:pt>
                <c:pt idx="98">
                  <c:v>1.7559451465509119</c:v>
                </c:pt>
                <c:pt idx="99">
                  <c:v>1.2851216512919197</c:v>
                </c:pt>
                <c:pt idx="100">
                  <c:v>1.3179062212163786</c:v>
                </c:pt>
                <c:pt idx="101">
                  <c:v>1.8352358956462642</c:v>
                </c:pt>
                <c:pt idx="102">
                  <c:v>1.9095052396150807</c:v>
                </c:pt>
                <c:pt idx="103">
                  <c:v>2.1367460697442877</c:v>
                </c:pt>
                <c:pt idx="104">
                  <c:v>1.632993854370602</c:v>
                </c:pt>
                <c:pt idx="105">
                  <c:v>2.2192889310354658</c:v>
                </c:pt>
                <c:pt idx="106">
                  <c:v>2.122097634650169</c:v>
                </c:pt>
                <c:pt idx="107">
                  <c:v>1.7131577047348596</c:v>
                </c:pt>
                <c:pt idx="108">
                  <c:v>1.5574712154813823</c:v>
                </c:pt>
                <c:pt idx="109">
                  <c:v>1.7304193322486741</c:v>
                </c:pt>
                <c:pt idx="110">
                  <c:v>1.8812656683688962</c:v>
                </c:pt>
                <c:pt idx="111">
                  <c:v>1.5650279585899189</c:v>
                </c:pt>
                <c:pt idx="112">
                  <c:v>1.1310818803503588</c:v>
                </c:pt>
                <c:pt idx="113">
                  <c:v>0.68078838664559937</c:v>
                </c:pt>
                <c:pt idx="114">
                  <c:v>1.4131897938370968</c:v>
                </c:pt>
                <c:pt idx="115">
                  <c:v>1.2956743409501597</c:v>
                </c:pt>
                <c:pt idx="116">
                  <c:v>1.3423300782367535</c:v>
                </c:pt>
                <c:pt idx="117">
                  <c:v>1.6835084039813677</c:v>
                </c:pt>
                <c:pt idx="118">
                  <c:v>1.940529122533408</c:v>
                </c:pt>
                <c:pt idx="119">
                  <c:v>1.935542142395327</c:v>
                </c:pt>
                <c:pt idx="120">
                  <c:v>1.4091380720023705</c:v>
                </c:pt>
                <c:pt idx="121">
                  <c:v>1.2613289840118445</c:v>
                </c:pt>
                <c:pt idx="122">
                  <c:v>1.2985612988609596</c:v>
                </c:pt>
                <c:pt idx="123">
                  <c:v>1.3531627175688334</c:v>
                </c:pt>
                <c:pt idx="124">
                  <c:v>1.1534214785235486</c:v>
                </c:pt>
                <c:pt idx="125">
                  <c:v>0.79278718518518132</c:v>
                </c:pt>
                <c:pt idx="126">
                  <c:v>0.77661906208226383</c:v>
                </c:pt>
                <c:pt idx="127">
                  <c:v>1.5542397905098493</c:v>
                </c:pt>
                <c:pt idx="128">
                  <c:v>1.5020643138206395</c:v>
                </c:pt>
                <c:pt idx="129">
                  <c:v>1.3581041527991891</c:v>
                </c:pt>
                <c:pt idx="130">
                  <c:v>1.5221610584727441</c:v>
                </c:pt>
                <c:pt idx="131">
                  <c:v>1.768801812930292</c:v>
                </c:pt>
                <c:pt idx="132">
                  <c:v>1.6119665182692386</c:v>
                </c:pt>
                <c:pt idx="133">
                  <c:v>1.9442751713691178</c:v>
                </c:pt>
                <c:pt idx="134">
                  <c:v>1.7536143062543159</c:v>
                </c:pt>
                <c:pt idx="135">
                  <c:v>1.7143049085109361</c:v>
                </c:pt>
                <c:pt idx="136">
                  <c:v>2.7434326546913401</c:v>
                </c:pt>
                <c:pt idx="137">
                  <c:v>3.3771551986759278</c:v>
                </c:pt>
                <c:pt idx="138">
                  <c:v>2.5347412748599556</c:v>
                </c:pt>
                <c:pt idx="139">
                  <c:v>1.9820112413274111</c:v>
                </c:pt>
                <c:pt idx="140">
                  <c:v>1.866646005846724</c:v>
                </c:pt>
                <c:pt idx="141">
                  <c:v>2.0655167898040716</c:v>
                </c:pt>
                <c:pt idx="142">
                  <c:v>2.2330350064946138</c:v>
                </c:pt>
                <c:pt idx="143">
                  <c:v>2.2496110228029877</c:v>
                </c:pt>
                <c:pt idx="144">
                  <c:v>2.0877569972500352</c:v>
                </c:pt>
                <c:pt idx="145">
                  <c:v>2.0356929204882634</c:v>
                </c:pt>
                <c:pt idx="146">
                  <c:v>1.2860788594677801</c:v>
                </c:pt>
                <c:pt idx="147">
                  <c:v>1.3909940654358919</c:v>
                </c:pt>
                <c:pt idx="148">
                  <c:v>1.9367880576336121</c:v>
                </c:pt>
                <c:pt idx="149">
                  <c:v>1.2043707433296109</c:v>
                </c:pt>
                <c:pt idx="150">
                  <c:v>0.4818959397311397</c:v>
                </c:pt>
                <c:pt idx="151">
                  <c:v>1.1498304666352011</c:v>
                </c:pt>
                <c:pt idx="152">
                  <c:v>1.1832918164071156</c:v>
                </c:pt>
                <c:pt idx="153">
                  <c:v>1.2870364925268727</c:v>
                </c:pt>
                <c:pt idx="154">
                  <c:v>1.1796478282281531</c:v>
                </c:pt>
                <c:pt idx="155">
                  <c:v>1.3374236052246569</c:v>
                </c:pt>
                <c:pt idx="156">
                  <c:v>0.84910735490152534</c:v>
                </c:pt>
                <c:pt idx="157">
                  <c:v>0.45043865747963757</c:v>
                </c:pt>
                <c:pt idx="158">
                  <c:v>0.29495477240604373</c:v>
                </c:pt>
                <c:pt idx="159">
                  <c:v>0.58276603196833276</c:v>
                </c:pt>
                <c:pt idx="160">
                  <c:v>0.77661906208226383</c:v>
                </c:pt>
                <c:pt idx="161">
                  <c:v>0.80538929917241919</c:v>
                </c:pt>
                <c:pt idx="162">
                  <c:v>0.49577911513821588</c:v>
                </c:pt>
                <c:pt idx="163">
                  <c:v>0.34841964032198075</c:v>
                </c:pt>
                <c:pt idx="164">
                  <c:v>0.28413607289263387</c:v>
                </c:pt>
                <c:pt idx="165">
                  <c:v>0.15002608651817165</c:v>
                </c:pt>
                <c:pt idx="166">
                  <c:v>-7.0466175596890585E-2</c:v>
                </c:pt>
                <c:pt idx="167">
                  <c:v>-0.10523051413874479</c:v>
                </c:pt>
                <c:pt idx="168">
                  <c:v>-0.14237818540853939</c:v>
                </c:pt>
                <c:pt idx="169">
                  <c:v>-0.15552179979583139</c:v>
                </c:pt>
                <c:pt idx="170">
                  <c:v>0.26330223001103359</c:v>
                </c:pt>
                <c:pt idx="171">
                  <c:v>0.80093063409747722</c:v>
                </c:pt>
                <c:pt idx="172">
                  <c:v>0.5295582918704016</c:v>
                </c:pt>
                <c:pt idx="173">
                  <c:v>0.79204884096668182</c:v>
                </c:pt>
                <c:pt idx="174">
                  <c:v>1.50522622937733</c:v>
                </c:pt>
                <c:pt idx="175">
                  <c:v>1.3472474502866489</c:v>
                </c:pt>
                <c:pt idx="176">
                  <c:v>1.2937518365236496</c:v>
                </c:pt>
                <c:pt idx="177">
                  <c:v>0.53703850258835462</c:v>
                </c:pt>
                <c:pt idx="178">
                  <c:v>0.21839355855437911</c:v>
                </c:pt>
                <c:pt idx="179">
                  <c:v>0.38634755342664168</c:v>
                </c:pt>
                <c:pt idx="180">
                  <c:v>0.9041790326955188</c:v>
                </c:pt>
                <c:pt idx="181">
                  <c:v>1.195179550373805</c:v>
                </c:pt>
                <c:pt idx="182">
                  <c:v>1.8886047470588816</c:v>
                </c:pt>
                <c:pt idx="183">
                  <c:v>1.9181572604008978</c:v>
                </c:pt>
                <c:pt idx="184">
                  <c:v>1.7269578082132664</c:v>
                </c:pt>
                <c:pt idx="185">
                  <c:v>1.6363301973849171</c:v>
                </c:pt>
                <c:pt idx="186">
                  <c:v>1.1002199130422545</c:v>
                </c:pt>
                <c:pt idx="187">
                  <c:v>1.6207985285254263</c:v>
                </c:pt>
                <c:pt idx="188">
                  <c:v>1.6075622576195185</c:v>
                </c:pt>
                <c:pt idx="189">
                  <c:v>1.5338737014502966</c:v>
                </c:pt>
                <c:pt idx="190">
                  <c:v>1.8328347114203365</c:v>
                </c:pt>
                <c:pt idx="191">
                  <c:v>1.8089397213669911</c:v>
                </c:pt>
                <c:pt idx="192">
                  <c:v>1.9870807827773656</c:v>
                </c:pt>
                <c:pt idx="193">
                  <c:v>2.2083359078977955</c:v>
                </c:pt>
                <c:pt idx="194">
                  <c:v>2.5620581486745282</c:v>
                </c:pt>
                <c:pt idx="195">
                  <c:v>2.7450371744012769</c:v>
                </c:pt>
                <c:pt idx="196">
                  <c:v>2.1703051079236664</c:v>
                </c:pt>
                <c:pt idx="197">
                  <c:v>1.3620652030388933</c:v>
                </c:pt>
                <c:pt idx="198">
                  <c:v>1.1678494407813045</c:v>
                </c:pt>
                <c:pt idx="199">
                  <c:v>1.0475644769503605</c:v>
                </c:pt>
                <c:pt idx="200">
                  <c:v>1.4315118104292386</c:v>
                </c:pt>
                <c:pt idx="201">
                  <c:v>1.314993525826571</c:v>
                </c:pt>
                <c:pt idx="202">
                  <c:v>0.89710170267708234</c:v>
                </c:pt>
                <c:pt idx="203">
                  <c:v>0.91841877647306647</c:v>
                </c:pt>
                <c:pt idx="204">
                  <c:v>0.94885660880228562</c:v>
                </c:pt>
                <c:pt idx="205">
                  <c:v>0.7555462952864429</c:v>
                </c:pt>
                <c:pt idx="206">
                  <c:v>0.50429938486776438</c:v>
                </c:pt>
                <c:pt idx="207">
                  <c:v>0.66162116795285475</c:v>
                </c:pt>
                <c:pt idx="208">
                  <c:v>1.0958500615862887</c:v>
                </c:pt>
                <c:pt idx="209">
                  <c:v>1.4030739588250065</c:v>
                </c:pt>
                <c:pt idx="210">
                  <c:v>1.3452791920338765</c:v>
                </c:pt>
                <c:pt idx="211">
                  <c:v>1.5126204235186971</c:v>
                </c:pt>
                <c:pt idx="212">
                  <c:v>1.4947028608628874</c:v>
                </c:pt>
                <c:pt idx="213">
                  <c:v>1.3179062212163786</c:v>
                </c:pt>
                <c:pt idx="214">
                  <c:v>1.0154760308902528</c:v>
                </c:pt>
                <c:pt idx="215">
                  <c:v>0.84148925342947689</c:v>
                </c:pt>
                <c:pt idx="216">
                  <c:v>0.72267184243338634</c:v>
                </c:pt>
                <c:pt idx="217">
                  <c:v>0.53080222899362106</c:v>
                </c:pt>
                <c:pt idx="218">
                  <c:v>0.53641362910467605</c:v>
                </c:pt>
                <c:pt idx="219">
                  <c:v>1.1525231278571109</c:v>
                </c:pt>
                <c:pt idx="220">
                  <c:v>1.4748366649730043</c:v>
                </c:pt>
                <c:pt idx="221">
                  <c:v>1.8617900604989555</c:v>
                </c:pt>
                <c:pt idx="222">
                  <c:v>1.5126204235186971</c:v>
                </c:pt>
                <c:pt idx="223">
                  <c:v>1.8569427273728765</c:v>
                </c:pt>
                <c:pt idx="224">
                  <c:v>1.6823748640176044</c:v>
                </c:pt>
                <c:pt idx="225">
                  <c:v>1.6654319913487399</c:v>
                </c:pt>
                <c:pt idx="226">
                  <c:v>1.9467753093913867</c:v>
                </c:pt>
                <c:pt idx="227">
                  <c:v>2.2275292549661425</c:v>
                </c:pt>
                <c:pt idx="228">
                  <c:v>1.8678613396358255</c:v>
                </c:pt>
                <c:pt idx="229">
                  <c:v>1.135529994322682</c:v>
                </c:pt>
                <c:pt idx="230">
                  <c:v>1.1310818803503588</c:v>
                </c:pt>
                <c:pt idx="231">
                  <c:v>1.9243537513224303</c:v>
                </c:pt>
                <c:pt idx="232">
                  <c:v>2.1354114370106174</c:v>
                </c:pt>
                <c:pt idx="233">
                  <c:v>2.217917675633676</c:v>
                </c:pt>
                <c:pt idx="234">
                  <c:v>2.3352509276583255</c:v>
                </c:pt>
                <c:pt idx="235">
                  <c:v>2.3970283989108481</c:v>
                </c:pt>
                <c:pt idx="236">
                  <c:v>2.471844121625586</c:v>
                </c:pt>
                <c:pt idx="237">
                  <c:v>2.2069695121401347</c:v>
                </c:pt>
                <c:pt idx="238">
                  <c:v>2.4896952720557293</c:v>
                </c:pt>
                <c:pt idx="239">
                  <c:v>2.4941729331377864</c:v>
                </c:pt>
                <c:pt idx="240">
                  <c:v>2.4013826069736646</c:v>
                </c:pt>
                <c:pt idx="241">
                  <c:v>2.350942429273279</c:v>
                </c:pt>
                <c:pt idx="242">
                  <c:v>2.3281437096634399</c:v>
                </c:pt>
                <c:pt idx="243">
                  <c:v>1.8812656683688962</c:v>
                </c:pt>
                <c:pt idx="244">
                  <c:v>2.0564077137632428</c:v>
                </c:pt>
                <c:pt idx="245">
                  <c:v>2.0087270120809868</c:v>
                </c:pt>
                <c:pt idx="246">
                  <c:v>1.5094486703460686</c:v>
                </c:pt>
                <c:pt idx="247">
                  <c:v>1.9921593312449337</c:v>
                </c:pt>
                <c:pt idx="248">
                  <c:v>2.0746542067635687</c:v>
                </c:pt>
                <c:pt idx="249">
                  <c:v>2.0331138979274757</c:v>
                </c:pt>
                <c:pt idx="250">
                  <c:v>1.9782149864846403</c:v>
                </c:pt>
                <c:pt idx="251">
                  <c:v>2.3238869423939978</c:v>
                </c:pt>
                <c:pt idx="252">
                  <c:v>2.2607108426272808</c:v>
                </c:pt>
                <c:pt idx="253">
                  <c:v>0.82484795880778417</c:v>
                </c:pt>
                <c:pt idx="254">
                  <c:v>6.702019248660282E-2</c:v>
                </c:pt>
                <c:pt idx="255">
                  <c:v>-0.19294589526994871</c:v>
                </c:pt>
                <c:pt idx="256">
                  <c:v>-0.27592666273715011</c:v>
                </c:pt>
                <c:pt idx="257">
                  <c:v>-6.0092552481630632E-2</c:v>
                </c:pt>
                <c:pt idx="258">
                  <c:v>-8.8041183032370213E-2</c:v>
                </c:pt>
                <c:pt idx="259">
                  <c:v>-3.4819821840342911E-3</c:v>
                </c:pt>
                <c:pt idx="260">
                  <c:v>0.28979043548339745</c:v>
                </c:pt>
                <c:pt idx="261">
                  <c:v>0.625321683129481</c:v>
                </c:pt>
                <c:pt idx="262">
                  <c:v>0.95614106187219772</c:v>
                </c:pt>
                <c:pt idx="263">
                  <c:v>1.0646717409697375</c:v>
                </c:pt>
                <c:pt idx="264">
                  <c:v>0.86213596879680887</c:v>
                </c:pt>
                <c:pt idx="265">
                  <c:v>1.133749564258318</c:v>
                </c:pt>
                <c:pt idx="266">
                  <c:v>1.0620959617483998</c:v>
                </c:pt>
                <c:pt idx="267">
                  <c:v>1.4304900764710928</c:v>
                </c:pt>
                <c:pt idx="268">
                  <c:v>1.6119665182692386</c:v>
                </c:pt>
                <c:pt idx="269">
                  <c:v>1.4243691854805061</c:v>
                </c:pt>
                <c:pt idx="270">
                  <c:v>1.5232234831229654</c:v>
                </c:pt>
                <c:pt idx="271">
                  <c:v>1.2089816581745245</c:v>
                </c:pt>
                <c:pt idx="272">
                  <c:v>1.2387350276769591</c:v>
                </c:pt>
                <c:pt idx="273">
                  <c:v>1.2321903256583362</c:v>
                </c:pt>
                <c:pt idx="274">
                  <c:v>0.69601631933737362</c:v>
                </c:pt>
                <c:pt idx="275">
                  <c:v>0.99963359337093238</c:v>
                </c:pt>
                <c:pt idx="276">
                  <c:v>1.666558010751473</c:v>
                </c:pt>
                <c:pt idx="277">
                  <c:v>1.281297063651808</c:v>
                </c:pt>
                <c:pt idx="278">
                  <c:v>1.3043467580290093</c:v>
                </c:pt>
                <c:pt idx="279">
                  <c:v>1.4172487143366903</c:v>
                </c:pt>
                <c:pt idx="280">
                  <c:v>1.3208227969684769</c:v>
                </c:pt>
                <c:pt idx="281">
                  <c:v>1.0163135494252937</c:v>
                </c:pt>
                <c:pt idx="282">
                  <c:v>0.45102536860244319</c:v>
                </c:pt>
                <c:pt idx="283">
                  <c:v>0.32802244126041824</c:v>
                </c:pt>
                <c:pt idx="284">
                  <c:v>0.625321683129481</c:v>
                </c:pt>
                <c:pt idx="285">
                  <c:v>0.84301017032160308</c:v>
                </c:pt>
                <c:pt idx="286">
                  <c:v>0.56417208987865897</c:v>
                </c:pt>
                <c:pt idx="287">
                  <c:v>7.0357535988978065E-2</c:v>
                </c:pt>
                <c:pt idx="288">
                  <c:v>-0.16216184709716133</c:v>
                </c:pt>
                <c:pt idx="289">
                  <c:v>-0.15615685467832169</c:v>
                </c:pt>
                <c:pt idx="290">
                  <c:v>-1.4199192257552701E-2</c:v>
                </c:pt>
                <c:pt idx="291">
                  <c:v>7.2449400432786221E-2</c:v>
                </c:pt>
                <c:pt idx="292">
                  <c:v>0.21116358627163814</c:v>
                </c:pt>
                <c:pt idx="293">
                  <c:v>0.43237915658166143</c:v>
                </c:pt>
                <c:pt idx="294">
                  <c:v>0.55275080498213502</c:v>
                </c:pt>
                <c:pt idx="295">
                  <c:v>0.21453158456592186</c:v>
                </c:pt>
                <c:pt idx="296">
                  <c:v>0.38634755342664168</c:v>
                </c:pt>
                <c:pt idx="297">
                  <c:v>0.58923342249397936</c:v>
                </c:pt>
                <c:pt idx="298">
                  <c:v>0.30796632845139327</c:v>
                </c:pt>
                <c:pt idx="299">
                  <c:v>0.18740832923323908</c:v>
                </c:pt>
                <c:pt idx="300">
                  <c:v>0.72692185215433913</c:v>
                </c:pt>
                <c:pt idx="301">
                  <c:v>1.1669446887075823</c:v>
                </c:pt>
                <c:pt idx="302">
                  <c:v>1.0767374901944124</c:v>
                </c:pt>
                <c:pt idx="303">
                  <c:v>0.69254235906083939</c:v>
                </c:pt>
                <c:pt idx="304">
                  <c:v>0.48670880632276586</c:v>
                </c:pt>
                <c:pt idx="305">
                  <c:v>0.13875711046693417</c:v>
                </c:pt>
                <c:pt idx="306">
                  <c:v>0.45749640465193375</c:v>
                </c:pt>
                <c:pt idx="307">
                  <c:v>0.74762385332537629</c:v>
                </c:pt>
                <c:pt idx="308">
                  <c:v>0.85446017716520173</c:v>
                </c:pt>
                <c:pt idx="309">
                  <c:v>0.39026059872061519</c:v>
                </c:pt>
                <c:pt idx="310">
                  <c:v>0.21791006165798069</c:v>
                </c:pt>
                <c:pt idx="311">
                  <c:v>0.4951725476452663</c:v>
                </c:pt>
                <c:pt idx="312">
                  <c:v>0.37247120476806173</c:v>
                </c:pt>
                <c:pt idx="313">
                  <c:v>1.3091797554901548</c:v>
                </c:pt>
                <c:pt idx="314">
                  <c:v>1.5889311256250698</c:v>
                </c:pt>
                <c:pt idx="315">
                  <c:v>1.5813002436525705</c:v>
                </c:pt>
                <c:pt idx="316">
                  <c:v>1.2918310376746129</c:v>
                </c:pt>
                <c:pt idx="317">
                  <c:v>0.96753042107200493</c:v>
                </c:pt>
                <c:pt idx="318">
                  <c:v>0.50796716502106465</c:v>
                </c:pt>
                <c:pt idx="319">
                  <c:v>0.88458936636026475</c:v>
                </c:pt>
                <c:pt idx="320">
                  <c:v>0.72055107745545099</c:v>
                </c:pt>
                <c:pt idx="321">
                  <c:v>0.63799465316838955</c:v>
                </c:pt>
                <c:pt idx="322">
                  <c:v>0.65280273848155446</c:v>
                </c:pt>
                <c:pt idx="323">
                  <c:v>0.80613356492099575</c:v>
                </c:pt>
                <c:pt idx="324">
                  <c:v>0.62997824470815555</c:v>
                </c:pt>
                <c:pt idx="325">
                  <c:v>0.31900814876739919</c:v>
                </c:pt>
                <c:pt idx="326">
                  <c:v>0.24531904879694696</c:v>
                </c:pt>
                <c:pt idx="327">
                  <c:v>0.56417208987865897</c:v>
                </c:pt>
                <c:pt idx="328">
                  <c:v>0.70159071408794227</c:v>
                </c:pt>
                <c:pt idx="329">
                  <c:v>0.64740124529179499</c:v>
                </c:pt>
                <c:pt idx="330">
                  <c:v>0.4897255363922548</c:v>
                </c:pt>
                <c:pt idx="331">
                  <c:v>0.37578750165667119</c:v>
                </c:pt>
                <c:pt idx="332">
                  <c:v>0.73403039765377853</c:v>
                </c:pt>
                <c:pt idx="333">
                  <c:v>0.52026387242081951</c:v>
                </c:pt>
                <c:pt idx="334">
                  <c:v>0.25227838947021763</c:v>
                </c:pt>
                <c:pt idx="335">
                  <c:v>0.36696362831223472</c:v>
                </c:pt>
                <c:pt idx="336">
                  <c:v>0.91683095975060092</c:v>
                </c:pt>
                <c:pt idx="337">
                  <c:v>0.63933487659208654</c:v>
                </c:pt>
                <c:pt idx="338">
                  <c:v>0.42028569886246442</c:v>
                </c:pt>
                <c:pt idx="339">
                  <c:v>0.38022298911398228</c:v>
                </c:pt>
                <c:pt idx="340">
                  <c:v>1.1373120053237566</c:v>
                </c:pt>
                <c:pt idx="341">
                  <c:v>1.3511892115015487</c:v>
                </c:pt>
                <c:pt idx="342">
                  <c:v>1.6620569298119352</c:v>
                </c:pt>
                <c:pt idx="343">
                  <c:v>0.98887074115038032</c:v>
                </c:pt>
                <c:pt idx="344">
                  <c:v>0.56799950398736365</c:v>
                </c:pt>
                <c:pt idx="345">
                  <c:v>0.38802308449647099</c:v>
                </c:pt>
                <c:pt idx="346">
                  <c:v>0.35438857481580355</c:v>
                </c:pt>
                <c:pt idx="347">
                  <c:v>0.29030583846494579</c:v>
                </c:pt>
                <c:pt idx="348">
                  <c:v>0.26430974449087219</c:v>
                </c:pt>
                <c:pt idx="349">
                  <c:v>0.26078735258749941</c:v>
                </c:pt>
                <c:pt idx="350">
                  <c:v>0.76859400260895705</c:v>
                </c:pt>
                <c:pt idx="351">
                  <c:v>1.2238055274560569</c:v>
                </c:pt>
                <c:pt idx="352">
                  <c:v>0.78027978689654476</c:v>
                </c:pt>
                <c:pt idx="353">
                  <c:v>0.50491000355897808</c:v>
                </c:pt>
                <c:pt idx="354">
                  <c:v>0.24234968483722316</c:v>
                </c:pt>
                <c:pt idx="355">
                  <c:v>6.4524948845479463E-2</c:v>
                </c:pt>
                <c:pt idx="356">
                  <c:v>9.3197188969445691E-2</c:v>
                </c:pt>
                <c:pt idx="357">
                  <c:v>0.54330251296005672</c:v>
                </c:pt>
                <c:pt idx="358">
                  <c:v>0.40094320072003331</c:v>
                </c:pt>
                <c:pt idx="359">
                  <c:v>0.4557284427061235</c:v>
                </c:pt>
                <c:pt idx="360">
                  <c:v>0.24879331442079614</c:v>
                </c:pt>
                <c:pt idx="361">
                  <c:v>0.18693857988269025</c:v>
                </c:pt>
                <c:pt idx="362">
                  <c:v>0.35058679139339033</c:v>
                </c:pt>
                <c:pt idx="363">
                  <c:v>0.33228805026630803</c:v>
                </c:pt>
                <c:pt idx="364">
                  <c:v>0.27646992667070752</c:v>
                </c:pt>
                <c:pt idx="365">
                  <c:v>0.60946570263886135</c:v>
                </c:pt>
                <c:pt idx="366">
                  <c:v>1.0620959617483998</c:v>
                </c:pt>
                <c:pt idx="367">
                  <c:v>1.7408315980868496</c:v>
                </c:pt>
                <c:pt idx="368">
                  <c:v>1.5585493135180413</c:v>
                </c:pt>
                <c:pt idx="369">
                  <c:v>1.1851162376209399</c:v>
                </c:pt>
                <c:pt idx="370">
                  <c:v>1.0096237964583743</c:v>
                </c:pt>
                <c:pt idx="371">
                  <c:v>0.72905110443032195</c:v>
                </c:pt>
                <c:pt idx="372">
                  <c:v>0.54644495796697323</c:v>
                </c:pt>
                <c:pt idx="373">
                  <c:v>0.29392007074860177</c:v>
                </c:pt>
                <c:pt idx="374">
                  <c:v>0.3730233078879765</c:v>
                </c:pt>
                <c:pt idx="375">
                  <c:v>0.83163612945890675</c:v>
                </c:pt>
                <c:pt idx="376">
                  <c:v>0.50796716502106465</c:v>
                </c:pt>
                <c:pt idx="377">
                  <c:v>2.0332466660015126E-2</c:v>
                </c:pt>
                <c:pt idx="378">
                  <c:v>-1.4959623525443328E-2</c:v>
                </c:pt>
                <c:pt idx="379">
                  <c:v>-5.3223293387909446E-2</c:v>
                </c:pt>
                <c:pt idx="380">
                  <c:v>-0.15297593627299863</c:v>
                </c:pt>
                <c:pt idx="381">
                  <c:v>-5.5398793644179913E-2</c:v>
                </c:pt>
                <c:pt idx="382">
                  <c:v>0.30326552984613003</c:v>
                </c:pt>
                <c:pt idx="383">
                  <c:v>1.4520419980729884</c:v>
                </c:pt>
                <c:pt idx="384">
                  <c:v>1.5563935957759325</c:v>
                </c:pt>
                <c:pt idx="385">
                  <c:v>1.2860788594677801</c:v>
                </c:pt>
                <c:pt idx="386">
                  <c:v>0.57696986903572545</c:v>
                </c:pt>
                <c:pt idx="387">
                  <c:v>0.16004673435148561</c:v>
                </c:pt>
                <c:pt idx="388">
                  <c:v>9.2769239276300319E-2</c:v>
                </c:pt>
                <c:pt idx="389">
                  <c:v>0.28927526117616392</c:v>
                </c:pt>
                <c:pt idx="390">
                  <c:v>0.32430243592147495</c:v>
                </c:pt>
                <c:pt idx="391">
                  <c:v>0.364218992089343</c:v>
                </c:pt>
                <c:pt idx="392">
                  <c:v>0.24779956556522853</c:v>
                </c:pt>
                <c:pt idx="393">
                  <c:v>0.46340663942406496</c:v>
                </c:pt>
                <c:pt idx="394">
                  <c:v>0.27901964072072799</c:v>
                </c:pt>
                <c:pt idx="395">
                  <c:v>1.1651363886449257</c:v>
                </c:pt>
                <c:pt idx="396">
                  <c:v>1.4213148462909699</c:v>
                </c:pt>
                <c:pt idx="397">
                  <c:v>0.86675782091446474</c:v>
                </c:pt>
                <c:pt idx="398">
                  <c:v>0.70928789269177739</c:v>
                </c:pt>
                <c:pt idx="399">
                  <c:v>0.54330251296005672</c:v>
                </c:pt>
                <c:pt idx="400">
                  <c:v>0.66912275541738508</c:v>
                </c:pt>
                <c:pt idx="401">
                  <c:v>0.68492672575283498</c:v>
                </c:pt>
                <c:pt idx="402">
                  <c:v>0.61935589140320335</c:v>
                </c:pt>
                <c:pt idx="403">
                  <c:v>0.76060802256203652</c:v>
                </c:pt>
                <c:pt idx="404">
                  <c:v>0.36751328674253519</c:v>
                </c:pt>
                <c:pt idx="405">
                  <c:v>4.4393913181255962E-2</c:v>
                </c:pt>
                <c:pt idx="406">
                  <c:v>-0.12303954584812006</c:v>
                </c:pt>
                <c:pt idx="407">
                  <c:v>-0.22354462763845159</c:v>
                </c:pt>
                <c:pt idx="408">
                  <c:v>-0.30429450527160207</c:v>
                </c:pt>
                <c:pt idx="409">
                  <c:v>-0.32261387393169894</c:v>
                </c:pt>
                <c:pt idx="410">
                  <c:v>-0.36067885081310763</c:v>
                </c:pt>
                <c:pt idx="411">
                  <c:v>-0.42314284223960241</c:v>
                </c:pt>
                <c:pt idx="412">
                  <c:v>-0.45070236156100763</c:v>
                </c:pt>
                <c:pt idx="413">
                  <c:v>-0.45956792587855472</c:v>
                </c:pt>
                <c:pt idx="414">
                  <c:v>-0.39058806235141386</c:v>
                </c:pt>
                <c:pt idx="415">
                  <c:v>8.5098531593618548E-2</c:v>
                </c:pt>
                <c:pt idx="416">
                  <c:v>0.57761274452434319</c:v>
                </c:pt>
                <c:pt idx="417">
                  <c:v>0.17155322274575419</c:v>
                </c:pt>
                <c:pt idx="418">
                  <c:v>6.0794518838170795E-2</c:v>
                </c:pt>
                <c:pt idx="419">
                  <c:v>0.6400054345082663</c:v>
                </c:pt>
                <c:pt idx="420">
                  <c:v>0.54267486025635392</c:v>
                </c:pt>
                <c:pt idx="421">
                  <c:v>0.12672622531154576</c:v>
                </c:pt>
                <c:pt idx="422">
                  <c:v>-9.5995660402163965E-2</c:v>
                </c:pt>
                <c:pt idx="423">
                  <c:v>-9.9771370331856887E-2</c:v>
                </c:pt>
                <c:pt idx="424">
                  <c:v>4.114858314842889E-2</c:v>
                </c:pt>
                <c:pt idx="425">
                  <c:v>0.22615876120138764</c:v>
                </c:pt>
                <c:pt idx="426">
                  <c:v>0.2713874398749001</c:v>
                </c:pt>
                <c:pt idx="427">
                  <c:v>7.2030656131385096E-2</c:v>
                </c:pt>
                <c:pt idx="428">
                  <c:v>-0.12004481947344216</c:v>
                </c:pt>
                <c:pt idx="429">
                  <c:v>-6.2249786466442421E-2</c:v>
                </c:pt>
                <c:pt idx="430">
                  <c:v>-6.55764301188077E-3</c:v>
                </c:pt>
                <c:pt idx="431">
                  <c:v>2.3900967599270503E-2</c:v>
                </c:pt>
                <c:pt idx="432">
                  <c:v>-9.0817171294884189E-2</c:v>
                </c:pt>
                <c:pt idx="433">
                  <c:v>-0.1599553700920128</c:v>
                </c:pt>
                <c:pt idx="434">
                  <c:v>-0.20013300172445045</c:v>
                </c:pt>
                <c:pt idx="435">
                  <c:v>-0.33083128175405929</c:v>
                </c:pt>
                <c:pt idx="436">
                  <c:v>-0.26256723423585965</c:v>
                </c:pt>
                <c:pt idx="437">
                  <c:v>-0.12734420000340019</c:v>
                </c:pt>
                <c:pt idx="438">
                  <c:v>-0.11904391640425223</c:v>
                </c:pt>
                <c:pt idx="439">
                  <c:v>-0.12171003290179344</c:v>
                </c:pt>
                <c:pt idx="440">
                  <c:v>-0.18568183202166516</c:v>
                </c:pt>
                <c:pt idx="441">
                  <c:v>-0.17525773241535245</c:v>
                </c:pt>
                <c:pt idx="442">
                  <c:v>-0.1355529052437443</c:v>
                </c:pt>
                <c:pt idx="443">
                  <c:v>0.13517736311322526</c:v>
                </c:pt>
                <c:pt idx="444">
                  <c:v>0.4539628329477583</c:v>
                </c:pt>
                <c:pt idx="445">
                  <c:v>0.49274896770211774</c:v>
                </c:pt>
                <c:pt idx="446">
                  <c:v>8.5523076431732417E-2</c:v>
                </c:pt>
                <c:pt idx="447">
                  <c:v>-8.3509129423093006E-2</c:v>
                </c:pt>
                <c:pt idx="448">
                  <c:v>0.3653161158253449</c:v>
                </c:pt>
                <c:pt idx="449">
                  <c:v>0.61869449528917297</c:v>
                </c:pt>
                <c:pt idx="450">
                  <c:v>0.44926601605559774</c:v>
                </c:pt>
                <c:pt idx="451">
                  <c:v>0.59312765569248949</c:v>
                </c:pt>
                <c:pt idx="452">
                  <c:v>0.50368903709623203</c:v>
                </c:pt>
                <c:pt idx="453">
                  <c:v>0.52521319618292861</c:v>
                </c:pt>
                <c:pt idx="454">
                  <c:v>0.96508388365560871</c:v>
                </c:pt>
                <c:pt idx="455">
                  <c:v>1.4376517452474356</c:v>
                </c:pt>
                <c:pt idx="456">
                  <c:v>1.195179550373805</c:v>
                </c:pt>
                <c:pt idx="457">
                  <c:v>0.84834402251503926</c:v>
                </c:pt>
                <c:pt idx="458">
                  <c:v>0.53267020602862569</c:v>
                </c:pt>
                <c:pt idx="459">
                  <c:v>0.82409538984526876</c:v>
                </c:pt>
                <c:pt idx="460">
                  <c:v>0.63866461618946235</c:v>
                </c:pt>
                <c:pt idx="461">
                  <c:v>0.37911264053078186</c:v>
                </c:pt>
                <c:pt idx="462">
                  <c:v>0.37081636471837109</c:v>
                </c:pt>
                <c:pt idx="463">
                  <c:v>0.77442652295048309</c:v>
                </c:pt>
                <c:pt idx="464">
                  <c:v>1.2387350276769591</c:v>
                </c:pt>
                <c:pt idx="465">
                  <c:v>1.7477962482937959</c:v>
                </c:pt>
                <c:pt idx="466">
                  <c:v>1.5274778996822247</c:v>
                </c:pt>
                <c:pt idx="467">
                  <c:v>0.65958162793017883</c:v>
                </c:pt>
                <c:pt idx="468">
                  <c:v>0.54142039015742249</c:v>
                </c:pt>
                <c:pt idx="469">
                  <c:v>1.1462458235562774</c:v>
                </c:pt>
                <c:pt idx="470">
                  <c:v>1.0845337223469682</c:v>
                </c:pt>
                <c:pt idx="471">
                  <c:v>0.8729394650150939</c:v>
                </c:pt>
                <c:pt idx="472">
                  <c:v>1.0655310963766695</c:v>
                </c:pt>
                <c:pt idx="473">
                  <c:v>0.77661906208226383</c:v>
                </c:pt>
                <c:pt idx="474">
                  <c:v>0.61341387959865423</c:v>
                </c:pt>
                <c:pt idx="475">
                  <c:v>0.33122022785405675</c:v>
                </c:pt>
                <c:pt idx="476">
                  <c:v>0.28927526117616392</c:v>
                </c:pt>
                <c:pt idx="477">
                  <c:v>0.58664302166447424</c:v>
                </c:pt>
                <c:pt idx="478">
                  <c:v>0.38300317595909283</c:v>
                </c:pt>
                <c:pt idx="479">
                  <c:v>0.10482391152418252</c:v>
                </c:pt>
                <c:pt idx="480">
                  <c:v>-8.5255321850544977E-2</c:v>
                </c:pt>
                <c:pt idx="481">
                  <c:v>0.25128154878015846</c:v>
                </c:pt>
                <c:pt idx="482">
                  <c:v>0.61869449528917297</c:v>
                </c:pt>
                <c:pt idx="483">
                  <c:v>0.25727588585290384</c:v>
                </c:pt>
                <c:pt idx="484">
                  <c:v>0.30222345518060423</c:v>
                </c:pt>
                <c:pt idx="485">
                  <c:v>0.49881599361947832</c:v>
                </c:pt>
                <c:pt idx="486">
                  <c:v>0.50246915383145885</c:v>
                </c:pt>
                <c:pt idx="487">
                  <c:v>0.17805283655348089</c:v>
                </c:pt>
                <c:pt idx="488">
                  <c:v>0.3111106409850713</c:v>
                </c:pt>
                <c:pt idx="489">
                  <c:v>0.47889656345735432</c:v>
                </c:pt>
                <c:pt idx="490">
                  <c:v>0.28311096920018397</c:v>
                </c:pt>
                <c:pt idx="491">
                  <c:v>-4.2519213791001893E-3</c:v>
                </c:pt>
                <c:pt idx="492">
                  <c:v>-5.5760814179186824E-2</c:v>
                </c:pt>
                <c:pt idx="493">
                  <c:v>0.17991729815723012</c:v>
                </c:pt>
                <c:pt idx="494">
                  <c:v>0.41913980806966911</c:v>
                </c:pt>
                <c:pt idx="495">
                  <c:v>0.57954308364493867</c:v>
                </c:pt>
                <c:pt idx="496">
                  <c:v>0.28721684866189828</c:v>
                </c:pt>
                <c:pt idx="497">
                  <c:v>-3.338091003465974E-2</c:v>
                </c:pt>
                <c:pt idx="498">
                  <c:v>-8.1057941509281375E-2</c:v>
                </c:pt>
                <c:pt idx="499">
                  <c:v>0.38467425156946905</c:v>
                </c:pt>
                <c:pt idx="500">
                  <c:v>0.55591423803721018</c:v>
                </c:pt>
                <c:pt idx="501">
                  <c:v>0.64201889465901973</c:v>
                </c:pt>
                <c:pt idx="502">
                  <c:v>0.47112926066398603</c:v>
                </c:pt>
                <c:pt idx="503">
                  <c:v>5.8315830089404982E-2</c:v>
                </c:pt>
                <c:pt idx="504">
                  <c:v>-0.1844636151719691</c:v>
                </c:pt>
                <c:pt idx="505">
                  <c:v>9.7487147475362759E-2</c:v>
                </c:pt>
                <c:pt idx="506">
                  <c:v>0.42143260715145781</c:v>
                </c:pt>
                <c:pt idx="507">
                  <c:v>0.23889540499084225</c:v>
                </c:pt>
                <c:pt idx="508">
                  <c:v>4.0743726413139739E-2</c:v>
                </c:pt>
                <c:pt idx="509">
                  <c:v>0.15002608651817165</c:v>
                </c:pt>
                <c:pt idx="510">
                  <c:v>0.3126859396451499</c:v>
                </c:pt>
                <c:pt idx="511">
                  <c:v>0.18506166574282784</c:v>
                </c:pt>
                <c:pt idx="512">
                  <c:v>0.42085902576348744</c:v>
                </c:pt>
                <c:pt idx="513">
                  <c:v>0.20017068297853119</c:v>
                </c:pt>
                <c:pt idx="514">
                  <c:v>-2.8906543479881912E-2</c:v>
                </c:pt>
                <c:pt idx="515">
                  <c:v>-0.20576875482129292</c:v>
                </c:pt>
                <c:pt idx="516">
                  <c:v>6.2001391463508511E-3</c:v>
                </c:pt>
                <c:pt idx="517">
                  <c:v>0.19164546750708961</c:v>
                </c:pt>
                <c:pt idx="518">
                  <c:v>0.46577808706485235</c:v>
                </c:pt>
                <c:pt idx="519">
                  <c:v>0.84529407822467406</c:v>
                </c:pt>
                <c:pt idx="520">
                  <c:v>0.61341387959865423</c:v>
                </c:pt>
                <c:pt idx="521">
                  <c:v>0.26531815359536443</c:v>
                </c:pt>
                <c:pt idx="522">
                  <c:v>0.491538790077372</c:v>
                </c:pt>
                <c:pt idx="523">
                  <c:v>0.40150794192012085</c:v>
                </c:pt>
                <c:pt idx="524">
                  <c:v>0.66502644116440524</c:v>
                </c:pt>
                <c:pt idx="525">
                  <c:v>0.65077493095070404</c:v>
                </c:pt>
                <c:pt idx="526">
                  <c:v>0.45278706500072802</c:v>
                </c:pt>
                <c:pt idx="527">
                  <c:v>0.86290542311879903</c:v>
                </c:pt>
                <c:pt idx="528">
                  <c:v>1.0407639726337776</c:v>
                </c:pt>
                <c:pt idx="529">
                  <c:v>1.0054547454480316</c:v>
                </c:pt>
                <c:pt idx="530">
                  <c:v>0.63598654707535884</c:v>
                </c:pt>
                <c:pt idx="531">
                  <c:v>0.51041778302528673</c:v>
                </c:pt>
                <c:pt idx="532">
                  <c:v>9.3625328619856785E-2</c:v>
                </c:pt>
                <c:pt idx="533">
                  <c:v>3.7798097818258504E-4</c:v>
                </c:pt>
                <c:pt idx="534">
                  <c:v>-0.12602233510496746</c:v>
                </c:pt>
                <c:pt idx="535">
                  <c:v>-0.2692840020743591</c:v>
                </c:pt>
                <c:pt idx="536">
                  <c:v>-0.28795825927993979</c:v>
                </c:pt>
                <c:pt idx="537">
                  <c:v>-0.23409458324292917</c:v>
                </c:pt>
                <c:pt idx="538">
                  <c:v>0.12274785813951652</c:v>
                </c:pt>
                <c:pt idx="539">
                  <c:v>0.41856724395222372</c:v>
                </c:pt>
                <c:pt idx="540">
                  <c:v>0.51287275502478802</c:v>
                </c:pt>
                <c:pt idx="541">
                  <c:v>1.0586669194747278</c:v>
                </c:pt>
                <c:pt idx="542">
                  <c:v>0.6088086946099448</c:v>
                </c:pt>
                <c:pt idx="543">
                  <c:v>0.50185961809797264</c:v>
                </c:pt>
                <c:pt idx="544">
                  <c:v>0.41742287771143533</c:v>
                </c:pt>
                <c:pt idx="545">
                  <c:v>0.70718493440849739</c:v>
                </c:pt>
                <c:pt idx="546">
                  <c:v>0.46815374803950566</c:v>
                </c:pt>
                <c:pt idx="547">
                  <c:v>0.80241553687624267</c:v>
                </c:pt>
                <c:pt idx="548">
                  <c:v>0.77005019200617308</c:v>
                </c:pt>
                <c:pt idx="549">
                  <c:v>0.68147734484479405</c:v>
                </c:pt>
                <c:pt idx="550">
                  <c:v>0.66980653550462044</c:v>
                </c:pt>
                <c:pt idx="551">
                  <c:v>1.0932328011246755</c:v>
                </c:pt>
                <c:pt idx="552">
                  <c:v>0.93999280856322298</c:v>
                </c:pt>
                <c:pt idx="553">
                  <c:v>1.0348333042742845</c:v>
                </c:pt>
                <c:pt idx="554">
                  <c:v>0.90496714899024744</c:v>
                </c:pt>
                <c:pt idx="555">
                  <c:v>0.64403503718942068</c:v>
                </c:pt>
                <c:pt idx="556">
                  <c:v>0.26632745811889097</c:v>
                </c:pt>
                <c:pt idx="557">
                  <c:v>7.5806053142155078E-2</c:v>
                </c:pt>
                <c:pt idx="558">
                  <c:v>0.80464536364013328</c:v>
                </c:pt>
                <c:pt idx="559">
                  <c:v>0.96101355248752907</c:v>
                </c:pt>
                <c:pt idx="560">
                  <c:v>1.1151501455494071</c:v>
                </c:pt>
                <c:pt idx="561">
                  <c:v>1.3101476425186735</c:v>
                </c:pt>
                <c:pt idx="562">
                  <c:v>1.0492683787808945</c:v>
                </c:pt>
                <c:pt idx="563">
                  <c:v>1.1633296928416998</c:v>
                </c:pt>
                <c:pt idx="564">
                  <c:v>1.1534214785235486</c:v>
                </c:pt>
                <c:pt idx="565">
                  <c:v>0.93999280856322298</c:v>
                </c:pt>
                <c:pt idx="566">
                  <c:v>0.91841877647306647</c:v>
                </c:pt>
                <c:pt idx="567">
                  <c:v>0.73260616373557219</c:v>
                </c:pt>
                <c:pt idx="568">
                  <c:v>1.0112940087799782</c:v>
                </c:pt>
                <c:pt idx="569">
                  <c:v>1.253770911535137</c:v>
                </c:pt>
                <c:pt idx="570">
                  <c:v>0.84377113513077795</c:v>
                </c:pt>
                <c:pt idx="571">
                  <c:v>0.41913980806966911</c:v>
                </c:pt>
                <c:pt idx="572">
                  <c:v>-2.0641395565552365E-2</c:v>
                </c:pt>
                <c:pt idx="573">
                  <c:v>-0.15201890482327721</c:v>
                </c:pt>
                <c:pt idx="574">
                  <c:v>-5.4055496186429701E-3</c:v>
                </c:pt>
                <c:pt idx="575">
                  <c:v>0.35384473956586854</c:v>
                </c:pt>
                <c:pt idx="576">
                  <c:v>0.71631800846980609</c:v>
                </c:pt>
                <c:pt idx="577">
                  <c:v>1.2034497874616217</c:v>
                </c:pt>
                <c:pt idx="578">
                  <c:v>0.80241553687624267</c:v>
                </c:pt>
                <c:pt idx="579">
                  <c:v>0.2217840513426759</c:v>
                </c:pt>
                <c:pt idx="580">
                  <c:v>0.32059396867576317</c:v>
                </c:pt>
                <c:pt idx="581">
                  <c:v>1.0230270947807303</c:v>
                </c:pt>
                <c:pt idx="582">
                  <c:v>0.80241553687624267</c:v>
                </c:pt>
                <c:pt idx="583">
                  <c:v>1.3091797554901548</c:v>
                </c:pt>
                <c:pt idx="584">
                  <c:v>1.3869817086516287</c:v>
                </c:pt>
                <c:pt idx="585">
                  <c:v>1.5998735887036186</c:v>
                </c:pt>
                <c:pt idx="586">
                  <c:v>1.5083923573133617</c:v>
                </c:pt>
                <c:pt idx="587">
                  <c:v>1.1723792287034982</c:v>
                </c:pt>
                <c:pt idx="588">
                  <c:v>1.5747783284154326</c:v>
                </c:pt>
                <c:pt idx="589">
                  <c:v>1.6064624134892871</c:v>
                </c:pt>
                <c:pt idx="590">
                  <c:v>1.9832777831560786</c:v>
                </c:pt>
                <c:pt idx="591">
                  <c:v>2.7051370252500564</c:v>
                </c:pt>
                <c:pt idx="592">
                  <c:v>1.411163033885102</c:v>
                </c:pt>
                <c:pt idx="593">
                  <c:v>0.51717945610037197</c:v>
                </c:pt>
                <c:pt idx="594">
                  <c:v>1.2043707433296109</c:v>
                </c:pt>
                <c:pt idx="595">
                  <c:v>1.0871393936882918</c:v>
                </c:pt>
                <c:pt idx="596">
                  <c:v>1.2708143866522519</c:v>
                </c:pt>
                <c:pt idx="597">
                  <c:v>1.5296079416697286</c:v>
                </c:pt>
                <c:pt idx="598">
                  <c:v>1.6812418269835587</c:v>
                </c:pt>
                <c:pt idx="599">
                  <c:v>1.8268410665443968</c:v>
                </c:pt>
                <c:pt idx="600">
                  <c:v>2.1622169505934314</c:v>
                </c:pt>
                <c:pt idx="601">
                  <c:v>1.4101503282848105</c:v>
                </c:pt>
                <c:pt idx="602">
                  <c:v>0.94643491598554486</c:v>
                </c:pt>
                <c:pt idx="603">
                  <c:v>1.4397020259077131</c:v>
                </c:pt>
                <c:pt idx="604">
                  <c:v>1.5253497473921258</c:v>
                </c:pt>
                <c:pt idx="605">
                  <c:v>1.5867484542210533</c:v>
                </c:pt>
                <c:pt idx="606">
                  <c:v>1.469636499662957</c:v>
                </c:pt>
                <c:pt idx="607">
                  <c:v>1.1678494407813045</c:v>
                </c:pt>
                <c:pt idx="608">
                  <c:v>1.6031658081098346</c:v>
                </c:pt>
                <c:pt idx="609">
                  <c:v>2.0746542067635687</c:v>
                </c:pt>
                <c:pt idx="610">
                  <c:v>1.7711461390061396</c:v>
                </c:pt>
                <c:pt idx="611">
                  <c:v>2.1207695011433101</c:v>
                </c:pt>
                <c:pt idx="612">
                  <c:v>1.6407855698250837</c:v>
                </c:pt>
                <c:pt idx="613">
                  <c:v>1.443808050498212</c:v>
                </c:pt>
                <c:pt idx="614">
                  <c:v>1.0263928160357205</c:v>
                </c:pt>
                <c:pt idx="615">
                  <c:v>1.5189766119489951</c:v>
                </c:pt>
                <c:pt idx="616">
                  <c:v>1.5221610584727441</c:v>
                </c:pt>
                <c:pt idx="617">
                  <c:v>1.3759843818456643</c:v>
                </c:pt>
                <c:pt idx="618">
                  <c:v>1.8800443873388699</c:v>
                </c:pt>
                <c:pt idx="619">
                  <c:v>2.5865236801980314</c:v>
                </c:pt>
                <c:pt idx="620">
                  <c:v>2.350942429273279</c:v>
                </c:pt>
                <c:pt idx="621">
                  <c:v>2.0164059310780766</c:v>
                </c:pt>
                <c:pt idx="622">
                  <c:v>1.6778457312288209</c:v>
                </c:pt>
                <c:pt idx="623">
                  <c:v>1.1778282583924276</c:v>
                </c:pt>
                <c:pt idx="624">
                  <c:v>1.314993525826571</c:v>
                </c:pt>
                <c:pt idx="625">
                  <c:v>0.78688959579501427</c:v>
                </c:pt>
                <c:pt idx="626">
                  <c:v>0.7255039246845908</c:v>
                </c:pt>
                <c:pt idx="627">
                  <c:v>0.84987102611413201</c:v>
                </c:pt>
                <c:pt idx="628">
                  <c:v>0.78101290709600768</c:v>
                </c:pt>
                <c:pt idx="629">
                  <c:v>0.66230161825372769</c:v>
                </c:pt>
                <c:pt idx="630">
                  <c:v>0.39981446990287056</c:v>
                </c:pt>
                <c:pt idx="631">
                  <c:v>0.43817767856614737</c:v>
                </c:pt>
                <c:pt idx="632">
                  <c:v>0.35874795608747101</c:v>
                </c:pt>
                <c:pt idx="633">
                  <c:v>0.25527422556598933</c:v>
                </c:pt>
                <c:pt idx="634">
                  <c:v>0.57954308364493867</c:v>
                </c:pt>
                <c:pt idx="635">
                  <c:v>0.71069142110100736</c:v>
                </c:pt>
                <c:pt idx="636">
                  <c:v>0.33335682085377039</c:v>
                </c:pt>
                <c:pt idx="637">
                  <c:v>0.43759666771445982</c:v>
                </c:pt>
                <c:pt idx="638">
                  <c:v>0.31742443871535037</c:v>
                </c:pt>
                <c:pt idx="639">
                  <c:v>0.3533011456050949</c:v>
                </c:pt>
                <c:pt idx="640">
                  <c:v>0.74762385332537629</c:v>
                </c:pt>
                <c:pt idx="641">
                  <c:v>0.68009973412380842</c:v>
                </c:pt>
                <c:pt idx="642">
                  <c:v>1.0975968387056589</c:v>
                </c:pt>
                <c:pt idx="643">
                  <c:v>0.8729394650150939</c:v>
                </c:pt>
                <c:pt idx="644">
                  <c:v>0.64807538368805284</c:v>
                </c:pt>
                <c:pt idx="645">
                  <c:v>0.78983577326400112</c:v>
                </c:pt>
                <c:pt idx="646">
                  <c:v>0.98557156686085412</c:v>
                </c:pt>
                <c:pt idx="647">
                  <c:v>0.59898848206143518</c:v>
                </c:pt>
                <c:pt idx="648">
                  <c:v>0.4539628329477583</c:v>
                </c:pt>
                <c:pt idx="649">
                  <c:v>1.1089887585430187</c:v>
                </c:pt>
                <c:pt idx="650">
                  <c:v>1.2462396243987026</c:v>
                </c:pt>
                <c:pt idx="651">
                  <c:v>1.3043467580290093</c:v>
                </c:pt>
                <c:pt idx="652">
                  <c:v>1.3217958520818693</c:v>
                </c:pt>
                <c:pt idx="653">
                  <c:v>1.4417541271191192</c:v>
                </c:pt>
                <c:pt idx="654">
                  <c:v>1.4644478601837188</c:v>
                </c:pt>
                <c:pt idx="655">
                  <c:v>1.6553202718301585</c:v>
                </c:pt>
                <c:pt idx="656">
                  <c:v>1.4572030796792481</c:v>
                </c:pt>
                <c:pt idx="657">
                  <c:v>0.83693459378581914</c:v>
                </c:pt>
                <c:pt idx="658">
                  <c:v>0.3958717920018493</c:v>
                </c:pt>
                <c:pt idx="659">
                  <c:v>0.15913171830179834</c:v>
                </c:pt>
                <c:pt idx="660">
                  <c:v>0.30483037706198213</c:v>
                </c:pt>
                <c:pt idx="661">
                  <c:v>0.56991703611956379</c:v>
                </c:pt>
                <c:pt idx="662">
                  <c:v>0.48670880632276586</c:v>
                </c:pt>
                <c:pt idx="663">
                  <c:v>0.55591423803721018</c:v>
                </c:pt>
                <c:pt idx="664">
                  <c:v>0.77808237734831531</c:v>
                </c:pt>
                <c:pt idx="665">
                  <c:v>1.0263928160357205</c:v>
                </c:pt>
                <c:pt idx="666">
                  <c:v>1.12664362533559</c:v>
                </c:pt>
                <c:pt idx="667">
                  <c:v>1.2154541514471953</c:v>
                </c:pt>
                <c:pt idx="668">
                  <c:v>1.0004640798034174</c:v>
                </c:pt>
                <c:pt idx="669">
                  <c:v>0.54393044426471182</c:v>
                </c:pt>
                <c:pt idx="670">
                  <c:v>1.1669446887075823</c:v>
                </c:pt>
                <c:pt idx="671">
                  <c:v>1.1905992270100891</c:v>
                </c:pt>
                <c:pt idx="672">
                  <c:v>0.61605184401776514</c:v>
                </c:pt>
                <c:pt idx="673">
                  <c:v>0.17991729815723012</c:v>
                </c:pt>
                <c:pt idx="674">
                  <c:v>0.40603490520779079</c:v>
                </c:pt>
                <c:pt idx="675">
                  <c:v>1.0672509517056046</c:v>
                </c:pt>
                <c:pt idx="676">
                  <c:v>1.3719986453615511</c:v>
                </c:pt>
                <c:pt idx="677">
                  <c:v>1.1222152074266265</c:v>
                </c:pt>
                <c:pt idx="678">
                  <c:v>0.87681415201965229</c:v>
                </c:pt>
                <c:pt idx="679">
                  <c:v>0.61407293176586164</c:v>
                </c:pt>
                <c:pt idx="680">
                  <c:v>0.98557156686085412</c:v>
                </c:pt>
                <c:pt idx="681">
                  <c:v>1.1301934413307557</c:v>
                </c:pt>
                <c:pt idx="682">
                  <c:v>0.76641214042877825</c:v>
                </c:pt>
                <c:pt idx="683">
                  <c:v>1.0424618359418616</c:v>
                </c:pt>
                <c:pt idx="684">
                  <c:v>1.5105054522524306</c:v>
                </c:pt>
                <c:pt idx="685">
                  <c:v>1.5736930298793361</c:v>
                </c:pt>
                <c:pt idx="686">
                  <c:v>0.90970319856578929</c:v>
                </c:pt>
                <c:pt idx="687">
                  <c:v>0.81434232439772125</c:v>
                </c:pt>
                <c:pt idx="688">
                  <c:v>0.43817767856614737</c:v>
                </c:pt>
                <c:pt idx="689">
                  <c:v>0.79796477942985489</c:v>
                </c:pt>
                <c:pt idx="690">
                  <c:v>0.80241553687624267</c:v>
                </c:pt>
                <c:pt idx="691">
                  <c:v>0.76350750575000614</c:v>
                </c:pt>
                <c:pt idx="692">
                  <c:v>1.0205067217371693</c:v>
                </c:pt>
                <c:pt idx="693">
                  <c:v>0.91286757807426788</c:v>
                </c:pt>
                <c:pt idx="694">
                  <c:v>0.53080222899362106</c:v>
                </c:pt>
                <c:pt idx="695">
                  <c:v>0.47053362983382491</c:v>
                </c:pt>
                <c:pt idx="696">
                  <c:v>0.75699089894384808</c:v>
                </c:pt>
                <c:pt idx="697">
                  <c:v>1.0732824805591052</c:v>
                </c:pt>
                <c:pt idx="698">
                  <c:v>1.5933022844773708</c:v>
                </c:pt>
                <c:pt idx="699">
                  <c:v>0.94562840124612213</c:v>
                </c:pt>
                <c:pt idx="700">
                  <c:v>0.45690682245582109</c:v>
                </c:pt>
                <c:pt idx="701">
                  <c:v>0.48249661403572658</c:v>
                </c:pt>
                <c:pt idx="702">
                  <c:v>0.491538790077372</c:v>
                </c:pt>
                <c:pt idx="703">
                  <c:v>1.0888784361513479</c:v>
                </c:pt>
                <c:pt idx="704">
                  <c:v>1.7652892228697714</c:v>
                </c:pt>
                <c:pt idx="705">
                  <c:v>1.2228759487509389</c:v>
                </c:pt>
                <c:pt idx="706">
                  <c:v>0.73616912010367053</c:v>
                </c:pt>
                <c:pt idx="707">
                  <c:v>0.38690581594638052</c:v>
                </c:pt>
                <c:pt idx="708">
                  <c:v>0.28721684866189828</c:v>
                </c:pt>
                <c:pt idx="709">
                  <c:v>0.86984589968117787</c:v>
                </c:pt>
                <c:pt idx="710">
                  <c:v>1.3769819219489179</c:v>
                </c:pt>
                <c:pt idx="711">
                  <c:v>1.5105054522524306</c:v>
                </c:pt>
                <c:pt idx="712">
                  <c:v>1.2117531220250248</c:v>
                </c:pt>
                <c:pt idx="713">
                  <c:v>0.84301017032160308</c:v>
                </c:pt>
                <c:pt idx="714">
                  <c:v>0.88692866706029083</c:v>
                </c:pt>
                <c:pt idx="715">
                  <c:v>1.2247355187803046</c:v>
                </c:pt>
                <c:pt idx="716">
                  <c:v>1.214528278085788</c:v>
                </c:pt>
                <c:pt idx="717">
                  <c:v>1.6363301973849171</c:v>
                </c:pt>
                <c:pt idx="718">
                  <c:v>1.2889530340492208</c:v>
                </c:pt>
                <c:pt idx="719">
                  <c:v>0.97243327825351067</c:v>
                </c:pt>
                <c:pt idx="720">
                  <c:v>1.0196673427728231</c:v>
                </c:pt>
                <c:pt idx="721">
                  <c:v>1.1257571554837351</c:v>
                </c:pt>
                <c:pt idx="722">
                  <c:v>1.3482322347107578</c:v>
                </c:pt>
                <c:pt idx="723">
                  <c:v>0.91762469195187613</c:v>
                </c:pt>
                <c:pt idx="724">
                  <c:v>1.1597211083218248</c:v>
                </c:pt>
                <c:pt idx="725">
                  <c:v>0.73189452067015981</c:v>
                </c:pt>
                <c:pt idx="726">
                  <c:v>0.1878782870949858</c:v>
                </c:pt>
                <c:pt idx="727">
                  <c:v>0.11834604625913445</c:v>
                </c:pt>
                <c:pt idx="728">
                  <c:v>1.1480373497009919</c:v>
                </c:pt>
                <c:pt idx="729">
                  <c:v>1.8642169556894341</c:v>
                </c:pt>
                <c:pt idx="730">
                  <c:v>1.4325339979121654</c:v>
                </c:pt>
                <c:pt idx="731">
                  <c:v>1.866646005846724</c:v>
                </c:pt>
                <c:pt idx="732">
                  <c:v>1.5911157351368617</c:v>
                </c:pt>
                <c:pt idx="733">
                  <c:v>1.3889869967438193</c:v>
                </c:pt>
                <c:pt idx="734">
                  <c:v>1.8089397213669911</c:v>
                </c:pt>
                <c:pt idx="735">
                  <c:v>1.4172487143366903</c:v>
                </c:pt>
                <c:pt idx="736">
                  <c:v>1.1507276220897398</c:v>
                </c:pt>
                <c:pt idx="737">
                  <c:v>0.97981208511682816</c:v>
                </c:pt>
                <c:pt idx="738">
                  <c:v>1.236863037781776</c:v>
                </c:pt>
                <c:pt idx="739">
                  <c:v>1.9206342069678883</c:v>
                </c:pt>
                <c:pt idx="740">
                  <c:v>1.8472738367163646</c:v>
                </c:pt>
                <c:pt idx="741">
                  <c:v>1.6519586634447341</c:v>
                </c:pt>
                <c:pt idx="742">
                  <c:v>1.6609329074515977</c:v>
                </c:pt>
                <c:pt idx="743">
                  <c:v>1.825643932655616</c:v>
                </c:pt>
                <c:pt idx="744">
                  <c:v>1.8412481884510639</c:v>
                </c:pt>
                <c:pt idx="745">
                  <c:v>1.0758731627276901</c:v>
                </c:pt>
                <c:pt idx="746">
                  <c:v>1.1924301368548913</c:v>
                </c:pt>
                <c:pt idx="747">
                  <c:v>1.8340350371344729</c:v>
                </c:pt>
                <c:pt idx="748">
                  <c:v>1.5682737558163518</c:v>
                </c:pt>
                <c:pt idx="749">
                  <c:v>1.4727552141119662</c:v>
                </c:pt>
                <c:pt idx="750">
                  <c:v>1.3930029163089259</c:v>
                </c:pt>
                <c:pt idx="751">
                  <c:v>1.3879841302215024</c:v>
                </c:pt>
                <c:pt idx="752">
                  <c:v>1.2509435450578064</c:v>
                </c:pt>
                <c:pt idx="753">
                  <c:v>1.1579192167624801</c:v>
                </c:pt>
                <c:pt idx="754">
                  <c:v>0.74834247828863265</c:v>
                </c:pt>
                <c:pt idx="755">
                  <c:v>0.3680631891538787</c:v>
                </c:pt>
                <c:pt idx="756">
                  <c:v>0.17109050799872894</c:v>
                </c:pt>
                <c:pt idx="757">
                  <c:v>0.26430974449087219</c:v>
                </c:pt>
                <c:pt idx="758">
                  <c:v>0.33603290111600131</c:v>
                </c:pt>
                <c:pt idx="759">
                  <c:v>0.54393044426471182</c:v>
                </c:pt>
                <c:pt idx="760">
                  <c:v>0.70159071408794227</c:v>
                </c:pt>
                <c:pt idx="761">
                  <c:v>0.77954699196830968</c:v>
                </c:pt>
                <c:pt idx="762">
                  <c:v>0.70578451682940857</c:v>
                </c:pt>
                <c:pt idx="763">
                  <c:v>0.30901350251360526</c:v>
                </c:pt>
                <c:pt idx="764">
                  <c:v>-9.6224038884373825E-3</c:v>
                </c:pt>
                <c:pt idx="765">
                  <c:v>-8.5604095622516363E-2</c:v>
                </c:pt>
                <c:pt idx="766">
                  <c:v>6.7436712755613262E-2</c:v>
                </c:pt>
                <c:pt idx="767">
                  <c:v>0.16970359517874883</c:v>
                </c:pt>
                <c:pt idx="768">
                  <c:v>0.48249661403572658</c:v>
                </c:pt>
                <c:pt idx="769">
                  <c:v>0.81883674802359196</c:v>
                </c:pt>
                <c:pt idx="770">
                  <c:v>0.96345466731163476</c:v>
                </c:pt>
                <c:pt idx="771">
                  <c:v>0.77150767442989798</c:v>
                </c:pt>
                <c:pt idx="772">
                  <c:v>0.95938794719643705</c:v>
                </c:pt>
                <c:pt idx="773">
                  <c:v>0.98804539845761097</c:v>
                </c:pt>
                <c:pt idx="774">
                  <c:v>0.76641214042877825</c:v>
                </c:pt>
                <c:pt idx="775">
                  <c:v>1.2462396243987026</c:v>
                </c:pt>
                <c:pt idx="776">
                  <c:v>1.1310818803503588</c:v>
                </c:pt>
                <c:pt idx="777">
                  <c:v>1.2321903256583362</c:v>
                </c:pt>
                <c:pt idx="778">
                  <c:v>1.6812418269835587</c:v>
                </c:pt>
                <c:pt idx="779">
                  <c:v>1.7188988180562208</c:v>
                </c:pt>
                <c:pt idx="780">
                  <c:v>1.9580534315037874</c:v>
                </c:pt>
                <c:pt idx="781">
                  <c:v>2.5061425477086905</c:v>
                </c:pt>
                <c:pt idx="782">
                  <c:v>2.3366742646580696</c:v>
                </c:pt>
                <c:pt idx="783">
                  <c:v>1.9392815474571174</c:v>
                </c:pt>
                <c:pt idx="784">
                  <c:v>1.3769819219489179</c:v>
                </c:pt>
                <c:pt idx="785">
                  <c:v>0.68700003111951102</c:v>
                </c:pt>
                <c:pt idx="786">
                  <c:v>0.85139938561935968</c:v>
                </c:pt>
                <c:pt idx="787">
                  <c:v>0.69601631933737362</c:v>
                </c:pt>
                <c:pt idx="788">
                  <c:v>0.88614855409046289</c:v>
                </c:pt>
                <c:pt idx="789">
                  <c:v>1.9280782509427048</c:v>
                </c:pt>
                <c:pt idx="790">
                  <c:v>2.1906199731846834</c:v>
                </c:pt>
                <c:pt idx="791">
                  <c:v>2.2704555636373498</c:v>
                </c:pt>
                <c:pt idx="792">
                  <c:v>2.3139764968288761</c:v>
                </c:pt>
                <c:pt idx="793">
                  <c:v>2.0785789402364325</c:v>
                </c:pt>
                <c:pt idx="794">
                  <c:v>1.668811549223044</c:v>
                </c:pt>
                <c:pt idx="795">
                  <c:v>0.84301017032160308</c:v>
                </c:pt>
                <c:pt idx="796">
                  <c:v>1.1714724668506504</c:v>
                </c:pt>
                <c:pt idx="797">
                  <c:v>1.0272351802867461</c:v>
                </c:pt>
                <c:pt idx="798">
                  <c:v>0.74618755977731532</c:v>
                </c:pt>
                <c:pt idx="799">
                  <c:v>0.54518714317159189</c:v>
                </c:pt>
                <c:pt idx="800">
                  <c:v>0.32218190125124446</c:v>
                </c:pt>
                <c:pt idx="801">
                  <c:v>8.5947809715774301E-2</c:v>
                </c:pt>
                <c:pt idx="802">
                  <c:v>3.5899433734480457E-2</c:v>
                </c:pt>
                <c:pt idx="803">
                  <c:v>-0.12734420000340019</c:v>
                </c:pt>
                <c:pt idx="804">
                  <c:v>-0.21834924204035361</c:v>
                </c:pt>
                <c:pt idx="805">
                  <c:v>-0.13685786727836069</c:v>
                </c:pt>
                <c:pt idx="806">
                  <c:v>0.47650184965129949</c:v>
                </c:pt>
                <c:pt idx="807">
                  <c:v>1.0475644769503605</c:v>
                </c:pt>
                <c:pt idx="808">
                  <c:v>1.0289210306745378</c:v>
                </c:pt>
                <c:pt idx="809">
                  <c:v>0.83163612945890675</c:v>
                </c:pt>
                <c:pt idx="810">
                  <c:v>1.4499807698287892</c:v>
                </c:pt>
                <c:pt idx="811">
                  <c:v>1.8232512580777196</c:v>
                </c:pt>
                <c:pt idx="812">
                  <c:v>1.3610742811947809</c:v>
                </c:pt>
                <c:pt idx="813">
                  <c:v>1.0871393936882918</c:v>
                </c:pt>
                <c:pt idx="814">
                  <c:v>1.253770911535137</c:v>
                </c:pt>
                <c:pt idx="815">
                  <c:v>0.92957304106394834</c:v>
                </c:pt>
                <c:pt idx="816">
                  <c:v>0.47232131560314761</c:v>
                </c:pt>
                <c:pt idx="817">
                  <c:v>0.34787845337261947</c:v>
                </c:pt>
                <c:pt idx="818">
                  <c:v>1.0424618359418616</c:v>
                </c:pt>
                <c:pt idx="819">
                  <c:v>1.1561189237771698</c:v>
                </c:pt>
                <c:pt idx="820">
                  <c:v>0.44400199036061949</c:v>
                </c:pt>
                <c:pt idx="821">
                  <c:v>1.2154541514471953</c:v>
                </c:pt>
                <c:pt idx="822">
                  <c:v>1.4821363085617754</c:v>
                </c:pt>
                <c:pt idx="823">
                  <c:v>1.3859797318367835</c:v>
                </c:pt>
                <c:pt idx="824">
                  <c:v>1.2784330749668917</c:v>
                </c:pt>
                <c:pt idx="825">
                  <c:v>1.1561189237771698</c:v>
                </c:pt>
                <c:pt idx="826">
                  <c:v>0.92558141738671573</c:v>
                </c:pt>
                <c:pt idx="827">
                  <c:v>0.58988174149881856</c:v>
                </c:pt>
                <c:pt idx="828">
                  <c:v>1.3413479124851078</c:v>
                </c:pt>
                <c:pt idx="829">
                  <c:v>1.8605774204187617</c:v>
                </c:pt>
                <c:pt idx="830">
                  <c:v>1.2453000921194768</c:v>
                </c:pt>
                <c:pt idx="831">
                  <c:v>0.56099035382791129</c:v>
                </c:pt>
                <c:pt idx="832">
                  <c:v>3.308548690589911E-2</c:v>
                </c:pt>
                <c:pt idx="833">
                  <c:v>-5.2496838428055054E-2</c:v>
                </c:pt>
                <c:pt idx="834">
                  <c:v>0.88770912630476129</c:v>
                </c:pt>
                <c:pt idx="835">
                  <c:v>1.2803419770660964</c:v>
                </c:pt>
                <c:pt idx="836">
                  <c:v>1.1851162376209399</c:v>
                </c:pt>
                <c:pt idx="837">
                  <c:v>0.86830117508549121</c:v>
                </c:pt>
                <c:pt idx="838">
                  <c:v>2.0344031230788078</c:v>
                </c:pt>
                <c:pt idx="839">
                  <c:v>2.0408578377891953</c:v>
                </c:pt>
                <c:pt idx="840">
                  <c:v>2.1716552291749398</c:v>
                </c:pt>
                <c:pt idx="841">
                  <c:v>1.9206342069678883</c:v>
                </c:pt>
                <c:pt idx="842">
                  <c:v>1.4030739588250065</c:v>
                </c:pt>
                <c:pt idx="843">
                  <c:v>1.1301934413307557</c:v>
                </c:pt>
                <c:pt idx="844">
                  <c:v>1.2406086798096023</c:v>
                </c:pt>
                <c:pt idx="845">
                  <c:v>1.5628664932245846</c:v>
                </c:pt>
                <c:pt idx="846">
                  <c:v>1.5878395477670908</c:v>
                </c:pt>
                <c:pt idx="847">
                  <c:v>1.8065618661705736</c:v>
                </c:pt>
                <c:pt idx="848">
                  <c:v>2.0241053237820457</c:v>
                </c:pt>
                <c:pt idx="849">
                  <c:v>1.3630565647309807</c:v>
                </c:pt>
                <c:pt idx="850">
                  <c:v>1.0004640798034174</c:v>
                </c:pt>
                <c:pt idx="851">
                  <c:v>0.52335514033710306</c:v>
                </c:pt>
                <c:pt idx="852">
                  <c:v>0.44750900424180945</c:v>
                </c:pt>
                <c:pt idx="853">
                  <c:v>0.69880104291354339</c:v>
                </c:pt>
                <c:pt idx="854">
                  <c:v>0.95128152785597309</c:v>
                </c:pt>
                <c:pt idx="855">
                  <c:v>1.0586669194747278</c:v>
                </c:pt>
                <c:pt idx="856">
                  <c:v>0.66912275541738508</c:v>
                </c:pt>
                <c:pt idx="857">
                  <c:v>1.1588199626317119</c:v>
                </c:pt>
                <c:pt idx="858">
                  <c:v>1.253770911535137</c:v>
                </c:pt>
                <c:pt idx="859">
                  <c:v>0.83390488459337786</c:v>
                </c:pt>
                <c:pt idx="860">
                  <c:v>0.53142461170269284</c:v>
                </c:pt>
                <c:pt idx="861">
                  <c:v>0.80911393301069934</c:v>
                </c:pt>
                <c:pt idx="862">
                  <c:v>0.73118319334698778</c:v>
                </c:pt>
                <c:pt idx="863">
                  <c:v>0.79574384085856897</c:v>
                </c:pt>
                <c:pt idx="864">
                  <c:v>0.94724178871876319</c:v>
                </c:pt>
                <c:pt idx="865">
                  <c:v>1.0154760308902528</c:v>
                </c:pt>
                <c:pt idx="866">
                  <c:v>0.9781698024369363</c:v>
                </c:pt>
                <c:pt idx="867">
                  <c:v>1.4274275937335785</c:v>
                </c:pt>
                <c:pt idx="868">
                  <c:v>1.7154526215050305</c:v>
                </c:pt>
                <c:pt idx="869">
                  <c:v>1.4520419980729884</c:v>
                </c:pt>
                <c:pt idx="870">
                  <c:v>0.93357353157020717</c:v>
                </c:pt>
                <c:pt idx="871">
                  <c:v>0.68838376897406894</c:v>
                </c:pt>
                <c:pt idx="872">
                  <c:v>0.86367521898429811</c:v>
                </c:pt>
                <c:pt idx="873">
                  <c:v>0.84453243771515796</c:v>
                </c:pt>
                <c:pt idx="874">
                  <c:v>0.7577136817284853</c:v>
                </c:pt>
                <c:pt idx="875">
                  <c:v>0.54016703297969448</c:v>
                </c:pt>
                <c:pt idx="876">
                  <c:v>0.70718493440849739</c:v>
                </c:pt>
                <c:pt idx="877">
                  <c:v>1.0629541738247303</c:v>
                </c:pt>
                <c:pt idx="878">
                  <c:v>0.85675933904056112</c:v>
                </c:pt>
                <c:pt idx="879">
                  <c:v>0.81583913611576619</c:v>
                </c:pt>
                <c:pt idx="880">
                  <c:v>0.77442652295048309</c:v>
                </c:pt>
                <c:pt idx="881">
                  <c:v>0.68838376897406894</c:v>
                </c:pt>
                <c:pt idx="882">
                  <c:v>0.43006694333769957</c:v>
                </c:pt>
                <c:pt idx="883">
                  <c:v>0.36751328674253519</c:v>
                </c:pt>
                <c:pt idx="884">
                  <c:v>0.57696986903572545</c:v>
                </c:pt>
                <c:pt idx="885">
                  <c:v>0.74475254045774752</c:v>
                </c:pt>
                <c:pt idx="886">
                  <c:v>1.1248710789413767</c:v>
                </c:pt>
                <c:pt idx="887">
                  <c:v>1.6263344789629957</c:v>
                </c:pt>
                <c:pt idx="888">
                  <c:v>1.2774792590774622</c:v>
                </c:pt>
                <c:pt idx="889">
                  <c:v>1.1002199130422545</c:v>
                </c:pt>
                <c:pt idx="890">
                  <c:v>0.83996968584066301</c:v>
                </c:pt>
                <c:pt idx="891">
                  <c:v>0.91286757807426788</c:v>
                </c:pt>
                <c:pt idx="892">
                  <c:v>0.95289993503456016</c:v>
                </c:pt>
                <c:pt idx="893">
                  <c:v>0.6974080632244678</c:v>
                </c:pt>
                <c:pt idx="894">
                  <c:v>1.2396716458713799</c:v>
                </c:pt>
                <c:pt idx="895">
                  <c:v>1.1089887585430187</c:v>
                </c:pt>
                <c:pt idx="896">
                  <c:v>1.196096835269111</c:v>
                </c:pt>
                <c:pt idx="897">
                  <c:v>1.3620652030388933</c:v>
                </c:pt>
                <c:pt idx="898">
                  <c:v>1.6620569298119352</c:v>
                </c:pt>
                <c:pt idx="899">
                  <c:v>1.4489508415512313</c:v>
                </c:pt>
                <c:pt idx="900">
                  <c:v>1.1669446887075823</c:v>
                </c:pt>
                <c:pt idx="901">
                  <c:v>1.7629500928413755</c:v>
                </c:pt>
                <c:pt idx="902">
                  <c:v>2.3125632303889057</c:v>
                </c:pt>
                <c:pt idx="903">
                  <c:v>1.8678613396358255</c:v>
                </c:pt>
                <c:pt idx="904">
                  <c:v>0.77588789134669356</c:v>
                </c:pt>
                <c:pt idx="905">
                  <c:v>0.34301856319153751</c:v>
                </c:pt>
                <c:pt idx="906">
                  <c:v>0.28106348931495084</c:v>
                </c:pt>
                <c:pt idx="907">
                  <c:v>0.14415061724579739</c:v>
                </c:pt>
                <c:pt idx="908">
                  <c:v>0.28362340731651736</c:v>
                </c:pt>
                <c:pt idx="909">
                  <c:v>0.66298237059122289</c:v>
                </c:pt>
                <c:pt idx="910">
                  <c:v>0.88692866706029083</c:v>
                </c:pt>
                <c:pt idx="911">
                  <c:v>0.81658804031249754</c:v>
                </c:pt>
                <c:pt idx="912">
                  <c:v>1.2034497874616217</c:v>
                </c:pt>
                <c:pt idx="913">
                  <c:v>0.8729394650150939</c:v>
                </c:pt>
                <c:pt idx="914">
                  <c:v>0.52831545832390692</c:v>
                </c:pt>
                <c:pt idx="915">
                  <c:v>6.5771740163471412E-2</c:v>
                </c:pt>
                <c:pt idx="916">
                  <c:v>0.57375976753340419</c:v>
                </c:pt>
                <c:pt idx="917">
                  <c:v>1.0758731627276901</c:v>
                </c:pt>
                <c:pt idx="918">
                  <c:v>0.90891298097763462</c:v>
                </c:pt>
                <c:pt idx="919">
                  <c:v>1.3551379760150783</c:v>
                </c:pt>
                <c:pt idx="920">
                  <c:v>1.2191617564615658</c:v>
                </c:pt>
                <c:pt idx="921">
                  <c:v>0.83769286178288849</c:v>
                </c:pt>
                <c:pt idx="922">
                  <c:v>0.30066207634761671</c:v>
                </c:pt>
                <c:pt idx="923">
                  <c:v>-4.2519213791001893E-3</c:v>
                </c:pt>
                <c:pt idx="924">
                  <c:v>0.3153161024601574</c:v>
                </c:pt>
                <c:pt idx="925">
                  <c:v>0.66843927871012476</c:v>
                </c:pt>
                <c:pt idx="926">
                  <c:v>0.66162116795285475</c:v>
                </c:pt>
                <c:pt idx="927">
                  <c:v>0.27748913343514531</c:v>
                </c:pt>
                <c:pt idx="928">
                  <c:v>1.0196673427728231</c:v>
                </c:pt>
                <c:pt idx="929">
                  <c:v>1.7723190825470965</c:v>
                </c:pt>
                <c:pt idx="930">
                  <c:v>1.5062811370368849</c:v>
                </c:pt>
                <c:pt idx="931">
                  <c:v>1.419280878081745</c:v>
                </c:pt>
                <c:pt idx="932">
                  <c:v>0.83163612945890675</c:v>
                </c:pt>
                <c:pt idx="933">
                  <c:v>1.4842260893858255</c:v>
                </c:pt>
                <c:pt idx="934">
                  <c:v>1.3869817086516287</c:v>
                </c:pt>
                <c:pt idx="935">
                  <c:v>1.6196928117182752</c:v>
                </c:pt>
                <c:pt idx="936">
                  <c:v>1.798255973399512</c:v>
                </c:pt>
                <c:pt idx="937">
                  <c:v>1.3990401778457726</c:v>
                </c:pt>
                <c:pt idx="938">
                  <c:v>1.9181572604008978</c:v>
                </c:pt>
                <c:pt idx="939">
                  <c:v>1.6982902918237919</c:v>
                </c:pt>
                <c:pt idx="940">
                  <c:v>1.916919611286336</c:v>
                </c:pt>
                <c:pt idx="941">
                  <c:v>1.7994409503876891</c:v>
                </c:pt>
                <c:pt idx="942">
                  <c:v>2.0564077137632428</c:v>
                </c:pt>
                <c:pt idx="943">
                  <c:v>1.8065618661705736</c:v>
                </c:pt>
                <c:pt idx="944">
                  <c:v>2.6188994532208847</c:v>
                </c:pt>
                <c:pt idx="945">
                  <c:v>2.4496634523889353</c:v>
                </c:pt>
                <c:pt idx="946">
                  <c:v>2.5196592566135134</c:v>
                </c:pt>
                <c:pt idx="947">
                  <c:v>2.6735341016554708</c:v>
                </c:pt>
                <c:pt idx="948">
                  <c:v>2.2956528626677093</c:v>
                </c:pt>
                <c:pt idx="949">
                  <c:v>2.5696849746048427</c:v>
                </c:pt>
                <c:pt idx="950">
                  <c:v>2.338098233445169</c:v>
                </c:pt>
                <c:pt idx="951">
                  <c:v>1.8678613396358255</c:v>
                </c:pt>
                <c:pt idx="952">
                  <c:v>1.8148936009293928</c:v>
                </c:pt>
                <c:pt idx="953">
                  <c:v>2.4378939962302724</c:v>
                </c:pt>
                <c:pt idx="954">
                  <c:v>2.2998720158225341</c:v>
                </c:pt>
                <c:pt idx="955">
                  <c:v>2.902434218771953</c:v>
                </c:pt>
                <c:pt idx="956">
                  <c:v>2.9632085025370629</c:v>
                </c:pt>
                <c:pt idx="957">
                  <c:v>2.3681480186107762</c:v>
                </c:pt>
                <c:pt idx="958">
                  <c:v>2.4629541320446893</c:v>
                </c:pt>
                <c:pt idx="959">
                  <c:v>2.3552352405078287</c:v>
                </c:pt>
                <c:pt idx="960">
                  <c:v>2.4393628941851353</c:v>
                </c:pt>
                <c:pt idx="961">
                  <c:v>1.7876148113455412</c:v>
                </c:pt>
                <c:pt idx="962">
                  <c:v>1.8605774204187617</c:v>
                </c:pt>
                <c:pt idx="963">
                  <c:v>1.4335566391211787</c:v>
                </c:pt>
                <c:pt idx="964">
                  <c:v>1.4213148462909699</c:v>
                </c:pt>
                <c:pt idx="965">
                  <c:v>1.1723792287034982</c:v>
                </c:pt>
                <c:pt idx="966">
                  <c:v>0.99880347540918513</c:v>
                </c:pt>
                <c:pt idx="967">
                  <c:v>1.7840771915049607</c:v>
                </c:pt>
                <c:pt idx="968">
                  <c:v>1.7524496616601599</c:v>
                </c:pt>
                <c:pt idx="969">
                  <c:v>2.07596187072595</c:v>
                </c:pt>
                <c:pt idx="970">
                  <c:v>1.92932085312704</c:v>
                </c:pt>
                <c:pt idx="971">
                  <c:v>1.2210180284658918</c:v>
                </c:pt>
                <c:pt idx="972">
                  <c:v>1.2191617564615658</c:v>
                </c:pt>
                <c:pt idx="973">
                  <c:v>1.8788236481675713</c:v>
                </c:pt>
                <c:pt idx="974">
                  <c:v>1.8484805716342472</c:v>
                </c:pt>
                <c:pt idx="975">
                  <c:v>1.6031658081098346</c:v>
                </c:pt>
                <c:pt idx="976">
                  <c:v>0.99383049637420751</c:v>
                </c:pt>
                <c:pt idx="977">
                  <c:v>0.84148925342947689</c:v>
                </c:pt>
                <c:pt idx="978">
                  <c:v>0.93918915206203502</c:v>
                </c:pt>
                <c:pt idx="979">
                  <c:v>0.85369446983519759</c:v>
                </c:pt>
                <c:pt idx="980">
                  <c:v>0.67117500635772953</c:v>
                </c:pt>
                <c:pt idx="981">
                  <c:v>0.34950273498956569</c:v>
                </c:pt>
                <c:pt idx="982">
                  <c:v>0.36312284168245629</c:v>
                </c:pt>
                <c:pt idx="983">
                  <c:v>0.78909873852978007</c:v>
                </c:pt>
                <c:pt idx="984">
                  <c:v>0.62598602090349875</c:v>
                </c:pt>
                <c:pt idx="985">
                  <c:v>0.95938794719643705</c:v>
                </c:pt>
                <c:pt idx="986">
                  <c:v>1.4551372727072163</c:v>
                </c:pt>
                <c:pt idx="987">
                  <c:v>1.6553202718301585</c:v>
                </c:pt>
                <c:pt idx="988">
                  <c:v>1.3930029163089259</c:v>
                </c:pt>
                <c:pt idx="989">
                  <c:v>1.3960195376698745</c:v>
                </c:pt>
                <c:pt idx="990">
                  <c:v>1.0949772542419827</c:v>
                </c:pt>
                <c:pt idx="991">
                  <c:v>0.73902518287045815</c:v>
                </c:pt>
                <c:pt idx="992">
                  <c:v>0.54833377461871891</c:v>
                </c:pt>
                <c:pt idx="993">
                  <c:v>1.514737272778256</c:v>
                </c:pt>
                <c:pt idx="994">
                  <c:v>1.4243691854805061</c:v>
                </c:pt>
                <c:pt idx="995">
                  <c:v>1.1832918164071156</c:v>
                </c:pt>
                <c:pt idx="996">
                  <c:v>0.7671391050911246</c:v>
                </c:pt>
                <c:pt idx="997">
                  <c:v>0.46459183704506957</c:v>
                </c:pt>
                <c:pt idx="998">
                  <c:v>0.77588789134669356</c:v>
                </c:pt>
                <c:pt idx="999">
                  <c:v>0.84148925342947689</c:v>
                </c:pt>
                <c:pt idx="1000">
                  <c:v>0.77735055736811665</c:v>
                </c:pt>
                <c:pt idx="1001">
                  <c:v>0.65212650264957528</c:v>
                </c:pt>
                <c:pt idx="1002">
                  <c:v>0.31900814876739919</c:v>
                </c:pt>
                <c:pt idx="1003">
                  <c:v>0.19023120731248003</c:v>
                </c:pt>
                <c:pt idx="1004">
                  <c:v>0.37855783569196649</c:v>
                </c:pt>
                <c:pt idx="1005">
                  <c:v>0.53828908178078616</c:v>
                </c:pt>
                <c:pt idx="1006">
                  <c:v>0.19400675598455372</c:v>
                </c:pt>
                <c:pt idx="1007">
                  <c:v>0.13651827926312327</c:v>
                </c:pt>
                <c:pt idx="1008">
                  <c:v>0.48731161695084696</c:v>
                </c:pt>
                <c:pt idx="1009">
                  <c:v>0.73902518287045815</c:v>
                </c:pt>
                <c:pt idx="1010">
                  <c:v>1.0238679650636076</c:v>
                </c:pt>
                <c:pt idx="1011">
                  <c:v>0.97407046717440304</c:v>
                </c:pt>
                <c:pt idx="1012">
                  <c:v>0.70368621961744526</c:v>
                </c:pt>
                <c:pt idx="1013">
                  <c:v>0.30066207634761671</c:v>
                </c:pt>
                <c:pt idx="1014">
                  <c:v>0.43643541924648116</c:v>
                </c:pt>
                <c:pt idx="1015">
                  <c:v>1.5965857494353193</c:v>
                </c:pt>
                <c:pt idx="1016">
                  <c:v>1.3809765121844901</c:v>
                </c:pt>
                <c:pt idx="1017">
                  <c:v>1.7419910856832637</c:v>
                </c:pt>
                <c:pt idx="1018">
                  <c:v>1.7524496616601599</c:v>
                </c:pt>
                <c:pt idx="1019">
                  <c:v>1.668811549223044</c:v>
                </c:pt>
                <c:pt idx="1020">
                  <c:v>1.1516251757714553</c:v>
                </c:pt>
                <c:pt idx="1021">
                  <c:v>0.90181678122240505</c:v>
                </c:pt>
                <c:pt idx="1022">
                  <c:v>1.916919611286336</c:v>
                </c:pt>
                <c:pt idx="1023">
                  <c:v>1.9883495748617364</c:v>
                </c:pt>
                <c:pt idx="1024">
                  <c:v>1.7629500928413755</c:v>
                </c:pt>
                <c:pt idx="1025">
                  <c:v>1.6318827267336797</c:v>
                </c:pt>
                <c:pt idx="1026">
                  <c:v>1.3502031151241332</c:v>
                </c:pt>
                <c:pt idx="1027">
                  <c:v>1.4551372727072163</c:v>
                </c:pt>
                <c:pt idx="1028">
                  <c:v>1.8935083338662588</c:v>
                </c:pt>
                <c:pt idx="1029">
                  <c:v>1.5954907753690766</c:v>
                </c:pt>
                <c:pt idx="1030">
                  <c:v>1.8053737297700458</c:v>
                </c:pt>
                <c:pt idx="1031">
                  <c:v>1.4071149065937218</c:v>
                </c:pt>
                <c:pt idx="1032">
                  <c:v>0.57375976753340419</c:v>
                </c:pt>
                <c:pt idx="1033">
                  <c:v>0.32749030415304381</c:v>
                </c:pt>
                <c:pt idx="1034">
                  <c:v>0.76423318111019034</c:v>
                </c:pt>
                <c:pt idx="1035">
                  <c:v>0.78101290709600768</c:v>
                </c:pt>
                <c:pt idx="1036">
                  <c:v>0.48430023717801346</c:v>
                </c:pt>
                <c:pt idx="1037">
                  <c:v>0.63933487659208654</c:v>
                </c:pt>
                <c:pt idx="1038">
                  <c:v>1.0906190228009032</c:v>
                </c:pt>
                <c:pt idx="1039">
                  <c:v>1.3295958581280571</c:v>
                </c:pt>
                <c:pt idx="1040">
                  <c:v>1.1125072072640865</c:v>
                </c:pt>
                <c:pt idx="1041">
                  <c:v>1.9231133529449187</c:v>
                </c:pt>
                <c:pt idx="1042">
                  <c:v>1.5542397905098493</c:v>
                </c:pt>
                <c:pt idx="1043">
                  <c:v>1.6207985285254263</c:v>
                </c:pt>
                <c:pt idx="1044">
                  <c:v>2.2830290536091598</c:v>
                </c:pt>
                <c:pt idx="1045">
                  <c:v>2.4144800667633417</c:v>
                </c:pt>
                <c:pt idx="1046">
                  <c:v>2.3595337707279231</c:v>
                </c:pt>
                <c:pt idx="1047">
                  <c:v>2.4926797170306951</c:v>
                </c:pt>
                <c:pt idx="1048">
                  <c:v>2.2509963461704814</c:v>
                </c:pt>
                <c:pt idx="1049">
                  <c:v>1.628552300862913</c:v>
                </c:pt>
                <c:pt idx="1050">
                  <c:v>2.0720406191368763</c:v>
                </c:pt>
                <c:pt idx="1051">
                  <c:v>1.9820112413274111</c:v>
                </c:pt>
                <c:pt idx="1052">
                  <c:v>1.7028557483154694</c:v>
                </c:pt>
                <c:pt idx="1053">
                  <c:v>1.7419910856832637</c:v>
                </c:pt>
                <c:pt idx="1054">
                  <c:v>1.6031658081098346</c:v>
                </c:pt>
                <c:pt idx="1055">
                  <c:v>0.89161662202879055</c:v>
                </c:pt>
                <c:pt idx="1056">
                  <c:v>0.86059808417728012</c:v>
                </c:pt>
                <c:pt idx="1057">
                  <c:v>1.4510111552683991</c:v>
                </c:pt>
                <c:pt idx="1058">
                  <c:v>1.0407639726337776</c:v>
                </c:pt>
                <c:pt idx="1059">
                  <c:v>1.1970145273266013</c:v>
                </c:pt>
                <c:pt idx="1060">
                  <c:v>0.68838376897406894</c:v>
                </c:pt>
                <c:pt idx="1061">
                  <c:v>0.72621273110783036</c:v>
                </c:pt>
                <c:pt idx="1062">
                  <c:v>0.90496714899024744</c:v>
                </c:pt>
                <c:pt idx="1063">
                  <c:v>1.0672509517056046</c:v>
                </c:pt>
                <c:pt idx="1064">
                  <c:v>1.1732863930475892</c:v>
                </c:pt>
                <c:pt idx="1065">
                  <c:v>0.79204884096668182</c:v>
                </c:pt>
                <c:pt idx="1066">
                  <c:v>0.20493642239748686</c:v>
                </c:pt>
                <c:pt idx="1067">
                  <c:v>2.8281868626075839E-2</c:v>
                </c:pt>
                <c:pt idx="1068">
                  <c:v>0.31216060704636606</c:v>
                </c:pt>
                <c:pt idx="1069">
                  <c:v>1.3511892115015487</c:v>
                </c:pt>
                <c:pt idx="1070">
                  <c:v>1.6430162236022459</c:v>
                </c:pt>
                <c:pt idx="1071">
                  <c:v>1.3014521028459645</c:v>
                </c:pt>
                <c:pt idx="1072">
                  <c:v>0.8838102912928304</c:v>
                </c:pt>
                <c:pt idx="1073">
                  <c:v>0.53080222899362106</c:v>
                </c:pt>
                <c:pt idx="1074">
                  <c:v>0.3680631891538787</c:v>
                </c:pt>
                <c:pt idx="1075">
                  <c:v>0.19542604605518102</c:v>
                </c:pt>
                <c:pt idx="1076">
                  <c:v>0.21453158456592186</c:v>
                </c:pt>
                <c:pt idx="1077">
                  <c:v>1.2613289840118445</c:v>
                </c:pt>
                <c:pt idx="1078">
                  <c:v>0.99052252575184174</c:v>
                </c:pt>
                <c:pt idx="1079">
                  <c:v>1.3227693391125963</c:v>
                </c:pt>
                <c:pt idx="1080">
                  <c:v>1.5834780773062853</c:v>
                </c:pt>
                <c:pt idx="1081">
                  <c:v>1.8971917404854908</c:v>
                </c:pt>
                <c:pt idx="1082">
                  <c:v>1.2518855823391681</c:v>
                </c:pt>
                <c:pt idx="1083">
                  <c:v>1.1453506565889062</c:v>
                </c:pt>
                <c:pt idx="1084">
                  <c:v>1.8557322379604664</c:v>
                </c:pt>
                <c:pt idx="1085">
                  <c:v>1.7039983792842399</c:v>
                </c:pt>
                <c:pt idx="1086">
                  <c:v>1.3739906292104349</c:v>
                </c:pt>
                <c:pt idx="1087">
                  <c:v>0.93517621489536695</c:v>
                </c:pt>
                <c:pt idx="1088">
                  <c:v>0.80093063409747722</c:v>
                </c:pt>
                <c:pt idx="1089">
                  <c:v>1.3433126799497412</c:v>
                </c:pt>
                <c:pt idx="1090">
                  <c:v>1.0784672962648658</c:v>
                </c:pt>
                <c:pt idx="1091">
                  <c:v>1.2312570267807281</c:v>
                </c:pt>
                <c:pt idx="1092">
                  <c:v>0.8407293010469965</c:v>
                </c:pt>
                <c:pt idx="1093">
                  <c:v>1.73735622103779</c:v>
                </c:pt>
                <c:pt idx="1094">
                  <c:v>1.780544278295648</c:v>
                </c:pt>
                <c:pt idx="1095">
                  <c:v>1.4800483817168648</c:v>
                </c:pt>
                <c:pt idx="1096">
                  <c:v>1.9769506909207542</c:v>
                </c:pt>
                <c:pt idx="1097">
                  <c:v>1.6857769935910993</c:v>
                </c:pt>
                <c:pt idx="1098">
                  <c:v>1.0967232563501923</c:v>
                </c:pt>
                <c:pt idx="1099">
                  <c:v>1.5878395477670908</c:v>
                </c:pt>
                <c:pt idx="1100">
                  <c:v>1.4561699470027565</c:v>
                </c:pt>
                <c:pt idx="1101">
                  <c:v>1.5031178179768214</c:v>
                </c:pt>
                <c:pt idx="1102">
                  <c:v>1.39501355094542</c:v>
                </c:pt>
                <c:pt idx="1103">
                  <c:v>1.0603806797430049</c:v>
                </c:pt>
                <c:pt idx="1104">
                  <c:v>1.1678494407813045</c:v>
                </c:pt>
                <c:pt idx="1105">
                  <c:v>1.0230270947807303</c:v>
                </c:pt>
                <c:pt idx="1106">
                  <c:v>0.75194039066009177</c:v>
                </c:pt>
                <c:pt idx="1107">
                  <c:v>1.4947028608628874</c:v>
                </c:pt>
                <c:pt idx="1108">
                  <c:v>2.2426936201302872</c:v>
                </c:pt>
                <c:pt idx="1109">
                  <c:v>2.1730059497147414</c:v>
                </c:pt>
                <c:pt idx="1110">
                  <c:v>1.9255947002849536</c:v>
                </c:pt>
                <c:pt idx="1111">
                  <c:v>1.69487151391516</c:v>
                </c:pt>
                <c:pt idx="1112">
                  <c:v>1.9681163144604341</c:v>
                </c:pt>
                <c:pt idx="1113">
                  <c:v>2.4852235682841224</c:v>
                </c:pt>
                <c:pt idx="1114">
                  <c:v>2.7099017029757109</c:v>
                </c:pt>
                <c:pt idx="1115">
                  <c:v>2.8179825209086897</c:v>
                </c:pt>
                <c:pt idx="1116">
                  <c:v>1.9156825112927038</c:v>
                </c:pt>
                <c:pt idx="1117">
                  <c:v>1.5285426843589642</c:v>
                </c:pt>
                <c:pt idx="1118">
                  <c:v>2.1581809408126942</c:v>
                </c:pt>
                <c:pt idx="1119">
                  <c:v>1.9517822474159983</c:v>
                </c:pt>
                <c:pt idx="1120">
                  <c:v>1.6519586634447341</c:v>
                </c:pt>
                <c:pt idx="1121">
                  <c:v>2.2816295179500776</c:v>
                </c:pt>
                <c:pt idx="1122">
                  <c:v>1.4417541271191192</c:v>
                </c:pt>
                <c:pt idx="1123">
                  <c:v>1.8208607061955158</c:v>
                </c:pt>
                <c:pt idx="1124">
                  <c:v>2.1260855733895672</c:v>
                </c:pt>
                <c:pt idx="1125">
                  <c:v>1.5285426843589642</c:v>
                </c:pt>
                <c:pt idx="1126">
                  <c:v>0.87216555878314428</c:v>
                </c:pt>
                <c:pt idx="1127">
                  <c:v>1.632993854370602</c:v>
                </c:pt>
                <c:pt idx="1128">
                  <c:v>1.4968038001841091</c:v>
                </c:pt>
                <c:pt idx="1129">
                  <c:v>1.7994409503876891</c:v>
                </c:pt>
                <c:pt idx="1130">
                  <c:v>1.0941048341453838</c:v>
                </c:pt>
                <c:pt idx="1131">
                  <c:v>1.1293053964943292</c:v>
                </c:pt>
                <c:pt idx="1132">
                  <c:v>0.93678032132663391</c:v>
                </c:pt>
                <c:pt idx="1133">
                  <c:v>1.1417739586400215</c:v>
                </c:pt>
                <c:pt idx="1134">
                  <c:v>2.4570406093533821</c:v>
                </c:pt>
                <c:pt idx="1135">
                  <c:v>1.9883495748617364</c:v>
                </c:pt>
                <c:pt idx="1136">
                  <c:v>1.1832918164071156</c:v>
                </c:pt>
                <c:pt idx="1137">
                  <c:v>1.3423300782367535</c:v>
                </c:pt>
                <c:pt idx="1138">
                  <c:v>1.2755728966797271</c:v>
                </c:pt>
                <c:pt idx="1139">
                  <c:v>1.5867484542210533</c:v>
                </c:pt>
                <c:pt idx="1140">
                  <c:v>1.8352358956462642</c:v>
                </c:pt>
                <c:pt idx="1141">
                  <c:v>1.8630032388428703</c:v>
                </c:pt>
                <c:pt idx="1142">
                  <c:v>1.6631814511005809</c:v>
                </c:pt>
                <c:pt idx="1143">
                  <c:v>1.7108648239331312</c:v>
                </c:pt>
                <c:pt idx="1144">
                  <c:v>1.7524496616601599</c:v>
                </c:pt>
                <c:pt idx="1145">
                  <c:v>1.0595236094761313</c:v>
                </c:pt>
                <c:pt idx="1146">
                  <c:v>2.0421505003016827</c:v>
                </c:pt>
                <c:pt idx="1147">
                  <c:v>1.5434993919886077</c:v>
                </c:pt>
                <c:pt idx="1148">
                  <c:v>1.6363301973849171</c:v>
                </c:pt>
                <c:pt idx="1149">
                  <c:v>1.6778457312288209</c:v>
                </c:pt>
                <c:pt idx="1150">
                  <c:v>1.6937329323597021</c:v>
                </c:pt>
                <c:pt idx="1151">
                  <c:v>2.0228206675647211</c:v>
                </c:pt>
                <c:pt idx="1152">
                  <c:v>2.1048777872041224</c:v>
                </c:pt>
                <c:pt idx="1153">
                  <c:v>1.9156825112927038</c:v>
                </c:pt>
              </c:numCache>
            </c:numRef>
          </c:val>
          <c:smooth val="0"/>
          <c:extLst>
            <c:ext xmlns:c16="http://schemas.microsoft.com/office/drawing/2014/chart" uri="{C3380CC4-5D6E-409C-BE32-E72D297353CC}">
              <c16:uniqueId val="{00000000-DB60-4A90-B602-CB8A1BD3A793}"/>
            </c:ext>
          </c:extLst>
        </c:ser>
        <c:dLbls>
          <c:showLegendKey val="0"/>
          <c:showVal val="0"/>
          <c:showCatName val="0"/>
          <c:showSerName val="0"/>
          <c:showPercent val="0"/>
          <c:showBubbleSize val="0"/>
        </c:dLbls>
        <c:marker val="1"/>
        <c:smooth val="0"/>
        <c:axId val="50254592"/>
        <c:axId val="50256128"/>
      </c:lineChart>
      <c:lineChart>
        <c:grouping val="standard"/>
        <c:varyColors val="0"/>
        <c:ser>
          <c:idx val="1"/>
          <c:order val="1"/>
          <c:tx>
            <c:strRef>
              <c:f>'Boot Sponge'!$BK$20</c:f>
              <c:strCache>
                <c:ptCount val="1"/>
                <c:pt idx="0">
                  <c:v>Vector - Suspended Sediment (mg/L) Analog input 2</c:v>
                </c:pt>
              </c:strCache>
            </c:strRef>
          </c:tx>
          <c:spPr>
            <a:ln>
              <a:solidFill>
                <a:schemeClr val="accent3"/>
              </a:solidFill>
            </a:ln>
          </c:spPr>
          <c:marker>
            <c:symbol val="none"/>
          </c:marker>
          <c:cat>
            <c:numRef>
              <c:f>'Boot Sponge'!$BI$21:$BI$1174</c:f>
              <c:numCache>
                <c:formatCode>[$-F400]h:mm:ss\ AM/PM</c:formatCode>
                <c:ptCount val="1154"/>
                <c:pt idx="0">
                  <c:v>42873.398634259262</c:v>
                </c:pt>
                <c:pt idx="1">
                  <c:v>42873.398645833331</c:v>
                </c:pt>
                <c:pt idx="2">
                  <c:v>42873.398657407408</c:v>
                </c:pt>
                <c:pt idx="3">
                  <c:v>42873.398668981485</c:v>
                </c:pt>
                <c:pt idx="4">
                  <c:v>42873.398680555554</c:v>
                </c:pt>
                <c:pt idx="5">
                  <c:v>42873.398692129631</c:v>
                </c:pt>
                <c:pt idx="6">
                  <c:v>42873.3987037037</c:v>
                </c:pt>
                <c:pt idx="7">
                  <c:v>42873.398715277777</c:v>
                </c:pt>
                <c:pt idx="8">
                  <c:v>42873.398726851854</c:v>
                </c:pt>
                <c:pt idx="9">
                  <c:v>42873.398738425924</c:v>
                </c:pt>
                <c:pt idx="10">
                  <c:v>42873.39875</c:v>
                </c:pt>
                <c:pt idx="11">
                  <c:v>42873.398761574077</c:v>
                </c:pt>
                <c:pt idx="12">
                  <c:v>42873.398773148147</c:v>
                </c:pt>
                <c:pt idx="13">
                  <c:v>42873.398784722223</c:v>
                </c:pt>
                <c:pt idx="14">
                  <c:v>42873.398796296293</c:v>
                </c:pt>
                <c:pt idx="15">
                  <c:v>42873.39880787037</c:v>
                </c:pt>
                <c:pt idx="16">
                  <c:v>42873.398819444446</c:v>
                </c:pt>
                <c:pt idx="17">
                  <c:v>42873.398831018516</c:v>
                </c:pt>
                <c:pt idx="18">
                  <c:v>42873.398842592593</c:v>
                </c:pt>
                <c:pt idx="19">
                  <c:v>42873.398854166669</c:v>
                </c:pt>
                <c:pt idx="20">
                  <c:v>42873.398865740739</c:v>
                </c:pt>
                <c:pt idx="21">
                  <c:v>42873.398877314816</c:v>
                </c:pt>
                <c:pt idx="22">
                  <c:v>42873.398888888885</c:v>
                </c:pt>
                <c:pt idx="23">
                  <c:v>42873.398900462962</c:v>
                </c:pt>
                <c:pt idx="24">
                  <c:v>42873.398912037039</c:v>
                </c:pt>
                <c:pt idx="25">
                  <c:v>42873.398923611108</c:v>
                </c:pt>
                <c:pt idx="26">
                  <c:v>42873.398935185185</c:v>
                </c:pt>
                <c:pt idx="27">
                  <c:v>42873.398946759262</c:v>
                </c:pt>
                <c:pt idx="28">
                  <c:v>42873.398958333331</c:v>
                </c:pt>
                <c:pt idx="29">
                  <c:v>42873.398969907408</c:v>
                </c:pt>
                <c:pt idx="30">
                  <c:v>42873.398981481485</c:v>
                </c:pt>
                <c:pt idx="31">
                  <c:v>42873.398993055554</c:v>
                </c:pt>
                <c:pt idx="32">
                  <c:v>42873.399004629631</c:v>
                </c:pt>
                <c:pt idx="33">
                  <c:v>42873.399016203701</c:v>
                </c:pt>
                <c:pt idx="34">
                  <c:v>42873.399027777778</c:v>
                </c:pt>
                <c:pt idx="35">
                  <c:v>42873.399039351854</c:v>
                </c:pt>
                <c:pt idx="36">
                  <c:v>42873.399050925924</c:v>
                </c:pt>
                <c:pt idx="37">
                  <c:v>42873.399062500001</c:v>
                </c:pt>
                <c:pt idx="38">
                  <c:v>42873.399074074077</c:v>
                </c:pt>
                <c:pt idx="39">
                  <c:v>42873.399085648147</c:v>
                </c:pt>
                <c:pt idx="40">
                  <c:v>42873.399097222224</c:v>
                </c:pt>
                <c:pt idx="41">
                  <c:v>42873.399108796293</c:v>
                </c:pt>
                <c:pt idx="42">
                  <c:v>42873.39912037037</c:v>
                </c:pt>
                <c:pt idx="43">
                  <c:v>42873.399131944447</c:v>
                </c:pt>
                <c:pt idx="44">
                  <c:v>42873.399143518516</c:v>
                </c:pt>
                <c:pt idx="45">
                  <c:v>42873.399155092593</c:v>
                </c:pt>
                <c:pt idx="46">
                  <c:v>42873.39916666667</c:v>
                </c:pt>
                <c:pt idx="47">
                  <c:v>42873.399178240739</c:v>
                </c:pt>
                <c:pt idx="48">
                  <c:v>42873.399189814816</c:v>
                </c:pt>
                <c:pt idx="49">
                  <c:v>42873.399201388886</c:v>
                </c:pt>
                <c:pt idx="50">
                  <c:v>42873.399212962962</c:v>
                </c:pt>
                <c:pt idx="51">
                  <c:v>42873.399224537039</c:v>
                </c:pt>
                <c:pt idx="52">
                  <c:v>42873.399236111109</c:v>
                </c:pt>
                <c:pt idx="53">
                  <c:v>42873.399247685185</c:v>
                </c:pt>
                <c:pt idx="54">
                  <c:v>42873.399259259262</c:v>
                </c:pt>
                <c:pt idx="55">
                  <c:v>42873.399270833332</c:v>
                </c:pt>
                <c:pt idx="56">
                  <c:v>42873.399282407408</c:v>
                </c:pt>
                <c:pt idx="57">
                  <c:v>42873.399293981478</c:v>
                </c:pt>
                <c:pt idx="58">
                  <c:v>42873.399305555555</c:v>
                </c:pt>
                <c:pt idx="59">
                  <c:v>42873.399317129632</c:v>
                </c:pt>
                <c:pt idx="60">
                  <c:v>42873.399328703701</c:v>
                </c:pt>
                <c:pt idx="61">
                  <c:v>42873.399340277778</c:v>
                </c:pt>
                <c:pt idx="62">
                  <c:v>42873.399351851855</c:v>
                </c:pt>
                <c:pt idx="63">
                  <c:v>42873.399363425924</c:v>
                </c:pt>
                <c:pt idx="64">
                  <c:v>42873.399375000001</c:v>
                </c:pt>
                <c:pt idx="65">
                  <c:v>42873.399386574078</c:v>
                </c:pt>
                <c:pt idx="66">
                  <c:v>42873.399398148147</c:v>
                </c:pt>
                <c:pt idx="67">
                  <c:v>42873.399409722224</c:v>
                </c:pt>
                <c:pt idx="68">
                  <c:v>42873.399421296293</c:v>
                </c:pt>
                <c:pt idx="69">
                  <c:v>42873.39943287037</c:v>
                </c:pt>
                <c:pt idx="70">
                  <c:v>42873.399444444447</c:v>
                </c:pt>
                <c:pt idx="71">
                  <c:v>42873.399456018517</c:v>
                </c:pt>
                <c:pt idx="72">
                  <c:v>42873.399467592593</c:v>
                </c:pt>
                <c:pt idx="73">
                  <c:v>42873.39947916667</c:v>
                </c:pt>
                <c:pt idx="74">
                  <c:v>42873.39949074074</c:v>
                </c:pt>
                <c:pt idx="75">
                  <c:v>42873.399502314816</c:v>
                </c:pt>
                <c:pt idx="76">
                  <c:v>42873.399513888886</c:v>
                </c:pt>
                <c:pt idx="77">
                  <c:v>42873.399525462963</c:v>
                </c:pt>
                <c:pt idx="78">
                  <c:v>42873.399537037039</c:v>
                </c:pt>
                <c:pt idx="79">
                  <c:v>42873.399548611109</c:v>
                </c:pt>
                <c:pt idx="80">
                  <c:v>42873.399560185186</c:v>
                </c:pt>
                <c:pt idx="81">
                  <c:v>42873.399571759262</c:v>
                </c:pt>
                <c:pt idx="82">
                  <c:v>42873.399583333332</c:v>
                </c:pt>
                <c:pt idx="83">
                  <c:v>42873.399594907409</c:v>
                </c:pt>
                <c:pt idx="84">
                  <c:v>42873.399606481478</c:v>
                </c:pt>
                <c:pt idx="85">
                  <c:v>42873.399618055555</c:v>
                </c:pt>
                <c:pt idx="86">
                  <c:v>42873.399629629632</c:v>
                </c:pt>
                <c:pt idx="87">
                  <c:v>42873.399641203701</c:v>
                </c:pt>
                <c:pt idx="88">
                  <c:v>42873.399652777778</c:v>
                </c:pt>
                <c:pt idx="89">
                  <c:v>42873.399664351855</c:v>
                </c:pt>
                <c:pt idx="90">
                  <c:v>42873.399675925924</c:v>
                </c:pt>
                <c:pt idx="91">
                  <c:v>42873.399687500001</c:v>
                </c:pt>
                <c:pt idx="92">
                  <c:v>42873.399699074071</c:v>
                </c:pt>
                <c:pt idx="93">
                  <c:v>42873.399710648147</c:v>
                </c:pt>
                <c:pt idx="94">
                  <c:v>42873.399722222224</c:v>
                </c:pt>
                <c:pt idx="95">
                  <c:v>42873.399733796294</c:v>
                </c:pt>
                <c:pt idx="96">
                  <c:v>42873.399745370371</c:v>
                </c:pt>
                <c:pt idx="97">
                  <c:v>42873.399756944447</c:v>
                </c:pt>
                <c:pt idx="98">
                  <c:v>42873.399768518517</c:v>
                </c:pt>
                <c:pt idx="99">
                  <c:v>42873.399780092594</c:v>
                </c:pt>
                <c:pt idx="100">
                  <c:v>42873.399791666663</c:v>
                </c:pt>
                <c:pt idx="101">
                  <c:v>42873.39980324074</c:v>
                </c:pt>
                <c:pt idx="102">
                  <c:v>42873.399814814817</c:v>
                </c:pt>
                <c:pt idx="103">
                  <c:v>42873.399826388886</c:v>
                </c:pt>
                <c:pt idx="104">
                  <c:v>42873.399837962963</c:v>
                </c:pt>
                <c:pt idx="105">
                  <c:v>42873.39984953704</c:v>
                </c:pt>
                <c:pt idx="106">
                  <c:v>42873.399861111109</c:v>
                </c:pt>
                <c:pt idx="107">
                  <c:v>42873.399872685186</c:v>
                </c:pt>
                <c:pt idx="108">
                  <c:v>42873.399884259263</c:v>
                </c:pt>
                <c:pt idx="109">
                  <c:v>42873.399895833332</c:v>
                </c:pt>
                <c:pt idx="110">
                  <c:v>42873.399907407409</c:v>
                </c:pt>
                <c:pt idx="111">
                  <c:v>42873.399918981479</c:v>
                </c:pt>
                <c:pt idx="112">
                  <c:v>42873.399930555555</c:v>
                </c:pt>
                <c:pt idx="113">
                  <c:v>42873.399942129632</c:v>
                </c:pt>
                <c:pt idx="114">
                  <c:v>42873.399953703702</c:v>
                </c:pt>
                <c:pt idx="115">
                  <c:v>42873.399965277778</c:v>
                </c:pt>
                <c:pt idx="116">
                  <c:v>42873.399976851855</c:v>
                </c:pt>
                <c:pt idx="117">
                  <c:v>42873.399988425925</c:v>
                </c:pt>
                <c:pt idx="118">
                  <c:v>42873.4</c:v>
                </c:pt>
                <c:pt idx="119">
                  <c:v>42873.400011574071</c:v>
                </c:pt>
                <c:pt idx="120">
                  <c:v>42873.400023148148</c:v>
                </c:pt>
                <c:pt idx="121">
                  <c:v>42873.400034722225</c:v>
                </c:pt>
                <c:pt idx="122">
                  <c:v>42873.400046296294</c:v>
                </c:pt>
                <c:pt idx="123">
                  <c:v>42873.400057870371</c:v>
                </c:pt>
                <c:pt idx="124">
                  <c:v>42873.400069444448</c:v>
                </c:pt>
                <c:pt idx="125">
                  <c:v>42873.400081018517</c:v>
                </c:pt>
                <c:pt idx="126">
                  <c:v>42873.400092592594</c:v>
                </c:pt>
                <c:pt idx="127">
                  <c:v>42873.400104166663</c:v>
                </c:pt>
                <c:pt idx="128">
                  <c:v>42873.40011574074</c:v>
                </c:pt>
                <c:pt idx="129">
                  <c:v>42873.400127314817</c:v>
                </c:pt>
                <c:pt idx="130">
                  <c:v>42873.400138888886</c:v>
                </c:pt>
                <c:pt idx="131">
                  <c:v>42873.400150462963</c:v>
                </c:pt>
                <c:pt idx="132">
                  <c:v>42873.40016203704</c:v>
                </c:pt>
                <c:pt idx="133">
                  <c:v>42873.400173611109</c:v>
                </c:pt>
                <c:pt idx="134">
                  <c:v>42873.400185185186</c:v>
                </c:pt>
                <c:pt idx="135">
                  <c:v>42873.400196759256</c:v>
                </c:pt>
                <c:pt idx="136">
                  <c:v>42873.400208333333</c:v>
                </c:pt>
                <c:pt idx="137">
                  <c:v>42873.400219907409</c:v>
                </c:pt>
                <c:pt idx="138">
                  <c:v>42873.400231481479</c:v>
                </c:pt>
                <c:pt idx="139">
                  <c:v>42873.400243055556</c:v>
                </c:pt>
                <c:pt idx="140">
                  <c:v>42873.400254629632</c:v>
                </c:pt>
                <c:pt idx="141">
                  <c:v>42873.400266203702</c:v>
                </c:pt>
                <c:pt idx="142">
                  <c:v>42873.400277777779</c:v>
                </c:pt>
                <c:pt idx="143">
                  <c:v>42873.400289351855</c:v>
                </c:pt>
                <c:pt idx="144">
                  <c:v>42873.400300925925</c:v>
                </c:pt>
                <c:pt idx="145">
                  <c:v>42873.400312500002</c:v>
                </c:pt>
                <c:pt idx="146">
                  <c:v>42873.400324074071</c:v>
                </c:pt>
                <c:pt idx="147">
                  <c:v>42873.400335648148</c:v>
                </c:pt>
                <c:pt idx="148">
                  <c:v>42873.400347222225</c:v>
                </c:pt>
                <c:pt idx="149">
                  <c:v>42873.400358796294</c:v>
                </c:pt>
                <c:pt idx="150">
                  <c:v>42873.400370370371</c:v>
                </c:pt>
                <c:pt idx="151">
                  <c:v>42873.400381944448</c:v>
                </c:pt>
                <c:pt idx="152">
                  <c:v>42873.400393518517</c:v>
                </c:pt>
                <c:pt idx="153">
                  <c:v>42873.400405092594</c:v>
                </c:pt>
                <c:pt idx="154">
                  <c:v>42873.400416666664</c:v>
                </c:pt>
                <c:pt idx="155">
                  <c:v>42873.40042824074</c:v>
                </c:pt>
                <c:pt idx="156">
                  <c:v>42873.400439814817</c:v>
                </c:pt>
                <c:pt idx="157">
                  <c:v>42873.400451388887</c:v>
                </c:pt>
                <c:pt idx="158">
                  <c:v>42873.400462962964</c:v>
                </c:pt>
                <c:pt idx="159">
                  <c:v>42873.40047453704</c:v>
                </c:pt>
                <c:pt idx="160">
                  <c:v>42873.40048611111</c:v>
                </c:pt>
                <c:pt idx="161">
                  <c:v>42873.400497685187</c:v>
                </c:pt>
                <c:pt idx="162">
                  <c:v>42873.400509259256</c:v>
                </c:pt>
                <c:pt idx="163">
                  <c:v>42873.400520833333</c:v>
                </c:pt>
                <c:pt idx="164">
                  <c:v>42873.40053240741</c:v>
                </c:pt>
                <c:pt idx="165">
                  <c:v>42873.400543981479</c:v>
                </c:pt>
                <c:pt idx="166">
                  <c:v>42873.400555555556</c:v>
                </c:pt>
                <c:pt idx="167">
                  <c:v>42873.400567129633</c:v>
                </c:pt>
                <c:pt idx="168">
                  <c:v>42873.400578703702</c:v>
                </c:pt>
                <c:pt idx="169">
                  <c:v>42873.400590277779</c:v>
                </c:pt>
                <c:pt idx="170">
                  <c:v>42873.400601851848</c:v>
                </c:pt>
                <c:pt idx="171">
                  <c:v>42873.400613425925</c:v>
                </c:pt>
                <c:pt idx="172">
                  <c:v>42873.400625000002</c:v>
                </c:pt>
                <c:pt idx="173">
                  <c:v>42873.400636574072</c:v>
                </c:pt>
                <c:pt idx="174">
                  <c:v>42873.400648148148</c:v>
                </c:pt>
                <c:pt idx="175">
                  <c:v>42873.400659722225</c:v>
                </c:pt>
                <c:pt idx="176">
                  <c:v>42873.400671296295</c:v>
                </c:pt>
                <c:pt idx="177">
                  <c:v>42873.400682870371</c:v>
                </c:pt>
                <c:pt idx="178">
                  <c:v>42873.400694444441</c:v>
                </c:pt>
                <c:pt idx="179">
                  <c:v>42873.400706018518</c:v>
                </c:pt>
                <c:pt idx="180">
                  <c:v>42873.400717592594</c:v>
                </c:pt>
                <c:pt idx="181">
                  <c:v>42873.400729166664</c:v>
                </c:pt>
                <c:pt idx="182">
                  <c:v>42873.400740740741</c:v>
                </c:pt>
                <c:pt idx="183">
                  <c:v>42873.400752314818</c:v>
                </c:pt>
                <c:pt idx="184">
                  <c:v>42873.400763888887</c:v>
                </c:pt>
                <c:pt idx="185">
                  <c:v>42873.400775462964</c:v>
                </c:pt>
                <c:pt idx="186">
                  <c:v>42873.400787037041</c:v>
                </c:pt>
                <c:pt idx="187">
                  <c:v>42873.40079861111</c:v>
                </c:pt>
                <c:pt idx="188">
                  <c:v>42873.400810185187</c:v>
                </c:pt>
                <c:pt idx="189">
                  <c:v>42873.400821759256</c:v>
                </c:pt>
                <c:pt idx="190">
                  <c:v>42873.400833333333</c:v>
                </c:pt>
                <c:pt idx="191">
                  <c:v>42873.40084490741</c:v>
                </c:pt>
                <c:pt idx="192">
                  <c:v>42873.400856481479</c:v>
                </c:pt>
                <c:pt idx="193">
                  <c:v>42873.400868055556</c:v>
                </c:pt>
                <c:pt idx="194">
                  <c:v>42873.400879629633</c:v>
                </c:pt>
                <c:pt idx="195">
                  <c:v>42873.400891203702</c:v>
                </c:pt>
                <c:pt idx="196">
                  <c:v>42873.400902777779</c:v>
                </c:pt>
                <c:pt idx="197">
                  <c:v>42873.400914351849</c:v>
                </c:pt>
                <c:pt idx="198">
                  <c:v>42873.400925925926</c:v>
                </c:pt>
                <c:pt idx="199">
                  <c:v>42873.400937500002</c:v>
                </c:pt>
                <c:pt idx="200">
                  <c:v>42873.400949074072</c:v>
                </c:pt>
                <c:pt idx="201">
                  <c:v>42873.400960648149</c:v>
                </c:pt>
                <c:pt idx="202">
                  <c:v>42873.400972222225</c:v>
                </c:pt>
                <c:pt idx="203">
                  <c:v>42873.400983796295</c:v>
                </c:pt>
                <c:pt idx="204">
                  <c:v>42873.400995370372</c:v>
                </c:pt>
                <c:pt idx="205">
                  <c:v>42873.401006944441</c:v>
                </c:pt>
                <c:pt idx="206">
                  <c:v>42873.401018518518</c:v>
                </c:pt>
                <c:pt idx="207">
                  <c:v>42873.401030092595</c:v>
                </c:pt>
                <c:pt idx="208">
                  <c:v>42873.401041666664</c:v>
                </c:pt>
                <c:pt idx="209">
                  <c:v>42873.401053240741</c:v>
                </c:pt>
                <c:pt idx="210">
                  <c:v>42873.401064814818</c:v>
                </c:pt>
                <c:pt idx="211">
                  <c:v>42873.401076388887</c:v>
                </c:pt>
                <c:pt idx="212">
                  <c:v>42873.401087962964</c:v>
                </c:pt>
                <c:pt idx="213">
                  <c:v>42873.401099537034</c:v>
                </c:pt>
                <c:pt idx="214">
                  <c:v>42873.40111111111</c:v>
                </c:pt>
                <c:pt idx="215">
                  <c:v>42873.401122685187</c:v>
                </c:pt>
                <c:pt idx="216">
                  <c:v>42873.401134259257</c:v>
                </c:pt>
                <c:pt idx="217">
                  <c:v>42873.401145833333</c:v>
                </c:pt>
                <c:pt idx="218">
                  <c:v>42873.40115740741</c:v>
                </c:pt>
                <c:pt idx="219">
                  <c:v>42873.40116898148</c:v>
                </c:pt>
                <c:pt idx="220">
                  <c:v>42873.401180555556</c:v>
                </c:pt>
                <c:pt idx="221">
                  <c:v>42873.401192129626</c:v>
                </c:pt>
                <c:pt idx="222">
                  <c:v>42873.401203703703</c:v>
                </c:pt>
                <c:pt idx="223">
                  <c:v>42873.40121527778</c:v>
                </c:pt>
                <c:pt idx="224">
                  <c:v>42873.401226851849</c:v>
                </c:pt>
                <c:pt idx="225">
                  <c:v>42873.401238425926</c:v>
                </c:pt>
                <c:pt idx="226">
                  <c:v>42873.401250000003</c:v>
                </c:pt>
                <c:pt idx="227">
                  <c:v>42873.401261574072</c:v>
                </c:pt>
                <c:pt idx="228">
                  <c:v>42873.401273148149</c:v>
                </c:pt>
                <c:pt idx="229">
                  <c:v>42873.401284722226</c:v>
                </c:pt>
                <c:pt idx="230">
                  <c:v>42873.401296296295</c:v>
                </c:pt>
                <c:pt idx="231">
                  <c:v>42873.401307870372</c:v>
                </c:pt>
                <c:pt idx="232">
                  <c:v>42873.401319444441</c:v>
                </c:pt>
                <c:pt idx="233">
                  <c:v>42873.401331018518</c:v>
                </c:pt>
                <c:pt idx="234">
                  <c:v>42873.401342592595</c:v>
                </c:pt>
                <c:pt idx="235">
                  <c:v>42873.401354166665</c:v>
                </c:pt>
                <c:pt idx="236">
                  <c:v>42873.401365740741</c:v>
                </c:pt>
                <c:pt idx="237">
                  <c:v>42873.401377314818</c:v>
                </c:pt>
                <c:pt idx="238">
                  <c:v>42873.401388888888</c:v>
                </c:pt>
                <c:pt idx="239">
                  <c:v>42873.401400462964</c:v>
                </c:pt>
                <c:pt idx="240">
                  <c:v>42873.401412037034</c:v>
                </c:pt>
                <c:pt idx="241">
                  <c:v>42873.401423611111</c:v>
                </c:pt>
                <c:pt idx="242">
                  <c:v>42873.401435185187</c:v>
                </c:pt>
                <c:pt idx="243">
                  <c:v>42873.401446759257</c:v>
                </c:pt>
                <c:pt idx="244">
                  <c:v>42873.401458333334</c:v>
                </c:pt>
                <c:pt idx="245">
                  <c:v>42873.401469907411</c:v>
                </c:pt>
                <c:pt idx="246">
                  <c:v>42873.40148148148</c:v>
                </c:pt>
                <c:pt idx="247">
                  <c:v>42873.401493055557</c:v>
                </c:pt>
                <c:pt idx="248">
                  <c:v>42873.401504629626</c:v>
                </c:pt>
                <c:pt idx="249">
                  <c:v>42873.401516203703</c:v>
                </c:pt>
                <c:pt idx="250">
                  <c:v>42873.40152777778</c:v>
                </c:pt>
                <c:pt idx="251">
                  <c:v>42873.401539351849</c:v>
                </c:pt>
                <c:pt idx="252">
                  <c:v>42873.401550925926</c:v>
                </c:pt>
                <c:pt idx="253">
                  <c:v>42873.401562500003</c:v>
                </c:pt>
                <c:pt idx="254">
                  <c:v>42873.401574074072</c:v>
                </c:pt>
                <c:pt idx="255">
                  <c:v>42873.401585648149</c:v>
                </c:pt>
                <c:pt idx="256">
                  <c:v>42873.401597222219</c:v>
                </c:pt>
                <c:pt idx="257">
                  <c:v>42873.401608796295</c:v>
                </c:pt>
                <c:pt idx="258">
                  <c:v>42873.401620370372</c:v>
                </c:pt>
                <c:pt idx="259">
                  <c:v>42873.401631944442</c:v>
                </c:pt>
                <c:pt idx="260">
                  <c:v>42873.401643518519</c:v>
                </c:pt>
                <c:pt idx="261">
                  <c:v>42873.401655092595</c:v>
                </c:pt>
                <c:pt idx="262">
                  <c:v>42873.401666666665</c:v>
                </c:pt>
                <c:pt idx="263">
                  <c:v>42873.401678240742</c:v>
                </c:pt>
                <c:pt idx="264">
                  <c:v>42873.401689814818</c:v>
                </c:pt>
                <c:pt idx="265">
                  <c:v>42873.401701388888</c:v>
                </c:pt>
                <c:pt idx="266">
                  <c:v>42873.401712962965</c:v>
                </c:pt>
                <c:pt idx="267">
                  <c:v>42873.401724537034</c:v>
                </c:pt>
                <c:pt idx="268">
                  <c:v>42873.401736111111</c:v>
                </c:pt>
                <c:pt idx="269">
                  <c:v>42873.401747685188</c:v>
                </c:pt>
                <c:pt idx="270">
                  <c:v>42873.401759259257</c:v>
                </c:pt>
                <c:pt idx="271">
                  <c:v>42873.401770833334</c:v>
                </c:pt>
                <c:pt idx="272">
                  <c:v>42873.401782407411</c:v>
                </c:pt>
                <c:pt idx="273">
                  <c:v>42873.40179398148</c:v>
                </c:pt>
                <c:pt idx="274">
                  <c:v>42873.401805555557</c:v>
                </c:pt>
                <c:pt idx="275">
                  <c:v>42873.401817129627</c:v>
                </c:pt>
                <c:pt idx="276">
                  <c:v>42873.401828703703</c:v>
                </c:pt>
                <c:pt idx="277">
                  <c:v>42873.40184027778</c:v>
                </c:pt>
                <c:pt idx="278">
                  <c:v>42873.40185185185</c:v>
                </c:pt>
                <c:pt idx="279">
                  <c:v>42873.401863425926</c:v>
                </c:pt>
                <c:pt idx="280">
                  <c:v>42873.401875000003</c:v>
                </c:pt>
                <c:pt idx="281">
                  <c:v>42873.401886574073</c:v>
                </c:pt>
                <c:pt idx="282">
                  <c:v>42873.401898148149</c:v>
                </c:pt>
                <c:pt idx="283">
                  <c:v>42873.401909722219</c:v>
                </c:pt>
                <c:pt idx="284">
                  <c:v>42873.401921296296</c:v>
                </c:pt>
                <c:pt idx="285">
                  <c:v>42873.401932870373</c:v>
                </c:pt>
                <c:pt idx="286">
                  <c:v>42873.401944444442</c:v>
                </c:pt>
                <c:pt idx="287">
                  <c:v>42873.401956018519</c:v>
                </c:pt>
                <c:pt idx="288">
                  <c:v>42873.401967592596</c:v>
                </c:pt>
                <c:pt idx="289">
                  <c:v>42873.401979166665</c:v>
                </c:pt>
                <c:pt idx="290">
                  <c:v>42873.401990740742</c:v>
                </c:pt>
                <c:pt idx="291">
                  <c:v>42873.402002314811</c:v>
                </c:pt>
                <c:pt idx="292">
                  <c:v>42873.402013888888</c:v>
                </c:pt>
                <c:pt idx="293">
                  <c:v>42873.402025462965</c:v>
                </c:pt>
                <c:pt idx="294">
                  <c:v>42873.402037037034</c:v>
                </c:pt>
                <c:pt idx="295">
                  <c:v>42873.402048611111</c:v>
                </c:pt>
                <c:pt idx="296">
                  <c:v>42873.402060185188</c:v>
                </c:pt>
                <c:pt idx="297">
                  <c:v>42873.402071759258</c:v>
                </c:pt>
                <c:pt idx="298">
                  <c:v>42873.402083333334</c:v>
                </c:pt>
                <c:pt idx="299">
                  <c:v>42873.402094907404</c:v>
                </c:pt>
                <c:pt idx="300">
                  <c:v>42873.402106481481</c:v>
                </c:pt>
                <c:pt idx="301">
                  <c:v>42873.402118055557</c:v>
                </c:pt>
                <c:pt idx="302">
                  <c:v>42873.402129629627</c:v>
                </c:pt>
                <c:pt idx="303">
                  <c:v>42873.402141203704</c:v>
                </c:pt>
                <c:pt idx="304">
                  <c:v>42873.40215277778</c:v>
                </c:pt>
                <c:pt idx="305">
                  <c:v>42873.40216435185</c:v>
                </c:pt>
                <c:pt idx="306">
                  <c:v>42873.402175925927</c:v>
                </c:pt>
                <c:pt idx="307">
                  <c:v>42873.402187500003</c:v>
                </c:pt>
                <c:pt idx="308">
                  <c:v>42873.402199074073</c:v>
                </c:pt>
                <c:pt idx="309">
                  <c:v>42873.40221064815</c:v>
                </c:pt>
                <c:pt idx="310">
                  <c:v>42873.402222222219</c:v>
                </c:pt>
                <c:pt idx="311">
                  <c:v>42873.402233796296</c:v>
                </c:pt>
                <c:pt idx="312">
                  <c:v>42873.402245370373</c:v>
                </c:pt>
                <c:pt idx="313">
                  <c:v>42873.402256944442</c:v>
                </c:pt>
                <c:pt idx="314">
                  <c:v>42873.402268518519</c:v>
                </c:pt>
                <c:pt idx="315">
                  <c:v>42873.402280092596</c:v>
                </c:pt>
                <c:pt idx="316">
                  <c:v>42873.402291666665</c:v>
                </c:pt>
                <c:pt idx="317">
                  <c:v>42873.402303240742</c:v>
                </c:pt>
                <c:pt idx="318">
                  <c:v>42873.402314814812</c:v>
                </c:pt>
                <c:pt idx="319">
                  <c:v>42873.402326388888</c:v>
                </c:pt>
                <c:pt idx="320">
                  <c:v>42873.402337962965</c:v>
                </c:pt>
                <c:pt idx="321">
                  <c:v>42873.402349537035</c:v>
                </c:pt>
                <c:pt idx="322">
                  <c:v>42873.402361111112</c:v>
                </c:pt>
                <c:pt idx="323">
                  <c:v>42873.402372685188</c:v>
                </c:pt>
                <c:pt idx="324">
                  <c:v>42873.402384259258</c:v>
                </c:pt>
                <c:pt idx="325">
                  <c:v>42873.402395833335</c:v>
                </c:pt>
                <c:pt idx="326">
                  <c:v>42873.402407407404</c:v>
                </c:pt>
                <c:pt idx="327">
                  <c:v>42873.402418981481</c:v>
                </c:pt>
                <c:pt idx="328">
                  <c:v>42873.402430555558</c:v>
                </c:pt>
                <c:pt idx="329">
                  <c:v>42873.402442129627</c:v>
                </c:pt>
                <c:pt idx="330">
                  <c:v>42873.402453703704</c:v>
                </c:pt>
                <c:pt idx="331">
                  <c:v>42873.402465277781</c:v>
                </c:pt>
                <c:pt idx="332">
                  <c:v>42873.40247685185</c:v>
                </c:pt>
                <c:pt idx="333">
                  <c:v>42873.402488425927</c:v>
                </c:pt>
                <c:pt idx="334">
                  <c:v>42873.402499999997</c:v>
                </c:pt>
                <c:pt idx="335">
                  <c:v>42873.402511574073</c:v>
                </c:pt>
                <c:pt idx="336">
                  <c:v>42873.40252314815</c:v>
                </c:pt>
                <c:pt idx="337">
                  <c:v>42873.40253472222</c:v>
                </c:pt>
                <c:pt idx="338">
                  <c:v>42873.402546296296</c:v>
                </c:pt>
                <c:pt idx="339">
                  <c:v>42873.402557870373</c:v>
                </c:pt>
                <c:pt idx="340">
                  <c:v>42873.402569444443</c:v>
                </c:pt>
                <c:pt idx="341">
                  <c:v>42873.402581018519</c:v>
                </c:pt>
                <c:pt idx="342">
                  <c:v>42873.402592592596</c:v>
                </c:pt>
                <c:pt idx="343">
                  <c:v>42873.402604166666</c:v>
                </c:pt>
                <c:pt idx="344">
                  <c:v>42873.402615740742</c:v>
                </c:pt>
                <c:pt idx="345">
                  <c:v>42873.402627314812</c:v>
                </c:pt>
                <c:pt idx="346">
                  <c:v>42873.402638888889</c:v>
                </c:pt>
                <c:pt idx="347">
                  <c:v>42873.402650462966</c:v>
                </c:pt>
                <c:pt idx="348">
                  <c:v>42873.402662037035</c:v>
                </c:pt>
                <c:pt idx="349">
                  <c:v>42873.402673611112</c:v>
                </c:pt>
                <c:pt idx="350">
                  <c:v>42873.402685185189</c:v>
                </c:pt>
                <c:pt idx="351">
                  <c:v>42873.402696759258</c:v>
                </c:pt>
                <c:pt idx="352">
                  <c:v>42873.402708333335</c:v>
                </c:pt>
                <c:pt idx="353">
                  <c:v>42873.402719907404</c:v>
                </c:pt>
                <c:pt idx="354">
                  <c:v>42873.402731481481</c:v>
                </c:pt>
                <c:pt idx="355">
                  <c:v>42873.402743055558</c:v>
                </c:pt>
                <c:pt idx="356">
                  <c:v>42873.402754629627</c:v>
                </c:pt>
                <c:pt idx="357">
                  <c:v>42873.402766203704</c:v>
                </c:pt>
                <c:pt idx="358">
                  <c:v>42873.402777777781</c:v>
                </c:pt>
                <c:pt idx="359">
                  <c:v>42873.402789351851</c:v>
                </c:pt>
                <c:pt idx="360">
                  <c:v>42873.402800925927</c:v>
                </c:pt>
                <c:pt idx="361">
                  <c:v>42873.402812499997</c:v>
                </c:pt>
                <c:pt idx="362">
                  <c:v>42873.402824074074</c:v>
                </c:pt>
                <c:pt idx="363">
                  <c:v>42873.40283564815</c:v>
                </c:pt>
                <c:pt idx="364">
                  <c:v>42873.40284722222</c:v>
                </c:pt>
                <c:pt idx="365">
                  <c:v>42873.402858796297</c:v>
                </c:pt>
                <c:pt idx="366">
                  <c:v>42873.402870370373</c:v>
                </c:pt>
                <c:pt idx="367">
                  <c:v>42873.402881944443</c:v>
                </c:pt>
                <c:pt idx="368">
                  <c:v>42873.40289351852</c:v>
                </c:pt>
                <c:pt idx="369">
                  <c:v>42873.402905092589</c:v>
                </c:pt>
                <c:pt idx="370">
                  <c:v>42873.402916666666</c:v>
                </c:pt>
                <c:pt idx="371">
                  <c:v>42873.402928240743</c:v>
                </c:pt>
                <c:pt idx="372">
                  <c:v>42873.402939814812</c:v>
                </c:pt>
                <c:pt idx="373">
                  <c:v>42873.402951388889</c:v>
                </c:pt>
                <c:pt idx="374">
                  <c:v>42873.402962962966</c:v>
                </c:pt>
                <c:pt idx="375">
                  <c:v>42873.402974537035</c:v>
                </c:pt>
                <c:pt idx="376">
                  <c:v>42873.402986111112</c:v>
                </c:pt>
                <c:pt idx="377">
                  <c:v>42873.402997685182</c:v>
                </c:pt>
                <c:pt idx="378">
                  <c:v>42873.403009259258</c:v>
                </c:pt>
                <c:pt idx="379">
                  <c:v>42873.403020833335</c:v>
                </c:pt>
                <c:pt idx="380">
                  <c:v>42873.403032407405</c:v>
                </c:pt>
                <c:pt idx="381">
                  <c:v>42873.403043981481</c:v>
                </c:pt>
                <c:pt idx="382">
                  <c:v>42873.403055555558</c:v>
                </c:pt>
                <c:pt idx="383">
                  <c:v>42873.403067129628</c:v>
                </c:pt>
                <c:pt idx="384">
                  <c:v>42873.403078703705</c:v>
                </c:pt>
                <c:pt idx="385">
                  <c:v>42873.403090277781</c:v>
                </c:pt>
                <c:pt idx="386">
                  <c:v>42873.403101851851</c:v>
                </c:pt>
                <c:pt idx="387">
                  <c:v>42873.403113425928</c:v>
                </c:pt>
                <c:pt idx="388">
                  <c:v>42873.403124999997</c:v>
                </c:pt>
                <c:pt idx="389">
                  <c:v>42873.403136574074</c:v>
                </c:pt>
                <c:pt idx="390">
                  <c:v>42873.403148148151</c:v>
                </c:pt>
                <c:pt idx="391">
                  <c:v>42873.40315972222</c:v>
                </c:pt>
                <c:pt idx="392">
                  <c:v>42873.403171296297</c:v>
                </c:pt>
                <c:pt idx="393">
                  <c:v>42873.403182870374</c:v>
                </c:pt>
                <c:pt idx="394">
                  <c:v>42873.403194444443</c:v>
                </c:pt>
                <c:pt idx="395">
                  <c:v>42873.40320601852</c:v>
                </c:pt>
                <c:pt idx="396">
                  <c:v>42873.403217592589</c:v>
                </c:pt>
                <c:pt idx="397">
                  <c:v>42873.403229166666</c:v>
                </c:pt>
                <c:pt idx="398">
                  <c:v>42873.403240740743</c:v>
                </c:pt>
                <c:pt idx="399">
                  <c:v>42873.403252314813</c:v>
                </c:pt>
                <c:pt idx="400">
                  <c:v>42873.403263888889</c:v>
                </c:pt>
                <c:pt idx="401">
                  <c:v>42873.403275462966</c:v>
                </c:pt>
                <c:pt idx="402">
                  <c:v>42873.403287037036</c:v>
                </c:pt>
                <c:pt idx="403">
                  <c:v>42873.403298611112</c:v>
                </c:pt>
                <c:pt idx="404">
                  <c:v>42873.403310185182</c:v>
                </c:pt>
                <c:pt idx="405">
                  <c:v>42873.403321759259</c:v>
                </c:pt>
                <c:pt idx="406">
                  <c:v>42873.403333333335</c:v>
                </c:pt>
                <c:pt idx="407">
                  <c:v>42873.403344907405</c:v>
                </c:pt>
                <c:pt idx="408">
                  <c:v>42873.403356481482</c:v>
                </c:pt>
                <c:pt idx="409">
                  <c:v>42873.403368055559</c:v>
                </c:pt>
                <c:pt idx="410">
                  <c:v>42873.403379629628</c:v>
                </c:pt>
                <c:pt idx="411">
                  <c:v>42873.403391203705</c:v>
                </c:pt>
                <c:pt idx="412">
                  <c:v>42873.403402777774</c:v>
                </c:pt>
                <c:pt idx="413">
                  <c:v>42873.403414351851</c:v>
                </c:pt>
                <c:pt idx="414">
                  <c:v>42873.403425925928</c:v>
                </c:pt>
                <c:pt idx="415">
                  <c:v>42873.403437499997</c:v>
                </c:pt>
                <c:pt idx="416">
                  <c:v>42873.403449074074</c:v>
                </c:pt>
                <c:pt idx="417">
                  <c:v>42873.403460648151</c:v>
                </c:pt>
                <c:pt idx="418">
                  <c:v>42873.40347222222</c:v>
                </c:pt>
                <c:pt idx="419">
                  <c:v>42873.403483796297</c:v>
                </c:pt>
                <c:pt idx="420">
                  <c:v>42873.403495370374</c:v>
                </c:pt>
                <c:pt idx="421">
                  <c:v>42873.403506944444</c:v>
                </c:pt>
                <c:pt idx="422">
                  <c:v>42873.40351851852</c:v>
                </c:pt>
                <c:pt idx="423">
                  <c:v>42873.40353009259</c:v>
                </c:pt>
                <c:pt idx="424">
                  <c:v>42873.403541666667</c:v>
                </c:pt>
                <c:pt idx="425">
                  <c:v>42873.403553240743</c:v>
                </c:pt>
                <c:pt idx="426">
                  <c:v>42873.403564814813</c:v>
                </c:pt>
                <c:pt idx="427">
                  <c:v>42873.40357638889</c:v>
                </c:pt>
                <c:pt idx="428">
                  <c:v>42873.403587962966</c:v>
                </c:pt>
                <c:pt idx="429">
                  <c:v>42873.403599537036</c:v>
                </c:pt>
                <c:pt idx="430">
                  <c:v>42873.403611111113</c:v>
                </c:pt>
                <c:pt idx="431">
                  <c:v>42873.403622685182</c:v>
                </c:pt>
                <c:pt idx="432">
                  <c:v>42873.403634259259</c:v>
                </c:pt>
                <c:pt idx="433">
                  <c:v>42873.403645833336</c:v>
                </c:pt>
                <c:pt idx="434">
                  <c:v>42873.403657407405</c:v>
                </c:pt>
                <c:pt idx="435">
                  <c:v>42873.403668981482</c:v>
                </c:pt>
                <c:pt idx="436">
                  <c:v>42873.403680555559</c:v>
                </c:pt>
                <c:pt idx="437">
                  <c:v>42873.403692129628</c:v>
                </c:pt>
                <c:pt idx="438">
                  <c:v>42873.403703703705</c:v>
                </c:pt>
                <c:pt idx="439">
                  <c:v>42873.403715277775</c:v>
                </c:pt>
                <c:pt idx="440">
                  <c:v>42873.403726851851</c:v>
                </c:pt>
                <c:pt idx="441">
                  <c:v>42873.403738425928</c:v>
                </c:pt>
                <c:pt idx="442">
                  <c:v>42873.403749999998</c:v>
                </c:pt>
                <c:pt idx="443">
                  <c:v>42873.403761574074</c:v>
                </c:pt>
                <c:pt idx="444">
                  <c:v>42873.403773148151</c:v>
                </c:pt>
                <c:pt idx="445">
                  <c:v>42873.403784722221</c:v>
                </c:pt>
                <c:pt idx="446">
                  <c:v>42873.403796296298</c:v>
                </c:pt>
                <c:pt idx="447">
                  <c:v>42873.403807870367</c:v>
                </c:pt>
                <c:pt idx="448">
                  <c:v>42873.403819444444</c:v>
                </c:pt>
                <c:pt idx="449">
                  <c:v>42873.403831018521</c:v>
                </c:pt>
                <c:pt idx="450">
                  <c:v>42873.40384259259</c:v>
                </c:pt>
                <c:pt idx="451">
                  <c:v>42873.403854166667</c:v>
                </c:pt>
                <c:pt idx="452">
                  <c:v>42873.403865740744</c:v>
                </c:pt>
                <c:pt idx="453">
                  <c:v>42873.403877314813</c:v>
                </c:pt>
                <c:pt idx="454">
                  <c:v>42873.40388888889</c:v>
                </c:pt>
                <c:pt idx="455">
                  <c:v>42873.403900462959</c:v>
                </c:pt>
                <c:pt idx="456">
                  <c:v>42873.403912037036</c:v>
                </c:pt>
                <c:pt idx="457">
                  <c:v>42873.403923611113</c:v>
                </c:pt>
                <c:pt idx="458">
                  <c:v>42873.403935185182</c:v>
                </c:pt>
                <c:pt idx="459">
                  <c:v>42873.403946759259</c:v>
                </c:pt>
                <c:pt idx="460">
                  <c:v>42873.403958333336</c:v>
                </c:pt>
                <c:pt idx="461">
                  <c:v>42873.403969907406</c:v>
                </c:pt>
                <c:pt idx="462">
                  <c:v>42873.403981481482</c:v>
                </c:pt>
                <c:pt idx="463">
                  <c:v>42873.403993055559</c:v>
                </c:pt>
                <c:pt idx="464">
                  <c:v>42873.404004629629</c:v>
                </c:pt>
                <c:pt idx="465">
                  <c:v>42873.404016203705</c:v>
                </c:pt>
                <c:pt idx="466">
                  <c:v>42873.404027777775</c:v>
                </c:pt>
                <c:pt idx="467">
                  <c:v>42873.404039351852</c:v>
                </c:pt>
                <c:pt idx="468">
                  <c:v>42873.404050925928</c:v>
                </c:pt>
                <c:pt idx="469">
                  <c:v>42873.404062499998</c:v>
                </c:pt>
                <c:pt idx="470">
                  <c:v>42873.404074074075</c:v>
                </c:pt>
                <c:pt idx="471">
                  <c:v>42873.404085648152</c:v>
                </c:pt>
                <c:pt idx="472">
                  <c:v>42873.404097222221</c:v>
                </c:pt>
                <c:pt idx="473">
                  <c:v>42873.404108796298</c:v>
                </c:pt>
                <c:pt idx="474">
                  <c:v>42873.404120370367</c:v>
                </c:pt>
                <c:pt idx="475">
                  <c:v>42873.404131944444</c:v>
                </c:pt>
                <c:pt idx="476">
                  <c:v>42873.404143518521</c:v>
                </c:pt>
                <c:pt idx="477">
                  <c:v>42873.40415509259</c:v>
                </c:pt>
                <c:pt idx="478">
                  <c:v>42873.404166666667</c:v>
                </c:pt>
                <c:pt idx="479">
                  <c:v>42873.404178240744</c:v>
                </c:pt>
                <c:pt idx="480">
                  <c:v>42873.404189814813</c:v>
                </c:pt>
                <c:pt idx="481">
                  <c:v>42873.40420138889</c:v>
                </c:pt>
                <c:pt idx="482">
                  <c:v>42873.40421296296</c:v>
                </c:pt>
                <c:pt idx="483">
                  <c:v>42873.404224537036</c:v>
                </c:pt>
                <c:pt idx="484">
                  <c:v>42873.404236111113</c:v>
                </c:pt>
                <c:pt idx="485">
                  <c:v>42873.404247685183</c:v>
                </c:pt>
                <c:pt idx="486">
                  <c:v>42873.40425925926</c:v>
                </c:pt>
                <c:pt idx="487">
                  <c:v>42873.404270833336</c:v>
                </c:pt>
                <c:pt idx="488">
                  <c:v>42873.404282407406</c:v>
                </c:pt>
                <c:pt idx="489">
                  <c:v>42873.404293981483</c:v>
                </c:pt>
                <c:pt idx="490">
                  <c:v>42873.404305555552</c:v>
                </c:pt>
                <c:pt idx="491">
                  <c:v>42873.404317129629</c:v>
                </c:pt>
                <c:pt idx="492">
                  <c:v>42873.404328703706</c:v>
                </c:pt>
                <c:pt idx="493">
                  <c:v>42873.404340277775</c:v>
                </c:pt>
                <c:pt idx="494">
                  <c:v>42873.404351851852</c:v>
                </c:pt>
                <c:pt idx="495">
                  <c:v>42873.404363425929</c:v>
                </c:pt>
                <c:pt idx="496">
                  <c:v>42873.404374999998</c:v>
                </c:pt>
                <c:pt idx="497">
                  <c:v>42873.404386574075</c:v>
                </c:pt>
                <c:pt idx="498">
                  <c:v>42873.404398148145</c:v>
                </c:pt>
                <c:pt idx="499">
                  <c:v>42873.404409722221</c:v>
                </c:pt>
                <c:pt idx="500">
                  <c:v>42873.404421296298</c:v>
                </c:pt>
                <c:pt idx="501">
                  <c:v>42873.404432870368</c:v>
                </c:pt>
                <c:pt idx="502">
                  <c:v>42873.404444444444</c:v>
                </c:pt>
                <c:pt idx="503">
                  <c:v>42873.404456018521</c:v>
                </c:pt>
                <c:pt idx="504">
                  <c:v>42873.404467592591</c:v>
                </c:pt>
                <c:pt idx="505">
                  <c:v>42873.404479166667</c:v>
                </c:pt>
                <c:pt idx="506">
                  <c:v>42873.404490740744</c:v>
                </c:pt>
                <c:pt idx="507">
                  <c:v>42873.404502314814</c:v>
                </c:pt>
                <c:pt idx="508">
                  <c:v>42873.404513888891</c:v>
                </c:pt>
                <c:pt idx="509">
                  <c:v>42873.40452546296</c:v>
                </c:pt>
                <c:pt idx="510">
                  <c:v>42873.404537037037</c:v>
                </c:pt>
                <c:pt idx="511">
                  <c:v>42873.404548611114</c:v>
                </c:pt>
                <c:pt idx="512">
                  <c:v>42873.404560185183</c:v>
                </c:pt>
                <c:pt idx="513">
                  <c:v>42873.40457175926</c:v>
                </c:pt>
                <c:pt idx="514">
                  <c:v>42873.404583333337</c:v>
                </c:pt>
                <c:pt idx="515">
                  <c:v>42873.404594907406</c:v>
                </c:pt>
                <c:pt idx="516">
                  <c:v>42873.404606481483</c:v>
                </c:pt>
                <c:pt idx="517">
                  <c:v>42873.404618055552</c:v>
                </c:pt>
                <c:pt idx="518">
                  <c:v>42873.404629629629</c:v>
                </c:pt>
                <c:pt idx="519">
                  <c:v>42873.404641203706</c:v>
                </c:pt>
                <c:pt idx="520">
                  <c:v>42873.404652777775</c:v>
                </c:pt>
                <c:pt idx="521">
                  <c:v>42873.404664351852</c:v>
                </c:pt>
                <c:pt idx="522">
                  <c:v>42873.404675925929</c:v>
                </c:pt>
                <c:pt idx="523">
                  <c:v>42873.404687499999</c:v>
                </c:pt>
                <c:pt idx="524">
                  <c:v>42873.404699074075</c:v>
                </c:pt>
                <c:pt idx="525">
                  <c:v>42873.404710648145</c:v>
                </c:pt>
                <c:pt idx="526">
                  <c:v>42873.404722222222</c:v>
                </c:pt>
                <c:pt idx="527">
                  <c:v>42873.404733796298</c:v>
                </c:pt>
                <c:pt idx="528">
                  <c:v>42873.404745370368</c:v>
                </c:pt>
                <c:pt idx="529">
                  <c:v>42873.404756944445</c:v>
                </c:pt>
                <c:pt idx="530">
                  <c:v>42873.404768518521</c:v>
                </c:pt>
                <c:pt idx="531">
                  <c:v>42873.404780092591</c:v>
                </c:pt>
                <c:pt idx="532">
                  <c:v>42873.404791666668</c:v>
                </c:pt>
                <c:pt idx="533">
                  <c:v>42873.404803240737</c:v>
                </c:pt>
                <c:pt idx="534">
                  <c:v>42873.404814814814</c:v>
                </c:pt>
                <c:pt idx="535">
                  <c:v>42873.404826388891</c:v>
                </c:pt>
                <c:pt idx="536">
                  <c:v>42873.40483796296</c:v>
                </c:pt>
                <c:pt idx="537">
                  <c:v>42873.404849537037</c:v>
                </c:pt>
                <c:pt idx="538">
                  <c:v>42873.404861111114</c:v>
                </c:pt>
                <c:pt idx="539">
                  <c:v>42873.404872685183</c:v>
                </c:pt>
                <c:pt idx="540">
                  <c:v>42873.40488425926</c:v>
                </c:pt>
                <c:pt idx="541">
                  <c:v>42873.404895833337</c:v>
                </c:pt>
                <c:pt idx="542">
                  <c:v>42873.404907407406</c:v>
                </c:pt>
                <c:pt idx="543">
                  <c:v>42873.404918981483</c:v>
                </c:pt>
                <c:pt idx="544">
                  <c:v>42873.404930555553</c:v>
                </c:pt>
                <c:pt idx="545">
                  <c:v>42873.404942129629</c:v>
                </c:pt>
                <c:pt idx="546">
                  <c:v>42873.404953703706</c:v>
                </c:pt>
                <c:pt idx="547">
                  <c:v>42873.404965277776</c:v>
                </c:pt>
                <c:pt idx="548">
                  <c:v>42873.404976851853</c:v>
                </c:pt>
                <c:pt idx="549">
                  <c:v>42873.404988425929</c:v>
                </c:pt>
                <c:pt idx="550">
                  <c:v>42873.404999999999</c:v>
                </c:pt>
                <c:pt idx="551">
                  <c:v>42873.405011574076</c:v>
                </c:pt>
                <c:pt idx="552">
                  <c:v>42873.405023148145</c:v>
                </c:pt>
                <c:pt idx="553">
                  <c:v>42873.405034722222</c:v>
                </c:pt>
                <c:pt idx="554">
                  <c:v>42873.405046296299</c:v>
                </c:pt>
                <c:pt idx="555">
                  <c:v>42873.405057870368</c:v>
                </c:pt>
                <c:pt idx="556">
                  <c:v>42873.405069444445</c:v>
                </c:pt>
                <c:pt idx="557">
                  <c:v>42873.405081018522</c:v>
                </c:pt>
                <c:pt idx="558">
                  <c:v>42873.405092592591</c:v>
                </c:pt>
                <c:pt idx="559">
                  <c:v>42873.405104166668</c:v>
                </c:pt>
                <c:pt idx="560">
                  <c:v>42873.405115740738</c:v>
                </c:pt>
                <c:pt idx="561">
                  <c:v>42873.405127314814</c:v>
                </c:pt>
                <c:pt idx="562">
                  <c:v>42873.405138888891</c:v>
                </c:pt>
                <c:pt idx="563">
                  <c:v>42873.405150462961</c:v>
                </c:pt>
                <c:pt idx="564">
                  <c:v>42873.405162037037</c:v>
                </c:pt>
                <c:pt idx="565">
                  <c:v>42873.405173611114</c:v>
                </c:pt>
                <c:pt idx="566">
                  <c:v>42873.405185185184</c:v>
                </c:pt>
                <c:pt idx="567">
                  <c:v>42873.40519675926</c:v>
                </c:pt>
                <c:pt idx="568">
                  <c:v>42873.40520833333</c:v>
                </c:pt>
                <c:pt idx="569">
                  <c:v>42873.405219907407</c:v>
                </c:pt>
                <c:pt idx="570">
                  <c:v>42873.405231481483</c:v>
                </c:pt>
                <c:pt idx="571">
                  <c:v>42873.405243055553</c:v>
                </c:pt>
                <c:pt idx="572">
                  <c:v>42873.40525462963</c:v>
                </c:pt>
                <c:pt idx="573">
                  <c:v>42873.405266203707</c:v>
                </c:pt>
                <c:pt idx="574">
                  <c:v>42873.405277777776</c:v>
                </c:pt>
                <c:pt idx="575">
                  <c:v>42873.405289351853</c:v>
                </c:pt>
                <c:pt idx="576">
                  <c:v>42873.405300925922</c:v>
                </c:pt>
                <c:pt idx="577">
                  <c:v>42873.405312499999</c:v>
                </c:pt>
                <c:pt idx="578">
                  <c:v>42873.405324074076</c:v>
                </c:pt>
                <c:pt idx="579">
                  <c:v>42873.405335648145</c:v>
                </c:pt>
                <c:pt idx="580">
                  <c:v>42873.405347222222</c:v>
                </c:pt>
                <c:pt idx="581">
                  <c:v>42873.405358796299</c:v>
                </c:pt>
                <c:pt idx="582">
                  <c:v>42873.405370370368</c:v>
                </c:pt>
                <c:pt idx="583">
                  <c:v>42873.405381944445</c:v>
                </c:pt>
                <c:pt idx="584">
                  <c:v>42873.405393518522</c:v>
                </c:pt>
                <c:pt idx="585">
                  <c:v>42873.405405092592</c:v>
                </c:pt>
                <c:pt idx="586">
                  <c:v>42873.405416666668</c:v>
                </c:pt>
                <c:pt idx="587">
                  <c:v>42873.405428240738</c:v>
                </c:pt>
                <c:pt idx="588">
                  <c:v>42873.405439814815</c:v>
                </c:pt>
                <c:pt idx="589">
                  <c:v>42873.405451388891</c:v>
                </c:pt>
                <c:pt idx="590">
                  <c:v>42873.405462962961</c:v>
                </c:pt>
                <c:pt idx="591">
                  <c:v>42873.405474537038</c:v>
                </c:pt>
                <c:pt idx="592">
                  <c:v>42873.405486111114</c:v>
                </c:pt>
                <c:pt idx="593">
                  <c:v>42873.405497685184</c:v>
                </c:pt>
                <c:pt idx="594">
                  <c:v>42873.405509259261</c:v>
                </c:pt>
                <c:pt idx="595">
                  <c:v>42873.40552083333</c:v>
                </c:pt>
                <c:pt idx="596">
                  <c:v>42873.405532407407</c:v>
                </c:pt>
                <c:pt idx="597">
                  <c:v>42873.405543981484</c:v>
                </c:pt>
                <c:pt idx="598">
                  <c:v>42873.405555555553</c:v>
                </c:pt>
                <c:pt idx="599">
                  <c:v>42873.40556712963</c:v>
                </c:pt>
                <c:pt idx="600">
                  <c:v>42873.405578703707</c:v>
                </c:pt>
                <c:pt idx="601">
                  <c:v>42873.405590277776</c:v>
                </c:pt>
                <c:pt idx="602">
                  <c:v>42873.405601851853</c:v>
                </c:pt>
                <c:pt idx="603">
                  <c:v>42873.405613425923</c:v>
                </c:pt>
                <c:pt idx="604">
                  <c:v>42873.405624999999</c:v>
                </c:pt>
                <c:pt idx="605">
                  <c:v>42873.405636574076</c:v>
                </c:pt>
                <c:pt idx="606">
                  <c:v>42873.405648148146</c:v>
                </c:pt>
                <c:pt idx="607">
                  <c:v>42873.405659722222</c:v>
                </c:pt>
                <c:pt idx="608">
                  <c:v>42873.405671296299</c:v>
                </c:pt>
                <c:pt idx="609">
                  <c:v>42873.405682870369</c:v>
                </c:pt>
                <c:pt idx="610">
                  <c:v>42873.405694444446</c:v>
                </c:pt>
                <c:pt idx="611">
                  <c:v>42873.405706018515</c:v>
                </c:pt>
                <c:pt idx="612">
                  <c:v>42873.405717592592</c:v>
                </c:pt>
                <c:pt idx="613">
                  <c:v>42873.405729166669</c:v>
                </c:pt>
                <c:pt idx="614">
                  <c:v>42873.405740740738</c:v>
                </c:pt>
                <c:pt idx="615">
                  <c:v>42873.405752314815</c:v>
                </c:pt>
                <c:pt idx="616">
                  <c:v>42873.405763888892</c:v>
                </c:pt>
                <c:pt idx="617">
                  <c:v>42873.405775462961</c:v>
                </c:pt>
                <c:pt idx="618">
                  <c:v>42873.405787037038</c:v>
                </c:pt>
                <c:pt idx="619">
                  <c:v>42873.405798611115</c:v>
                </c:pt>
                <c:pt idx="620">
                  <c:v>42873.405810185184</c:v>
                </c:pt>
                <c:pt idx="621">
                  <c:v>42873.405821759261</c:v>
                </c:pt>
                <c:pt idx="622">
                  <c:v>42873.405833333331</c:v>
                </c:pt>
                <c:pt idx="623">
                  <c:v>42873.405844907407</c:v>
                </c:pt>
                <c:pt idx="624">
                  <c:v>42873.405856481484</c:v>
                </c:pt>
                <c:pt idx="625">
                  <c:v>42873.405868055554</c:v>
                </c:pt>
                <c:pt idx="626">
                  <c:v>42873.40587962963</c:v>
                </c:pt>
                <c:pt idx="627">
                  <c:v>42873.405891203707</c:v>
                </c:pt>
                <c:pt idx="628">
                  <c:v>42873.405902777777</c:v>
                </c:pt>
                <c:pt idx="629">
                  <c:v>42873.405914351853</c:v>
                </c:pt>
                <c:pt idx="630">
                  <c:v>42873.405925925923</c:v>
                </c:pt>
                <c:pt idx="631">
                  <c:v>42873.4059375</c:v>
                </c:pt>
                <c:pt idx="632">
                  <c:v>42873.405949074076</c:v>
                </c:pt>
                <c:pt idx="633">
                  <c:v>42873.405960648146</c:v>
                </c:pt>
                <c:pt idx="634">
                  <c:v>42873.405972222223</c:v>
                </c:pt>
                <c:pt idx="635">
                  <c:v>42873.4059837963</c:v>
                </c:pt>
                <c:pt idx="636">
                  <c:v>42873.405995370369</c:v>
                </c:pt>
                <c:pt idx="637">
                  <c:v>42873.406006944446</c:v>
                </c:pt>
                <c:pt idx="638">
                  <c:v>42873.406018518515</c:v>
                </c:pt>
                <c:pt idx="639">
                  <c:v>42873.406030092592</c:v>
                </c:pt>
                <c:pt idx="640">
                  <c:v>42873.406041666669</c:v>
                </c:pt>
                <c:pt idx="641">
                  <c:v>42873.406053240738</c:v>
                </c:pt>
                <c:pt idx="642">
                  <c:v>42873.406064814815</c:v>
                </c:pt>
                <c:pt idx="643">
                  <c:v>42873.406076388892</c:v>
                </c:pt>
                <c:pt idx="644">
                  <c:v>42873.406087962961</c:v>
                </c:pt>
                <c:pt idx="645">
                  <c:v>42873.406099537038</c:v>
                </c:pt>
                <c:pt idx="646">
                  <c:v>42873.406111111108</c:v>
                </c:pt>
                <c:pt idx="647">
                  <c:v>42873.406122685185</c:v>
                </c:pt>
                <c:pt idx="648">
                  <c:v>42873.406134259261</c:v>
                </c:pt>
                <c:pt idx="649">
                  <c:v>42873.406145833331</c:v>
                </c:pt>
                <c:pt idx="650">
                  <c:v>42873.406157407408</c:v>
                </c:pt>
                <c:pt idx="651">
                  <c:v>42873.406168981484</c:v>
                </c:pt>
                <c:pt idx="652">
                  <c:v>42873.406180555554</c:v>
                </c:pt>
                <c:pt idx="653">
                  <c:v>42873.406192129631</c:v>
                </c:pt>
                <c:pt idx="654">
                  <c:v>42873.4062037037</c:v>
                </c:pt>
                <c:pt idx="655">
                  <c:v>42873.406215277777</c:v>
                </c:pt>
                <c:pt idx="656">
                  <c:v>42873.406226851854</c:v>
                </c:pt>
                <c:pt idx="657">
                  <c:v>42873.406238425923</c:v>
                </c:pt>
                <c:pt idx="658">
                  <c:v>42873.40625</c:v>
                </c:pt>
                <c:pt idx="659">
                  <c:v>42873.406261574077</c:v>
                </c:pt>
                <c:pt idx="660">
                  <c:v>42873.406273148146</c:v>
                </c:pt>
                <c:pt idx="661">
                  <c:v>42873.406284722223</c:v>
                </c:pt>
                <c:pt idx="662">
                  <c:v>42873.4062962963</c:v>
                </c:pt>
                <c:pt idx="663">
                  <c:v>42873.406307870369</c:v>
                </c:pt>
                <c:pt idx="664">
                  <c:v>42873.406319444446</c:v>
                </c:pt>
                <c:pt idx="665">
                  <c:v>42873.406331018516</c:v>
                </c:pt>
                <c:pt idx="666">
                  <c:v>42873.406342592592</c:v>
                </c:pt>
                <c:pt idx="667">
                  <c:v>42873.406354166669</c:v>
                </c:pt>
                <c:pt idx="668">
                  <c:v>42873.406365740739</c:v>
                </c:pt>
                <c:pt idx="669">
                  <c:v>42873.406377314815</c:v>
                </c:pt>
                <c:pt idx="670">
                  <c:v>42873.406388888892</c:v>
                </c:pt>
                <c:pt idx="671">
                  <c:v>42873.406400462962</c:v>
                </c:pt>
                <c:pt idx="672">
                  <c:v>42873.406412037039</c:v>
                </c:pt>
                <c:pt idx="673">
                  <c:v>42873.406423611108</c:v>
                </c:pt>
                <c:pt idx="674">
                  <c:v>42873.406435185185</c:v>
                </c:pt>
                <c:pt idx="675">
                  <c:v>42873.406446759262</c:v>
                </c:pt>
                <c:pt idx="676">
                  <c:v>42873.406458333331</c:v>
                </c:pt>
                <c:pt idx="677">
                  <c:v>42873.406469907408</c:v>
                </c:pt>
                <c:pt idx="678">
                  <c:v>42873.406481481485</c:v>
                </c:pt>
                <c:pt idx="679">
                  <c:v>42873.406493055554</c:v>
                </c:pt>
                <c:pt idx="680">
                  <c:v>42873.406504629631</c:v>
                </c:pt>
                <c:pt idx="681">
                  <c:v>42873.4065162037</c:v>
                </c:pt>
                <c:pt idx="682">
                  <c:v>42873.406527777777</c:v>
                </c:pt>
                <c:pt idx="683">
                  <c:v>42873.406539351854</c:v>
                </c:pt>
                <c:pt idx="684">
                  <c:v>42873.406550925924</c:v>
                </c:pt>
                <c:pt idx="685">
                  <c:v>42873.4065625</c:v>
                </c:pt>
                <c:pt idx="686">
                  <c:v>42873.406574074077</c:v>
                </c:pt>
                <c:pt idx="687">
                  <c:v>42873.406585648147</c:v>
                </c:pt>
                <c:pt idx="688">
                  <c:v>42873.406597222223</c:v>
                </c:pt>
                <c:pt idx="689">
                  <c:v>42873.406608796293</c:v>
                </c:pt>
                <c:pt idx="690">
                  <c:v>42873.40662037037</c:v>
                </c:pt>
                <c:pt idx="691">
                  <c:v>42873.406631944446</c:v>
                </c:pt>
                <c:pt idx="692">
                  <c:v>42873.406643518516</c:v>
                </c:pt>
                <c:pt idx="693">
                  <c:v>42873.406655092593</c:v>
                </c:pt>
                <c:pt idx="694">
                  <c:v>42873.406666666669</c:v>
                </c:pt>
                <c:pt idx="695">
                  <c:v>42873.406678240739</c:v>
                </c:pt>
                <c:pt idx="696">
                  <c:v>42873.406689814816</c:v>
                </c:pt>
                <c:pt idx="697">
                  <c:v>42873.406701388885</c:v>
                </c:pt>
                <c:pt idx="698">
                  <c:v>42873.406712962962</c:v>
                </c:pt>
                <c:pt idx="699">
                  <c:v>42873.406724537039</c:v>
                </c:pt>
                <c:pt idx="700">
                  <c:v>42873.406736111108</c:v>
                </c:pt>
                <c:pt idx="701">
                  <c:v>42873.406747685185</c:v>
                </c:pt>
                <c:pt idx="702">
                  <c:v>42873.406759259262</c:v>
                </c:pt>
                <c:pt idx="703">
                  <c:v>42873.406770833331</c:v>
                </c:pt>
                <c:pt idx="704">
                  <c:v>42873.406782407408</c:v>
                </c:pt>
                <c:pt idx="705">
                  <c:v>42873.406793981485</c:v>
                </c:pt>
                <c:pt idx="706">
                  <c:v>42873.406805555554</c:v>
                </c:pt>
                <c:pt idx="707">
                  <c:v>42873.406817129631</c:v>
                </c:pt>
                <c:pt idx="708">
                  <c:v>42873.406828703701</c:v>
                </c:pt>
                <c:pt idx="709">
                  <c:v>42873.406840277778</c:v>
                </c:pt>
                <c:pt idx="710">
                  <c:v>42873.406851851854</c:v>
                </c:pt>
                <c:pt idx="711">
                  <c:v>42873.406863425924</c:v>
                </c:pt>
                <c:pt idx="712">
                  <c:v>42873.406875000001</c:v>
                </c:pt>
                <c:pt idx="713">
                  <c:v>42873.406886574077</c:v>
                </c:pt>
                <c:pt idx="714">
                  <c:v>42873.406898148147</c:v>
                </c:pt>
                <c:pt idx="715">
                  <c:v>42873.406909722224</c:v>
                </c:pt>
                <c:pt idx="716">
                  <c:v>42873.406921296293</c:v>
                </c:pt>
                <c:pt idx="717">
                  <c:v>42873.40693287037</c:v>
                </c:pt>
                <c:pt idx="718">
                  <c:v>42873.406944444447</c:v>
                </c:pt>
                <c:pt idx="719">
                  <c:v>42873.406956018516</c:v>
                </c:pt>
                <c:pt idx="720">
                  <c:v>42873.406967592593</c:v>
                </c:pt>
                <c:pt idx="721">
                  <c:v>42873.40697916667</c:v>
                </c:pt>
                <c:pt idx="722">
                  <c:v>42873.406990740739</c:v>
                </c:pt>
                <c:pt idx="723">
                  <c:v>42873.407002314816</c:v>
                </c:pt>
                <c:pt idx="724">
                  <c:v>42873.407013888886</c:v>
                </c:pt>
                <c:pt idx="725">
                  <c:v>42873.407025462962</c:v>
                </c:pt>
                <c:pt idx="726">
                  <c:v>42873.407037037039</c:v>
                </c:pt>
                <c:pt idx="727">
                  <c:v>42873.407048611109</c:v>
                </c:pt>
                <c:pt idx="728">
                  <c:v>42873.407060185185</c:v>
                </c:pt>
                <c:pt idx="729">
                  <c:v>42873.407071759262</c:v>
                </c:pt>
                <c:pt idx="730">
                  <c:v>42873.407083333332</c:v>
                </c:pt>
                <c:pt idx="731">
                  <c:v>42873.407094907408</c:v>
                </c:pt>
                <c:pt idx="732">
                  <c:v>42873.407106481478</c:v>
                </c:pt>
                <c:pt idx="733">
                  <c:v>42873.407118055555</c:v>
                </c:pt>
                <c:pt idx="734">
                  <c:v>42873.407129629632</c:v>
                </c:pt>
                <c:pt idx="735">
                  <c:v>42873.407141203701</c:v>
                </c:pt>
                <c:pt idx="736">
                  <c:v>42873.407152777778</c:v>
                </c:pt>
                <c:pt idx="737">
                  <c:v>42873.407164351855</c:v>
                </c:pt>
                <c:pt idx="738">
                  <c:v>42873.407175925924</c:v>
                </c:pt>
                <c:pt idx="739">
                  <c:v>42873.407187500001</c:v>
                </c:pt>
                <c:pt idx="740">
                  <c:v>42873.407199074078</c:v>
                </c:pt>
                <c:pt idx="741">
                  <c:v>42873.407210648147</c:v>
                </c:pt>
                <c:pt idx="742">
                  <c:v>42873.407222222224</c:v>
                </c:pt>
                <c:pt idx="743">
                  <c:v>42873.407233796293</c:v>
                </c:pt>
                <c:pt idx="744">
                  <c:v>42873.40724537037</c:v>
                </c:pt>
                <c:pt idx="745">
                  <c:v>42873.407256944447</c:v>
                </c:pt>
                <c:pt idx="746">
                  <c:v>42873.407268518517</c:v>
                </c:pt>
                <c:pt idx="747">
                  <c:v>42873.407280092593</c:v>
                </c:pt>
                <c:pt idx="748">
                  <c:v>42873.40729166667</c:v>
                </c:pt>
                <c:pt idx="749">
                  <c:v>42873.40730324074</c:v>
                </c:pt>
                <c:pt idx="750">
                  <c:v>42873.407314814816</c:v>
                </c:pt>
                <c:pt idx="751">
                  <c:v>42873.407326388886</c:v>
                </c:pt>
                <c:pt idx="752">
                  <c:v>42873.407337962963</c:v>
                </c:pt>
                <c:pt idx="753">
                  <c:v>42873.407349537039</c:v>
                </c:pt>
                <c:pt idx="754">
                  <c:v>42873.407361111109</c:v>
                </c:pt>
                <c:pt idx="755">
                  <c:v>42873.407372685186</c:v>
                </c:pt>
                <c:pt idx="756">
                  <c:v>42873.407384259262</c:v>
                </c:pt>
                <c:pt idx="757">
                  <c:v>42873.407395833332</c:v>
                </c:pt>
                <c:pt idx="758">
                  <c:v>42873.407407407409</c:v>
                </c:pt>
                <c:pt idx="759">
                  <c:v>42873.407418981478</c:v>
                </c:pt>
                <c:pt idx="760">
                  <c:v>42873.407430555555</c:v>
                </c:pt>
                <c:pt idx="761">
                  <c:v>42873.407442129632</c:v>
                </c:pt>
                <c:pt idx="762">
                  <c:v>42873.407453703701</c:v>
                </c:pt>
                <c:pt idx="763">
                  <c:v>42873.407465277778</c:v>
                </c:pt>
                <c:pt idx="764">
                  <c:v>42873.407476851855</c:v>
                </c:pt>
                <c:pt idx="765">
                  <c:v>42873.407488425924</c:v>
                </c:pt>
                <c:pt idx="766">
                  <c:v>42873.407500000001</c:v>
                </c:pt>
                <c:pt idx="767">
                  <c:v>42873.407511574071</c:v>
                </c:pt>
                <c:pt idx="768">
                  <c:v>42873.407523148147</c:v>
                </c:pt>
                <c:pt idx="769">
                  <c:v>42873.407534722224</c:v>
                </c:pt>
                <c:pt idx="770">
                  <c:v>42873.407546296294</c:v>
                </c:pt>
                <c:pt idx="771">
                  <c:v>42873.407557870371</c:v>
                </c:pt>
                <c:pt idx="772">
                  <c:v>42873.407569444447</c:v>
                </c:pt>
                <c:pt idx="773">
                  <c:v>42873.407581018517</c:v>
                </c:pt>
                <c:pt idx="774">
                  <c:v>42873.407592592594</c:v>
                </c:pt>
                <c:pt idx="775">
                  <c:v>42873.407604166663</c:v>
                </c:pt>
                <c:pt idx="776">
                  <c:v>42873.40761574074</c:v>
                </c:pt>
                <c:pt idx="777">
                  <c:v>42873.407627314817</c:v>
                </c:pt>
                <c:pt idx="778">
                  <c:v>42873.407638888886</c:v>
                </c:pt>
                <c:pt idx="779">
                  <c:v>42873.407650462963</c:v>
                </c:pt>
                <c:pt idx="780">
                  <c:v>42873.40766203704</c:v>
                </c:pt>
                <c:pt idx="781">
                  <c:v>42873.407673611109</c:v>
                </c:pt>
                <c:pt idx="782">
                  <c:v>42873.407685185186</c:v>
                </c:pt>
                <c:pt idx="783">
                  <c:v>42873.407696759263</c:v>
                </c:pt>
                <c:pt idx="784">
                  <c:v>42873.407708333332</c:v>
                </c:pt>
                <c:pt idx="785">
                  <c:v>42873.407719907409</c:v>
                </c:pt>
                <c:pt idx="786">
                  <c:v>42873.407731481479</c:v>
                </c:pt>
                <c:pt idx="787">
                  <c:v>42873.407743055555</c:v>
                </c:pt>
                <c:pt idx="788">
                  <c:v>42873.407754629632</c:v>
                </c:pt>
                <c:pt idx="789">
                  <c:v>42873.407766203702</c:v>
                </c:pt>
                <c:pt idx="790">
                  <c:v>42873.407777777778</c:v>
                </c:pt>
                <c:pt idx="791">
                  <c:v>42873.407789351855</c:v>
                </c:pt>
                <c:pt idx="792">
                  <c:v>42873.407800925925</c:v>
                </c:pt>
                <c:pt idx="793">
                  <c:v>42873.407812500001</c:v>
                </c:pt>
                <c:pt idx="794">
                  <c:v>42873.407824074071</c:v>
                </c:pt>
                <c:pt idx="795">
                  <c:v>42873.407835648148</c:v>
                </c:pt>
                <c:pt idx="796">
                  <c:v>42873.407847222225</c:v>
                </c:pt>
                <c:pt idx="797">
                  <c:v>42873.407858796294</c:v>
                </c:pt>
                <c:pt idx="798">
                  <c:v>42873.407870370371</c:v>
                </c:pt>
                <c:pt idx="799">
                  <c:v>42873.407881944448</c:v>
                </c:pt>
                <c:pt idx="800">
                  <c:v>42873.407893518517</c:v>
                </c:pt>
                <c:pt idx="801">
                  <c:v>42873.407905092594</c:v>
                </c:pt>
                <c:pt idx="802">
                  <c:v>42873.407916666663</c:v>
                </c:pt>
                <c:pt idx="803">
                  <c:v>42873.40792824074</c:v>
                </c:pt>
                <c:pt idx="804">
                  <c:v>42873.407939814817</c:v>
                </c:pt>
                <c:pt idx="805">
                  <c:v>42873.407951388886</c:v>
                </c:pt>
                <c:pt idx="806">
                  <c:v>42873.407962962963</c:v>
                </c:pt>
                <c:pt idx="807">
                  <c:v>42873.40797453704</c:v>
                </c:pt>
                <c:pt idx="808">
                  <c:v>42873.407986111109</c:v>
                </c:pt>
                <c:pt idx="809">
                  <c:v>42873.407997685186</c:v>
                </c:pt>
                <c:pt idx="810">
                  <c:v>42873.408009259256</c:v>
                </c:pt>
                <c:pt idx="811">
                  <c:v>42873.408020833333</c:v>
                </c:pt>
                <c:pt idx="812">
                  <c:v>42873.408032407409</c:v>
                </c:pt>
                <c:pt idx="813">
                  <c:v>42873.408043981479</c:v>
                </c:pt>
                <c:pt idx="814">
                  <c:v>42873.408055555556</c:v>
                </c:pt>
                <c:pt idx="815">
                  <c:v>42873.408067129632</c:v>
                </c:pt>
                <c:pt idx="816">
                  <c:v>42873.408078703702</c:v>
                </c:pt>
                <c:pt idx="817">
                  <c:v>42873.408090277779</c:v>
                </c:pt>
                <c:pt idx="818">
                  <c:v>42873.408101851855</c:v>
                </c:pt>
                <c:pt idx="819">
                  <c:v>42873.408113425925</c:v>
                </c:pt>
                <c:pt idx="820">
                  <c:v>42873.408125000002</c:v>
                </c:pt>
                <c:pt idx="821">
                  <c:v>42873.408136574071</c:v>
                </c:pt>
                <c:pt idx="822">
                  <c:v>42873.408148148148</c:v>
                </c:pt>
                <c:pt idx="823">
                  <c:v>42873.408159722225</c:v>
                </c:pt>
                <c:pt idx="824">
                  <c:v>42873.408171296294</c:v>
                </c:pt>
                <c:pt idx="825">
                  <c:v>42873.408182870371</c:v>
                </c:pt>
                <c:pt idx="826">
                  <c:v>42873.408194444448</c:v>
                </c:pt>
                <c:pt idx="827">
                  <c:v>42873.408206018517</c:v>
                </c:pt>
                <c:pt idx="828">
                  <c:v>42873.408217592594</c:v>
                </c:pt>
                <c:pt idx="829">
                  <c:v>42873.408229166664</c:v>
                </c:pt>
                <c:pt idx="830">
                  <c:v>42873.40824074074</c:v>
                </c:pt>
                <c:pt idx="831">
                  <c:v>42873.408252314817</c:v>
                </c:pt>
                <c:pt idx="832">
                  <c:v>42873.408263888887</c:v>
                </c:pt>
                <c:pt idx="833">
                  <c:v>42873.408275462964</c:v>
                </c:pt>
                <c:pt idx="834">
                  <c:v>42873.40828703704</c:v>
                </c:pt>
                <c:pt idx="835">
                  <c:v>42873.40829861111</c:v>
                </c:pt>
                <c:pt idx="836">
                  <c:v>42873.408310185187</c:v>
                </c:pt>
                <c:pt idx="837">
                  <c:v>42873.408321759256</c:v>
                </c:pt>
                <c:pt idx="838">
                  <c:v>42873.408333333333</c:v>
                </c:pt>
                <c:pt idx="839">
                  <c:v>42873.40834490741</c:v>
                </c:pt>
                <c:pt idx="840">
                  <c:v>42873.408356481479</c:v>
                </c:pt>
                <c:pt idx="841">
                  <c:v>42873.408368055556</c:v>
                </c:pt>
                <c:pt idx="842">
                  <c:v>42873.408379629633</c:v>
                </c:pt>
                <c:pt idx="843">
                  <c:v>42873.408391203702</c:v>
                </c:pt>
                <c:pt idx="844">
                  <c:v>42873.408402777779</c:v>
                </c:pt>
                <c:pt idx="845">
                  <c:v>42873.408414351848</c:v>
                </c:pt>
                <c:pt idx="846">
                  <c:v>42873.408425925925</c:v>
                </c:pt>
                <c:pt idx="847">
                  <c:v>42873.408437500002</c:v>
                </c:pt>
                <c:pt idx="848">
                  <c:v>42873.408449074072</c:v>
                </c:pt>
                <c:pt idx="849">
                  <c:v>42873.408460648148</c:v>
                </c:pt>
                <c:pt idx="850">
                  <c:v>42873.408472222225</c:v>
                </c:pt>
                <c:pt idx="851">
                  <c:v>42873.408483796295</c:v>
                </c:pt>
                <c:pt idx="852">
                  <c:v>42873.408495370371</c:v>
                </c:pt>
                <c:pt idx="853">
                  <c:v>42873.408506944441</c:v>
                </c:pt>
                <c:pt idx="854">
                  <c:v>42873.408518518518</c:v>
                </c:pt>
                <c:pt idx="855">
                  <c:v>42873.408530092594</c:v>
                </c:pt>
                <c:pt idx="856">
                  <c:v>42873.408541666664</c:v>
                </c:pt>
                <c:pt idx="857">
                  <c:v>42873.408553240741</c:v>
                </c:pt>
                <c:pt idx="858">
                  <c:v>42873.408564814818</c:v>
                </c:pt>
                <c:pt idx="859">
                  <c:v>42873.408576388887</c:v>
                </c:pt>
                <c:pt idx="860">
                  <c:v>42873.408587962964</c:v>
                </c:pt>
                <c:pt idx="861">
                  <c:v>42873.408599537041</c:v>
                </c:pt>
                <c:pt idx="862">
                  <c:v>42873.40861111111</c:v>
                </c:pt>
                <c:pt idx="863">
                  <c:v>42873.408622685187</c:v>
                </c:pt>
                <c:pt idx="864">
                  <c:v>42873.408634259256</c:v>
                </c:pt>
                <c:pt idx="865">
                  <c:v>42873.408645833333</c:v>
                </c:pt>
                <c:pt idx="866">
                  <c:v>42873.40865740741</c:v>
                </c:pt>
                <c:pt idx="867">
                  <c:v>42873.408668981479</c:v>
                </c:pt>
                <c:pt idx="868">
                  <c:v>42873.408680555556</c:v>
                </c:pt>
                <c:pt idx="869">
                  <c:v>42873.408692129633</c:v>
                </c:pt>
                <c:pt idx="870">
                  <c:v>42873.408703703702</c:v>
                </c:pt>
                <c:pt idx="871">
                  <c:v>42873.408715277779</c:v>
                </c:pt>
                <c:pt idx="872">
                  <c:v>42873.408726851849</c:v>
                </c:pt>
                <c:pt idx="873">
                  <c:v>42873.408738425926</c:v>
                </c:pt>
                <c:pt idx="874">
                  <c:v>42873.408750000002</c:v>
                </c:pt>
                <c:pt idx="875">
                  <c:v>42873.408761574072</c:v>
                </c:pt>
                <c:pt idx="876">
                  <c:v>42873.408773148149</c:v>
                </c:pt>
                <c:pt idx="877">
                  <c:v>42873.408784722225</c:v>
                </c:pt>
                <c:pt idx="878">
                  <c:v>42873.408796296295</c:v>
                </c:pt>
                <c:pt idx="879">
                  <c:v>42873.408807870372</c:v>
                </c:pt>
                <c:pt idx="880">
                  <c:v>42873.408819444441</c:v>
                </c:pt>
                <c:pt idx="881">
                  <c:v>42873.408831018518</c:v>
                </c:pt>
                <c:pt idx="882">
                  <c:v>42873.408842592595</c:v>
                </c:pt>
                <c:pt idx="883">
                  <c:v>42873.408854166664</c:v>
                </c:pt>
                <c:pt idx="884">
                  <c:v>42873.408865740741</c:v>
                </c:pt>
                <c:pt idx="885">
                  <c:v>42873.408877314818</c:v>
                </c:pt>
                <c:pt idx="886">
                  <c:v>42873.408888888887</c:v>
                </c:pt>
                <c:pt idx="887">
                  <c:v>42873.408900462964</c:v>
                </c:pt>
                <c:pt idx="888">
                  <c:v>42873.408912037034</c:v>
                </c:pt>
                <c:pt idx="889">
                  <c:v>42873.40892361111</c:v>
                </c:pt>
                <c:pt idx="890">
                  <c:v>42873.408935185187</c:v>
                </c:pt>
                <c:pt idx="891">
                  <c:v>42873.408946759257</c:v>
                </c:pt>
                <c:pt idx="892">
                  <c:v>42873.408958333333</c:v>
                </c:pt>
                <c:pt idx="893">
                  <c:v>42873.40896990741</c:v>
                </c:pt>
                <c:pt idx="894">
                  <c:v>42873.40898148148</c:v>
                </c:pt>
                <c:pt idx="895">
                  <c:v>42873.408993055556</c:v>
                </c:pt>
                <c:pt idx="896">
                  <c:v>42873.409004629626</c:v>
                </c:pt>
                <c:pt idx="897">
                  <c:v>42873.409016203703</c:v>
                </c:pt>
                <c:pt idx="898">
                  <c:v>42873.40902777778</c:v>
                </c:pt>
                <c:pt idx="899">
                  <c:v>42873.409039351849</c:v>
                </c:pt>
                <c:pt idx="900">
                  <c:v>42873.409050925926</c:v>
                </c:pt>
                <c:pt idx="901">
                  <c:v>42873.409062500003</c:v>
                </c:pt>
                <c:pt idx="902">
                  <c:v>42873.409074074072</c:v>
                </c:pt>
                <c:pt idx="903">
                  <c:v>42873.409085648149</c:v>
                </c:pt>
                <c:pt idx="904">
                  <c:v>42873.409097222226</c:v>
                </c:pt>
                <c:pt idx="905">
                  <c:v>42873.409108796295</c:v>
                </c:pt>
                <c:pt idx="906">
                  <c:v>42873.409120370372</c:v>
                </c:pt>
                <c:pt idx="907">
                  <c:v>42873.409131944441</c:v>
                </c:pt>
                <c:pt idx="908">
                  <c:v>42873.409143518518</c:v>
                </c:pt>
                <c:pt idx="909">
                  <c:v>42873.409155092595</c:v>
                </c:pt>
                <c:pt idx="910">
                  <c:v>42873.409166666665</c:v>
                </c:pt>
                <c:pt idx="911">
                  <c:v>42873.409178240741</c:v>
                </c:pt>
                <c:pt idx="912">
                  <c:v>42873.409189814818</c:v>
                </c:pt>
                <c:pt idx="913">
                  <c:v>42873.409201388888</c:v>
                </c:pt>
                <c:pt idx="914">
                  <c:v>42873.409212962964</c:v>
                </c:pt>
                <c:pt idx="915">
                  <c:v>42873.409224537034</c:v>
                </c:pt>
                <c:pt idx="916">
                  <c:v>42873.409236111111</c:v>
                </c:pt>
                <c:pt idx="917">
                  <c:v>42873.409247685187</c:v>
                </c:pt>
                <c:pt idx="918">
                  <c:v>42873.409259259257</c:v>
                </c:pt>
                <c:pt idx="919">
                  <c:v>42873.409270833334</c:v>
                </c:pt>
                <c:pt idx="920">
                  <c:v>42873.409282407411</c:v>
                </c:pt>
                <c:pt idx="921">
                  <c:v>42873.40929398148</c:v>
                </c:pt>
                <c:pt idx="922">
                  <c:v>42873.409305555557</c:v>
                </c:pt>
                <c:pt idx="923">
                  <c:v>42873.409317129626</c:v>
                </c:pt>
                <c:pt idx="924">
                  <c:v>42873.409328703703</c:v>
                </c:pt>
                <c:pt idx="925">
                  <c:v>42873.40934027778</c:v>
                </c:pt>
                <c:pt idx="926">
                  <c:v>42873.409351851849</c:v>
                </c:pt>
                <c:pt idx="927">
                  <c:v>42873.409363425926</c:v>
                </c:pt>
                <c:pt idx="928">
                  <c:v>42873.409375000003</c:v>
                </c:pt>
                <c:pt idx="929">
                  <c:v>42873.409386574072</c:v>
                </c:pt>
                <c:pt idx="930">
                  <c:v>42873.409398148149</c:v>
                </c:pt>
                <c:pt idx="931">
                  <c:v>42873.409409722219</c:v>
                </c:pt>
                <c:pt idx="932">
                  <c:v>42873.409421296295</c:v>
                </c:pt>
                <c:pt idx="933">
                  <c:v>42873.409432870372</c:v>
                </c:pt>
                <c:pt idx="934">
                  <c:v>42873.409444444442</c:v>
                </c:pt>
                <c:pt idx="935">
                  <c:v>42873.409456018519</c:v>
                </c:pt>
                <c:pt idx="936">
                  <c:v>42873.409467592595</c:v>
                </c:pt>
                <c:pt idx="937">
                  <c:v>42873.409479166665</c:v>
                </c:pt>
                <c:pt idx="938">
                  <c:v>42873.409490740742</c:v>
                </c:pt>
                <c:pt idx="939">
                  <c:v>42873.409502314818</c:v>
                </c:pt>
                <c:pt idx="940">
                  <c:v>42873.409513888888</c:v>
                </c:pt>
                <c:pt idx="941">
                  <c:v>42873.409525462965</c:v>
                </c:pt>
                <c:pt idx="942">
                  <c:v>42873.409537037034</c:v>
                </c:pt>
                <c:pt idx="943">
                  <c:v>42873.409548611111</c:v>
                </c:pt>
                <c:pt idx="944">
                  <c:v>42873.409560185188</c:v>
                </c:pt>
                <c:pt idx="945">
                  <c:v>42873.409571759257</c:v>
                </c:pt>
                <c:pt idx="946">
                  <c:v>42873.409583333334</c:v>
                </c:pt>
                <c:pt idx="947">
                  <c:v>42873.409594907411</c:v>
                </c:pt>
                <c:pt idx="948">
                  <c:v>42873.40960648148</c:v>
                </c:pt>
                <c:pt idx="949">
                  <c:v>42873.409618055557</c:v>
                </c:pt>
                <c:pt idx="950">
                  <c:v>42873.409629629627</c:v>
                </c:pt>
                <c:pt idx="951">
                  <c:v>42873.409641203703</c:v>
                </c:pt>
                <c:pt idx="952">
                  <c:v>42873.40965277778</c:v>
                </c:pt>
                <c:pt idx="953">
                  <c:v>42873.40966435185</c:v>
                </c:pt>
                <c:pt idx="954">
                  <c:v>42873.409675925926</c:v>
                </c:pt>
                <c:pt idx="955">
                  <c:v>42873.409687500003</c:v>
                </c:pt>
                <c:pt idx="956">
                  <c:v>42873.409699074073</c:v>
                </c:pt>
                <c:pt idx="957">
                  <c:v>42873.409710648149</c:v>
                </c:pt>
                <c:pt idx="958">
                  <c:v>42873.409722222219</c:v>
                </c:pt>
                <c:pt idx="959">
                  <c:v>42873.409733796296</c:v>
                </c:pt>
                <c:pt idx="960">
                  <c:v>42873.409745370373</c:v>
                </c:pt>
                <c:pt idx="961">
                  <c:v>42873.409756944442</c:v>
                </c:pt>
                <c:pt idx="962">
                  <c:v>42873.409768518519</c:v>
                </c:pt>
                <c:pt idx="963">
                  <c:v>42873.409780092596</c:v>
                </c:pt>
                <c:pt idx="964">
                  <c:v>42873.409791666665</c:v>
                </c:pt>
                <c:pt idx="965">
                  <c:v>42873.409803240742</c:v>
                </c:pt>
                <c:pt idx="966">
                  <c:v>42873.409814814811</c:v>
                </c:pt>
                <c:pt idx="967">
                  <c:v>42873.409826388888</c:v>
                </c:pt>
                <c:pt idx="968">
                  <c:v>42873.409837962965</c:v>
                </c:pt>
                <c:pt idx="969">
                  <c:v>42873.409849537034</c:v>
                </c:pt>
                <c:pt idx="970">
                  <c:v>42873.409861111111</c:v>
                </c:pt>
                <c:pt idx="971">
                  <c:v>42873.409872685188</c:v>
                </c:pt>
                <c:pt idx="972">
                  <c:v>42873.409884259258</c:v>
                </c:pt>
                <c:pt idx="973">
                  <c:v>42873.409895833334</c:v>
                </c:pt>
                <c:pt idx="974">
                  <c:v>42873.409907407404</c:v>
                </c:pt>
                <c:pt idx="975">
                  <c:v>42873.409918981481</c:v>
                </c:pt>
                <c:pt idx="976">
                  <c:v>42873.409930555557</c:v>
                </c:pt>
                <c:pt idx="977">
                  <c:v>42873.409942129627</c:v>
                </c:pt>
                <c:pt idx="978">
                  <c:v>42873.409953703704</c:v>
                </c:pt>
                <c:pt idx="979">
                  <c:v>42873.40996527778</c:v>
                </c:pt>
                <c:pt idx="980">
                  <c:v>42873.40997685185</c:v>
                </c:pt>
                <c:pt idx="981">
                  <c:v>42873.409988425927</c:v>
                </c:pt>
                <c:pt idx="982">
                  <c:v>42873.41</c:v>
                </c:pt>
                <c:pt idx="983">
                  <c:v>42873.410011574073</c:v>
                </c:pt>
                <c:pt idx="984">
                  <c:v>42873.41002314815</c:v>
                </c:pt>
                <c:pt idx="985">
                  <c:v>42873.410034722219</c:v>
                </c:pt>
                <c:pt idx="986">
                  <c:v>42873.410046296296</c:v>
                </c:pt>
                <c:pt idx="987">
                  <c:v>42873.410057870373</c:v>
                </c:pt>
                <c:pt idx="988">
                  <c:v>42873.410069444442</c:v>
                </c:pt>
                <c:pt idx="989">
                  <c:v>42873.410081018519</c:v>
                </c:pt>
                <c:pt idx="990">
                  <c:v>42873.410092592596</c:v>
                </c:pt>
                <c:pt idx="991">
                  <c:v>42873.410104166665</c:v>
                </c:pt>
                <c:pt idx="992">
                  <c:v>42873.410115740742</c:v>
                </c:pt>
                <c:pt idx="993">
                  <c:v>42873.410127314812</c:v>
                </c:pt>
                <c:pt idx="994">
                  <c:v>42873.410138888888</c:v>
                </c:pt>
                <c:pt idx="995">
                  <c:v>42873.410150462965</c:v>
                </c:pt>
                <c:pt idx="996">
                  <c:v>42873.410162037035</c:v>
                </c:pt>
                <c:pt idx="997">
                  <c:v>42873.410173611112</c:v>
                </c:pt>
                <c:pt idx="998">
                  <c:v>42873.410185185188</c:v>
                </c:pt>
                <c:pt idx="999">
                  <c:v>42873.410196759258</c:v>
                </c:pt>
                <c:pt idx="1000">
                  <c:v>42873.410208333335</c:v>
                </c:pt>
                <c:pt idx="1001">
                  <c:v>42873.410219907404</c:v>
                </c:pt>
                <c:pt idx="1002">
                  <c:v>42873.410231481481</c:v>
                </c:pt>
                <c:pt idx="1003">
                  <c:v>42873.410243055558</c:v>
                </c:pt>
                <c:pt idx="1004">
                  <c:v>42873.410254629627</c:v>
                </c:pt>
                <c:pt idx="1005">
                  <c:v>42873.410266203704</c:v>
                </c:pt>
                <c:pt idx="1006">
                  <c:v>42873.410277777781</c:v>
                </c:pt>
                <c:pt idx="1007">
                  <c:v>42873.41028935185</c:v>
                </c:pt>
                <c:pt idx="1008">
                  <c:v>42873.410300925927</c:v>
                </c:pt>
                <c:pt idx="1009">
                  <c:v>42873.410312499997</c:v>
                </c:pt>
                <c:pt idx="1010">
                  <c:v>42873.410324074073</c:v>
                </c:pt>
                <c:pt idx="1011">
                  <c:v>42873.41033564815</c:v>
                </c:pt>
                <c:pt idx="1012">
                  <c:v>42873.41034722222</c:v>
                </c:pt>
                <c:pt idx="1013">
                  <c:v>42873.410358796296</c:v>
                </c:pt>
                <c:pt idx="1014">
                  <c:v>42873.410370370373</c:v>
                </c:pt>
                <c:pt idx="1015">
                  <c:v>42873.410381944443</c:v>
                </c:pt>
                <c:pt idx="1016">
                  <c:v>42873.410393518519</c:v>
                </c:pt>
                <c:pt idx="1017">
                  <c:v>42873.410405092596</c:v>
                </c:pt>
                <c:pt idx="1018">
                  <c:v>42873.410416666666</c:v>
                </c:pt>
                <c:pt idx="1019">
                  <c:v>42873.410428240742</c:v>
                </c:pt>
                <c:pt idx="1020">
                  <c:v>42873.410439814812</c:v>
                </c:pt>
                <c:pt idx="1021">
                  <c:v>42873.410451388889</c:v>
                </c:pt>
                <c:pt idx="1022">
                  <c:v>42873.410462962966</c:v>
                </c:pt>
                <c:pt idx="1023">
                  <c:v>42873.410474537035</c:v>
                </c:pt>
                <c:pt idx="1024">
                  <c:v>42873.410486111112</c:v>
                </c:pt>
                <c:pt idx="1025">
                  <c:v>42873.410497685189</c:v>
                </c:pt>
                <c:pt idx="1026">
                  <c:v>42873.410509259258</c:v>
                </c:pt>
                <c:pt idx="1027">
                  <c:v>42873.410520833335</c:v>
                </c:pt>
                <c:pt idx="1028">
                  <c:v>42873.410532407404</c:v>
                </c:pt>
                <c:pt idx="1029">
                  <c:v>42873.410543981481</c:v>
                </c:pt>
                <c:pt idx="1030">
                  <c:v>42873.410555555558</c:v>
                </c:pt>
                <c:pt idx="1031">
                  <c:v>42873.410567129627</c:v>
                </c:pt>
                <c:pt idx="1032">
                  <c:v>42873.410578703704</c:v>
                </c:pt>
                <c:pt idx="1033">
                  <c:v>42873.410590277781</c:v>
                </c:pt>
                <c:pt idx="1034">
                  <c:v>42873.410601851851</c:v>
                </c:pt>
                <c:pt idx="1035">
                  <c:v>42873.410613425927</c:v>
                </c:pt>
                <c:pt idx="1036">
                  <c:v>42873.410624999997</c:v>
                </c:pt>
                <c:pt idx="1037">
                  <c:v>42873.410636574074</c:v>
                </c:pt>
                <c:pt idx="1038">
                  <c:v>42873.41064814815</c:v>
                </c:pt>
                <c:pt idx="1039">
                  <c:v>42873.41065972222</c:v>
                </c:pt>
                <c:pt idx="1040">
                  <c:v>42873.410671296297</c:v>
                </c:pt>
                <c:pt idx="1041">
                  <c:v>42873.410682870373</c:v>
                </c:pt>
                <c:pt idx="1042">
                  <c:v>42873.410694444443</c:v>
                </c:pt>
                <c:pt idx="1043">
                  <c:v>42873.41070601852</c:v>
                </c:pt>
                <c:pt idx="1044">
                  <c:v>42873.410717592589</c:v>
                </c:pt>
                <c:pt idx="1045">
                  <c:v>42873.410729166666</c:v>
                </c:pt>
                <c:pt idx="1046">
                  <c:v>42873.410740740743</c:v>
                </c:pt>
                <c:pt idx="1047">
                  <c:v>42873.410752314812</c:v>
                </c:pt>
                <c:pt idx="1048">
                  <c:v>42873.410763888889</c:v>
                </c:pt>
                <c:pt idx="1049">
                  <c:v>42873.410775462966</c:v>
                </c:pt>
                <c:pt idx="1050">
                  <c:v>42873.410787037035</c:v>
                </c:pt>
                <c:pt idx="1051">
                  <c:v>42873.410798611112</c:v>
                </c:pt>
                <c:pt idx="1052">
                  <c:v>42873.410810185182</c:v>
                </c:pt>
                <c:pt idx="1053">
                  <c:v>42873.410821759258</c:v>
                </c:pt>
                <c:pt idx="1054">
                  <c:v>42873.410833333335</c:v>
                </c:pt>
                <c:pt idx="1055">
                  <c:v>42873.410844907405</c:v>
                </c:pt>
                <c:pt idx="1056">
                  <c:v>42873.410856481481</c:v>
                </c:pt>
                <c:pt idx="1057">
                  <c:v>42873.410868055558</c:v>
                </c:pt>
                <c:pt idx="1058">
                  <c:v>42873.410879629628</c:v>
                </c:pt>
                <c:pt idx="1059">
                  <c:v>42873.410891203705</c:v>
                </c:pt>
                <c:pt idx="1060">
                  <c:v>42873.410902777781</c:v>
                </c:pt>
                <c:pt idx="1061">
                  <c:v>42873.410914351851</c:v>
                </c:pt>
                <c:pt idx="1062">
                  <c:v>42873.410925925928</c:v>
                </c:pt>
                <c:pt idx="1063">
                  <c:v>42873.410937499997</c:v>
                </c:pt>
                <c:pt idx="1064">
                  <c:v>42873.410949074074</c:v>
                </c:pt>
                <c:pt idx="1065">
                  <c:v>42873.410960648151</c:v>
                </c:pt>
                <c:pt idx="1066">
                  <c:v>42873.41097222222</c:v>
                </c:pt>
                <c:pt idx="1067">
                  <c:v>42873.410983796297</c:v>
                </c:pt>
                <c:pt idx="1068">
                  <c:v>42873.410995370374</c:v>
                </c:pt>
                <c:pt idx="1069">
                  <c:v>42873.411006944443</c:v>
                </c:pt>
                <c:pt idx="1070">
                  <c:v>42873.41101851852</c:v>
                </c:pt>
                <c:pt idx="1071">
                  <c:v>42873.411030092589</c:v>
                </c:pt>
                <c:pt idx="1072">
                  <c:v>42873.411041666666</c:v>
                </c:pt>
                <c:pt idx="1073">
                  <c:v>42873.411053240743</c:v>
                </c:pt>
                <c:pt idx="1074">
                  <c:v>42873.411064814813</c:v>
                </c:pt>
                <c:pt idx="1075">
                  <c:v>42873.411076388889</c:v>
                </c:pt>
                <c:pt idx="1076">
                  <c:v>42873.411087962966</c:v>
                </c:pt>
                <c:pt idx="1077">
                  <c:v>42873.411099537036</c:v>
                </c:pt>
                <c:pt idx="1078">
                  <c:v>42873.411111111112</c:v>
                </c:pt>
                <c:pt idx="1079">
                  <c:v>42873.411122685182</c:v>
                </c:pt>
                <c:pt idx="1080">
                  <c:v>42873.411134259259</c:v>
                </c:pt>
                <c:pt idx="1081">
                  <c:v>42873.411145833335</c:v>
                </c:pt>
                <c:pt idx="1082">
                  <c:v>42873.411157407405</c:v>
                </c:pt>
                <c:pt idx="1083">
                  <c:v>42873.411168981482</c:v>
                </c:pt>
                <c:pt idx="1084">
                  <c:v>42873.411180555559</c:v>
                </c:pt>
                <c:pt idx="1085">
                  <c:v>42873.411192129628</c:v>
                </c:pt>
                <c:pt idx="1086">
                  <c:v>42873.411203703705</c:v>
                </c:pt>
                <c:pt idx="1087">
                  <c:v>42873.411215277774</c:v>
                </c:pt>
                <c:pt idx="1088">
                  <c:v>42873.411226851851</c:v>
                </c:pt>
                <c:pt idx="1089">
                  <c:v>42873.411238425928</c:v>
                </c:pt>
                <c:pt idx="1090">
                  <c:v>42873.411249999997</c:v>
                </c:pt>
                <c:pt idx="1091">
                  <c:v>42873.411261574074</c:v>
                </c:pt>
                <c:pt idx="1092">
                  <c:v>42873.411273148151</c:v>
                </c:pt>
                <c:pt idx="1093">
                  <c:v>42873.41128472222</c:v>
                </c:pt>
                <c:pt idx="1094">
                  <c:v>42873.411296296297</c:v>
                </c:pt>
                <c:pt idx="1095">
                  <c:v>42873.411307870374</c:v>
                </c:pt>
                <c:pt idx="1096">
                  <c:v>42873.411319444444</c:v>
                </c:pt>
                <c:pt idx="1097">
                  <c:v>42873.41133101852</c:v>
                </c:pt>
                <c:pt idx="1098">
                  <c:v>42873.41134259259</c:v>
                </c:pt>
                <c:pt idx="1099">
                  <c:v>42873.411354166667</c:v>
                </c:pt>
                <c:pt idx="1100">
                  <c:v>42873.411365740743</c:v>
                </c:pt>
                <c:pt idx="1101">
                  <c:v>42873.411377314813</c:v>
                </c:pt>
                <c:pt idx="1102">
                  <c:v>42873.41138888889</c:v>
                </c:pt>
                <c:pt idx="1103">
                  <c:v>42873.411400462966</c:v>
                </c:pt>
                <c:pt idx="1104">
                  <c:v>42873.411412037036</c:v>
                </c:pt>
                <c:pt idx="1105">
                  <c:v>42873.411423611113</c:v>
                </c:pt>
                <c:pt idx="1106">
                  <c:v>42873.411435185182</c:v>
                </c:pt>
                <c:pt idx="1107">
                  <c:v>42873.411446759259</c:v>
                </c:pt>
                <c:pt idx="1108">
                  <c:v>42873.411458333336</c:v>
                </c:pt>
                <c:pt idx="1109">
                  <c:v>42873.411469907405</c:v>
                </c:pt>
                <c:pt idx="1110">
                  <c:v>42873.411481481482</c:v>
                </c:pt>
                <c:pt idx="1111">
                  <c:v>42873.411493055559</c:v>
                </c:pt>
                <c:pt idx="1112">
                  <c:v>42873.411504629628</c:v>
                </c:pt>
                <c:pt idx="1113">
                  <c:v>42873.411516203705</c:v>
                </c:pt>
                <c:pt idx="1114">
                  <c:v>42873.411527777775</c:v>
                </c:pt>
                <c:pt idx="1115">
                  <c:v>42873.411539351851</c:v>
                </c:pt>
                <c:pt idx="1116">
                  <c:v>42873.411550925928</c:v>
                </c:pt>
                <c:pt idx="1117">
                  <c:v>42873.411562499998</c:v>
                </c:pt>
                <c:pt idx="1118">
                  <c:v>42873.411574074074</c:v>
                </c:pt>
                <c:pt idx="1119">
                  <c:v>42873.411585648151</c:v>
                </c:pt>
                <c:pt idx="1120">
                  <c:v>42873.411597222221</c:v>
                </c:pt>
                <c:pt idx="1121">
                  <c:v>42873.411608796298</c:v>
                </c:pt>
                <c:pt idx="1122">
                  <c:v>42873.411620370367</c:v>
                </c:pt>
                <c:pt idx="1123">
                  <c:v>42873.411631944444</c:v>
                </c:pt>
                <c:pt idx="1124">
                  <c:v>42873.411643518521</c:v>
                </c:pt>
                <c:pt idx="1125">
                  <c:v>42873.41165509259</c:v>
                </c:pt>
                <c:pt idx="1126">
                  <c:v>42873.411666666667</c:v>
                </c:pt>
                <c:pt idx="1127">
                  <c:v>42873.411678240744</c:v>
                </c:pt>
                <c:pt idx="1128">
                  <c:v>42873.411689814813</c:v>
                </c:pt>
                <c:pt idx="1129">
                  <c:v>42873.41170138889</c:v>
                </c:pt>
                <c:pt idx="1130">
                  <c:v>42873.411712962959</c:v>
                </c:pt>
                <c:pt idx="1131">
                  <c:v>42873.411724537036</c:v>
                </c:pt>
                <c:pt idx="1132">
                  <c:v>42873.411736111113</c:v>
                </c:pt>
                <c:pt idx="1133">
                  <c:v>42873.411747685182</c:v>
                </c:pt>
                <c:pt idx="1134">
                  <c:v>42873.411759259259</c:v>
                </c:pt>
                <c:pt idx="1135">
                  <c:v>42873.411770833336</c:v>
                </c:pt>
                <c:pt idx="1136">
                  <c:v>42873.411782407406</c:v>
                </c:pt>
                <c:pt idx="1137">
                  <c:v>42873.411793981482</c:v>
                </c:pt>
                <c:pt idx="1138">
                  <c:v>42873.411805555559</c:v>
                </c:pt>
                <c:pt idx="1139">
                  <c:v>42873.411817129629</c:v>
                </c:pt>
                <c:pt idx="1140">
                  <c:v>42873.411828703705</c:v>
                </c:pt>
                <c:pt idx="1141">
                  <c:v>42873.411840277775</c:v>
                </c:pt>
                <c:pt idx="1142">
                  <c:v>42873.411851851852</c:v>
                </c:pt>
                <c:pt idx="1143">
                  <c:v>42873.411863425928</c:v>
                </c:pt>
                <c:pt idx="1144">
                  <c:v>42873.411874999998</c:v>
                </c:pt>
                <c:pt idx="1145">
                  <c:v>42873.411886574075</c:v>
                </c:pt>
                <c:pt idx="1146">
                  <c:v>42873.411898148152</c:v>
                </c:pt>
                <c:pt idx="1147">
                  <c:v>42873.411909722221</c:v>
                </c:pt>
                <c:pt idx="1148">
                  <c:v>42873.411921296298</c:v>
                </c:pt>
                <c:pt idx="1149">
                  <c:v>42873.411932870367</c:v>
                </c:pt>
                <c:pt idx="1150">
                  <c:v>42873.411944444444</c:v>
                </c:pt>
                <c:pt idx="1151">
                  <c:v>42873.411956018521</c:v>
                </c:pt>
                <c:pt idx="1152">
                  <c:v>42873.41196759259</c:v>
                </c:pt>
                <c:pt idx="1153">
                  <c:v>42873.411979166667</c:v>
                </c:pt>
              </c:numCache>
            </c:numRef>
          </c:cat>
          <c:val>
            <c:numRef>
              <c:f>'Boot Sponge'!$BK$21:$BK$1174</c:f>
              <c:numCache>
                <c:formatCode>0.00</c:formatCode>
                <c:ptCount val="1154"/>
                <c:pt idx="0">
                  <c:v>-0.18135367687757273</c:v>
                </c:pt>
                <c:pt idx="1">
                  <c:v>-0.23400834576387586</c:v>
                </c:pt>
                <c:pt idx="2">
                  <c:v>-0.10237167354811805</c:v>
                </c:pt>
                <c:pt idx="3">
                  <c:v>-7.6044339104965344E-2</c:v>
                </c:pt>
                <c:pt idx="4">
                  <c:v>-0.23400834576387586</c:v>
                </c:pt>
                <c:pt idx="5">
                  <c:v>-7.6044339104965344E-2</c:v>
                </c:pt>
                <c:pt idx="6">
                  <c:v>-0.20768101132072431</c:v>
                </c:pt>
                <c:pt idx="7">
                  <c:v>-4.9717004661813786E-2</c:v>
                </c:pt>
                <c:pt idx="8">
                  <c:v>-0.23400834576387586</c:v>
                </c:pt>
                <c:pt idx="9">
                  <c:v>-0.10237167354811805</c:v>
                </c:pt>
                <c:pt idx="10">
                  <c:v>0.13457433644024716</c:v>
                </c:pt>
                <c:pt idx="11">
                  <c:v>2.9376642244893394E-3</c:v>
                </c:pt>
                <c:pt idx="12">
                  <c:v>-0.18135367687757273</c:v>
                </c:pt>
                <c:pt idx="13">
                  <c:v>-0.33931768353648212</c:v>
                </c:pt>
                <c:pt idx="14">
                  <c:v>2.9264998667640901E-2</c:v>
                </c:pt>
                <c:pt idx="15">
                  <c:v>-0.1286990079912696</c:v>
                </c:pt>
                <c:pt idx="16">
                  <c:v>0.18722900532655026</c:v>
                </c:pt>
                <c:pt idx="17">
                  <c:v>0.3188656775423081</c:v>
                </c:pt>
                <c:pt idx="18">
                  <c:v>-0.1286990079912696</c:v>
                </c:pt>
                <c:pt idx="19">
                  <c:v>-0.18135367687757273</c:v>
                </c:pt>
                <c:pt idx="20">
                  <c:v>-2.3389670218662222E-2</c:v>
                </c:pt>
                <c:pt idx="21">
                  <c:v>-0.26033568020702741</c:v>
                </c:pt>
                <c:pt idx="22">
                  <c:v>0.3715203464286112</c:v>
                </c:pt>
                <c:pt idx="23">
                  <c:v>-0.20768101132072431</c:v>
                </c:pt>
                <c:pt idx="24">
                  <c:v>-0.1286990079912696</c:v>
                </c:pt>
                <c:pt idx="25">
                  <c:v>-0.20768101132072431</c:v>
                </c:pt>
                <c:pt idx="26">
                  <c:v>-0.26033568020702741</c:v>
                </c:pt>
                <c:pt idx="27">
                  <c:v>-0.26033568020702741</c:v>
                </c:pt>
                <c:pt idx="28">
                  <c:v>-4.9717004661813786E-2</c:v>
                </c:pt>
                <c:pt idx="29">
                  <c:v>3.4781458107205023</c:v>
                </c:pt>
                <c:pt idx="30">
                  <c:v>0.68744835974643115</c:v>
                </c:pt>
                <c:pt idx="31">
                  <c:v>-0.23400834576387586</c:v>
                </c:pt>
                <c:pt idx="32">
                  <c:v>2.9264998667640901E-2</c:v>
                </c:pt>
                <c:pt idx="33">
                  <c:v>0.16090167088339871</c:v>
                </c:pt>
                <c:pt idx="34">
                  <c:v>-0.18135367687757273</c:v>
                </c:pt>
                <c:pt idx="35">
                  <c:v>0.16090167088339871</c:v>
                </c:pt>
                <c:pt idx="36">
                  <c:v>-0.1286990079912696</c:v>
                </c:pt>
                <c:pt idx="37">
                  <c:v>-0.20768101132072431</c:v>
                </c:pt>
                <c:pt idx="38">
                  <c:v>-0.23400834576387586</c:v>
                </c:pt>
                <c:pt idx="39">
                  <c:v>-0.10237167354811805</c:v>
                </c:pt>
                <c:pt idx="40">
                  <c:v>-0.10237167354811805</c:v>
                </c:pt>
                <c:pt idx="41">
                  <c:v>-0.20768101132072431</c:v>
                </c:pt>
                <c:pt idx="42">
                  <c:v>-0.23400834576387586</c:v>
                </c:pt>
                <c:pt idx="43">
                  <c:v>-2.3389670218662222E-2</c:v>
                </c:pt>
                <c:pt idx="44">
                  <c:v>-0.23400834576387586</c:v>
                </c:pt>
                <c:pt idx="45">
                  <c:v>-0.28666301465017896</c:v>
                </c:pt>
                <c:pt idx="46">
                  <c:v>-0.23400834576387586</c:v>
                </c:pt>
                <c:pt idx="47">
                  <c:v>-0.28666301465017896</c:v>
                </c:pt>
                <c:pt idx="48">
                  <c:v>-0.1286990079912696</c:v>
                </c:pt>
                <c:pt idx="49">
                  <c:v>-0.26033568020702741</c:v>
                </c:pt>
                <c:pt idx="50">
                  <c:v>5.5592333110792466E-2</c:v>
                </c:pt>
                <c:pt idx="51">
                  <c:v>0.47682968420121746</c:v>
                </c:pt>
                <c:pt idx="52">
                  <c:v>2.9264998667640901E-2</c:v>
                </c:pt>
                <c:pt idx="53">
                  <c:v>-0.15502634243442118</c:v>
                </c:pt>
                <c:pt idx="54">
                  <c:v>2.9264998667640901E-2</c:v>
                </c:pt>
                <c:pt idx="55">
                  <c:v>-4.9717004661813786E-2</c:v>
                </c:pt>
                <c:pt idx="56">
                  <c:v>-0.15502634243442118</c:v>
                </c:pt>
                <c:pt idx="57">
                  <c:v>0.23988367421285339</c:v>
                </c:pt>
                <c:pt idx="58">
                  <c:v>-0.20768101132072431</c:v>
                </c:pt>
                <c:pt idx="59">
                  <c:v>0.45050234975806591</c:v>
                </c:pt>
                <c:pt idx="60">
                  <c:v>-0.23400834576387586</c:v>
                </c:pt>
                <c:pt idx="61">
                  <c:v>0.42417501531491436</c:v>
                </c:pt>
                <c:pt idx="62">
                  <c:v>-0.15502634243442118</c:v>
                </c:pt>
                <c:pt idx="63">
                  <c:v>-7.6044339104965344E-2</c:v>
                </c:pt>
                <c:pt idx="64">
                  <c:v>-4.9717004661813786E-2</c:v>
                </c:pt>
                <c:pt idx="65">
                  <c:v>-0.18135367687757273</c:v>
                </c:pt>
                <c:pt idx="66">
                  <c:v>-0.28666301465017896</c:v>
                </c:pt>
                <c:pt idx="67">
                  <c:v>-0.23400834576387586</c:v>
                </c:pt>
                <c:pt idx="68">
                  <c:v>0.58213902197382483</c:v>
                </c:pt>
                <c:pt idx="69">
                  <c:v>0.13457433644024716</c:v>
                </c:pt>
                <c:pt idx="70">
                  <c:v>-0.10237167354811805</c:v>
                </c:pt>
                <c:pt idx="71">
                  <c:v>-0.18135367687757273</c:v>
                </c:pt>
                <c:pt idx="72">
                  <c:v>-0.23400834576387586</c:v>
                </c:pt>
                <c:pt idx="73">
                  <c:v>-0.20768101132072431</c:v>
                </c:pt>
                <c:pt idx="74">
                  <c:v>-0.33931768353648212</c:v>
                </c:pt>
                <c:pt idx="75">
                  <c:v>-0.23400834576387586</c:v>
                </c:pt>
                <c:pt idx="76">
                  <c:v>0.50315701864436901</c:v>
                </c:pt>
                <c:pt idx="77">
                  <c:v>5.5592333110792466E-2</c:v>
                </c:pt>
                <c:pt idx="78">
                  <c:v>5.5592333110792466E-2</c:v>
                </c:pt>
                <c:pt idx="79">
                  <c:v>8.1919667553944031E-2</c:v>
                </c:pt>
                <c:pt idx="80">
                  <c:v>-0.15502634243442118</c:v>
                </c:pt>
                <c:pt idx="81">
                  <c:v>-0.20768101132072431</c:v>
                </c:pt>
                <c:pt idx="82">
                  <c:v>0.10824700199709558</c:v>
                </c:pt>
                <c:pt idx="83">
                  <c:v>0.18722900532655026</c:v>
                </c:pt>
                <c:pt idx="84">
                  <c:v>-0.15502634243442118</c:v>
                </c:pt>
                <c:pt idx="85">
                  <c:v>-0.23400834576387586</c:v>
                </c:pt>
                <c:pt idx="86">
                  <c:v>-2.3389670218662222E-2</c:v>
                </c:pt>
                <c:pt idx="87">
                  <c:v>-0.15502634243442118</c:v>
                </c:pt>
                <c:pt idx="88">
                  <c:v>-2.3389670218662222E-2</c:v>
                </c:pt>
                <c:pt idx="89">
                  <c:v>-0.28666301465017896</c:v>
                </c:pt>
                <c:pt idx="90">
                  <c:v>-0.28666301465017896</c:v>
                </c:pt>
                <c:pt idx="91">
                  <c:v>-0.23400834576387586</c:v>
                </c:pt>
                <c:pt idx="92">
                  <c:v>-0.18135367687757273</c:v>
                </c:pt>
                <c:pt idx="93">
                  <c:v>-0.15502634243442118</c:v>
                </c:pt>
                <c:pt idx="94">
                  <c:v>-0.26033568020702741</c:v>
                </c:pt>
                <c:pt idx="95">
                  <c:v>-7.6044339104965344E-2</c:v>
                </c:pt>
                <c:pt idx="96">
                  <c:v>-0.1286990079912696</c:v>
                </c:pt>
                <c:pt idx="97">
                  <c:v>-0.18135367687757273</c:v>
                </c:pt>
                <c:pt idx="98">
                  <c:v>-7.6044339104965344E-2</c:v>
                </c:pt>
                <c:pt idx="99">
                  <c:v>-0.28666301465017896</c:v>
                </c:pt>
                <c:pt idx="100">
                  <c:v>-0.33931768353648212</c:v>
                </c:pt>
                <c:pt idx="101">
                  <c:v>-0.20768101132072431</c:v>
                </c:pt>
                <c:pt idx="102">
                  <c:v>-0.23400834576387586</c:v>
                </c:pt>
                <c:pt idx="103">
                  <c:v>-0.20768101132072431</c:v>
                </c:pt>
                <c:pt idx="104">
                  <c:v>-0.20768101132072431</c:v>
                </c:pt>
                <c:pt idx="105">
                  <c:v>-0.28666301465017896</c:v>
                </c:pt>
                <c:pt idx="106">
                  <c:v>-0.26033568020702741</c:v>
                </c:pt>
                <c:pt idx="107">
                  <c:v>-4.9717004661813786E-2</c:v>
                </c:pt>
                <c:pt idx="108">
                  <c:v>-0.15502634243442118</c:v>
                </c:pt>
                <c:pt idx="109">
                  <c:v>-0.18135367687757273</c:v>
                </c:pt>
                <c:pt idx="110">
                  <c:v>-0.1286990079912696</c:v>
                </c:pt>
                <c:pt idx="111">
                  <c:v>-0.18135367687757273</c:v>
                </c:pt>
                <c:pt idx="112">
                  <c:v>-0.26033568020702741</c:v>
                </c:pt>
                <c:pt idx="113">
                  <c:v>-0.23400834576387586</c:v>
                </c:pt>
                <c:pt idx="114">
                  <c:v>-7.6044339104965344E-2</c:v>
                </c:pt>
                <c:pt idx="115">
                  <c:v>-0.23400834576387586</c:v>
                </c:pt>
                <c:pt idx="116">
                  <c:v>-0.20768101132072431</c:v>
                </c:pt>
                <c:pt idx="117">
                  <c:v>-0.10237167354811805</c:v>
                </c:pt>
                <c:pt idx="118">
                  <c:v>-0.1286990079912696</c:v>
                </c:pt>
                <c:pt idx="119">
                  <c:v>-0.10237167354811805</c:v>
                </c:pt>
                <c:pt idx="120">
                  <c:v>0.66112102530327954</c:v>
                </c:pt>
                <c:pt idx="121">
                  <c:v>-0.1286990079912696</c:v>
                </c:pt>
                <c:pt idx="122">
                  <c:v>-0.26033568020702741</c:v>
                </c:pt>
                <c:pt idx="123">
                  <c:v>2.9264998667640901E-2</c:v>
                </c:pt>
                <c:pt idx="124">
                  <c:v>-0.26033568020702741</c:v>
                </c:pt>
                <c:pt idx="125">
                  <c:v>-0.31299034909333057</c:v>
                </c:pt>
                <c:pt idx="126">
                  <c:v>-2.3389670218662222E-2</c:v>
                </c:pt>
                <c:pt idx="127">
                  <c:v>-0.10237167354811805</c:v>
                </c:pt>
                <c:pt idx="128">
                  <c:v>0.21355633976970184</c:v>
                </c:pt>
                <c:pt idx="129">
                  <c:v>-0.23400834576387586</c:v>
                </c:pt>
                <c:pt idx="130">
                  <c:v>-0.18135367687757273</c:v>
                </c:pt>
                <c:pt idx="131">
                  <c:v>-0.15502634243442118</c:v>
                </c:pt>
                <c:pt idx="132">
                  <c:v>-0.15502634243442118</c:v>
                </c:pt>
                <c:pt idx="133">
                  <c:v>0.23988367421285339</c:v>
                </c:pt>
                <c:pt idx="134">
                  <c:v>-0.1286990079912696</c:v>
                </c:pt>
                <c:pt idx="135">
                  <c:v>-0.15502634243442118</c:v>
                </c:pt>
                <c:pt idx="136">
                  <c:v>2.9376642244893394E-3</c:v>
                </c:pt>
                <c:pt idx="137">
                  <c:v>-0.10237167354811805</c:v>
                </c:pt>
                <c:pt idx="138">
                  <c:v>2.9376642244893394E-3</c:v>
                </c:pt>
                <c:pt idx="139">
                  <c:v>0.18722900532655026</c:v>
                </c:pt>
                <c:pt idx="140">
                  <c:v>-7.6044339104965344E-2</c:v>
                </c:pt>
                <c:pt idx="141">
                  <c:v>-0.18135367687757273</c:v>
                </c:pt>
                <c:pt idx="142">
                  <c:v>-0.15502634243442118</c:v>
                </c:pt>
                <c:pt idx="143">
                  <c:v>0.81908503196218896</c:v>
                </c:pt>
                <c:pt idx="144">
                  <c:v>0.10824700199709558</c:v>
                </c:pt>
                <c:pt idx="145">
                  <c:v>-0.33931768353648212</c:v>
                </c:pt>
                <c:pt idx="146">
                  <c:v>-0.33931768353648212</c:v>
                </c:pt>
                <c:pt idx="147">
                  <c:v>-0.20768101132072431</c:v>
                </c:pt>
                <c:pt idx="148">
                  <c:v>-7.6044339104965344E-2</c:v>
                </c:pt>
                <c:pt idx="149">
                  <c:v>0.26621100865600494</c:v>
                </c:pt>
                <c:pt idx="150">
                  <c:v>0.3188656775423081</c:v>
                </c:pt>
                <c:pt idx="151">
                  <c:v>-0.10237167354811805</c:v>
                </c:pt>
                <c:pt idx="152">
                  <c:v>0.16090167088339871</c:v>
                </c:pt>
                <c:pt idx="153">
                  <c:v>0.23988367421285339</c:v>
                </c:pt>
                <c:pt idx="154">
                  <c:v>-0.23400834576387586</c:v>
                </c:pt>
                <c:pt idx="155">
                  <c:v>-0.31299034909333057</c:v>
                </c:pt>
                <c:pt idx="156">
                  <c:v>0.76643036307588575</c:v>
                </c:pt>
                <c:pt idx="157">
                  <c:v>-2.3389670218662222E-2</c:v>
                </c:pt>
                <c:pt idx="158">
                  <c:v>-0.20768101132072431</c:v>
                </c:pt>
                <c:pt idx="159">
                  <c:v>-0.1286990079912696</c:v>
                </c:pt>
                <c:pt idx="160">
                  <c:v>-4.9717004661813786E-2</c:v>
                </c:pt>
                <c:pt idx="161">
                  <c:v>-0.1286990079912696</c:v>
                </c:pt>
                <c:pt idx="162">
                  <c:v>-0.26033568020702741</c:v>
                </c:pt>
                <c:pt idx="163">
                  <c:v>0.60846635641697644</c:v>
                </c:pt>
                <c:pt idx="164">
                  <c:v>-7.6044339104965344E-2</c:v>
                </c:pt>
                <c:pt idx="165">
                  <c:v>0.10824700199709558</c:v>
                </c:pt>
                <c:pt idx="166">
                  <c:v>0.26621100865600494</c:v>
                </c:pt>
                <c:pt idx="167">
                  <c:v>-7.6044339104965344E-2</c:v>
                </c:pt>
                <c:pt idx="168">
                  <c:v>0.3715203464286112</c:v>
                </c:pt>
                <c:pt idx="169">
                  <c:v>-0.20768101132072431</c:v>
                </c:pt>
                <c:pt idx="170">
                  <c:v>-0.33931768353648212</c:v>
                </c:pt>
                <c:pt idx="171">
                  <c:v>-4.9717004661813786E-2</c:v>
                </c:pt>
                <c:pt idx="172">
                  <c:v>0.23988367421285339</c:v>
                </c:pt>
                <c:pt idx="173">
                  <c:v>2.9376642244893394E-3</c:v>
                </c:pt>
                <c:pt idx="174">
                  <c:v>8.1919667553944031E-2</c:v>
                </c:pt>
                <c:pt idx="175">
                  <c:v>-7.6044339104965344E-2</c:v>
                </c:pt>
                <c:pt idx="176">
                  <c:v>0.3715203464286112</c:v>
                </c:pt>
                <c:pt idx="177">
                  <c:v>-0.1286990079912696</c:v>
                </c:pt>
                <c:pt idx="178">
                  <c:v>-0.18135367687757273</c:v>
                </c:pt>
                <c:pt idx="179">
                  <c:v>-0.15502634243442118</c:v>
                </c:pt>
                <c:pt idx="180">
                  <c:v>-0.15502634243442118</c:v>
                </c:pt>
                <c:pt idx="181">
                  <c:v>0.18722900532655026</c:v>
                </c:pt>
                <c:pt idx="182">
                  <c:v>-2.3389670218662222E-2</c:v>
                </c:pt>
                <c:pt idx="183">
                  <c:v>-0.23400834576387586</c:v>
                </c:pt>
                <c:pt idx="184">
                  <c:v>-4.9717004661813786E-2</c:v>
                </c:pt>
                <c:pt idx="185">
                  <c:v>-0.20768101132072431</c:v>
                </c:pt>
                <c:pt idx="186">
                  <c:v>-0.31299034909333057</c:v>
                </c:pt>
                <c:pt idx="187">
                  <c:v>-0.33931768353648212</c:v>
                </c:pt>
                <c:pt idx="188">
                  <c:v>-0.23400834576387586</c:v>
                </c:pt>
                <c:pt idx="189">
                  <c:v>-0.26033568020702741</c:v>
                </c:pt>
                <c:pt idx="190">
                  <c:v>-0.10237167354811805</c:v>
                </c:pt>
                <c:pt idx="191">
                  <c:v>-2.3389670218662222E-2</c:v>
                </c:pt>
                <c:pt idx="192">
                  <c:v>0.26621100865600494</c:v>
                </c:pt>
                <c:pt idx="193">
                  <c:v>-0.20768101132072431</c:v>
                </c:pt>
                <c:pt idx="194">
                  <c:v>-0.1286990079912696</c:v>
                </c:pt>
                <c:pt idx="195">
                  <c:v>5.5316778972863307</c:v>
                </c:pt>
                <c:pt idx="196">
                  <c:v>0.34519301198545965</c:v>
                </c:pt>
                <c:pt idx="197">
                  <c:v>-0.26033568020702741</c:v>
                </c:pt>
                <c:pt idx="198">
                  <c:v>-0.23400834576387586</c:v>
                </c:pt>
                <c:pt idx="199">
                  <c:v>-0.1286990079912696</c:v>
                </c:pt>
                <c:pt idx="200">
                  <c:v>-0.31299034909333057</c:v>
                </c:pt>
                <c:pt idx="201">
                  <c:v>-0.10237167354811805</c:v>
                </c:pt>
                <c:pt idx="202">
                  <c:v>-0.18135367687757273</c:v>
                </c:pt>
                <c:pt idx="203">
                  <c:v>-0.23400834576387586</c:v>
                </c:pt>
                <c:pt idx="204">
                  <c:v>-0.18135367687757273</c:v>
                </c:pt>
                <c:pt idx="205">
                  <c:v>2.9376642244893394E-3</c:v>
                </c:pt>
                <c:pt idx="206">
                  <c:v>0.16090167088339871</c:v>
                </c:pt>
                <c:pt idx="207">
                  <c:v>-0.23400834576387586</c:v>
                </c:pt>
                <c:pt idx="208">
                  <c:v>-7.6044339104965344E-2</c:v>
                </c:pt>
                <c:pt idx="209">
                  <c:v>0.84541236640534156</c:v>
                </c:pt>
                <c:pt idx="210">
                  <c:v>-0.1286990079912696</c:v>
                </c:pt>
                <c:pt idx="211">
                  <c:v>-0.15502634243442118</c:v>
                </c:pt>
                <c:pt idx="212">
                  <c:v>0.58213902197382483</c:v>
                </c:pt>
                <c:pt idx="213">
                  <c:v>2.9376642244893394E-3</c:v>
                </c:pt>
                <c:pt idx="214">
                  <c:v>0.10824700199709558</c:v>
                </c:pt>
                <c:pt idx="215">
                  <c:v>-0.26033568020702741</c:v>
                </c:pt>
                <c:pt idx="216">
                  <c:v>2.9264998667640901E-2</c:v>
                </c:pt>
                <c:pt idx="217">
                  <c:v>0.68744835974643115</c:v>
                </c:pt>
                <c:pt idx="218">
                  <c:v>0.18722900532655026</c:v>
                </c:pt>
                <c:pt idx="219">
                  <c:v>0.16090167088339871</c:v>
                </c:pt>
                <c:pt idx="220">
                  <c:v>0.29253834309915655</c:v>
                </c:pt>
                <c:pt idx="221">
                  <c:v>-7.6044339104965344E-2</c:v>
                </c:pt>
                <c:pt idx="222">
                  <c:v>5.5592333110792466E-2</c:v>
                </c:pt>
                <c:pt idx="223">
                  <c:v>-0.10237167354811805</c:v>
                </c:pt>
                <c:pt idx="224">
                  <c:v>8.1919667553944031E-2</c:v>
                </c:pt>
                <c:pt idx="225">
                  <c:v>0.60846635641697644</c:v>
                </c:pt>
                <c:pt idx="226">
                  <c:v>2.9376642244893394E-3</c:v>
                </c:pt>
                <c:pt idx="227">
                  <c:v>1.7931964063588002</c:v>
                </c:pt>
                <c:pt idx="228">
                  <c:v>1.5562503963704348</c:v>
                </c:pt>
                <c:pt idx="229">
                  <c:v>0.29253834309915655</c:v>
                </c:pt>
                <c:pt idx="230">
                  <c:v>-0.20768101132072431</c:v>
                </c:pt>
                <c:pt idx="231">
                  <c:v>0.21355633976970184</c:v>
                </c:pt>
                <c:pt idx="232">
                  <c:v>-0.15502634243442118</c:v>
                </c:pt>
                <c:pt idx="233">
                  <c:v>2.9376642244893394E-3</c:v>
                </c:pt>
                <c:pt idx="234">
                  <c:v>0.39784768087176275</c:v>
                </c:pt>
                <c:pt idx="235">
                  <c:v>0.21355633976970184</c:v>
                </c:pt>
                <c:pt idx="236">
                  <c:v>0.50315701864436901</c:v>
                </c:pt>
                <c:pt idx="237">
                  <c:v>-0.15502634243442118</c:v>
                </c:pt>
                <c:pt idx="238">
                  <c:v>2.9376642244893394E-3</c:v>
                </c:pt>
                <c:pt idx="239">
                  <c:v>2.9376642244893394E-3</c:v>
                </c:pt>
                <c:pt idx="240">
                  <c:v>-0.1286990079912696</c:v>
                </c:pt>
                <c:pt idx="241">
                  <c:v>2.9264998667640901E-2</c:v>
                </c:pt>
                <c:pt idx="242">
                  <c:v>5.5592333110792466E-2</c:v>
                </c:pt>
                <c:pt idx="243">
                  <c:v>0.21355633976970184</c:v>
                </c:pt>
                <c:pt idx="244">
                  <c:v>0.16090167088339871</c:v>
                </c:pt>
                <c:pt idx="245">
                  <c:v>0.26621100865600494</c:v>
                </c:pt>
                <c:pt idx="246">
                  <c:v>0.13457433644024716</c:v>
                </c:pt>
                <c:pt idx="247">
                  <c:v>0.26621100865600494</c:v>
                </c:pt>
                <c:pt idx="248">
                  <c:v>0.42417501531491436</c:v>
                </c:pt>
                <c:pt idx="249">
                  <c:v>0.68744835974643115</c:v>
                </c:pt>
                <c:pt idx="250">
                  <c:v>0.23988367421285339</c:v>
                </c:pt>
                <c:pt idx="251">
                  <c:v>0.3188656775423081</c:v>
                </c:pt>
                <c:pt idx="252">
                  <c:v>0.26621100865600494</c:v>
                </c:pt>
                <c:pt idx="253">
                  <c:v>1.6878870685861926</c:v>
                </c:pt>
                <c:pt idx="254">
                  <c:v>1.6878870685861926</c:v>
                </c:pt>
                <c:pt idx="255">
                  <c:v>0.55581168753067323</c:v>
                </c:pt>
                <c:pt idx="256">
                  <c:v>0.47682968420121746</c:v>
                </c:pt>
                <c:pt idx="257">
                  <c:v>0.97704903862109937</c:v>
                </c:pt>
                <c:pt idx="258">
                  <c:v>1.4772683930409791</c:v>
                </c:pt>
                <c:pt idx="259">
                  <c:v>0.66112102530327954</c:v>
                </c:pt>
                <c:pt idx="260">
                  <c:v>1.4772683930409791</c:v>
                </c:pt>
                <c:pt idx="261">
                  <c:v>0.45050234975806591</c:v>
                </c:pt>
                <c:pt idx="262">
                  <c:v>0.97704903862109937</c:v>
                </c:pt>
                <c:pt idx="263">
                  <c:v>0.68744835974643115</c:v>
                </c:pt>
                <c:pt idx="264">
                  <c:v>1.1350130452800087</c:v>
                </c:pt>
                <c:pt idx="265">
                  <c:v>0.63479369086012793</c:v>
                </c:pt>
                <c:pt idx="266">
                  <c:v>2.8989444529711679</c:v>
                </c:pt>
                <c:pt idx="267">
                  <c:v>0.89806703529164478</c:v>
                </c:pt>
                <c:pt idx="268">
                  <c:v>1.1086857108368573</c:v>
                </c:pt>
                <c:pt idx="269">
                  <c:v>1.0297037075074025</c:v>
                </c:pt>
                <c:pt idx="270">
                  <c:v>0.50315701864436901</c:v>
                </c:pt>
                <c:pt idx="271">
                  <c:v>0.68744835974643115</c:v>
                </c:pt>
                <c:pt idx="272">
                  <c:v>1.2403223830526151</c:v>
                </c:pt>
                <c:pt idx="273">
                  <c:v>1.5035957274841307</c:v>
                </c:pt>
                <c:pt idx="274">
                  <c:v>0.87173970084849317</c:v>
                </c:pt>
                <c:pt idx="275">
                  <c:v>0.60846635641697644</c:v>
                </c:pt>
                <c:pt idx="276">
                  <c:v>0.71377569418958264</c:v>
                </c:pt>
                <c:pt idx="277">
                  <c:v>0.58213902197382483</c:v>
                </c:pt>
                <c:pt idx="278">
                  <c:v>0.39784768087176275</c:v>
                </c:pt>
                <c:pt idx="279">
                  <c:v>1.8195237408019518</c:v>
                </c:pt>
                <c:pt idx="280">
                  <c:v>1.3982863897115243</c:v>
                </c:pt>
                <c:pt idx="281">
                  <c:v>0.92439436973479627</c:v>
                </c:pt>
                <c:pt idx="282">
                  <c:v>0.42417501531491436</c:v>
                </c:pt>
                <c:pt idx="283">
                  <c:v>0.10824700199709558</c:v>
                </c:pt>
                <c:pt idx="284">
                  <c:v>0.29253834309915655</c:v>
                </c:pt>
                <c:pt idx="285">
                  <c:v>0.45050234975806591</c:v>
                </c:pt>
                <c:pt idx="286">
                  <c:v>0.95072170417794788</c:v>
                </c:pt>
                <c:pt idx="287">
                  <c:v>0.81908503196218896</c:v>
                </c:pt>
                <c:pt idx="288">
                  <c:v>0.50315701864436901</c:v>
                </c:pt>
                <c:pt idx="289">
                  <c:v>2.9376642244893394E-3</c:v>
                </c:pt>
                <c:pt idx="290">
                  <c:v>1.1350130452800087</c:v>
                </c:pt>
                <c:pt idx="291">
                  <c:v>1.1613403797231603</c:v>
                </c:pt>
                <c:pt idx="292">
                  <c:v>0.21355633976970184</c:v>
                </c:pt>
                <c:pt idx="293">
                  <c:v>0.34519301198545965</c:v>
                </c:pt>
                <c:pt idx="294">
                  <c:v>0.3188656775423081</c:v>
                </c:pt>
                <c:pt idx="295">
                  <c:v>0.63479369086012793</c:v>
                </c:pt>
                <c:pt idx="296">
                  <c:v>0.60846635641697644</c:v>
                </c:pt>
                <c:pt idx="297">
                  <c:v>1.0560310419505541</c:v>
                </c:pt>
                <c:pt idx="298">
                  <c:v>0.71377569418958264</c:v>
                </c:pt>
                <c:pt idx="299">
                  <c:v>1.2403223830526151</c:v>
                </c:pt>
                <c:pt idx="300">
                  <c:v>8.1644113416014914</c:v>
                </c:pt>
                <c:pt idx="301">
                  <c:v>0.89806703529164478</c:v>
                </c:pt>
                <c:pt idx="302">
                  <c:v>8.1919667553944031E-2</c:v>
                </c:pt>
                <c:pt idx="303">
                  <c:v>0.10824700199709558</c:v>
                </c:pt>
                <c:pt idx="304">
                  <c:v>0.18722900532655026</c:v>
                </c:pt>
                <c:pt idx="305">
                  <c:v>6.5584439405692443</c:v>
                </c:pt>
                <c:pt idx="306">
                  <c:v>0.92439436973479627</c:v>
                </c:pt>
                <c:pt idx="307">
                  <c:v>1.5035957274841307</c:v>
                </c:pt>
                <c:pt idx="308">
                  <c:v>5.1894225495253581</c:v>
                </c:pt>
                <c:pt idx="309">
                  <c:v>0.63479369086012793</c:v>
                </c:pt>
                <c:pt idx="310">
                  <c:v>0.52948435308752173</c:v>
                </c:pt>
                <c:pt idx="311">
                  <c:v>0.23988367421285339</c:v>
                </c:pt>
                <c:pt idx="312">
                  <c:v>0.39784768087176275</c:v>
                </c:pt>
                <c:pt idx="313">
                  <c:v>0.84541236640534156</c:v>
                </c:pt>
                <c:pt idx="314">
                  <c:v>0.18722900532655026</c:v>
                </c:pt>
                <c:pt idx="315">
                  <c:v>0.29253834309915655</c:v>
                </c:pt>
                <c:pt idx="316">
                  <c:v>0.10824700199709558</c:v>
                </c:pt>
                <c:pt idx="317">
                  <c:v>2.9376642244893394E-3</c:v>
                </c:pt>
                <c:pt idx="318">
                  <c:v>0.23988367421285339</c:v>
                </c:pt>
                <c:pt idx="319">
                  <c:v>2.9264998667640901E-2</c:v>
                </c:pt>
                <c:pt idx="320">
                  <c:v>-0.18135367687757273</c:v>
                </c:pt>
                <c:pt idx="321">
                  <c:v>5.5592333110792466E-2</c:v>
                </c:pt>
                <c:pt idx="322">
                  <c:v>1.8721784096882548</c:v>
                </c:pt>
                <c:pt idx="323">
                  <c:v>0.21355633976970184</c:v>
                </c:pt>
                <c:pt idx="324">
                  <c:v>0.58213902197382483</c:v>
                </c:pt>
                <c:pt idx="325">
                  <c:v>0.10824700199709558</c:v>
                </c:pt>
                <c:pt idx="326">
                  <c:v>0.21355633976970184</c:v>
                </c:pt>
                <c:pt idx="327">
                  <c:v>2.9376642244893394E-3</c:v>
                </c:pt>
                <c:pt idx="328">
                  <c:v>1.0033763730642509</c:v>
                </c:pt>
                <c:pt idx="329">
                  <c:v>0.29253834309915655</c:v>
                </c:pt>
                <c:pt idx="330">
                  <c:v>0.45050234975806591</c:v>
                </c:pt>
                <c:pt idx="331">
                  <c:v>0.45050234975806591</c:v>
                </c:pt>
                <c:pt idx="332">
                  <c:v>0.13457433644024716</c:v>
                </c:pt>
                <c:pt idx="333">
                  <c:v>0.21355633976970184</c:v>
                </c:pt>
                <c:pt idx="334">
                  <c:v>2.9376642244893394E-3</c:v>
                </c:pt>
                <c:pt idx="335">
                  <c:v>0.3188656775423081</c:v>
                </c:pt>
                <c:pt idx="336">
                  <c:v>0.95072170417794788</c:v>
                </c:pt>
                <c:pt idx="337">
                  <c:v>0.55581168753067323</c:v>
                </c:pt>
                <c:pt idx="338">
                  <c:v>0.26621100865600494</c:v>
                </c:pt>
                <c:pt idx="339">
                  <c:v>0.55581168753067323</c:v>
                </c:pt>
                <c:pt idx="340">
                  <c:v>0.10824700199709558</c:v>
                </c:pt>
                <c:pt idx="341">
                  <c:v>2.9264998667640901E-2</c:v>
                </c:pt>
                <c:pt idx="342">
                  <c:v>0.10824700199709558</c:v>
                </c:pt>
                <c:pt idx="343">
                  <c:v>1.3719590552683729</c:v>
                </c:pt>
                <c:pt idx="344">
                  <c:v>0.3715203464286112</c:v>
                </c:pt>
                <c:pt idx="345">
                  <c:v>0.97704903862109937</c:v>
                </c:pt>
                <c:pt idx="346">
                  <c:v>0.13457433644024716</c:v>
                </c:pt>
                <c:pt idx="347">
                  <c:v>-2.3389670218662222E-2</c:v>
                </c:pt>
                <c:pt idx="348">
                  <c:v>-0.1286990079912696</c:v>
                </c:pt>
                <c:pt idx="349">
                  <c:v>-4.9717004661813786E-2</c:v>
                </c:pt>
                <c:pt idx="350">
                  <c:v>0.10824700199709558</c:v>
                </c:pt>
                <c:pt idx="351">
                  <c:v>2.9264998667640901E-2</c:v>
                </c:pt>
                <c:pt idx="352">
                  <c:v>-2.3389670218662222E-2</c:v>
                </c:pt>
                <c:pt idx="353">
                  <c:v>0.42417501531491436</c:v>
                </c:pt>
                <c:pt idx="354">
                  <c:v>0.39784768087176275</c:v>
                </c:pt>
                <c:pt idx="355">
                  <c:v>0.29253834309915655</c:v>
                </c:pt>
                <c:pt idx="356">
                  <c:v>5.5592333110792466E-2</c:v>
                </c:pt>
                <c:pt idx="357">
                  <c:v>0.50315701864436901</c:v>
                </c:pt>
                <c:pt idx="358">
                  <c:v>0.16090167088339871</c:v>
                </c:pt>
                <c:pt idx="359">
                  <c:v>-2.3389670218662222E-2</c:v>
                </c:pt>
                <c:pt idx="360">
                  <c:v>-2.3389670218662222E-2</c:v>
                </c:pt>
                <c:pt idx="361">
                  <c:v>0.23988367421285339</c:v>
                </c:pt>
                <c:pt idx="362">
                  <c:v>2.9264998667640901E-2</c:v>
                </c:pt>
                <c:pt idx="363">
                  <c:v>-2.3389670218662222E-2</c:v>
                </c:pt>
                <c:pt idx="364">
                  <c:v>2.9264998667640901E-2</c:v>
                </c:pt>
                <c:pt idx="365">
                  <c:v>-0.1286990079912696</c:v>
                </c:pt>
                <c:pt idx="366">
                  <c:v>-0.23400834576387586</c:v>
                </c:pt>
                <c:pt idx="367">
                  <c:v>1.1350130452800087</c:v>
                </c:pt>
                <c:pt idx="368">
                  <c:v>1.7405417374724959</c:v>
                </c:pt>
                <c:pt idx="369">
                  <c:v>0.13457433644024716</c:v>
                </c:pt>
                <c:pt idx="370">
                  <c:v>5.5592333110792466E-2</c:v>
                </c:pt>
                <c:pt idx="371">
                  <c:v>0.16090167088339871</c:v>
                </c:pt>
                <c:pt idx="372">
                  <c:v>2.9376642244893394E-3</c:v>
                </c:pt>
                <c:pt idx="373">
                  <c:v>-2.3389670218662222E-2</c:v>
                </c:pt>
                <c:pt idx="374">
                  <c:v>-2.3389670218662222E-2</c:v>
                </c:pt>
                <c:pt idx="375">
                  <c:v>-0.18135367687757273</c:v>
                </c:pt>
                <c:pt idx="376">
                  <c:v>2.9376642244893394E-3</c:v>
                </c:pt>
                <c:pt idx="377">
                  <c:v>0.29253834309915655</c:v>
                </c:pt>
                <c:pt idx="378">
                  <c:v>-0.1286990079912696</c:v>
                </c:pt>
                <c:pt idx="379">
                  <c:v>-7.6044339104965344E-2</c:v>
                </c:pt>
                <c:pt idx="380">
                  <c:v>0.16090167088339871</c:v>
                </c:pt>
                <c:pt idx="381">
                  <c:v>-0.10237167354811805</c:v>
                </c:pt>
                <c:pt idx="382">
                  <c:v>-0.20768101132072431</c:v>
                </c:pt>
                <c:pt idx="383">
                  <c:v>5.5592333110792466E-2</c:v>
                </c:pt>
                <c:pt idx="384">
                  <c:v>2.9264998667640901E-2</c:v>
                </c:pt>
                <c:pt idx="385">
                  <c:v>8.1919667553944031E-2</c:v>
                </c:pt>
                <c:pt idx="386">
                  <c:v>-7.6044339104965344E-2</c:v>
                </c:pt>
                <c:pt idx="387">
                  <c:v>-0.10237167354811805</c:v>
                </c:pt>
                <c:pt idx="388">
                  <c:v>0.10824700199709558</c:v>
                </c:pt>
                <c:pt idx="389">
                  <c:v>0.21355633976970184</c:v>
                </c:pt>
                <c:pt idx="390">
                  <c:v>0.16090167088339871</c:v>
                </c:pt>
                <c:pt idx="391">
                  <c:v>-0.1286990079912696</c:v>
                </c:pt>
                <c:pt idx="392">
                  <c:v>-0.20768101132072431</c:v>
                </c:pt>
                <c:pt idx="393">
                  <c:v>-0.23400834576387586</c:v>
                </c:pt>
                <c:pt idx="394">
                  <c:v>-0.15502634243442118</c:v>
                </c:pt>
                <c:pt idx="395">
                  <c:v>-4.9717004661813786E-2</c:v>
                </c:pt>
                <c:pt idx="396">
                  <c:v>-7.6044339104965344E-2</c:v>
                </c:pt>
                <c:pt idx="397">
                  <c:v>-4.9717004661813786E-2</c:v>
                </c:pt>
                <c:pt idx="398">
                  <c:v>-0.26033568020702741</c:v>
                </c:pt>
                <c:pt idx="399">
                  <c:v>0.52948435308752173</c:v>
                </c:pt>
                <c:pt idx="400">
                  <c:v>-7.6044339104965344E-2</c:v>
                </c:pt>
                <c:pt idx="401">
                  <c:v>-0.1286990079912696</c:v>
                </c:pt>
                <c:pt idx="402">
                  <c:v>2.4777071018807408</c:v>
                </c:pt>
                <c:pt idx="403">
                  <c:v>0.18722900532655026</c:v>
                </c:pt>
                <c:pt idx="404">
                  <c:v>-0.15502634243442118</c:v>
                </c:pt>
                <c:pt idx="405">
                  <c:v>3.0569084596300775</c:v>
                </c:pt>
                <c:pt idx="406">
                  <c:v>0.23988367421285339</c:v>
                </c:pt>
                <c:pt idx="407">
                  <c:v>1.3456317208252213</c:v>
                </c:pt>
                <c:pt idx="408">
                  <c:v>-0.1286990079912696</c:v>
                </c:pt>
                <c:pt idx="409">
                  <c:v>0.89806703529164478</c:v>
                </c:pt>
                <c:pt idx="410">
                  <c:v>2.9264998667640901E-2</c:v>
                </c:pt>
                <c:pt idx="411">
                  <c:v>0.23988367421285339</c:v>
                </c:pt>
                <c:pt idx="412">
                  <c:v>-0.10237167354811805</c:v>
                </c:pt>
                <c:pt idx="413">
                  <c:v>2.9376642244893394E-3</c:v>
                </c:pt>
                <c:pt idx="414">
                  <c:v>-4.9717004661813786E-2</c:v>
                </c:pt>
                <c:pt idx="415">
                  <c:v>-0.15502634243442118</c:v>
                </c:pt>
                <c:pt idx="416">
                  <c:v>-7.6044339104965344E-2</c:v>
                </c:pt>
                <c:pt idx="417">
                  <c:v>-7.6044339104965344E-2</c:v>
                </c:pt>
                <c:pt idx="418">
                  <c:v>-0.10237167354811805</c:v>
                </c:pt>
                <c:pt idx="419">
                  <c:v>-0.10237167354811805</c:v>
                </c:pt>
                <c:pt idx="420">
                  <c:v>-2.3389670218662222E-2</c:v>
                </c:pt>
                <c:pt idx="421">
                  <c:v>1.608905065256738</c:v>
                </c:pt>
                <c:pt idx="422">
                  <c:v>-0.1286990079912696</c:v>
                </c:pt>
                <c:pt idx="423">
                  <c:v>-0.20768101132072431</c:v>
                </c:pt>
                <c:pt idx="424">
                  <c:v>2.9264998667640901E-2</c:v>
                </c:pt>
                <c:pt idx="425">
                  <c:v>2.6883257774259546</c:v>
                </c:pt>
                <c:pt idx="426">
                  <c:v>0.23988367421285339</c:v>
                </c:pt>
                <c:pt idx="427">
                  <c:v>2.9376642244893394E-3</c:v>
                </c:pt>
                <c:pt idx="428">
                  <c:v>-0.10237167354811805</c:v>
                </c:pt>
                <c:pt idx="429">
                  <c:v>-0.20768101132072431</c:v>
                </c:pt>
                <c:pt idx="430">
                  <c:v>8.1919667553944031E-2</c:v>
                </c:pt>
                <c:pt idx="431">
                  <c:v>-0.23400834576387586</c:v>
                </c:pt>
                <c:pt idx="432">
                  <c:v>-2.3389670218662222E-2</c:v>
                </c:pt>
                <c:pt idx="433">
                  <c:v>0.95072170417794788</c:v>
                </c:pt>
                <c:pt idx="434">
                  <c:v>2.9264998667640901E-2</c:v>
                </c:pt>
                <c:pt idx="435">
                  <c:v>0.45050234975806591</c:v>
                </c:pt>
                <c:pt idx="436">
                  <c:v>-0.10237167354811805</c:v>
                </c:pt>
                <c:pt idx="437">
                  <c:v>-0.18135367687757273</c:v>
                </c:pt>
                <c:pt idx="438">
                  <c:v>-0.15502634243442118</c:v>
                </c:pt>
                <c:pt idx="439">
                  <c:v>-7.6044339104965344E-2</c:v>
                </c:pt>
                <c:pt idx="440">
                  <c:v>-0.20768101132072431</c:v>
                </c:pt>
                <c:pt idx="441">
                  <c:v>5.5592333110792466E-2</c:v>
                </c:pt>
                <c:pt idx="442">
                  <c:v>-0.1286990079912696</c:v>
                </c:pt>
                <c:pt idx="443">
                  <c:v>2.9264998667640901E-2</c:v>
                </c:pt>
                <c:pt idx="444">
                  <c:v>-0.20768101132072431</c:v>
                </c:pt>
                <c:pt idx="445">
                  <c:v>8.1919667553944031E-2</c:v>
                </c:pt>
                <c:pt idx="446">
                  <c:v>-0.15502634243442118</c:v>
                </c:pt>
                <c:pt idx="447">
                  <c:v>-0.28666301465017896</c:v>
                </c:pt>
                <c:pt idx="448">
                  <c:v>2.9264998667640901E-2</c:v>
                </c:pt>
                <c:pt idx="449">
                  <c:v>-4.9717004661813786E-2</c:v>
                </c:pt>
                <c:pt idx="450">
                  <c:v>1.1876677141663119</c:v>
                </c:pt>
                <c:pt idx="451">
                  <c:v>0.23988367421285339</c:v>
                </c:pt>
                <c:pt idx="452">
                  <c:v>5.5592333110792466E-2</c:v>
                </c:pt>
                <c:pt idx="453">
                  <c:v>1.0297037075074025</c:v>
                </c:pt>
                <c:pt idx="454">
                  <c:v>-0.15502634243442118</c:v>
                </c:pt>
                <c:pt idx="455">
                  <c:v>0.39784768087176275</c:v>
                </c:pt>
                <c:pt idx="456">
                  <c:v>-0.1286990079912696</c:v>
                </c:pt>
                <c:pt idx="457">
                  <c:v>-2.3389670218662222E-2</c:v>
                </c:pt>
                <c:pt idx="458">
                  <c:v>-0.18135367687757273</c:v>
                </c:pt>
                <c:pt idx="459">
                  <c:v>8.1919667553944031E-2</c:v>
                </c:pt>
                <c:pt idx="460">
                  <c:v>-0.26033568020702741</c:v>
                </c:pt>
                <c:pt idx="461">
                  <c:v>0.52948435308752173</c:v>
                </c:pt>
                <c:pt idx="462">
                  <c:v>2.9264998667640901E-2</c:v>
                </c:pt>
                <c:pt idx="463">
                  <c:v>-0.28666301465017896</c:v>
                </c:pt>
                <c:pt idx="464">
                  <c:v>2.9376642244893394E-3</c:v>
                </c:pt>
                <c:pt idx="465">
                  <c:v>0.26621100865600494</c:v>
                </c:pt>
                <c:pt idx="466">
                  <c:v>-0.10237167354811805</c:v>
                </c:pt>
                <c:pt idx="467">
                  <c:v>-4.9717004661813786E-2</c:v>
                </c:pt>
                <c:pt idx="468">
                  <c:v>-0.23400834576387586</c:v>
                </c:pt>
                <c:pt idx="469">
                  <c:v>-0.20768101132072431</c:v>
                </c:pt>
                <c:pt idx="470">
                  <c:v>8.1919667553944031E-2</c:v>
                </c:pt>
                <c:pt idx="471">
                  <c:v>0.66112102530327954</c:v>
                </c:pt>
                <c:pt idx="472">
                  <c:v>-0.23400834576387586</c:v>
                </c:pt>
                <c:pt idx="473">
                  <c:v>-0.26033568020702741</c:v>
                </c:pt>
                <c:pt idx="474">
                  <c:v>-0.26033568020702741</c:v>
                </c:pt>
                <c:pt idx="475">
                  <c:v>2.9376642244893394E-3</c:v>
                </c:pt>
                <c:pt idx="476">
                  <c:v>-0.31299034909333057</c:v>
                </c:pt>
                <c:pt idx="477">
                  <c:v>-0.20768101132072431</c:v>
                </c:pt>
                <c:pt idx="478">
                  <c:v>-0.18135367687757273</c:v>
                </c:pt>
                <c:pt idx="479">
                  <c:v>-0.15502634243442118</c:v>
                </c:pt>
                <c:pt idx="480">
                  <c:v>5.9002605794904532</c:v>
                </c:pt>
                <c:pt idx="481">
                  <c:v>1.3193043863820697</c:v>
                </c:pt>
                <c:pt idx="482">
                  <c:v>2.9376642244893394E-3</c:v>
                </c:pt>
                <c:pt idx="483">
                  <c:v>0.45050234975806591</c:v>
                </c:pt>
                <c:pt idx="484">
                  <c:v>-0.1286990079912696</c:v>
                </c:pt>
                <c:pt idx="485">
                  <c:v>-0.15502634243442118</c:v>
                </c:pt>
                <c:pt idx="486">
                  <c:v>-7.6044339104965344E-2</c:v>
                </c:pt>
                <c:pt idx="487">
                  <c:v>-0.23400834576387586</c:v>
                </c:pt>
                <c:pt idx="488">
                  <c:v>-0.1286990079912696</c:v>
                </c:pt>
                <c:pt idx="489">
                  <c:v>0.71377569418958264</c:v>
                </c:pt>
                <c:pt idx="490">
                  <c:v>-4.9717004661813786E-2</c:v>
                </c:pt>
                <c:pt idx="491">
                  <c:v>-0.20768101132072431</c:v>
                </c:pt>
                <c:pt idx="492">
                  <c:v>-0.18135367687757273</c:v>
                </c:pt>
                <c:pt idx="493">
                  <c:v>-2.3389670218662222E-2</c:v>
                </c:pt>
                <c:pt idx="494">
                  <c:v>0.66112102530327954</c:v>
                </c:pt>
                <c:pt idx="495">
                  <c:v>8.1919667553944031E-2</c:v>
                </c:pt>
                <c:pt idx="496">
                  <c:v>-0.31299034909333057</c:v>
                </c:pt>
                <c:pt idx="497">
                  <c:v>-0.26033568020702741</c:v>
                </c:pt>
                <c:pt idx="498">
                  <c:v>-7.6044339104965344E-2</c:v>
                </c:pt>
                <c:pt idx="499">
                  <c:v>-0.18135367687757273</c:v>
                </c:pt>
                <c:pt idx="500">
                  <c:v>1.8195237408019518</c:v>
                </c:pt>
                <c:pt idx="501">
                  <c:v>5.5592333110792466E-2</c:v>
                </c:pt>
                <c:pt idx="502">
                  <c:v>-0.1286990079912696</c:v>
                </c:pt>
                <c:pt idx="503">
                  <c:v>-0.15502634243442118</c:v>
                </c:pt>
                <c:pt idx="504">
                  <c:v>-0.18135367687757273</c:v>
                </c:pt>
                <c:pt idx="505">
                  <c:v>-0.15502634243442118</c:v>
                </c:pt>
                <c:pt idx="506">
                  <c:v>-0.26033568020702741</c:v>
                </c:pt>
                <c:pt idx="507">
                  <c:v>2.9264998667640901E-2</c:v>
                </c:pt>
                <c:pt idx="508">
                  <c:v>-0.15502634243442118</c:v>
                </c:pt>
                <c:pt idx="509">
                  <c:v>-0.15502634243442118</c:v>
                </c:pt>
                <c:pt idx="510">
                  <c:v>-0.18135367687757273</c:v>
                </c:pt>
                <c:pt idx="511">
                  <c:v>-0.15502634243442118</c:v>
                </c:pt>
                <c:pt idx="512">
                  <c:v>-0.23400834576387586</c:v>
                </c:pt>
                <c:pt idx="513">
                  <c:v>0.18722900532655026</c:v>
                </c:pt>
                <c:pt idx="514">
                  <c:v>-0.20768101132072431</c:v>
                </c:pt>
                <c:pt idx="515">
                  <c:v>-0.1286990079912696</c:v>
                </c:pt>
                <c:pt idx="516">
                  <c:v>-0.10237167354811805</c:v>
                </c:pt>
                <c:pt idx="517">
                  <c:v>-0.20768101132072431</c:v>
                </c:pt>
                <c:pt idx="518">
                  <c:v>-0.28666301465017896</c:v>
                </c:pt>
                <c:pt idx="519">
                  <c:v>2.9264998667640901E-2</c:v>
                </c:pt>
                <c:pt idx="520">
                  <c:v>0.23988367421285339</c:v>
                </c:pt>
                <c:pt idx="521">
                  <c:v>-0.20768101132072431</c:v>
                </c:pt>
                <c:pt idx="522">
                  <c:v>-0.1286990079912696</c:v>
                </c:pt>
                <c:pt idx="523">
                  <c:v>-0.23400834576387586</c:v>
                </c:pt>
                <c:pt idx="524">
                  <c:v>-0.10237167354811805</c:v>
                </c:pt>
                <c:pt idx="525">
                  <c:v>-0.18135367687757273</c:v>
                </c:pt>
                <c:pt idx="526">
                  <c:v>-0.1286990079912696</c:v>
                </c:pt>
                <c:pt idx="527">
                  <c:v>-0.10237167354811805</c:v>
                </c:pt>
                <c:pt idx="528">
                  <c:v>-2.3389670218662222E-2</c:v>
                </c:pt>
                <c:pt idx="529">
                  <c:v>0.21355633976970184</c:v>
                </c:pt>
                <c:pt idx="530">
                  <c:v>-0.18135367687757273</c:v>
                </c:pt>
                <c:pt idx="531">
                  <c:v>-2.3389670218662222E-2</c:v>
                </c:pt>
                <c:pt idx="532">
                  <c:v>5.5592333110792466E-2</c:v>
                </c:pt>
                <c:pt idx="533">
                  <c:v>0.3188656775423081</c:v>
                </c:pt>
                <c:pt idx="534">
                  <c:v>0.21355633976970184</c:v>
                </c:pt>
                <c:pt idx="535">
                  <c:v>0.18722900532655026</c:v>
                </c:pt>
                <c:pt idx="536">
                  <c:v>-0.20768101132072431</c:v>
                </c:pt>
                <c:pt idx="537">
                  <c:v>-0.20768101132072431</c:v>
                </c:pt>
                <c:pt idx="538">
                  <c:v>0.23988367421285339</c:v>
                </c:pt>
                <c:pt idx="539">
                  <c:v>-0.15502634243442118</c:v>
                </c:pt>
                <c:pt idx="540">
                  <c:v>-0.15502634243442118</c:v>
                </c:pt>
                <c:pt idx="541">
                  <c:v>0.3715203464286112</c:v>
                </c:pt>
                <c:pt idx="542">
                  <c:v>-0.20768101132072431</c:v>
                </c:pt>
                <c:pt idx="543">
                  <c:v>-0.10237167354811805</c:v>
                </c:pt>
                <c:pt idx="544">
                  <c:v>-0.15502634243442118</c:v>
                </c:pt>
                <c:pt idx="545">
                  <c:v>-0.23400834576387586</c:v>
                </c:pt>
                <c:pt idx="546">
                  <c:v>-0.20768101132072431</c:v>
                </c:pt>
                <c:pt idx="547">
                  <c:v>-0.20768101132072431</c:v>
                </c:pt>
                <c:pt idx="548">
                  <c:v>-0.20768101132072431</c:v>
                </c:pt>
                <c:pt idx="549">
                  <c:v>-0.1286990079912696</c:v>
                </c:pt>
                <c:pt idx="550">
                  <c:v>0.18722900532655026</c:v>
                </c:pt>
                <c:pt idx="551">
                  <c:v>0.13457433644024716</c:v>
                </c:pt>
                <c:pt idx="552">
                  <c:v>-0.10237167354811805</c:v>
                </c:pt>
                <c:pt idx="553">
                  <c:v>-0.15502634243442118</c:v>
                </c:pt>
                <c:pt idx="554">
                  <c:v>-0.15502634243442118</c:v>
                </c:pt>
                <c:pt idx="555">
                  <c:v>8.1919667553944031E-2</c:v>
                </c:pt>
                <c:pt idx="556">
                  <c:v>-0.23400834576387586</c:v>
                </c:pt>
                <c:pt idx="557">
                  <c:v>8.1919667553944031E-2</c:v>
                </c:pt>
                <c:pt idx="558">
                  <c:v>-7.6044339104965344E-2</c:v>
                </c:pt>
                <c:pt idx="559">
                  <c:v>-0.18135367687757273</c:v>
                </c:pt>
                <c:pt idx="560">
                  <c:v>-0.18135367687757273</c:v>
                </c:pt>
                <c:pt idx="561">
                  <c:v>-7.6044339104965344E-2</c:v>
                </c:pt>
                <c:pt idx="562">
                  <c:v>1.3719590552683729</c:v>
                </c:pt>
                <c:pt idx="563">
                  <c:v>-0.15502634243442118</c:v>
                </c:pt>
                <c:pt idx="564">
                  <c:v>-0.28666301465017896</c:v>
                </c:pt>
                <c:pt idx="565">
                  <c:v>-0.23400834576387586</c:v>
                </c:pt>
                <c:pt idx="566">
                  <c:v>-0.23400834576387586</c:v>
                </c:pt>
                <c:pt idx="567">
                  <c:v>8.1919667553944031E-2</c:v>
                </c:pt>
                <c:pt idx="568">
                  <c:v>-0.18135367687757273</c:v>
                </c:pt>
                <c:pt idx="569">
                  <c:v>-0.18135367687757273</c:v>
                </c:pt>
                <c:pt idx="570">
                  <c:v>-0.15502634243442118</c:v>
                </c:pt>
                <c:pt idx="571">
                  <c:v>-4.9717004661813786E-2</c:v>
                </c:pt>
                <c:pt idx="572">
                  <c:v>-0.31299034909333057</c:v>
                </c:pt>
                <c:pt idx="573">
                  <c:v>-0.26033568020702741</c:v>
                </c:pt>
                <c:pt idx="574">
                  <c:v>-0.1286990079912696</c:v>
                </c:pt>
                <c:pt idx="575">
                  <c:v>-0.23400834576387586</c:v>
                </c:pt>
                <c:pt idx="576">
                  <c:v>-2.3389670218662222E-2</c:v>
                </c:pt>
                <c:pt idx="577">
                  <c:v>-0.20768101132072431</c:v>
                </c:pt>
                <c:pt idx="578">
                  <c:v>0.16090167088339871</c:v>
                </c:pt>
                <c:pt idx="579">
                  <c:v>-2.3389670218662222E-2</c:v>
                </c:pt>
                <c:pt idx="580">
                  <c:v>5.5592333110792466E-2</c:v>
                </c:pt>
                <c:pt idx="581">
                  <c:v>0.10824700199709558</c:v>
                </c:pt>
                <c:pt idx="582">
                  <c:v>-0.18135367687757273</c:v>
                </c:pt>
                <c:pt idx="583">
                  <c:v>0.39784768087176275</c:v>
                </c:pt>
                <c:pt idx="584">
                  <c:v>5.5592333110792466E-2</c:v>
                </c:pt>
                <c:pt idx="585">
                  <c:v>-0.28666301465017896</c:v>
                </c:pt>
                <c:pt idx="586">
                  <c:v>8.1919667553944031E-2</c:v>
                </c:pt>
                <c:pt idx="587">
                  <c:v>0.13457433644024716</c:v>
                </c:pt>
                <c:pt idx="588">
                  <c:v>-0.10237167354811805</c:v>
                </c:pt>
                <c:pt idx="589">
                  <c:v>0.13457433644024716</c:v>
                </c:pt>
                <c:pt idx="590">
                  <c:v>-2.3389670218662222E-2</c:v>
                </c:pt>
                <c:pt idx="591">
                  <c:v>-0.20768101132072431</c:v>
                </c:pt>
                <c:pt idx="592">
                  <c:v>-2.3389670218662222E-2</c:v>
                </c:pt>
                <c:pt idx="593">
                  <c:v>5.5592333110792466E-2</c:v>
                </c:pt>
                <c:pt idx="594">
                  <c:v>-0.26033568020702741</c:v>
                </c:pt>
                <c:pt idx="595">
                  <c:v>-0.18135367687757273</c:v>
                </c:pt>
                <c:pt idx="596">
                  <c:v>2.9376642244893394E-3</c:v>
                </c:pt>
                <c:pt idx="597">
                  <c:v>-0.23400834576387586</c:v>
                </c:pt>
                <c:pt idx="598">
                  <c:v>0.16090167088339871</c:v>
                </c:pt>
                <c:pt idx="599">
                  <c:v>5.5592333110792466E-2</c:v>
                </c:pt>
                <c:pt idx="600">
                  <c:v>-0.18135367687757273</c:v>
                </c:pt>
                <c:pt idx="601">
                  <c:v>-0.15502634243442118</c:v>
                </c:pt>
                <c:pt idx="602">
                  <c:v>-0.20768101132072431</c:v>
                </c:pt>
                <c:pt idx="603">
                  <c:v>-2.3389670218662222E-2</c:v>
                </c:pt>
                <c:pt idx="604">
                  <c:v>-0.15502634243442118</c:v>
                </c:pt>
                <c:pt idx="605">
                  <c:v>-7.6044339104965344E-2</c:v>
                </c:pt>
                <c:pt idx="606">
                  <c:v>-0.20768101132072431</c:v>
                </c:pt>
                <c:pt idx="607">
                  <c:v>-0.15502634243442118</c:v>
                </c:pt>
                <c:pt idx="608">
                  <c:v>-0.23400834576387586</c:v>
                </c:pt>
                <c:pt idx="609">
                  <c:v>-0.28666301465017896</c:v>
                </c:pt>
                <c:pt idx="610">
                  <c:v>-4.9717004661813786E-2</c:v>
                </c:pt>
                <c:pt idx="611">
                  <c:v>-0.23400834576387586</c:v>
                </c:pt>
                <c:pt idx="612">
                  <c:v>-0.15502634243442118</c:v>
                </c:pt>
                <c:pt idx="613">
                  <c:v>-2.3389670218662222E-2</c:v>
                </c:pt>
                <c:pt idx="614">
                  <c:v>-0.28666301465017896</c:v>
                </c:pt>
                <c:pt idx="615">
                  <c:v>-0.26033568020702741</c:v>
                </c:pt>
                <c:pt idx="616">
                  <c:v>-0.28666301465017896</c:v>
                </c:pt>
                <c:pt idx="617">
                  <c:v>-0.1286990079912696</c:v>
                </c:pt>
                <c:pt idx="618">
                  <c:v>-0.23400834576387586</c:v>
                </c:pt>
                <c:pt idx="619">
                  <c:v>-0.20768101132072431</c:v>
                </c:pt>
                <c:pt idx="620">
                  <c:v>2.6883257774259546</c:v>
                </c:pt>
                <c:pt idx="621">
                  <c:v>-7.6044339104965344E-2</c:v>
                </c:pt>
                <c:pt idx="622">
                  <c:v>-0.1286990079912696</c:v>
                </c:pt>
                <c:pt idx="623">
                  <c:v>2.9264998667640901E-2</c:v>
                </c:pt>
                <c:pt idx="624">
                  <c:v>-0.15502634243442118</c:v>
                </c:pt>
                <c:pt idx="625">
                  <c:v>2.9376642244893394E-3</c:v>
                </c:pt>
                <c:pt idx="626">
                  <c:v>-0.18135367687757273</c:v>
                </c:pt>
                <c:pt idx="627">
                  <c:v>2.9264998667640901E-2</c:v>
                </c:pt>
                <c:pt idx="628">
                  <c:v>-0.15502634243442118</c:v>
                </c:pt>
                <c:pt idx="629">
                  <c:v>2.9264998667640901E-2</c:v>
                </c:pt>
                <c:pt idx="630">
                  <c:v>0.16090167088339871</c:v>
                </c:pt>
                <c:pt idx="631">
                  <c:v>-0.31299034909333057</c:v>
                </c:pt>
                <c:pt idx="632">
                  <c:v>-0.33931768353648212</c:v>
                </c:pt>
                <c:pt idx="633">
                  <c:v>-0.26033568020702741</c:v>
                </c:pt>
                <c:pt idx="634">
                  <c:v>-0.33931768353648212</c:v>
                </c:pt>
                <c:pt idx="635">
                  <c:v>-0.26033568020702741</c:v>
                </c:pt>
                <c:pt idx="636">
                  <c:v>-0.20768101132072431</c:v>
                </c:pt>
                <c:pt idx="637">
                  <c:v>-4.9717004661813786E-2</c:v>
                </c:pt>
                <c:pt idx="638">
                  <c:v>-0.15502634243442118</c:v>
                </c:pt>
                <c:pt idx="639">
                  <c:v>2.9264998667640901E-2</c:v>
                </c:pt>
                <c:pt idx="640">
                  <c:v>-0.15502634243442118</c:v>
                </c:pt>
                <c:pt idx="641">
                  <c:v>0.50315701864436901</c:v>
                </c:pt>
                <c:pt idx="642">
                  <c:v>0.26621100865600494</c:v>
                </c:pt>
                <c:pt idx="643">
                  <c:v>-0.26033568020702741</c:v>
                </c:pt>
                <c:pt idx="644">
                  <c:v>0.81908503196218896</c:v>
                </c:pt>
                <c:pt idx="645">
                  <c:v>0.18722900532655026</c:v>
                </c:pt>
                <c:pt idx="646">
                  <c:v>-7.6044339104965344E-2</c:v>
                </c:pt>
                <c:pt idx="647">
                  <c:v>-0.15502634243442118</c:v>
                </c:pt>
                <c:pt idx="648">
                  <c:v>-0.23400834576387586</c:v>
                </c:pt>
                <c:pt idx="649">
                  <c:v>-0.26033568020702741</c:v>
                </c:pt>
                <c:pt idx="650">
                  <c:v>-0.23400834576387586</c:v>
                </c:pt>
                <c:pt idx="651">
                  <c:v>-0.23400834576387586</c:v>
                </c:pt>
                <c:pt idx="652">
                  <c:v>-0.23400834576387586</c:v>
                </c:pt>
                <c:pt idx="653">
                  <c:v>-0.15502634243442118</c:v>
                </c:pt>
                <c:pt idx="654">
                  <c:v>-0.15502634243442118</c:v>
                </c:pt>
                <c:pt idx="655">
                  <c:v>-0.23400834576387586</c:v>
                </c:pt>
                <c:pt idx="656">
                  <c:v>-0.20768101132072431</c:v>
                </c:pt>
                <c:pt idx="657">
                  <c:v>-0.18135367687757273</c:v>
                </c:pt>
                <c:pt idx="658">
                  <c:v>-2.3389670218662222E-2</c:v>
                </c:pt>
                <c:pt idx="659">
                  <c:v>-0.23400834576387586</c:v>
                </c:pt>
                <c:pt idx="660">
                  <c:v>-0.20768101132072431</c:v>
                </c:pt>
                <c:pt idx="661">
                  <c:v>-4.9717004661813786E-2</c:v>
                </c:pt>
                <c:pt idx="662">
                  <c:v>0.3188656775423081</c:v>
                </c:pt>
                <c:pt idx="663">
                  <c:v>-2.3389670218662222E-2</c:v>
                </c:pt>
                <c:pt idx="664">
                  <c:v>0.10824700199709558</c:v>
                </c:pt>
                <c:pt idx="665">
                  <c:v>-0.26033568020702741</c:v>
                </c:pt>
                <c:pt idx="666">
                  <c:v>-0.20768101132072431</c:v>
                </c:pt>
                <c:pt idx="667">
                  <c:v>-4.9717004661813786E-2</c:v>
                </c:pt>
                <c:pt idx="668">
                  <c:v>-0.18135367687757273</c:v>
                </c:pt>
                <c:pt idx="669">
                  <c:v>-0.28666301465017896</c:v>
                </c:pt>
                <c:pt idx="670">
                  <c:v>-0.26033568020702741</c:v>
                </c:pt>
                <c:pt idx="671">
                  <c:v>-0.1286990079912696</c:v>
                </c:pt>
                <c:pt idx="672">
                  <c:v>-0.18135367687757273</c:v>
                </c:pt>
                <c:pt idx="673">
                  <c:v>-7.6044339104965344E-2</c:v>
                </c:pt>
                <c:pt idx="674">
                  <c:v>0.18722900532655026</c:v>
                </c:pt>
                <c:pt idx="675">
                  <c:v>-4.9717004661813786E-2</c:v>
                </c:pt>
                <c:pt idx="676">
                  <c:v>-0.31299034909333057</c:v>
                </c:pt>
                <c:pt idx="677">
                  <c:v>-0.28666301465017896</c:v>
                </c:pt>
                <c:pt idx="678">
                  <c:v>-0.26033568020702741</c:v>
                </c:pt>
                <c:pt idx="679">
                  <c:v>1.0823583763937057</c:v>
                </c:pt>
                <c:pt idx="680">
                  <c:v>-0.15502634243442118</c:v>
                </c:pt>
                <c:pt idx="681">
                  <c:v>-0.23400834576387586</c:v>
                </c:pt>
                <c:pt idx="682">
                  <c:v>5.5592333110792466E-2</c:v>
                </c:pt>
                <c:pt idx="683">
                  <c:v>0.21355633976970184</c:v>
                </c:pt>
                <c:pt idx="684">
                  <c:v>0.13457433644024716</c:v>
                </c:pt>
                <c:pt idx="685">
                  <c:v>-0.26033568020702741</c:v>
                </c:pt>
                <c:pt idx="686">
                  <c:v>-0.20768101132072431</c:v>
                </c:pt>
                <c:pt idx="687">
                  <c:v>-0.15502634243442118</c:v>
                </c:pt>
                <c:pt idx="688">
                  <c:v>-0.18135367687757273</c:v>
                </c:pt>
                <c:pt idx="689">
                  <c:v>2.9376642244893394E-3</c:v>
                </c:pt>
                <c:pt idx="690">
                  <c:v>5.5592333110792466E-2</c:v>
                </c:pt>
                <c:pt idx="691">
                  <c:v>-0.26033568020702741</c:v>
                </c:pt>
                <c:pt idx="692">
                  <c:v>-0.23400834576387586</c:v>
                </c:pt>
                <c:pt idx="693">
                  <c:v>-0.20768101132072431</c:v>
                </c:pt>
                <c:pt idx="694">
                  <c:v>-0.20768101132072431</c:v>
                </c:pt>
                <c:pt idx="695">
                  <c:v>-0.15502634243442118</c:v>
                </c:pt>
                <c:pt idx="696">
                  <c:v>-0.18135367687757273</c:v>
                </c:pt>
                <c:pt idx="697">
                  <c:v>-0.28666301465017896</c:v>
                </c:pt>
                <c:pt idx="698">
                  <c:v>-0.18135367687757273</c:v>
                </c:pt>
                <c:pt idx="699">
                  <c:v>0.29253834309915655</c:v>
                </c:pt>
                <c:pt idx="700">
                  <c:v>-2.3389670218662222E-2</c:v>
                </c:pt>
                <c:pt idx="701">
                  <c:v>-0.23400834576387586</c:v>
                </c:pt>
                <c:pt idx="702">
                  <c:v>-0.1286990079912696</c:v>
                </c:pt>
                <c:pt idx="703">
                  <c:v>-0.1286990079912696</c:v>
                </c:pt>
                <c:pt idx="704">
                  <c:v>2.9376642244893394E-3</c:v>
                </c:pt>
                <c:pt idx="705">
                  <c:v>-0.28666301465017896</c:v>
                </c:pt>
                <c:pt idx="706">
                  <c:v>-0.33931768353648212</c:v>
                </c:pt>
                <c:pt idx="707">
                  <c:v>-0.20768101132072431</c:v>
                </c:pt>
                <c:pt idx="708">
                  <c:v>2.9376642244893394E-3</c:v>
                </c:pt>
                <c:pt idx="709">
                  <c:v>-0.23400834576387586</c:v>
                </c:pt>
                <c:pt idx="710">
                  <c:v>-0.18135367687757273</c:v>
                </c:pt>
                <c:pt idx="711">
                  <c:v>0.23988367421285339</c:v>
                </c:pt>
                <c:pt idx="712">
                  <c:v>-7.6044339104965344E-2</c:v>
                </c:pt>
                <c:pt idx="713">
                  <c:v>0.10824700199709558</c:v>
                </c:pt>
                <c:pt idx="714">
                  <c:v>0.34519301198545965</c:v>
                </c:pt>
                <c:pt idx="715">
                  <c:v>5.5592333110792466E-2</c:v>
                </c:pt>
                <c:pt idx="716">
                  <c:v>-4.9717004661813786E-2</c:v>
                </c:pt>
                <c:pt idx="717">
                  <c:v>-0.15502634243442118</c:v>
                </c:pt>
                <c:pt idx="718">
                  <c:v>1.8458510752451032</c:v>
                </c:pt>
                <c:pt idx="719">
                  <c:v>0.21355633976970184</c:v>
                </c:pt>
                <c:pt idx="720">
                  <c:v>-0.15502634243442118</c:v>
                </c:pt>
                <c:pt idx="721">
                  <c:v>-0.20768101132072431</c:v>
                </c:pt>
                <c:pt idx="722">
                  <c:v>-7.6044339104965344E-2</c:v>
                </c:pt>
                <c:pt idx="723">
                  <c:v>-7.6044339104965344E-2</c:v>
                </c:pt>
                <c:pt idx="724">
                  <c:v>0.26621100865600494</c:v>
                </c:pt>
                <c:pt idx="725">
                  <c:v>-0.1286990079912696</c:v>
                </c:pt>
                <c:pt idx="726">
                  <c:v>2.9264998667640901E-2</c:v>
                </c:pt>
                <c:pt idx="727">
                  <c:v>-2.3389670218662222E-2</c:v>
                </c:pt>
                <c:pt idx="728">
                  <c:v>-0.26033568020702741</c:v>
                </c:pt>
                <c:pt idx="729">
                  <c:v>-0.1286990079912696</c:v>
                </c:pt>
                <c:pt idx="730">
                  <c:v>-0.20768101132072431</c:v>
                </c:pt>
                <c:pt idx="731">
                  <c:v>-0.1286990079912696</c:v>
                </c:pt>
                <c:pt idx="732">
                  <c:v>2.9376642244893394E-3</c:v>
                </c:pt>
                <c:pt idx="733">
                  <c:v>2.5040344363238924</c:v>
                </c:pt>
                <c:pt idx="734">
                  <c:v>-2.3389670218662222E-2</c:v>
                </c:pt>
                <c:pt idx="735">
                  <c:v>-0.1286990079912696</c:v>
                </c:pt>
                <c:pt idx="736">
                  <c:v>-0.23400834576387586</c:v>
                </c:pt>
                <c:pt idx="737">
                  <c:v>-0.1286990079912696</c:v>
                </c:pt>
                <c:pt idx="738">
                  <c:v>8.1919667553944031E-2</c:v>
                </c:pt>
                <c:pt idx="739">
                  <c:v>-0.20768101132072431</c:v>
                </c:pt>
                <c:pt idx="740">
                  <c:v>-0.20768101132072431</c:v>
                </c:pt>
                <c:pt idx="741">
                  <c:v>-0.15502634243442118</c:v>
                </c:pt>
                <c:pt idx="742">
                  <c:v>-0.26033568020702741</c:v>
                </c:pt>
                <c:pt idx="743">
                  <c:v>-0.28666301465017896</c:v>
                </c:pt>
                <c:pt idx="744">
                  <c:v>-0.18135367687757273</c:v>
                </c:pt>
                <c:pt idx="745">
                  <c:v>-0.28666301465017896</c:v>
                </c:pt>
                <c:pt idx="746">
                  <c:v>-0.18135367687757273</c:v>
                </c:pt>
                <c:pt idx="747">
                  <c:v>-7.6044339104965344E-2</c:v>
                </c:pt>
                <c:pt idx="748">
                  <c:v>-0.26033568020702741</c:v>
                </c:pt>
                <c:pt idx="749">
                  <c:v>-0.20768101132072431</c:v>
                </c:pt>
                <c:pt idx="750">
                  <c:v>-0.20768101132072431</c:v>
                </c:pt>
                <c:pt idx="751">
                  <c:v>-0.26033568020702741</c:v>
                </c:pt>
                <c:pt idx="752">
                  <c:v>0.10824700199709558</c:v>
                </c:pt>
                <c:pt idx="753">
                  <c:v>0.10824700199709558</c:v>
                </c:pt>
                <c:pt idx="754">
                  <c:v>-0.23400834576387586</c:v>
                </c:pt>
                <c:pt idx="755">
                  <c:v>-0.23400834576387586</c:v>
                </c:pt>
                <c:pt idx="756">
                  <c:v>5.5592333110792466E-2</c:v>
                </c:pt>
                <c:pt idx="757">
                  <c:v>-0.23400834576387586</c:v>
                </c:pt>
                <c:pt idx="758">
                  <c:v>-0.1286990079912696</c:v>
                </c:pt>
                <c:pt idx="759">
                  <c:v>0.13457433644024716</c:v>
                </c:pt>
                <c:pt idx="760">
                  <c:v>-0.23400834576387586</c:v>
                </c:pt>
                <c:pt idx="761">
                  <c:v>-0.15502634243442118</c:v>
                </c:pt>
                <c:pt idx="762">
                  <c:v>-7.6044339104965344E-2</c:v>
                </c:pt>
                <c:pt idx="763">
                  <c:v>-0.10237167354811805</c:v>
                </c:pt>
                <c:pt idx="764">
                  <c:v>5.5592333110792466E-2</c:v>
                </c:pt>
                <c:pt idx="765">
                  <c:v>-0.15502634243442118</c:v>
                </c:pt>
                <c:pt idx="766">
                  <c:v>0.21355633976970184</c:v>
                </c:pt>
                <c:pt idx="767">
                  <c:v>-7.6044339104965344E-2</c:v>
                </c:pt>
                <c:pt idx="768">
                  <c:v>-0.18135367687757273</c:v>
                </c:pt>
                <c:pt idx="769">
                  <c:v>-0.18135367687757273</c:v>
                </c:pt>
                <c:pt idx="770">
                  <c:v>-0.23400834576387586</c:v>
                </c:pt>
                <c:pt idx="771">
                  <c:v>-0.26033568020702741</c:v>
                </c:pt>
                <c:pt idx="772">
                  <c:v>8.1919667553944031E-2</c:v>
                </c:pt>
                <c:pt idx="773">
                  <c:v>-0.18135367687757273</c:v>
                </c:pt>
                <c:pt idx="774">
                  <c:v>-0.20768101132072431</c:v>
                </c:pt>
                <c:pt idx="775">
                  <c:v>0.10824700199709558</c:v>
                </c:pt>
                <c:pt idx="776">
                  <c:v>0.18722900532655026</c:v>
                </c:pt>
                <c:pt idx="777">
                  <c:v>0.47682968420121746</c:v>
                </c:pt>
                <c:pt idx="778">
                  <c:v>2.9264998667640901E-2</c:v>
                </c:pt>
                <c:pt idx="779">
                  <c:v>-0.10237167354811805</c:v>
                </c:pt>
                <c:pt idx="780">
                  <c:v>0.18722900532655026</c:v>
                </c:pt>
                <c:pt idx="781">
                  <c:v>-0.18135367687757273</c:v>
                </c:pt>
                <c:pt idx="782">
                  <c:v>-0.1286990079912696</c:v>
                </c:pt>
                <c:pt idx="783">
                  <c:v>0.13457433644024716</c:v>
                </c:pt>
                <c:pt idx="784">
                  <c:v>0.87173970084849317</c:v>
                </c:pt>
                <c:pt idx="785">
                  <c:v>-0.1286990079912696</c:v>
                </c:pt>
                <c:pt idx="786">
                  <c:v>-0.1286990079912696</c:v>
                </c:pt>
                <c:pt idx="787">
                  <c:v>8.1919667553944031E-2</c:v>
                </c:pt>
                <c:pt idx="788">
                  <c:v>-0.1286990079912696</c:v>
                </c:pt>
                <c:pt idx="789">
                  <c:v>-0.1286990079912696</c:v>
                </c:pt>
                <c:pt idx="790">
                  <c:v>-7.6044339104965344E-2</c:v>
                </c:pt>
                <c:pt idx="791">
                  <c:v>-4.9717004661813786E-2</c:v>
                </c:pt>
                <c:pt idx="792">
                  <c:v>-0.15502634243442118</c:v>
                </c:pt>
                <c:pt idx="793">
                  <c:v>-0.18135367687757273</c:v>
                </c:pt>
                <c:pt idx="794">
                  <c:v>-0.26033568020702741</c:v>
                </c:pt>
                <c:pt idx="795">
                  <c:v>-0.18135367687757273</c:v>
                </c:pt>
                <c:pt idx="796">
                  <c:v>-0.18135367687757273</c:v>
                </c:pt>
                <c:pt idx="797">
                  <c:v>-0.31299034909333057</c:v>
                </c:pt>
                <c:pt idx="798">
                  <c:v>-0.20768101132072431</c:v>
                </c:pt>
                <c:pt idx="799">
                  <c:v>0.23988367421285339</c:v>
                </c:pt>
                <c:pt idx="800">
                  <c:v>-0.1286990079912696</c:v>
                </c:pt>
                <c:pt idx="801">
                  <c:v>0.87173970084849317</c:v>
                </c:pt>
                <c:pt idx="802">
                  <c:v>2.9376642244893394E-3</c:v>
                </c:pt>
                <c:pt idx="803">
                  <c:v>-0.15502634243442118</c:v>
                </c:pt>
                <c:pt idx="804">
                  <c:v>0.16090167088339871</c:v>
                </c:pt>
                <c:pt idx="805">
                  <c:v>-0.15502634243442118</c:v>
                </c:pt>
                <c:pt idx="806">
                  <c:v>-0.26033568020702741</c:v>
                </c:pt>
                <c:pt idx="807">
                  <c:v>-0.18135367687757273</c:v>
                </c:pt>
                <c:pt idx="808">
                  <c:v>-2.3389670218662222E-2</c:v>
                </c:pt>
                <c:pt idx="809">
                  <c:v>2.9376642244893394E-3</c:v>
                </c:pt>
                <c:pt idx="810">
                  <c:v>-0.15502634243442118</c:v>
                </c:pt>
                <c:pt idx="811">
                  <c:v>-0.10237167354811805</c:v>
                </c:pt>
                <c:pt idx="812">
                  <c:v>-0.1286990079912696</c:v>
                </c:pt>
                <c:pt idx="813">
                  <c:v>2.9376642244893394E-3</c:v>
                </c:pt>
                <c:pt idx="814">
                  <c:v>-0.20768101132072431</c:v>
                </c:pt>
                <c:pt idx="815">
                  <c:v>-0.20768101132072431</c:v>
                </c:pt>
                <c:pt idx="816">
                  <c:v>-0.31299034909333057</c:v>
                </c:pt>
                <c:pt idx="817">
                  <c:v>-4.9717004661813786E-2</c:v>
                </c:pt>
                <c:pt idx="818">
                  <c:v>0.39784768087176275</c:v>
                </c:pt>
                <c:pt idx="819">
                  <c:v>2.9264998667640901E-2</c:v>
                </c:pt>
                <c:pt idx="820">
                  <c:v>1.3719590552683729</c:v>
                </c:pt>
                <c:pt idx="821">
                  <c:v>0.13457433644024716</c:v>
                </c:pt>
                <c:pt idx="822">
                  <c:v>-0.15502634243442118</c:v>
                </c:pt>
                <c:pt idx="823">
                  <c:v>2.9376642244893394E-3</c:v>
                </c:pt>
                <c:pt idx="824">
                  <c:v>-0.15502634243442118</c:v>
                </c:pt>
                <c:pt idx="825">
                  <c:v>-0.15502634243442118</c:v>
                </c:pt>
                <c:pt idx="826">
                  <c:v>-0.10237167354811805</c:v>
                </c:pt>
                <c:pt idx="827">
                  <c:v>0.50315701864436901</c:v>
                </c:pt>
                <c:pt idx="828">
                  <c:v>0.13457433644024716</c:v>
                </c:pt>
                <c:pt idx="829">
                  <c:v>-0.10237167354811805</c:v>
                </c:pt>
                <c:pt idx="830">
                  <c:v>8.1919667553944031E-2</c:v>
                </c:pt>
                <c:pt idx="831">
                  <c:v>0.3188656775423081</c:v>
                </c:pt>
                <c:pt idx="832">
                  <c:v>-0.1286990079912696</c:v>
                </c:pt>
                <c:pt idx="833">
                  <c:v>2.9376642244893394E-3</c:v>
                </c:pt>
                <c:pt idx="834">
                  <c:v>0.21355633976970184</c:v>
                </c:pt>
                <c:pt idx="835">
                  <c:v>-0.23400834576387586</c:v>
                </c:pt>
                <c:pt idx="836">
                  <c:v>0.13457433644024716</c:v>
                </c:pt>
                <c:pt idx="837">
                  <c:v>1.0823583763937057</c:v>
                </c:pt>
                <c:pt idx="838">
                  <c:v>-2.3389670218662222E-2</c:v>
                </c:pt>
                <c:pt idx="839">
                  <c:v>0.10824700199709558</c:v>
                </c:pt>
                <c:pt idx="840">
                  <c:v>-7.6044339104965344E-2</c:v>
                </c:pt>
                <c:pt idx="841">
                  <c:v>-0.20768101132072431</c:v>
                </c:pt>
                <c:pt idx="842">
                  <c:v>2.9376642244893394E-3</c:v>
                </c:pt>
                <c:pt idx="843">
                  <c:v>1.1086857108368573</c:v>
                </c:pt>
                <c:pt idx="844">
                  <c:v>-2.3389670218662222E-2</c:v>
                </c:pt>
                <c:pt idx="845">
                  <c:v>5.5592333110792466E-2</c:v>
                </c:pt>
                <c:pt idx="846">
                  <c:v>-7.6044339104965344E-2</c:v>
                </c:pt>
                <c:pt idx="847">
                  <c:v>2.9376642244893394E-3</c:v>
                </c:pt>
                <c:pt idx="848">
                  <c:v>0.52948435308752173</c:v>
                </c:pt>
                <c:pt idx="849">
                  <c:v>-4.9717004661813786E-2</c:v>
                </c:pt>
                <c:pt idx="850">
                  <c:v>0.18722900532655026</c:v>
                </c:pt>
                <c:pt idx="851">
                  <c:v>0.81908503196218896</c:v>
                </c:pt>
                <c:pt idx="852">
                  <c:v>-0.15502634243442118</c:v>
                </c:pt>
                <c:pt idx="853">
                  <c:v>0.23988367421285339</c:v>
                </c:pt>
                <c:pt idx="854">
                  <c:v>2.9376642244893394E-3</c:v>
                </c:pt>
                <c:pt idx="855">
                  <c:v>0.10824700199709558</c:v>
                </c:pt>
                <c:pt idx="856">
                  <c:v>-0.15502634243442118</c:v>
                </c:pt>
                <c:pt idx="857">
                  <c:v>2.9376642244893394E-3</c:v>
                </c:pt>
                <c:pt idx="858">
                  <c:v>5.5592333110792466E-2</c:v>
                </c:pt>
                <c:pt idx="859">
                  <c:v>-0.10237167354811805</c:v>
                </c:pt>
                <c:pt idx="860">
                  <c:v>-0.15502634243442118</c:v>
                </c:pt>
                <c:pt idx="861">
                  <c:v>-0.18135367687757273</c:v>
                </c:pt>
                <c:pt idx="862">
                  <c:v>-0.18135367687757273</c:v>
                </c:pt>
                <c:pt idx="863">
                  <c:v>-0.23400834576387586</c:v>
                </c:pt>
                <c:pt idx="864">
                  <c:v>-2.3389670218662222E-2</c:v>
                </c:pt>
                <c:pt idx="865">
                  <c:v>-0.20768101132072431</c:v>
                </c:pt>
                <c:pt idx="866">
                  <c:v>2.9264998667640901E-2</c:v>
                </c:pt>
                <c:pt idx="867">
                  <c:v>-4.9717004661813786E-2</c:v>
                </c:pt>
                <c:pt idx="868">
                  <c:v>0.66112102530327954</c:v>
                </c:pt>
                <c:pt idx="869">
                  <c:v>-0.10237167354811805</c:v>
                </c:pt>
                <c:pt idx="870">
                  <c:v>0.81908503196218896</c:v>
                </c:pt>
                <c:pt idx="871">
                  <c:v>-0.20768101132072431</c:v>
                </c:pt>
                <c:pt idx="872">
                  <c:v>-0.10237167354811805</c:v>
                </c:pt>
                <c:pt idx="873">
                  <c:v>0.45050234975806591</c:v>
                </c:pt>
                <c:pt idx="874">
                  <c:v>-0.15502634243442118</c:v>
                </c:pt>
                <c:pt idx="875">
                  <c:v>-0.23400834576387586</c:v>
                </c:pt>
                <c:pt idx="876">
                  <c:v>-0.26033568020702741</c:v>
                </c:pt>
                <c:pt idx="877">
                  <c:v>0.66112102530327954</c:v>
                </c:pt>
                <c:pt idx="878">
                  <c:v>8.1919667553944031E-2</c:v>
                </c:pt>
                <c:pt idx="879">
                  <c:v>-0.20768101132072431</c:v>
                </c:pt>
                <c:pt idx="880">
                  <c:v>0.92439436973479627</c:v>
                </c:pt>
                <c:pt idx="881">
                  <c:v>2.9376642244893394E-3</c:v>
                </c:pt>
                <c:pt idx="882">
                  <c:v>-0.20768101132072431</c:v>
                </c:pt>
                <c:pt idx="883">
                  <c:v>0.3188656775423081</c:v>
                </c:pt>
                <c:pt idx="884">
                  <c:v>-2.3389670218662222E-2</c:v>
                </c:pt>
                <c:pt idx="885">
                  <c:v>0.3715203464286112</c:v>
                </c:pt>
                <c:pt idx="886">
                  <c:v>0.21355633976970184</c:v>
                </c:pt>
                <c:pt idx="887">
                  <c:v>0.10824700199709558</c:v>
                </c:pt>
                <c:pt idx="888">
                  <c:v>-0.1286990079912696</c:v>
                </c:pt>
                <c:pt idx="889">
                  <c:v>-0.20768101132072431</c:v>
                </c:pt>
                <c:pt idx="890">
                  <c:v>2.9376642244893394E-3</c:v>
                </c:pt>
                <c:pt idx="891">
                  <c:v>-0.23400834576387586</c:v>
                </c:pt>
                <c:pt idx="892">
                  <c:v>0.18722900532655026</c:v>
                </c:pt>
                <c:pt idx="893">
                  <c:v>-0.20768101132072431</c:v>
                </c:pt>
                <c:pt idx="894">
                  <c:v>-0.15502634243442118</c:v>
                </c:pt>
                <c:pt idx="895">
                  <c:v>-0.20768101132072431</c:v>
                </c:pt>
                <c:pt idx="896">
                  <c:v>-0.10237167354811805</c:v>
                </c:pt>
                <c:pt idx="897">
                  <c:v>-0.15502634243442118</c:v>
                </c:pt>
                <c:pt idx="898">
                  <c:v>-0.15502634243442118</c:v>
                </c:pt>
                <c:pt idx="899">
                  <c:v>2.9264998667640901E-2</c:v>
                </c:pt>
                <c:pt idx="900">
                  <c:v>-0.1286990079912696</c:v>
                </c:pt>
                <c:pt idx="901">
                  <c:v>-7.6044339104965344E-2</c:v>
                </c:pt>
                <c:pt idx="902">
                  <c:v>2.9264998667640901E-2</c:v>
                </c:pt>
                <c:pt idx="903">
                  <c:v>0.42417501531491436</c:v>
                </c:pt>
                <c:pt idx="904">
                  <c:v>-0.18135367687757273</c:v>
                </c:pt>
                <c:pt idx="905">
                  <c:v>-0.20768101132072431</c:v>
                </c:pt>
                <c:pt idx="906">
                  <c:v>-0.1286990079912696</c:v>
                </c:pt>
                <c:pt idx="907">
                  <c:v>0.34519301198545965</c:v>
                </c:pt>
                <c:pt idx="908">
                  <c:v>-0.15502634243442118</c:v>
                </c:pt>
                <c:pt idx="909">
                  <c:v>0.10824700199709558</c:v>
                </c:pt>
                <c:pt idx="910">
                  <c:v>8.1919667553944031E-2</c:v>
                </c:pt>
                <c:pt idx="911">
                  <c:v>5.5592333110792466E-2</c:v>
                </c:pt>
                <c:pt idx="912">
                  <c:v>-0.20768101132072431</c:v>
                </c:pt>
                <c:pt idx="913">
                  <c:v>-0.18135367687757273</c:v>
                </c:pt>
                <c:pt idx="914">
                  <c:v>-0.18135367687757273</c:v>
                </c:pt>
                <c:pt idx="915">
                  <c:v>-0.10237167354811805</c:v>
                </c:pt>
                <c:pt idx="916">
                  <c:v>2.9376642244893394E-3</c:v>
                </c:pt>
                <c:pt idx="917">
                  <c:v>-0.23400834576387586</c:v>
                </c:pt>
                <c:pt idx="918">
                  <c:v>5.5592333110792466E-2</c:v>
                </c:pt>
                <c:pt idx="919">
                  <c:v>-0.20768101132072431</c:v>
                </c:pt>
                <c:pt idx="920">
                  <c:v>-0.15502634243442118</c:v>
                </c:pt>
                <c:pt idx="921">
                  <c:v>0.13457433644024716</c:v>
                </c:pt>
                <c:pt idx="922">
                  <c:v>9.164850050441256</c:v>
                </c:pt>
                <c:pt idx="923">
                  <c:v>2.2934157607786796</c:v>
                </c:pt>
                <c:pt idx="924">
                  <c:v>5.5592333110792466E-2</c:v>
                </c:pt>
                <c:pt idx="925">
                  <c:v>2.9376642244893394E-3</c:v>
                </c:pt>
                <c:pt idx="926">
                  <c:v>-4.9717004661813786E-2</c:v>
                </c:pt>
                <c:pt idx="927">
                  <c:v>-7.6044339104965344E-2</c:v>
                </c:pt>
                <c:pt idx="928">
                  <c:v>1.6615597341430413</c:v>
                </c:pt>
                <c:pt idx="929">
                  <c:v>0.21355633976970184</c:v>
                </c:pt>
                <c:pt idx="930">
                  <c:v>-0.20768101132072431</c:v>
                </c:pt>
                <c:pt idx="931">
                  <c:v>-0.26033568020702741</c:v>
                </c:pt>
                <c:pt idx="932">
                  <c:v>-4.9717004661813786E-2</c:v>
                </c:pt>
                <c:pt idx="933">
                  <c:v>-0.1286990079912696</c:v>
                </c:pt>
                <c:pt idx="934">
                  <c:v>1.2929770519389181</c:v>
                </c:pt>
                <c:pt idx="935">
                  <c:v>-0.10237167354811805</c:v>
                </c:pt>
                <c:pt idx="936">
                  <c:v>0.68744835974643115</c:v>
                </c:pt>
                <c:pt idx="937">
                  <c:v>-7.6044339104965344E-2</c:v>
                </c:pt>
                <c:pt idx="938">
                  <c:v>-0.23400834576387586</c:v>
                </c:pt>
                <c:pt idx="939">
                  <c:v>-0.15502634243442118</c:v>
                </c:pt>
                <c:pt idx="940">
                  <c:v>-7.6044339104965344E-2</c:v>
                </c:pt>
                <c:pt idx="941">
                  <c:v>-2.3389670218662222E-2</c:v>
                </c:pt>
                <c:pt idx="942">
                  <c:v>-7.6044339104965344E-2</c:v>
                </c:pt>
                <c:pt idx="943">
                  <c:v>-0.18135367687757273</c:v>
                </c:pt>
                <c:pt idx="944">
                  <c:v>-0.28666301465017896</c:v>
                </c:pt>
                <c:pt idx="945">
                  <c:v>0.58213902197382483</c:v>
                </c:pt>
                <c:pt idx="946">
                  <c:v>-0.10237167354811805</c:v>
                </c:pt>
                <c:pt idx="947">
                  <c:v>0.29253834309915655</c:v>
                </c:pt>
                <c:pt idx="948">
                  <c:v>-0.23400834576387586</c:v>
                </c:pt>
                <c:pt idx="949">
                  <c:v>-0.31299034909333057</c:v>
                </c:pt>
                <c:pt idx="950">
                  <c:v>5.5592333110792466E-2</c:v>
                </c:pt>
                <c:pt idx="951">
                  <c:v>-4.9717004661813786E-2</c:v>
                </c:pt>
                <c:pt idx="952">
                  <c:v>-0.31299034909333057</c:v>
                </c:pt>
                <c:pt idx="953">
                  <c:v>2.9264998667640901E-2</c:v>
                </c:pt>
                <c:pt idx="954">
                  <c:v>-0.18135367687757273</c:v>
                </c:pt>
                <c:pt idx="955">
                  <c:v>-0.23400834576387586</c:v>
                </c:pt>
                <c:pt idx="956">
                  <c:v>0.16090167088339871</c:v>
                </c:pt>
                <c:pt idx="957">
                  <c:v>0.52948435308752173</c:v>
                </c:pt>
                <c:pt idx="958">
                  <c:v>0.26621100865600494</c:v>
                </c:pt>
                <c:pt idx="959">
                  <c:v>-0.10237167354811805</c:v>
                </c:pt>
                <c:pt idx="960">
                  <c:v>-0.23400834576387586</c:v>
                </c:pt>
                <c:pt idx="961">
                  <c:v>-0.28666301465017896</c:v>
                </c:pt>
                <c:pt idx="962">
                  <c:v>-0.1286990079912696</c:v>
                </c:pt>
                <c:pt idx="963">
                  <c:v>-4.9717004661813786E-2</c:v>
                </c:pt>
                <c:pt idx="964">
                  <c:v>0.13457433644024716</c:v>
                </c:pt>
                <c:pt idx="965">
                  <c:v>-0.15502634243442118</c:v>
                </c:pt>
                <c:pt idx="966">
                  <c:v>-0.15502634243442118</c:v>
                </c:pt>
                <c:pt idx="967">
                  <c:v>-0.15502634243442118</c:v>
                </c:pt>
                <c:pt idx="968">
                  <c:v>-4.9717004661813786E-2</c:v>
                </c:pt>
                <c:pt idx="969">
                  <c:v>8.1919667553944031E-2</c:v>
                </c:pt>
                <c:pt idx="970">
                  <c:v>2.9376642244893394E-3</c:v>
                </c:pt>
                <c:pt idx="971">
                  <c:v>-0.18135367687757273</c:v>
                </c:pt>
                <c:pt idx="972">
                  <c:v>0.13457433644024716</c:v>
                </c:pt>
                <c:pt idx="973">
                  <c:v>-0.1286990079912696</c:v>
                </c:pt>
                <c:pt idx="974">
                  <c:v>0.10824700199709558</c:v>
                </c:pt>
                <c:pt idx="975">
                  <c:v>-0.1286990079912696</c:v>
                </c:pt>
                <c:pt idx="976">
                  <c:v>2.9376642244893394E-3</c:v>
                </c:pt>
                <c:pt idx="977">
                  <c:v>-2.3389670218662222E-2</c:v>
                </c:pt>
                <c:pt idx="978">
                  <c:v>-0.18135367687757273</c:v>
                </c:pt>
                <c:pt idx="979">
                  <c:v>8.1919667553944031E-2</c:v>
                </c:pt>
                <c:pt idx="980">
                  <c:v>5.5592333110792466E-2</c:v>
                </c:pt>
                <c:pt idx="981">
                  <c:v>-0.15502634243442118</c:v>
                </c:pt>
                <c:pt idx="982">
                  <c:v>5.5592333110792466E-2</c:v>
                </c:pt>
                <c:pt idx="983">
                  <c:v>-0.1286990079912696</c:v>
                </c:pt>
                <c:pt idx="984">
                  <c:v>-0.10237167354811805</c:v>
                </c:pt>
                <c:pt idx="985">
                  <c:v>-7.6044339104965344E-2</c:v>
                </c:pt>
                <c:pt idx="986">
                  <c:v>0.13457433644024716</c:v>
                </c:pt>
                <c:pt idx="987">
                  <c:v>-0.15502634243442118</c:v>
                </c:pt>
                <c:pt idx="988">
                  <c:v>-0.20768101132072431</c:v>
                </c:pt>
                <c:pt idx="989">
                  <c:v>0.23988367421285339</c:v>
                </c:pt>
                <c:pt idx="990">
                  <c:v>-0.1286990079912696</c:v>
                </c:pt>
                <c:pt idx="991">
                  <c:v>2.9376642244893394E-3</c:v>
                </c:pt>
                <c:pt idx="992">
                  <c:v>3.0042537907437743</c:v>
                </c:pt>
                <c:pt idx="993">
                  <c:v>5.5592333110792466E-2</c:v>
                </c:pt>
                <c:pt idx="994">
                  <c:v>-0.15502634243442118</c:v>
                </c:pt>
                <c:pt idx="995">
                  <c:v>0.10824700199709558</c:v>
                </c:pt>
                <c:pt idx="996">
                  <c:v>2.030142416347164</c:v>
                </c:pt>
                <c:pt idx="997">
                  <c:v>5.5592333110792466E-2</c:v>
                </c:pt>
                <c:pt idx="998">
                  <c:v>5.5592333110792466E-2</c:v>
                </c:pt>
                <c:pt idx="999">
                  <c:v>-0.18135367687757273</c:v>
                </c:pt>
                <c:pt idx="1000">
                  <c:v>0.26621100865600494</c:v>
                </c:pt>
                <c:pt idx="1001">
                  <c:v>-0.18135367687757273</c:v>
                </c:pt>
                <c:pt idx="1002">
                  <c:v>0.13457433644024716</c:v>
                </c:pt>
                <c:pt idx="1003">
                  <c:v>0.45050234975806591</c:v>
                </c:pt>
                <c:pt idx="1004">
                  <c:v>-4.9717004661813786E-2</c:v>
                </c:pt>
                <c:pt idx="1005">
                  <c:v>-0.23400834576387586</c:v>
                </c:pt>
                <c:pt idx="1006">
                  <c:v>-7.6044339104965344E-2</c:v>
                </c:pt>
                <c:pt idx="1007">
                  <c:v>-0.20768101132072431</c:v>
                </c:pt>
                <c:pt idx="1008">
                  <c:v>-0.20768101132072431</c:v>
                </c:pt>
                <c:pt idx="1009">
                  <c:v>-0.31299034909333057</c:v>
                </c:pt>
                <c:pt idx="1010">
                  <c:v>-0.15502634243442118</c:v>
                </c:pt>
                <c:pt idx="1011">
                  <c:v>-0.23400834576387586</c:v>
                </c:pt>
                <c:pt idx="1012">
                  <c:v>-0.23400834576387586</c:v>
                </c:pt>
                <c:pt idx="1013">
                  <c:v>-0.15502634243442118</c:v>
                </c:pt>
                <c:pt idx="1014">
                  <c:v>-0.1286990079912696</c:v>
                </c:pt>
                <c:pt idx="1015">
                  <c:v>-0.15502634243442118</c:v>
                </c:pt>
                <c:pt idx="1016">
                  <c:v>-0.23400834576387586</c:v>
                </c:pt>
                <c:pt idx="1017">
                  <c:v>-0.15502634243442118</c:v>
                </c:pt>
                <c:pt idx="1018">
                  <c:v>-0.33931768353648212</c:v>
                </c:pt>
                <c:pt idx="1019">
                  <c:v>-0.20768101132072431</c:v>
                </c:pt>
                <c:pt idx="1020">
                  <c:v>-0.18135367687757273</c:v>
                </c:pt>
                <c:pt idx="1021">
                  <c:v>-7.6044339104965344E-2</c:v>
                </c:pt>
                <c:pt idx="1022">
                  <c:v>0.26621100865600494</c:v>
                </c:pt>
                <c:pt idx="1023">
                  <c:v>0.13457433644024716</c:v>
                </c:pt>
                <c:pt idx="1024">
                  <c:v>-7.6044339104965344E-2</c:v>
                </c:pt>
                <c:pt idx="1025">
                  <c:v>-0.28666301465017896</c:v>
                </c:pt>
                <c:pt idx="1026">
                  <c:v>-0.15502634243442118</c:v>
                </c:pt>
                <c:pt idx="1027">
                  <c:v>-0.18135367687757273</c:v>
                </c:pt>
                <c:pt idx="1028">
                  <c:v>2.9376642244893394E-3</c:v>
                </c:pt>
                <c:pt idx="1029">
                  <c:v>-4.9717004661813786E-2</c:v>
                </c:pt>
                <c:pt idx="1030">
                  <c:v>-0.26033568020702741</c:v>
                </c:pt>
                <c:pt idx="1031">
                  <c:v>0.10824700199709558</c:v>
                </c:pt>
                <c:pt idx="1032">
                  <c:v>-4.9717004661813786E-2</c:v>
                </c:pt>
                <c:pt idx="1033">
                  <c:v>-0.23400834576387586</c:v>
                </c:pt>
                <c:pt idx="1034">
                  <c:v>-0.20768101132072431</c:v>
                </c:pt>
                <c:pt idx="1035">
                  <c:v>-0.31299034909333057</c:v>
                </c:pt>
                <c:pt idx="1036">
                  <c:v>-0.20768101132072431</c:v>
                </c:pt>
                <c:pt idx="1037">
                  <c:v>-0.1286990079912696</c:v>
                </c:pt>
                <c:pt idx="1038">
                  <c:v>-2.3389670218662222E-2</c:v>
                </c:pt>
                <c:pt idx="1039">
                  <c:v>-0.15502634243442118</c:v>
                </c:pt>
                <c:pt idx="1040">
                  <c:v>-0.10237167354811805</c:v>
                </c:pt>
                <c:pt idx="1041">
                  <c:v>0.10824700199709558</c:v>
                </c:pt>
                <c:pt idx="1042">
                  <c:v>-0.20768101132072431</c:v>
                </c:pt>
                <c:pt idx="1043">
                  <c:v>0.10824700199709558</c:v>
                </c:pt>
                <c:pt idx="1044">
                  <c:v>0.16090167088339871</c:v>
                </c:pt>
                <c:pt idx="1045">
                  <c:v>2.9376642244893394E-3</c:v>
                </c:pt>
                <c:pt idx="1046">
                  <c:v>-4.9717004661813786E-2</c:v>
                </c:pt>
                <c:pt idx="1047">
                  <c:v>-0.15502634243442118</c:v>
                </c:pt>
                <c:pt idx="1048">
                  <c:v>-7.6044339104965344E-2</c:v>
                </c:pt>
                <c:pt idx="1049">
                  <c:v>-0.18135367687757273</c:v>
                </c:pt>
                <c:pt idx="1050">
                  <c:v>0.3715203464286112</c:v>
                </c:pt>
                <c:pt idx="1051">
                  <c:v>-0.15502634243442118</c:v>
                </c:pt>
                <c:pt idx="1052">
                  <c:v>-0.10237167354811805</c:v>
                </c:pt>
                <c:pt idx="1053">
                  <c:v>-0.1286990079912696</c:v>
                </c:pt>
                <c:pt idx="1054">
                  <c:v>-0.1286990079912696</c:v>
                </c:pt>
                <c:pt idx="1055">
                  <c:v>-0.10237167354811805</c:v>
                </c:pt>
                <c:pt idx="1056">
                  <c:v>0.23988367421285339</c:v>
                </c:pt>
                <c:pt idx="1057">
                  <c:v>-0.10237167354811805</c:v>
                </c:pt>
                <c:pt idx="1058">
                  <c:v>-0.26033568020702741</c:v>
                </c:pt>
                <c:pt idx="1059">
                  <c:v>-0.10237167354811805</c:v>
                </c:pt>
                <c:pt idx="1060">
                  <c:v>0.79275769751903735</c:v>
                </c:pt>
                <c:pt idx="1061">
                  <c:v>8.1919667553944031E-2</c:v>
                </c:pt>
                <c:pt idx="1062">
                  <c:v>-7.6044339104965344E-2</c:v>
                </c:pt>
                <c:pt idx="1063">
                  <c:v>-0.15502634243442118</c:v>
                </c:pt>
                <c:pt idx="1064">
                  <c:v>-0.18135367687757273</c:v>
                </c:pt>
                <c:pt idx="1065">
                  <c:v>2.9376642244893394E-3</c:v>
                </c:pt>
                <c:pt idx="1066">
                  <c:v>-0.28666301465017896</c:v>
                </c:pt>
                <c:pt idx="1067">
                  <c:v>0.45050234975806591</c:v>
                </c:pt>
                <c:pt idx="1068">
                  <c:v>-4.9717004661813786E-2</c:v>
                </c:pt>
                <c:pt idx="1069">
                  <c:v>-0.18135367687757273</c:v>
                </c:pt>
                <c:pt idx="1070">
                  <c:v>-7.6044339104965344E-2</c:v>
                </c:pt>
                <c:pt idx="1071">
                  <c:v>0.13457433644024716</c:v>
                </c:pt>
                <c:pt idx="1072">
                  <c:v>-0.15502634243442118</c:v>
                </c:pt>
                <c:pt idx="1073">
                  <c:v>-0.1286990079912696</c:v>
                </c:pt>
                <c:pt idx="1074">
                  <c:v>-0.18135367687757273</c:v>
                </c:pt>
                <c:pt idx="1075">
                  <c:v>-0.15502634243442118</c:v>
                </c:pt>
                <c:pt idx="1076">
                  <c:v>0.3715203464286112</c:v>
                </c:pt>
                <c:pt idx="1077">
                  <c:v>2.9264998667640901E-2</c:v>
                </c:pt>
                <c:pt idx="1078">
                  <c:v>-2.3389670218662222E-2</c:v>
                </c:pt>
                <c:pt idx="1079">
                  <c:v>-0.20768101132072431</c:v>
                </c:pt>
                <c:pt idx="1080">
                  <c:v>2.9264998667640901E-2</c:v>
                </c:pt>
                <c:pt idx="1081">
                  <c:v>0.18722900532655026</c:v>
                </c:pt>
                <c:pt idx="1082">
                  <c:v>-0.23400834576387586</c:v>
                </c:pt>
                <c:pt idx="1083">
                  <c:v>-0.28666301465017896</c:v>
                </c:pt>
                <c:pt idx="1084">
                  <c:v>-0.1286990079912696</c:v>
                </c:pt>
                <c:pt idx="1085">
                  <c:v>-0.10237167354811805</c:v>
                </c:pt>
                <c:pt idx="1086">
                  <c:v>0.39784768087176275</c:v>
                </c:pt>
                <c:pt idx="1087">
                  <c:v>-0.20768101132072431</c:v>
                </c:pt>
                <c:pt idx="1088">
                  <c:v>-0.20768101132072431</c:v>
                </c:pt>
                <c:pt idx="1089">
                  <c:v>2.9264998667640901E-2</c:v>
                </c:pt>
                <c:pt idx="1090">
                  <c:v>-0.15502634243442118</c:v>
                </c:pt>
                <c:pt idx="1091">
                  <c:v>-0.15502634243442118</c:v>
                </c:pt>
                <c:pt idx="1092">
                  <c:v>0.13457433644024716</c:v>
                </c:pt>
                <c:pt idx="1093">
                  <c:v>-0.20768101132072431</c:v>
                </c:pt>
                <c:pt idx="1094">
                  <c:v>-0.18135367687757273</c:v>
                </c:pt>
                <c:pt idx="1095">
                  <c:v>-0.36564501797963367</c:v>
                </c:pt>
                <c:pt idx="1096">
                  <c:v>-0.15502634243442118</c:v>
                </c:pt>
                <c:pt idx="1097">
                  <c:v>-4.9717004661813786E-2</c:v>
                </c:pt>
                <c:pt idx="1098">
                  <c:v>-0.18135367687757273</c:v>
                </c:pt>
                <c:pt idx="1099">
                  <c:v>-0.20768101132072431</c:v>
                </c:pt>
                <c:pt idx="1100">
                  <c:v>-0.26033568020702741</c:v>
                </c:pt>
                <c:pt idx="1101">
                  <c:v>-7.6044339104965344E-2</c:v>
                </c:pt>
                <c:pt idx="1102">
                  <c:v>-0.1286990079912696</c:v>
                </c:pt>
                <c:pt idx="1103">
                  <c:v>0.29253834309915655</c:v>
                </c:pt>
                <c:pt idx="1104">
                  <c:v>2.8462897840848647</c:v>
                </c:pt>
                <c:pt idx="1105">
                  <c:v>0.3715203464286112</c:v>
                </c:pt>
                <c:pt idx="1106">
                  <c:v>-0.15502634243442118</c:v>
                </c:pt>
                <c:pt idx="1107">
                  <c:v>-2.3389670218662222E-2</c:v>
                </c:pt>
                <c:pt idx="1108">
                  <c:v>2.9376642244893394E-3</c:v>
                </c:pt>
                <c:pt idx="1109">
                  <c:v>-0.20768101132072431</c:v>
                </c:pt>
                <c:pt idx="1110">
                  <c:v>-2.3389670218662222E-2</c:v>
                </c:pt>
                <c:pt idx="1111">
                  <c:v>-7.6044339104965344E-2</c:v>
                </c:pt>
                <c:pt idx="1112">
                  <c:v>-0.26033568020702741</c:v>
                </c:pt>
                <c:pt idx="1113">
                  <c:v>-0.20768101132072431</c:v>
                </c:pt>
                <c:pt idx="1114">
                  <c:v>-0.20768101132072431</c:v>
                </c:pt>
                <c:pt idx="1115">
                  <c:v>-0.1286990079912696</c:v>
                </c:pt>
                <c:pt idx="1116">
                  <c:v>-0.26033568020702741</c:v>
                </c:pt>
                <c:pt idx="1117">
                  <c:v>0.66112102530327954</c:v>
                </c:pt>
                <c:pt idx="1118">
                  <c:v>-0.23400834576387586</c:v>
                </c:pt>
                <c:pt idx="1119">
                  <c:v>-0.20768101132072431</c:v>
                </c:pt>
                <c:pt idx="1120">
                  <c:v>-0.20768101132072431</c:v>
                </c:pt>
                <c:pt idx="1121">
                  <c:v>-0.20768101132072431</c:v>
                </c:pt>
                <c:pt idx="1122">
                  <c:v>-2.3389670218662222E-2</c:v>
                </c:pt>
                <c:pt idx="1123">
                  <c:v>-0.18135367687757273</c:v>
                </c:pt>
                <c:pt idx="1124">
                  <c:v>0.50315701864436901</c:v>
                </c:pt>
                <c:pt idx="1125">
                  <c:v>-0.18135367687757273</c:v>
                </c:pt>
                <c:pt idx="1126">
                  <c:v>-0.23400834576387586</c:v>
                </c:pt>
                <c:pt idx="1127">
                  <c:v>-0.28666301465017896</c:v>
                </c:pt>
                <c:pt idx="1128">
                  <c:v>-0.23400834576387586</c:v>
                </c:pt>
                <c:pt idx="1129">
                  <c:v>-7.6044339104965344E-2</c:v>
                </c:pt>
                <c:pt idx="1130">
                  <c:v>-0.1286990079912696</c:v>
                </c:pt>
                <c:pt idx="1131">
                  <c:v>5.5592333110792466E-2</c:v>
                </c:pt>
                <c:pt idx="1132">
                  <c:v>2.9264998667640901E-2</c:v>
                </c:pt>
                <c:pt idx="1133">
                  <c:v>-0.10237167354811805</c:v>
                </c:pt>
                <c:pt idx="1134">
                  <c:v>-0.18135367687757273</c:v>
                </c:pt>
                <c:pt idx="1135">
                  <c:v>-0.15502634243442118</c:v>
                </c:pt>
                <c:pt idx="1136">
                  <c:v>-0.26033568020702741</c:v>
                </c:pt>
                <c:pt idx="1137">
                  <c:v>-0.10237167354811805</c:v>
                </c:pt>
                <c:pt idx="1138">
                  <c:v>-0.23400834576387586</c:v>
                </c:pt>
                <c:pt idx="1139">
                  <c:v>-0.10237167354811805</c:v>
                </c:pt>
                <c:pt idx="1140">
                  <c:v>-7.6044339104965344E-2</c:v>
                </c:pt>
                <c:pt idx="1141">
                  <c:v>-0.18135367687757273</c:v>
                </c:pt>
                <c:pt idx="1142">
                  <c:v>-0.1286990079912696</c:v>
                </c:pt>
                <c:pt idx="1143">
                  <c:v>-0.26033568020702741</c:v>
                </c:pt>
                <c:pt idx="1144">
                  <c:v>-0.18135367687757273</c:v>
                </c:pt>
                <c:pt idx="1145">
                  <c:v>0.23988367421285339</c:v>
                </c:pt>
                <c:pt idx="1146">
                  <c:v>-7.6044339104965344E-2</c:v>
                </c:pt>
                <c:pt idx="1147">
                  <c:v>-0.20768101132072431</c:v>
                </c:pt>
                <c:pt idx="1148">
                  <c:v>-0.1286990079912696</c:v>
                </c:pt>
                <c:pt idx="1149">
                  <c:v>-0.26033568020702741</c:v>
                </c:pt>
                <c:pt idx="1150">
                  <c:v>-0.20768101132072431</c:v>
                </c:pt>
                <c:pt idx="1151">
                  <c:v>-0.15502634243442118</c:v>
                </c:pt>
                <c:pt idx="1152">
                  <c:v>-0.20768101132072431</c:v>
                </c:pt>
                <c:pt idx="1153">
                  <c:v>-0.18135367687757273</c:v>
                </c:pt>
              </c:numCache>
            </c:numRef>
          </c:val>
          <c:smooth val="0"/>
          <c:extLst>
            <c:ext xmlns:c16="http://schemas.microsoft.com/office/drawing/2014/chart" uri="{C3380CC4-5D6E-409C-BE32-E72D297353CC}">
              <c16:uniqueId val="{00000001-DB60-4A90-B602-CB8A1BD3A793}"/>
            </c:ext>
          </c:extLst>
        </c:ser>
        <c:dLbls>
          <c:showLegendKey val="0"/>
          <c:showVal val="0"/>
          <c:showCatName val="0"/>
          <c:showSerName val="0"/>
          <c:showPercent val="0"/>
          <c:showBubbleSize val="0"/>
        </c:dLbls>
        <c:marker val="1"/>
        <c:smooth val="0"/>
        <c:axId val="50263552"/>
        <c:axId val="50262016"/>
      </c:lineChart>
      <c:catAx>
        <c:axId val="50254592"/>
        <c:scaling>
          <c:orientation val="minMax"/>
        </c:scaling>
        <c:delete val="0"/>
        <c:axPos val="b"/>
        <c:numFmt formatCode="[$-F400]h:mm:ss\ AM/PM" sourceLinked="1"/>
        <c:majorTickMark val="out"/>
        <c:minorTickMark val="none"/>
        <c:tickLblPos val="nextTo"/>
        <c:crossAx val="50256128"/>
        <c:crosses val="autoZero"/>
        <c:auto val="1"/>
        <c:lblAlgn val="ctr"/>
        <c:lblOffset val="100"/>
        <c:noMultiLvlLbl val="0"/>
      </c:catAx>
      <c:valAx>
        <c:axId val="50256128"/>
        <c:scaling>
          <c:orientation val="minMax"/>
        </c:scaling>
        <c:delete val="0"/>
        <c:axPos val="l"/>
        <c:numFmt formatCode="0.00" sourceLinked="1"/>
        <c:majorTickMark val="out"/>
        <c:minorTickMark val="none"/>
        <c:tickLblPos val="nextTo"/>
        <c:crossAx val="50254592"/>
        <c:crosses val="autoZero"/>
        <c:crossBetween val="between"/>
      </c:valAx>
      <c:valAx>
        <c:axId val="50262016"/>
        <c:scaling>
          <c:orientation val="minMax"/>
        </c:scaling>
        <c:delete val="0"/>
        <c:axPos val="r"/>
        <c:numFmt formatCode="0.00" sourceLinked="1"/>
        <c:majorTickMark val="out"/>
        <c:minorTickMark val="none"/>
        <c:tickLblPos val="nextTo"/>
        <c:crossAx val="50263552"/>
        <c:crosses val="max"/>
        <c:crossBetween val="between"/>
      </c:valAx>
      <c:catAx>
        <c:axId val="50263552"/>
        <c:scaling>
          <c:orientation val="minMax"/>
        </c:scaling>
        <c:delete val="1"/>
        <c:axPos val="b"/>
        <c:numFmt formatCode="[$-F400]h:mm:ss\ AM/PM" sourceLinked="1"/>
        <c:majorTickMark val="out"/>
        <c:minorTickMark val="none"/>
        <c:tickLblPos val="nextTo"/>
        <c:crossAx val="5026201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'Heterochone 1'!$B$20</c:f>
              <c:strCache>
                <c:ptCount val="1"/>
                <c:pt idx="0">
                  <c:v>Excurrent  Flow - ThD10-11 (cm/s)</c:v>
                </c:pt>
              </c:strCache>
            </c:strRef>
          </c:tx>
          <c:spPr>
            <a:ln>
              <a:solidFill>
                <a:schemeClr val="accent2"/>
              </a:solidFill>
            </a:ln>
          </c:spPr>
          <c:marker>
            <c:symbol val="none"/>
          </c:marker>
          <c:cat>
            <c:numRef>
              <c:f>'Heterochone 1'!$A$21:$A$2541</c:f>
              <c:numCache>
                <c:formatCode>[$-F400]h:mm:ss\ AM/PM</c:formatCode>
                <c:ptCount val="2521"/>
                <c:pt idx="0">
                  <c:v>42872.625052083335</c:v>
                </c:pt>
                <c:pt idx="1">
                  <c:v>42872.625167824073</c:v>
                </c:pt>
                <c:pt idx="2">
                  <c:v>42872.625283564819</c:v>
                </c:pt>
                <c:pt idx="3">
                  <c:v>42872.625399305558</c:v>
                </c:pt>
                <c:pt idx="4">
                  <c:v>42872.625515046297</c:v>
                </c:pt>
                <c:pt idx="5">
                  <c:v>42872.625630787035</c:v>
                </c:pt>
                <c:pt idx="6">
                  <c:v>42872.625746527774</c:v>
                </c:pt>
                <c:pt idx="7">
                  <c:v>42872.625862268513</c:v>
                </c:pt>
                <c:pt idx="8">
                  <c:v>42872.625978009259</c:v>
                </c:pt>
                <c:pt idx="9">
                  <c:v>42872.626093750005</c:v>
                </c:pt>
                <c:pt idx="10">
                  <c:v>42872.626209490743</c:v>
                </c:pt>
                <c:pt idx="11">
                  <c:v>42872.626325231482</c:v>
                </c:pt>
                <c:pt idx="12">
                  <c:v>42872.626440972221</c:v>
                </c:pt>
                <c:pt idx="13">
                  <c:v>42872.626556712959</c:v>
                </c:pt>
                <c:pt idx="14">
                  <c:v>42872.626672453698</c:v>
                </c:pt>
                <c:pt idx="15">
                  <c:v>42872.626788194444</c:v>
                </c:pt>
                <c:pt idx="16">
                  <c:v>42872.62690393519</c:v>
                </c:pt>
                <c:pt idx="17">
                  <c:v>42872.627019675929</c:v>
                </c:pt>
                <c:pt idx="18">
                  <c:v>42872.627135416667</c:v>
                </c:pt>
                <c:pt idx="19">
                  <c:v>42872.627251157406</c:v>
                </c:pt>
                <c:pt idx="20">
                  <c:v>42872.627366898145</c:v>
                </c:pt>
                <c:pt idx="21">
                  <c:v>42872.627482638884</c:v>
                </c:pt>
                <c:pt idx="22">
                  <c:v>42872.627598379629</c:v>
                </c:pt>
                <c:pt idx="23">
                  <c:v>42872.627714120375</c:v>
                </c:pt>
                <c:pt idx="24">
                  <c:v>42872.627829861114</c:v>
                </c:pt>
                <c:pt idx="25">
                  <c:v>42872.627945601853</c:v>
                </c:pt>
                <c:pt idx="26">
                  <c:v>42872.628061342592</c:v>
                </c:pt>
                <c:pt idx="27">
                  <c:v>42872.62817708333</c:v>
                </c:pt>
                <c:pt idx="28">
                  <c:v>42872.628292824069</c:v>
                </c:pt>
                <c:pt idx="29">
                  <c:v>42872.628408564815</c:v>
                </c:pt>
                <c:pt idx="30">
                  <c:v>42872.628524305561</c:v>
                </c:pt>
                <c:pt idx="31">
                  <c:v>42872.6286400463</c:v>
                </c:pt>
                <c:pt idx="32">
                  <c:v>42872.628755787038</c:v>
                </c:pt>
                <c:pt idx="33">
                  <c:v>42872.628871527777</c:v>
                </c:pt>
                <c:pt idx="34">
                  <c:v>42872.628987268516</c:v>
                </c:pt>
                <c:pt idx="35">
                  <c:v>42872.629103009254</c:v>
                </c:pt>
                <c:pt idx="36">
                  <c:v>42872.62921875</c:v>
                </c:pt>
                <c:pt idx="37">
                  <c:v>42872.629334490746</c:v>
                </c:pt>
                <c:pt idx="38">
                  <c:v>42872.629450231485</c:v>
                </c:pt>
                <c:pt idx="39">
                  <c:v>42872.629565972224</c:v>
                </c:pt>
                <c:pt idx="40">
                  <c:v>42872.629681712962</c:v>
                </c:pt>
                <c:pt idx="41">
                  <c:v>42872.629797453701</c:v>
                </c:pt>
                <c:pt idx="42">
                  <c:v>42872.62991319444</c:v>
                </c:pt>
                <c:pt idx="43">
                  <c:v>42872.630028935186</c:v>
                </c:pt>
                <c:pt idx="44">
                  <c:v>42872.630144675932</c:v>
                </c:pt>
                <c:pt idx="45">
                  <c:v>42872.63026041667</c:v>
                </c:pt>
                <c:pt idx="46">
                  <c:v>42872.630376157409</c:v>
                </c:pt>
                <c:pt idx="47">
                  <c:v>42872.630491898148</c:v>
                </c:pt>
                <c:pt idx="48">
                  <c:v>42872.630607638886</c:v>
                </c:pt>
                <c:pt idx="49">
                  <c:v>42872.630723379625</c:v>
                </c:pt>
                <c:pt idx="50">
                  <c:v>42872.630839120371</c:v>
                </c:pt>
                <c:pt idx="51">
                  <c:v>42872.63095486111</c:v>
                </c:pt>
                <c:pt idx="52">
                  <c:v>42872.631070601856</c:v>
                </c:pt>
                <c:pt idx="53">
                  <c:v>42872.631186342594</c:v>
                </c:pt>
                <c:pt idx="54">
                  <c:v>42872.631302083333</c:v>
                </c:pt>
                <c:pt idx="55">
                  <c:v>42872.631417824072</c:v>
                </c:pt>
                <c:pt idx="56">
                  <c:v>42872.631533564811</c:v>
                </c:pt>
                <c:pt idx="57">
                  <c:v>42872.631649305556</c:v>
                </c:pt>
                <c:pt idx="58">
                  <c:v>42872.631765046295</c:v>
                </c:pt>
                <c:pt idx="59">
                  <c:v>42872.631880787041</c:v>
                </c:pt>
                <c:pt idx="60">
                  <c:v>42872.63199652778</c:v>
                </c:pt>
                <c:pt idx="61">
                  <c:v>42872.632112268519</c:v>
                </c:pt>
                <c:pt idx="62">
                  <c:v>42872.632228009257</c:v>
                </c:pt>
                <c:pt idx="63">
                  <c:v>42872.632343749996</c:v>
                </c:pt>
                <c:pt idx="64">
                  <c:v>42872.632459490742</c:v>
                </c:pt>
                <c:pt idx="65">
                  <c:v>42872.632575231481</c:v>
                </c:pt>
                <c:pt idx="66">
                  <c:v>42872.632690972227</c:v>
                </c:pt>
                <c:pt idx="67">
                  <c:v>42872.632806712965</c:v>
                </c:pt>
                <c:pt idx="68">
                  <c:v>42872.632922453704</c:v>
                </c:pt>
                <c:pt idx="69">
                  <c:v>42872.633038194443</c:v>
                </c:pt>
                <c:pt idx="70">
                  <c:v>42872.633153935181</c:v>
                </c:pt>
                <c:pt idx="71">
                  <c:v>42872.63326967592</c:v>
                </c:pt>
                <c:pt idx="72">
                  <c:v>42872.633385416666</c:v>
                </c:pt>
                <c:pt idx="73">
                  <c:v>42872.633501157412</c:v>
                </c:pt>
                <c:pt idx="74">
                  <c:v>42872.633616898151</c:v>
                </c:pt>
                <c:pt idx="75">
                  <c:v>42872.633732638889</c:v>
                </c:pt>
                <c:pt idx="76">
                  <c:v>42872.633848379628</c:v>
                </c:pt>
                <c:pt idx="77">
                  <c:v>42872.633964120367</c:v>
                </c:pt>
                <c:pt idx="78">
                  <c:v>42872.634079861105</c:v>
                </c:pt>
                <c:pt idx="79">
                  <c:v>42872.634195601851</c:v>
                </c:pt>
                <c:pt idx="80">
                  <c:v>42872.634311342597</c:v>
                </c:pt>
                <c:pt idx="81">
                  <c:v>42872.634427083336</c:v>
                </c:pt>
                <c:pt idx="82">
                  <c:v>42872.634542824075</c:v>
                </c:pt>
                <c:pt idx="83">
                  <c:v>42872.634658564813</c:v>
                </c:pt>
                <c:pt idx="84">
                  <c:v>42872.634774305552</c:v>
                </c:pt>
                <c:pt idx="85">
                  <c:v>42872.634890046291</c:v>
                </c:pt>
                <c:pt idx="86">
                  <c:v>42872.635005787037</c:v>
                </c:pt>
                <c:pt idx="87">
                  <c:v>42872.635121527783</c:v>
                </c:pt>
                <c:pt idx="88">
                  <c:v>42872.635237268521</c:v>
                </c:pt>
                <c:pt idx="89">
                  <c:v>42872.63535300926</c:v>
                </c:pt>
                <c:pt idx="90">
                  <c:v>42872.635468749999</c:v>
                </c:pt>
                <c:pt idx="91">
                  <c:v>42872.635584490738</c:v>
                </c:pt>
                <c:pt idx="92">
                  <c:v>42872.635700231476</c:v>
                </c:pt>
                <c:pt idx="93">
                  <c:v>42872.635815972222</c:v>
                </c:pt>
                <c:pt idx="94">
                  <c:v>42872.635931712968</c:v>
                </c:pt>
                <c:pt idx="95">
                  <c:v>42872.636047453707</c:v>
                </c:pt>
                <c:pt idx="96">
                  <c:v>42872.636163194446</c:v>
                </c:pt>
                <c:pt idx="97">
                  <c:v>42872.636278935184</c:v>
                </c:pt>
                <c:pt idx="98">
                  <c:v>42872.636394675923</c:v>
                </c:pt>
                <c:pt idx="99">
                  <c:v>42872.636510416662</c:v>
                </c:pt>
                <c:pt idx="100">
                  <c:v>42872.636626157408</c:v>
                </c:pt>
                <c:pt idx="101">
                  <c:v>42872.636741898154</c:v>
                </c:pt>
                <c:pt idx="102">
                  <c:v>42872.636857638892</c:v>
                </c:pt>
                <c:pt idx="103">
                  <c:v>42872.636973379631</c:v>
                </c:pt>
                <c:pt idx="104">
                  <c:v>42872.63708912037</c:v>
                </c:pt>
                <c:pt idx="105">
                  <c:v>42872.637204861108</c:v>
                </c:pt>
                <c:pt idx="106">
                  <c:v>42872.637320601847</c:v>
                </c:pt>
                <c:pt idx="107">
                  <c:v>42872.637436342593</c:v>
                </c:pt>
                <c:pt idx="108">
                  <c:v>42872.637552083339</c:v>
                </c:pt>
                <c:pt idx="109">
                  <c:v>42872.637667824078</c:v>
                </c:pt>
                <c:pt idx="110">
                  <c:v>42872.637783564816</c:v>
                </c:pt>
                <c:pt idx="111">
                  <c:v>42872.637899305555</c:v>
                </c:pt>
                <c:pt idx="112">
                  <c:v>42872.638015046294</c:v>
                </c:pt>
                <c:pt idx="113">
                  <c:v>42872.638130787032</c:v>
                </c:pt>
                <c:pt idx="114">
                  <c:v>42872.638246527778</c:v>
                </c:pt>
                <c:pt idx="115">
                  <c:v>42872.638362268524</c:v>
                </c:pt>
                <c:pt idx="116">
                  <c:v>42872.638478009263</c:v>
                </c:pt>
                <c:pt idx="117">
                  <c:v>42872.638593750002</c:v>
                </c:pt>
                <c:pt idx="118">
                  <c:v>42872.63870949074</c:v>
                </c:pt>
                <c:pt idx="119">
                  <c:v>42872.638825231479</c:v>
                </c:pt>
                <c:pt idx="120">
                  <c:v>42872.638940972218</c:v>
                </c:pt>
                <c:pt idx="121">
                  <c:v>42872.639056712964</c:v>
                </c:pt>
                <c:pt idx="122">
                  <c:v>42872.639172453702</c:v>
                </c:pt>
                <c:pt idx="123">
                  <c:v>42872.639288194448</c:v>
                </c:pt>
                <c:pt idx="124">
                  <c:v>42872.639403935187</c:v>
                </c:pt>
                <c:pt idx="125">
                  <c:v>42872.639519675926</c:v>
                </c:pt>
                <c:pt idx="126">
                  <c:v>42872.639635416665</c:v>
                </c:pt>
                <c:pt idx="127">
                  <c:v>42872.639751157403</c:v>
                </c:pt>
                <c:pt idx="128">
                  <c:v>42872.639866898149</c:v>
                </c:pt>
                <c:pt idx="129">
                  <c:v>42872.639982638888</c:v>
                </c:pt>
                <c:pt idx="130">
                  <c:v>42872.640098379634</c:v>
                </c:pt>
                <c:pt idx="131">
                  <c:v>42872.640214120373</c:v>
                </c:pt>
                <c:pt idx="132">
                  <c:v>42872.640329861111</c:v>
                </c:pt>
                <c:pt idx="133">
                  <c:v>42872.64044560185</c:v>
                </c:pt>
                <c:pt idx="134">
                  <c:v>42872.640561342589</c:v>
                </c:pt>
                <c:pt idx="135">
                  <c:v>42872.640677083335</c:v>
                </c:pt>
                <c:pt idx="136">
                  <c:v>42872.640792824073</c:v>
                </c:pt>
                <c:pt idx="137">
                  <c:v>42872.640908564819</c:v>
                </c:pt>
                <c:pt idx="138">
                  <c:v>42872.641024305558</c:v>
                </c:pt>
                <c:pt idx="139">
                  <c:v>42872.641140046297</c:v>
                </c:pt>
                <c:pt idx="140">
                  <c:v>42872.641255787035</c:v>
                </c:pt>
                <c:pt idx="141">
                  <c:v>42872.641371527774</c:v>
                </c:pt>
                <c:pt idx="142">
                  <c:v>42872.641487268513</c:v>
                </c:pt>
                <c:pt idx="143">
                  <c:v>42872.641603009259</c:v>
                </c:pt>
                <c:pt idx="144">
                  <c:v>42872.641718750005</c:v>
                </c:pt>
                <c:pt idx="145">
                  <c:v>42872.641834490743</c:v>
                </c:pt>
                <c:pt idx="146">
                  <c:v>42872.641950231482</c:v>
                </c:pt>
                <c:pt idx="147">
                  <c:v>42872.642065972221</c:v>
                </c:pt>
                <c:pt idx="148">
                  <c:v>42872.642181712959</c:v>
                </c:pt>
                <c:pt idx="149">
                  <c:v>42872.642297453698</c:v>
                </c:pt>
                <c:pt idx="150">
                  <c:v>42872.642413194444</c:v>
                </c:pt>
                <c:pt idx="151">
                  <c:v>42872.64252893519</c:v>
                </c:pt>
                <c:pt idx="152">
                  <c:v>42872.642644675929</c:v>
                </c:pt>
                <c:pt idx="153">
                  <c:v>42872.642760416667</c:v>
                </c:pt>
                <c:pt idx="154">
                  <c:v>42872.642876157406</c:v>
                </c:pt>
                <c:pt idx="155">
                  <c:v>42872.642991898145</c:v>
                </c:pt>
                <c:pt idx="156">
                  <c:v>42872.643107638884</c:v>
                </c:pt>
                <c:pt idx="157">
                  <c:v>42872.643223379629</c:v>
                </c:pt>
                <c:pt idx="158">
                  <c:v>42872.643339120375</c:v>
                </c:pt>
                <c:pt idx="159">
                  <c:v>42872.643454861114</c:v>
                </c:pt>
                <c:pt idx="160">
                  <c:v>42872.643570601853</c:v>
                </c:pt>
                <c:pt idx="161">
                  <c:v>42872.643686342592</c:v>
                </c:pt>
                <c:pt idx="162">
                  <c:v>42872.64380208333</c:v>
                </c:pt>
                <c:pt idx="163">
                  <c:v>42872.643917824069</c:v>
                </c:pt>
                <c:pt idx="164">
                  <c:v>42872.644033564815</c:v>
                </c:pt>
                <c:pt idx="165">
                  <c:v>42872.644149305561</c:v>
                </c:pt>
                <c:pt idx="166">
                  <c:v>42872.6442650463</c:v>
                </c:pt>
                <c:pt idx="167">
                  <c:v>42872.644380787038</c:v>
                </c:pt>
                <c:pt idx="168">
                  <c:v>42872.644496527777</c:v>
                </c:pt>
                <c:pt idx="169">
                  <c:v>42872.644612268516</c:v>
                </c:pt>
                <c:pt idx="170">
                  <c:v>42872.644728009254</c:v>
                </c:pt>
                <c:pt idx="171">
                  <c:v>42872.64484375</c:v>
                </c:pt>
                <c:pt idx="172">
                  <c:v>42872.644959490746</c:v>
                </c:pt>
                <c:pt idx="173">
                  <c:v>42872.645075231485</c:v>
                </c:pt>
                <c:pt idx="174">
                  <c:v>42872.645190972224</c:v>
                </c:pt>
                <c:pt idx="175">
                  <c:v>42872.645306712962</c:v>
                </c:pt>
                <c:pt idx="176">
                  <c:v>42872.645422453701</c:v>
                </c:pt>
                <c:pt idx="177">
                  <c:v>42872.64553819444</c:v>
                </c:pt>
                <c:pt idx="178">
                  <c:v>42872.645653935186</c:v>
                </c:pt>
                <c:pt idx="179">
                  <c:v>42872.645769675932</c:v>
                </c:pt>
                <c:pt idx="180">
                  <c:v>42872.64588541667</c:v>
                </c:pt>
                <c:pt idx="181">
                  <c:v>42872.646001157409</c:v>
                </c:pt>
                <c:pt idx="182">
                  <c:v>42872.646116898148</c:v>
                </c:pt>
                <c:pt idx="183">
                  <c:v>42872.646232638886</c:v>
                </c:pt>
                <c:pt idx="184">
                  <c:v>42872.646348379625</c:v>
                </c:pt>
                <c:pt idx="185">
                  <c:v>42872.646464120371</c:v>
                </c:pt>
                <c:pt idx="186">
                  <c:v>42872.64657986111</c:v>
                </c:pt>
                <c:pt idx="187">
                  <c:v>42872.646695601856</c:v>
                </c:pt>
                <c:pt idx="188">
                  <c:v>42872.646811342594</c:v>
                </c:pt>
                <c:pt idx="189">
                  <c:v>42872.646927083333</c:v>
                </c:pt>
                <c:pt idx="190">
                  <c:v>42872.647042824072</c:v>
                </c:pt>
                <c:pt idx="191">
                  <c:v>42872.647158564811</c:v>
                </c:pt>
                <c:pt idx="192">
                  <c:v>42872.647274305556</c:v>
                </c:pt>
                <c:pt idx="193">
                  <c:v>42872.647390046295</c:v>
                </c:pt>
                <c:pt idx="194">
                  <c:v>42872.647505787041</c:v>
                </c:pt>
                <c:pt idx="195">
                  <c:v>42872.64762152778</c:v>
                </c:pt>
                <c:pt idx="196">
                  <c:v>42872.647737268519</c:v>
                </c:pt>
                <c:pt idx="197">
                  <c:v>42872.647853009257</c:v>
                </c:pt>
                <c:pt idx="198">
                  <c:v>42872.647968749996</c:v>
                </c:pt>
                <c:pt idx="199">
                  <c:v>42872.648084490742</c:v>
                </c:pt>
                <c:pt idx="200">
                  <c:v>42872.648200231481</c:v>
                </c:pt>
                <c:pt idx="201">
                  <c:v>42872.648315972227</c:v>
                </c:pt>
                <c:pt idx="202">
                  <c:v>42872.648431712965</c:v>
                </c:pt>
                <c:pt idx="203">
                  <c:v>42872.648547453704</c:v>
                </c:pt>
                <c:pt idx="204">
                  <c:v>42872.648663194443</c:v>
                </c:pt>
                <c:pt idx="205">
                  <c:v>42872.648778935181</c:v>
                </c:pt>
                <c:pt idx="206">
                  <c:v>42872.64889467592</c:v>
                </c:pt>
                <c:pt idx="207">
                  <c:v>42872.649010416666</c:v>
                </c:pt>
                <c:pt idx="208">
                  <c:v>42872.649126157412</c:v>
                </c:pt>
                <c:pt idx="209">
                  <c:v>42872.649241898151</c:v>
                </c:pt>
                <c:pt idx="210">
                  <c:v>42872.649357638889</c:v>
                </c:pt>
                <c:pt idx="211">
                  <c:v>42872.649473379628</c:v>
                </c:pt>
                <c:pt idx="212">
                  <c:v>42872.649589120367</c:v>
                </c:pt>
                <c:pt idx="213">
                  <c:v>42872.649704861105</c:v>
                </c:pt>
                <c:pt idx="214">
                  <c:v>42872.649820601851</c:v>
                </c:pt>
                <c:pt idx="215">
                  <c:v>42872.649936342597</c:v>
                </c:pt>
                <c:pt idx="216">
                  <c:v>42872.650052083336</c:v>
                </c:pt>
                <c:pt idx="217">
                  <c:v>42872.650167824075</c:v>
                </c:pt>
                <c:pt idx="218">
                  <c:v>42872.650283564813</c:v>
                </c:pt>
                <c:pt idx="219">
                  <c:v>42872.650399305552</c:v>
                </c:pt>
                <c:pt idx="220">
                  <c:v>42872.650515046291</c:v>
                </c:pt>
                <c:pt idx="221">
                  <c:v>42872.650630787037</c:v>
                </c:pt>
                <c:pt idx="222">
                  <c:v>42872.650746527783</c:v>
                </c:pt>
                <c:pt idx="223">
                  <c:v>42872.650862268521</c:v>
                </c:pt>
                <c:pt idx="224">
                  <c:v>42872.65097800926</c:v>
                </c:pt>
                <c:pt idx="225">
                  <c:v>42872.651093749999</c:v>
                </c:pt>
                <c:pt idx="226">
                  <c:v>42872.651209490738</c:v>
                </c:pt>
                <c:pt idx="227">
                  <c:v>42872.651325231476</c:v>
                </c:pt>
                <c:pt idx="228">
                  <c:v>42872.651440972222</c:v>
                </c:pt>
                <c:pt idx="229">
                  <c:v>42872.651556712968</c:v>
                </c:pt>
                <c:pt idx="230">
                  <c:v>42872.651672453707</c:v>
                </c:pt>
                <c:pt idx="231">
                  <c:v>42872.651788194446</c:v>
                </c:pt>
                <c:pt idx="232">
                  <c:v>42872.651903935184</c:v>
                </c:pt>
                <c:pt idx="233">
                  <c:v>42872.652019675923</c:v>
                </c:pt>
                <c:pt idx="234">
                  <c:v>42872.652135416662</c:v>
                </c:pt>
                <c:pt idx="235">
                  <c:v>42872.652251157408</c:v>
                </c:pt>
                <c:pt idx="236">
                  <c:v>42872.652366898154</c:v>
                </c:pt>
                <c:pt idx="237">
                  <c:v>42872.652482638892</c:v>
                </c:pt>
                <c:pt idx="238">
                  <c:v>42872.652598379631</c:v>
                </c:pt>
                <c:pt idx="239">
                  <c:v>42872.65271412037</c:v>
                </c:pt>
                <c:pt idx="240">
                  <c:v>42872.652829861108</c:v>
                </c:pt>
                <c:pt idx="241">
                  <c:v>42872.652945601847</c:v>
                </c:pt>
                <c:pt idx="242">
                  <c:v>42872.653061342593</c:v>
                </c:pt>
                <c:pt idx="243">
                  <c:v>42872.653177083339</c:v>
                </c:pt>
                <c:pt idx="244">
                  <c:v>42872.653292824078</c:v>
                </c:pt>
                <c:pt idx="245">
                  <c:v>42872.653408564816</c:v>
                </c:pt>
                <c:pt idx="246">
                  <c:v>42872.653524305555</c:v>
                </c:pt>
                <c:pt idx="247">
                  <c:v>42872.653640046294</c:v>
                </c:pt>
                <c:pt idx="248">
                  <c:v>42872.653755787032</c:v>
                </c:pt>
                <c:pt idx="249">
                  <c:v>42872.653871527778</c:v>
                </c:pt>
                <c:pt idx="250">
                  <c:v>42872.653987268524</c:v>
                </c:pt>
                <c:pt idx="251">
                  <c:v>42872.654103009263</c:v>
                </c:pt>
                <c:pt idx="252">
                  <c:v>42872.654218750002</c:v>
                </c:pt>
                <c:pt idx="253">
                  <c:v>42872.65433449074</c:v>
                </c:pt>
                <c:pt idx="254">
                  <c:v>42872.654450231479</c:v>
                </c:pt>
                <c:pt idx="255">
                  <c:v>42872.654565972218</c:v>
                </c:pt>
                <c:pt idx="256">
                  <c:v>42872.654681712964</c:v>
                </c:pt>
                <c:pt idx="257">
                  <c:v>42872.654797453702</c:v>
                </c:pt>
                <c:pt idx="258">
                  <c:v>42872.654913194448</c:v>
                </c:pt>
                <c:pt idx="259">
                  <c:v>42872.655028935187</c:v>
                </c:pt>
                <c:pt idx="260">
                  <c:v>42872.655144675926</c:v>
                </c:pt>
                <c:pt idx="261">
                  <c:v>42872.655260416665</c:v>
                </c:pt>
                <c:pt idx="262">
                  <c:v>42872.655376157403</c:v>
                </c:pt>
                <c:pt idx="263">
                  <c:v>42872.655491898149</c:v>
                </c:pt>
                <c:pt idx="264">
                  <c:v>42872.655607638888</c:v>
                </c:pt>
                <c:pt idx="265">
                  <c:v>42872.655723379634</c:v>
                </c:pt>
                <c:pt idx="266">
                  <c:v>42872.655839120373</c:v>
                </c:pt>
                <c:pt idx="267">
                  <c:v>42872.655954861111</c:v>
                </c:pt>
                <c:pt idx="268">
                  <c:v>42872.65607060185</c:v>
                </c:pt>
                <c:pt idx="269">
                  <c:v>42872.656186342589</c:v>
                </c:pt>
                <c:pt idx="270">
                  <c:v>42872.656302083335</c:v>
                </c:pt>
                <c:pt idx="271">
                  <c:v>42872.656417824073</c:v>
                </c:pt>
                <c:pt idx="272">
                  <c:v>42872.656533564819</c:v>
                </c:pt>
                <c:pt idx="273">
                  <c:v>42872.656649305558</c:v>
                </c:pt>
                <c:pt idx="274">
                  <c:v>42872.656765046297</c:v>
                </c:pt>
                <c:pt idx="275">
                  <c:v>42872.656880787035</c:v>
                </c:pt>
                <c:pt idx="276">
                  <c:v>42872.656996527774</c:v>
                </c:pt>
                <c:pt idx="277">
                  <c:v>42872.657112268513</c:v>
                </c:pt>
                <c:pt idx="278">
                  <c:v>42872.657228009259</c:v>
                </c:pt>
                <c:pt idx="279">
                  <c:v>42872.657343750005</c:v>
                </c:pt>
                <c:pt idx="280">
                  <c:v>42872.657459490743</c:v>
                </c:pt>
                <c:pt idx="281">
                  <c:v>42872.657575231482</c:v>
                </c:pt>
                <c:pt idx="282">
                  <c:v>42872.657690972221</c:v>
                </c:pt>
                <c:pt idx="283">
                  <c:v>42872.657806712959</c:v>
                </c:pt>
                <c:pt idx="284">
                  <c:v>42872.657922453698</c:v>
                </c:pt>
                <c:pt idx="285">
                  <c:v>42872.658038194444</c:v>
                </c:pt>
                <c:pt idx="286">
                  <c:v>42872.65815393519</c:v>
                </c:pt>
                <c:pt idx="287">
                  <c:v>42872.658269675929</c:v>
                </c:pt>
                <c:pt idx="288">
                  <c:v>42872.658385416667</c:v>
                </c:pt>
                <c:pt idx="289">
                  <c:v>42872.658501157406</c:v>
                </c:pt>
                <c:pt idx="290">
                  <c:v>42872.658616898145</c:v>
                </c:pt>
                <c:pt idx="291">
                  <c:v>42872.658732638884</c:v>
                </c:pt>
                <c:pt idx="292">
                  <c:v>42872.658848379629</c:v>
                </c:pt>
                <c:pt idx="293">
                  <c:v>42872.658964120375</c:v>
                </c:pt>
                <c:pt idx="294">
                  <c:v>42872.659079861114</c:v>
                </c:pt>
                <c:pt idx="295">
                  <c:v>42872.659195601853</c:v>
                </c:pt>
                <c:pt idx="296">
                  <c:v>42872.659311342592</c:v>
                </c:pt>
                <c:pt idx="297">
                  <c:v>42872.65942708333</c:v>
                </c:pt>
                <c:pt idx="298">
                  <c:v>42872.659542824069</c:v>
                </c:pt>
                <c:pt idx="299">
                  <c:v>42872.659658564815</c:v>
                </c:pt>
                <c:pt idx="300">
                  <c:v>42872.659774305561</c:v>
                </c:pt>
                <c:pt idx="301">
                  <c:v>42872.6598900463</c:v>
                </c:pt>
                <c:pt idx="302">
                  <c:v>42872.660005787038</c:v>
                </c:pt>
                <c:pt idx="303">
                  <c:v>42872.660121527777</c:v>
                </c:pt>
                <c:pt idx="304">
                  <c:v>42872.660237268516</c:v>
                </c:pt>
                <c:pt idx="305">
                  <c:v>42872.660353009254</c:v>
                </c:pt>
                <c:pt idx="306">
                  <c:v>42872.66046875</c:v>
                </c:pt>
                <c:pt idx="307">
                  <c:v>42872.660584490746</c:v>
                </c:pt>
                <c:pt idx="308">
                  <c:v>42872.660700231485</c:v>
                </c:pt>
                <c:pt idx="309">
                  <c:v>42872.660815972224</c:v>
                </c:pt>
                <c:pt idx="310">
                  <c:v>42872.660931712962</c:v>
                </c:pt>
                <c:pt idx="311">
                  <c:v>42872.661047453701</c:v>
                </c:pt>
                <c:pt idx="312">
                  <c:v>42872.66116319444</c:v>
                </c:pt>
                <c:pt idx="313">
                  <c:v>42872.661278935186</c:v>
                </c:pt>
                <c:pt idx="314">
                  <c:v>42872.661394675932</c:v>
                </c:pt>
                <c:pt idx="315">
                  <c:v>42872.66151041667</c:v>
                </c:pt>
                <c:pt idx="316">
                  <c:v>42872.661626157409</c:v>
                </c:pt>
                <c:pt idx="317">
                  <c:v>42872.661741898148</c:v>
                </c:pt>
                <c:pt idx="318">
                  <c:v>42872.661857638886</c:v>
                </c:pt>
                <c:pt idx="319">
                  <c:v>42872.661973379625</c:v>
                </c:pt>
                <c:pt idx="320">
                  <c:v>42872.662089120371</c:v>
                </c:pt>
                <c:pt idx="321">
                  <c:v>42872.66220486111</c:v>
                </c:pt>
                <c:pt idx="322">
                  <c:v>42872.662320601856</c:v>
                </c:pt>
                <c:pt idx="323">
                  <c:v>42872.662436342594</c:v>
                </c:pt>
                <c:pt idx="324">
                  <c:v>42872.662552083333</c:v>
                </c:pt>
                <c:pt idx="325">
                  <c:v>42872.662667824072</c:v>
                </c:pt>
                <c:pt idx="326">
                  <c:v>42872.662783564811</c:v>
                </c:pt>
                <c:pt idx="327">
                  <c:v>42872.662899305556</c:v>
                </c:pt>
                <c:pt idx="328">
                  <c:v>42872.663015046295</c:v>
                </c:pt>
                <c:pt idx="329">
                  <c:v>42872.663130787041</c:v>
                </c:pt>
                <c:pt idx="330">
                  <c:v>42872.66324652778</c:v>
                </c:pt>
                <c:pt idx="331">
                  <c:v>42872.663362268519</c:v>
                </c:pt>
                <c:pt idx="332">
                  <c:v>42872.663478009257</c:v>
                </c:pt>
                <c:pt idx="333">
                  <c:v>42872.663593749996</c:v>
                </c:pt>
                <c:pt idx="334">
                  <c:v>42872.663709490742</c:v>
                </c:pt>
                <c:pt idx="335">
                  <c:v>42872.663825231481</c:v>
                </c:pt>
                <c:pt idx="336">
                  <c:v>42872.663940972227</c:v>
                </c:pt>
                <c:pt idx="337">
                  <c:v>42872.664056712965</c:v>
                </c:pt>
                <c:pt idx="338">
                  <c:v>42872.664172453704</c:v>
                </c:pt>
                <c:pt idx="339">
                  <c:v>42872.664288194443</c:v>
                </c:pt>
                <c:pt idx="340">
                  <c:v>42872.664403935181</c:v>
                </c:pt>
                <c:pt idx="341">
                  <c:v>42872.66451967592</c:v>
                </c:pt>
                <c:pt idx="342">
                  <c:v>42872.664635416666</c:v>
                </c:pt>
                <c:pt idx="343">
                  <c:v>42872.664751157412</c:v>
                </c:pt>
                <c:pt idx="344">
                  <c:v>42872.664866898151</c:v>
                </c:pt>
                <c:pt idx="345">
                  <c:v>42872.664982638889</c:v>
                </c:pt>
                <c:pt idx="346">
                  <c:v>42872.665098379628</c:v>
                </c:pt>
                <c:pt idx="347">
                  <c:v>42872.665214120367</c:v>
                </c:pt>
                <c:pt idx="348">
                  <c:v>42872.665329861105</c:v>
                </c:pt>
                <c:pt idx="349">
                  <c:v>42872.665445601851</c:v>
                </c:pt>
                <c:pt idx="350">
                  <c:v>42872.665561342597</c:v>
                </c:pt>
                <c:pt idx="351">
                  <c:v>42872.665677083336</c:v>
                </c:pt>
                <c:pt idx="352">
                  <c:v>42872.665792824075</c:v>
                </c:pt>
                <c:pt idx="353">
                  <c:v>42872.665908564813</c:v>
                </c:pt>
                <c:pt idx="354">
                  <c:v>42872.666024305552</c:v>
                </c:pt>
                <c:pt idx="355">
                  <c:v>42872.666140046291</c:v>
                </c:pt>
                <c:pt idx="356">
                  <c:v>42872.666255787037</c:v>
                </c:pt>
                <c:pt idx="357">
                  <c:v>42872.666371527783</c:v>
                </c:pt>
                <c:pt idx="358">
                  <c:v>42872.666487268521</c:v>
                </c:pt>
                <c:pt idx="359">
                  <c:v>42872.66660300926</c:v>
                </c:pt>
                <c:pt idx="360">
                  <c:v>42872.666718749999</c:v>
                </c:pt>
                <c:pt idx="361">
                  <c:v>42872.666834490738</c:v>
                </c:pt>
                <c:pt idx="362">
                  <c:v>42872.666950231476</c:v>
                </c:pt>
                <c:pt idx="363">
                  <c:v>42872.667065972222</c:v>
                </c:pt>
                <c:pt idx="364">
                  <c:v>42872.667181712968</c:v>
                </c:pt>
                <c:pt idx="365">
                  <c:v>42872.667297453707</c:v>
                </c:pt>
                <c:pt idx="366">
                  <c:v>42872.667413194446</c:v>
                </c:pt>
                <c:pt idx="367">
                  <c:v>42872.667528935184</c:v>
                </c:pt>
                <c:pt idx="368">
                  <c:v>42872.667644675923</c:v>
                </c:pt>
                <c:pt idx="369">
                  <c:v>42872.667760416662</c:v>
                </c:pt>
                <c:pt idx="370">
                  <c:v>42872.667876157408</c:v>
                </c:pt>
                <c:pt idx="371">
                  <c:v>42872.667991898154</c:v>
                </c:pt>
                <c:pt idx="372">
                  <c:v>42872.668107638892</c:v>
                </c:pt>
                <c:pt idx="373">
                  <c:v>42872.668223379631</c:v>
                </c:pt>
                <c:pt idx="374">
                  <c:v>42872.66833912037</c:v>
                </c:pt>
                <c:pt idx="375">
                  <c:v>42872.668454861108</c:v>
                </c:pt>
                <c:pt idx="376">
                  <c:v>42872.668570601847</c:v>
                </c:pt>
                <c:pt idx="377">
                  <c:v>42872.668686342593</c:v>
                </c:pt>
                <c:pt idx="378">
                  <c:v>42872.668802083339</c:v>
                </c:pt>
                <c:pt idx="379">
                  <c:v>42872.668917824078</c:v>
                </c:pt>
                <c:pt idx="380">
                  <c:v>42872.669033564816</c:v>
                </c:pt>
                <c:pt idx="381">
                  <c:v>42872.669149305555</c:v>
                </c:pt>
                <c:pt idx="382">
                  <c:v>42872.669265046294</c:v>
                </c:pt>
                <c:pt idx="383">
                  <c:v>42872.669380787032</c:v>
                </c:pt>
                <c:pt idx="384">
                  <c:v>42872.669496527778</c:v>
                </c:pt>
                <c:pt idx="385">
                  <c:v>42872.669612268524</c:v>
                </c:pt>
                <c:pt idx="386">
                  <c:v>42872.669728009263</c:v>
                </c:pt>
                <c:pt idx="387">
                  <c:v>42872.669843750002</c:v>
                </c:pt>
                <c:pt idx="388">
                  <c:v>42872.66995949074</c:v>
                </c:pt>
                <c:pt idx="389">
                  <c:v>42872.670075231479</c:v>
                </c:pt>
                <c:pt idx="390">
                  <c:v>42872.670190972218</c:v>
                </c:pt>
                <c:pt idx="391">
                  <c:v>42872.670306712964</c:v>
                </c:pt>
                <c:pt idx="392">
                  <c:v>42872.670422453702</c:v>
                </c:pt>
                <c:pt idx="393">
                  <c:v>42872.670538194448</c:v>
                </c:pt>
                <c:pt idx="394">
                  <c:v>42872.670653935187</c:v>
                </c:pt>
                <c:pt idx="395">
                  <c:v>42872.670769675926</c:v>
                </c:pt>
                <c:pt idx="396">
                  <c:v>42872.670885416665</c:v>
                </c:pt>
                <c:pt idx="397">
                  <c:v>42872.671001157403</c:v>
                </c:pt>
                <c:pt idx="398">
                  <c:v>42872.671116898149</c:v>
                </c:pt>
                <c:pt idx="399">
                  <c:v>42872.671232638888</c:v>
                </c:pt>
                <c:pt idx="400">
                  <c:v>42872.671348379634</c:v>
                </c:pt>
                <c:pt idx="401">
                  <c:v>42872.671464120373</c:v>
                </c:pt>
                <c:pt idx="402">
                  <c:v>42872.671579861111</c:v>
                </c:pt>
                <c:pt idx="403">
                  <c:v>42872.67169560185</c:v>
                </c:pt>
                <c:pt idx="404">
                  <c:v>42872.671811342589</c:v>
                </c:pt>
                <c:pt idx="405">
                  <c:v>42872.671927083335</c:v>
                </c:pt>
                <c:pt idx="406">
                  <c:v>42872.672042824073</c:v>
                </c:pt>
                <c:pt idx="407">
                  <c:v>42872.672158564819</c:v>
                </c:pt>
                <c:pt idx="408">
                  <c:v>42872.672274305558</c:v>
                </c:pt>
                <c:pt idx="409">
                  <c:v>42872.672390046297</c:v>
                </c:pt>
                <c:pt idx="410">
                  <c:v>42872.672505787035</c:v>
                </c:pt>
                <c:pt idx="411">
                  <c:v>42872.672621527774</c:v>
                </c:pt>
                <c:pt idx="412">
                  <c:v>42872.672737268513</c:v>
                </c:pt>
                <c:pt idx="413">
                  <c:v>42872.672853009259</c:v>
                </c:pt>
                <c:pt idx="414">
                  <c:v>42872.672968750005</c:v>
                </c:pt>
                <c:pt idx="415">
                  <c:v>42872.673084490743</c:v>
                </c:pt>
                <c:pt idx="416">
                  <c:v>42872.673200231482</c:v>
                </c:pt>
                <c:pt idx="417">
                  <c:v>42872.673315972221</c:v>
                </c:pt>
                <c:pt idx="418">
                  <c:v>42872.673431712959</c:v>
                </c:pt>
                <c:pt idx="419">
                  <c:v>42872.673547453698</c:v>
                </c:pt>
                <c:pt idx="420">
                  <c:v>42872.673663194444</c:v>
                </c:pt>
                <c:pt idx="421">
                  <c:v>42872.67377893519</c:v>
                </c:pt>
                <c:pt idx="422">
                  <c:v>42872.673894675929</c:v>
                </c:pt>
                <c:pt idx="423">
                  <c:v>42872.674010416667</c:v>
                </c:pt>
                <c:pt idx="424">
                  <c:v>42872.674126157406</c:v>
                </c:pt>
                <c:pt idx="425">
                  <c:v>42872.674241898145</c:v>
                </c:pt>
                <c:pt idx="426">
                  <c:v>42872.674357638884</c:v>
                </c:pt>
                <c:pt idx="427">
                  <c:v>42872.674473379629</c:v>
                </c:pt>
                <c:pt idx="428">
                  <c:v>42872.674589120375</c:v>
                </c:pt>
                <c:pt idx="429">
                  <c:v>42872.674704861114</c:v>
                </c:pt>
                <c:pt idx="430">
                  <c:v>42872.674820601853</c:v>
                </c:pt>
                <c:pt idx="431">
                  <c:v>42872.674936342592</c:v>
                </c:pt>
                <c:pt idx="432">
                  <c:v>42872.67505208333</c:v>
                </c:pt>
                <c:pt idx="433">
                  <c:v>42872.675167824069</c:v>
                </c:pt>
                <c:pt idx="434">
                  <c:v>42872.675283564815</c:v>
                </c:pt>
                <c:pt idx="435">
                  <c:v>42872.675399305561</c:v>
                </c:pt>
                <c:pt idx="436">
                  <c:v>42872.6755150463</c:v>
                </c:pt>
                <c:pt idx="437">
                  <c:v>42872.675630787038</c:v>
                </c:pt>
                <c:pt idx="438">
                  <c:v>42872.675746527777</c:v>
                </c:pt>
                <c:pt idx="439">
                  <c:v>42872.675862268516</c:v>
                </c:pt>
                <c:pt idx="440">
                  <c:v>42872.675978009254</c:v>
                </c:pt>
                <c:pt idx="441">
                  <c:v>42872.67609375</c:v>
                </c:pt>
                <c:pt idx="442">
                  <c:v>42872.676209490746</c:v>
                </c:pt>
                <c:pt idx="443">
                  <c:v>42872.676325231485</c:v>
                </c:pt>
                <c:pt idx="444">
                  <c:v>42872.676440972224</c:v>
                </c:pt>
                <c:pt idx="445">
                  <c:v>42872.676556712962</c:v>
                </c:pt>
                <c:pt idx="446">
                  <c:v>42872.676672453701</c:v>
                </c:pt>
                <c:pt idx="447">
                  <c:v>42872.67678819444</c:v>
                </c:pt>
                <c:pt idx="448">
                  <c:v>42872.676903935186</c:v>
                </c:pt>
                <c:pt idx="449">
                  <c:v>42872.677019675932</c:v>
                </c:pt>
                <c:pt idx="450">
                  <c:v>42872.67713541667</c:v>
                </c:pt>
                <c:pt idx="451">
                  <c:v>42872.677251157409</c:v>
                </c:pt>
                <c:pt idx="452">
                  <c:v>42872.677366898148</c:v>
                </c:pt>
                <c:pt idx="453">
                  <c:v>42872.677482638886</c:v>
                </c:pt>
                <c:pt idx="454">
                  <c:v>42872.677598379625</c:v>
                </c:pt>
                <c:pt idx="455">
                  <c:v>42872.677714120371</c:v>
                </c:pt>
                <c:pt idx="456">
                  <c:v>42872.67782986111</c:v>
                </c:pt>
                <c:pt idx="457">
                  <c:v>42872.677945601856</c:v>
                </c:pt>
                <c:pt idx="458">
                  <c:v>42872.678061342594</c:v>
                </c:pt>
                <c:pt idx="459">
                  <c:v>42872.678177083333</c:v>
                </c:pt>
                <c:pt idx="460">
                  <c:v>42872.678292824072</c:v>
                </c:pt>
                <c:pt idx="461">
                  <c:v>42872.678408564811</c:v>
                </c:pt>
                <c:pt idx="462">
                  <c:v>42872.678524305556</c:v>
                </c:pt>
                <c:pt idx="463">
                  <c:v>42872.678640046295</c:v>
                </c:pt>
                <c:pt idx="464">
                  <c:v>42872.678755787041</c:v>
                </c:pt>
                <c:pt idx="465">
                  <c:v>42872.67887152778</c:v>
                </c:pt>
                <c:pt idx="466">
                  <c:v>42872.678987268519</c:v>
                </c:pt>
                <c:pt idx="467">
                  <c:v>42872.679103009257</c:v>
                </c:pt>
                <c:pt idx="468">
                  <c:v>42872.679218749996</c:v>
                </c:pt>
                <c:pt idx="469">
                  <c:v>42872.679334490742</c:v>
                </c:pt>
                <c:pt idx="470">
                  <c:v>42872.679450231481</c:v>
                </c:pt>
                <c:pt idx="471">
                  <c:v>42872.679565972227</c:v>
                </c:pt>
                <c:pt idx="472">
                  <c:v>42872.679681712965</c:v>
                </c:pt>
                <c:pt idx="473">
                  <c:v>42872.679797453704</c:v>
                </c:pt>
                <c:pt idx="474">
                  <c:v>42872.679913194443</c:v>
                </c:pt>
                <c:pt idx="475">
                  <c:v>42872.680028935181</c:v>
                </c:pt>
                <c:pt idx="476">
                  <c:v>42872.68014467592</c:v>
                </c:pt>
                <c:pt idx="477">
                  <c:v>42872.680260416666</c:v>
                </c:pt>
                <c:pt idx="478">
                  <c:v>42872.680376157412</c:v>
                </c:pt>
                <c:pt idx="479">
                  <c:v>42872.680491898151</c:v>
                </c:pt>
                <c:pt idx="480">
                  <c:v>42872.680607638889</c:v>
                </c:pt>
                <c:pt idx="481">
                  <c:v>42872.680723379628</c:v>
                </c:pt>
                <c:pt idx="482">
                  <c:v>42872.680839120367</c:v>
                </c:pt>
                <c:pt idx="483">
                  <c:v>42872.680954861105</c:v>
                </c:pt>
                <c:pt idx="484">
                  <c:v>42872.681070601851</c:v>
                </c:pt>
                <c:pt idx="485">
                  <c:v>42872.681186342597</c:v>
                </c:pt>
                <c:pt idx="486">
                  <c:v>42872.681302083336</c:v>
                </c:pt>
                <c:pt idx="487">
                  <c:v>42872.681417824075</c:v>
                </c:pt>
                <c:pt idx="488">
                  <c:v>42872.681533564813</c:v>
                </c:pt>
                <c:pt idx="489">
                  <c:v>42872.681649305552</c:v>
                </c:pt>
                <c:pt idx="490">
                  <c:v>42872.681765046291</c:v>
                </c:pt>
                <c:pt idx="491">
                  <c:v>42872.681880787037</c:v>
                </c:pt>
                <c:pt idx="492">
                  <c:v>42872.681996527783</c:v>
                </c:pt>
                <c:pt idx="493">
                  <c:v>42872.682112268521</c:v>
                </c:pt>
                <c:pt idx="494">
                  <c:v>42872.68222800926</c:v>
                </c:pt>
                <c:pt idx="495">
                  <c:v>42872.682343749999</c:v>
                </c:pt>
                <c:pt idx="496">
                  <c:v>42872.682459490738</c:v>
                </c:pt>
                <c:pt idx="497">
                  <c:v>42872.682575231476</c:v>
                </c:pt>
                <c:pt idx="498">
                  <c:v>42872.682690972222</c:v>
                </c:pt>
                <c:pt idx="499">
                  <c:v>42872.682806712968</c:v>
                </c:pt>
                <c:pt idx="500">
                  <c:v>42872.682922453707</c:v>
                </c:pt>
                <c:pt idx="501">
                  <c:v>42872.683038194446</c:v>
                </c:pt>
                <c:pt idx="502">
                  <c:v>42872.683153935184</c:v>
                </c:pt>
                <c:pt idx="503">
                  <c:v>42872.683269675923</c:v>
                </c:pt>
                <c:pt idx="504">
                  <c:v>42872.683385416662</c:v>
                </c:pt>
                <c:pt idx="505">
                  <c:v>42872.683501157408</c:v>
                </c:pt>
                <c:pt idx="506">
                  <c:v>42872.683616898154</c:v>
                </c:pt>
                <c:pt idx="507">
                  <c:v>42872.683732638892</c:v>
                </c:pt>
                <c:pt idx="508">
                  <c:v>42872.683848379631</c:v>
                </c:pt>
                <c:pt idx="509">
                  <c:v>42872.68396412037</c:v>
                </c:pt>
                <c:pt idx="510">
                  <c:v>42872.684079861108</c:v>
                </c:pt>
                <c:pt idx="511">
                  <c:v>42872.684195601847</c:v>
                </c:pt>
                <c:pt idx="512">
                  <c:v>42872.684311342593</c:v>
                </c:pt>
                <c:pt idx="513">
                  <c:v>42872.684427083339</c:v>
                </c:pt>
                <c:pt idx="514">
                  <c:v>42872.684542824078</c:v>
                </c:pt>
                <c:pt idx="515">
                  <c:v>42872.684658564816</c:v>
                </c:pt>
                <c:pt idx="516">
                  <c:v>42872.684774305555</c:v>
                </c:pt>
                <c:pt idx="517">
                  <c:v>42872.684890046294</c:v>
                </c:pt>
                <c:pt idx="518">
                  <c:v>42872.685005787032</c:v>
                </c:pt>
                <c:pt idx="519">
                  <c:v>42872.685121527778</c:v>
                </c:pt>
                <c:pt idx="520">
                  <c:v>42872.685237268524</c:v>
                </c:pt>
                <c:pt idx="521">
                  <c:v>42872.685353009263</c:v>
                </c:pt>
                <c:pt idx="522">
                  <c:v>42872.685468750002</c:v>
                </c:pt>
                <c:pt idx="523">
                  <c:v>42872.68558449074</c:v>
                </c:pt>
                <c:pt idx="524">
                  <c:v>42872.685700231479</c:v>
                </c:pt>
                <c:pt idx="525">
                  <c:v>42872.685815972218</c:v>
                </c:pt>
                <c:pt idx="526">
                  <c:v>42872.685931712964</c:v>
                </c:pt>
                <c:pt idx="527">
                  <c:v>42872.686047453702</c:v>
                </c:pt>
                <c:pt idx="528">
                  <c:v>42872.686163194448</c:v>
                </c:pt>
                <c:pt idx="529">
                  <c:v>42872.686278935187</c:v>
                </c:pt>
                <c:pt idx="530">
                  <c:v>42872.686394675926</c:v>
                </c:pt>
                <c:pt idx="531">
                  <c:v>42872.686510416665</c:v>
                </c:pt>
                <c:pt idx="532">
                  <c:v>42872.686626157403</c:v>
                </c:pt>
                <c:pt idx="533">
                  <c:v>42872.686741898149</c:v>
                </c:pt>
                <c:pt idx="534">
                  <c:v>42872.686857638888</c:v>
                </c:pt>
                <c:pt idx="535">
                  <c:v>42872.686973379634</c:v>
                </c:pt>
                <c:pt idx="536">
                  <c:v>42872.687089120373</c:v>
                </c:pt>
                <c:pt idx="537">
                  <c:v>42872.687204861111</c:v>
                </c:pt>
                <c:pt idx="538">
                  <c:v>42872.68732060185</c:v>
                </c:pt>
                <c:pt idx="539">
                  <c:v>42872.687436342589</c:v>
                </c:pt>
                <c:pt idx="540">
                  <c:v>42872.687552083335</c:v>
                </c:pt>
                <c:pt idx="541">
                  <c:v>42872.687667824073</c:v>
                </c:pt>
                <c:pt idx="542">
                  <c:v>42872.687783564819</c:v>
                </c:pt>
                <c:pt idx="543">
                  <c:v>42872.687899305558</c:v>
                </c:pt>
                <c:pt idx="544">
                  <c:v>42872.688015046297</c:v>
                </c:pt>
                <c:pt idx="545">
                  <c:v>42872.688130787035</c:v>
                </c:pt>
                <c:pt idx="546">
                  <c:v>42872.688246527774</c:v>
                </c:pt>
                <c:pt idx="547">
                  <c:v>42872.688362268513</c:v>
                </c:pt>
                <c:pt idx="548">
                  <c:v>42872.688478009259</c:v>
                </c:pt>
                <c:pt idx="549">
                  <c:v>42872.688593750005</c:v>
                </c:pt>
                <c:pt idx="550">
                  <c:v>42872.688709490743</c:v>
                </c:pt>
                <c:pt idx="551">
                  <c:v>42872.688825231482</c:v>
                </c:pt>
                <c:pt idx="552">
                  <c:v>42872.688940972221</c:v>
                </c:pt>
                <c:pt idx="553">
                  <c:v>42872.689056712959</c:v>
                </c:pt>
                <c:pt idx="554">
                  <c:v>42872.689172453698</c:v>
                </c:pt>
                <c:pt idx="555">
                  <c:v>42872.689288194444</c:v>
                </c:pt>
                <c:pt idx="556">
                  <c:v>42872.68940393519</c:v>
                </c:pt>
                <c:pt idx="557">
                  <c:v>42872.689519675929</c:v>
                </c:pt>
                <c:pt idx="558">
                  <c:v>42872.689635416667</c:v>
                </c:pt>
                <c:pt idx="559">
                  <c:v>42872.689751157406</c:v>
                </c:pt>
                <c:pt idx="560">
                  <c:v>42872.689866898145</c:v>
                </c:pt>
                <c:pt idx="561">
                  <c:v>42872.689982638884</c:v>
                </c:pt>
                <c:pt idx="562">
                  <c:v>42872.690098379629</c:v>
                </c:pt>
                <c:pt idx="563">
                  <c:v>42872.690214120375</c:v>
                </c:pt>
                <c:pt idx="564">
                  <c:v>42872.690329861114</c:v>
                </c:pt>
                <c:pt idx="565">
                  <c:v>42872.690445601853</c:v>
                </c:pt>
                <c:pt idx="566">
                  <c:v>42872.690561342592</c:v>
                </c:pt>
                <c:pt idx="567">
                  <c:v>42872.69067708333</c:v>
                </c:pt>
                <c:pt idx="568">
                  <c:v>42872.690792824069</c:v>
                </c:pt>
                <c:pt idx="569">
                  <c:v>42872.690908564815</c:v>
                </c:pt>
                <c:pt idx="570">
                  <c:v>42872.691024305561</c:v>
                </c:pt>
                <c:pt idx="571">
                  <c:v>42872.6911400463</c:v>
                </c:pt>
                <c:pt idx="572">
                  <c:v>42872.691255787038</c:v>
                </c:pt>
                <c:pt idx="573">
                  <c:v>42872.691371527777</c:v>
                </c:pt>
                <c:pt idx="574">
                  <c:v>42872.691487268516</c:v>
                </c:pt>
                <c:pt idx="575">
                  <c:v>42872.691603009254</c:v>
                </c:pt>
                <c:pt idx="576">
                  <c:v>42872.69171875</c:v>
                </c:pt>
                <c:pt idx="577">
                  <c:v>42872.691834490746</c:v>
                </c:pt>
                <c:pt idx="578">
                  <c:v>42872.691950231485</c:v>
                </c:pt>
                <c:pt idx="579">
                  <c:v>42872.692065972224</c:v>
                </c:pt>
                <c:pt idx="580">
                  <c:v>42872.692181712962</c:v>
                </c:pt>
                <c:pt idx="581">
                  <c:v>42872.692297453701</c:v>
                </c:pt>
                <c:pt idx="582">
                  <c:v>42872.69241319444</c:v>
                </c:pt>
                <c:pt idx="583">
                  <c:v>42872.692528935186</c:v>
                </c:pt>
                <c:pt idx="584">
                  <c:v>42872.692644675932</c:v>
                </c:pt>
                <c:pt idx="585">
                  <c:v>42872.69276041667</c:v>
                </c:pt>
                <c:pt idx="586">
                  <c:v>42872.692876157409</c:v>
                </c:pt>
                <c:pt idx="587">
                  <c:v>42872.692991898148</c:v>
                </c:pt>
                <c:pt idx="588">
                  <c:v>42872.693107638886</c:v>
                </c:pt>
                <c:pt idx="589">
                  <c:v>42872.693223379625</c:v>
                </c:pt>
                <c:pt idx="590">
                  <c:v>42872.693339120371</c:v>
                </c:pt>
                <c:pt idx="591">
                  <c:v>42872.69345486111</c:v>
                </c:pt>
                <c:pt idx="592">
                  <c:v>42872.693570601856</c:v>
                </c:pt>
                <c:pt idx="593">
                  <c:v>42872.693686342594</c:v>
                </c:pt>
                <c:pt idx="594">
                  <c:v>42872.693802083333</c:v>
                </c:pt>
                <c:pt idx="595">
                  <c:v>42872.693917824072</c:v>
                </c:pt>
                <c:pt idx="596">
                  <c:v>42872.694033564811</c:v>
                </c:pt>
                <c:pt idx="597">
                  <c:v>42872.694149305556</c:v>
                </c:pt>
                <c:pt idx="598">
                  <c:v>42872.694265046295</c:v>
                </c:pt>
                <c:pt idx="599">
                  <c:v>42872.694380787041</c:v>
                </c:pt>
                <c:pt idx="600">
                  <c:v>42872.69449652778</c:v>
                </c:pt>
                <c:pt idx="601">
                  <c:v>42872.694612268519</c:v>
                </c:pt>
                <c:pt idx="602">
                  <c:v>42872.694728009257</c:v>
                </c:pt>
                <c:pt idx="603">
                  <c:v>42872.694843749996</c:v>
                </c:pt>
                <c:pt idx="604">
                  <c:v>42872.694959490742</c:v>
                </c:pt>
                <c:pt idx="605">
                  <c:v>42872.695075231481</c:v>
                </c:pt>
                <c:pt idx="606">
                  <c:v>42872.695190972227</c:v>
                </c:pt>
                <c:pt idx="607">
                  <c:v>42872.695306712965</c:v>
                </c:pt>
                <c:pt idx="608">
                  <c:v>42872.695422453704</c:v>
                </c:pt>
                <c:pt idx="609">
                  <c:v>42872.695538194443</c:v>
                </c:pt>
                <c:pt idx="610">
                  <c:v>42872.695653935181</c:v>
                </c:pt>
                <c:pt idx="611">
                  <c:v>42872.69576967592</c:v>
                </c:pt>
                <c:pt idx="612">
                  <c:v>42872.695885416666</c:v>
                </c:pt>
                <c:pt idx="613">
                  <c:v>42872.696001157412</c:v>
                </c:pt>
                <c:pt idx="614">
                  <c:v>42872.696116898151</c:v>
                </c:pt>
                <c:pt idx="615">
                  <c:v>42872.696232638889</c:v>
                </c:pt>
                <c:pt idx="616">
                  <c:v>42872.696348379628</c:v>
                </c:pt>
                <c:pt idx="617">
                  <c:v>42872.696464120367</c:v>
                </c:pt>
                <c:pt idx="618">
                  <c:v>42872.696579861105</c:v>
                </c:pt>
                <c:pt idx="619">
                  <c:v>42872.696695601851</c:v>
                </c:pt>
                <c:pt idx="620">
                  <c:v>42872.696811342597</c:v>
                </c:pt>
                <c:pt idx="621">
                  <c:v>42872.696927083336</c:v>
                </c:pt>
                <c:pt idx="622">
                  <c:v>42872.697042824075</c:v>
                </c:pt>
                <c:pt idx="623">
                  <c:v>42872.697158564813</c:v>
                </c:pt>
                <c:pt idx="624">
                  <c:v>42872.697274305552</c:v>
                </c:pt>
                <c:pt idx="625">
                  <c:v>42872.697390046291</c:v>
                </c:pt>
                <c:pt idx="626">
                  <c:v>42872.697505787037</c:v>
                </c:pt>
                <c:pt idx="627">
                  <c:v>42872.697621527783</c:v>
                </c:pt>
                <c:pt idx="628">
                  <c:v>42872.697737268521</c:v>
                </c:pt>
                <c:pt idx="629">
                  <c:v>42872.69785300926</c:v>
                </c:pt>
                <c:pt idx="630">
                  <c:v>42872.697968749999</c:v>
                </c:pt>
                <c:pt idx="631">
                  <c:v>42872.698084490738</c:v>
                </c:pt>
                <c:pt idx="632">
                  <c:v>42872.698200231476</c:v>
                </c:pt>
                <c:pt idx="633">
                  <c:v>42872.698315972222</c:v>
                </c:pt>
                <c:pt idx="634">
                  <c:v>42872.698431712968</c:v>
                </c:pt>
                <c:pt idx="635">
                  <c:v>42872.698547453707</c:v>
                </c:pt>
                <c:pt idx="636">
                  <c:v>42872.698663194446</c:v>
                </c:pt>
                <c:pt idx="637">
                  <c:v>42872.698778935184</c:v>
                </c:pt>
                <c:pt idx="638">
                  <c:v>42872.698894675923</c:v>
                </c:pt>
                <c:pt idx="639">
                  <c:v>42872.699010416662</c:v>
                </c:pt>
                <c:pt idx="640">
                  <c:v>42872.699126157408</c:v>
                </c:pt>
                <c:pt idx="641">
                  <c:v>42872.699241898154</c:v>
                </c:pt>
                <c:pt idx="642">
                  <c:v>42872.699357638892</c:v>
                </c:pt>
                <c:pt idx="643">
                  <c:v>42872.699473379631</c:v>
                </c:pt>
                <c:pt idx="644">
                  <c:v>42872.69958912037</c:v>
                </c:pt>
                <c:pt idx="645">
                  <c:v>42872.699704861108</c:v>
                </c:pt>
                <c:pt idx="646">
                  <c:v>42872.699820601847</c:v>
                </c:pt>
                <c:pt idx="647">
                  <c:v>42872.699936342593</c:v>
                </c:pt>
                <c:pt idx="648">
                  <c:v>42872.700052083339</c:v>
                </c:pt>
                <c:pt idx="649">
                  <c:v>42872.700167824078</c:v>
                </c:pt>
                <c:pt idx="650">
                  <c:v>42872.700283564816</c:v>
                </c:pt>
                <c:pt idx="651">
                  <c:v>42872.700399305555</c:v>
                </c:pt>
                <c:pt idx="652">
                  <c:v>42872.700515046294</c:v>
                </c:pt>
                <c:pt idx="653">
                  <c:v>42872.700630787032</c:v>
                </c:pt>
                <c:pt idx="654">
                  <c:v>42872.700746527778</c:v>
                </c:pt>
                <c:pt idx="655">
                  <c:v>42872.700862268524</c:v>
                </c:pt>
                <c:pt idx="656">
                  <c:v>42872.700978009263</c:v>
                </c:pt>
                <c:pt idx="657">
                  <c:v>42872.701093750002</c:v>
                </c:pt>
                <c:pt idx="658">
                  <c:v>42872.70120949074</c:v>
                </c:pt>
                <c:pt idx="659">
                  <c:v>42872.701325231479</c:v>
                </c:pt>
                <c:pt idx="660">
                  <c:v>42872.701440972218</c:v>
                </c:pt>
                <c:pt idx="661">
                  <c:v>42872.701556712964</c:v>
                </c:pt>
                <c:pt idx="662">
                  <c:v>42872.701672453702</c:v>
                </c:pt>
                <c:pt idx="663">
                  <c:v>42872.701788194448</c:v>
                </c:pt>
                <c:pt idx="664">
                  <c:v>42872.701903935187</c:v>
                </c:pt>
                <c:pt idx="665">
                  <c:v>42872.702019675926</c:v>
                </c:pt>
                <c:pt idx="666">
                  <c:v>42872.702135416665</c:v>
                </c:pt>
                <c:pt idx="667">
                  <c:v>42872.702251157403</c:v>
                </c:pt>
                <c:pt idx="668">
                  <c:v>42872.702366898149</c:v>
                </c:pt>
                <c:pt idx="669">
                  <c:v>42872.702482638888</c:v>
                </c:pt>
                <c:pt idx="670">
                  <c:v>42872.702598379634</c:v>
                </c:pt>
                <c:pt idx="671">
                  <c:v>42872.702714120373</c:v>
                </c:pt>
                <c:pt idx="672">
                  <c:v>42872.702829861111</c:v>
                </c:pt>
                <c:pt idx="673">
                  <c:v>42872.70294560185</c:v>
                </c:pt>
                <c:pt idx="674">
                  <c:v>42872.703061342589</c:v>
                </c:pt>
                <c:pt idx="675">
                  <c:v>42872.703177083335</c:v>
                </c:pt>
                <c:pt idx="676">
                  <c:v>42872.703292824073</c:v>
                </c:pt>
                <c:pt idx="677">
                  <c:v>42872.703408564819</c:v>
                </c:pt>
                <c:pt idx="678">
                  <c:v>42872.703524305558</c:v>
                </c:pt>
                <c:pt idx="679">
                  <c:v>42872.703640046297</c:v>
                </c:pt>
                <c:pt idx="680">
                  <c:v>42872.703755787035</c:v>
                </c:pt>
                <c:pt idx="681">
                  <c:v>42872.703871527774</c:v>
                </c:pt>
                <c:pt idx="682">
                  <c:v>42872.703987268513</c:v>
                </c:pt>
                <c:pt idx="683">
                  <c:v>42872.704103009259</c:v>
                </c:pt>
                <c:pt idx="684">
                  <c:v>42872.704218750005</c:v>
                </c:pt>
                <c:pt idx="685">
                  <c:v>42872.704334490743</c:v>
                </c:pt>
                <c:pt idx="686">
                  <c:v>42872.704450231482</c:v>
                </c:pt>
                <c:pt idx="687">
                  <c:v>42872.704565972221</c:v>
                </c:pt>
                <c:pt idx="688">
                  <c:v>42872.704681712959</c:v>
                </c:pt>
                <c:pt idx="689">
                  <c:v>42872.704797453698</c:v>
                </c:pt>
                <c:pt idx="690">
                  <c:v>42872.704913194444</c:v>
                </c:pt>
                <c:pt idx="691">
                  <c:v>42872.70502893519</c:v>
                </c:pt>
                <c:pt idx="692">
                  <c:v>42872.705144675929</c:v>
                </c:pt>
                <c:pt idx="693">
                  <c:v>42872.705260416667</c:v>
                </c:pt>
                <c:pt idx="694">
                  <c:v>42872.705376157406</c:v>
                </c:pt>
                <c:pt idx="695">
                  <c:v>42872.705491898145</c:v>
                </c:pt>
                <c:pt idx="696">
                  <c:v>42872.705607638884</c:v>
                </c:pt>
                <c:pt idx="697">
                  <c:v>42872.705723379629</c:v>
                </c:pt>
                <c:pt idx="698">
                  <c:v>42872.705839120375</c:v>
                </c:pt>
                <c:pt idx="699">
                  <c:v>42872.705954861114</c:v>
                </c:pt>
                <c:pt idx="700">
                  <c:v>42872.706070601853</c:v>
                </c:pt>
                <c:pt idx="701">
                  <c:v>42872.706186342592</c:v>
                </c:pt>
                <c:pt idx="702">
                  <c:v>42872.70630208333</c:v>
                </c:pt>
                <c:pt idx="703">
                  <c:v>42872.706417824069</c:v>
                </c:pt>
                <c:pt idx="704">
                  <c:v>42872.706533564815</c:v>
                </c:pt>
                <c:pt idx="705">
                  <c:v>42872.706649305561</c:v>
                </c:pt>
                <c:pt idx="706">
                  <c:v>42872.7067650463</c:v>
                </c:pt>
                <c:pt idx="707">
                  <c:v>42872.706880787038</c:v>
                </c:pt>
                <c:pt idx="708">
                  <c:v>42872.706996527777</c:v>
                </c:pt>
                <c:pt idx="709">
                  <c:v>42872.707112268516</c:v>
                </c:pt>
                <c:pt idx="710">
                  <c:v>42872.707228009254</c:v>
                </c:pt>
                <c:pt idx="711">
                  <c:v>42872.70734375</c:v>
                </c:pt>
                <c:pt idx="712">
                  <c:v>42872.707459490746</c:v>
                </c:pt>
                <c:pt idx="713">
                  <c:v>42872.707575231485</c:v>
                </c:pt>
                <c:pt idx="714">
                  <c:v>42872.707690972224</c:v>
                </c:pt>
                <c:pt idx="715">
                  <c:v>42872.707806712962</c:v>
                </c:pt>
                <c:pt idx="716">
                  <c:v>42872.707922453701</c:v>
                </c:pt>
                <c:pt idx="717">
                  <c:v>42872.70803819444</c:v>
                </c:pt>
                <c:pt idx="718">
                  <c:v>42872.708153935186</c:v>
                </c:pt>
                <c:pt idx="719">
                  <c:v>42872.708269675932</c:v>
                </c:pt>
                <c:pt idx="720">
                  <c:v>42872.70838541667</c:v>
                </c:pt>
                <c:pt idx="721">
                  <c:v>42872.708501157409</c:v>
                </c:pt>
                <c:pt idx="722">
                  <c:v>42872.708616898148</c:v>
                </c:pt>
                <c:pt idx="723">
                  <c:v>42872.708732638886</c:v>
                </c:pt>
                <c:pt idx="724">
                  <c:v>42872.708848379625</c:v>
                </c:pt>
                <c:pt idx="725">
                  <c:v>42872.708964120371</c:v>
                </c:pt>
                <c:pt idx="726">
                  <c:v>42872.70907986111</c:v>
                </c:pt>
                <c:pt idx="727">
                  <c:v>42872.709195601856</c:v>
                </c:pt>
                <c:pt idx="728">
                  <c:v>42872.709311342594</c:v>
                </c:pt>
                <c:pt idx="729">
                  <c:v>42872.709427083333</c:v>
                </c:pt>
                <c:pt idx="730">
                  <c:v>42872.709542824072</c:v>
                </c:pt>
                <c:pt idx="731">
                  <c:v>42872.709658564811</c:v>
                </c:pt>
                <c:pt idx="732">
                  <c:v>42872.709774305556</c:v>
                </c:pt>
                <c:pt idx="733">
                  <c:v>42872.709890046295</c:v>
                </c:pt>
                <c:pt idx="734">
                  <c:v>42872.710005787041</c:v>
                </c:pt>
                <c:pt idx="735">
                  <c:v>42872.71012152778</c:v>
                </c:pt>
                <c:pt idx="736">
                  <c:v>42872.710237268519</c:v>
                </c:pt>
                <c:pt idx="737">
                  <c:v>42872.710353009257</c:v>
                </c:pt>
                <c:pt idx="738">
                  <c:v>42872.710468749996</c:v>
                </c:pt>
                <c:pt idx="739">
                  <c:v>42872.710584490742</c:v>
                </c:pt>
                <c:pt idx="740">
                  <c:v>42872.710700231481</c:v>
                </c:pt>
                <c:pt idx="741">
                  <c:v>42872.710815972227</c:v>
                </c:pt>
                <c:pt idx="742">
                  <c:v>42872.710931712965</c:v>
                </c:pt>
                <c:pt idx="743">
                  <c:v>42872.711047453704</c:v>
                </c:pt>
                <c:pt idx="744">
                  <c:v>42872.711163194443</c:v>
                </c:pt>
                <c:pt idx="745">
                  <c:v>42872.711278935181</c:v>
                </c:pt>
                <c:pt idx="746">
                  <c:v>42872.71139467592</c:v>
                </c:pt>
                <c:pt idx="747">
                  <c:v>42872.711510416666</c:v>
                </c:pt>
                <c:pt idx="748">
                  <c:v>42872.711626157412</c:v>
                </c:pt>
                <c:pt idx="749">
                  <c:v>42872.711741898151</c:v>
                </c:pt>
                <c:pt idx="750">
                  <c:v>42872.711857638889</c:v>
                </c:pt>
                <c:pt idx="751">
                  <c:v>42872.711973379628</c:v>
                </c:pt>
                <c:pt idx="752">
                  <c:v>42872.712089120367</c:v>
                </c:pt>
                <c:pt idx="753">
                  <c:v>42872.712204861105</c:v>
                </c:pt>
                <c:pt idx="754">
                  <c:v>42872.712320601851</c:v>
                </c:pt>
                <c:pt idx="755">
                  <c:v>42872.712436342597</c:v>
                </c:pt>
                <c:pt idx="756">
                  <c:v>42872.712552083336</c:v>
                </c:pt>
                <c:pt idx="757">
                  <c:v>42872.712667824075</c:v>
                </c:pt>
                <c:pt idx="758">
                  <c:v>42872.712783564813</c:v>
                </c:pt>
                <c:pt idx="759">
                  <c:v>42872.712899305552</c:v>
                </c:pt>
                <c:pt idx="760">
                  <c:v>42872.713015046291</c:v>
                </c:pt>
                <c:pt idx="761">
                  <c:v>42872.713130787037</c:v>
                </c:pt>
                <c:pt idx="762">
                  <c:v>42872.713246527783</c:v>
                </c:pt>
                <c:pt idx="763">
                  <c:v>42872.713362268521</c:v>
                </c:pt>
                <c:pt idx="764">
                  <c:v>42872.71347800926</c:v>
                </c:pt>
                <c:pt idx="765">
                  <c:v>42872.713593749999</c:v>
                </c:pt>
                <c:pt idx="766">
                  <c:v>42872.713709490738</c:v>
                </c:pt>
                <c:pt idx="767">
                  <c:v>42872.713825231476</c:v>
                </c:pt>
                <c:pt idx="768">
                  <c:v>42872.713940972222</c:v>
                </c:pt>
                <c:pt idx="769">
                  <c:v>42872.714056712968</c:v>
                </c:pt>
                <c:pt idx="770">
                  <c:v>42872.714172453707</c:v>
                </c:pt>
                <c:pt idx="771">
                  <c:v>42872.714288194446</c:v>
                </c:pt>
                <c:pt idx="772">
                  <c:v>42872.714403935184</c:v>
                </c:pt>
                <c:pt idx="773">
                  <c:v>42872.714519675923</c:v>
                </c:pt>
                <c:pt idx="774">
                  <c:v>42872.714635416662</c:v>
                </c:pt>
                <c:pt idx="775">
                  <c:v>42872.714751157408</c:v>
                </c:pt>
                <c:pt idx="776">
                  <c:v>42872.714866898154</c:v>
                </c:pt>
                <c:pt idx="777">
                  <c:v>42872.714982638892</c:v>
                </c:pt>
                <c:pt idx="778">
                  <c:v>42872.715098379631</c:v>
                </c:pt>
                <c:pt idx="779">
                  <c:v>42872.71521412037</c:v>
                </c:pt>
                <c:pt idx="780">
                  <c:v>42872.715329861108</c:v>
                </c:pt>
                <c:pt idx="781">
                  <c:v>42872.715445601847</c:v>
                </c:pt>
                <c:pt idx="782">
                  <c:v>42872.715561342593</c:v>
                </c:pt>
                <c:pt idx="783">
                  <c:v>42872.715677083339</c:v>
                </c:pt>
                <c:pt idx="784">
                  <c:v>42872.715792824078</c:v>
                </c:pt>
                <c:pt idx="785">
                  <c:v>42872.715908564816</c:v>
                </c:pt>
                <c:pt idx="786">
                  <c:v>42872.716024305555</c:v>
                </c:pt>
                <c:pt idx="787">
                  <c:v>42872.716140046294</c:v>
                </c:pt>
                <c:pt idx="788">
                  <c:v>42872.716255787032</c:v>
                </c:pt>
                <c:pt idx="789">
                  <c:v>42872.716371527778</c:v>
                </c:pt>
                <c:pt idx="790">
                  <c:v>42872.716487268524</c:v>
                </c:pt>
                <c:pt idx="791">
                  <c:v>42872.716603009263</c:v>
                </c:pt>
                <c:pt idx="792">
                  <c:v>42872.716718750002</c:v>
                </c:pt>
                <c:pt idx="793">
                  <c:v>42872.71683449074</c:v>
                </c:pt>
                <c:pt idx="794">
                  <c:v>42872.716944444444</c:v>
                </c:pt>
                <c:pt idx="795">
                  <c:v>42872.717065972218</c:v>
                </c:pt>
                <c:pt idx="796">
                  <c:v>42872.717181712964</c:v>
                </c:pt>
                <c:pt idx="797">
                  <c:v>42872.717297453702</c:v>
                </c:pt>
                <c:pt idx="798">
                  <c:v>42872.717413194448</c:v>
                </c:pt>
                <c:pt idx="799">
                  <c:v>42872.717528935187</c:v>
                </c:pt>
                <c:pt idx="800">
                  <c:v>42872.717644675926</c:v>
                </c:pt>
                <c:pt idx="801">
                  <c:v>42872.717760416665</c:v>
                </c:pt>
                <c:pt idx="802">
                  <c:v>42872.717876157403</c:v>
                </c:pt>
                <c:pt idx="803">
                  <c:v>42872.717991898149</c:v>
                </c:pt>
                <c:pt idx="804">
                  <c:v>42872.718107638888</c:v>
                </c:pt>
                <c:pt idx="805">
                  <c:v>42872.718223379634</c:v>
                </c:pt>
                <c:pt idx="806">
                  <c:v>42872.718339120373</c:v>
                </c:pt>
                <c:pt idx="807">
                  <c:v>42872.718454861111</c:v>
                </c:pt>
                <c:pt idx="808">
                  <c:v>42872.71857060185</c:v>
                </c:pt>
                <c:pt idx="809">
                  <c:v>42872.718686342589</c:v>
                </c:pt>
                <c:pt idx="810">
                  <c:v>42872.718802083335</c:v>
                </c:pt>
                <c:pt idx="811">
                  <c:v>42872.718917824073</c:v>
                </c:pt>
                <c:pt idx="812">
                  <c:v>42872.719033564819</c:v>
                </c:pt>
                <c:pt idx="813">
                  <c:v>42872.719149305558</c:v>
                </c:pt>
                <c:pt idx="814">
                  <c:v>42872.719265046297</c:v>
                </c:pt>
                <c:pt idx="815">
                  <c:v>42872.719380787035</c:v>
                </c:pt>
                <c:pt idx="816">
                  <c:v>42872.719496527774</c:v>
                </c:pt>
                <c:pt idx="817">
                  <c:v>42872.719612268513</c:v>
                </c:pt>
                <c:pt idx="818">
                  <c:v>42872.719728009259</c:v>
                </c:pt>
                <c:pt idx="819">
                  <c:v>42872.719843750005</c:v>
                </c:pt>
                <c:pt idx="820">
                  <c:v>42872.719959490743</c:v>
                </c:pt>
                <c:pt idx="821">
                  <c:v>42872.720075231482</c:v>
                </c:pt>
                <c:pt idx="822">
                  <c:v>42872.720190972221</c:v>
                </c:pt>
                <c:pt idx="823">
                  <c:v>42872.720306712959</c:v>
                </c:pt>
                <c:pt idx="824">
                  <c:v>42872.720422453698</c:v>
                </c:pt>
                <c:pt idx="825">
                  <c:v>42872.720538194444</c:v>
                </c:pt>
                <c:pt idx="826">
                  <c:v>42872.72065393519</c:v>
                </c:pt>
                <c:pt idx="827">
                  <c:v>42872.720769675929</c:v>
                </c:pt>
                <c:pt idx="828">
                  <c:v>42872.720885416667</c:v>
                </c:pt>
                <c:pt idx="829">
                  <c:v>42872.721001157406</c:v>
                </c:pt>
                <c:pt idx="830">
                  <c:v>42872.721116898145</c:v>
                </c:pt>
                <c:pt idx="831">
                  <c:v>42872.721232638884</c:v>
                </c:pt>
                <c:pt idx="832">
                  <c:v>42872.721348379629</c:v>
                </c:pt>
                <c:pt idx="833">
                  <c:v>42872.721464120375</c:v>
                </c:pt>
                <c:pt idx="834">
                  <c:v>42872.721579861114</c:v>
                </c:pt>
                <c:pt idx="835">
                  <c:v>42872.721695601853</c:v>
                </c:pt>
                <c:pt idx="836">
                  <c:v>42872.721811342592</c:v>
                </c:pt>
                <c:pt idx="837">
                  <c:v>42872.72192708333</c:v>
                </c:pt>
                <c:pt idx="838">
                  <c:v>42872.722042824069</c:v>
                </c:pt>
                <c:pt idx="839">
                  <c:v>42872.722158564815</c:v>
                </c:pt>
                <c:pt idx="840">
                  <c:v>42872.722274305561</c:v>
                </c:pt>
                <c:pt idx="841">
                  <c:v>42872.7223900463</c:v>
                </c:pt>
                <c:pt idx="842">
                  <c:v>42872.722505787038</c:v>
                </c:pt>
                <c:pt idx="843">
                  <c:v>42872.722621527777</c:v>
                </c:pt>
                <c:pt idx="844">
                  <c:v>42872.722737268516</c:v>
                </c:pt>
                <c:pt idx="845">
                  <c:v>42872.722853009254</c:v>
                </c:pt>
                <c:pt idx="846">
                  <c:v>42872.72296875</c:v>
                </c:pt>
                <c:pt idx="847">
                  <c:v>42872.723084490746</c:v>
                </c:pt>
                <c:pt idx="848">
                  <c:v>42872.723200231485</c:v>
                </c:pt>
                <c:pt idx="849">
                  <c:v>42872.723315972224</c:v>
                </c:pt>
                <c:pt idx="850">
                  <c:v>42872.723431712962</c:v>
                </c:pt>
                <c:pt idx="851">
                  <c:v>42872.723547453701</c:v>
                </c:pt>
                <c:pt idx="852">
                  <c:v>42872.72366319444</c:v>
                </c:pt>
                <c:pt idx="853">
                  <c:v>42872.723778935186</c:v>
                </c:pt>
                <c:pt idx="854">
                  <c:v>42872.723894675932</c:v>
                </c:pt>
                <c:pt idx="855">
                  <c:v>42872.72401041667</c:v>
                </c:pt>
                <c:pt idx="856">
                  <c:v>42872.724126157409</c:v>
                </c:pt>
                <c:pt idx="857">
                  <c:v>42872.724241898148</c:v>
                </c:pt>
                <c:pt idx="858">
                  <c:v>42872.724357638886</c:v>
                </c:pt>
                <c:pt idx="859">
                  <c:v>42872.724473379625</c:v>
                </c:pt>
                <c:pt idx="860">
                  <c:v>42872.724589120371</c:v>
                </c:pt>
                <c:pt idx="861">
                  <c:v>42872.72470486111</c:v>
                </c:pt>
                <c:pt idx="862">
                  <c:v>42872.724820601856</c:v>
                </c:pt>
                <c:pt idx="863">
                  <c:v>42872.724936342594</c:v>
                </c:pt>
                <c:pt idx="864">
                  <c:v>42872.725052083333</c:v>
                </c:pt>
                <c:pt idx="865">
                  <c:v>42872.725167824072</c:v>
                </c:pt>
                <c:pt idx="866">
                  <c:v>42872.725283564811</c:v>
                </c:pt>
                <c:pt idx="867">
                  <c:v>42872.725399305556</c:v>
                </c:pt>
                <c:pt idx="868">
                  <c:v>42872.725515046295</c:v>
                </c:pt>
                <c:pt idx="869">
                  <c:v>42872.725630787041</c:v>
                </c:pt>
                <c:pt idx="870">
                  <c:v>42872.72574652778</c:v>
                </c:pt>
                <c:pt idx="871">
                  <c:v>42872.725862268519</c:v>
                </c:pt>
                <c:pt idx="872">
                  <c:v>42872.725978009257</c:v>
                </c:pt>
                <c:pt idx="873">
                  <c:v>42872.726093749996</c:v>
                </c:pt>
                <c:pt idx="874">
                  <c:v>42872.726209490742</c:v>
                </c:pt>
                <c:pt idx="875">
                  <c:v>42872.726325231481</c:v>
                </c:pt>
                <c:pt idx="876">
                  <c:v>42872.726440972227</c:v>
                </c:pt>
                <c:pt idx="877">
                  <c:v>42872.726556712965</c:v>
                </c:pt>
                <c:pt idx="878">
                  <c:v>42872.726672453704</c:v>
                </c:pt>
                <c:pt idx="879">
                  <c:v>42872.726788194443</c:v>
                </c:pt>
                <c:pt idx="880">
                  <c:v>42872.726903935181</c:v>
                </c:pt>
                <c:pt idx="881">
                  <c:v>42872.72701967592</c:v>
                </c:pt>
                <c:pt idx="882">
                  <c:v>42872.727135416666</c:v>
                </c:pt>
                <c:pt idx="883">
                  <c:v>42872.727251157412</c:v>
                </c:pt>
                <c:pt idx="884">
                  <c:v>42872.727366898151</c:v>
                </c:pt>
                <c:pt idx="885">
                  <c:v>42872.727482638889</c:v>
                </c:pt>
                <c:pt idx="886">
                  <c:v>42872.727598379628</c:v>
                </c:pt>
                <c:pt idx="887">
                  <c:v>42872.727714120367</c:v>
                </c:pt>
                <c:pt idx="888">
                  <c:v>42872.727829861105</c:v>
                </c:pt>
                <c:pt idx="889">
                  <c:v>42872.727945601851</c:v>
                </c:pt>
                <c:pt idx="890">
                  <c:v>42872.728061342597</c:v>
                </c:pt>
                <c:pt idx="891">
                  <c:v>42872.728177083336</c:v>
                </c:pt>
                <c:pt idx="892">
                  <c:v>42872.728292824075</c:v>
                </c:pt>
                <c:pt idx="893">
                  <c:v>42872.728408564813</c:v>
                </c:pt>
                <c:pt idx="894">
                  <c:v>42872.728524305552</c:v>
                </c:pt>
                <c:pt idx="895">
                  <c:v>42872.728640046291</c:v>
                </c:pt>
                <c:pt idx="896">
                  <c:v>42872.728755787037</c:v>
                </c:pt>
                <c:pt idx="897">
                  <c:v>42872.728871527783</c:v>
                </c:pt>
                <c:pt idx="898">
                  <c:v>42872.728987268521</c:v>
                </c:pt>
                <c:pt idx="899">
                  <c:v>42872.72910300926</c:v>
                </c:pt>
                <c:pt idx="900">
                  <c:v>42872.729218749999</c:v>
                </c:pt>
                <c:pt idx="901">
                  <c:v>42872.729334490738</c:v>
                </c:pt>
                <c:pt idx="902">
                  <c:v>42872.729450231476</c:v>
                </c:pt>
                <c:pt idx="903">
                  <c:v>42872.729565972222</c:v>
                </c:pt>
                <c:pt idx="904">
                  <c:v>42872.729681712968</c:v>
                </c:pt>
                <c:pt idx="905">
                  <c:v>42872.729797453707</c:v>
                </c:pt>
                <c:pt idx="906">
                  <c:v>42872.729913194446</c:v>
                </c:pt>
                <c:pt idx="907">
                  <c:v>42872.730028935184</c:v>
                </c:pt>
                <c:pt idx="908">
                  <c:v>42872.730144675923</c:v>
                </c:pt>
                <c:pt idx="909">
                  <c:v>42872.730260416662</c:v>
                </c:pt>
                <c:pt idx="910">
                  <c:v>42872.730376157408</c:v>
                </c:pt>
                <c:pt idx="911">
                  <c:v>42872.730491898154</c:v>
                </c:pt>
                <c:pt idx="912">
                  <c:v>42872.730607638892</c:v>
                </c:pt>
                <c:pt idx="913">
                  <c:v>42872.730723379631</c:v>
                </c:pt>
                <c:pt idx="914">
                  <c:v>42872.73083912037</c:v>
                </c:pt>
                <c:pt idx="915">
                  <c:v>42872.730954861108</c:v>
                </c:pt>
                <c:pt idx="916">
                  <c:v>42872.731070601847</c:v>
                </c:pt>
                <c:pt idx="917">
                  <c:v>42872.731186342593</c:v>
                </c:pt>
                <c:pt idx="918">
                  <c:v>42872.731302083339</c:v>
                </c:pt>
                <c:pt idx="919">
                  <c:v>42872.731417824078</c:v>
                </c:pt>
                <c:pt idx="920">
                  <c:v>42872.731533564816</c:v>
                </c:pt>
                <c:pt idx="921">
                  <c:v>42872.731649305555</c:v>
                </c:pt>
                <c:pt idx="922">
                  <c:v>42872.731765046294</c:v>
                </c:pt>
                <c:pt idx="923">
                  <c:v>42872.731880787032</c:v>
                </c:pt>
                <c:pt idx="924">
                  <c:v>42872.731996527778</c:v>
                </c:pt>
                <c:pt idx="925">
                  <c:v>42872.732112268524</c:v>
                </c:pt>
                <c:pt idx="926">
                  <c:v>42872.732228009263</c:v>
                </c:pt>
                <c:pt idx="927">
                  <c:v>42872.732343750002</c:v>
                </c:pt>
                <c:pt idx="928">
                  <c:v>42872.73245949074</c:v>
                </c:pt>
                <c:pt idx="929">
                  <c:v>42872.732575231479</c:v>
                </c:pt>
                <c:pt idx="930">
                  <c:v>42872.732690972218</c:v>
                </c:pt>
                <c:pt idx="931">
                  <c:v>42872.732806712964</c:v>
                </c:pt>
                <c:pt idx="932">
                  <c:v>42872.732922453702</c:v>
                </c:pt>
                <c:pt idx="933">
                  <c:v>42872.733038194448</c:v>
                </c:pt>
                <c:pt idx="934">
                  <c:v>42872.733153935187</c:v>
                </c:pt>
                <c:pt idx="935">
                  <c:v>42872.733269675926</c:v>
                </c:pt>
                <c:pt idx="936">
                  <c:v>42872.733385416665</c:v>
                </c:pt>
                <c:pt idx="937">
                  <c:v>42872.733501157403</c:v>
                </c:pt>
                <c:pt idx="938">
                  <c:v>42872.733616898149</c:v>
                </c:pt>
                <c:pt idx="939">
                  <c:v>42872.733732638888</c:v>
                </c:pt>
                <c:pt idx="940">
                  <c:v>42872.733848379634</c:v>
                </c:pt>
                <c:pt idx="941">
                  <c:v>42872.733964120373</c:v>
                </c:pt>
                <c:pt idx="942">
                  <c:v>42872.734079861111</c:v>
                </c:pt>
                <c:pt idx="943">
                  <c:v>42872.73419560185</c:v>
                </c:pt>
                <c:pt idx="944">
                  <c:v>42872.734311342589</c:v>
                </c:pt>
                <c:pt idx="945">
                  <c:v>42872.734427083335</c:v>
                </c:pt>
                <c:pt idx="946">
                  <c:v>42872.734542824073</c:v>
                </c:pt>
                <c:pt idx="947">
                  <c:v>42872.734658564819</c:v>
                </c:pt>
                <c:pt idx="948">
                  <c:v>42872.734774305558</c:v>
                </c:pt>
                <c:pt idx="949">
                  <c:v>42872.734890046297</c:v>
                </c:pt>
                <c:pt idx="950">
                  <c:v>42872.735005787035</c:v>
                </c:pt>
                <c:pt idx="951">
                  <c:v>42872.735121527774</c:v>
                </c:pt>
                <c:pt idx="952">
                  <c:v>42872.735237268513</c:v>
                </c:pt>
                <c:pt idx="953">
                  <c:v>42872.735353009259</c:v>
                </c:pt>
                <c:pt idx="954">
                  <c:v>42872.735468750005</c:v>
                </c:pt>
                <c:pt idx="955">
                  <c:v>42872.735584490743</c:v>
                </c:pt>
                <c:pt idx="956">
                  <c:v>42872.735700231482</c:v>
                </c:pt>
                <c:pt idx="957">
                  <c:v>42872.735815972221</c:v>
                </c:pt>
                <c:pt idx="958">
                  <c:v>42872.735931712959</c:v>
                </c:pt>
                <c:pt idx="959">
                  <c:v>42872.736047453698</c:v>
                </c:pt>
                <c:pt idx="960">
                  <c:v>42872.736163194444</c:v>
                </c:pt>
                <c:pt idx="961">
                  <c:v>42872.73627893519</c:v>
                </c:pt>
                <c:pt idx="962">
                  <c:v>42872.736394675929</c:v>
                </c:pt>
                <c:pt idx="963">
                  <c:v>42872.736510416667</c:v>
                </c:pt>
                <c:pt idx="964">
                  <c:v>42872.736626157406</c:v>
                </c:pt>
                <c:pt idx="965">
                  <c:v>42872.736741898145</c:v>
                </c:pt>
                <c:pt idx="966">
                  <c:v>42872.736857638884</c:v>
                </c:pt>
                <c:pt idx="967">
                  <c:v>42872.736973379629</c:v>
                </c:pt>
                <c:pt idx="968">
                  <c:v>42872.737089120375</c:v>
                </c:pt>
                <c:pt idx="969">
                  <c:v>42872.737204861114</c:v>
                </c:pt>
                <c:pt idx="970">
                  <c:v>42872.737320601853</c:v>
                </c:pt>
                <c:pt idx="971">
                  <c:v>42872.737436342592</c:v>
                </c:pt>
                <c:pt idx="972">
                  <c:v>42872.73755208333</c:v>
                </c:pt>
                <c:pt idx="973">
                  <c:v>42872.737667824069</c:v>
                </c:pt>
                <c:pt idx="974">
                  <c:v>42872.737783564815</c:v>
                </c:pt>
                <c:pt idx="975">
                  <c:v>42872.737899305561</c:v>
                </c:pt>
                <c:pt idx="976">
                  <c:v>42872.7380150463</c:v>
                </c:pt>
                <c:pt idx="977">
                  <c:v>42872.738130787038</c:v>
                </c:pt>
                <c:pt idx="978">
                  <c:v>42872.738246527777</c:v>
                </c:pt>
                <c:pt idx="979">
                  <c:v>42872.738362268516</c:v>
                </c:pt>
                <c:pt idx="980">
                  <c:v>42872.738478009254</c:v>
                </c:pt>
                <c:pt idx="981">
                  <c:v>42872.73859375</c:v>
                </c:pt>
                <c:pt idx="982">
                  <c:v>42872.738709490746</c:v>
                </c:pt>
                <c:pt idx="983">
                  <c:v>42872.738825231485</c:v>
                </c:pt>
                <c:pt idx="984">
                  <c:v>42872.738940972224</c:v>
                </c:pt>
                <c:pt idx="985">
                  <c:v>42872.739056712962</c:v>
                </c:pt>
                <c:pt idx="986">
                  <c:v>42872.739172453701</c:v>
                </c:pt>
                <c:pt idx="987">
                  <c:v>42872.73928819444</c:v>
                </c:pt>
                <c:pt idx="988">
                  <c:v>42872.739403935186</c:v>
                </c:pt>
                <c:pt idx="989">
                  <c:v>42872.739519675932</c:v>
                </c:pt>
                <c:pt idx="990">
                  <c:v>42872.73963541667</c:v>
                </c:pt>
                <c:pt idx="991">
                  <c:v>42872.739751157409</c:v>
                </c:pt>
                <c:pt idx="992">
                  <c:v>42872.739866898148</c:v>
                </c:pt>
                <c:pt idx="993">
                  <c:v>42872.739982638886</c:v>
                </c:pt>
                <c:pt idx="994">
                  <c:v>42872.740098379625</c:v>
                </c:pt>
                <c:pt idx="995">
                  <c:v>42872.740214120371</c:v>
                </c:pt>
                <c:pt idx="996">
                  <c:v>42872.74032986111</c:v>
                </c:pt>
                <c:pt idx="997">
                  <c:v>42872.740445601856</c:v>
                </c:pt>
                <c:pt idx="998">
                  <c:v>42872.740561342594</c:v>
                </c:pt>
                <c:pt idx="999">
                  <c:v>42872.740677083333</c:v>
                </c:pt>
                <c:pt idx="1000">
                  <c:v>42872.740792824072</c:v>
                </c:pt>
                <c:pt idx="1001">
                  <c:v>42872.740908564811</c:v>
                </c:pt>
                <c:pt idx="1002">
                  <c:v>42872.741024305556</c:v>
                </c:pt>
                <c:pt idx="1003">
                  <c:v>42872.741140046295</c:v>
                </c:pt>
                <c:pt idx="1004">
                  <c:v>42872.741255787041</c:v>
                </c:pt>
                <c:pt idx="1005">
                  <c:v>42872.74137152778</c:v>
                </c:pt>
                <c:pt idx="1006">
                  <c:v>42872.741487268519</c:v>
                </c:pt>
                <c:pt idx="1007">
                  <c:v>42872.741603009257</c:v>
                </c:pt>
                <c:pt idx="1008">
                  <c:v>42872.741718749996</c:v>
                </c:pt>
                <c:pt idx="1009">
                  <c:v>42872.741834490742</c:v>
                </c:pt>
                <c:pt idx="1010">
                  <c:v>42872.741950231481</c:v>
                </c:pt>
                <c:pt idx="1011">
                  <c:v>42872.742065972227</c:v>
                </c:pt>
                <c:pt idx="1012">
                  <c:v>42872.742181712965</c:v>
                </c:pt>
                <c:pt idx="1013">
                  <c:v>42872.742297453704</c:v>
                </c:pt>
                <c:pt idx="1014">
                  <c:v>42872.742413194443</c:v>
                </c:pt>
                <c:pt idx="1015">
                  <c:v>42872.742528935181</c:v>
                </c:pt>
                <c:pt idx="1016">
                  <c:v>42872.74264467592</c:v>
                </c:pt>
                <c:pt idx="1017">
                  <c:v>42872.742760416666</c:v>
                </c:pt>
                <c:pt idx="1018">
                  <c:v>42872.742876157412</c:v>
                </c:pt>
                <c:pt idx="1019">
                  <c:v>42872.742991898151</c:v>
                </c:pt>
                <c:pt idx="1020">
                  <c:v>42872.743107638889</c:v>
                </c:pt>
                <c:pt idx="1021">
                  <c:v>42872.743223379628</c:v>
                </c:pt>
                <c:pt idx="1022">
                  <c:v>42872.743339120367</c:v>
                </c:pt>
                <c:pt idx="1023">
                  <c:v>42872.743454861105</c:v>
                </c:pt>
                <c:pt idx="1024">
                  <c:v>42872.743570601851</c:v>
                </c:pt>
                <c:pt idx="1025">
                  <c:v>42872.743686342597</c:v>
                </c:pt>
                <c:pt idx="1026">
                  <c:v>42872.743802083336</c:v>
                </c:pt>
                <c:pt idx="1027">
                  <c:v>42872.743917824075</c:v>
                </c:pt>
                <c:pt idx="1028">
                  <c:v>42872.744033564813</c:v>
                </c:pt>
                <c:pt idx="1029">
                  <c:v>42872.744149305552</c:v>
                </c:pt>
                <c:pt idx="1030">
                  <c:v>42872.744265046291</c:v>
                </c:pt>
                <c:pt idx="1031">
                  <c:v>42872.744380787037</c:v>
                </c:pt>
                <c:pt idx="1032">
                  <c:v>42872.744496527783</c:v>
                </c:pt>
                <c:pt idx="1033">
                  <c:v>42872.744612268521</c:v>
                </c:pt>
                <c:pt idx="1034">
                  <c:v>42872.74472800926</c:v>
                </c:pt>
                <c:pt idx="1035">
                  <c:v>42872.744843749999</c:v>
                </c:pt>
                <c:pt idx="1036">
                  <c:v>42872.744959490738</c:v>
                </c:pt>
                <c:pt idx="1037">
                  <c:v>42872.745075231476</c:v>
                </c:pt>
                <c:pt idx="1038">
                  <c:v>42872.745190972222</c:v>
                </c:pt>
                <c:pt idx="1039">
                  <c:v>42872.745306712968</c:v>
                </c:pt>
                <c:pt idx="1040">
                  <c:v>42872.745422453707</c:v>
                </c:pt>
                <c:pt idx="1041">
                  <c:v>42872.745538194446</c:v>
                </c:pt>
                <c:pt idx="1042">
                  <c:v>42872.745653935184</c:v>
                </c:pt>
                <c:pt idx="1043">
                  <c:v>42872.745769675923</c:v>
                </c:pt>
                <c:pt idx="1044">
                  <c:v>42872.745885416662</c:v>
                </c:pt>
                <c:pt idx="1045">
                  <c:v>42872.746001157408</c:v>
                </c:pt>
                <c:pt idx="1046">
                  <c:v>42872.746116898154</c:v>
                </c:pt>
                <c:pt idx="1047">
                  <c:v>42872.746232638892</c:v>
                </c:pt>
                <c:pt idx="1048">
                  <c:v>42872.746348379631</c:v>
                </c:pt>
                <c:pt idx="1049">
                  <c:v>42872.74646412037</c:v>
                </c:pt>
                <c:pt idx="1050">
                  <c:v>42872.746579861108</c:v>
                </c:pt>
                <c:pt idx="1051">
                  <c:v>42872.746695601847</c:v>
                </c:pt>
                <c:pt idx="1052">
                  <c:v>42872.746811342593</c:v>
                </c:pt>
                <c:pt idx="1053">
                  <c:v>42872.746927083339</c:v>
                </c:pt>
                <c:pt idx="1054">
                  <c:v>42872.747042824078</c:v>
                </c:pt>
                <c:pt idx="1055">
                  <c:v>42872.747158564816</c:v>
                </c:pt>
                <c:pt idx="1056">
                  <c:v>42872.747274305555</c:v>
                </c:pt>
                <c:pt idx="1057">
                  <c:v>42872.747390046294</c:v>
                </c:pt>
                <c:pt idx="1058">
                  <c:v>42872.747505787032</c:v>
                </c:pt>
                <c:pt idx="1059">
                  <c:v>42872.747621527778</c:v>
                </c:pt>
                <c:pt idx="1060">
                  <c:v>42872.747737268524</c:v>
                </c:pt>
                <c:pt idx="1061">
                  <c:v>42872.747853009263</c:v>
                </c:pt>
                <c:pt idx="1062">
                  <c:v>42872.747968750002</c:v>
                </c:pt>
                <c:pt idx="1063">
                  <c:v>42872.74808449074</c:v>
                </c:pt>
                <c:pt idx="1064">
                  <c:v>42872.748200231479</c:v>
                </c:pt>
                <c:pt idx="1065">
                  <c:v>42872.748315972218</c:v>
                </c:pt>
                <c:pt idx="1066">
                  <c:v>42872.748431712964</c:v>
                </c:pt>
                <c:pt idx="1067">
                  <c:v>42872.748547453702</c:v>
                </c:pt>
                <c:pt idx="1068">
                  <c:v>42872.748663194448</c:v>
                </c:pt>
                <c:pt idx="1069">
                  <c:v>42872.748778935187</c:v>
                </c:pt>
                <c:pt idx="1070">
                  <c:v>42872.748894675926</c:v>
                </c:pt>
                <c:pt idx="1071">
                  <c:v>42872.749010416665</c:v>
                </c:pt>
                <c:pt idx="1072">
                  <c:v>42872.749126157403</c:v>
                </c:pt>
                <c:pt idx="1073">
                  <c:v>42872.749241898149</c:v>
                </c:pt>
                <c:pt idx="1074">
                  <c:v>42872.749357638888</c:v>
                </c:pt>
                <c:pt idx="1075">
                  <c:v>42872.749473379634</c:v>
                </c:pt>
                <c:pt idx="1076">
                  <c:v>42872.749589120373</c:v>
                </c:pt>
                <c:pt idx="1077">
                  <c:v>42872.749704861111</c:v>
                </c:pt>
                <c:pt idx="1078">
                  <c:v>42872.74982060185</c:v>
                </c:pt>
                <c:pt idx="1079">
                  <c:v>42872.749936342589</c:v>
                </c:pt>
                <c:pt idx="1080">
                  <c:v>42872.750052083335</c:v>
                </c:pt>
                <c:pt idx="1081">
                  <c:v>42872.750167824073</c:v>
                </c:pt>
                <c:pt idx="1082">
                  <c:v>42872.750283564819</c:v>
                </c:pt>
                <c:pt idx="1083">
                  <c:v>42872.750399305558</c:v>
                </c:pt>
                <c:pt idx="1084">
                  <c:v>42872.750515046297</c:v>
                </c:pt>
                <c:pt idx="1085">
                  <c:v>42872.750630787035</c:v>
                </c:pt>
                <c:pt idx="1086">
                  <c:v>42872.750746527774</c:v>
                </c:pt>
                <c:pt idx="1087">
                  <c:v>42872.750862268513</c:v>
                </c:pt>
                <c:pt idx="1088">
                  <c:v>42872.750978009259</c:v>
                </c:pt>
                <c:pt idx="1089">
                  <c:v>42872.751093750005</c:v>
                </c:pt>
                <c:pt idx="1090">
                  <c:v>42872.751209490743</c:v>
                </c:pt>
                <c:pt idx="1091">
                  <c:v>42872.751325231482</c:v>
                </c:pt>
                <c:pt idx="1092">
                  <c:v>42872.751440972221</c:v>
                </c:pt>
                <c:pt idx="1093">
                  <c:v>42872.751556712959</c:v>
                </c:pt>
                <c:pt idx="1094">
                  <c:v>42872.751672453698</c:v>
                </c:pt>
                <c:pt idx="1095">
                  <c:v>42872.751788194444</c:v>
                </c:pt>
                <c:pt idx="1096">
                  <c:v>42872.75190393519</c:v>
                </c:pt>
                <c:pt idx="1097">
                  <c:v>42872.752019675929</c:v>
                </c:pt>
                <c:pt idx="1098">
                  <c:v>42872.752135416667</c:v>
                </c:pt>
                <c:pt idx="1099">
                  <c:v>42872.752251157406</c:v>
                </c:pt>
                <c:pt idx="1100">
                  <c:v>42872.752366898145</c:v>
                </c:pt>
                <c:pt idx="1101">
                  <c:v>42872.752482638884</c:v>
                </c:pt>
                <c:pt idx="1102">
                  <c:v>42872.752598379629</c:v>
                </c:pt>
                <c:pt idx="1103">
                  <c:v>42872.752714120375</c:v>
                </c:pt>
                <c:pt idx="1104">
                  <c:v>42872.752829861114</c:v>
                </c:pt>
                <c:pt idx="1105">
                  <c:v>42872.752945601853</c:v>
                </c:pt>
                <c:pt idx="1106">
                  <c:v>42872.753061342592</c:v>
                </c:pt>
                <c:pt idx="1107">
                  <c:v>42872.75317708333</c:v>
                </c:pt>
                <c:pt idx="1108">
                  <c:v>42872.753292824069</c:v>
                </c:pt>
                <c:pt idx="1109">
                  <c:v>42872.753408564815</c:v>
                </c:pt>
                <c:pt idx="1110">
                  <c:v>42872.753524305561</c:v>
                </c:pt>
                <c:pt idx="1111">
                  <c:v>42872.7536400463</c:v>
                </c:pt>
                <c:pt idx="1112">
                  <c:v>42872.753755787038</c:v>
                </c:pt>
                <c:pt idx="1113">
                  <c:v>42872.753871527777</c:v>
                </c:pt>
                <c:pt idx="1114">
                  <c:v>42872.753987268516</c:v>
                </c:pt>
                <c:pt idx="1115">
                  <c:v>42872.754103009254</c:v>
                </c:pt>
                <c:pt idx="1116">
                  <c:v>42872.75421875</c:v>
                </c:pt>
                <c:pt idx="1117">
                  <c:v>42872.754334490746</c:v>
                </c:pt>
                <c:pt idx="1118">
                  <c:v>42872.754450231485</c:v>
                </c:pt>
                <c:pt idx="1119">
                  <c:v>42872.754565972224</c:v>
                </c:pt>
                <c:pt idx="1120">
                  <c:v>42872.754681712962</c:v>
                </c:pt>
                <c:pt idx="1121">
                  <c:v>42872.754797453701</c:v>
                </c:pt>
                <c:pt idx="1122">
                  <c:v>42872.75491319444</c:v>
                </c:pt>
                <c:pt idx="1123">
                  <c:v>42872.755028935186</c:v>
                </c:pt>
                <c:pt idx="1124">
                  <c:v>42872.755144675932</c:v>
                </c:pt>
                <c:pt idx="1125">
                  <c:v>42872.75526041667</c:v>
                </c:pt>
                <c:pt idx="1126">
                  <c:v>42872.755376157409</c:v>
                </c:pt>
                <c:pt idx="1127">
                  <c:v>42872.755491898148</c:v>
                </c:pt>
                <c:pt idx="1128">
                  <c:v>42872.755607638886</c:v>
                </c:pt>
                <c:pt idx="1129">
                  <c:v>42872.755723379625</c:v>
                </c:pt>
                <c:pt idx="1130">
                  <c:v>42872.755839120371</c:v>
                </c:pt>
                <c:pt idx="1131">
                  <c:v>42872.75595486111</c:v>
                </c:pt>
                <c:pt idx="1132">
                  <c:v>42872.756070601856</c:v>
                </c:pt>
                <c:pt idx="1133">
                  <c:v>42872.756186342594</c:v>
                </c:pt>
                <c:pt idx="1134">
                  <c:v>42872.756302083333</c:v>
                </c:pt>
                <c:pt idx="1135">
                  <c:v>42872.756417824072</c:v>
                </c:pt>
                <c:pt idx="1136">
                  <c:v>42872.756533564811</c:v>
                </c:pt>
                <c:pt idx="1137">
                  <c:v>42872.756649305556</c:v>
                </c:pt>
                <c:pt idx="1138">
                  <c:v>42872.756765046295</c:v>
                </c:pt>
                <c:pt idx="1139">
                  <c:v>42872.756880787041</c:v>
                </c:pt>
                <c:pt idx="1140">
                  <c:v>42872.75699652778</c:v>
                </c:pt>
                <c:pt idx="1141">
                  <c:v>42872.757112268519</c:v>
                </c:pt>
                <c:pt idx="1142">
                  <c:v>42872.757228009257</c:v>
                </c:pt>
                <c:pt idx="1143">
                  <c:v>42872.757343749996</c:v>
                </c:pt>
                <c:pt idx="1144">
                  <c:v>42872.757459490742</c:v>
                </c:pt>
                <c:pt idx="1145">
                  <c:v>42872.757575231481</c:v>
                </c:pt>
                <c:pt idx="1146">
                  <c:v>42872.757690972227</c:v>
                </c:pt>
                <c:pt idx="1147">
                  <c:v>42872.757806712965</c:v>
                </c:pt>
                <c:pt idx="1148">
                  <c:v>42872.757922453704</c:v>
                </c:pt>
                <c:pt idx="1149">
                  <c:v>42872.758038194443</c:v>
                </c:pt>
                <c:pt idx="1150">
                  <c:v>42872.758153935181</c:v>
                </c:pt>
                <c:pt idx="1151">
                  <c:v>42872.75826967592</c:v>
                </c:pt>
                <c:pt idx="1152">
                  <c:v>42872.758385416666</c:v>
                </c:pt>
                <c:pt idx="1153">
                  <c:v>42872.758501157412</c:v>
                </c:pt>
                <c:pt idx="1154">
                  <c:v>42872.758616898151</c:v>
                </c:pt>
                <c:pt idx="1155">
                  <c:v>42872.758732638889</c:v>
                </c:pt>
                <c:pt idx="1156">
                  <c:v>42872.758848379628</c:v>
                </c:pt>
                <c:pt idx="1157">
                  <c:v>42872.758964120367</c:v>
                </c:pt>
                <c:pt idx="1158">
                  <c:v>42872.759079861105</c:v>
                </c:pt>
                <c:pt idx="1159">
                  <c:v>42872.759195601851</c:v>
                </c:pt>
                <c:pt idx="1160">
                  <c:v>42872.759311342597</c:v>
                </c:pt>
                <c:pt idx="1161">
                  <c:v>42872.759427083336</c:v>
                </c:pt>
                <c:pt idx="1162">
                  <c:v>42872.759542824075</c:v>
                </c:pt>
                <c:pt idx="1163">
                  <c:v>42872.759658564813</c:v>
                </c:pt>
                <c:pt idx="1164">
                  <c:v>42872.759774305552</c:v>
                </c:pt>
                <c:pt idx="1165">
                  <c:v>42872.759890046291</c:v>
                </c:pt>
                <c:pt idx="1166">
                  <c:v>42872.760005787037</c:v>
                </c:pt>
                <c:pt idx="1167">
                  <c:v>42872.760121527783</c:v>
                </c:pt>
                <c:pt idx="1168">
                  <c:v>42872.760237268521</c:v>
                </c:pt>
                <c:pt idx="1169">
                  <c:v>42872.76035300926</c:v>
                </c:pt>
                <c:pt idx="1170">
                  <c:v>42872.760468749999</c:v>
                </c:pt>
                <c:pt idx="1171">
                  <c:v>42872.760584490738</c:v>
                </c:pt>
                <c:pt idx="1172">
                  <c:v>42872.760700231476</c:v>
                </c:pt>
                <c:pt idx="1173">
                  <c:v>42872.760815972222</c:v>
                </c:pt>
                <c:pt idx="1174">
                  <c:v>42872.760931712968</c:v>
                </c:pt>
                <c:pt idx="1175">
                  <c:v>42872.761047453707</c:v>
                </c:pt>
                <c:pt idx="1176">
                  <c:v>42872.761163194446</c:v>
                </c:pt>
                <c:pt idx="1177">
                  <c:v>42872.761278935184</c:v>
                </c:pt>
                <c:pt idx="1178">
                  <c:v>42872.761394675923</c:v>
                </c:pt>
                <c:pt idx="1179">
                  <c:v>42872.761510416662</c:v>
                </c:pt>
                <c:pt idx="1180">
                  <c:v>42872.761626157408</c:v>
                </c:pt>
                <c:pt idx="1181">
                  <c:v>42872.761741898154</c:v>
                </c:pt>
                <c:pt idx="1182">
                  <c:v>42872.761857638892</c:v>
                </c:pt>
                <c:pt idx="1183">
                  <c:v>42872.761973379631</c:v>
                </c:pt>
                <c:pt idx="1184">
                  <c:v>42872.76208912037</c:v>
                </c:pt>
                <c:pt idx="1185">
                  <c:v>42872.762204861108</c:v>
                </c:pt>
                <c:pt idx="1186">
                  <c:v>42872.762320601847</c:v>
                </c:pt>
                <c:pt idx="1187">
                  <c:v>42872.762436342593</c:v>
                </c:pt>
                <c:pt idx="1188">
                  <c:v>42872.762552083339</c:v>
                </c:pt>
                <c:pt idx="1189">
                  <c:v>42872.762667824078</c:v>
                </c:pt>
                <c:pt idx="1190">
                  <c:v>42872.762783564816</c:v>
                </c:pt>
                <c:pt idx="1191">
                  <c:v>42872.762899305555</c:v>
                </c:pt>
                <c:pt idx="1192">
                  <c:v>42872.763015046294</c:v>
                </c:pt>
                <c:pt idx="1193">
                  <c:v>42872.763130787032</c:v>
                </c:pt>
                <c:pt idx="1194">
                  <c:v>42872.763246527778</c:v>
                </c:pt>
                <c:pt idx="1195">
                  <c:v>42872.763362268524</c:v>
                </c:pt>
                <c:pt idx="1196">
                  <c:v>42872.763478009263</c:v>
                </c:pt>
                <c:pt idx="1197">
                  <c:v>42872.763593750002</c:v>
                </c:pt>
                <c:pt idx="1198">
                  <c:v>42872.76370949074</c:v>
                </c:pt>
                <c:pt idx="1199">
                  <c:v>42872.763825231479</c:v>
                </c:pt>
                <c:pt idx="1200">
                  <c:v>42872.763940972218</c:v>
                </c:pt>
                <c:pt idx="1201">
                  <c:v>42872.764056712964</c:v>
                </c:pt>
                <c:pt idx="1202">
                  <c:v>42872.764172453702</c:v>
                </c:pt>
                <c:pt idx="1203">
                  <c:v>42872.764288194448</c:v>
                </c:pt>
                <c:pt idx="1204">
                  <c:v>42872.764403935187</c:v>
                </c:pt>
                <c:pt idx="1205">
                  <c:v>42872.764519675926</c:v>
                </c:pt>
                <c:pt idx="1206">
                  <c:v>42872.764635416665</c:v>
                </c:pt>
                <c:pt idx="1207">
                  <c:v>42872.764751157403</c:v>
                </c:pt>
                <c:pt idx="1208">
                  <c:v>42872.764866898149</c:v>
                </c:pt>
                <c:pt idx="1209">
                  <c:v>42872.764982638888</c:v>
                </c:pt>
                <c:pt idx="1210">
                  <c:v>42872.765098379634</c:v>
                </c:pt>
                <c:pt idx="1211">
                  <c:v>42872.765214120373</c:v>
                </c:pt>
                <c:pt idx="1212">
                  <c:v>42872.765329861111</c:v>
                </c:pt>
                <c:pt idx="1213">
                  <c:v>42872.76544560185</c:v>
                </c:pt>
                <c:pt idx="1214">
                  <c:v>42872.765561342589</c:v>
                </c:pt>
                <c:pt idx="1215">
                  <c:v>42872.765677083335</c:v>
                </c:pt>
                <c:pt idx="1216">
                  <c:v>42872.765792824073</c:v>
                </c:pt>
                <c:pt idx="1217">
                  <c:v>42872.765908564819</c:v>
                </c:pt>
                <c:pt idx="1218">
                  <c:v>42872.766024305558</c:v>
                </c:pt>
                <c:pt idx="1219">
                  <c:v>42872.766140046297</c:v>
                </c:pt>
                <c:pt idx="1220">
                  <c:v>42872.766255787035</c:v>
                </c:pt>
                <c:pt idx="1221">
                  <c:v>42872.766371527774</c:v>
                </c:pt>
                <c:pt idx="1222">
                  <c:v>42872.766487268513</c:v>
                </c:pt>
                <c:pt idx="1223">
                  <c:v>42872.766603009259</c:v>
                </c:pt>
                <c:pt idx="1224">
                  <c:v>42872.766718750005</c:v>
                </c:pt>
                <c:pt idx="1225">
                  <c:v>42872.766834490743</c:v>
                </c:pt>
                <c:pt idx="1226">
                  <c:v>42872.766950231482</c:v>
                </c:pt>
                <c:pt idx="1227">
                  <c:v>42872.767065972221</c:v>
                </c:pt>
                <c:pt idx="1228">
                  <c:v>42872.767181712959</c:v>
                </c:pt>
                <c:pt idx="1229">
                  <c:v>42872.767297453698</c:v>
                </c:pt>
                <c:pt idx="1230">
                  <c:v>42872.767413194444</c:v>
                </c:pt>
                <c:pt idx="1231">
                  <c:v>42872.76752893519</c:v>
                </c:pt>
                <c:pt idx="1232">
                  <c:v>42872.767644675929</c:v>
                </c:pt>
                <c:pt idx="1233">
                  <c:v>42872.767760416667</c:v>
                </c:pt>
                <c:pt idx="1234">
                  <c:v>42872.767876157406</c:v>
                </c:pt>
                <c:pt idx="1235">
                  <c:v>42872.767991898145</c:v>
                </c:pt>
                <c:pt idx="1236">
                  <c:v>42872.768107638884</c:v>
                </c:pt>
                <c:pt idx="1237">
                  <c:v>42872.768223379629</c:v>
                </c:pt>
                <c:pt idx="1238">
                  <c:v>42872.768339120375</c:v>
                </c:pt>
                <c:pt idx="1239">
                  <c:v>42872.768454861114</c:v>
                </c:pt>
                <c:pt idx="1240">
                  <c:v>42872.768570601853</c:v>
                </c:pt>
                <c:pt idx="1241">
                  <c:v>42872.768686342592</c:v>
                </c:pt>
                <c:pt idx="1242">
                  <c:v>42872.76880208333</c:v>
                </c:pt>
                <c:pt idx="1243">
                  <c:v>42872.768917824069</c:v>
                </c:pt>
                <c:pt idx="1244">
                  <c:v>42872.769033564815</c:v>
                </c:pt>
                <c:pt idx="1245">
                  <c:v>42872.769149305561</c:v>
                </c:pt>
                <c:pt idx="1246">
                  <c:v>42872.7692650463</c:v>
                </c:pt>
                <c:pt idx="1247">
                  <c:v>42872.769380787038</c:v>
                </c:pt>
                <c:pt idx="1248">
                  <c:v>42872.769496527777</c:v>
                </c:pt>
                <c:pt idx="1249">
                  <c:v>42872.769612268516</c:v>
                </c:pt>
                <c:pt idx="1250">
                  <c:v>42872.769728009254</c:v>
                </c:pt>
                <c:pt idx="1251">
                  <c:v>42872.76984375</c:v>
                </c:pt>
                <c:pt idx="1252">
                  <c:v>42872.769959490746</c:v>
                </c:pt>
                <c:pt idx="1253">
                  <c:v>42872.770075231485</c:v>
                </c:pt>
                <c:pt idx="1254">
                  <c:v>42872.770190972224</c:v>
                </c:pt>
                <c:pt idx="1255">
                  <c:v>42872.770306712962</c:v>
                </c:pt>
                <c:pt idx="1256">
                  <c:v>42872.770422453701</c:v>
                </c:pt>
                <c:pt idx="1257">
                  <c:v>42872.77053819444</c:v>
                </c:pt>
                <c:pt idx="1258">
                  <c:v>42872.770653935186</c:v>
                </c:pt>
                <c:pt idx="1259">
                  <c:v>42872.770769675932</c:v>
                </c:pt>
                <c:pt idx="1260">
                  <c:v>42872.77088541667</c:v>
                </c:pt>
                <c:pt idx="1261">
                  <c:v>42872.771001157409</c:v>
                </c:pt>
                <c:pt idx="1262">
                  <c:v>42872.771116898148</c:v>
                </c:pt>
                <c:pt idx="1263">
                  <c:v>42872.771232638886</c:v>
                </c:pt>
                <c:pt idx="1264">
                  <c:v>42872.771348379625</c:v>
                </c:pt>
                <c:pt idx="1265">
                  <c:v>42872.771464120371</c:v>
                </c:pt>
                <c:pt idx="1266">
                  <c:v>42872.77157986111</c:v>
                </c:pt>
                <c:pt idx="1267">
                  <c:v>42872.771695601856</c:v>
                </c:pt>
                <c:pt idx="1268">
                  <c:v>42872.771811342594</c:v>
                </c:pt>
                <c:pt idx="1269">
                  <c:v>42872.771927083333</c:v>
                </c:pt>
                <c:pt idx="1270">
                  <c:v>42872.772042824072</c:v>
                </c:pt>
                <c:pt idx="1271">
                  <c:v>42872.772158564811</c:v>
                </c:pt>
                <c:pt idx="1272">
                  <c:v>42872.772274305556</c:v>
                </c:pt>
                <c:pt idx="1273">
                  <c:v>42872.772390046295</c:v>
                </c:pt>
                <c:pt idx="1274">
                  <c:v>42872.772505787041</c:v>
                </c:pt>
                <c:pt idx="1275">
                  <c:v>42872.77262152778</c:v>
                </c:pt>
                <c:pt idx="1276">
                  <c:v>42872.772737268519</c:v>
                </c:pt>
                <c:pt idx="1277">
                  <c:v>42872.772853009257</c:v>
                </c:pt>
                <c:pt idx="1278">
                  <c:v>42872.772968749996</c:v>
                </c:pt>
                <c:pt idx="1279">
                  <c:v>42872.773084490742</c:v>
                </c:pt>
                <c:pt idx="1280">
                  <c:v>42872.773200231481</c:v>
                </c:pt>
                <c:pt idx="1281">
                  <c:v>42872.773315972227</c:v>
                </c:pt>
                <c:pt idx="1282">
                  <c:v>42872.773431712965</c:v>
                </c:pt>
                <c:pt idx="1283">
                  <c:v>42872.773547453704</c:v>
                </c:pt>
                <c:pt idx="1284">
                  <c:v>42872.773663194443</c:v>
                </c:pt>
                <c:pt idx="1285">
                  <c:v>42872.773778935181</c:v>
                </c:pt>
                <c:pt idx="1286">
                  <c:v>42872.77389467592</c:v>
                </c:pt>
                <c:pt idx="1287">
                  <c:v>42872.774010416666</c:v>
                </c:pt>
                <c:pt idx="1288">
                  <c:v>42872.774126157412</c:v>
                </c:pt>
                <c:pt idx="1289">
                  <c:v>42872.774241898151</c:v>
                </c:pt>
                <c:pt idx="1290">
                  <c:v>42872.774357638889</c:v>
                </c:pt>
                <c:pt idx="1291">
                  <c:v>42872.774473379628</c:v>
                </c:pt>
                <c:pt idx="1292">
                  <c:v>42872.774589120367</c:v>
                </c:pt>
                <c:pt idx="1293">
                  <c:v>42872.774704861105</c:v>
                </c:pt>
                <c:pt idx="1294">
                  <c:v>42872.774820601851</c:v>
                </c:pt>
                <c:pt idx="1295">
                  <c:v>42872.774936342597</c:v>
                </c:pt>
                <c:pt idx="1296">
                  <c:v>42872.775052083336</c:v>
                </c:pt>
                <c:pt idx="1297">
                  <c:v>42872.775167824075</c:v>
                </c:pt>
                <c:pt idx="1298">
                  <c:v>42872.775283564813</c:v>
                </c:pt>
                <c:pt idx="1299">
                  <c:v>42872.775399305552</c:v>
                </c:pt>
                <c:pt idx="1300">
                  <c:v>42872.775515046291</c:v>
                </c:pt>
                <c:pt idx="1301">
                  <c:v>42872.775630787037</c:v>
                </c:pt>
                <c:pt idx="1302">
                  <c:v>42872.775746527783</c:v>
                </c:pt>
                <c:pt idx="1303">
                  <c:v>42872.775862268521</c:v>
                </c:pt>
                <c:pt idx="1304">
                  <c:v>42872.77597800926</c:v>
                </c:pt>
                <c:pt idx="1305">
                  <c:v>42872.776093749999</c:v>
                </c:pt>
                <c:pt idx="1306">
                  <c:v>42872.776209490738</c:v>
                </c:pt>
                <c:pt idx="1307">
                  <c:v>42872.776325231476</c:v>
                </c:pt>
                <c:pt idx="1308">
                  <c:v>42872.776440972222</c:v>
                </c:pt>
                <c:pt idx="1309">
                  <c:v>42872.776556712968</c:v>
                </c:pt>
                <c:pt idx="1310">
                  <c:v>42872.776672453707</c:v>
                </c:pt>
                <c:pt idx="1311">
                  <c:v>42872.776788194446</c:v>
                </c:pt>
                <c:pt idx="1312">
                  <c:v>42872.776903935184</c:v>
                </c:pt>
                <c:pt idx="1313">
                  <c:v>42872.777019675923</c:v>
                </c:pt>
                <c:pt idx="1314">
                  <c:v>42872.777135416662</c:v>
                </c:pt>
                <c:pt idx="1315">
                  <c:v>42872.777251157408</c:v>
                </c:pt>
                <c:pt idx="1316">
                  <c:v>42872.777366898154</c:v>
                </c:pt>
                <c:pt idx="1317">
                  <c:v>42872.777482638892</c:v>
                </c:pt>
                <c:pt idx="1318">
                  <c:v>42872.777598379631</c:v>
                </c:pt>
                <c:pt idx="1319">
                  <c:v>42872.77771412037</c:v>
                </c:pt>
                <c:pt idx="1320">
                  <c:v>42872.777829861108</c:v>
                </c:pt>
                <c:pt idx="1321">
                  <c:v>42872.777945601847</c:v>
                </c:pt>
                <c:pt idx="1322">
                  <c:v>42872.778061342593</c:v>
                </c:pt>
                <c:pt idx="1323">
                  <c:v>42872.778177083339</c:v>
                </c:pt>
                <c:pt idx="1324">
                  <c:v>42872.778292824078</c:v>
                </c:pt>
                <c:pt idx="1325">
                  <c:v>42872.778408564816</c:v>
                </c:pt>
                <c:pt idx="1326">
                  <c:v>42872.778524305555</c:v>
                </c:pt>
                <c:pt idx="1327">
                  <c:v>42872.778640046294</c:v>
                </c:pt>
                <c:pt idx="1328">
                  <c:v>42872.778755787032</c:v>
                </c:pt>
                <c:pt idx="1329">
                  <c:v>42872.778871527778</c:v>
                </c:pt>
                <c:pt idx="1330">
                  <c:v>42872.778993055559</c:v>
                </c:pt>
                <c:pt idx="1331">
                  <c:v>42872.779103009263</c:v>
                </c:pt>
                <c:pt idx="1332">
                  <c:v>42872.779218750002</c:v>
                </c:pt>
                <c:pt idx="1333">
                  <c:v>42872.77933449074</c:v>
                </c:pt>
                <c:pt idx="1334">
                  <c:v>42872.779450231479</c:v>
                </c:pt>
                <c:pt idx="1335">
                  <c:v>42872.779565972218</c:v>
                </c:pt>
                <c:pt idx="1336">
                  <c:v>42872.779681712964</c:v>
                </c:pt>
                <c:pt idx="1337">
                  <c:v>42872.779797453702</c:v>
                </c:pt>
                <c:pt idx="1338">
                  <c:v>42872.779913194448</c:v>
                </c:pt>
                <c:pt idx="1339">
                  <c:v>42872.780028935187</c:v>
                </c:pt>
                <c:pt idx="1340">
                  <c:v>42872.780144675926</c:v>
                </c:pt>
                <c:pt idx="1341">
                  <c:v>42872.780260416665</c:v>
                </c:pt>
                <c:pt idx="1342">
                  <c:v>42872.780376157403</c:v>
                </c:pt>
                <c:pt idx="1343">
                  <c:v>42872.780491898149</c:v>
                </c:pt>
                <c:pt idx="1344">
                  <c:v>42872.780607638888</c:v>
                </c:pt>
                <c:pt idx="1345">
                  <c:v>42872.780723379634</c:v>
                </c:pt>
                <c:pt idx="1346">
                  <c:v>42872.780839120373</c:v>
                </c:pt>
                <c:pt idx="1347">
                  <c:v>42872.780954861111</c:v>
                </c:pt>
                <c:pt idx="1348">
                  <c:v>42872.78107060185</c:v>
                </c:pt>
                <c:pt idx="1349">
                  <c:v>42872.781186342589</c:v>
                </c:pt>
                <c:pt idx="1350">
                  <c:v>42872.781302083335</c:v>
                </c:pt>
                <c:pt idx="1351">
                  <c:v>42872.781417824073</c:v>
                </c:pt>
                <c:pt idx="1352">
                  <c:v>42872.781533564819</c:v>
                </c:pt>
                <c:pt idx="1353">
                  <c:v>42872.781649305558</c:v>
                </c:pt>
                <c:pt idx="1354">
                  <c:v>42872.781765046297</c:v>
                </c:pt>
                <c:pt idx="1355">
                  <c:v>42872.781880787035</c:v>
                </c:pt>
                <c:pt idx="1356">
                  <c:v>42872.781996527774</c:v>
                </c:pt>
                <c:pt idx="1357">
                  <c:v>42872.782112268513</c:v>
                </c:pt>
                <c:pt idx="1358">
                  <c:v>42872.782228009259</c:v>
                </c:pt>
                <c:pt idx="1359">
                  <c:v>42872.782343750005</c:v>
                </c:pt>
                <c:pt idx="1360">
                  <c:v>42872.782459490743</c:v>
                </c:pt>
                <c:pt idx="1361">
                  <c:v>42872.782575231482</c:v>
                </c:pt>
                <c:pt idx="1362">
                  <c:v>42872.782690972221</c:v>
                </c:pt>
                <c:pt idx="1363">
                  <c:v>42872.782806712959</c:v>
                </c:pt>
                <c:pt idx="1364">
                  <c:v>42872.782922453698</c:v>
                </c:pt>
                <c:pt idx="1365">
                  <c:v>42872.783038194444</c:v>
                </c:pt>
                <c:pt idx="1366">
                  <c:v>42872.78315393519</c:v>
                </c:pt>
                <c:pt idx="1367">
                  <c:v>42872.783269675929</c:v>
                </c:pt>
                <c:pt idx="1368">
                  <c:v>42872.783385416667</c:v>
                </c:pt>
                <c:pt idx="1369">
                  <c:v>42872.783501157406</c:v>
                </c:pt>
                <c:pt idx="1370">
                  <c:v>42872.783616898145</c:v>
                </c:pt>
                <c:pt idx="1371">
                  <c:v>42872.783732638884</c:v>
                </c:pt>
                <c:pt idx="1372">
                  <c:v>42872.783848379629</c:v>
                </c:pt>
                <c:pt idx="1373">
                  <c:v>42872.783964120375</c:v>
                </c:pt>
                <c:pt idx="1374">
                  <c:v>42872.784079861114</c:v>
                </c:pt>
                <c:pt idx="1375">
                  <c:v>42872.784195601853</c:v>
                </c:pt>
                <c:pt idx="1376">
                  <c:v>42872.784311342592</c:v>
                </c:pt>
                <c:pt idx="1377">
                  <c:v>42872.78442708333</c:v>
                </c:pt>
                <c:pt idx="1378">
                  <c:v>42872.784542824069</c:v>
                </c:pt>
                <c:pt idx="1379">
                  <c:v>42872.784658564815</c:v>
                </c:pt>
                <c:pt idx="1380">
                  <c:v>42872.784774305561</c:v>
                </c:pt>
                <c:pt idx="1381">
                  <c:v>42872.7848900463</c:v>
                </c:pt>
                <c:pt idx="1382">
                  <c:v>42872.785005787038</c:v>
                </c:pt>
                <c:pt idx="1383">
                  <c:v>42872.785121527777</c:v>
                </c:pt>
                <c:pt idx="1384">
                  <c:v>42872.785237268516</c:v>
                </c:pt>
                <c:pt idx="1385">
                  <c:v>42872.785353009254</c:v>
                </c:pt>
                <c:pt idx="1386">
                  <c:v>42872.78546875</c:v>
                </c:pt>
                <c:pt idx="1387">
                  <c:v>42872.785584490746</c:v>
                </c:pt>
                <c:pt idx="1388">
                  <c:v>42872.785700231485</c:v>
                </c:pt>
                <c:pt idx="1389">
                  <c:v>42872.785815972224</c:v>
                </c:pt>
                <c:pt idx="1390">
                  <c:v>42872.785931712962</c:v>
                </c:pt>
                <c:pt idx="1391">
                  <c:v>42872.786047453701</c:v>
                </c:pt>
                <c:pt idx="1392">
                  <c:v>42872.78616319444</c:v>
                </c:pt>
                <c:pt idx="1393">
                  <c:v>42872.786278935186</c:v>
                </c:pt>
                <c:pt idx="1394">
                  <c:v>42872.786394675932</c:v>
                </c:pt>
                <c:pt idx="1395">
                  <c:v>42872.78651041667</c:v>
                </c:pt>
                <c:pt idx="1396">
                  <c:v>42872.786626157409</c:v>
                </c:pt>
                <c:pt idx="1397">
                  <c:v>42872.786741898148</c:v>
                </c:pt>
                <c:pt idx="1398">
                  <c:v>42872.786857638886</c:v>
                </c:pt>
                <c:pt idx="1399">
                  <c:v>42872.786973379625</c:v>
                </c:pt>
                <c:pt idx="1400">
                  <c:v>42872.787089120371</c:v>
                </c:pt>
                <c:pt idx="1401">
                  <c:v>42872.78720486111</c:v>
                </c:pt>
                <c:pt idx="1402">
                  <c:v>42872.787320601856</c:v>
                </c:pt>
                <c:pt idx="1403">
                  <c:v>42872.787436342594</c:v>
                </c:pt>
                <c:pt idx="1404">
                  <c:v>42872.787552083333</c:v>
                </c:pt>
                <c:pt idx="1405">
                  <c:v>42872.787667824072</c:v>
                </c:pt>
                <c:pt idx="1406">
                  <c:v>42872.787783564811</c:v>
                </c:pt>
                <c:pt idx="1407">
                  <c:v>42872.787899305556</c:v>
                </c:pt>
                <c:pt idx="1408">
                  <c:v>42872.788015046295</c:v>
                </c:pt>
                <c:pt idx="1409">
                  <c:v>42872.788130787041</c:v>
                </c:pt>
                <c:pt idx="1410">
                  <c:v>42872.78824652778</c:v>
                </c:pt>
                <c:pt idx="1411">
                  <c:v>42872.788362268519</c:v>
                </c:pt>
                <c:pt idx="1412">
                  <c:v>42872.788478009257</c:v>
                </c:pt>
                <c:pt idx="1413">
                  <c:v>42872.788593749996</c:v>
                </c:pt>
                <c:pt idx="1414">
                  <c:v>42872.788709490742</c:v>
                </c:pt>
                <c:pt idx="1415">
                  <c:v>42872.788825231481</c:v>
                </c:pt>
                <c:pt idx="1416">
                  <c:v>42872.788940972227</c:v>
                </c:pt>
                <c:pt idx="1417">
                  <c:v>42872.789056712965</c:v>
                </c:pt>
                <c:pt idx="1418">
                  <c:v>42872.789172453704</c:v>
                </c:pt>
                <c:pt idx="1419">
                  <c:v>42872.789288194443</c:v>
                </c:pt>
                <c:pt idx="1420">
                  <c:v>42872.789403935181</c:v>
                </c:pt>
                <c:pt idx="1421">
                  <c:v>42872.78951967592</c:v>
                </c:pt>
                <c:pt idx="1422">
                  <c:v>42872.789635416666</c:v>
                </c:pt>
                <c:pt idx="1423">
                  <c:v>42872.789751157412</c:v>
                </c:pt>
                <c:pt idx="1424">
                  <c:v>42872.789866898151</c:v>
                </c:pt>
                <c:pt idx="1425">
                  <c:v>42872.789982638889</c:v>
                </c:pt>
                <c:pt idx="1426">
                  <c:v>42872.790098379628</c:v>
                </c:pt>
                <c:pt idx="1427">
                  <c:v>42872.790214120367</c:v>
                </c:pt>
                <c:pt idx="1428">
                  <c:v>42872.790329861105</c:v>
                </c:pt>
                <c:pt idx="1429">
                  <c:v>42872.790445601851</c:v>
                </c:pt>
                <c:pt idx="1430">
                  <c:v>42872.790561342597</c:v>
                </c:pt>
                <c:pt idx="1431">
                  <c:v>42872.790677083336</c:v>
                </c:pt>
                <c:pt idx="1432">
                  <c:v>42872.790792824075</c:v>
                </c:pt>
                <c:pt idx="1433">
                  <c:v>42872.790908564813</c:v>
                </c:pt>
                <c:pt idx="1434">
                  <c:v>42872.791024305552</c:v>
                </c:pt>
                <c:pt idx="1435">
                  <c:v>42872.791140046291</c:v>
                </c:pt>
                <c:pt idx="1436">
                  <c:v>42872.791255787037</c:v>
                </c:pt>
                <c:pt idx="1437">
                  <c:v>42872.791371527783</c:v>
                </c:pt>
                <c:pt idx="1438">
                  <c:v>42872.791487268521</c:v>
                </c:pt>
                <c:pt idx="1439">
                  <c:v>42872.79160300926</c:v>
                </c:pt>
                <c:pt idx="1440">
                  <c:v>42872.791718749999</c:v>
                </c:pt>
                <c:pt idx="1441">
                  <c:v>42872.791834490738</c:v>
                </c:pt>
                <c:pt idx="1442">
                  <c:v>42872.791950231476</c:v>
                </c:pt>
                <c:pt idx="1443">
                  <c:v>42872.792065972222</c:v>
                </c:pt>
                <c:pt idx="1444">
                  <c:v>42872.792181712968</c:v>
                </c:pt>
                <c:pt idx="1445">
                  <c:v>42872.792297453707</c:v>
                </c:pt>
                <c:pt idx="1446">
                  <c:v>42872.792413194446</c:v>
                </c:pt>
                <c:pt idx="1447">
                  <c:v>42872.792528935184</c:v>
                </c:pt>
                <c:pt idx="1448">
                  <c:v>42872.792644675923</c:v>
                </c:pt>
                <c:pt idx="1449">
                  <c:v>42872.792760416662</c:v>
                </c:pt>
                <c:pt idx="1450">
                  <c:v>42872.792876157408</c:v>
                </c:pt>
                <c:pt idx="1451">
                  <c:v>42872.792991898154</c:v>
                </c:pt>
                <c:pt idx="1452">
                  <c:v>42872.793107638892</c:v>
                </c:pt>
                <c:pt idx="1453">
                  <c:v>42872.793223379631</c:v>
                </c:pt>
                <c:pt idx="1454">
                  <c:v>42872.79333912037</c:v>
                </c:pt>
                <c:pt idx="1455">
                  <c:v>42872.793454861108</c:v>
                </c:pt>
                <c:pt idx="1456">
                  <c:v>42872.793570601847</c:v>
                </c:pt>
                <c:pt idx="1457">
                  <c:v>42872.793686342593</c:v>
                </c:pt>
                <c:pt idx="1458">
                  <c:v>42872.793802083339</c:v>
                </c:pt>
                <c:pt idx="1459">
                  <c:v>42872.793917824078</c:v>
                </c:pt>
                <c:pt idx="1460">
                  <c:v>42872.794033564816</c:v>
                </c:pt>
                <c:pt idx="1461">
                  <c:v>42872.794149305555</c:v>
                </c:pt>
                <c:pt idx="1462">
                  <c:v>42872.794265046294</c:v>
                </c:pt>
                <c:pt idx="1463">
                  <c:v>42872.794380787032</c:v>
                </c:pt>
                <c:pt idx="1464">
                  <c:v>42872.794496527778</c:v>
                </c:pt>
                <c:pt idx="1465">
                  <c:v>42872.794612268524</c:v>
                </c:pt>
                <c:pt idx="1466">
                  <c:v>42872.794728009263</c:v>
                </c:pt>
                <c:pt idx="1467">
                  <c:v>42872.794843750002</c:v>
                </c:pt>
                <c:pt idx="1468">
                  <c:v>42872.79495949074</c:v>
                </c:pt>
                <c:pt idx="1469">
                  <c:v>42872.795075231479</c:v>
                </c:pt>
                <c:pt idx="1470">
                  <c:v>42872.795190972218</c:v>
                </c:pt>
                <c:pt idx="1471">
                  <c:v>42872.795306712964</c:v>
                </c:pt>
                <c:pt idx="1472">
                  <c:v>42872.795422453702</c:v>
                </c:pt>
                <c:pt idx="1473">
                  <c:v>42872.795538194448</c:v>
                </c:pt>
                <c:pt idx="1474">
                  <c:v>42872.795653935187</c:v>
                </c:pt>
                <c:pt idx="1475">
                  <c:v>42872.795769675926</c:v>
                </c:pt>
                <c:pt idx="1476">
                  <c:v>42872.795885416665</c:v>
                </c:pt>
                <c:pt idx="1477">
                  <c:v>42872.796001157403</c:v>
                </c:pt>
                <c:pt idx="1478">
                  <c:v>42872.796116898149</c:v>
                </c:pt>
                <c:pt idx="1479">
                  <c:v>42872.796232638888</c:v>
                </c:pt>
                <c:pt idx="1480">
                  <c:v>42872.796348379634</c:v>
                </c:pt>
                <c:pt idx="1481">
                  <c:v>42872.796464120373</c:v>
                </c:pt>
                <c:pt idx="1482">
                  <c:v>42872.796579861111</c:v>
                </c:pt>
                <c:pt idx="1483">
                  <c:v>42872.79669560185</c:v>
                </c:pt>
                <c:pt idx="1484">
                  <c:v>42872.796811342589</c:v>
                </c:pt>
                <c:pt idx="1485">
                  <c:v>42872.796927083335</c:v>
                </c:pt>
                <c:pt idx="1486">
                  <c:v>42872.797042824073</c:v>
                </c:pt>
                <c:pt idx="1487">
                  <c:v>42872.797158564819</c:v>
                </c:pt>
                <c:pt idx="1488">
                  <c:v>42872.797274305558</c:v>
                </c:pt>
                <c:pt idx="1489">
                  <c:v>42872.797390046297</c:v>
                </c:pt>
                <c:pt idx="1490">
                  <c:v>42872.797505787035</c:v>
                </c:pt>
                <c:pt idx="1491">
                  <c:v>42872.797621527774</c:v>
                </c:pt>
                <c:pt idx="1492">
                  <c:v>42872.797737268513</c:v>
                </c:pt>
                <c:pt idx="1493">
                  <c:v>42872.797853009259</c:v>
                </c:pt>
                <c:pt idx="1494">
                  <c:v>42872.797968750005</c:v>
                </c:pt>
                <c:pt idx="1495">
                  <c:v>42872.798084490743</c:v>
                </c:pt>
                <c:pt idx="1496">
                  <c:v>42872.798200231482</c:v>
                </c:pt>
                <c:pt idx="1497">
                  <c:v>42872.798315972221</c:v>
                </c:pt>
                <c:pt idx="1498">
                  <c:v>42872.798431712959</c:v>
                </c:pt>
                <c:pt idx="1499">
                  <c:v>42872.798547453698</c:v>
                </c:pt>
                <c:pt idx="1500">
                  <c:v>42872.798663194444</c:v>
                </c:pt>
                <c:pt idx="1501">
                  <c:v>42872.79877893519</c:v>
                </c:pt>
                <c:pt idx="1502">
                  <c:v>42872.798894675929</c:v>
                </c:pt>
                <c:pt idx="1503">
                  <c:v>42872.799010416667</c:v>
                </c:pt>
                <c:pt idx="1504">
                  <c:v>42872.799126157406</c:v>
                </c:pt>
                <c:pt idx="1505">
                  <c:v>42872.799241898145</c:v>
                </c:pt>
                <c:pt idx="1506">
                  <c:v>42872.799357638884</c:v>
                </c:pt>
                <c:pt idx="1507">
                  <c:v>42872.799473379629</c:v>
                </c:pt>
                <c:pt idx="1508">
                  <c:v>42872.799589120375</c:v>
                </c:pt>
                <c:pt idx="1509">
                  <c:v>42872.799704861114</c:v>
                </c:pt>
                <c:pt idx="1510">
                  <c:v>42872.799820601853</c:v>
                </c:pt>
                <c:pt idx="1511">
                  <c:v>42872.799936342592</c:v>
                </c:pt>
                <c:pt idx="1512">
                  <c:v>42872.80005208333</c:v>
                </c:pt>
                <c:pt idx="1513">
                  <c:v>42872.800167824069</c:v>
                </c:pt>
                <c:pt idx="1514">
                  <c:v>42872.800283564815</c:v>
                </c:pt>
                <c:pt idx="1515">
                  <c:v>42872.800399305561</c:v>
                </c:pt>
                <c:pt idx="1516">
                  <c:v>42872.8005150463</c:v>
                </c:pt>
                <c:pt idx="1517">
                  <c:v>42872.800630787038</c:v>
                </c:pt>
                <c:pt idx="1518">
                  <c:v>42872.800746527777</c:v>
                </c:pt>
                <c:pt idx="1519">
                  <c:v>42872.800862268516</c:v>
                </c:pt>
                <c:pt idx="1520">
                  <c:v>42872.800978009254</c:v>
                </c:pt>
                <c:pt idx="1521">
                  <c:v>42872.80109375</c:v>
                </c:pt>
                <c:pt idx="1522">
                  <c:v>42872.801209490746</c:v>
                </c:pt>
                <c:pt idx="1523">
                  <c:v>42872.801325231485</c:v>
                </c:pt>
                <c:pt idx="1524">
                  <c:v>42872.801440972224</c:v>
                </c:pt>
                <c:pt idx="1525">
                  <c:v>42872.801556712962</c:v>
                </c:pt>
                <c:pt idx="1526">
                  <c:v>42872.801672453701</c:v>
                </c:pt>
                <c:pt idx="1527">
                  <c:v>42872.80178819444</c:v>
                </c:pt>
                <c:pt idx="1528">
                  <c:v>42872.801903935186</c:v>
                </c:pt>
                <c:pt idx="1529">
                  <c:v>42872.802019675932</c:v>
                </c:pt>
                <c:pt idx="1530">
                  <c:v>42872.80213541667</c:v>
                </c:pt>
                <c:pt idx="1531">
                  <c:v>42872.802251157409</c:v>
                </c:pt>
                <c:pt idx="1532">
                  <c:v>42872.802366898148</c:v>
                </c:pt>
                <c:pt idx="1533">
                  <c:v>42872.802482638886</c:v>
                </c:pt>
                <c:pt idx="1534">
                  <c:v>42872.802598379625</c:v>
                </c:pt>
                <c:pt idx="1535">
                  <c:v>42872.802714120371</c:v>
                </c:pt>
                <c:pt idx="1536">
                  <c:v>42872.80282986111</c:v>
                </c:pt>
                <c:pt idx="1537">
                  <c:v>42872.802945601856</c:v>
                </c:pt>
                <c:pt idx="1538">
                  <c:v>42872.803061342594</c:v>
                </c:pt>
                <c:pt idx="1539">
                  <c:v>42872.803177083333</c:v>
                </c:pt>
                <c:pt idx="1540">
                  <c:v>42872.803292824072</c:v>
                </c:pt>
                <c:pt idx="1541">
                  <c:v>42872.803408564811</c:v>
                </c:pt>
                <c:pt idx="1542">
                  <c:v>42872.803524305556</c:v>
                </c:pt>
                <c:pt idx="1543">
                  <c:v>42872.803640046295</c:v>
                </c:pt>
                <c:pt idx="1544">
                  <c:v>42872.803755787041</c:v>
                </c:pt>
                <c:pt idx="1545">
                  <c:v>42872.80387152778</c:v>
                </c:pt>
                <c:pt idx="1546">
                  <c:v>42872.803987268519</c:v>
                </c:pt>
                <c:pt idx="1547">
                  <c:v>42872.804103009257</c:v>
                </c:pt>
                <c:pt idx="1548">
                  <c:v>42872.804218749996</c:v>
                </c:pt>
                <c:pt idx="1549">
                  <c:v>42872.804334490742</c:v>
                </c:pt>
                <c:pt idx="1550">
                  <c:v>42872.804450231481</c:v>
                </c:pt>
                <c:pt idx="1551">
                  <c:v>42872.804565972227</c:v>
                </c:pt>
                <c:pt idx="1552">
                  <c:v>42872.804681712965</c:v>
                </c:pt>
                <c:pt idx="1553">
                  <c:v>42872.804797453704</c:v>
                </c:pt>
                <c:pt idx="1554">
                  <c:v>42872.804913194443</c:v>
                </c:pt>
                <c:pt idx="1555">
                  <c:v>42872.805028935181</c:v>
                </c:pt>
                <c:pt idx="1556">
                  <c:v>42872.80514467592</c:v>
                </c:pt>
                <c:pt idx="1557">
                  <c:v>42872.805260416666</c:v>
                </c:pt>
                <c:pt idx="1558">
                  <c:v>42872.805376157412</c:v>
                </c:pt>
                <c:pt idx="1559">
                  <c:v>42872.805491898151</c:v>
                </c:pt>
                <c:pt idx="1560">
                  <c:v>42872.805607638889</c:v>
                </c:pt>
                <c:pt idx="1561">
                  <c:v>42872.805723379628</c:v>
                </c:pt>
                <c:pt idx="1562">
                  <c:v>42872.805839120367</c:v>
                </c:pt>
                <c:pt idx="1563">
                  <c:v>42872.805954861105</c:v>
                </c:pt>
                <c:pt idx="1564">
                  <c:v>42872.806070601851</c:v>
                </c:pt>
                <c:pt idx="1565">
                  <c:v>42872.806186342597</c:v>
                </c:pt>
                <c:pt idx="1566">
                  <c:v>42872.806302083336</c:v>
                </c:pt>
                <c:pt idx="1567">
                  <c:v>42872.806417824075</c:v>
                </c:pt>
                <c:pt idx="1568">
                  <c:v>42872.806533564813</c:v>
                </c:pt>
                <c:pt idx="1569">
                  <c:v>42872.806649305552</c:v>
                </c:pt>
                <c:pt idx="1570">
                  <c:v>42872.806765046291</c:v>
                </c:pt>
                <c:pt idx="1571">
                  <c:v>42872.806880787037</c:v>
                </c:pt>
                <c:pt idx="1572">
                  <c:v>42872.806996527783</c:v>
                </c:pt>
                <c:pt idx="1573">
                  <c:v>42872.807112268521</c:v>
                </c:pt>
                <c:pt idx="1574">
                  <c:v>42872.80722800926</c:v>
                </c:pt>
                <c:pt idx="1575">
                  <c:v>42872.807343749999</c:v>
                </c:pt>
                <c:pt idx="1576">
                  <c:v>42872.807459490738</c:v>
                </c:pt>
                <c:pt idx="1577">
                  <c:v>42872.807575231476</c:v>
                </c:pt>
                <c:pt idx="1578">
                  <c:v>42872.807690972222</c:v>
                </c:pt>
                <c:pt idx="1579">
                  <c:v>42872.807806712968</c:v>
                </c:pt>
                <c:pt idx="1580">
                  <c:v>42872.807922453707</c:v>
                </c:pt>
                <c:pt idx="1581">
                  <c:v>42872.808038194446</c:v>
                </c:pt>
                <c:pt idx="1582">
                  <c:v>42872.808153935184</c:v>
                </c:pt>
                <c:pt idx="1583">
                  <c:v>42872.808269675923</c:v>
                </c:pt>
                <c:pt idx="1584">
                  <c:v>42872.808385416662</c:v>
                </c:pt>
                <c:pt idx="1585">
                  <c:v>42872.808501157408</c:v>
                </c:pt>
                <c:pt idx="1586">
                  <c:v>42872.808616898154</c:v>
                </c:pt>
                <c:pt idx="1587">
                  <c:v>42872.808732638892</c:v>
                </c:pt>
                <c:pt idx="1588">
                  <c:v>42872.808848379631</c:v>
                </c:pt>
                <c:pt idx="1589">
                  <c:v>42872.80896412037</c:v>
                </c:pt>
                <c:pt idx="1590">
                  <c:v>42872.809079861108</c:v>
                </c:pt>
                <c:pt idx="1591">
                  <c:v>42872.809195601847</c:v>
                </c:pt>
                <c:pt idx="1592">
                  <c:v>42872.809311342593</c:v>
                </c:pt>
                <c:pt idx="1593">
                  <c:v>42872.809427083339</c:v>
                </c:pt>
                <c:pt idx="1594">
                  <c:v>42872.809542824078</c:v>
                </c:pt>
                <c:pt idx="1595">
                  <c:v>42872.809658564816</c:v>
                </c:pt>
                <c:pt idx="1596">
                  <c:v>42872.809774305555</c:v>
                </c:pt>
                <c:pt idx="1597">
                  <c:v>42872.809890046294</c:v>
                </c:pt>
                <c:pt idx="1598">
                  <c:v>42872.810005787032</c:v>
                </c:pt>
                <c:pt idx="1599">
                  <c:v>42872.810121527778</c:v>
                </c:pt>
                <c:pt idx="1600">
                  <c:v>42872.810237268524</c:v>
                </c:pt>
                <c:pt idx="1601">
                  <c:v>42872.810353009263</c:v>
                </c:pt>
                <c:pt idx="1602">
                  <c:v>42872.810468750002</c:v>
                </c:pt>
                <c:pt idx="1603">
                  <c:v>42872.81058449074</c:v>
                </c:pt>
                <c:pt idx="1604">
                  <c:v>42872.810700231479</c:v>
                </c:pt>
                <c:pt idx="1605">
                  <c:v>42872.810815972218</c:v>
                </c:pt>
                <c:pt idx="1606">
                  <c:v>42872.810931712964</c:v>
                </c:pt>
                <c:pt idx="1607">
                  <c:v>42872.811047453702</c:v>
                </c:pt>
                <c:pt idx="1608">
                  <c:v>42872.811163194448</c:v>
                </c:pt>
                <c:pt idx="1609">
                  <c:v>42872.811278935187</c:v>
                </c:pt>
                <c:pt idx="1610">
                  <c:v>42872.811394675926</c:v>
                </c:pt>
                <c:pt idx="1611">
                  <c:v>42872.811510416665</c:v>
                </c:pt>
                <c:pt idx="1612">
                  <c:v>42872.811626157403</c:v>
                </c:pt>
                <c:pt idx="1613">
                  <c:v>42872.811741898149</c:v>
                </c:pt>
                <c:pt idx="1614">
                  <c:v>42872.811857638888</c:v>
                </c:pt>
                <c:pt idx="1615">
                  <c:v>42872.811973379634</c:v>
                </c:pt>
                <c:pt idx="1616">
                  <c:v>42872.812089120373</c:v>
                </c:pt>
                <c:pt idx="1617">
                  <c:v>42872.812204861111</c:v>
                </c:pt>
                <c:pt idx="1618">
                  <c:v>42872.81232060185</c:v>
                </c:pt>
                <c:pt idx="1619">
                  <c:v>42872.812436342589</c:v>
                </c:pt>
                <c:pt idx="1620">
                  <c:v>42872.812552083335</c:v>
                </c:pt>
                <c:pt idx="1621">
                  <c:v>42872.812667824073</c:v>
                </c:pt>
                <c:pt idx="1622">
                  <c:v>42872.812783564819</c:v>
                </c:pt>
                <c:pt idx="1623">
                  <c:v>42872.812899305558</c:v>
                </c:pt>
                <c:pt idx="1624">
                  <c:v>42872.813015046297</c:v>
                </c:pt>
                <c:pt idx="1625">
                  <c:v>42872.813130787035</c:v>
                </c:pt>
                <c:pt idx="1626">
                  <c:v>42872.813246527774</c:v>
                </c:pt>
                <c:pt idx="1627">
                  <c:v>42872.813362268513</c:v>
                </c:pt>
                <c:pt idx="1628">
                  <c:v>42872.813478009259</c:v>
                </c:pt>
                <c:pt idx="1629">
                  <c:v>42872.813593750005</c:v>
                </c:pt>
                <c:pt idx="1630">
                  <c:v>42872.813709490743</c:v>
                </c:pt>
                <c:pt idx="1631">
                  <c:v>42872.813825231482</c:v>
                </c:pt>
                <c:pt idx="1632">
                  <c:v>42872.813940972221</c:v>
                </c:pt>
                <c:pt idx="1633">
                  <c:v>42872.814056712959</c:v>
                </c:pt>
                <c:pt idx="1634">
                  <c:v>42872.814172453698</c:v>
                </c:pt>
                <c:pt idx="1635">
                  <c:v>42872.814288194444</c:v>
                </c:pt>
                <c:pt idx="1636">
                  <c:v>42872.81440393519</c:v>
                </c:pt>
                <c:pt idx="1637">
                  <c:v>42872.814519675929</c:v>
                </c:pt>
                <c:pt idx="1638">
                  <c:v>42872.814635416667</c:v>
                </c:pt>
                <c:pt idx="1639">
                  <c:v>42872.814751157406</c:v>
                </c:pt>
                <c:pt idx="1640">
                  <c:v>42872.814866898145</c:v>
                </c:pt>
                <c:pt idx="1641">
                  <c:v>42872.814982638884</c:v>
                </c:pt>
                <c:pt idx="1642">
                  <c:v>42872.815098379629</c:v>
                </c:pt>
                <c:pt idx="1643">
                  <c:v>42872.815214120375</c:v>
                </c:pt>
                <c:pt idx="1644">
                  <c:v>42872.815329861114</c:v>
                </c:pt>
                <c:pt idx="1645">
                  <c:v>42872.815445601853</c:v>
                </c:pt>
                <c:pt idx="1646">
                  <c:v>42872.815561342592</c:v>
                </c:pt>
                <c:pt idx="1647">
                  <c:v>42872.81567708333</c:v>
                </c:pt>
                <c:pt idx="1648">
                  <c:v>42872.815792824069</c:v>
                </c:pt>
                <c:pt idx="1649">
                  <c:v>42872.815908564815</c:v>
                </c:pt>
                <c:pt idx="1650">
                  <c:v>42872.816024305561</c:v>
                </c:pt>
                <c:pt idx="1651">
                  <c:v>42872.8161400463</c:v>
                </c:pt>
                <c:pt idx="1652">
                  <c:v>42872.816255787038</c:v>
                </c:pt>
                <c:pt idx="1653">
                  <c:v>42872.816371527777</c:v>
                </c:pt>
                <c:pt idx="1654">
                  <c:v>42872.816487268516</c:v>
                </c:pt>
                <c:pt idx="1655">
                  <c:v>42872.816603009254</c:v>
                </c:pt>
                <c:pt idx="1656">
                  <c:v>42872.81671875</c:v>
                </c:pt>
                <c:pt idx="1657">
                  <c:v>42872.816834490746</c:v>
                </c:pt>
                <c:pt idx="1658">
                  <c:v>42872.816950231485</c:v>
                </c:pt>
                <c:pt idx="1659">
                  <c:v>42872.817065972224</c:v>
                </c:pt>
                <c:pt idx="1660">
                  <c:v>42872.817181712962</c:v>
                </c:pt>
                <c:pt idx="1661">
                  <c:v>42872.817297453701</c:v>
                </c:pt>
                <c:pt idx="1662">
                  <c:v>42872.81741319444</c:v>
                </c:pt>
                <c:pt idx="1663">
                  <c:v>42872.817528935186</c:v>
                </c:pt>
                <c:pt idx="1664">
                  <c:v>42872.817644675932</c:v>
                </c:pt>
                <c:pt idx="1665">
                  <c:v>42872.81776041667</c:v>
                </c:pt>
                <c:pt idx="1666">
                  <c:v>42872.817876157409</c:v>
                </c:pt>
                <c:pt idx="1667">
                  <c:v>42872.817991898148</c:v>
                </c:pt>
                <c:pt idx="1668">
                  <c:v>42872.818107638886</c:v>
                </c:pt>
                <c:pt idx="1669">
                  <c:v>42872.818223379625</c:v>
                </c:pt>
                <c:pt idx="1670">
                  <c:v>42872.818339120371</c:v>
                </c:pt>
                <c:pt idx="1671">
                  <c:v>42872.81845486111</c:v>
                </c:pt>
                <c:pt idx="1672">
                  <c:v>42872.818570601856</c:v>
                </c:pt>
                <c:pt idx="1673">
                  <c:v>42872.818686342594</c:v>
                </c:pt>
                <c:pt idx="1674">
                  <c:v>42872.818802083333</c:v>
                </c:pt>
                <c:pt idx="1675">
                  <c:v>42872.818917824072</c:v>
                </c:pt>
                <c:pt idx="1676">
                  <c:v>42872.819033564811</c:v>
                </c:pt>
                <c:pt idx="1677">
                  <c:v>42872.819149305556</c:v>
                </c:pt>
                <c:pt idx="1678">
                  <c:v>42872.819265046295</c:v>
                </c:pt>
                <c:pt idx="1679">
                  <c:v>42872.819380787041</c:v>
                </c:pt>
                <c:pt idx="1680">
                  <c:v>42872.81949652778</c:v>
                </c:pt>
                <c:pt idx="1681">
                  <c:v>42872.819612268519</c:v>
                </c:pt>
                <c:pt idx="1682">
                  <c:v>42872.819728009257</c:v>
                </c:pt>
                <c:pt idx="1683">
                  <c:v>42872.819843749996</c:v>
                </c:pt>
                <c:pt idx="1684">
                  <c:v>42872.819959490742</c:v>
                </c:pt>
                <c:pt idx="1685">
                  <c:v>42872.820075231481</c:v>
                </c:pt>
                <c:pt idx="1686">
                  <c:v>42872.820190972227</c:v>
                </c:pt>
                <c:pt idx="1687">
                  <c:v>42872.820306712965</c:v>
                </c:pt>
                <c:pt idx="1688">
                  <c:v>42872.820422453704</c:v>
                </c:pt>
                <c:pt idx="1689">
                  <c:v>42872.820538194443</c:v>
                </c:pt>
                <c:pt idx="1690">
                  <c:v>42872.820653935181</c:v>
                </c:pt>
                <c:pt idx="1691">
                  <c:v>42872.82076967592</c:v>
                </c:pt>
                <c:pt idx="1692">
                  <c:v>42872.820885416666</c:v>
                </c:pt>
                <c:pt idx="1693">
                  <c:v>42872.821001157412</c:v>
                </c:pt>
                <c:pt idx="1694">
                  <c:v>42872.821116898151</c:v>
                </c:pt>
                <c:pt idx="1695">
                  <c:v>42872.821232638889</c:v>
                </c:pt>
                <c:pt idx="1696">
                  <c:v>42872.821348379628</c:v>
                </c:pt>
                <c:pt idx="1697">
                  <c:v>42872.821464120367</c:v>
                </c:pt>
                <c:pt idx="1698">
                  <c:v>42872.821579861105</c:v>
                </c:pt>
                <c:pt idx="1699">
                  <c:v>42872.821695601851</c:v>
                </c:pt>
                <c:pt idx="1700">
                  <c:v>42872.821811342597</c:v>
                </c:pt>
                <c:pt idx="1701">
                  <c:v>42872.821927083336</c:v>
                </c:pt>
                <c:pt idx="1702">
                  <c:v>42872.822042824075</c:v>
                </c:pt>
                <c:pt idx="1703">
                  <c:v>42872.822158564813</c:v>
                </c:pt>
                <c:pt idx="1704">
                  <c:v>42872.822274305552</c:v>
                </c:pt>
                <c:pt idx="1705">
                  <c:v>42872.822390046291</c:v>
                </c:pt>
                <c:pt idx="1706">
                  <c:v>42872.822505787037</c:v>
                </c:pt>
                <c:pt idx="1707">
                  <c:v>42872.822621527783</c:v>
                </c:pt>
                <c:pt idx="1708">
                  <c:v>42872.822737268521</c:v>
                </c:pt>
                <c:pt idx="1709">
                  <c:v>42872.82285300926</c:v>
                </c:pt>
                <c:pt idx="1710">
                  <c:v>42872.822968749999</c:v>
                </c:pt>
                <c:pt idx="1711">
                  <c:v>42872.823084490738</c:v>
                </c:pt>
                <c:pt idx="1712">
                  <c:v>42872.823200231476</c:v>
                </c:pt>
                <c:pt idx="1713">
                  <c:v>42872.823315972222</c:v>
                </c:pt>
                <c:pt idx="1714">
                  <c:v>42872.823431712968</c:v>
                </c:pt>
                <c:pt idx="1715">
                  <c:v>42872.823547453707</c:v>
                </c:pt>
                <c:pt idx="1716">
                  <c:v>42872.823663194446</c:v>
                </c:pt>
                <c:pt idx="1717">
                  <c:v>42872.823778935184</c:v>
                </c:pt>
                <c:pt idx="1718">
                  <c:v>42872.823894675923</c:v>
                </c:pt>
                <c:pt idx="1719">
                  <c:v>42872.824010416662</c:v>
                </c:pt>
                <c:pt idx="1720">
                  <c:v>42872.824126157408</c:v>
                </c:pt>
                <c:pt idx="1721">
                  <c:v>42872.824241898154</c:v>
                </c:pt>
                <c:pt idx="1722">
                  <c:v>42872.824357638892</c:v>
                </c:pt>
                <c:pt idx="1723">
                  <c:v>42872.824473379631</c:v>
                </c:pt>
                <c:pt idx="1724">
                  <c:v>42872.82458912037</c:v>
                </c:pt>
                <c:pt idx="1725">
                  <c:v>42872.824704861108</c:v>
                </c:pt>
                <c:pt idx="1726">
                  <c:v>42872.824820601847</c:v>
                </c:pt>
                <c:pt idx="1727">
                  <c:v>42872.824936342593</c:v>
                </c:pt>
                <c:pt idx="1728">
                  <c:v>42872.825052083339</c:v>
                </c:pt>
                <c:pt idx="1729">
                  <c:v>42872.825167824078</c:v>
                </c:pt>
                <c:pt idx="1730">
                  <c:v>42872.825283564816</c:v>
                </c:pt>
                <c:pt idx="1731">
                  <c:v>42872.825399305555</c:v>
                </c:pt>
                <c:pt idx="1732">
                  <c:v>42872.825515046294</c:v>
                </c:pt>
                <c:pt idx="1733">
                  <c:v>42872.825630787032</c:v>
                </c:pt>
                <c:pt idx="1734">
                  <c:v>42872.825746527778</c:v>
                </c:pt>
                <c:pt idx="1735">
                  <c:v>42872.825862268524</c:v>
                </c:pt>
                <c:pt idx="1736">
                  <c:v>42872.825978009263</c:v>
                </c:pt>
                <c:pt idx="1737">
                  <c:v>42872.826093750002</c:v>
                </c:pt>
                <c:pt idx="1738">
                  <c:v>42872.82620949074</c:v>
                </c:pt>
                <c:pt idx="1739">
                  <c:v>42872.826325231479</c:v>
                </c:pt>
                <c:pt idx="1740">
                  <c:v>42872.826440972218</c:v>
                </c:pt>
                <c:pt idx="1741">
                  <c:v>42872.826556712964</c:v>
                </c:pt>
                <c:pt idx="1742">
                  <c:v>42872.826672453702</c:v>
                </c:pt>
                <c:pt idx="1743">
                  <c:v>42872.826788194448</c:v>
                </c:pt>
                <c:pt idx="1744">
                  <c:v>42872.826903935187</c:v>
                </c:pt>
                <c:pt idx="1745">
                  <c:v>42872.827019675926</c:v>
                </c:pt>
                <c:pt idx="1746">
                  <c:v>42872.827135416665</c:v>
                </c:pt>
                <c:pt idx="1747">
                  <c:v>42872.827251157403</c:v>
                </c:pt>
                <c:pt idx="1748">
                  <c:v>42872.827366898149</c:v>
                </c:pt>
                <c:pt idx="1749">
                  <c:v>42872.827482638888</c:v>
                </c:pt>
                <c:pt idx="1750">
                  <c:v>42872.827598379634</c:v>
                </c:pt>
                <c:pt idx="1751">
                  <c:v>42872.827714120373</c:v>
                </c:pt>
                <c:pt idx="1752">
                  <c:v>42872.827829861111</c:v>
                </c:pt>
                <c:pt idx="1753">
                  <c:v>42872.82794560185</c:v>
                </c:pt>
                <c:pt idx="1754">
                  <c:v>42872.828061342589</c:v>
                </c:pt>
                <c:pt idx="1755">
                  <c:v>42872.828177083335</c:v>
                </c:pt>
                <c:pt idx="1756">
                  <c:v>42872.828292824073</c:v>
                </c:pt>
                <c:pt idx="1757">
                  <c:v>42872.828408564819</c:v>
                </c:pt>
                <c:pt idx="1758">
                  <c:v>42872.828524305558</c:v>
                </c:pt>
                <c:pt idx="1759">
                  <c:v>42872.828640046297</c:v>
                </c:pt>
                <c:pt idx="1760">
                  <c:v>42872.828755787035</c:v>
                </c:pt>
                <c:pt idx="1761">
                  <c:v>42872.828871527774</c:v>
                </c:pt>
                <c:pt idx="1762">
                  <c:v>42872.828987268513</c:v>
                </c:pt>
                <c:pt idx="1763">
                  <c:v>42872.829103009259</c:v>
                </c:pt>
                <c:pt idx="1764">
                  <c:v>42872.829218750005</c:v>
                </c:pt>
                <c:pt idx="1765">
                  <c:v>42872.829334490743</c:v>
                </c:pt>
                <c:pt idx="1766">
                  <c:v>42872.829450231482</c:v>
                </c:pt>
                <c:pt idx="1767">
                  <c:v>42872.829565972221</c:v>
                </c:pt>
                <c:pt idx="1768">
                  <c:v>42872.829681712959</c:v>
                </c:pt>
                <c:pt idx="1769">
                  <c:v>42872.829797453698</c:v>
                </c:pt>
                <c:pt idx="1770">
                  <c:v>42872.829913194444</c:v>
                </c:pt>
                <c:pt idx="1771">
                  <c:v>42872.83002893519</c:v>
                </c:pt>
                <c:pt idx="1772">
                  <c:v>42872.830144675929</c:v>
                </c:pt>
                <c:pt idx="1773">
                  <c:v>42872.830260416667</c:v>
                </c:pt>
                <c:pt idx="1774">
                  <c:v>42872.830376157406</c:v>
                </c:pt>
                <c:pt idx="1775">
                  <c:v>42872.830491898145</c:v>
                </c:pt>
                <c:pt idx="1776">
                  <c:v>42872.830607638884</c:v>
                </c:pt>
                <c:pt idx="1777">
                  <c:v>42872.830723379629</c:v>
                </c:pt>
                <c:pt idx="1778">
                  <c:v>42872.830839120375</c:v>
                </c:pt>
                <c:pt idx="1779">
                  <c:v>42872.830954861114</c:v>
                </c:pt>
                <c:pt idx="1780">
                  <c:v>42872.831070601853</c:v>
                </c:pt>
                <c:pt idx="1781">
                  <c:v>42872.831186342592</c:v>
                </c:pt>
                <c:pt idx="1782">
                  <c:v>42872.83130208333</c:v>
                </c:pt>
                <c:pt idx="1783">
                  <c:v>42872.831417824069</c:v>
                </c:pt>
                <c:pt idx="1784">
                  <c:v>42872.831533564815</c:v>
                </c:pt>
                <c:pt idx="1785">
                  <c:v>42872.831649305561</c:v>
                </c:pt>
                <c:pt idx="1786">
                  <c:v>42872.8317650463</c:v>
                </c:pt>
                <c:pt idx="1787">
                  <c:v>42872.831880787038</c:v>
                </c:pt>
                <c:pt idx="1788">
                  <c:v>42872.831996527777</c:v>
                </c:pt>
                <c:pt idx="1789">
                  <c:v>42872.832112268516</c:v>
                </c:pt>
                <c:pt idx="1790">
                  <c:v>42872.832228009254</c:v>
                </c:pt>
                <c:pt idx="1791">
                  <c:v>42872.83234375</c:v>
                </c:pt>
                <c:pt idx="1792">
                  <c:v>42872.832459490746</c:v>
                </c:pt>
                <c:pt idx="1793">
                  <c:v>42872.832575231485</c:v>
                </c:pt>
                <c:pt idx="1794">
                  <c:v>42872.832690972224</c:v>
                </c:pt>
                <c:pt idx="1795">
                  <c:v>42872.832806712962</c:v>
                </c:pt>
                <c:pt idx="1796">
                  <c:v>42872.832922453701</c:v>
                </c:pt>
                <c:pt idx="1797">
                  <c:v>42872.83303819444</c:v>
                </c:pt>
                <c:pt idx="1798">
                  <c:v>42872.833153935186</c:v>
                </c:pt>
                <c:pt idx="1799">
                  <c:v>42872.833269675932</c:v>
                </c:pt>
                <c:pt idx="1800">
                  <c:v>42872.83338541667</c:v>
                </c:pt>
                <c:pt idx="1801">
                  <c:v>42872.833501157409</c:v>
                </c:pt>
                <c:pt idx="1802">
                  <c:v>42872.833616898148</c:v>
                </c:pt>
                <c:pt idx="1803">
                  <c:v>42872.833732638886</c:v>
                </c:pt>
                <c:pt idx="1804">
                  <c:v>42872.833848379625</c:v>
                </c:pt>
                <c:pt idx="1805">
                  <c:v>42872.833964120371</c:v>
                </c:pt>
                <c:pt idx="1806">
                  <c:v>42872.83407986111</c:v>
                </c:pt>
                <c:pt idx="1807">
                  <c:v>42872.834195601856</c:v>
                </c:pt>
                <c:pt idx="1808">
                  <c:v>42872.834311342594</c:v>
                </c:pt>
                <c:pt idx="1809">
                  <c:v>42872.834427083333</c:v>
                </c:pt>
                <c:pt idx="1810">
                  <c:v>42872.834542824072</c:v>
                </c:pt>
                <c:pt idx="1811">
                  <c:v>42872.834658564811</c:v>
                </c:pt>
                <c:pt idx="1812">
                  <c:v>42872.834774305556</c:v>
                </c:pt>
                <c:pt idx="1813">
                  <c:v>42872.834890046295</c:v>
                </c:pt>
                <c:pt idx="1814">
                  <c:v>42872.835005787041</c:v>
                </c:pt>
                <c:pt idx="1815">
                  <c:v>42872.83512152778</c:v>
                </c:pt>
                <c:pt idx="1816">
                  <c:v>42872.835237268519</c:v>
                </c:pt>
                <c:pt idx="1817">
                  <c:v>42872.835353009257</c:v>
                </c:pt>
                <c:pt idx="1818">
                  <c:v>42872.835468749996</c:v>
                </c:pt>
                <c:pt idx="1819">
                  <c:v>42872.835584490742</c:v>
                </c:pt>
                <c:pt idx="1820">
                  <c:v>42872.835700231481</c:v>
                </c:pt>
                <c:pt idx="1821">
                  <c:v>42872.835815972227</c:v>
                </c:pt>
                <c:pt idx="1822">
                  <c:v>42872.835931712965</c:v>
                </c:pt>
                <c:pt idx="1823">
                  <c:v>42872.836047453704</c:v>
                </c:pt>
                <c:pt idx="1824">
                  <c:v>42872.836163194443</c:v>
                </c:pt>
                <c:pt idx="1825">
                  <c:v>42872.836278935181</c:v>
                </c:pt>
                <c:pt idx="1826">
                  <c:v>42872.83639467592</c:v>
                </c:pt>
                <c:pt idx="1827">
                  <c:v>42872.836510416666</c:v>
                </c:pt>
                <c:pt idx="1828">
                  <c:v>42872.836626157412</c:v>
                </c:pt>
                <c:pt idx="1829">
                  <c:v>42872.836741898151</c:v>
                </c:pt>
                <c:pt idx="1830">
                  <c:v>42872.836857638889</c:v>
                </c:pt>
                <c:pt idx="1831">
                  <c:v>42872.836973379628</c:v>
                </c:pt>
                <c:pt idx="1832">
                  <c:v>42872.837089120367</c:v>
                </c:pt>
                <c:pt idx="1833">
                  <c:v>42872.837204861105</c:v>
                </c:pt>
                <c:pt idx="1834">
                  <c:v>42872.837320601851</c:v>
                </c:pt>
                <c:pt idx="1835">
                  <c:v>42872.837436342597</c:v>
                </c:pt>
                <c:pt idx="1836">
                  <c:v>42872.837552083336</c:v>
                </c:pt>
                <c:pt idx="1837">
                  <c:v>42872.837667824075</c:v>
                </c:pt>
                <c:pt idx="1838">
                  <c:v>42872.837783564813</c:v>
                </c:pt>
                <c:pt idx="1839">
                  <c:v>42872.837899305552</c:v>
                </c:pt>
                <c:pt idx="1840">
                  <c:v>42872.838015046291</c:v>
                </c:pt>
                <c:pt idx="1841">
                  <c:v>42872.838130787037</c:v>
                </c:pt>
                <c:pt idx="1842">
                  <c:v>42872.838246527783</c:v>
                </c:pt>
                <c:pt idx="1843">
                  <c:v>42872.838362268521</c:v>
                </c:pt>
                <c:pt idx="1844">
                  <c:v>42872.83847800926</c:v>
                </c:pt>
                <c:pt idx="1845">
                  <c:v>42872.838593749999</c:v>
                </c:pt>
                <c:pt idx="1846">
                  <c:v>42872.838709490738</c:v>
                </c:pt>
                <c:pt idx="1847">
                  <c:v>42872.838825231476</c:v>
                </c:pt>
                <c:pt idx="1848">
                  <c:v>42872.838940972222</c:v>
                </c:pt>
                <c:pt idx="1849">
                  <c:v>42872.839056712968</c:v>
                </c:pt>
                <c:pt idx="1850">
                  <c:v>42872.839172453707</c:v>
                </c:pt>
                <c:pt idx="1851">
                  <c:v>42872.839288194446</c:v>
                </c:pt>
                <c:pt idx="1852">
                  <c:v>42872.839403935184</c:v>
                </c:pt>
                <c:pt idx="1853">
                  <c:v>42872.839519675923</c:v>
                </c:pt>
                <c:pt idx="1854">
                  <c:v>42872.839635416662</c:v>
                </c:pt>
                <c:pt idx="1855">
                  <c:v>42872.839751157408</c:v>
                </c:pt>
                <c:pt idx="1856">
                  <c:v>42872.839866898154</c:v>
                </c:pt>
                <c:pt idx="1857">
                  <c:v>42872.839982638892</c:v>
                </c:pt>
                <c:pt idx="1858">
                  <c:v>42872.840098379631</c:v>
                </c:pt>
                <c:pt idx="1859">
                  <c:v>42872.84021412037</c:v>
                </c:pt>
                <c:pt idx="1860">
                  <c:v>42872.840329861108</c:v>
                </c:pt>
                <c:pt idx="1861">
                  <c:v>42872.840445601847</c:v>
                </c:pt>
                <c:pt idx="1862">
                  <c:v>42872.840561342593</c:v>
                </c:pt>
                <c:pt idx="1863">
                  <c:v>42872.840677083339</c:v>
                </c:pt>
                <c:pt idx="1864">
                  <c:v>42872.840792824078</c:v>
                </c:pt>
                <c:pt idx="1865">
                  <c:v>42872.840908564816</c:v>
                </c:pt>
                <c:pt idx="1866">
                  <c:v>42872.841024305555</c:v>
                </c:pt>
                <c:pt idx="1867">
                  <c:v>42872.841140046294</c:v>
                </c:pt>
                <c:pt idx="1868">
                  <c:v>42872.841255787032</c:v>
                </c:pt>
                <c:pt idx="1869">
                  <c:v>42872.841371527778</c:v>
                </c:pt>
                <c:pt idx="1870">
                  <c:v>42872.841487268524</c:v>
                </c:pt>
                <c:pt idx="1871">
                  <c:v>42872.841603009263</c:v>
                </c:pt>
                <c:pt idx="1872">
                  <c:v>42872.841718750002</c:v>
                </c:pt>
                <c:pt idx="1873">
                  <c:v>42872.84183449074</c:v>
                </c:pt>
                <c:pt idx="1874">
                  <c:v>42872.841950231479</c:v>
                </c:pt>
                <c:pt idx="1875">
                  <c:v>42872.842065972218</c:v>
                </c:pt>
                <c:pt idx="1876">
                  <c:v>42872.842181712964</c:v>
                </c:pt>
                <c:pt idx="1877">
                  <c:v>42872.842297453702</c:v>
                </c:pt>
                <c:pt idx="1878">
                  <c:v>42872.842413194448</c:v>
                </c:pt>
                <c:pt idx="1879">
                  <c:v>42872.842528935187</c:v>
                </c:pt>
                <c:pt idx="1880">
                  <c:v>42872.842644675926</c:v>
                </c:pt>
                <c:pt idx="1881">
                  <c:v>42872.842760416665</c:v>
                </c:pt>
                <c:pt idx="1882">
                  <c:v>42872.842876157403</c:v>
                </c:pt>
                <c:pt idx="1883">
                  <c:v>42872.842991898149</c:v>
                </c:pt>
                <c:pt idx="1884">
                  <c:v>42872.843107638888</c:v>
                </c:pt>
                <c:pt idx="1885">
                  <c:v>42872.843223379634</c:v>
                </c:pt>
                <c:pt idx="1886">
                  <c:v>42872.843339120373</c:v>
                </c:pt>
                <c:pt idx="1887">
                  <c:v>42872.843454861111</c:v>
                </c:pt>
                <c:pt idx="1888">
                  <c:v>42872.84357060185</c:v>
                </c:pt>
                <c:pt idx="1889">
                  <c:v>42872.843686342589</c:v>
                </c:pt>
                <c:pt idx="1890">
                  <c:v>42872.843802083335</c:v>
                </c:pt>
                <c:pt idx="1891">
                  <c:v>42872.843917824073</c:v>
                </c:pt>
                <c:pt idx="1892">
                  <c:v>42872.844033564819</c:v>
                </c:pt>
                <c:pt idx="1893">
                  <c:v>42872.844149305558</c:v>
                </c:pt>
                <c:pt idx="1894">
                  <c:v>42872.844265046297</c:v>
                </c:pt>
                <c:pt idx="1895">
                  <c:v>42872.844380787035</c:v>
                </c:pt>
                <c:pt idx="1896">
                  <c:v>42872.844496527774</c:v>
                </c:pt>
                <c:pt idx="1897">
                  <c:v>42872.844612268513</c:v>
                </c:pt>
                <c:pt idx="1898">
                  <c:v>42872.844728009259</c:v>
                </c:pt>
                <c:pt idx="1899">
                  <c:v>42872.844843750005</c:v>
                </c:pt>
                <c:pt idx="1900">
                  <c:v>42872.844959490743</c:v>
                </c:pt>
                <c:pt idx="1901">
                  <c:v>42872.845075231482</c:v>
                </c:pt>
                <c:pt idx="1902">
                  <c:v>42872.845190972221</c:v>
                </c:pt>
                <c:pt idx="1903">
                  <c:v>42872.845306712959</c:v>
                </c:pt>
                <c:pt idx="1904">
                  <c:v>42872.845422453698</c:v>
                </c:pt>
                <c:pt idx="1905">
                  <c:v>42872.845538194444</c:v>
                </c:pt>
                <c:pt idx="1906">
                  <c:v>42872.84565393519</c:v>
                </c:pt>
                <c:pt idx="1907">
                  <c:v>42872.845769675929</c:v>
                </c:pt>
                <c:pt idx="1908">
                  <c:v>42872.845885416667</c:v>
                </c:pt>
                <c:pt idx="1909">
                  <c:v>42872.846001157406</c:v>
                </c:pt>
                <c:pt idx="1910">
                  <c:v>42872.846116898145</c:v>
                </c:pt>
                <c:pt idx="1911">
                  <c:v>42872.846232638884</c:v>
                </c:pt>
                <c:pt idx="1912">
                  <c:v>42872.846348379629</c:v>
                </c:pt>
                <c:pt idx="1913">
                  <c:v>42872.846464120375</c:v>
                </c:pt>
                <c:pt idx="1914">
                  <c:v>42872.846579861114</c:v>
                </c:pt>
                <c:pt idx="1915">
                  <c:v>42872.846695601853</c:v>
                </c:pt>
                <c:pt idx="1916">
                  <c:v>42872.846811342592</c:v>
                </c:pt>
                <c:pt idx="1917">
                  <c:v>42872.84692708333</c:v>
                </c:pt>
                <c:pt idx="1918">
                  <c:v>42872.847042824069</c:v>
                </c:pt>
                <c:pt idx="1919">
                  <c:v>42872.847158564815</c:v>
                </c:pt>
                <c:pt idx="1920">
                  <c:v>42872.847274305561</c:v>
                </c:pt>
                <c:pt idx="1921">
                  <c:v>42872.8473900463</c:v>
                </c:pt>
                <c:pt idx="1922">
                  <c:v>42872.847505787038</c:v>
                </c:pt>
                <c:pt idx="1923">
                  <c:v>42872.847621527777</c:v>
                </c:pt>
                <c:pt idx="1924">
                  <c:v>42872.847737268516</c:v>
                </c:pt>
                <c:pt idx="1925">
                  <c:v>42872.847853009254</c:v>
                </c:pt>
                <c:pt idx="1926">
                  <c:v>42872.84796875</c:v>
                </c:pt>
                <c:pt idx="1927">
                  <c:v>42872.848084490746</c:v>
                </c:pt>
                <c:pt idx="1928">
                  <c:v>42872.848200231485</c:v>
                </c:pt>
                <c:pt idx="1929">
                  <c:v>42872.848315972224</c:v>
                </c:pt>
                <c:pt idx="1930">
                  <c:v>42872.848431712962</c:v>
                </c:pt>
                <c:pt idx="1931">
                  <c:v>42872.848547453701</c:v>
                </c:pt>
                <c:pt idx="1932">
                  <c:v>42872.84866319444</c:v>
                </c:pt>
                <c:pt idx="1933">
                  <c:v>42872.848778935186</c:v>
                </c:pt>
                <c:pt idx="1934">
                  <c:v>42872.848894675932</c:v>
                </c:pt>
                <c:pt idx="1935">
                  <c:v>42872.84901041667</c:v>
                </c:pt>
                <c:pt idx="1936">
                  <c:v>42872.849126157409</c:v>
                </c:pt>
                <c:pt idx="1937">
                  <c:v>42872.849241898148</c:v>
                </c:pt>
                <c:pt idx="1938">
                  <c:v>42872.849357638886</c:v>
                </c:pt>
                <c:pt idx="1939">
                  <c:v>42872.849473379625</c:v>
                </c:pt>
                <c:pt idx="1940">
                  <c:v>42872.849589120371</c:v>
                </c:pt>
                <c:pt idx="1941">
                  <c:v>42872.84970486111</c:v>
                </c:pt>
                <c:pt idx="1942">
                  <c:v>42872.849820601856</c:v>
                </c:pt>
                <c:pt idx="1943">
                  <c:v>42872.849936342594</c:v>
                </c:pt>
                <c:pt idx="1944">
                  <c:v>42872.850052083333</c:v>
                </c:pt>
                <c:pt idx="1945">
                  <c:v>42872.850167824072</c:v>
                </c:pt>
                <c:pt idx="1946">
                  <c:v>42872.850283564811</c:v>
                </c:pt>
                <c:pt idx="1947">
                  <c:v>42872.850399305556</c:v>
                </c:pt>
                <c:pt idx="1948">
                  <c:v>42872.850515046295</c:v>
                </c:pt>
                <c:pt idx="1949">
                  <c:v>42872.850630787041</c:v>
                </c:pt>
                <c:pt idx="1950">
                  <c:v>42872.85074652778</c:v>
                </c:pt>
                <c:pt idx="1951">
                  <c:v>42872.850862268519</c:v>
                </c:pt>
                <c:pt idx="1952">
                  <c:v>42872.850978009257</c:v>
                </c:pt>
                <c:pt idx="1953">
                  <c:v>42872.851093749996</c:v>
                </c:pt>
                <c:pt idx="1954">
                  <c:v>42872.851209490742</c:v>
                </c:pt>
                <c:pt idx="1955">
                  <c:v>42872.851325231481</c:v>
                </c:pt>
                <c:pt idx="1956">
                  <c:v>42872.851440972227</c:v>
                </c:pt>
                <c:pt idx="1957">
                  <c:v>42872.851556712965</c:v>
                </c:pt>
                <c:pt idx="1958">
                  <c:v>42872.851672453704</c:v>
                </c:pt>
                <c:pt idx="1959">
                  <c:v>42872.851788194443</c:v>
                </c:pt>
                <c:pt idx="1960">
                  <c:v>42872.851903935181</c:v>
                </c:pt>
                <c:pt idx="1961">
                  <c:v>42872.85201967592</c:v>
                </c:pt>
                <c:pt idx="1962">
                  <c:v>42872.852135416666</c:v>
                </c:pt>
                <c:pt idx="1963">
                  <c:v>42872.852251157412</c:v>
                </c:pt>
                <c:pt idx="1964">
                  <c:v>42872.852366898151</c:v>
                </c:pt>
                <c:pt idx="1965">
                  <c:v>42872.852482638889</c:v>
                </c:pt>
                <c:pt idx="1966">
                  <c:v>42872.852598379628</c:v>
                </c:pt>
                <c:pt idx="1967">
                  <c:v>42872.852714120367</c:v>
                </c:pt>
                <c:pt idx="1968">
                  <c:v>42872.852829861105</c:v>
                </c:pt>
                <c:pt idx="1969">
                  <c:v>42872.852945601851</c:v>
                </c:pt>
                <c:pt idx="1970">
                  <c:v>42872.853061342597</c:v>
                </c:pt>
                <c:pt idx="1971">
                  <c:v>42872.853177083336</c:v>
                </c:pt>
                <c:pt idx="1972">
                  <c:v>42872.853292824075</c:v>
                </c:pt>
                <c:pt idx="1973">
                  <c:v>42872.853408564813</c:v>
                </c:pt>
                <c:pt idx="1974">
                  <c:v>42872.853524305552</c:v>
                </c:pt>
                <c:pt idx="1975">
                  <c:v>42872.853640046291</c:v>
                </c:pt>
                <c:pt idx="1976">
                  <c:v>42872.853755787037</c:v>
                </c:pt>
                <c:pt idx="1977">
                  <c:v>42872.853871527783</c:v>
                </c:pt>
                <c:pt idx="1978">
                  <c:v>42872.853987268521</c:v>
                </c:pt>
                <c:pt idx="1979">
                  <c:v>42872.85410300926</c:v>
                </c:pt>
                <c:pt idx="1980">
                  <c:v>42872.854218749999</c:v>
                </c:pt>
                <c:pt idx="1981">
                  <c:v>42872.854334490738</c:v>
                </c:pt>
                <c:pt idx="1982">
                  <c:v>42872.854450231476</c:v>
                </c:pt>
                <c:pt idx="1983">
                  <c:v>42872.854565972222</c:v>
                </c:pt>
                <c:pt idx="1984">
                  <c:v>42872.854681712968</c:v>
                </c:pt>
                <c:pt idx="1985">
                  <c:v>42872.854797453707</c:v>
                </c:pt>
                <c:pt idx="1986">
                  <c:v>42872.854913194446</c:v>
                </c:pt>
                <c:pt idx="1987">
                  <c:v>42872.855028935184</c:v>
                </c:pt>
                <c:pt idx="1988">
                  <c:v>42872.855144675923</c:v>
                </c:pt>
                <c:pt idx="1989">
                  <c:v>42872.855260416662</c:v>
                </c:pt>
                <c:pt idx="1990">
                  <c:v>42872.855376157408</c:v>
                </c:pt>
                <c:pt idx="1991">
                  <c:v>42872.855491898154</c:v>
                </c:pt>
                <c:pt idx="1992">
                  <c:v>42872.855607638892</c:v>
                </c:pt>
                <c:pt idx="1993">
                  <c:v>42872.855723379631</c:v>
                </c:pt>
                <c:pt idx="1994">
                  <c:v>42872.85583912037</c:v>
                </c:pt>
                <c:pt idx="1995">
                  <c:v>42872.855954861108</c:v>
                </c:pt>
                <c:pt idx="1996">
                  <c:v>42872.856070601847</c:v>
                </c:pt>
                <c:pt idx="1997">
                  <c:v>42872.856186342593</c:v>
                </c:pt>
                <c:pt idx="1998">
                  <c:v>42872.856302083339</c:v>
                </c:pt>
                <c:pt idx="1999">
                  <c:v>42872.856417824078</c:v>
                </c:pt>
                <c:pt idx="2000">
                  <c:v>42872.856533564816</c:v>
                </c:pt>
                <c:pt idx="2001">
                  <c:v>42872.856649305555</c:v>
                </c:pt>
                <c:pt idx="2002">
                  <c:v>42872.856765046294</c:v>
                </c:pt>
                <c:pt idx="2003">
                  <c:v>42872.856880787032</c:v>
                </c:pt>
                <c:pt idx="2004">
                  <c:v>42872.856996527778</c:v>
                </c:pt>
                <c:pt idx="2005">
                  <c:v>42872.857112268524</c:v>
                </c:pt>
                <c:pt idx="2006">
                  <c:v>42872.857228009263</c:v>
                </c:pt>
                <c:pt idx="2007">
                  <c:v>42872.857343750002</c:v>
                </c:pt>
                <c:pt idx="2008">
                  <c:v>42872.85745949074</c:v>
                </c:pt>
                <c:pt idx="2009">
                  <c:v>42872.857575231479</c:v>
                </c:pt>
                <c:pt idx="2010">
                  <c:v>42872.857690972218</c:v>
                </c:pt>
                <c:pt idx="2011">
                  <c:v>42872.857806712964</c:v>
                </c:pt>
                <c:pt idx="2012">
                  <c:v>42872.857922453702</c:v>
                </c:pt>
                <c:pt idx="2013">
                  <c:v>42872.858038194448</c:v>
                </c:pt>
                <c:pt idx="2014">
                  <c:v>42872.858153935187</c:v>
                </c:pt>
                <c:pt idx="2015">
                  <c:v>42872.858269675926</c:v>
                </c:pt>
                <c:pt idx="2016">
                  <c:v>42872.858385416665</c:v>
                </c:pt>
                <c:pt idx="2017">
                  <c:v>42872.858501157403</c:v>
                </c:pt>
                <c:pt idx="2018">
                  <c:v>42872.858616898149</c:v>
                </c:pt>
                <c:pt idx="2019">
                  <c:v>42872.858732638888</c:v>
                </c:pt>
                <c:pt idx="2020">
                  <c:v>42872.858848379634</c:v>
                </c:pt>
                <c:pt idx="2021">
                  <c:v>42872.858969907407</c:v>
                </c:pt>
                <c:pt idx="2022">
                  <c:v>42872.859079861111</c:v>
                </c:pt>
                <c:pt idx="2023">
                  <c:v>42872.85919560185</c:v>
                </c:pt>
                <c:pt idx="2024">
                  <c:v>42872.859311342589</c:v>
                </c:pt>
                <c:pt idx="2025">
                  <c:v>42872.859427083335</c:v>
                </c:pt>
                <c:pt idx="2026">
                  <c:v>42872.859542824073</c:v>
                </c:pt>
                <c:pt idx="2027">
                  <c:v>42872.859658564819</c:v>
                </c:pt>
                <c:pt idx="2028">
                  <c:v>42872.859774305558</c:v>
                </c:pt>
                <c:pt idx="2029">
                  <c:v>42872.859890046297</c:v>
                </c:pt>
                <c:pt idx="2030">
                  <c:v>42872.860005787035</c:v>
                </c:pt>
                <c:pt idx="2031">
                  <c:v>42872.860121527774</c:v>
                </c:pt>
                <c:pt idx="2032">
                  <c:v>42872.860237268513</c:v>
                </c:pt>
                <c:pt idx="2033">
                  <c:v>42872.860353009259</c:v>
                </c:pt>
                <c:pt idx="2034">
                  <c:v>42872.860468750005</c:v>
                </c:pt>
                <c:pt idx="2035">
                  <c:v>42872.860584490743</c:v>
                </c:pt>
                <c:pt idx="2036">
                  <c:v>42872.860700231482</c:v>
                </c:pt>
                <c:pt idx="2037">
                  <c:v>42872.860815972221</c:v>
                </c:pt>
                <c:pt idx="2038">
                  <c:v>42872.860931712959</c:v>
                </c:pt>
                <c:pt idx="2039">
                  <c:v>42872.861047453698</c:v>
                </c:pt>
                <c:pt idx="2040">
                  <c:v>42872.861163194444</c:v>
                </c:pt>
                <c:pt idx="2041">
                  <c:v>42872.86127893519</c:v>
                </c:pt>
                <c:pt idx="2042">
                  <c:v>42872.861394675929</c:v>
                </c:pt>
                <c:pt idx="2043">
                  <c:v>42872.861510416667</c:v>
                </c:pt>
                <c:pt idx="2044">
                  <c:v>42872.861626157406</c:v>
                </c:pt>
                <c:pt idx="2045">
                  <c:v>42872.861741898145</c:v>
                </c:pt>
                <c:pt idx="2046">
                  <c:v>42872.861857638884</c:v>
                </c:pt>
                <c:pt idx="2047">
                  <c:v>42872.861973379629</c:v>
                </c:pt>
                <c:pt idx="2048">
                  <c:v>42872.862089120375</c:v>
                </c:pt>
                <c:pt idx="2049">
                  <c:v>42872.862204861114</c:v>
                </c:pt>
                <c:pt idx="2050">
                  <c:v>42872.862320601853</c:v>
                </c:pt>
                <c:pt idx="2051">
                  <c:v>42872.862436342592</c:v>
                </c:pt>
                <c:pt idx="2052">
                  <c:v>42872.86255208333</c:v>
                </c:pt>
                <c:pt idx="2053">
                  <c:v>42872.862667824069</c:v>
                </c:pt>
                <c:pt idx="2054">
                  <c:v>42872.862783564815</c:v>
                </c:pt>
                <c:pt idx="2055">
                  <c:v>42872.862899305561</c:v>
                </c:pt>
                <c:pt idx="2056">
                  <c:v>42872.8630150463</c:v>
                </c:pt>
                <c:pt idx="2057">
                  <c:v>42872.863130787038</c:v>
                </c:pt>
                <c:pt idx="2058">
                  <c:v>42872.863246527777</c:v>
                </c:pt>
                <c:pt idx="2059">
                  <c:v>42872.863362268516</c:v>
                </c:pt>
                <c:pt idx="2060">
                  <c:v>42872.863478009254</c:v>
                </c:pt>
                <c:pt idx="2061">
                  <c:v>42872.86359375</c:v>
                </c:pt>
                <c:pt idx="2062">
                  <c:v>42872.863709490746</c:v>
                </c:pt>
                <c:pt idx="2063">
                  <c:v>42872.863825231485</c:v>
                </c:pt>
                <c:pt idx="2064">
                  <c:v>42872.863940972224</c:v>
                </c:pt>
                <c:pt idx="2065">
                  <c:v>42872.864056712962</c:v>
                </c:pt>
                <c:pt idx="2066">
                  <c:v>42872.864172453701</c:v>
                </c:pt>
                <c:pt idx="2067">
                  <c:v>42872.86428819444</c:v>
                </c:pt>
                <c:pt idx="2068">
                  <c:v>42872.864403935186</c:v>
                </c:pt>
                <c:pt idx="2069">
                  <c:v>42872.864519675932</c:v>
                </c:pt>
                <c:pt idx="2070">
                  <c:v>42872.86463541667</c:v>
                </c:pt>
                <c:pt idx="2071">
                  <c:v>42872.864751157409</c:v>
                </c:pt>
                <c:pt idx="2072">
                  <c:v>42872.864866898148</c:v>
                </c:pt>
                <c:pt idx="2073">
                  <c:v>42872.864982638886</c:v>
                </c:pt>
                <c:pt idx="2074">
                  <c:v>42872.865098379625</c:v>
                </c:pt>
                <c:pt idx="2075">
                  <c:v>42872.865214120371</c:v>
                </c:pt>
                <c:pt idx="2076">
                  <c:v>42872.86532986111</c:v>
                </c:pt>
                <c:pt idx="2077">
                  <c:v>42872.865445601856</c:v>
                </c:pt>
                <c:pt idx="2078">
                  <c:v>42872.865561342594</c:v>
                </c:pt>
                <c:pt idx="2079">
                  <c:v>42872.865677083333</c:v>
                </c:pt>
                <c:pt idx="2080">
                  <c:v>42872.865792824072</c:v>
                </c:pt>
                <c:pt idx="2081">
                  <c:v>42872.865908564811</c:v>
                </c:pt>
                <c:pt idx="2082">
                  <c:v>42872.866024305556</c:v>
                </c:pt>
                <c:pt idx="2083">
                  <c:v>42872.866140046295</c:v>
                </c:pt>
                <c:pt idx="2084">
                  <c:v>42872.866255787041</c:v>
                </c:pt>
                <c:pt idx="2085">
                  <c:v>42872.86637152778</c:v>
                </c:pt>
                <c:pt idx="2086">
                  <c:v>42872.866487268519</c:v>
                </c:pt>
                <c:pt idx="2087">
                  <c:v>42872.866603009257</c:v>
                </c:pt>
                <c:pt idx="2088">
                  <c:v>42872.866718749996</c:v>
                </c:pt>
                <c:pt idx="2089">
                  <c:v>42872.866834490742</c:v>
                </c:pt>
                <c:pt idx="2090">
                  <c:v>42872.866950231481</c:v>
                </c:pt>
                <c:pt idx="2091">
                  <c:v>42872.867065972227</c:v>
                </c:pt>
                <c:pt idx="2092">
                  <c:v>42872.867181712965</c:v>
                </c:pt>
                <c:pt idx="2093">
                  <c:v>42872.867297453704</c:v>
                </c:pt>
                <c:pt idx="2094">
                  <c:v>42872.867413194443</c:v>
                </c:pt>
                <c:pt idx="2095">
                  <c:v>42872.867528935181</c:v>
                </c:pt>
                <c:pt idx="2096">
                  <c:v>42872.86764467592</c:v>
                </c:pt>
                <c:pt idx="2097">
                  <c:v>42872.867760416666</c:v>
                </c:pt>
                <c:pt idx="2098">
                  <c:v>42872.867876157412</c:v>
                </c:pt>
                <c:pt idx="2099">
                  <c:v>42872.867991898151</c:v>
                </c:pt>
                <c:pt idx="2100">
                  <c:v>42872.868107638889</c:v>
                </c:pt>
                <c:pt idx="2101">
                  <c:v>42872.868223379628</c:v>
                </c:pt>
                <c:pt idx="2102">
                  <c:v>42872.868339120367</c:v>
                </c:pt>
                <c:pt idx="2103">
                  <c:v>42872.868454861105</c:v>
                </c:pt>
                <c:pt idx="2104">
                  <c:v>42872.868570601851</c:v>
                </c:pt>
                <c:pt idx="2105">
                  <c:v>42872.868686342597</c:v>
                </c:pt>
                <c:pt idx="2106">
                  <c:v>42872.868802083336</c:v>
                </c:pt>
                <c:pt idx="2107">
                  <c:v>42872.868917824075</c:v>
                </c:pt>
                <c:pt idx="2108">
                  <c:v>42872.869033564813</c:v>
                </c:pt>
                <c:pt idx="2109">
                  <c:v>42872.869149305552</c:v>
                </c:pt>
                <c:pt idx="2110">
                  <c:v>42872.869265046291</c:v>
                </c:pt>
                <c:pt idx="2111">
                  <c:v>42872.869380787037</c:v>
                </c:pt>
                <c:pt idx="2112">
                  <c:v>42872.869496527783</c:v>
                </c:pt>
                <c:pt idx="2113">
                  <c:v>42872.869612268521</c:v>
                </c:pt>
                <c:pt idx="2114">
                  <c:v>42872.86972800926</c:v>
                </c:pt>
                <c:pt idx="2115">
                  <c:v>42872.869843749999</c:v>
                </c:pt>
                <c:pt idx="2116">
                  <c:v>42872.869959490738</c:v>
                </c:pt>
                <c:pt idx="2117">
                  <c:v>42872.870075231476</c:v>
                </c:pt>
                <c:pt idx="2118">
                  <c:v>42872.870190972222</c:v>
                </c:pt>
                <c:pt idx="2119">
                  <c:v>42872.870306712968</c:v>
                </c:pt>
                <c:pt idx="2120">
                  <c:v>42872.870422453707</c:v>
                </c:pt>
                <c:pt idx="2121">
                  <c:v>42872.870538194446</c:v>
                </c:pt>
                <c:pt idx="2122">
                  <c:v>42872.870653935184</c:v>
                </c:pt>
                <c:pt idx="2123">
                  <c:v>42872.870769675923</c:v>
                </c:pt>
                <c:pt idx="2124">
                  <c:v>42872.870885416662</c:v>
                </c:pt>
                <c:pt idx="2125">
                  <c:v>42872.871001157408</c:v>
                </c:pt>
                <c:pt idx="2126">
                  <c:v>42872.871116898154</c:v>
                </c:pt>
                <c:pt idx="2127">
                  <c:v>42872.871232638892</c:v>
                </c:pt>
                <c:pt idx="2128">
                  <c:v>42872.871348379631</c:v>
                </c:pt>
                <c:pt idx="2129">
                  <c:v>42872.87146412037</c:v>
                </c:pt>
                <c:pt idx="2130">
                  <c:v>42872.871579861108</c:v>
                </c:pt>
                <c:pt idx="2131">
                  <c:v>42872.871695601847</c:v>
                </c:pt>
                <c:pt idx="2132">
                  <c:v>42872.871811342593</c:v>
                </c:pt>
                <c:pt idx="2133">
                  <c:v>42872.871927083339</c:v>
                </c:pt>
                <c:pt idx="2134">
                  <c:v>42872.872042824078</c:v>
                </c:pt>
                <c:pt idx="2135">
                  <c:v>42872.872158564816</c:v>
                </c:pt>
                <c:pt idx="2136">
                  <c:v>42872.872274305555</c:v>
                </c:pt>
                <c:pt idx="2137">
                  <c:v>42872.872390046294</c:v>
                </c:pt>
                <c:pt idx="2138">
                  <c:v>42872.872505787032</c:v>
                </c:pt>
                <c:pt idx="2139">
                  <c:v>42872.872621527778</c:v>
                </c:pt>
                <c:pt idx="2140">
                  <c:v>42872.872737268524</c:v>
                </c:pt>
                <c:pt idx="2141">
                  <c:v>42872.872853009263</c:v>
                </c:pt>
                <c:pt idx="2142">
                  <c:v>42872.872968750002</c:v>
                </c:pt>
                <c:pt idx="2143">
                  <c:v>42872.87308449074</c:v>
                </c:pt>
                <c:pt idx="2144">
                  <c:v>42872.873200231479</c:v>
                </c:pt>
                <c:pt idx="2145">
                  <c:v>42872.873315972218</c:v>
                </c:pt>
                <c:pt idx="2146">
                  <c:v>42872.873431712964</c:v>
                </c:pt>
                <c:pt idx="2147">
                  <c:v>42872.873547453702</c:v>
                </c:pt>
                <c:pt idx="2148">
                  <c:v>42872.873663194448</c:v>
                </c:pt>
                <c:pt idx="2149">
                  <c:v>42872.873778935187</c:v>
                </c:pt>
                <c:pt idx="2150">
                  <c:v>42872.873894675926</c:v>
                </c:pt>
                <c:pt idx="2151">
                  <c:v>42872.874010416665</c:v>
                </c:pt>
                <c:pt idx="2152">
                  <c:v>42872.874126157403</c:v>
                </c:pt>
                <c:pt idx="2153">
                  <c:v>42872.874241898149</c:v>
                </c:pt>
                <c:pt idx="2154">
                  <c:v>42872.874357638888</c:v>
                </c:pt>
                <c:pt idx="2155">
                  <c:v>42872.874473379634</c:v>
                </c:pt>
                <c:pt idx="2156">
                  <c:v>42872.874589120373</c:v>
                </c:pt>
                <c:pt idx="2157">
                  <c:v>42872.874704861111</c:v>
                </c:pt>
                <c:pt idx="2158">
                  <c:v>42872.87482060185</c:v>
                </c:pt>
                <c:pt idx="2159">
                  <c:v>42872.874936342589</c:v>
                </c:pt>
                <c:pt idx="2160">
                  <c:v>42872.875052083335</c:v>
                </c:pt>
                <c:pt idx="2161">
                  <c:v>42872.875167824073</c:v>
                </c:pt>
                <c:pt idx="2162">
                  <c:v>42872.875283564819</c:v>
                </c:pt>
                <c:pt idx="2163">
                  <c:v>42872.875399305558</c:v>
                </c:pt>
                <c:pt idx="2164">
                  <c:v>42872.875515046297</c:v>
                </c:pt>
                <c:pt idx="2165">
                  <c:v>42872.875630787035</c:v>
                </c:pt>
                <c:pt idx="2166">
                  <c:v>42872.875746527774</c:v>
                </c:pt>
                <c:pt idx="2167">
                  <c:v>42872.875862268513</c:v>
                </c:pt>
                <c:pt idx="2168">
                  <c:v>42872.875978009259</c:v>
                </c:pt>
                <c:pt idx="2169">
                  <c:v>42872.876093750005</c:v>
                </c:pt>
                <c:pt idx="2170">
                  <c:v>42872.876209490743</c:v>
                </c:pt>
                <c:pt idx="2171">
                  <c:v>42872.876325231482</c:v>
                </c:pt>
                <c:pt idx="2172">
                  <c:v>42872.876440972221</c:v>
                </c:pt>
                <c:pt idx="2173">
                  <c:v>42872.876556712959</c:v>
                </c:pt>
                <c:pt idx="2174">
                  <c:v>42872.876672453698</c:v>
                </c:pt>
                <c:pt idx="2175">
                  <c:v>42872.876788194444</c:v>
                </c:pt>
                <c:pt idx="2176">
                  <c:v>42872.87690393519</c:v>
                </c:pt>
                <c:pt idx="2177">
                  <c:v>42872.877019675929</c:v>
                </c:pt>
                <c:pt idx="2178">
                  <c:v>42872.877135416667</c:v>
                </c:pt>
                <c:pt idx="2179">
                  <c:v>42872.877251157406</c:v>
                </c:pt>
                <c:pt idx="2180">
                  <c:v>42872.877366898145</c:v>
                </c:pt>
                <c:pt idx="2181">
                  <c:v>42872.877482638884</c:v>
                </c:pt>
                <c:pt idx="2182">
                  <c:v>42872.877598379629</c:v>
                </c:pt>
                <c:pt idx="2183">
                  <c:v>42872.877714120375</c:v>
                </c:pt>
                <c:pt idx="2184">
                  <c:v>42872.877829861114</c:v>
                </c:pt>
                <c:pt idx="2185">
                  <c:v>42872.877945601853</c:v>
                </c:pt>
                <c:pt idx="2186">
                  <c:v>42872.878061342592</c:v>
                </c:pt>
                <c:pt idx="2187">
                  <c:v>42872.87817708333</c:v>
                </c:pt>
                <c:pt idx="2188">
                  <c:v>42872.878292824069</c:v>
                </c:pt>
                <c:pt idx="2189">
                  <c:v>42872.878408564815</c:v>
                </c:pt>
                <c:pt idx="2190">
                  <c:v>42872.878524305561</c:v>
                </c:pt>
                <c:pt idx="2191">
                  <c:v>42872.8786400463</c:v>
                </c:pt>
                <c:pt idx="2192">
                  <c:v>42872.878755787038</c:v>
                </c:pt>
                <c:pt idx="2193">
                  <c:v>42872.878871527777</c:v>
                </c:pt>
                <c:pt idx="2194">
                  <c:v>42872.878987268516</c:v>
                </c:pt>
                <c:pt idx="2195">
                  <c:v>42872.879103009254</c:v>
                </c:pt>
                <c:pt idx="2196">
                  <c:v>42872.87921875</c:v>
                </c:pt>
                <c:pt idx="2197">
                  <c:v>42872.879334490746</c:v>
                </c:pt>
                <c:pt idx="2198">
                  <c:v>42872.879450231485</c:v>
                </c:pt>
                <c:pt idx="2199">
                  <c:v>42872.879565972224</c:v>
                </c:pt>
                <c:pt idx="2200">
                  <c:v>42872.879681712962</c:v>
                </c:pt>
                <c:pt idx="2201">
                  <c:v>42872.879797453701</c:v>
                </c:pt>
                <c:pt idx="2202">
                  <c:v>42872.87991319444</c:v>
                </c:pt>
                <c:pt idx="2203">
                  <c:v>42872.880028935186</c:v>
                </c:pt>
                <c:pt idx="2204">
                  <c:v>42872.880144675932</c:v>
                </c:pt>
                <c:pt idx="2205">
                  <c:v>42872.88026041667</c:v>
                </c:pt>
                <c:pt idx="2206">
                  <c:v>42872.880376157409</c:v>
                </c:pt>
                <c:pt idx="2207">
                  <c:v>42872.880491898148</c:v>
                </c:pt>
                <c:pt idx="2208">
                  <c:v>42872.880607638886</c:v>
                </c:pt>
                <c:pt idx="2209">
                  <c:v>42872.880723379625</c:v>
                </c:pt>
                <c:pt idx="2210">
                  <c:v>42872.880839120371</c:v>
                </c:pt>
                <c:pt idx="2211">
                  <c:v>42872.88095486111</c:v>
                </c:pt>
                <c:pt idx="2212">
                  <c:v>42872.881070601856</c:v>
                </c:pt>
                <c:pt idx="2213">
                  <c:v>42872.881186342594</c:v>
                </c:pt>
                <c:pt idx="2214">
                  <c:v>42872.881302083333</c:v>
                </c:pt>
                <c:pt idx="2215">
                  <c:v>42872.881417824072</c:v>
                </c:pt>
                <c:pt idx="2216">
                  <c:v>42872.881533564811</c:v>
                </c:pt>
                <c:pt idx="2217">
                  <c:v>42872.881649305556</c:v>
                </c:pt>
                <c:pt idx="2218">
                  <c:v>42872.881765046295</c:v>
                </c:pt>
                <c:pt idx="2219">
                  <c:v>42872.881880787041</c:v>
                </c:pt>
                <c:pt idx="2220">
                  <c:v>42872.88199652778</c:v>
                </c:pt>
                <c:pt idx="2221">
                  <c:v>42872.882112268519</c:v>
                </c:pt>
                <c:pt idx="2222">
                  <c:v>42872.882228009257</c:v>
                </c:pt>
                <c:pt idx="2223">
                  <c:v>42872.882343749996</c:v>
                </c:pt>
                <c:pt idx="2224">
                  <c:v>42872.882459490742</c:v>
                </c:pt>
                <c:pt idx="2225">
                  <c:v>42872.882575231481</c:v>
                </c:pt>
                <c:pt idx="2226">
                  <c:v>42872.882690972227</c:v>
                </c:pt>
                <c:pt idx="2227">
                  <c:v>42872.882806712965</c:v>
                </c:pt>
                <c:pt idx="2228">
                  <c:v>42872.882922453704</c:v>
                </c:pt>
                <c:pt idx="2229">
                  <c:v>42872.883038194443</c:v>
                </c:pt>
                <c:pt idx="2230">
                  <c:v>42872.883153935181</c:v>
                </c:pt>
                <c:pt idx="2231">
                  <c:v>42872.88326967592</c:v>
                </c:pt>
                <c:pt idx="2232">
                  <c:v>42872.883385416666</c:v>
                </c:pt>
                <c:pt idx="2233">
                  <c:v>42872.883501157412</c:v>
                </c:pt>
                <c:pt idx="2234">
                  <c:v>42872.883616898151</c:v>
                </c:pt>
                <c:pt idx="2235">
                  <c:v>42872.883732638889</c:v>
                </c:pt>
                <c:pt idx="2236">
                  <c:v>42872.883848379628</c:v>
                </c:pt>
                <c:pt idx="2237">
                  <c:v>42872.883964120367</c:v>
                </c:pt>
                <c:pt idx="2238">
                  <c:v>42872.884079861105</c:v>
                </c:pt>
                <c:pt idx="2239">
                  <c:v>42872.884195601851</c:v>
                </c:pt>
                <c:pt idx="2240">
                  <c:v>42872.884311342597</c:v>
                </c:pt>
                <c:pt idx="2241">
                  <c:v>42872.884427083336</c:v>
                </c:pt>
                <c:pt idx="2242">
                  <c:v>42872.884542824075</c:v>
                </c:pt>
                <c:pt idx="2243">
                  <c:v>42872.884658564813</c:v>
                </c:pt>
                <c:pt idx="2244">
                  <c:v>42872.884774305552</c:v>
                </c:pt>
                <c:pt idx="2245">
                  <c:v>42872.884890046291</c:v>
                </c:pt>
                <c:pt idx="2246">
                  <c:v>42872.885005787037</c:v>
                </c:pt>
                <c:pt idx="2247">
                  <c:v>42872.885121527783</c:v>
                </c:pt>
                <c:pt idx="2248">
                  <c:v>42872.885237268521</c:v>
                </c:pt>
                <c:pt idx="2249">
                  <c:v>42872.88535300926</c:v>
                </c:pt>
                <c:pt idx="2250">
                  <c:v>42872.885468749999</c:v>
                </c:pt>
                <c:pt idx="2251">
                  <c:v>42872.885584490738</c:v>
                </c:pt>
                <c:pt idx="2252">
                  <c:v>42872.885700231476</c:v>
                </c:pt>
                <c:pt idx="2253">
                  <c:v>42872.885815972222</c:v>
                </c:pt>
                <c:pt idx="2254">
                  <c:v>42872.885931712968</c:v>
                </c:pt>
                <c:pt idx="2255">
                  <c:v>42872.886047453707</c:v>
                </c:pt>
                <c:pt idx="2256">
                  <c:v>42872.886163194446</c:v>
                </c:pt>
                <c:pt idx="2257">
                  <c:v>42872.886278935184</c:v>
                </c:pt>
                <c:pt idx="2258">
                  <c:v>42872.886394675923</c:v>
                </c:pt>
                <c:pt idx="2259">
                  <c:v>42872.886510416662</c:v>
                </c:pt>
                <c:pt idx="2260">
                  <c:v>42872.886626157408</c:v>
                </c:pt>
                <c:pt idx="2261">
                  <c:v>42872.886741898154</c:v>
                </c:pt>
                <c:pt idx="2262">
                  <c:v>42872.886857638892</c:v>
                </c:pt>
                <c:pt idx="2263">
                  <c:v>42872.886973379631</c:v>
                </c:pt>
                <c:pt idx="2264">
                  <c:v>42872.88708912037</c:v>
                </c:pt>
                <c:pt idx="2265">
                  <c:v>42872.887204861108</c:v>
                </c:pt>
                <c:pt idx="2266">
                  <c:v>42872.887320601847</c:v>
                </c:pt>
                <c:pt idx="2267">
                  <c:v>42872.887436342593</c:v>
                </c:pt>
                <c:pt idx="2268">
                  <c:v>42872.887552083339</c:v>
                </c:pt>
                <c:pt idx="2269">
                  <c:v>42872.887667824078</c:v>
                </c:pt>
                <c:pt idx="2270">
                  <c:v>42872.887783564816</c:v>
                </c:pt>
                <c:pt idx="2271">
                  <c:v>42872.887899305555</c:v>
                </c:pt>
                <c:pt idx="2272">
                  <c:v>42872.888015046294</c:v>
                </c:pt>
                <c:pt idx="2273">
                  <c:v>42872.888130787032</c:v>
                </c:pt>
                <c:pt idx="2274">
                  <c:v>42872.888246527778</c:v>
                </c:pt>
                <c:pt idx="2275">
                  <c:v>42872.888362268524</c:v>
                </c:pt>
                <c:pt idx="2276">
                  <c:v>42872.888478009263</c:v>
                </c:pt>
                <c:pt idx="2277">
                  <c:v>42872.888593750002</c:v>
                </c:pt>
                <c:pt idx="2278">
                  <c:v>42872.88870949074</c:v>
                </c:pt>
                <c:pt idx="2279">
                  <c:v>42872.888825231479</c:v>
                </c:pt>
                <c:pt idx="2280">
                  <c:v>42872.888940972218</c:v>
                </c:pt>
                <c:pt idx="2281">
                  <c:v>42872.889056712964</c:v>
                </c:pt>
                <c:pt idx="2282">
                  <c:v>42872.889172453702</c:v>
                </c:pt>
                <c:pt idx="2283">
                  <c:v>42872.889288194448</c:v>
                </c:pt>
                <c:pt idx="2284">
                  <c:v>42872.889403935187</c:v>
                </c:pt>
                <c:pt idx="2285">
                  <c:v>42872.889519675926</c:v>
                </c:pt>
                <c:pt idx="2286">
                  <c:v>42872.889635416665</c:v>
                </c:pt>
                <c:pt idx="2287">
                  <c:v>42872.889751157403</c:v>
                </c:pt>
                <c:pt idx="2288">
                  <c:v>42872.889866898149</c:v>
                </c:pt>
                <c:pt idx="2289">
                  <c:v>42872.889982638888</c:v>
                </c:pt>
                <c:pt idx="2290">
                  <c:v>42872.890098379634</c:v>
                </c:pt>
                <c:pt idx="2291">
                  <c:v>42872.890214120373</c:v>
                </c:pt>
                <c:pt idx="2292">
                  <c:v>42872.890329861111</c:v>
                </c:pt>
                <c:pt idx="2293">
                  <c:v>42872.89044560185</c:v>
                </c:pt>
                <c:pt idx="2294">
                  <c:v>42872.890561342589</c:v>
                </c:pt>
                <c:pt idx="2295">
                  <c:v>42872.890677083335</c:v>
                </c:pt>
                <c:pt idx="2296">
                  <c:v>42872.890792824073</c:v>
                </c:pt>
                <c:pt idx="2297">
                  <c:v>42872.890908564819</c:v>
                </c:pt>
                <c:pt idx="2298">
                  <c:v>42872.891024305558</c:v>
                </c:pt>
                <c:pt idx="2299">
                  <c:v>42872.891140046297</c:v>
                </c:pt>
                <c:pt idx="2300">
                  <c:v>42872.891255787035</c:v>
                </c:pt>
                <c:pt idx="2301">
                  <c:v>42872.891371527774</c:v>
                </c:pt>
                <c:pt idx="2302">
                  <c:v>42872.891487268513</c:v>
                </c:pt>
                <c:pt idx="2303">
                  <c:v>42872.891603009259</c:v>
                </c:pt>
                <c:pt idx="2304">
                  <c:v>42872.891718750005</c:v>
                </c:pt>
                <c:pt idx="2305">
                  <c:v>42872.891834490743</c:v>
                </c:pt>
                <c:pt idx="2306">
                  <c:v>42872.891950231482</c:v>
                </c:pt>
                <c:pt idx="2307">
                  <c:v>42872.892065972221</c:v>
                </c:pt>
                <c:pt idx="2308">
                  <c:v>42872.892181712959</c:v>
                </c:pt>
                <c:pt idx="2309">
                  <c:v>42872.892297453698</c:v>
                </c:pt>
                <c:pt idx="2310">
                  <c:v>42872.892413194444</c:v>
                </c:pt>
                <c:pt idx="2311">
                  <c:v>42872.89252893519</c:v>
                </c:pt>
                <c:pt idx="2312">
                  <c:v>42872.892644675929</c:v>
                </c:pt>
                <c:pt idx="2313">
                  <c:v>42872.892760416667</c:v>
                </c:pt>
                <c:pt idx="2314">
                  <c:v>42872.892876157406</c:v>
                </c:pt>
                <c:pt idx="2315">
                  <c:v>42872.892991898145</c:v>
                </c:pt>
                <c:pt idx="2316">
                  <c:v>42872.893107638884</c:v>
                </c:pt>
                <c:pt idx="2317">
                  <c:v>42872.893223379629</c:v>
                </c:pt>
                <c:pt idx="2318">
                  <c:v>42872.893339120375</c:v>
                </c:pt>
                <c:pt idx="2319">
                  <c:v>42872.893454861114</c:v>
                </c:pt>
                <c:pt idx="2320">
                  <c:v>42872.893570601853</c:v>
                </c:pt>
                <c:pt idx="2321">
                  <c:v>42872.893686342592</c:v>
                </c:pt>
                <c:pt idx="2322">
                  <c:v>42872.89380208333</c:v>
                </c:pt>
                <c:pt idx="2323">
                  <c:v>42872.893917824069</c:v>
                </c:pt>
                <c:pt idx="2324">
                  <c:v>42872.894033564815</c:v>
                </c:pt>
                <c:pt idx="2325">
                  <c:v>42872.894149305561</c:v>
                </c:pt>
                <c:pt idx="2326">
                  <c:v>42872.8942650463</c:v>
                </c:pt>
                <c:pt idx="2327">
                  <c:v>42872.894380787038</c:v>
                </c:pt>
                <c:pt idx="2328">
                  <c:v>42872.894496527777</c:v>
                </c:pt>
                <c:pt idx="2329">
                  <c:v>42872.894612268516</c:v>
                </c:pt>
                <c:pt idx="2330">
                  <c:v>42872.894728009254</c:v>
                </c:pt>
                <c:pt idx="2331">
                  <c:v>42872.89484375</c:v>
                </c:pt>
                <c:pt idx="2332">
                  <c:v>42872.894959490746</c:v>
                </c:pt>
                <c:pt idx="2333">
                  <c:v>42872.895075231485</c:v>
                </c:pt>
                <c:pt idx="2334">
                  <c:v>42872.895190972224</c:v>
                </c:pt>
                <c:pt idx="2335">
                  <c:v>42872.895306712962</c:v>
                </c:pt>
                <c:pt idx="2336">
                  <c:v>42872.895422453701</c:v>
                </c:pt>
                <c:pt idx="2337">
                  <c:v>42872.89553819444</c:v>
                </c:pt>
                <c:pt idx="2338">
                  <c:v>42872.895653935186</c:v>
                </c:pt>
                <c:pt idx="2339">
                  <c:v>42872.895769675932</c:v>
                </c:pt>
                <c:pt idx="2340">
                  <c:v>42872.89588541667</c:v>
                </c:pt>
                <c:pt idx="2341">
                  <c:v>42872.896001157409</c:v>
                </c:pt>
                <c:pt idx="2342">
                  <c:v>42872.896116898148</c:v>
                </c:pt>
                <c:pt idx="2343">
                  <c:v>42872.896232638886</c:v>
                </c:pt>
                <c:pt idx="2344">
                  <c:v>42872.896348379625</c:v>
                </c:pt>
                <c:pt idx="2345">
                  <c:v>42872.896464120371</c:v>
                </c:pt>
                <c:pt idx="2346">
                  <c:v>42872.89657986111</c:v>
                </c:pt>
                <c:pt idx="2347">
                  <c:v>42872.896695601856</c:v>
                </c:pt>
                <c:pt idx="2348">
                  <c:v>42872.896811342594</c:v>
                </c:pt>
                <c:pt idx="2349">
                  <c:v>42872.896927083333</c:v>
                </c:pt>
                <c:pt idx="2350">
                  <c:v>42872.897042824072</c:v>
                </c:pt>
                <c:pt idx="2351">
                  <c:v>42872.897158564811</c:v>
                </c:pt>
                <c:pt idx="2352">
                  <c:v>42872.897274305556</c:v>
                </c:pt>
                <c:pt idx="2353">
                  <c:v>42872.897390046295</c:v>
                </c:pt>
                <c:pt idx="2354">
                  <c:v>42872.897505787041</c:v>
                </c:pt>
                <c:pt idx="2355">
                  <c:v>42872.89762152778</c:v>
                </c:pt>
                <c:pt idx="2356">
                  <c:v>42872.897737268519</c:v>
                </c:pt>
                <c:pt idx="2357">
                  <c:v>42872.897853009257</c:v>
                </c:pt>
                <c:pt idx="2358">
                  <c:v>42872.897968749996</c:v>
                </c:pt>
                <c:pt idx="2359">
                  <c:v>42872.898084490742</c:v>
                </c:pt>
                <c:pt idx="2360">
                  <c:v>42872.898200231481</c:v>
                </c:pt>
                <c:pt idx="2361">
                  <c:v>42872.898315972227</c:v>
                </c:pt>
                <c:pt idx="2362">
                  <c:v>42872.898431712965</c:v>
                </c:pt>
                <c:pt idx="2363">
                  <c:v>42872.898547453704</c:v>
                </c:pt>
                <c:pt idx="2364">
                  <c:v>42872.898663194443</c:v>
                </c:pt>
                <c:pt idx="2365">
                  <c:v>42872.898778935181</c:v>
                </c:pt>
                <c:pt idx="2366">
                  <c:v>42872.89889467592</c:v>
                </c:pt>
                <c:pt idx="2367">
                  <c:v>42872.899010416666</c:v>
                </c:pt>
                <c:pt idx="2368">
                  <c:v>42872.899126157412</c:v>
                </c:pt>
                <c:pt idx="2369">
                  <c:v>42872.899241898151</c:v>
                </c:pt>
                <c:pt idx="2370">
                  <c:v>42872.899357638889</c:v>
                </c:pt>
                <c:pt idx="2371">
                  <c:v>42872.899473379628</c:v>
                </c:pt>
                <c:pt idx="2372">
                  <c:v>42872.899589120367</c:v>
                </c:pt>
                <c:pt idx="2373">
                  <c:v>42872.899704861105</c:v>
                </c:pt>
                <c:pt idx="2374">
                  <c:v>42872.899820601851</c:v>
                </c:pt>
                <c:pt idx="2375">
                  <c:v>42872.899936342597</c:v>
                </c:pt>
                <c:pt idx="2376">
                  <c:v>42872.900052083336</c:v>
                </c:pt>
                <c:pt idx="2377">
                  <c:v>42872.900167824075</c:v>
                </c:pt>
                <c:pt idx="2378">
                  <c:v>42872.900283564813</c:v>
                </c:pt>
                <c:pt idx="2379">
                  <c:v>42872.900399305552</c:v>
                </c:pt>
                <c:pt idx="2380">
                  <c:v>42872.900515046291</c:v>
                </c:pt>
                <c:pt idx="2381">
                  <c:v>42872.900630787037</c:v>
                </c:pt>
                <c:pt idx="2382">
                  <c:v>42872.900746527783</c:v>
                </c:pt>
                <c:pt idx="2383">
                  <c:v>42872.900862268521</c:v>
                </c:pt>
                <c:pt idx="2384">
                  <c:v>42872.90097800926</c:v>
                </c:pt>
                <c:pt idx="2385">
                  <c:v>42872.901093749999</c:v>
                </c:pt>
                <c:pt idx="2386">
                  <c:v>42872.901209490738</c:v>
                </c:pt>
                <c:pt idx="2387">
                  <c:v>42872.901325231476</c:v>
                </c:pt>
                <c:pt idx="2388">
                  <c:v>42872.901440972222</c:v>
                </c:pt>
                <c:pt idx="2389">
                  <c:v>42872.901556712968</c:v>
                </c:pt>
                <c:pt idx="2390">
                  <c:v>42872.901672453707</c:v>
                </c:pt>
                <c:pt idx="2391">
                  <c:v>42872.901788194446</c:v>
                </c:pt>
                <c:pt idx="2392">
                  <c:v>42872.901903935184</c:v>
                </c:pt>
                <c:pt idx="2393">
                  <c:v>42872.902019675923</c:v>
                </c:pt>
                <c:pt idx="2394">
                  <c:v>42872.902135416662</c:v>
                </c:pt>
                <c:pt idx="2395">
                  <c:v>42872.902251157408</c:v>
                </c:pt>
                <c:pt idx="2396">
                  <c:v>42872.902366898154</c:v>
                </c:pt>
                <c:pt idx="2397">
                  <c:v>42872.902482638892</c:v>
                </c:pt>
                <c:pt idx="2398">
                  <c:v>42872.902598379631</c:v>
                </c:pt>
                <c:pt idx="2399">
                  <c:v>42872.90271412037</c:v>
                </c:pt>
                <c:pt idx="2400">
                  <c:v>42872.902829861108</c:v>
                </c:pt>
                <c:pt idx="2401">
                  <c:v>42872.902945601847</c:v>
                </c:pt>
                <c:pt idx="2402">
                  <c:v>42872.903061342593</c:v>
                </c:pt>
                <c:pt idx="2403">
                  <c:v>42872.903177083339</c:v>
                </c:pt>
                <c:pt idx="2404">
                  <c:v>42872.903292824078</c:v>
                </c:pt>
                <c:pt idx="2405">
                  <c:v>42872.903408564816</c:v>
                </c:pt>
                <c:pt idx="2406">
                  <c:v>42872.903524305555</c:v>
                </c:pt>
                <c:pt idx="2407">
                  <c:v>42872.903640046294</c:v>
                </c:pt>
                <c:pt idx="2408">
                  <c:v>42872.903755787032</c:v>
                </c:pt>
                <c:pt idx="2409">
                  <c:v>42872.903871527778</c:v>
                </c:pt>
                <c:pt idx="2410">
                  <c:v>42872.903987268524</c:v>
                </c:pt>
                <c:pt idx="2411">
                  <c:v>42872.904103009263</c:v>
                </c:pt>
                <c:pt idx="2412">
                  <c:v>42872.904218750002</c:v>
                </c:pt>
                <c:pt idx="2413">
                  <c:v>42872.90433449074</c:v>
                </c:pt>
                <c:pt idx="2414">
                  <c:v>42872.904450231479</c:v>
                </c:pt>
                <c:pt idx="2415">
                  <c:v>42872.904565972218</c:v>
                </c:pt>
                <c:pt idx="2416">
                  <c:v>42872.904681712964</c:v>
                </c:pt>
                <c:pt idx="2417">
                  <c:v>42872.904797453702</c:v>
                </c:pt>
                <c:pt idx="2418">
                  <c:v>42872.904913194448</c:v>
                </c:pt>
                <c:pt idx="2419">
                  <c:v>42872.905028935187</c:v>
                </c:pt>
                <c:pt idx="2420">
                  <c:v>42872.905144675926</c:v>
                </c:pt>
                <c:pt idx="2421">
                  <c:v>42872.905260416665</c:v>
                </c:pt>
                <c:pt idx="2422">
                  <c:v>42872.905376157403</c:v>
                </c:pt>
                <c:pt idx="2423">
                  <c:v>42872.905491898149</c:v>
                </c:pt>
                <c:pt idx="2424">
                  <c:v>42872.905607638888</c:v>
                </c:pt>
                <c:pt idx="2425">
                  <c:v>42872.905723379634</c:v>
                </c:pt>
                <c:pt idx="2426">
                  <c:v>42872.905839120373</c:v>
                </c:pt>
                <c:pt idx="2427">
                  <c:v>42872.905954861111</c:v>
                </c:pt>
                <c:pt idx="2428">
                  <c:v>42872.90607060185</c:v>
                </c:pt>
                <c:pt idx="2429">
                  <c:v>42872.906186342589</c:v>
                </c:pt>
                <c:pt idx="2430">
                  <c:v>42872.906302083335</c:v>
                </c:pt>
                <c:pt idx="2431">
                  <c:v>42872.906417824073</c:v>
                </c:pt>
                <c:pt idx="2432">
                  <c:v>42872.906533564819</c:v>
                </c:pt>
                <c:pt idx="2433">
                  <c:v>42872.906649305558</c:v>
                </c:pt>
                <c:pt idx="2434">
                  <c:v>42872.906765046297</c:v>
                </c:pt>
                <c:pt idx="2435">
                  <c:v>42872.906880787035</c:v>
                </c:pt>
                <c:pt idx="2436">
                  <c:v>42872.906996527774</c:v>
                </c:pt>
                <c:pt idx="2437">
                  <c:v>42872.907112268513</c:v>
                </c:pt>
                <c:pt idx="2438">
                  <c:v>42872.907228009259</c:v>
                </c:pt>
                <c:pt idx="2439">
                  <c:v>42872.907343750005</c:v>
                </c:pt>
                <c:pt idx="2440">
                  <c:v>42872.907459490743</c:v>
                </c:pt>
                <c:pt idx="2441">
                  <c:v>42872.907575231482</c:v>
                </c:pt>
                <c:pt idx="2442">
                  <c:v>42872.907690972221</c:v>
                </c:pt>
                <c:pt idx="2443">
                  <c:v>42872.907806712959</c:v>
                </c:pt>
                <c:pt idx="2444">
                  <c:v>42872.907922453698</c:v>
                </c:pt>
                <c:pt idx="2445">
                  <c:v>42872.908038194444</c:v>
                </c:pt>
                <c:pt idx="2446">
                  <c:v>42872.90815393519</c:v>
                </c:pt>
                <c:pt idx="2447">
                  <c:v>42872.908269675929</c:v>
                </c:pt>
                <c:pt idx="2448">
                  <c:v>42872.908385416667</c:v>
                </c:pt>
                <c:pt idx="2449">
                  <c:v>42872.908501157406</c:v>
                </c:pt>
                <c:pt idx="2450">
                  <c:v>42872.908616898145</c:v>
                </c:pt>
                <c:pt idx="2451">
                  <c:v>42872.908732638884</c:v>
                </c:pt>
                <c:pt idx="2452">
                  <c:v>42872.908848379629</c:v>
                </c:pt>
                <c:pt idx="2453">
                  <c:v>42872.908964120375</c:v>
                </c:pt>
                <c:pt idx="2454">
                  <c:v>42872.909079861114</c:v>
                </c:pt>
                <c:pt idx="2455">
                  <c:v>42872.909195601853</c:v>
                </c:pt>
                <c:pt idx="2456">
                  <c:v>42872.909311342592</c:v>
                </c:pt>
                <c:pt idx="2457">
                  <c:v>42872.90942708333</c:v>
                </c:pt>
                <c:pt idx="2458">
                  <c:v>42872.909542824069</c:v>
                </c:pt>
                <c:pt idx="2459">
                  <c:v>42872.909658564815</c:v>
                </c:pt>
                <c:pt idx="2460">
                  <c:v>42872.909774305561</c:v>
                </c:pt>
                <c:pt idx="2461">
                  <c:v>42872.9098900463</c:v>
                </c:pt>
                <c:pt idx="2462">
                  <c:v>42872.910005787038</c:v>
                </c:pt>
                <c:pt idx="2463">
                  <c:v>42872.910121527777</c:v>
                </c:pt>
                <c:pt idx="2464">
                  <c:v>42872.910237268516</c:v>
                </c:pt>
                <c:pt idx="2465">
                  <c:v>42872.910353009254</c:v>
                </c:pt>
                <c:pt idx="2466">
                  <c:v>42872.91046875</c:v>
                </c:pt>
                <c:pt idx="2467">
                  <c:v>42872.910584490746</c:v>
                </c:pt>
                <c:pt idx="2468">
                  <c:v>42872.910700231485</c:v>
                </c:pt>
                <c:pt idx="2469">
                  <c:v>42872.910815972224</c:v>
                </c:pt>
                <c:pt idx="2470">
                  <c:v>42872.910931712962</c:v>
                </c:pt>
                <c:pt idx="2471">
                  <c:v>42872.911047453701</c:v>
                </c:pt>
                <c:pt idx="2472">
                  <c:v>42872.91116319444</c:v>
                </c:pt>
                <c:pt idx="2473">
                  <c:v>42872.911278935186</c:v>
                </c:pt>
                <c:pt idx="2474">
                  <c:v>42872.911394675932</c:v>
                </c:pt>
                <c:pt idx="2475">
                  <c:v>42872.91151041667</c:v>
                </c:pt>
                <c:pt idx="2476">
                  <c:v>42872.911626157409</c:v>
                </c:pt>
                <c:pt idx="2477">
                  <c:v>42872.911741898148</c:v>
                </c:pt>
                <c:pt idx="2478">
                  <c:v>42872.911857638886</c:v>
                </c:pt>
                <c:pt idx="2479">
                  <c:v>42872.911973379625</c:v>
                </c:pt>
                <c:pt idx="2480">
                  <c:v>42872.912089120371</c:v>
                </c:pt>
                <c:pt idx="2481">
                  <c:v>42872.91220486111</c:v>
                </c:pt>
                <c:pt idx="2482">
                  <c:v>42872.912320601856</c:v>
                </c:pt>
                <c:pt idx="2483">
                  <c:v>42872.912436342594</c:v>
                </c:pt>
                <c:pt idx="2484">
                  <c:v>42872.912552083333</c:v>
                </c:pt>
                <c:pt idx="2485">
                  <c:v>42872.912667824072</c:v>
                </c:pt>
                <c:pt idx="2486">
                  <c:v>42872.912783564811</c:v>
                </c:pt>
                <c:pt idx="2487">
                  <c:v>42872.912899305556</c:v>
                </c:pt>
                <c:pt idx="2488">
                  <c:v>42872.913015046295</c:v>
                </c:pt>
                <c:pt idx="2489">
                  <c:v>42872.913130787041</c:v>
                </c:pt>
                <c:pt idx="2490">
                  <c:v>42872.91324652778</c:v>
                </c:pt>
                <c:pt idx="2491">
                  <c:v>42872.913362268519</c:v>
                </c:pt>
                <c:pt idx="2492">
                  <c:v>42872.913478009257</c:v>
                </c:pt>
                <c:pt idx="2493">
                  <c:v>42872.913593749996</c:v>
                </c:pt>
                <c:pt idx="2494">
                  <c:v>42872.913709490742</c:v>
                </c:pt>
                <c:pt idx="2495">
                  <c:v>42872.913825231481</c:v>
                </c:pt>
                <c:pt idx="2496">
                  <c:v>42872.913940972227</c:v>
                </c:pt>
                <c:pt idx="2497">
                  <c:v>42872.914056712965</c:v>
                </c:pt>
                <c:pt idx="2498">
                  <c:v>42872.914172453704</c:v>
                </c:pt>
                <c:pt idx="2499">
                  <c:v>42872.914288194443</c:v>
                </c:pt>
                <c:pt idx="2500">
                  <c:v>42872.914403935181</c:v>
                </c:pt>
                <c:pt idx="2501">
                  <c:v>42872.91451967592</c:v>
                </c:pt>
                <c:pt idx="2502">
                  <c:v>42872.914635416666</c:v>
                </c:pt>
                <c:pt idx="2503">
                  <c:v>42872.914751157412</c:v>
                </c:pt>
                <c:pt idx="2504">
                  <c:v>42872.914866898151</c:v>
                </c:pt>
                <c:pt idx="2505">
                  <c:v>42872.914982638889</c:v>
                </c:pt>
                <c:pt idx="2506">
                  <c:v>42872.915098379628</c:v>
                </c:pt>
                <c:pt idx="2507">
                  <c:v>42872.915214120367</c:v>
                </c:pt>
                <c:pt idx="2508">
                  <c:v>42872.915329861105</c:v>
                </c:pt>
                <c:pt idx="2509">
                  <c:v>42872.915445601851</c:v>
                </c:pt>
                <c:pt idx="2510">
                  <c:v>42872.915561342597</c:v>
                </c:pt>
                <c:pt idx="2511">
                  <c:v>42872.915677083336</c:v>
                </c:pt>
                <c:pt idx="2512">
                  <c:v>42872.915792824075</c:v>
                </c:pt>
                <c:pt idx="2513">
                  <c:v>42872.915908564813</c:v>
                </c:pt>
                <c:pt idx="2514">
                  <c:v>42872.916024305552</c:v>
                </c:pt>
                <c:pt idx="2515">
                  <c:v>42872.916140046291</c:v>
                </c:pt>
                <c:pt idx="2516">
                  <c:v>42872.916255787037</c:v>
                </c:pt>
                <c:pt idx="2517">
                  <c:v>42872.916371527783</c:v>
                </c:pt>
                <c:pt idx="2518">
                  <c:v>42872.916487268521</c:v>
                </c:pt>
                <c:pt idx="2519">
                  <c:v>42872.91660300926</c:v>
                </c:pt>
                <c:pt idx="2520">
                  <c:v>42872.916718749999</c:v>
                </c:pt>
              </c:numCache>
            </c:numRef>
          </c:cat>
          <c:val>
            <c:numRef>
              <c:f>'Heterochone 1'!$B$21:$B$2541</c:f>
              <c:numCache>
                <c:formatCode>0.00</c:formatCode>
                <c:ptCount val="2521"/>
                <c:pt idx="0">
                  <c:v>-8.1514531668366141E-2</c:v>
                </c:pt>
                <c:pt idx="1">
                  <c:v>0.4477491669165502</c:v>
                </c:pt>
                <c:pt idx="2">
                  <c:v>0.44673804169873055</c:v>
                </c:pt>
                <c:pt idx="3">
                  <c:v>0.2594194621565632</c:v>
                </c:pt>
                <c:pt idx="4">
                  <c:v>0.24080817761651005</c:v>
                </c:pt>
                <c:pt idx="5">
                  <c:v>-0.43283180091117968</c:v>
                </c:pt>
                <c:pt idx="6">
                  <c:v>-0.52052251243332293</c:v>
                </c:pt>
                <c:pt idx="7">
                  <c:v>-0.52146339633993111</c:v>
                </c:pt>
                <c:pt idx="8">
                  <c:v>-0.55879300819339395</c:v>
                </c:pt>
                <c:pt idx="9">
                  <c:v>-0.36800626439355011</c:v>
                </c:pt>
                <c:pt idx="10">
                  <c:v>-0.46349094920709111</c:v>
                </c:pt>
                <c:pt idx="11">
                  <c:v>-0.51487037181489026</c:v>
                </c:pt>
                <c:pt idx="12">
                  <c:v>0.27984278360672116</c:v>
                </c:pt>
                <c:pt idx="13">
                  <c:v>-0.16303674908881821</c:v>
                </c:pt>
                <c:pt idx="14">
                  <c:v>-0.27565557671470109</c:v>
                </c:pt>
                <c:pt idx="15">
                  <c:v>-0.3704938059347791</c:v>
                </c:pt>
                <c:pt idx="16">
                  <c:v>-0.54681435085467112</c:v>
                </c:pt>
                <c:pt idx="17">
                  <c:v>-0.63494204465701543</c:v>
                </c:pt>
                <c:pt idx="18">
                  <c:v>-0.24949824149576622</c:v>
                </c:pt>
                <c:pt idx="19">
                  <c:v>-0.71609360757929241</c:v>
                </c:pt>
                <c:pt idx="20">
                  <c:v>-0.63025195585753391</c:v>
                </c:pt>
                <c:pt idx="21">
                  <c:v>-0.5679640192108415</c:v>
                </c:pt>
                <c:pt idx="22">
                  <c:v>-0.27527269267463483</c:v>
                </c:pt>
                <c:pt idx="23">
                  <c:v>-0.53655580892670229</c:v>
                </c:pt>
                <c:pt idx="24">
                  <c:v>-0.37968490941829125</c:v>
                </c:pt>
                <c:pt idx="25">
                  <c:v>-0.36556598892684172</c:v>
                </c:pt>
                <c:pt idx="26">
                  <c:v>-0.60431184174392649</c:v>
                </c:pt>
                <c:pt idx="27">
                  <c:v>-0.72449210220505655</c:v>
                </c:pt>
                <c:pt idx="28">
                  <c:v>-0.67258694381193906</c:v>
                </c:pt>
                <c:pt idx="29">
                  <c:v>-0.73228399735431859</c:v>
                </c:pt>
                <c:pt idx="30">
                  <c:v>-0.55312959134204565</c:v>
                </c:pt>
                <c:pt idx="31">
                  <c:v>-0.34419848606504172</c:v>
                </c:pt>
                <c:pt idx="32">
                  <c:v>-0.47752883326543777</c:v>
                </c:pt>
                <c:pt idx="33">
                  <c:v>-0.50535303211143123</c:v>
                </c:pt>
                <c:pt idx="34">
                  <c:v>-0.19731320079338827</c:v>
                </c:pt>
                <c:pt idx="35">
                  <c:v>-0.36925929332606677</c:v>
                </c:pt>
                <c:pt idx="36">
                  <c:v>-0.65006366572846708</c:v>
                </c:pt>
                <c:pt idx="37">
                  <c:v>-0.63783636016899536</c:v>
                </c:pt>
                <c:pt idx="38">
                  <c:v>-0.60292641679689918</c:v>
                </c:pt>
                <c:pt idx="39">
                  <c:v>-0.6644244723331687</c:v>
                </c:pt>
                <c:pt idx="40">
                  <c:v>-0.68944778224421821</c:v>
                </c:pt>
                <c:pt idx="41">
                  <c:v>-0.45608221255006826</c:v>
                </c:pt>
                <c:pt idx="42">
                  <c:v>0.34736812648866439</c:v>
                </c:pt>
                <c:pt idx="43">
                  <c:v>-0.27329724212059431</c:v>
                </c:pt>
                <c:pt idx="44">
                  <c:v>-0.37337456478295261</c:v>
                </c:pt>
                <c:pt idx="45">
                  <c:v>-0.58114391214931627</c:v>
                </c:pt>
                <c:pt idx="46">
                  <c:v>-0.66987957478629745</c:v>
                </c:pt>
                <c:pt idx="47">
                  <c:v>-7.0742724573320745E-2</c:v>
                </c:pt>
                <c:pt idx="48">
                  <c:v>-0.13922917157528697</c:v>
                </c:pt>
                <c:pt idx="49">
                  <c:v>-0.16493127352927298</c:v>
                </c:pt>
                <c:pt idx="50">
                  <c:v>2.6749936149089035E-2</c:v>
                </c:pt>
                <c:pt idx="51">
                  <c:v>0.30225235941940581</c:v>
                </c:pt>
                <c:pt idx="52">
                  <c:v>-0.33439810381380736</c:v>
                </c:pt>
                <c:pt idx="53">
                  <c:v>-0.46178199478888221</c:v>
                </c:pt>
                <c:pt idx="54">
                  <c:v>-0.57886140704068478</c:v>
                </c:pt>
                <c:pt idx="55">
                  <c:v>-0.35446017046572648</c:v>
                </c:pt>
                <c:pt idx="56">
                  <c:v>-0.384615530586641</c:v>
                </c:pt>
                <c:pt idx="57">
                  <c:v>-0.74581865721988505</c:v>
                </c:pt>
                <c:pt idx="58">
                  <c:v>-0.63426115358408697</c:v>
                </c:pt>
                <c:pt idx="59">
                  <c:v>-0.64671751451692105</c:v>
                </c:pt>
                <c:pt idx="60">
                  <c:v>-0.80437199239435531</c:v>
                </c:pt>
                <c:pt idx="61">
                  <c:v>-0.52613670726185546</c:v>
                </c:pt>
                <c:pt idx="62">
                  <c:v>-0.63914525230436248</c:v>
                </c:pt>
                <c:pt idx="63">
                  <c:v>-0.56813449455781939</c:v>
                </c:pt>
                <c:pt idx="64">
                  <c:v>-0.71531472950934849</c:v>
                </c:pt>
                <c:pt idx="65">
                  <c:v>-0.5581224532179031</c:v>
                </c:pt>
                <c:pt idx="66">
                  <c:v>-0.47412496513622227</c:v>
                </c:pt>
                <c:pt idx="67">
                  <c:v>-0.64457163007004548</c:v>
                </c:pt>
                <c:pt idx="68">
                  <c:v>-0.44658289650618205</c:v>
                </c:pt>
                <c:pt idx="69">
                  <c:v>-0.45193807501844335</c:v>
                </c:pt>
                <c:pt idx="70">
                  <c:v>-0.53180823770870211</c:v>
                </c:pt>
                <c:pt idx="71">
                  <c:v>-0.55814103967154394</c:v>
                </c:pt>
                <c:pt idx="72">
                  <c:v>-0.72848386695578959</c:v>
                </c:pt>
                <c:pt idx="73">
                  <c:v>-0.30546600271911589</c:v>
                </c:pt>
                <c:pt idx="74">
                  <c:v>-0.16511759296304734</c:v>
                </c:pt>
                <c:pt idx="75">
                  <c:v>0.24019496991502112</c:v>
                </c:pt>
                <c:pt idx="76">
                  <c:v>-6.0866178144942655E-2</c:v>
                </c:pt>
                <c:pt idx="77">
                  <c:v>0.19109866094456376</c:v>
                </c:pt>
                <c:pt idx="78">
                  <c:v>-0.28087027067244114</c:v>
                </c:pt>
                <c:pt idx="79">
                  <c:v>0.41869361232021346</c:v>
                </c:pt>
                <c:pt idx="80">
                  <c:v>-6.6086022585657739E-2</c:v>
                </c:pt>
                <c:pt idx="81">
                  <c:v>-0.43111867436214191</c:v>
                </c:pt>
                <c:pt idx="82">
                  <c:v>-0.41312767782455917</c:v>
                </c:pt>
                <c:pt idx="83">
                  <c:v>0.33926689860464904</c:v>
                </c:pt>
                <c:pt idx="84">
                  <c:v>0.59116890778576381</c:v>
                </c:pt>
                <c:pt idx="85">
                  <c:v>0.24819012000475812</c:v>
                </c:pt>
                <c:pt idx="86">
                  <c:v>-0.34086664702015318</c:v>
                </c:pt>
                <c:pt idx="87">
                  <c:v>-0.5804287212752004</c:v>
                </c:pt>
                <c:pt idx="88">
                  <c:v>5.8898548773026436E-4</c:v>
                </c:pt>
                <c:pt idx="89">
                  <c:v>-0.32775128675612697</c:v>
                </c:pt>
                <c:pt idx="90">
                  <c:v>-0.51690916973083101</c:v>
                </c:pt>
                <c:pt idx="91">
                  <c:v>-0.60872220048553227</c:v>
                </c:pt>
                <c:pt idx="92">
                  <c:v>-0.72340416798332341</c:v>
                </c:pt>
                <c:pt idx="93">
                  <c:v>-0.641139327163045</c:v>
                </c:pt>
                <c:pt idx="94">
                  <c:v>-0.65490516947524524</c:v>
                </c:pt>
                <c:pt idx="95">
                  <c:v>-0.39687918000185973</c:v>
                </c:pt>
                <c:pt idx="96">
                  <c:v>-0.57099959732070193</c:v>
                </c:pt>
                <c:pt idx="97">
                  <c:v>0.70469837455553275</c:v>
                </c:pt>
                <c:pt idx="98">
                  <c:v>0.56399927851587717</c:v>
                </c:pt>
                <c:pt idx="99">
                  <c:v>-0.31313805870215627</c:v>
                </c:pt>
                <c:pt idx="100">
                  <c:v>-0.48743306912847034</c:v>
                </c:pt>
                <c:pt idx="101">
                  <c:v>-0.75588183541518106</c:v>
                </c:pt>
                <c:pt idx="102">
                  <c:v>-0.71597166793142542</c:v>
                </c:pt>
                <c:pt idx="103">
                  <c:v>-0.57622989027310434</c:v>
                </c:pt>
                <c:pt idx="104">
                  <c:v>-0.44803819334775302</c:v>
                </c:pt>
                <c:pt idx="105">
                  <c:v>-0.22130150995009348</c:v>
                </c:pt>
                <c:pt idx="106">
                  <c:v>-0.41391590998600541</c:v>
                </c:pt>
                <c:pt idx="107">
                  <c:v>-0.65208388955249585</c:v>
                </c:pt>
                <c:pt idx="108">
                  <c:v>-0.75944349648100007</c:v>
                </c:pt>
                <c:pt idx="109">
                  <c:v>-0.62697415348686891</c:v>
                </c:pt>
                <c:pt idx="110">
                  <c:v>-0.71169939495268941</c:v>
                </c:pt>
                <c:pt idx="111">
                  <c:v>-0.55857466260570621</c:v>
                </c:pt>
                <c:pt idx="112">
                  <c:v>-0.38761911034259311</c:v>
                </c:pt>
                <c:pt idx="113">
                  <c:v>6.6983516364618148E-2</c:v>
                </c:pt>
                <c:pt idx="114">
                  <c:v>-0.47271733059545828</c:v>
                </c:pt>
                <c:pt idx="115">
                  <c:v>-0.47251924696896236</c:v>
                </c:pt>
                <c:pt idx="116">
                  <c:v>-0.45734852848502872</c:v>
                </c:pt>
                <c:pt idx="117">
                  <c:v>-0.31866193077128457</c:v>
                </c:pt>
                <c:pt idx="118">
                  <c:v>-0.54168427538228203</c:v>
                </c:pt>
                <c:pt idx="119">
                  <c:v>-0.43893925305098935</c:v>
                </c:pt>
                <c:pt idx="120">
                  <c:v>-0.47621360932463025</c:v>
                </c:pt>
                <c:pt idx="121">
                  <c:v>-0.7371314852489671</c:v>
                </c:pt>
                <c:pt idx="122">
                  <c:v>-0.49566779783274106</c:v>
                </c:pt>
                <c:pt idx="123">
                  <c:v>-0.31189111263167202</c:v>
                </c:pt>
                <c:pt idx="124">
                  <c:v>0.26825972434537049</c:v>
                </c:pt>
                <c:pt idx="125">
                  <c:v>0.33870735396327312</c:v>
                </c:pt>
                <c:pt idx="126">
                  <c:v>0.11244214635301104</c:v>
                </c:pt>
                <c:pt idx="127">
                  <c:v>3.5977890160264793E-2</c:v>
                </c:pt>
                <c:pt idx="128">
                  <c:v>-0.22688316189236746</c:v>
                </c:pt>
                <c:pt idx="129">
                  <c:v>-0.45741320621261922</c:v>
                </c:pt>
                <c:pt idx="130">
                  <c:v>-0.35934598562682196</c:v>
                </c:pt>
                <c:pt idx="131">
                  <c:v>-0.63882600666610556</c:v>
                </c:pt>
                <c:pt idx="132">
                  <c:v>-0.31726660031328363</c:v>
                </c:pt>
                <c:pt idx="133">
                  <c:v>0.18082967333812877</c:v>
                </c:pt>
                <c:pt idx="134">
                  <c:v>-0.44499735961165154</c:v>
                </c:pt>
                <c:pt idx="135">
                  <c:v>-0.43226178472359084</c:v>
                </c:pt>
                <c:pt idx="136">
                  <c:v>-0.36687750014797699</c:v>
                </c:pt>
                <c:pt idx="137">
                  <c:v>-0.64571141291622769</c:v>
                </c:pt>
                <c:pt idx="138">
                  <c:v>-0.60243988579793795</c:v>
                </c:pt>
                <c:pt idx="139">
                  <c:v>-0.61078713414315455</c:v>
                </c:pt>
                <c:pt idx="140">
                  <c:v>-0.59867184432950515</c:v>
                </c:pt>
                <c:pt idx="141">
                  <c:v>-0.55663684892222087</c:v>
                </c:pt>
                <c:pt idx="142">
                  <c:v>-0.57336385060523876</c:v>
                </c:pt>
                <c:pt idx="143">
                  <c:v>-0.4998110805835132</c:v>
                </c:pt>
                <c:pt idx="144">
                  <c:v>-0.57212576526631309</c:v>
                </c:pt>
                <c:pt idx="145">
                  <c:v>-0.62819019981676838</c:v>
                </c:pt>
                <c:pt idx="146">
                  <c:v>-3.4366592919180851E-2</c:v>
                </c:pt>
                <c:pt idx="147">
                  <c:v>-0.162472425601183</c:v>
                </c:pt>
                <c:pt idx="148">
                  <c:v>0.54795608554908748</c:v>
                </c:pt>
                <c:pt idx="149">
                  <c:v>0.21059324895992498</c:v>
                </c:pt>
                <c:pt idx="150">
                  <c:v>-0.24465115080575589</c:v>
                </c:pt>
                <c:pt idx="151">
                  <c:v>-2.4185889310902549E-2</c:v>
                </c:pt>
                <c:pt idx="152">
                  <c:v>-0.27600556455105424</c:v>
                </c:pt>
                <c:pt idx="153">
                  <c:v>3.8851444201566075E-2</c:v>
                </c:pt>
                <c:pt idx="154">
                  <c:v>-0.12907591810415267</c:v>
                </c:pt>
                <c:pt idx="155">
                  <c:v>-0.49023277445163854</c:v>
                </c:pt>
                <c:pt idx="156">
                  <c:v>-0.23931942550389976</c:v>
                </c:pt>
                <c:pt idx="157">
                  <c:v>6.2852294883892476E-2</c:v>
                </c:pt>
                <c:pt idx="158">
                  <c:v>-0.10099290286729989</c:v>
                </c:pt>
                <c:pt idx="159">
                  <c:v>-0.42977195404577423</c:v>
                </c:pt>
                <c:pt idx="160">
                  <c:v>-0.50377935625672987</c:v>
                </c:pt>
                <c:pt idx="161">
                  <c:v>0.13021176176005855</c:v>
                </c:pt>
                <c:pt idx="162">
                  <c:v>0.29682086181575718</c:v>
                </c:pt>
                <c:pt idx="163">
                  <c:v>-0.31560298000289827</c:v>
                </c:pt>
                <c:pt idx="164">
                  <c:v>-0.61404067613133573</c:v>
                </c:pt>
                <c:pt idx="165">
                  <c:v>-0.56577196649095696</c:v>
                </c:pt>
                <c:pt idx="166">
                  <c:v>-0.55081661948536353</c:v>
                </c:pt>
                <c:pt idx="167">
                  <c:v>-0.32577186986273293</c:v>
                </c:pt>
                <c:pt idx="168">
                  <c:v>-0.2980412950100666</c:v>
                </c:pt>
                <c:pt idx="169">
                  <c:v>-0.54877749875231097</c:v>
                </c:pt>
                <c:pt idx="170">
                  <c:v>-0.54650648408073876</c:v>
                </c:pt>
                <c:pt idx="171">
                  <c:v>-0.49222498956249855</c:v>
                </c:pt>
                <c:pt idx="172">
                  <c:v>-0.4882779681335796</c:v>
                </c:pt>
                <c:pt idx="173">
                  <c:v>-7.1487153027015554E-2</c:v>
                </c:pt>
                <c:pt idx="174">
                  <c:v>-1.3121287562162794E-2</c:v>
                </c:pt>
                <c:pt idx="175">
                  <c:v>0.48246241540555446</c:v>
                </c:pt>
                <c:pt idx="176">
                  <c:v>4.044679672945397E-2</c:v>
                </c:pt>
                <c:pt idx="177">
                  <c:v>7.1105250420713403E-2</c:v>
                </c:pt>
                <c:pt idx="178">
                  <c:v>-0.10613499210206903</c:v>
                </c:pt>
                <c:pt idx="179">
                  <c:v>-0.42633293777642461</c:v>
                </c:pt>
                <c:pt idx="180">
                  <c:v>-0.60453490674773402</c:v>
                </c:pt>
                <c:pt idx="181">
                  <c:v>-0.12523943521322373</c:v>
                </c:pt>
                <c:pt idx="182">
                  <c:v>-0.49816095349436762</c:v>
                </c:pt>
                <c:pt idx="183">
                  <c:v>-3.8585854939926292E-2</c:v>
                </c:pt>
                <c:pt idx="184">
                  <c:v>-0.36141449698649325</c:v>
                </c:pt>
                <c:pt idx="185">
                  <c:v>1.25529151035857</c:v>
                </c:pt>
                <c:pt idx="186">
                  <c:v>-0.16583697504971823</c:v>
                </c:pt>
                <c:pt idx="187">
                  <c:v>8.0729744829817818E-2</c:v>
                </c:pt>
                <c:pt idx="188">
                  <c:v>-0.17457189422884536</c:v>
                </c:pt>
                <c:pt idx="189">
                  <c:v>-1.9363471028347661E-2</c:v>
                </c:pt>
                <c:pt idx="190">
                  <c:v>-0.38852450586428677</c:v>
                </c:pt>
                <c:pt idx="191">
                  <c:v>-0.57021322168953348</c:v>
                </c:pt>
                <c:pt idx="192">
                  <c:v>-0.59800910054785383</c:v>
                </c:pt>
                <c:pt idx="193">
                  <c:v>-0.4336129717732351</c:v>
                </c:pt>
                <c:pt idx="194">
                  <c:v>-0.226834565871673</c:v>
                </c:pt>
                <c:pt idx="195">
                  <c:v>-9.4391196451397388E-2</c:v>
                </c:pt>
                <c:pt idx="196">
                  <c:v>-0.60398677830108771</c:v>
                </c:pt>
                <c:pt idx="197">
                  <c:v>-0.59031647106894036</c:v>
                </c:pt>
                <c:pt idx="198">
                  <c:v>-0.46500091418271272</c:v>
                </c:pt>
                <c:pt idx="199">
                  <c:v>-0.40277426059239413</c:v>
                </c:pt>
                <c:pt idx="200">
                  <c:v>-0.41632733824170332</c:v>
                </c:pt>
                <c:pt idx="201">
                  <c:v>-0.57518953190121158</c:v>
                </c:pt>
                <c:pt idx="202">
                  <c:v>-0.50815116783891978</c:v>
                </c:pt>
                <c:pt idx="203">
                  <c:v>0.38425445223840238</c:v>
                </c:pt>
                <c:pt idx="204">
                  <c:v>0.32568196440367664</c:v>
                </c:pt>
                <c:pt idx="205">
                  <c:v>9.6942844772007222E-2</c:v>
                </c:pt>
                <c:pt idx="206">
                  <c:v>-0.56700347373424387</c:v>
                </c:pt>
                <c:pt idx="207">
                  <c:v>-0.56539307617436185</c:v>
                </c:pt>
                <c:pt idx="208">
                  <c:v>-0.43687109460921386</c:v>
                </c:pt>
                <c:pt idx="209">
                  <c:v>1.2182052391832425</c:v>
                </c:pt>
                <c:pt idx="210">
                  <c:v>0.88336636868479756</c:v>
                </c:pt>
                <c:pt idx="211">
                  <c:v>-7.0147669473288099E-2</c:v>
                </c:pt>
                <c:pt idx="212">
                  <c:v>-0.51269079774709136</c:v>
                </c:pt>
                <c:pt idx="213">
                  <c:v>-0.13953023634418343</c:v>
                </c:pt>
                <c:pt idx="214">
                  <c:v>0.68807601839248289</c:v>
                </c:pt>
                <c:pt idx="215">
                  <c:v>2.3275308964580543</c:v>
                </c:pt>
                <c:pt idx="216">
                  <c:v>1.1285055700377538</c:v>
                </c:pt>
                <c:pt idx="217">
                  <c:v>0.54583744786862687</c:v>
                </c:pt>
                <c:pt idx="218">
                  <c:v>-0.39166626478848815</c:v>
                </c:pt>
                <c:pt idx="219">
                  <c:v>-0.33317323115735853</c:v>
                </c:pt>
                <c:pt idx="220">
                  <c:v>1.0552062851973327</c:v>
                </c:pt>
                <c:pt idx="221">
                  <c:v>0.23584725257573813</c:v>
                </c:pt>
                <c:pt idx="222">
                  <c:v>-0.58439531692386404</c:v>
                </c:pt>
                <c:pt idx="223">
                  <c:v>-0.20999349245543147</c:v>
                </c:pt>
                <c:pt idx="224">
                  <c:v>-0.46954468708366276</c:v>
                </c:pt>
                <c:pt idx="225">
                  <c:v>-0.54723726867111755</c:v>
                </c:pt>
                <c:pt idx="226">
                  <c:v>-0.64010268483046429</c:v>
                </c:pt>
                <c:pt idx="227">
                  <c:v>-0.45056206200403437</c:v>
                </c:pt>
                <c:pt idx="228">
                  <c:v>0.45631908803542098</c:v>
                </c:pt>
                <c:pt idx="229">
                  <c:v>-0.477023294448499</c:v>
                </c:pt>
                <c:pt idx="230">
                  <c:v>-9.6614138906947436E-2</c:v>
                </c:pt>
                <c:pt idx="231">
                  <c:v>-0.2015556264330457</c:v>
                </c:pt>
                <c:pt idx="232">
                  <c:v>-0.20036039576766082</c:v>
                </c:pt>
                <c:pt idx="233">
                  <c:v>-2.6427077648700593E-2</c:v>
                </c:pt>
                <c:pt idx="234">
                  <c:v>0.1508519983679695</c:v>
                </c:pt>
                <c:pt idx="235">
                  <c:v>-0.43456809841968813</c:v>
                </c:pt>
                <c:pt idx="236">
                  <c:v>0.27281904518818362</c:v>
                </c:pt>
                <c:pt idx="237">
                  <c:v>0.43640258042252372</c:v>
                </c:pt>
                <c:pt idx="238">
                  <c:v>0.72771881103201519</c:v>
                </c:pt>
                <c:pt idx="239">
                  <c:v>9.4023572778960451E-2</c:v>
                </c:pt>
                <c:pt idx="240">
                  <c:v>0.26977452828619114</c:v>
                </c:pt>
                <c:pt idx="241">
                  <c:v>0.58816255285377217</c:v>
                </c:pt>
                <c:pt idx="242">
                  <c:v>-0.14172148907570134</c:v>
                </c:pt>
                <c:pt idx="243">
                  <c:v>-0.68679736985040085</c:v>
                </c:pt>
                <c:pt idx="244">
                  <c:v>-0.47445596430978082</c:v>
                </c:pt>
                <c:pt idx="245">
                  <c:v>-0.42384627875853881</c:v>
                </c:pt>
                <c:pt idx="246">
                  <c:v>0.17469147689694045</c:v>
                </c:pt>
                <c:pt idx="247">
                  <c:v>-0.26334845631562553</c:v>
                </c:pt>
                <c:pt idx="248">
                  <c:v>-0.46259339621498313</c:v>
                </c:pt>
                <c:pt idx="249">
                  <c:v>-0.46119129860649921</c:v>
                </c:pt>
                <c:pt idx="250">
                  <c:v>-0.51583932254490394</c:v>
                </c:pt>
                <c:pt idx="251">
                  <c:v>-0.39386490075605751</c:v>
                </c:pt>
                <c:pt idx="252">
                  <c:v>-0.34606794623410769</c:v>
                </c:pt>
                <c:pt idx="253">
                  <c:v>-0.47661633637624784</c:v>
                </c:pt>
                <c:pt idx="254">
                  <c:v>-0.36129521103331602</c:v>
                </c:pt>
                <c:pt idx="255">
                  <c:v>0.27363333936643619</c:v>
                </c:pt>
                <c:pt idx="256">
                  <c:v>0.23206677545324517</c:v>
                </c:pt>
                <c:pt idx="257">
                  <c:v>6.5212448042932011E-2</c:v>
                </c:pt>
                <c:pt idx="258">
                  <c:v>-0.53412757778623465</c:v>
                </c:pt>
                <c:pt idx="259">
                  <c:v>-0.51124090667307442</c:v>
                </c:pt>
                <c:pt idx="260">
                  <c:v>-0.46438092105085993</c:v>
                </c:pt>
                <c:pt idx="261">
                  <c:v>-0.19341759236306164</c:v>
                </c:pt>
                <c:pt idx="262">
                  <c:v>-0.30207031271174561</c:v>
                </c:pt>
                <c:pt idx="263">
                  <c:v>-0.27119144079569724</c:v>
                </c:pt>
                <c:pt idx="264">
                  <c:v>0.66442132538770604</c:v>
                </c:pt>
                <c:pt idx="265">
                  <c:v>1.1851018085738454</c:v>
                </c:pt>
                <c:pt idx="266">
                  <c:v>0.8442165816989925</c:v>
                </c:pt>
                <c:pt idx="267">
                  <c:v>-1.9473334248665871E-2</c:v>
                </c:pt>
                <c:pt idx="268">
                  <c:v>-3.8918788382466214E-2</c:v>
                </c:pt>
                <c:pt idx="269">
                  <c:v>0.1419912545539368</c:v>
                </c:pt>
                <c:pt idx="270">
                  <c:v>-0.34962926852544046</c:v>
                </c:pt>
                <c:pt idx="271">
                  <c:v>-0.50987679313368617</c:v>
                </c:pt>
                <c:pt idx="272">
                  <c:v>-0.66390770316312897</c:v>
                </c:pt>
                <c:pt idx="273">
                  <c:v>-0.45865126153932079</c:v>
                </c:pt>
                <c:pt idx="274">
                  <c:v>-0.14211343294176665</c:v>
                </c:pt>
                <c:pt idx="275">
                  <c:v>-0.45318418710463293</c:v>
                </c:pt>
                <c:pt idx="276">
                  <c:v>-0.55715933373647231</c:v>
                </c:pt>
                <c:pt idx="277">
                  <c:v>-0.31145968610149394</c:v>
                </c:pt>
                <c:pt idx="278">
                  <c:v>-0.58734616735310019</c:v>
                </c:pt>
                <c:pt idx="279">
                  <c:v>-0.42517057992815049</c:v>
                </c:pt>
                <c:pt idx="280">
                  <c:v>-0.4854097246899029</c:v>
                </c:pt>
                <c:pt idx="281">
                  <c:v>-0.49222664744288547</c:v>
                </c:pt>
                <c:pt idx="282">
                  <c:v>-0.28146621891483997</c:v>
                </c:pt>
                <c:pt idx="283">
                  <c:v>0.8145247780025533</c:v>
                </c:pt>
                <c:pt idx="284">
                  <c:v>0.21622506694844842</c:v>
                </c:pt>
                <c:pt idx="285">
                  <c:v>0.27218427444294474</c:v>
                </c:pt>
                <c:pt idx="286">
                  <c:v>0.59448660812080267</c:v>
                </c:pt>
                <c:pt idx="287">
                  <c:v>-0.27262371569414062</c:v>
                </c:pt>
                <c:pt idx="288">
                  <c:v>-0.31115992852705948</c:v>
                </c:pt>
                <c:pt idx="289">
                  <c:v>-0.24100913992454998</c:v>
                </c:pt>
                <c:pt idx="290">
                  <c:v>-0.29860026330882389</c:v>
                </c:pt>
                <c:pt idx="291">
                  <c:v>-0.38460304961235209</c:v>
                </c:pt>
                <c:pt idx="292">
                  <c:v>-9.7716492996089546E-2</c:v>
                </c:pt>
                <c:pt idx="293">
                  <c:v>2.9510925405155788E-2</c:v>
                </c:pt>
                <c:pt idx="294">
                  <c:v>-0.48157003204094029</c:v>
                </c:pt>
                <c:pt idx="295">
                  <c:v>-0.45575106945155264</c:v>
                </c:pt>
                <c:pt idx="296">
                  <c:v>0.58264734167804033</c:v>
                </c:pt>
                <c:pt idx="297">
                  <c:v>-0.50564734420375645</c:v>
                </c:pt>
                <c:pt idx="298">
                  <c:v>-0.33594631226189092</c:v>
                </c:pt>
                <c:pt idx="299">
                  <c:v>-0.38552009200619841</c:v>
                </c:pt>
                <c:pt idx="300">
                  <c:v>-0.16716100012097113</c:v>
                </c:pt>
                <c:pt idx="301">
                  <c:v>1.458274100371701</c:v>
                </c:pt>
                <c:pt idx="302">
                  <c:v>0.64170396659812101</c:v>
                </c:pt>
                <c:pt idx="303">
                  <c:v>0.58462603094147303</c:v>
                </c:pt>
                <c:pt idx="304">
                  <c:v>2.3853303777849819E-2</c:v>
                </c:pt>
                <c:pt idx="305">
                  <c:v>-0.62063740987057359</c:v>
                </c:pt>
                <c:pt idx="306">
                  <c:v>-0.64482667122642556</c:v>
                </c:pt>
                <c:pt idx="307">
                  <c:v>-0.48157181401387328</c:v>
                </c:pt>
                <c:pt idx="308">
                  <c:v>-0.32935077034996435</c:v>
                </c:pt>
                <c:pt idx="309">
                  <c:v>-0.56927622383321586</c:v>
                </c:pt>
                <c:pt idx="310">
                  <c:v>-0.67015547329497971</c:v>
                </c:pt>
                <c:pt idx="311">
                  <c:v>-0.22523412419420794</c:v>
                </c:pt>
                <c:pt idx="312">
                  <c:v>-0.1622900020418471</c:v>
                </c:pt>
                <c:pt idx="313">
                  <c:v>-0.50188324651972505</c:v>
                </c:pt>
                <c:pt idx="314">
                  <c:v>-0.65493320796184262</c:v>
                </c:pt>
                <c:pt idx="315">
                  <c:v>-0.50056703169924521</c:v>
                </c:pt>
                <c:pt idx="316">
                  <c:v>-0.58907523088319325</c:v>
                </c:pt>
                <c:pt idx="317">
                  <c:v>-0.33949938531843454</c:v>
                </c:pt>
                <c:pt idx="318">
                  <c:v>-0.64255214741001465</c:v>
                </c:pt>
                <c:pt idx="319">
                  <c:v>-0.649742350450497</c:v>
                </c:pt>
                <c:pt idx="320">
                  <c:v>-0.61947128402984752</c:v>
                </c:pt>
                <c:pt idx="321">
                  <c:v>-0.62876895346086992</c:v>
                </c:pt>
                <c:pt idx="322">
                  <c:v>-0.63147643104228668</c:v>
                </c:pt>
                <c:pt idx="323">
                  <c:v>-0.35963488818095418</c:v>
                </c:pt>
                <c:pt idx="324">
                  <c:v>-0.4927004626314897</c:v>
                </c:pt>
                <c:pt idx="325">
                  <c:v>-0.61895282609925373</c:v>
                </c:pt>
                <c:pt idx="326">
                  <c:v>-0.62276527395881742</c:v>
                </c:pt>
                <c:pt idx="327">
                  <c:v>-0.59911067100601356</c:v>
                </c:pt>
                <c:pt idx="328">
                  <c:v>-0.33768590788804931</c:v>
                </c:pt>
                <c:pt idx="329">
                  <c:v>-2.5645502879336167E-2</c:v>
                </c:pt>
                <c:pt idx="330">
                  <c:v>-0.13673654130473994</c:v>
                </c:pt>
                <c:pt idx="331">
                  <c:v>-0.2382571682502046</c:v>
                </c:pt>
                <c:pt idx="332">
                  <c:v>7.4483835993985503E-2</c:v>
                </c:pt>
                <c:pt idx="333">
                  <c:v>-0.48594594443259836</c:v>
                </c:pt>
                <c:pt idx="334">
                  <c:v>0.41728072683049283</c:v>
                </c:pt>
                <c:pt idx="335">
                  <c:v>2.1777495926222188</c:v>
                </c:pt>
                <c:pt idx="336">
                  <c:v>1.2829761985740349</c:v>
                </c:pt>
                <c:pt idx="337">
                  <c:v>-8.0923408217880771E-2</c:v>
                </c:pt>
                <c:pt idx="338">
                  <c:v>-0.40374569440117153</c:v>
                </c:pt>
                <c:pt idx="339">
                  <c:v>2.2176130309160182</c:v>
                </c:pt>
                <c:pt idx="340">
                  <c:v>1.4603907386712309</c:v>
                </c:pt>
                <c:pt idx="341">
                  <c:v>-0.11690191132310679</c:v>
                </c:pt>
                <c:pt idx="342">
                  <c:v>0.19153851188009816</c:v>
                </c:pt>
                <c:pt idx="343">
                  <c:v>0.40110334253787283</c:v>
                </c:pt>
                <c:pt idx="344">
                  <c:v>0.90958571859519577</c:v>
                </c:pt>
                <c:pt idx="345">
                  <c:v>0.21919836532762943</c:v>
                </c:pt>
                <c:pt idx="346">
                  <c:v>-0.53316058433558489</c:v>
                </c:pt>
                <c:pt idx="347">
                  <c:v>-0.6330323715028976</c:v>
                </c:pt>
                <c:pt idx="348">
                  <c:v>-0.22635077828363559</c:v>
                </c:pt>
                <c:pt idx="349">
                  <c:v>-0.62146292746364229</c:v>
                </c:pt>
                <c:pt idx="350">
                  <c:v>-0.69999202221988222</c:v>
                </c:pt>
                <c:pt idx="351">
                  <c:v>-0.72081127247655197</c:v>
                </c:pt>
                <c:pt idx="352">
                  <c:v>-0.71168413817518272</c:v>
                </c:pt>
                <c:pt idx="353">
                  <c:v>-0.70199757994006429</c:v>
                </c:pt>
                <c:pt idx="354">
                  <c:v>-0.19254207367745649</c:v>
                </c:pt>
                <c:pt idx="355">
                  <c:v>0.27336589149517754</c:v>
                </c:pt>
                <c:pt idx="356">
                  <c:v>-5.8700426539850033E-2</c:v>
                </c:pt>
                <c:pt idx="357">
                  <c:v>2.7221844632853671E-2</c:v>
                </c:pt>
                <c:pt idx="358">
                  <c:v>0.33747881753016523</c:v>
                </c:pt>
                <c:pt idx="359">
                  <c:v>0.29615571967434395</c:v>
                </c:pt>
                <c:pt idx="360">
                  <c:v>1.3609461674192755</c:v>
                </c:pt>
                <c:pt idx="361">
                  <c:v>1.8081102422936937</c:v>
                </c:pt>
                <c:pt idx="362">
                  <c:v>1.0042994486721426</c:v>
                </c:pt>
                <c:pt idx="363">
                  <c:v>-0.43527041162822361</c:v>
                </c:pt>
                <c:pt idx="364">
                  <c:v>-0.67752642571917709</c:v>
                </c:pt>
                <c:pt idx="365">
                  <c:v>-0.70898372511506957</c:v>
                </c:pt>
                <c:pt idx="366">
                  <c:v>-0.24173100290005337</c:v>
                </c:pt>
                <c:pt idx="367">
                  <c:v>0.24434069183232282</c:v>
                </c:pt>
                <c:pt idx="368">
                  <c:v>1.8231175420364398</c:v>
                </c:pt>
                <c:pt idx="369">
                  <c:v>0.37150992874608507</c:v>
                </c:pt>
                <c:pt idx="370">
                  <c:v>0.52541773090466604</c:v>
                </c:pt>
                <c:pt idx="371">
                  <c:v>-0.15436488290635894</c:v>
                </c:pt>
                <c:pt idx="372">
                  <c:v>0.42569971719435534</c:v>
                </c:pt>
                <c:pt idx="373">
                  <c:v>-6.6658216478882149E-2</c:v>
                </c:pt>
                <c:pt idx="374">
                  <c:v>-0.37779628454657532</c:v>
                </c:pt>
                <c:pt idx="375">
                  <c:v>-0.29283321552418728</c:v>
                </c:pt>
                <c:pt idx="376">
                  <c:v>0.43234751125594073</c:v>
                </c:pt>
                <c:pt idx="377">
                  <c:v>0.44963925674870764</c:v>
                </c:pt>
                <c:pt idx="378">
                  <c:v>-0.2490606058094558</c:v>
                </c:pt>
                <c:pt idx="379">
                  <c:v>-0.778452926245917</c:v>
                </c:pt>
                <c:pt idx="380">
                  <c:v>-0.73993533436156167</c:v>
                </c:pt>
                <c:pt idx="381">
                  <c:v>-0.40091135899629954</c:v>
                </c:pt>
                <c:pt idx="382">
                  <c:v>-0.44498482256613886</c:v>
                </c:pt>
                <c:pt idx="383">
                  <c:v>-0.50301100891252537</c:v>
                </c:pt>
                <c:pt idx="384">
                  <c:v>-0.59304529100019143</c:v>
                </c:pt>
                <c:pt idx="385">
                  <c:v>-0.7100184076513103</c:v>
                </c:pt>
                <c:pt idx="386">
                  <c:v>-0.16388966686747222</c:v>
                </c:pt>
                <c:pt idx="387">
                  <c:v>-0.2897521918363784</c:v>
                </c:pt>
                <c:pt idx="388">
                  <c:v>3.1317839908323576E-2</c:v>
                </c:pt>
                <c:pt idx="389">
                  <c:v>0.3682578754421113</c:v>
                </c:pt>
                <c:pt idx="390">
                  <c:v>0.81001917191828199</c:v>
                </c:pt>
                <c:pt idx="391">
                  <c:v>0.55227949450393887</c:v>
                </c:pt>
                <c:pt idx="392">
                  <c:v>0.4189984989941376</c:v>
                </c:pt>
                <c:pt idx="393">
                  <c:v>-0.38847338328543979</c:v>
                </c:pt>
                <c:pt idx="394">
                  <c:v>-0.21863405249139092</c:v>
                </c:pt>
                <c:pt idx="395">
                  <c:v>0.14193126724946786</c:v>
                </c:pt>
                <c:pt idx="396">
                  <c:v>-0.20116202532622424</c:v>
                </c:pt>
                <c:pt idx="397">
                  <c:v>1.371014140783803</c:v>
                </c:pt>
                <c:pt idx="398">
                  <c:v>-3.5990836539177853E-2</c:v>
                </c:pt>
                <c:pt idx="399">
                  <c:v>-0.20948167184950567</c:v>
                </c:pt>
                <c:pt idx="400">
                  <c:v>-0.41814337962777903</c:v>
                </c:pt>
                <c:pt idx="401">
                  <c:v>-0.1357255329898735</c:v>
                </c:pt>
                <c:pt idx="402">
                  <c:v>-2.564216959667532E-2</c:v>
                </c:pt>
                <c:pt idx="403">
                  <c:v>0.29695172878870113</c:v>
                </c:pt>
                <c:pt idx="404">
                  <c:v>-0.24858780371391623</c:v>
                </c:pt>
                <c:pt idx="405">
                  <c:v>0.61472939842984797</c:v>
                </c:pt>
                <c:pt idx="406">
                  <c:v>0.94231318896465222</c:v>
                </c:pt>
                <c:pt idx="407">
                  <c:v>0.51956921867933437</c:v>
                </c:pt>
                <c:pt idx="408">
                  <c:v>0.76309899585498731</c:v>
                </c:pt>
                <c:pt idx="409">
                  <c:v>1.9444539077287539</c:v>
                </c:pt>
                <c:pt idx="410">
                  <c:v>-7.0270820178332874E-2</c:v>
                </c:pt>
                <c:pt idx="411">
                  <c:v>0.24311279138369329</c:v>
                </c:pt>
                <c:pt idx="412">
                  <c:v>-0.32841959161169609</c:v>
                </c:pt>
                <c:pt idx="413">
                  <c:v>0.81948703581283044</c:v>
                </c:pt>
                <c:pt idx="414">
                  <c:v>1.0498865415487197</c:v>
                </c:pt>
                <c:pt idx="415">
                  <c:v>-0.56820109288172382</c:v>
                </c:pt>
                <c:pt idx="416">
                  <c:v>-5.6317855623268347E-2</c:v>
                </c:pt>
                <c:pt idx="417">
                  <c:v>0.19377640760359863</c:v>
                </c:pt>
                <c:pt idx="418">
                  <c:v>-0.18019335402276546</c:v>
                </c:pt>
                <c:pt idx="419">
                  <c:v>0.17676445216280903</c:v>
                </c:pt>
                <c:pt idx="420">
                  <c:v>-0.34562725824586293</c:v>
                </c:pt>
                <c:pt idx="421">
                  <c:v>-0.72631755712263213</c:v>
                </c:pt>
                <c:pt idx="422">
                  <c:v>0.80930335287959998</c:v>
                </c:pt>
                <c:pt idx="423">
                  <c:v>1.5642015297302918</c:v>
                </c:pt>
                <c:pt idx="424">
                  <c:v>-0.50466323472339114</c:v>
                </c:pt>
                <c:pt idx="425">
                  <c:v>-0.49624275325465272</c:v>
                </c:pt>
                <c:pt idx="426">
                  <c:v>-0.11195737923396155</c:v>
                </c:pt>
                <c:pt idx="427">
                  <c:v>-2.7447433916391695E-2</c:v>
                </c:pt>
                <c:pt idx="428">
                  <c:v>-0.77694952944499607</c:v>
                </c:pt>
                <c:pt idx="429">
                  <c:v>-0.47416394106998133</c:v>
                </c:pt>
                <c:pt idx="430">
                  <c:v>-0.4222306631783756</c:v>
                </c:pt>
                <c:pt idx="431">
                  <c:v>-0.69141529686827963</c:v>
                </c:pt>
                <c:pt idx="432">
                  <c:v>-0.13941659449523006</c:v>
                </c:pt>
                <c:pt idx="433">
                  <c:v>-0.33832232610269486</c:v>
                </c:pt>
                <c:pt idx="434">
                  <c:v>0.23934101417140646</c:v>
                </c:pt>
                <c:pt idx="435">
                  <c:v>0.5844832324687308</c:v>
                </c:pt>
                <c:pt idx="436">
                  <c:v>0.23242623012599639</c:v>
                </c:pt>
                <c:pt idx="437">
                  <c:v>-0.26476338567761082</c:v>
                </c:pt>
                <c:pt idx="438">
                  <c:v>-5.083889251985791E-2</c:v>
                </c:pt>
                <c:pt idx="439">
                  <c:v>-0.25654798525464256</c:v>
                </c:pt>
                <c:pt idx="440">
                  <c:v>0.10380913666365441</c:v>
                </c:pt>
                <c:pt idx="441">
                  <c:v>3.0170438995331207E-4</c:v>
                </c:pt>
                <c:pt idx="442">
                  <c:v>0.30425542799537619</c:v>
                </c:pt>
                <c:pt idx="443">
                  <c:v>0.2560515254579665</c:v>
                </c:pt>
                <c:pt idx="444">
                  <c:v>-0.45345101469209526</c:v>
                </c:pt>
                <c:pt idx="445">
                  <c:v>-0.37914076860990858</c:v>
                </c:pt>
                <c:pt idx="446">
                  <c:v>-0.68098065517328299</c:v>
                </c:pt>
                <c:pt idx="447">
                  <c:v>-0.67463481593145169</c:v>
                </c:pt>
                <c:pt idx="448">
                  <c:v>-0.46731170493749191</c:v>
                </c:pt>
                <c:pt idx="449">
                  <c:v>0.54150856300037031</c:v>
                </c:pt>
                <c:pt idx="450">
                  <c:v>0.56496345682894322</c:v>
                </c:pt>
                <c:pt idx="451">
                  <c:v>-0.3272663300254382</c:v>
                </c:pt>
                <c:pt idx="452">
                  <c:v>0.15260968817518231</c:v>
                </c:pt>
                <c:pt idx="453">
                  <c:v>-0.45266506598936734</c:v>
                </c:pt>
                <c:pt idx="454">
                  <c:v>-0.42478933596797558</c:v>
                </c:pt>
                <c:pt idx="455">
                  <c:v>0.56379287365266362</c:v>
                </c:pt>
                <c:pt idx="456">
                  <c:v>0.1192610027588015</c:v>
                </c:pt>
                <c:pt idx="457">
                  <c:v>0.38270448136741719</c:v>
                </c:pt>
                <c:pt idx="458">
                  <c:v>-0.25067748360299558</c:v>
                </c:pt>
                <c:pt idx="459">
                  <c:v>0.20009985563205496</c:v>
                </c:pt>
                <c:pt idx="460">
                  <c:v>0.49862568638037386</c:v>
                </c:pt>
                <c:pt idx="461">
                  <c:v>0.10092448919509417</c:v>
                </c:pt>
                <c:pt idx="462">
                  <c:v>-0.38600866410475793</c:v>
                </c:pt>
                <c:pt idx="463">
                  <c:v>-0.57652119131789969</c:v>
                </c:pt>
                <c:pt idx="464">
                  <c:v>-6.1558365488606361E-2</c:v>
                </c:pt>
                <c:pt idx="465">
                  <c:v>-0.12971421191400523</c:v>
                </c:pt>
                <c:pt idx="466">
                  <c:v>-0.63916810126964874</c:v>
                </c:pt>
                <c:pt idx="467">
                  <c:v>-0.33701675271537213</c:v>
                </c:pt>
                <c:pt idx="468">
                  <c:v>-0.64799241333189206</c:v>
                </c:pt>
                <c:pt idx="469">
                  <c:v>-0.45348279497787314</c:v>
                </c:pt>
                <c:pt idx="470">
                  <c:v>0.33708972172057672</c:v>
                </c:pt>
                <c:pt idx="471">
                  <c:v>-0.31654704867021172</c:v>
                </c:pt>
                <c:pt idx="472">
                  <c:v>0.29999995353202902</c:v>
                </c:pt>
                <c:pt idx="473">
                  <c:v>0.23520922652694662</c:v>
                </c:pt>
                <c:pt idx="474">
                  <c:v>-0.10496201000263582</c:v>
                </c:pt>
                <c:pt idx="475">
                  <c:v>-0.30991820684802246</c:v>
                </c:pt>
                <c:pt idx="476">
                  <c:v>-0.31533060081345643</c:v>
                </c:pt>
                <c:pt idx="477">
                  <c:v>0.46809273627972176</c:v>
                </c:pt>
                <c:pt idx="478">
                  <c:v>-0.30067161724991032</c:v>
                </c:pt>
                <c:pt idx="479">
                  <c:v>-0.32606799776645112</c:v>
                </c:pt>
                <c:pt idx="480">
                  <c:v>0.30045021957635598</c:v>
                </c:pt>
                <c:pt idx="481">
                  <c:v>-0.57093232239578773</c:v>
                </c:pt>
                <c:pt idx="482">
                  <c:v>-0.56521387400004297</c:v>
                </c:pt>
                <c:pt idx="483">
                  <c:v>-0.67710490728773975</c:v>
                </c:pt>
                <c:pt idx="484">
                  <c:v>-0.78178882662949034</c:v>
                </c:pt>
                <c:pt idx="485">
                  <c:v>9.1136617412546389E-2</c:v>
                </c:pt>
                <c:pt idx="486">
                  <c:v>-0.18332170429346509</c:v>
                </c:pt>
                <c:pt idx="487">
                  <c:v>-7.5359885780553623E-2</c:v>
                </c:pt>
                <c:pt idx="488">
                  <c:v>-8.9173377065953727E-2</c:v>
                </c:pt>
                <c:pt idx="489">
                  <c:v>-8.4061103700377712E-2</c:v>
                </c:pt>
                <c:pt idx="490">
                  <c:v>6.7297540125951016E-2</c:v>
                </c:pt>
                <c:pt idx="491">
                  <c:v>-6.360880828716621E-2</c:v>
                </c:pt>
                <c:pt idx="492">
                  <c:v>-0.52185864902398327</c:v>
                </c:pt>
                <c:pt idx="493">
                  <c:v>1.8222859931452631E-2</c:v>
                </c:pt>
                <c:pt idx="494">
                  <c:v>0.3765054929830533</c:v>
                </c:pt>
                <c:pt idx="495">
                  <c:v>0.36164967972125778</c:v>
                </c:pt>
                <c:pt idx="496">
                  <c:v>0.83919466727119441</c:v>
                </c:pt>
                <c:pt idx="497">
                  <c:v>-1.066955480556693E-2</c:v>
                </c:pt>
                <c:pt idx="498">
                  <c:v>-0.36234806875436615</c:v>
                </c:pt>
                <c:pt idx="499">
                  <c:v>-0.58631287696222467</c:v>
                </c:pt>
                <c:pt idx="500">
                  <c:v>0.40494451905640477</c:v>
                </c:pt>
                <c:pt idx="501">
                  <c:v>1.1238438735136946</c:v>
                </c:pt>
                <c:pt idx="502">
                  <c:v>1.7673574686730442</c:v>
                </c:pt>
                <c:pt idx="503">
                  <c:v>-1.0829719918663244E-2</c:v>
                </c:pt>
                <c:pt idx="504">
                  <c:v>0.77884423100885958</c:v>
                </c:pt>
                <c:pt idx="505">
                  <c:v>-0.1296017629072998</c:v>
                </c:pt>
                <c:pt idx="506">
                  <c:v>-7.5240348769416002E-2</c:v>
                </c:pt>
                <c:pt idx="507">
                  <c:v>-0.12990556815697515</c:v>
                </c:pt>
                <c:pt idx="508">
                  <c:v>-0.4866660718621274</c:v>
                </c:pt>
                <c:pt idx="509">
                  <c:v>0.22792457308508537</c:v>
                </c:pt>
                <c:pt idx="510">
                  <c:v>0.56929055213264723</c:v>
                </c:pt>
                <c:pt idx="511">
                  <c:v>0.5099425224733275</c:v>
                </c:pt>
                <c:pt idx="512">
                  <c:v>0.89285483528145693</c:v>
                </c:pt>
                <c:pt idx="513">
                  <c:v>-0.45489913626477502</c:v>
                </c:pt>
                <c:pt idx="514">
                  <c:v>-0.1521806259042818</c:v>
                </c:pt>
                <c:pt idx="515">
                  <c:v>-0.46142510912080287</c:v>
                </c:pt>
                <c:pt idx="516">
                  <c:v>-0.45528479817798906</c:v>
                </c:pt>
                <c:pt idx="517">
                  <c:v>-1.2670302454902806E-2</c:v>
                </c:pt>
                <c:pt idx="518">
                  <c:v>-5.5910618173579389E-2</c:v>
                </c:pt>
                <c:pt idx="519">
                  <c:v>0.46092214331863923</c:v>
                </c:pt>
                <c:pt idx="520">
                  <c:v>7.8067801771831619E-2</c:v>
                </c:pt>
                <c:pt idx="521">
                  <c:v>0.44703337433115181</c:v>
                </c:pt>
                <c:pt idx="522">
                  <c:v>0.12617360317272933</c:v>
                </c:pt>
                <c:pt idx="523">
                  <c:v>-0.66947321044096919</c:v>
                </c:pt>
                <c:pt idx="524">
                  <c:v>-0.62044114089440516</c:v>
                </c:pt>
                <c:pt idx="525">
                  <c:v>-0.40534146559752293</c:v>
                </c:pt>
                <c:pt idx="526">
                  <c:v>-0.33843585634567275</c:v>
                </c:pt>
                <c:pt idx="527">
                  <c:v>0.39365791233319819</c:v>
                </c:pt>
                <c:pt idx="528">
                  <c:v>0.64511462765643657</c:v>
                </c:pt>
                <c:pt idx="529">
                  <c:v>0.74825558286850158</c:v>
                </c:pt>
                <c:pt idx="530">
                  <c:v>-0.23417729269386675</c:v>
                </c:pt>
                <c:pt idx="531">
                  <c:v>-0.15870717404065135</c:v>
                </c:pt>
                <c:pt idx="532">
                  <c:v>0.55674118488659463</c:v>
                </c:pt>
                <c:pt idx="533">
                  <c:v>6.2439598981563454E-2</c:v>
                </c:pt>
                <c:pt idx="534">
                  <c:v>-0.57733268527567649</c:v>
                </c:pt>
                <c:pt idx="535">
                  <c:v>-0.38764244360171529</c:v>
                </c:pt>
                <c:pt idx="536">
                  <c:v>0.29450196604682993</c:v>
                </c:pt>
                <c:pt idx="537">
                  <c:v>0.2505484679291014</c:v>
                </c:pt>
                <c:pt idx="538">
                  <c:v>0.34943596174297892</c:v>
                </c:pt>
                <c:pt idx="539">
                  <c:v>0.58063846841179845</c:v>
                </c:pt>
                <c:pt idx="540">
                  <c:v>0.45901866742884179</c:v>
                </c:pt>
                <c:pt idx="541">
                  <c:v>-0.1750149560521051</c:v>
                </c:pt>
                <c:pt idx="542">
                  <c:v>0.10723996249228265</c:v>
                </c:pt>
                <c:pt idx="543">
                  <c:v>0.92909956325575438</c:v>
                </c:pt>
                <c:pt idx="544">
                  <c:v>0.93186459069933636</c:v>
                </c:pt>
                <c:pt idx="545">
                  <c:v>-0.14892558072715895</c:v>
                </c:pt>
                <c:pt idx="546">
                  <c:v>-3.1893868112364172E-2</c:v>
                </c:pt>
                <c:pt idx="547">
                  <c:v>0.13342590299844406</c:v>
                </c:pt>
                <c:pt idx="548">
                  <c:v>0.44665921062601421</c:v>
                </c:pt>
                <c:pt idx="549">
                  <c:v>1.1074301183392405</c:v>
                </c:pt>
                <c:pt idx="550">
                  <c:v>0.44127103243626786</c:v>
                </c:pt>
                <c:pt idx="551">
                  <c:v>1.2313302831932353</c:v>
                </c:pt>
                <c:pt idx="552">
                  <c:v>0.85129053882235839</c:v>
                </c:pt>
                <c:pt idx="553">
                  <c:v>6.388590541375078E-3</c:v>
                </c:pt>
                <c:pt idx="554">
                  <c:v>-7.2976692742749691E-2</c:v>
                </c:pt>
                <c:pt idx="555">
                  <c:v>-4.7620489732068783E-2</c:v>
                </c:pt>
                <c:pt idx="556">
                  <c:v>-0.39892960015054213</c:v>
                </c:pt>
                <c:pt idx="557">
                  <c:v>-0.37743326705147756</c:v>
                </c:pt>
                <c:pt idx="558">
                  <c:v>1.2697909407073433</c:v>
                </c:pt>
                <c:pt idx="559">
                  <c:v>-0.26412433778758077</c:v>
                </c:pt>
                <c:pt idx="560">
                  <c:v>1.0206069351411435</c:v>
                </c:pt>
                <c:pt idx="561">
                  <c:v>-4.8067936283567425E-2</c:v>
                </c:pt>
                <c:pt idx="562">
                  <c:v>-0.16029792509739346</c:v>
                </c:pt>
                <c:pt idx="563">
                  <c:v>-0.57434176937453485</c:v>
                </c:pt>
                <c:pt idx="564">
                  <c:v>0.68241331004633576</c:v>
                </c:pt>
                <c:pt idx="565">
                  <c:v>0.71800577568203627</c:v>
                </c:pt>
                <c:pt idx="566">
                  <c:v>-0.26401726474488901</c:v>
                </c:pt>
                <c:pt idx="567">
                  <c:v>0.18836716332678474</c:v>
                </c:pt>
                <c:pt idx="568">
                  <c:v>-0.53815151136118045</c:v>
                </c:pt>
                <c:pt idx="569">
                  <c:v>0.58282831137321522</c:v>
                </c:pt>
                <c:pt idx="570">
                  <c:v>0.15699833098299357</c:v>
                </c:pt>
                <c:pt idx="571">
                  <c:v>-0.37040415792558551</c:v>
                </c:pt>
                <c:pt idx="572">
                  <c:v>0.14586205546946951</c:v>
                </c:pt>
                <c:pt idx="573">
                  <c:v>-0.35708937962055842</c:v>
                </c:pt>
                <c:pt idx="574">
                  <c:v>-0.50182580960273526</c:v>
                </c:pt>
                <c:pt idx="575">
                  <c:v>-9.9722665800894006E-2</c:v>
                </c:pt>
                <c:pt idx="576">
                  <c:v>-0.30695978357917436</c:v>
                </c:pt>
                <c:pt idx="577">
                  <c:v>0.67270282574417395</c:v>
                </c:pt>
                <c:pt idx="578">
                  <c:v>0.49202349304059972</c:v>
                </c:pt>
                <c:pt idx="579">
                  <c:v>-0.55659589944836085</c:v>
                </c:pt>
                <c:pt idx="580">
                  <c:v>0.29481345900539668</c:v>
                </c:pt>
                <c:pt idx="581">
                  <c:v>0.11512974661530218</c:v>
                </c:pt>
                <c:pt idx="582">
                  <c:v>0.13422353274101972</c:v>
                </c:pt>
                <c:pt idx="583">
                  <c:v>1.2729717688482953</c:v>
                </c:pt>
                <c:pt idx="584">
                  <c:v>1.2223877824158336</c:v>
                </c:pt>
                <c:pt idx="585">
                  <c:v>0.27473977438411412</c:v>
                </c:pt>
                <c:pt idx="586">
                  <c:v>0.26371863650418614</c:v>
                </c:pt>
                <c:pt idx="587">
                  <c:v>0.13245555521610503</c:v>
                </c:pt>
                <c:pt idx="588">
                  <c:v>0.20782745916094247</c:v>
                </c:pt>
                <c:pt idx="589">
                  <c:v>0.71914387409101133</c:v>
                </c:pt>
                <c:pt idx="590">
                  <c:v>1.5492789346038427</c:v>
                </c:pt>
                <c:pt idx="591">
                  <c:v>2.7807644124332023</c:v>
                </c:pt>
                <c:pt idx="592">
                  <c:v>0.84351177143589895</c:v>
                </c:pt>
                <c:pt idx="593">
                  <c:v>0.70171841224149423</c:v>
                </c:pt>
                <c:pt idx="594">
                  <c:v>0.31591949157225052</c:v>
                </c:pt>
                <c:pt idx="595">
                  <c:v>9.2790537004076315E-2</c:v>
                </c:pt>
                <c:pt idx="596">
                  <c:v>0.24086629597825454</c:v>
                </c:pt>
                <c:pt idx="597">
                  <c:v>-0.14513001811911694</c:v>
                </c:pt>
                <c:pt idx="598">
                  <c:v>-0.25238947168527226</c:v>
                </c:pt>
                <c:pt idx="599">
                  <c:v>1.4435798038790877</c:v>
                </c:pt>
                <c:pt idx="600">
                  <c:v>0.97058903254608764</c:v>
                </c:pt>
                <c:pt idx="601">
                  <c:v>-7.0222627866209031E-2</c:v>
                </c:pt>
                <c:pt idx="602">
                  <c:v>-0.56455539531671572</c:v>
                </c:pt>
                <c:pt idx="603">
                  <c:v>-0.59282647788300746</c:v>
                </c:pt>
                <c:pt idx="604">
                  <c:v>0.79792236543118522</c:v>
                </c:pt>
                <c:pt idx="605">
                  <c:v>0.55543625003906427</c:v>
                </c:pt>
                <c:pt idx="606">
                  <c:v>1.0287431879555096</c:v>
                </c:pt>
                <c:pt idx="607">
                  <c:v>1.1864416343943498</c:v>
                </c:pt>
                <c:pt idx="608">
                  <c:v>0.66802290651403273</c:v>
                </c:pt>
                <c:pt idx="609">
                  <c:v>-0.12280458706409265</c:v>
                </c:pt>
                <c:pt idx="610">
                  <c:v>2.6878548031769845E-3</c:v>
                </c:pt>
                <c:pt idx="611">
                  <c:v>-0.41088209214357219</c:v>
                </c:pt>
                <c:pt idx="612">
                  <c:v>-0.49909893303261632</c:v>
                </c:pt>
                <c:pt idx="613">
                  <c:v>2.3388150191801339E-2</c:v>
                </c:pt>
                <c:pt idx="614">
                  <c:v>-0.18911578267017212</c:v>
                </c:pt>
                <c:pt idx="615">
                  <c:v>0.38711951233997433</c:v>
                </c:pt>
                <c:pt idx="616">
                  <c:v>-0.23230359929160305</c:v>
                </c:pt>
                <c:pt idx="617">
                  <c:v>0.48475361194615385</c:v>
                </c:pt>
                <c:pt idx="618">
                  <c:v>0.60091710634902107</c:v>
                </c:pt>
                <c:pt idx="619">
                  <c:v>0.6238548169199154</c:v>
                </c:pt>
                <c:pt idx="620">
                  <c:v>-0.20337460065369301</c:v>
                </c:pt>
                <c:pt idx="621">
                  <c:v>-0.14429836711002964</c:v>
                </c:pt>
                <c:pt idx="622">
                  <c:v>-0.37511234322586806</c:v>
                </c:pt>
                <c:pt idx="623">
                  <c:v>0.13673466900049519</c:v>
                </c:pt>
                <c:pt idx="624">
                  <c:v>1.107642344226176</c:v>
                </c:pt>
                <c:pt idx="625">
                  <c:v>-0.37313868145630963</c:v>
                </c:pt>
                <c:pt idx="626">
                  <c:v>-0.35997352234799096</c:v>
                </c:pt>
                <c:pt idx="627">
                  <c:v>-0.29077944793758748</c:v>
                </c:pt>
                <c:pt idx="628">
                  <c:v>1.0283669353023785</c:v>
                </c:pt>
                <c:pt idx="629">
                  <c:v>1.4133214391458513</c:v>
                </c:pt>
                <c:pt idx="630">
                  <c:v>0.5001364041161388</c:v>
                </c:pt>
                <c:pt idx="631">
                  <c:v>-5.8474635584198208E-2</c:v>
                </c:pt>
                <c:pt idx="632">
                  <c:v>4.614749525563025E-2</c:v>
                </c:pt>
                <c:pt idx="633">
                  <c:v>0.24904115873673124</c:v>
                </c:pt>
                <c:pt idx="634">
                  <c:v>-0.72699397350412798</c:v>
                </c:pt>
                <c:pt idx="635">
                  <c:v>0.27009136709827392</c:v>
                </c:pt>
                <c:pt idx="636">
                  <c:v>0.98919958413005671</c:v>
                </c:pt>
                <c:pt idx="637">
                  <c:v>1.4359263961107733</c:v>
                </c:pt>
                <c:pt idx="638">
                  <c:v>1.1803623893283808</c:v>
                </c:pt>
                <c:pt idx="639">
                  <c:v>1.0769523334102529</c:v>
                </c:pt>
                <c:pt idx="640">
                  <c:v>1.5739041409480099</c:v>
                </c:pt>
                <c:pt idx="641">
                  <c:v>0.86489337751650874</c:v>
                </c:pt>
                <c:pt idx="642">
                  <c:v>-0.575588653504021</c:v>
                </c:pt>
                <c:pt idx="643">
                  <c:v>-0.634250160880794</c:v>
                </c:pt>
                <c:pt idx="644">
                  <c:v>0.36499859164781112</c:v>
                </c:pt>
                <c:pt idx="645">
                  <c:v>-0.44548560300854295</c:v>
                </c:pt>
                <c:pt idx="646">
                  <c:v>-0.36301649358506849</c:v>
                </c:pt>
                <c:pt idx="647">
                  <c:v>0.47741772648672226</c:v>
                </c:pt>
                <c:pt idx="648">
                  <c:v>-0.15237091153694271</c:v>
                </c:pt>
                <c:pt idx="649">
                  <c:v>1.4779121397029491</c:v>
                </c:pt>
                <c:pt idx="650">
                  <c:v>0.5105068995868568</c:v>
                </c:pt>
                <c:pt idx="651">
                  <c:v>-0.19568264093221188</c:v>
                </c:pt>
                <c:pt idx="652">
                  <c:v>-0.63318212918610495</c:v>
                </c:pt>
                <c:pt idx="653">
                  <c:v>-0.64153497211061361</c:v>
                </c:pt>
                <c:pt idx="654">
                  <c:v>-0.66950417713681121</c:v>
                </c:pt>
                <c:pt idx="655">
                  <c:v>-0.6789690433598573</c:v>
                </c:pt>
                <c:pt idx="656">
                  <c:v>-0.65925538271910489</c:v>
                </c:pt>
                <c:pt idx="657">
                  <c:v>-0.22205034581617195</c:v>
                </c:pt>
                <c:pt idx="658">
                  <c:v>-0.46750209332155818</c:v>
                </c:pt>
                <c:pt idx="659">
                  <c:v>-0.37564445185538653</c:v>
                </c:pt>
                <c:pt idx="660">
                  <c:v>2.2703785189834131</c:v>
                </c:pt>
                <c:pt idx="661">
                  <c:v>2.9239984275270214</c:v>
                </c:pt>
                <c:pt idx="662">
                  <c:v>0.89407673241718766</c:v>
                </c:pt>
                <c:pt idx="663">
                  <c:v>9.493982212457526E-2</c:v>
                </c:pt>
                <c:pt idx="664">
                  <c:v>-0.58849260771107881</c:v>
                </c:pt>
                <c:pt idx="665">
                  <c:v>-0.46622587036736224</c:v>
                </c:pt>
                <c:pt idx="666">
                  <c:v>9.2306198265163342E-2</c:v>
                </c:pt>
                <c:pt idx="667">
                  <c:v>-0.34391122418752418</c:v>
                </c:pt>
                <c:pt idx="668">
                  <c:v>0.31498520473385827</c:v>
                </c:pt>
                <c:pt idx="669">
                  <c:v>3.8083648404091336E-3</c:v>
                </c:pt>
                <c:pt idx="670">
                  <c:v>-0.35619519972051678</c:v>
                </c:pt>
                <c:pt idx="671">
                  <c:v>0.32999989113096684</c:v>
                </c:pt>
                <c:pt idx="672">
                  <c:v>-0.26566415431143592</c:v>
                </c:pt>
                <c:pt idx="673">
                  <c:v>0.47530052691494257</c:v>
                </c:pt>
                <c:pt idx="674">
                  <c:v>-5.8362866896749424E-2</c:v>
                </c:pt>
                <c:pt idx="675">
                  <c:v>1.5200577874718775</c:v>
                </c:pt>
                <c:pt idx="676">
                  <c:v>1.9304812683929835</c:v>
                </c:pt>
                <c:pt idx="677">
                  <c:v>1.1983917200540695</c:v>
                </c:pt>
                <c:pt idx="678">
                  <c:v>1.9266694860155906</c:v>
                </c:pt>
                <c:pt idx="679">
                  <c:v>1.4230244638913394</c:v>
                </c:pt>
                <c:pt idx="680">
                  <c:v>0.2086255635605743</c:v>
                </c:pt>
                <c:pt idx="681">
                  <c:v>1.4295336524336126</c:v>
                </c:pt>
                <c:pt idx="682">
                  <c:v>1.5228286456965421</c:v>
                </c:pt>
                <c:pt idx="683">
                  <c:v>0.85866238989693078</c:v>
                </c:pt>
                <c:pt idx="684">
                  <c:v>-0.3380959279212018</c:v>
                </c:pt>
                <c:pt idx="685">
                  <c:v>-0.21665550537755054</c:v>
                </c:pt>
                <c:pt idx="686">
                  <c:v>-0.20573091670634894</c:v>
                </c:pt>
                <c:pt idx="687">
                  <c:v>0.20838460022295924</c:v>
                </c:pt>
                <c:pt idx="688">
                  <c:v>2.0070286065955618</c:v>
                </c:pt>
                <c:pt idx="689">
                  <c:v>1.0122094517172129</c:v>
                </c:pt>
                <c:pt idx="690">
                  <c:v>0.68636684199989417</c:v>
                </c:pt>
                <c:pt idx="691">
                  <c:v>-9.1762289507260647E-2</c:v>
                </c:pt>
                <c:pt idx="692">
                  <c:v>-0.1567583628040832</c:v>
                </c:pt>
                <c:pt idx="693">
                  <c:v>7.0205086257433977E-2</c:v>
                </c:pt>
                <c:pt idx="694">
                  <c:v>1.9777729011673977</c:v>
                </c:pt>
                <c:pt idx="695">
                  <c:v>0.73627969057317955</c:v>
                </c:pt>
                <c:pt idx="696">
                  <c:v>0.47011125412683524</c:v>
                </c:pt>
                <c:pt idx="697">
                  <c:v>-0.17133383190151297</c:v>
                </c:pt>
                <c:pt idx="698">
                  <c:v>-7.7480417978400648E-2</c:v>
                </c:pt>
                <c:pt idx="699">
                  <c:v>-0.45966952435615377</c:v>
                </c:pt>
                <c:pt idx="700">
                  <c:v>-0.4831176415549342</c:v>
                </c:pt>
                <c:pt idx="701">
                  <c:v>-0.47157404381297141</c:v>
                </c:pt>
                <c:pt idx="702">
                  <c:v>1.1747853557926042</c:v>
                </c:pt>
                <c:pt idx="703">
                  <c:v>1.0654605353632534</c:v>
                </c:pt>
                <c:pt idx="704">
                  <c:v>0.67618461764689464</c:v>
                </c:pt>
                <c:pt idx="705">
                  <c:v>0.49650178154704566</c:v>
                </c:pt>
                <c:pt idx="706">
                  <c:v>8.1375150482124972E-2</c:v>
                </c:pt>
                <c:pt idx="707">
                  <c:v>0.29024212128544241</c:v>
                </c:pt>
                <c:pt idx="708">
                  <c:v>-0.34344301045547421</c:v>
                </c:pt>
                <c:pt idx="709">
                  <c:v>1.2006934792230071</c:v>
                </c:pt>
                <c:pt idx="710">
                  <c:v>1.3746282671874823</c:v>
                </c:pt>
                <c:pt idx="711">
                  <c:v>0.32979803196148277</c:v>
                </c:pt>
                <c:pt idx="712">
                  <c:v>-0.39542679914670076</c:v>
                </c:pt>
                <c:pt idx="713">
                  <c:v>0.10437027656851339</c:v>
                </c:pt>
                <c:pt idx="714">
                  <c:v>0.69289180303400111</c:v>
                </c:pt>
                <c:pt idx="715">
                  <c:v>1.2181518304808618</c:v>
                </c:pt>
                <c:pt idx="716">
                  <c:v>0.50753420706572427</c:v>
                </c:pt>
                <c:pt idx="717">
                  <c:v>0.29031687431449299</c:v>
                </c:pt>
                <c:pt idx="718">
                  <c:v>1.3930810518231791</c:v>
                </c:pt>
                <c:pt idx="719">
                  <c:v>1.7800272861095214</c:v>
                </c:pt>
                <c:pt idx="720">
                  <c:v>0.61812698307393632</c:v>
                </c:pt>
                <c:pt idx="721">
                  <c:v>6.2578355962690443E-2</c:v>
                </c:pt>
                <c:pt idx="722">
                  <c:v>1.2528955064094354</c:v>
                </c:pt>
                <c:pt idx="723">
                  <c:v>2.1313556266390067E-2</c:v>
                </c:pt>
                <c:pt idx="724">
                  <c:v>-0.20066053819070057</c:v>
                </c:pt>
                <c:pt idx="725">
                  <c:v>-0.3883786452819239</c:v>
                </c:pt>
                <c:pt idx="726">
                  <c:v>-0.21298368274463617</c:v>
                </c:pt>
                <c:pt idx="727">
                  <c:v>-0.37693226129718038</c:v>
                </c:pt>
                <c:pt idx="728">
                  <c:v>-0.19642616464758625</c:v>
                </c:pt>
                <c:pt idx="729">
                  <c:v>-0.28919747477454305</c:v>
                </c:pt>
                <c:pt idx="730">
                  <c:v>-0.41423896683137157</c:v>
                </c:pt>
                <c:pt idx="731">
                  <c:v>-0.57530573044503075</c:v>
                </c:pt>
                <c:pt idx="732">
                  <c:v>-0.68039645425541073</c:v>
                </c:pt>
                <c:pt idx="733">
                  <c:v>-0.54591156025503684</c:v>
                </c:pt>
                <c:pt idx="734">
                  <c:v>-0.65123569353474975</c:v>
                </c:pt>
                <c:pt idx="735">
                  <c:v>-0.59779411833950935</c:v>
                </c:pt>
                <c:pt idx="736">
                  <c:v>-0.57766096856046178</c:v>
                </c:pt>
                <c:pt idx="737">
                  <c:v>-0.69282201590543824</c:v>
                </c:pt>
                <c:pt idx="738">
                  <c:v>-0.39745824774002647</c:v>
                </c:pt>
                <c:pt idx="739">
                  <c:v>0.20498328502631744</c:v>
                </c:pt>
                <c:pt idx="740">
                  <c:v>-0.39115679708554535</c:v>
                </c:pt>
                <c:pt idx="741">
                  <c:v>0.27962122460553113</c:v>
                </c:pt>
                <c:pt idx="742">
                  <c:v>0.62142130811169016</c:v>
                </c:pt>
                <c:pt idx="743">
                  <c:v>0.20955015433093691</c:v>
                </c:pt>
                <c:pt idx="744">
                  <c:v>-0.53682560898908549</c:v>
                </c:pt>
                <c:pt idx="745">
                  <c:v>-0.67737762801171253</c:v>
                </c:pt>
                <c:pt idx="746">
                  <c:v>-0.64265407495885785</c:v>
                </c:pt>
                <c:pt idx="747">
                  <c:v>1.0472649107074086</c:v>
                </c:pt>
                <c:pt idx="748">
                  <c:v>1.149925857570732E-2</c:v>
                </c:pt>
                <c:pt idx="749">
                  <c:v>-0.50077599749159329</c:v>
                </c:pt>
                <c:pt idx="750">
                  <c:v>-0.65879385139294744</c:v>
                </c:pt>
                <c:pt idx="751">
                  <c:v>-0.51361656247448195</c:v>
                </c:pt>
                <c:pt idx="752">
                  <c:v>-8.5687984089203792E-2</c:v>
                </c:pt>
                <c:pt idx="753">
                  <c:v>-0.62467243982837584</c:v>
                </c:pt>
                <c:pt idx="754">
                  <c:v>4.5614806607995446E-2</c:v>
                </c:pt>
                <c:pt idx="755">
                  <c:v>-0.51972221127608609</c:v>
                </c:pt>
                <c:pt idx="756">
                  <c:v>-0.66304333674575033</c:v>
                </c:pt>
                <c:pt idx="757">
                  <c:v>-0.37424445200578921</c:v>
                </c:pt>
                <c:pt idx="758">
                  <c:v>0.11685778329609474</c:v>
                </c:pt>
                <c:pt idx="759">
                  <c:v>-0.55556488997048548</c:v>
                </c:pt>
                <c:pt idx="760">
                  <c:v>-0.58070878358338518</c:v>
                </c:pt>
                <c:pt idx="761">
                  <c:v>-0.63339343743332455</c:v>
                </c:pt>
                <c:pt idx="762">
                  <c:v>0.1786488697909169</c:v>
                </c:pt>
                <c:pt idx="763">
                  <c:v>-6.6276048714529384E-2</c:v>
                </c:pt>
                <c:pt idx="764">
                  <c:v>-0.28759634359090425</c:v>
                </c:pt>
                <c:pt idx="765">
                  <c:v>-0.23051302784443248</c:v>
                </c:pt>
                <c:pt idx="766">
                  <c:v>0.32752827236145543</c:v>
                </c:pt>
                <c:pt idx="767">
                  <c:v>-0.26747490862593409</c:v>
                </c:pt>
                <c:pt idx="768">
                  <c:v>-0.71198664147693747</c:v>
                </c:pt>
                <c:pt idx="769">
                  <c:v>-0.31226494127063908</c:v>
                </c:pt>
                <c:pt idx="770">
                  <c:v>-0.43008431678309889</c:v>
                </c:pt>
                <c:pt idx="771">
                  <c:v>-0.66864116380020333</c:v>
                </c:pt>
                <c:pt idx="772">
                  <c:v>-0.72914814636422831</c:v>
                </c:pt>
                <c:pt idx="773">
                  <c:v>-0.57292877799919695</c:v>
                </c:pt>
                <c:pt idx="774">
                  <c:v>-0.20970791110961343</c:v>
                </c:pt>
                <c:pt idx="775">
                  <c:v>-0.53899445675958879</c:v>
                </c:pt>
                <c:pt idx="776">
                  <c:v>0.42698168223551758</c:v>
                </c:pt>
                <c:pt idx="777">
                  <c:v>-3.773759835967852E-2</c:v>
                </c:pt>
                <c:pt idx="778">
                  <c:v>-4.9116346502276692E-3</c:v>
                </c:pt>
                <c:pt idx="779">
                  <c:v>-0.66975220822443216</c:v>
                </c:pt>
                <c:pt idx="780">
                  <c:v>8.1893489921702853E-2</c:v>
                </c:pt>
                <c:pt idx="781">
                  <c:v>-0.58857867245070106</c:v>
                </c:pt>
                <c:pt idx="782">
                  <c:v>1.7230193586446854E-2</c:v>
                </c:pt>
                <c:pt idx="783">
                  <c:v>9.8626989563076924E-3</c:v>
                </c:pt>
                <c:pt idx="784">
                  <c:v>-0.68903310753514113</c:v>
                </c:pt>
                <c:pt idx="785">
                  <c:v>-0.74316495097814139</c:v>
                </c:pt>
                <c:pt idx="786">
                  <c:v>-0.31491095460505936</c:v>
                </c:pt>
                <c:pt idx="787">
                  <c:v>-0.64627394689447681</c:v>
                </c:pt>
                <c:pt idx="788">
                  <c:v>-0.57476114703429093</c:v>
                </c:pt>
                <c:pt idx="789">
                  <c:v>-0.41902036391912706</c:v>
                </c:pt>
                <c:pt idx="790">
                  <c:v>-0.5873503865948746</c:v>
                </c:pt>
                <c:pt idx="791">
                  <c:v>-0.5971131449238114</c:v>
                </c:pt>
                <c:pt idx="792">
                  <c:v>-0.70269739791758357</c:v>
                </c:pt>
                <c:pt idx="793">
                  <c:v>-0.41896854188667654</c:v>
                </c:pt>
                <c:pt idx="794">
                  <c:v>-0.6282444941286941</c:v>
                </c:pt>
                <c:pt idx="795">
                  <c:v>-0.17294630689572907</c:v>
                </c:pt>
                <c:pt idx="796">
                  <c:v>0.54058562883134087</c:v>
                </c:pt>
                <c:pt idx="797">
                  <c:v>0.9272885428218306</c:v>
                </c:pt>
                <c:pt idx="798">
                  <c:v>2.5487062047895424</c:v>
                </c:pt>
                <c:pt idx="799">
                  <c:v>0.28943136310347983</c:v>
                </c:pt>
                <c:pt idx="800">
                  <c:v>-0.47092754963045907</c:v>
                </c:pt>
                <c:pt idx="801">
                  <c:v>6.170822968086994E-2</c:v>
                </c:pt>
                <c:pt idx="802">
                  <c:v>0.2978796417538786</c:v>
                </c:pt>
                <c:pt idx="803">
                  <c:v>4.806917701840456E-2</c:v>
                </c:pt>
                <c:pt idx="804">
                  <c:v>-0.37669734773745306</c:v>
                </c:pt>
                <c:pt idx="805">
                  <c:v>1.6540875386470977</c:v>
                </c:pt>
                <c:pt idx="806">
                  <c:v>1.1694208694573416</c:v>
                </c:pt>
                <c:pt idx="807">
                  <c:v>0.20415334369462745</c:v>
                </c:pt>
                <c:pt idx="808">
                  <c:v>0.25260025059711488</c:v>
                </c:pt>
                <c:pt idx="809">
                  <c:v>1.5015234257624588</c:v>
                </c:pt>
                <c:pt idx="810">
                  <c:v>-5.2425979166065468E-4</c:v>
                </c:pt>
                <c:pt idx="811">
                  <c:v>-0.1065775606772625</c:v>
                </c:pt>
                <c:pt idx="812">
                  <c:v>0.6525680006366843</c:v>
                </c:pt>
                <c:pt idx="813">
                  <c:v>1.0402399630257597</c:v>
                </c:pt>
                <c:pt idx="814">
                  <c:v>0.95577103342226677</c:v>
                </c:pt>
                <c:pt idx="815">
                  <c:v>-2.8065573147062529E-2</c:v>
                </c:pt>
                <c:pt idx="816">
                  <c:v>-0.21222921153180535</c:v>
                </c:pt>
                <c:pt idx="817">
                  <c:v>-0.36170113399644327</c:v>
                </c:pt>
                <c:pt idx="818">
                  <c:v>1.0661346010154036E-2</c:v>
                </c:pt>
                <c:pt idx="819">
                  <c:v>-0.45666889859265292</c:v>
                </c:pt>
                <c:pt idx="820">
                  <c:v>-0.2364700399791792</c:v>
                </c:pt>
                <c:pt idx="821">
                  <c:v>-0.1531288606002302</c:v>
                </c:pt>
                <c:pt idx="822">
                  <c:v>-0.37780716724434027</c:v>
                </c:pt>
                <c:pt idx="823">
                  <c:v>3.6923552102612001E-2</c:v>
                </c:pt>
                <c:pt idx="824">
                  <c:v>0.14944067716485765</c:v>
                </c:pt>
                <c:pt idx="825">
                  <c:v>6.5002685880603886E-2</c:v>
                </c:pt>
                <c:pt idx="826">
                  <c:v>0.48659634850305583</c:v>
                </c:pt>
                <c:pt idx="827">
                  <c:v>0.43381345553466694</c:v>
                </c:pt>
                <c:pt idx="828">
                  <c:v>0.47586033947166734</c:v>
                </c:pt>
                <c:pt idx="829">
                  <c:v>-0.30080808972627687</c:v>
                </c:pt>
                <c:pt idx="830">
                  <c:v>-0.21428469996040334</c:v>
                </c:pt>
                <c:pt idx="831">
                  <c:v>0.92468806185712515</c:v>
                </c:pt>
                <c:pt idx="832">
                  <c:v>0.93727089188213852</c:v>
                </c:pt>
                <c:pt idx="833">
                  <c:v>0.54059076632427372</c:v>
                </c:pt>
                <c:pt idx="834">
                  <c:v>-0.48546660011033399</c:v>
                </c:pt>
                <c:pt idx="835">
                  <c:v>0.14425906918852496</c:v>
                </c:pt>
                <c:pt idx="836">
                  <c:v>-0.36446823399856876</c:v>
                </c:pt>
                <c:pt idx="837">
                  <c:v>-0.62933207597596319</c:v>
                </c:pt>
                <c:pt idx="838">
                  <c:v>-0.52362049526825327</c:v>
                </c:pt>
                <c:pt idx="839">
                  <c:v>-0.66119386659349522</c:v>
                </c:pt>
                <c:pt idx="840">
                  <c:v>-0.43052454624762732</c:v>
                </c:pt>
                <c:pt idx="841">
                  <c:v>0.32878871622639139</c:v>
                </c:pt>
                <c:pt idx="842">
                  <c:v>0.93295902221999283</c:v>
                </c:pt>
                <c:pt idx="843">
                  <c:v>-1.6588060414627067E-2</c:v>
                </c:pt>
                <c:pt idx="844">
                  <c:v>-5.2291776535773854E-2</c:v>
                </c:pt>
                <c:pt idx="845">
                  <c:v>0.30433010781290015</c:v>
                </c:pt>
                <c:pt idx="846">
                  <c:v>-0.36673330182620917</c:v>
                </c:pt>
                <c:pt idx="847">
                  <c:v>-0.37497191741941499</c:v>
                </c:pt>
                <c:pt idx="848">
                  <c:v>-0.16528501514607671</c:v>
                </c:pt>
                <c:pt idx="849">
                  <c:v>-0.47415701092710777</c:v>
                </c:pt>
                <c:pt idx="850">
                  <c:v>-0.37304565170506238</c:v>
                </c:pt>
                <c:pt idx="851">
                  <c:v>-0.46646744789521261</c:v>
                </c:pt>
                <c:pt idx="852">
                  <c:v>-0.63319010240985329</c:v>
                </c:pt>
                <c:pt idx="853">
                  <c:v>-0.33053052183631798</c:v>
                </c:pt>
                <c:pt idx="854">
                  <c:v>-0.49182842590633752</c:v>
                </c:pt>
                <c:pt idx="855">
                  <c:v>-0.67331859035724995</c:v>
                </c:pt>
                <c:pt idx="856">
                  <c:v>-0.69629435409457863</c:v>
                </c:pt>
                <c:pt idx="857">
                  <c:v>-0.69526419293965691</c:v>
                </c:pt>
                <c:pt idx="858">
                  <c:v>0.10661266450933693</c:v>
                </c:pt>
                <c:pt idx="859">
                  <c:v>0.88428721842447255</c:v>
                </c:pt>
                <c:pt idx="860">
                  <c:v>0.58637144708020772</c:v>
                </c:pt>
                <c:pt idx="861">
                  <c:v>0.20168222372225911</c:v>
                </c:pt>
                <c:pt idx="862">
                  <c:v>1.0952737416098866</c:v>
                </c:pt>
                <c:pt idx="863">
                  <c:v>-0.3945764256984417</c:v>
                </c:pt>
                <c:pt idx="864">
                  <c:v>-0.21908758569706907</c:v>
                </c:pt>
                <c:pt idx="865">
                  <c:v>0.14533974199387395</c:v>
                </c:pt>
                <c:pt idx="866">
                  <c:v>0.26494018153134302</c:v>
                </c:pt>
                <c:pt idx="867">
                  <c:v>-0.14268323902156727</c:v>
                </c:pt>
                <c:pt idx="868">
                  <c:v>0.88702056655084205</c:v>
                </c:pt>
                <c:pt idx="869">
                  <c:v>0.66560727867416603</c:v>
                </c:pt>
                <c:pt idx="870">
                  <c:v>0.96407611180279329</c:v>
                </c:pt>
                <c:pt idx="871">
                  <c:v>0.20475565525227063</c:v>
                </c:pt>
                <c:pt idx="872">
                  <c:v>-0.46710885444382666</c:v>
                </c:pt>
                <c:pt idx="873">
                  <c:v>-0.59631884824832815</c:v>
                </c:pt>
                <c:pt idx="874">
                  <c:v>0.13629947176006413</c:v>
                </c:pt>
                <c:pt idx="875">
                  <c:v>-0.24190197400826444</c:v>
                </c:pt>
                <c:pt idx="876">
                  <c:v>-0.3052716295441143</c:v>
                </c:pt>
                <c:pt idx="877">
                  <c:v>-0.5212510757728398</c:v>
                </c:pt>
                <c:pt idx="878">
                  <c:v>-0.76234748885043979</c:v>
                </c:pt>
                <c:pt idx="879">
                  <c:v>0.2950077516551039</c:v>
                </c:pt>
                <c:pt idx="880">
                  <c:v>0.79265509634851139</c:v>
                </c:pt>
                <c:pt idx="881">
                  <c:v>0.31914442702604034</c:v>
                </c:pt>
                <c:pt idx="882">
                  <c:v>0.97201509891430393</c:v>
                </c:pt>
                <c:pt idx="883">
                  <c:v>0.81014724290602691</c:v>
                </c:pt>
                <c:pt idx="884">
                  <c:v>0.81545363591520847</c:v>
                </c:pt>
                <c:pt idx="885">
                  <c:v>0.31533100089501714</c:v>
                </c:pt>
                <c:pt idx="886">
                  <c:v>-0.22816285954967067</c:v>
                </c:pt>
                <c:pt idx="887">
                  <c:v>0.10168068568247167</c:v>
                </c:pt>
                <c:pt idx="888">
                  <c:v>-0.4054860538554384</c:v>
                </c:pt>
                <c:pt idx="889">
                  <c:v>-0.5026332089712332</c:v>
                </c:pt>
                <c:pt idx="890">
                  <c:v>-0.15028283470403203</c:v>
                </c:pt>
                <c:pt idx="891">
                  <c:v>-8.0242034921064506E-2</c:v>
                </c:pt>
                <c:pt idx="892">
                  <c:v>0.82387881034153287</c:v>
                </c:pt>
                <c:pt idx="893">
                  <c:v>0.22986517558038608</c:v>
                </c:pt>
                <c:pt idx="894">
                  <c:v>0.76657871054787952</c:v>
                </c:pt>
                <c:pt idx="895">
                  <c:v>0.23947152340972824</c:v>
                </c:pt>
                <c:pt idx="896">
                  <c:v>0.83748730444190544</c:v>
                </c:pt>
                <c:pt idx="897">
                  <c:v>1.9082799133570825</c:v>
                </c:pt>
                <c:pt idx="898">
                  <c:v>0.59618960530087828</c:v>
                </c:pt>
                <c:pt idx="899">
                  <c:v>0.68457926784998535</c:v>
                </c:pt>
                <c:pt idx="900">
                  <c:v>-8.9846814495629451E-2</c:v>
                </c:pt>
                <c:pt idx="901">
                  <c:v>0.70848092193666856</c:v>
                </c:pt>
                <c:pt idx="902">
                  <c:v>-0.11762368812249333</c:v>
                </c:pt>
                <c:pt idx="903">
                  <c:v>4.6189348693893448E-2</c:v>
                </c:pt>
                <c:pt idx="904">
                  <c:v>0.33402238473124685</c:v>
                </c:pt>
                <c:pt idx="905">
                  <c:v>8.2056341049191045E-3</c:v>
                </c:pt>
                <c:pt idx="906">
                  <c:v>-0.21796925397613337</c:v>
                </c:pt>
                <c:pt idx="907">
                  <c:v>-0.47357151918917301</c:v>
                </c:pt>
                <c:pt idx="908">
                  <c:v>0.59115163688557026</c:v>
                </c:pt>
                <c:pt idx="909">
                  <c:v>0.31365918031261114</c:v>
                </c:pt>
                <c:pt idx="910">
                  <c:v>0.928482453631577</c:v>
                </c:pt>
                <c:pt idx="911">
                  <c:v>0.30356850329731483</c:v>
                </c:pt>
                <c:pt idx="912">
                  <c:v>0.12012341754618201</c:v>
                </c:pt>
                <c:pt idx="913">
                  <c:v>5.7823344760342392E-2</c:v>
                </c:pt>
                <c:pt idx="914">
                  <c:v>-0.28757482692383834</c:v>
                </c:pt>
                <c:pt idx="915">
                  <c:v>0.27163492772846887</c:v>
                </c:pt>
                <c:pt idx="916">
                  <c:v>0.31812926355359739</c:v>
                </c:pt>
                <c:pt idx="917">
                  <c:v>0.31553947970564744</c:v>
                </c:pt>
                <c:pt idx="918">
                  <c:v>-8.8508391695880873E-2</c:v>
                </c:pt>
                <c:pt idx="919">
                  <c:v>-0.2992656799242831</c:v>
                </c:pt>
                <c:pt idx="920">
                  <c:v>0.40286789565772535</c:v>
                </c:pt>
                <c:pt idx="921">
                  <c:v>-0.23795835747739863</c:v>
                </c:pt>
                <c:pt idx="922">
                  <c:v>-0.33418880842609139</c:v>
                </c:pt>
                <c:pt idx="923">
                  <c:v>0.44444741924210662</c:v>
                </c:pt>
                <c:pt idx="924">
                  <c:v>0.89246844731095942</c:v>
                </c:pt>
                <c:pt idx="925">
                  <c:v>1.4432596102765984</c:v>
                </c:pt>
                <c:pt idx="926">
                  <c:v>1.2021765865112395</c:v>
                </c:pt>
                <c:pt idx="927">
                  <c:v>0.20630609061915417</c:v>
                </c:pt>
                <c:pt idx="928">
                  <c:v>0.19855697299665548</c:v>
                </c:pt>
                <c:pt idx="929">
                  <c:v>-0.39998259754720528</c:v>
                </c:pt>
                <c:pt idx="930">
                  <c:v>0.5423198270660744</c:v>
                </c:pt>
                <c:pt idx="931">
                  <c:v>1.4441320267129982</c:v>
                </c:pt>
                <c:pt idx="932">
                  <c:v>0.62044615347111109</c:v>
                </c:pt>
                <c:pt idx="933">
                  <c:v>0.22918751671628473</c:v>
                </c:pt>
                <c:pt idx="934">
                  <c:v>-0.1250006708839318</c:v>
                </c:pt>
                <c:pt idx="935">
                  <c:v>0.37125885281523807</c:v>
                </c:pt>
                <c:pt idx="936">
                  <c:v>0.86087796324138788</c:v>
                </c:pt>
                <c:pt idx="937">
                  <c:v>0.26234035227984953</c:v>
                </c:pt>
                <c:pt idx="938">
                  <c:v>0.72437232783946781</c:v>
                </c:pt>
                <c:pt idx="939">
                  <c:v>-5.1431264821582209E-2</c:v>
                </c:pt>
                <c:pt idx="940">
                  <c:v>0.4742993961480324</c:v>
                </c:pt>
                <c:pt idx="941">
                  <c:v>0.13932605707719115</c:v>
                </c:pt>
                <c:pt idx="942">
                  <c:v>0.20321106092744853</c:v>
                </c:pt>
                <c:pt idx="943">
                  <c:v>-0.5319392687104646</c:v>
                </c:pt>
                <c:pt idx="944">
                  <c:v>-0.44001917911115335</c:v>
                </c:pt>
                <c:pt idx="945">
                  <c:v>0.68023731808854271</c:v>
                </c:pt>
                <c:pt idx="946">
                  <c:v>-0.35621062755502009</c:v>
                </c:pt>
                <c:pt idx="947">
                  <c:v>-0.56186298973981519</c:v>
                </c:pt>
                <c:pt idx="948">
                  <c:v>-0.33507545220878587</c:v>
                </c:pt>
                <c:pt idx="949">
                  <c:v>-0.25177664156537777</c:v>
                </c:pt>
                <c:pt idx="950">
                  <c:v>-0.4805716923076489</c:v>
                </c:pt>
                <c:pt idx="951">
                  <c:v>-0.42742500775254766</c:v>
                </c:pt>
                <c:pt idx="952">
                  <c:v>-0.161121957507917</c:v>
                </c:pt>
                <c:pt idx="953">
                  <c:v>-0.26232710073672066</c:v>
                </c:pt>
                <c:pt idx="954">
                  <c:v>-0.31699995674303821</c:v>
                </c:pt>
                <c:pt idx="955">
                  <c:v>1.4350907673742497</c:v>
                </c:pt>
                <c:pt idx="956">
                  <c:v>0.56483976772835676</c:v>
                </c:pt>
                <c:pt idx="957">
                  <c:v>0.62419495992310703</c:v>
                </c:pt>
                <c:pt idx="958">
                  <c:v>0.24655002594769437</c:v>
                </c:pt>
                <c:pt idx="959">
                  <c:v>-0.319684517558944</c:v>
                </c:pt>
                <c:pt idx="960">
                  <c:v>-0.21807070301529838</c:v>
                </c:pt>
                <c:pt idx="961">
                  <c:v>-0.33290007306634584</c:v>
                </c:pt>
                <c:pt idx="962">
                  <c:v>0.95226716830068459</c:v>
                </c:pt>
                <c:pt idx="963">
                  <c:v>0.29116587586777576</c:v>
                </c:pt>
                <c:pt idx="964">
                  <c:v>0.65993984414594753</c:v>
                </c:pt>
                <c:pt idx="965">
                  <c:v>-0.192837119626069</c:v>
                </c:pt>
                <c:pt idx="966">
                  <c:v>-0.37748824655811636</c:v>
                </c:pt>
                <c:pt idx="967">
                  <c:v>-7.7896068656509387E-2</c:v>
                </c:pt>
                <c:pt idx="968">
                  <c:v>0.3497650098020052</c:v>
                </c:pt>
                <c:pt idx="969">
                  <c:v>0.97080387671918056</c:v>
                </c:pt>
                <c:pt idx="970">
                  <c:v>0.78708788575278499</c:v>
                </c:pt>
                <c:pt idx="971">
                  <c:v>-1.5174254773295206E-2</c:v>
                </c:pt>
                <c:pt idx="972">
                  <c:v>-0.22506634545094625</c:v>
                </c:pt>
                <c:pt idx="973">
                  <c:v>-0.54712948287761398</c:v>
                </c:pt>
                <c:pt idx="974">
                  <c:v>-0.67734065411038347</c:v>
                </c:pt>
                <c:pt idx="975">
                  <c:v>-0.44244810669149948</c:v>
                </c:pt>
                <c:pt idx="976">
                  <c:v>0.26763987228275643</c:v>
                </c:pt>
                <c:pt idx="977">
                  <c:v>-0.20003751561608893</c:v>
                </c:pt>
                <c:pt idx="978">
                  <c:v>-0.15399732515557374</c:v>
                </c:pt>
                <c:pt idx="979">
                  <c:v>-0.69719806815925944</c:v>
                </c:pt>
                <c:pt idx="980">
                  <c:v>0.11420880800890922</c:v>
                </c:pt>
                <c:pt idx="981">
                  <c:v>-0.16733876750551466</c:v>
                </c:pt>
                <c:pt idx="982">
                  <c:v>-0.16299964836439002</c:v>
                </c:pt>
                <c:pt idx="983">
                  <c:v>-0.13184144352047256</c:v>
                </c:pt>
                <c:pt idx="984">
                  <c:v>-0.16927204621070138</c:v>
                </c:pt>
                <c:pt idx="985">
                  <c:v>-0.48069783267828237</c:v>
                </c:pt>
                <c:pt idx="986">
                  <c:v>-0.51621753567078499</c:v>
                </c:pt>
                <c:pt idx="987">
                  <c:v>-0.73049090788936388</c:v>
                </c:pt>
                <c:pt idx="988">
                  <c:v>-0.23528394925535615</c:v>
                </c:pt>
                <c:pt idx="989">
                  <c:v>0.80579994208931893</c:v>
                </c:pt>
                <c:pt idx="990">
                  <c:v>1.1669740704801295</c:v>
                </c:pt>
                <c:pt idx="991">
                  <c:v>-0.11866240517532112</c:v>
                </c:pt>
                <c:pt idx="992">
                  <c:v>-0.44060058143416758</c:v>
                </c:pt>
                <c:pt idx="993">
                  <c:v>-0.67022963045422701</c:v>
                </c:pt>
                <c:pt idx="994">
                  <c:v>-0.52431553732162095</c:v>
                </c:pt>
                <c:pt idx="995">
                  <c:v>9.2039909562893707E-2</c:v>
                </c:pt>
                <c:pt idx="996">
                  <c:v>1.552697222163975</c:v>
                </c:pt>
                <c:pt idx="997">
                  <c:v>6.2545262700504686E-2</c:v>
                </c:pt>
                <c:pt idx="998">
                  <c:v>0.47071300474763428</c:v>
                </c:pt>
                <c:pt idx="999">
                  <c:v>0.45662327073811931</c:v>
                </c:pt>
                <c:pt idx="1000">
                  <c:v>-3.7599985110014333E-2</c:v>
                </c:pt>
                <c:pt idx="1001">
                  <c:v>-6.4468694476142757E-2</c:v>
                </c:pt>
                <c:pt idx="1002">
                  <c:v>-0.20717168798392605</c:v>
                </c:pt>
                <c:pt idx="1003">
                  <c:v>-0.55468377164144245</c:v>
                </c:pt>
                <c:pt idx="1004">
                  <c:v>0.45937360271267913</c:v>
                </c:pt>
                <c:pt idx="1005">
                  <c:v>0.41135466142396637</c:v>
                </c:pt>
                <c:pt idx="1006">
                  <c:v>-0.29718625300757301</c:v>
                </c:pt>
                <c:pt idx="1007">
                  <c:v>-0.15275198063307657</c:v>
                </c:pt>
                <c:pt idx="1008">
                  <c:v>-6.2184018059520355E-2</c:v>
                </c:pt>
                <c:pt idx="1009">
                  <c:v>0.19959149314556771</c:v>
                </c:pt>
                <c:pt idx="1010">
                  <c:v>-0.18354088607987359</c:v>
                </c:pt>
                <c:pt idx="1011">
                  <c:v>-0.20398578070128306</c:v>
                </c:pt>
                <c:pt idx="1012">
                  <c:v>2.3045866921659046</c:v>
                </c:pt>
                <c:pt idx="1013">
                  <c:v>2.2696751439691139</c:v>
                </c:pt>
                <c:pt idx="1014">
                  <c:v>0.61362867074266403</c:v>
                </c:pt>
                <c:pt idx="1015">
                  <c:v>-0.14357564223502636</c:v>
                </c:pt>
                <c:pt idx="1016">
                  <c:v>0.31702227704770725</c:v>
                </c:pt>
                <c:pt idx="1017">
                  <c:v>-0.20514558763436572</c:v>
                </c:pt>
                <c:pt idx="1018">
                  <c:v>-0.63688106364369457</c:v>
                </c:pt>
                <c:pt idx="1019">
                  <c:v>-0.52272326005644454</c:v>
                </c:pt>
                <c:pt idx="1020">
                  <c:v>-0.14970402304530739</c:v>
                </c:pt>
                <c:pt idx="1021">
                  <c:v>-0.41738466770629645</c:v>
                </c:pt>
                <c:pt idx="1022">
                  <c:v>-0.58621418812434378</c:v>
                </c:pt>
                <c:pt idx="1023">
                  <c:v>-0.571348433207156</c:v>
                </c:pt>
                <c:pt idx="1024">
                  <c:v>-9.3968173748874825E-2</c:v>
                </c:pt>
                <c:pt idx="1025">
                  <c:v>0.25247500788595495</c:v>
                </c:pt>
                <c:pt idx="1026">
                  <c:v>0.61216351684063941</c:v>
                </c:pt>
                <c:pt idx="1027">
                  <c:v>1.061054308828937</c:v>
                </c:pt>
                <c:pt idx="1028">
                  <c:v>0.12379091136388376</c:v>
                </c:pt>
                <c:pt idx="1029">
                  <c:v>-0.55287618529668392</c:v>
                </c:pt>
                <c:pt idx="1030">
                  <c:v>0.12437957990801431</c:v>
                </c:pt>
                <c:pt idx="1031">
                  <c:v>0.46941727597248573</c:v>
                </c:pt>
                <c:pt idx="1032">
                  <c:v>1.2287751134983593</c:v>
                </c:pt>
                <c:pt idx="1033">
                  <c:v>6.252469891412217E-2</c:v>
                </c:pt>
                <c:pt idx="1034">
                  <c:v>-0.54681306736058577</c:v>
                </c:pt>
                <c:pt idx="1035">
                  <c:v>-0.55683503531104461</c:v>
                </c:pt>
                <c:pt idx="1036">
                  <c:v>0.45179957136657301</c:v>
                </c:pt>
                <c:pt idx="1037">
                  <c:v>-6.9359149853856536E-2</c:v>
                </c:pt>
                <c:pt idx="1038">
                  <c:v>0.7093545557272849</c:v>
                </c:pt>
                <c:pt idx="1039">
                  <c:v>4.6343849536646622E-2</c:v>
                </c:pt>
                <c:pt idx="1040">
                  <c:v>-0.20734910746678609</c:v>
                </c:pt>
                <c:pt idx="1041">
                  <c:v>9.3086826848054194E-2</c:v>
                </c:pt>
                <c:pt idx="1042">
                  <c:v>0.12438935182035657</c:v>
                </c:pt>
                <c:pt idx="1043">
                  <c:v>1.386424197841311</c:v>
                </c:pt>
                <c:pt idx="1044">
                  <c:v>0.49573627614381027</c:v>
                </c:pt>
                <c:pt idx="1045">
                  <c:v>1.094167664285129</c:v>
                </c:pt>
                <c:pt idx="1046">
                  <c:v>1.4495781245620596</c:v>
                </c:pt>
                <c:pt idx="1047">
                  <c:v>0.27172713773747414</c:v>
                </c:pt>
                <c:pt idx="1048">
                  <c:v>-1.1964873743223579E-2</c:v>
                </c:pt>
                <c:pt idx="1049">
                  <c:v>0.54721024593802736</c:v>
                </c:pt>
                <c:pt idx="1050">
                  <c:v>-0.21344658907442673</c:v>
                </c:pt>
                <c:pt idx="1051">
                  <c:v>0.91479405025662042</c:v>
                </c:pt>
                <c:pt idx="1052">
                  <c:v>0.30229682327484253</c:v>
                </c:pt>
                <c:pt idx="1053">
                  <c:v>-0.19784525656458901</c:v>
                </c:pt>
                <c:pt idx="1054">
                  <c:v>-0.33217884140518089</c:v>
                </c:pt>
                <c:pt idx="1055">
                  <c:v>-0.57883744565632089</c:v>
                </c:pt>
                <c:pt idx="1056">
                  <c:v>-0.57472889333052024</c:v>
                </c:pt>
                <c:pt idx="1057">
                  <c:v>0.49486402513102029</c:v>
                </c:pt>
                <c:pt idx="1058">
                  <c:v>-0.49547982227308235</c:v>
                </c:pt>
                <c:pt idx="1059">
                  <c:v>-0.61845981309471931</c:v>
                </c:pt>
                <c:pt idx="1060">
                  <c:v>-0.3951629850770797</c:v>
                </c:pt>
                <c:pt idx="1061">
                  <c:v>0.23975208134517717</c:v>
                </c:pt>
                <c:pt idx="1062">
                  <c:v>0.30148859878555373</c:v>
                </c:pt>
                <c:pt idx="1063">
                  <c:v>0.56547853592792652</c:v>
                </c:pt>
                <c:pt idx="1064">
                  <c:v>-0.16385859051037455</c:v>
                </c:pt>
                <c:pt idx="1065">
                  <c:v>-0.38298809841112758</c:v>
                </c:pt>
                <c:pt idx="1066">
                  <c:v>0.88950082968297972</c:v>
                </c:pt>
                <c:pt idx="1067">
                  <c:v>0.64080583039365957</c:v>
                </c:pt>
                <c:pt idx="1068">
                  <c:v>-6.1615323057419666E-2</c:v>
                </c:pt>
                <c:pt idx="1069">
                  <c:v>0.75181275750177523</c:v>
                </c:pt>
                <c:pt idx="1070">
                  <c:v>1.0056310503827905</c:v>
                </c:pt>
                <c:pt idx="1071">
                  <c:v>-0.30672476464203513</c:v>
                </c:pt>
                <c:pt idx="1072">
                  <c:v>0.77915149088475222</c:v>
                </c:pt>
                <c:pt idx="1073">
                  <c:v>3.732148947685076E-3</c:v>
                </c:pt>
                <c:pt idx="1074">
                  <c:v>-0.14452153879651833</c:v>
                </c:pt>
                <c:pt idx="1075">
                  <c:v>1.1599285516362804E-3</c:v>
                </c:pt>
                <c:pt idx="1076">
                  <c:v>1.189661714575851</c:v>
                </c:pt>
                <c:pt idx="1077">
                  <c:v>0.96315064760084412</c:v>
                </c:pt>
                <c:pt idx="1078">
                  <c:v>-0.29673199309715548</c:v>
                </c:pt>
                <c:pt idx="1079">
                  <c:v>-0.10813780438303716</c:v>
                </c:pt>
                <c:pt idx="1080">
                  <c:v>-0.32155456878635319</c:v>
                </c:pt>
                <c:pt idx="1081">
                  <c:v>-0.15085902952006144</c:v>
                </c:pt>
                <c:pt idx="1082">
                  <c:v>-0.57278676028482989</c:v>
                </c:pt>
                <c:pt idx="1083">
                  <c:v>0.5107325058008797</c:v>
                </c:pt>
                <c:pt idx="1084">
                  <c:v>-0.2993231989244951</c:v>
                </c:pt>
                <c:pt idx="1085">
                  <c:v>-0.67700099471060593</c:v>
                </c:pt>
                <c:pt idx="1086">
                  <c:v>-0.61726815754228204</c:v>
                </c:pt>
                <c:pt idx="1087">
                  <c:v>-0.63116274629288927</c:v>
                </c:pt>
                <c:pt idx="1088">
                  <c:v>-0.43161177598848505</c:v>
                </c:pt>
                <c:pt idx="1089">
                  <c:v>0.19443449710030053</c:v>
                </c:pt>
                <c:pt idx="1090">
                  <c:v>-0.22546129482338759</c:v>
                </c:pt>
                <c:pt idx="1091">
                  <c:v>-7.0497466025670433E-2</c:v>
                </c:pt>
                <c:pt idx="1092">
                  <c:v>5.4873280010554214E-2</c:v>
                </c:pt>
                <c:pt idx="1093">
                  <c:v>1.2437875858694003</c:v>
                </c:pt>
                <c:pt idx="1094">
                  <c:v>0.2143890330331171</c:v>
                </c:pt>
                <c:pt idx="1095">
                  <c:v>3.711473636504576E-2</c:v>
                </c:pt>
                <c:pt idx="1096">
                  <c:v>-0.70407912537521278</c:v>
                </c:pt>
                <c:pt idx="1097">
                  <c:v>0.59503707709566445</c:v>
                </c:pt>
                <c:pt idx="1098">
                  <c:v>-0.25112345060713015</c:v>
                </c:pt>
                <c:pt idx="1099">
                  <c:v>-5.2014856910880231E-2</c:v>
                </c:pt>
                <c:pt idx="1100">
                  <c:v>-0.11744408292612218</c:v>
                </c:pt>
                <c:pt idx="1101">
                  <c:v>0.40061540931309858</c:v>
                </c:pt>
                <c:pt idx="1102">
                  <c:v>-5.6717517552991426E-2</c:v>
                </c:pt>
                <c:pt idx="1103">
                  <c:v>0.36366929532940873</c:v>
                </c:pt>
                <c:pt idx="1104">
                  <c:v>-0.42926402401314351</c:v>
                </c:pt>
                <c:pt idx="1105">
                  <c:v>-0.58440904353771028</c:v>
                </c:pt>
                <c:pt idx="1106">
                  <c:v>0.26578236325292026</c:v>
                </c:pt>
                <c:pt idx="1107">
                  <c:v>-0.44604732366179656</c:v>
                </c:pt>
                <c:pt idx="1108">
                  <c:v>0.2871696792327213</c:v>
                </c:pt>
                <c:pt idx="1109">
                  <c:v>-0.39868917146001476</c:v>
                </c:pt>
                <c:pt idx="1110">
                  <c:v>-3.8632395292949442E-2</c:v>
                </c:pt>
                <c:pt idx="1111">
                  <c:v>-0.60400199326679394</c:v>
                </c:pt>
                <c:pt idx="1112">
                  <c:v>-0.4981624243251121</c:v>
                </c:pt>
                <c:pt idx="1113">
                  <c:v>0.51116722291485017</c:v>
                </c:pt>
                <c:pt idx="1114">
                  <c:v>-7.5404721308619402E-2</c:v>
                </c:pt>
                <c:pt idx="1115">
                  <c:v>-0.53956099119255285</c:v>
                </c:pt>
                <c:pt idx="1116">
                  <c:v>-0.36537502402251804</c:v>
                </c:pt>
                <c:pt idx="1117">
                  <c:v>9.4380185168811317E-2</c:v>
                </c:pt>
                <c:pt idx="1118">
                  <c:v>-0.45887448180738122</c:v>
                </c:pt>
                <c:pt idx="1119">
                  <c:v>-0.5674486153896724</c:v>
                </c:pt>
                <c:pt idx="1120">
                  <c:v>0.17471096264885022</c:v>
                </c:pt>
                <c:pt idx="1121">
                  <c:v>-0.44200895688897612</c:v>
                </c:pt>
                <c:pt idx="1122">
                  <c:v>-0.84368741439538664</c:v>
                </c:pt>
                <c:pt idx="1123">
                  <c:v>-0.7815116192125473</c:v>
                </c:pt>
                <c:pt idx="1124">
                  <c:v>0.18197335134988613</c:v>
                </c:pt>
                <c:pt idx="1125">
                  <c:v>0.41447187616149916</c:v>
                </c:pt>
                <c:pt idx="1126">
                  <c:v>-0.22333090844793393</c:v>
                </c:pt>
                <c:pt idx="1127">
                  <c:v>-0.58904878220349288</c:v>
                </c:pt>
                <c:pt idx="1128">
                  <c:v>-0.31201220491884929</c:v>
                </c:pt>
                <c:pt idx="1129">
                  <c:v>-0.45954428734281633</c:v>
                </c:pt>
                <c:pt idx="1130">
                  <c:v>-0.76797801237398922</c:v>
                </c:pt>
                <c:pt idx="1131">
                  <c:v>0.87377305687731688</c:v>
                </c:pt>
                <c:pt idx="1132">
                  <c:v>0.88818956637269864</c:v>
                </c:pt>
                <c:pt idx="1133">
                  <c:v>-0.49824883629822359</c:v>
                </c:pt>
                <c:pt idx="1134">
                  <c:v>-0.45815754775960832</c:v>
                </c:pt>
                <c:pt idx="1135">
                  <c:v>-0.60305551852462669</c:v>
                </c:pt>
                <c:pt idx="1136">
                  <c:v>-0.57033224948959882</c:v>
                </c:pt>
                <c:pt idx="1137">
                  <c:v>-0.19912915996230077</c:v>
                </c:pt>
                <c:pt idx="1138">
                  <c:v>-0.36978868286522032</c:v>
                </c:pt>
                <c:pt idx="1139">
                  <c:v>-0.75084066588063059</c:v>
                </c:pt>
                <c:pt idx="1140">
                  <c:v>-0.22489533994158353</c:v>
                </c:pt>
                <c:pt idx="1141">
                  <c:v>-0.69313213050228684</c:v>
                </c:pt>
                <c:pt idx="1142">
                  <c:v>-0.25658984609292612</c:v>
                </c:pt>
                <c:pt idx="1143">
                  <c:v>-9.8578320847564391E-2</c:v>
                </c:pt>
                <c:pt idx="1144">
                  <c:v>-0.45161354701442846</c:v>
                </c:pt>
                <c:pt idx="1145">
                  <c:v>0.35905859862954004</c:v>
                </c:pt>
                <c:pt idx="1146">
                  <c:v>-0.37222384661682845</c:v>
                </c:pt>
                <c:pt idx="1147">
                  <c:v>-0.41148539349003388</c:v>
                </c:pt>
                <c:pt idx="1148">
                  <c:v>-0.56233456201629906</c:v>
                </c:pt>
                <c:pt idx="1149">
                  <c:v>0.28358215062870112</c:v>
                </c:pt>
                <c:pt idx="1150">
                  <c:v>-0.18577472901326952</c:v>
                </c:pt>
                <c:pt idx="1151">
                  <c:v>-0.58676547024881009</c:v>
                </c:pt>
                <c:pt idx="1152">
                  <c:v>-0.65681890457473202</c:v>
                </c:pt>
                <c:pt idx="1153">
                  <c:v>-3.1082967511093417E-2</c:v>
                </c:pt>
                <c:pt idx="1154">
                  <c:v>-0.1779792005951106</c:v>
                </c:pt>
                <c:pt idx="1155">
                  <c:v>-0.69383221557632591</c:v>
                </c:pt>
                <c:pt idx="1156">
                  <c:v>0.40038212418552449</c:v>
                </c:pt>
                <c:pt idx="1157">
                  <c:v>0.6072361239844779</c:v>
                </c:pt>
                <c:pt idx="1158">
                  <c:v>1.0487424982830046E-3</c:v>
                </c:pt>
                <c:pt idx="1159">
                  <c:v>0.27934390279379206</c:v>
                </c:pt>
                <c:pt idx="1160">
                  <c:v>0.26330880509501231</c:v>
                </c:pt>
                <c:pt idx="1161">
                  <c:v>0.46404339188827953</c:v>
                </c:pt>
                <c:pt idx="1162">
                  <c:v>-0.61277001114404084</c:v>
                </c:pt>
                <c:pt idx="1163">
                  <c:v>3.0212600685036853E-2</c:v>
                </c:pt>
                <c:pt idx="1164">
                  <c:v>0.84884932690349513</c:v>
                </c:pt>
                <c:pt idx="1165">
                  <c:v>-0.48834496927368787</c:v>
                </c:pt>
                <c:pt idx="1166">
                  <c:v>-0.71400488243828675</c:v>
                </c:pt>
                <c:pt idx="1167">
                  <c:v>-0.45553659404717961</c:v>
                </c:pt>
                <c:pt idx="1168">
                  <c:v>-0.48492267964449881</c:v>
                </c:pt>
                <c:pt idx="1169">
                  <c:v>0.20177855927135627</c:v>
                </c:pt>
                <c:pt idx="1170">
                  <c:v>2.9321014483997994E-2</c:v>
                </c:pt>
                <c:pt idx="1171">
                  <c:v>-0.37633762167740054</c:v>
                </c:pt>
                <c:pt idx="1172">
                  <c:v>-0.53219568309414944</c:v>
                </c:pt>
                <c:pt idx="1173">
                  <c:v>0.25811069430127659</c:v>
                </c:pt>
                <c:pt idx="1174">
                  <c:v>0.341878917807379</c:v>
                </c:pt>
                <c:pt idx="1175">
                  <c:v>0.12863378515081283</c:v>
                </c:pt>
                <c:pt idx="1176">
                  <c:v>-0.54226883872999843</c:v>
                </c:pt>
                <c:pt idx="1177">
                  <c:v>-0.71316686838282439</c:v>
                </c:pt>
                <c:pt idx="1178">
                  <c:v>-0.37819799777567531</c:v>
                </c:pt>
                <c:pt idx="1179">
                  <c:v>1.6416861879069433</c:v>
                </c:pt>
                <c:pt idx="1180">
                  <c:v>0.99329946313818185</c:v>
                </c:pt>
                <c:pt idx="1181">
                  <c:v>0.29481890259350702</c:v>
                </c:pt>
                <c:pt idx="1182">
                  <c:v>0.8639340394291346</c:v>
                </c:pt>
                <c:pt idx="1183">
                  <c:v>-0.30282870790652078</c:v>
                </c:pt>
                <c:pt idx="1184">
                  <c:v>0.23778935763586406</c:v>
                </c:pt>
                <c:pt idx="1185">
                  <c:v>0.79967105126960103</c:v>
                </c:pt>
                <c:pt idx="1186">
                  <c:v>1.4305094102391962</c:v>
                </c:pt>
                <c:pt idx="1187">
                  <c:v>0.68254062309823393</c:v>
                </c:pt>
                <c:pt idx="1188">
                  <c:v>5.3766068064829184E-2</c:v>
                </c:pt>
                <c:pt idx="1189">
                  <c:v>-0.38500809557615612</c:v>
                </c:pt>
                <c:pt idx="1190">
                  <c:v>5.4274007462814383E-2</c:v>
                </c:pt>
                <c:pt idx="1191">
                  <c:v>-0.21646809014114632</c:v>
                </c:pt>
                <c:pt idx="1192">
                  <c:v>-3.5057792579999546E-2</c:v>
                </c:pt>
                <c:pt idx="1193">
                  <c:v>-0.72080870157766541</c:v>
                </c:pt>
                <c:pt idx="1194">
                  <c:v>-0.76182548094607083</c:v>
                </c:pt>
                <c:pt idx="1195">
                  <c:v>-0.17592528552684691</c:v>
                </c:pt>
                <c:pt idx="1196">
                  <c:v>0.43709281081952905</c:v>
                </c:pt>
                <c:pt idx="1197">
                  <c:v>-0.21173205204562173</c:v>
                </c:pt>
                <c:pt idx="1198">
                  <c:v>-0.31708187269359572</c:v>
                </c:pt>
                <c:pt idx="1199">
                  <c:v>-0.70028049579208318</c:v>
                </c:pt>
                <c:pt idx="1200">
                  <c:v>-0.51579691863540689</c:v>
                </c:pt>
                <c:pt idx="1201">
                  <c:v>-0.19852442958570565</c:v>
                </c:pt>
                <c:pt idx="1202">
                  <c:v>-0.1292224870516176</c:v>
                </c:pt>
                <c:pt idx="1203">
                  <c:v>0.20067171718478846</c:v>
                </c:pt>
                <c:pt idx="1204">
                  <c:v>0.72000190058149804</c:v>
                </c:pt>
                <c:pt idx="1205">
                  <c:v>1.3908224319718039</c:v>
                </c:pt>
                <c:pt idx="1206">
                  <c:v>0.58872161667559098</c:v>
                </c:pt>
                <c:pt idx="1207">
                  <c:v>1.3326423193503507</c:v>
                </c:pt>
                <c:pt idx="1208">
                  <c:v>1.067131861391168</c:v>
                </c:pt>
                <c:pt idx="1209">
                  <c:v>-0.13209474579817082</c:v>
                </c:pt>
                <c:pt idx="1210">
                  <c:v>-0.25224568887424648</c:v>
                </c:pt>
                <c:pt idx="1211">
                  <c:v>0.29322218822209978</c:v>
                </c:pt>
                <c:pt idx="1212">
                  <c:v>0.23438769435439141</c:v>
                </c:pt>
                <c:pt idx="1213">
                  <c:v>0.30358857702507408</c:v>
                </c:pt>
                <c:pt idx="1214">
                  <c:v>-0.1427419241235805</c:v>
                </c:pt>
                <c:pt idx="1215">
                  <c:v>-0.392408888983385</c:v>
                </c:pt>
                <c:pt idx="1216">
                  <c:v>-8.6597994724427821E-2</c:v>
                </c:pt>
                <c:pt idx="1217">
                  <c:v>0.14207643046203275</c:v>
                </c:pt>
                <c:pt idx="1218">
                  <c:v>-0.47639198616004202</c:v>
                </c:pt>
                <c:pt idx="1219">
                  <c:v>-0.62296353505355961</c:v>
                </c:pt>
                <c:pt idx="1220">
                  <c:v>-0.33249722479596378</c:v>
                </c:pt>
                <c:pt idx="1221">
                  <c:v>-0.30149597125444727</c:v>
                </c:pt>
                <c:pt idx="1222">
                  <c:v>-9.8747283623766044E-2</c:v>
                </c:pt>
                <c:pt idx="1223">
                  <c:v>-0.49219548668582391</c:v>
                </c:pt>
                <c:pt idx="1224">
                  <c:v>-0.54978327444324182</c:v>
                </c:pt>
                <c:pt idx="1225">
                  <c:v>-0.45214473898262564</c:v>
                </c:pt>
                <c:pt idx="1226">
                  <c:v>-0.21403910383420771</c:v>
                </c:pt>
                <c:pt idx="1227">
                  <c:v>-6.8636541463712855E-2</c:v>
                </c:pt>
                <c:pt idx="1228">
                  <c:v>-0.15256190723519461</c:v>
                </c:pt>
                <c:pt idx="1229">
                  <c:v>-0.28286571971902191</c:v>
                </c:pt>
                <c:pt idx="1230">
                  <c:v>1.9742332491805453E-3</c:v>
                </c:pt>
                <c:pt idx="1231">
                  <c:v>6.5993771400049056E-2</c:v>
                </c:pt>
                <c:pt idx="1232">
                  <c:v>-7.2032302465701969E-2</c:v>
                </c:pt>
                <c:pt idx="1233">
                  <c:v>-0.43514783468870905</c:v>
                </c:pt>
                <c:pt idx="1234">
                  <c:v>-0.53140293762044633</c:v>
                </c:pt>
                <c:pt idx="1235">
                  <c:v>-9.5480092939352473E-2</c:v>
                </c:pt>
                <c:pt idx="1236">
                  <c:v>-0.24086446572812578</c:v>
                </c:pt>
                <c:pt idx="1237">
                  <c:v>-0.37573344649383039</c:v>
                </c:pt>
                <c:pt idx="1238">
                  <c:v>-0.68333343956832426</c:v>
                </c:pt>
                <c:pt idx="1239">
                  <c:v>-0.68826085859937092</c:v>
                </c:pt>
                <c:pt idx="1240">
                  <c:v>3.4529173344273315E-2</c:v>
                </c:pt>
                <c:pt idx="1241">
                  <c:v>-0.47129000664618154</c:v>
                </c:pt>
                <c:pt idx="1242">
                  <c:v>-0.2649424076822367</c:v>
                </c:pt>
                <c:pt idx="1243">
                  <c:v>0.11046329696443601</c:v>
                </c:pt>
                <c:pt idx="1244">
                  <c:v>0.18139618392810763</c:v>
                </c:pt>
                <c:pt idx="1245">
                  <c:v>-0.37442312476498402</c:v>
                </c:pt>
                <c:pt idx="1246">
                  <c:v>-0.32325165965680169</c:v>
                </c:pt>
                <c:pt idx="1247">
                  <c:v>-0.65076001964074992</c:v>
                </c:pt>
                <c:pt idx="1248">
                  <c:v>-0.39937902736160147</c:v>
                </c:pt>
                <c:pt idx="1249">
                  <c:v>2.5746361203510426E-2</c:v>
                </c:pt>
                <c:pt idx="1250">
                  <c:v>3.2363159879737619E-2</c:v>
                </c:pt>
                <c:pt idx="1251">
                  <c:v>-0.17303228393659476</c:v>
                </c:pt>
                <c:pt idx="1252">
                  <c:v>0.8684381662417312</c:v>
                </c:pt>
                <c:pt idx="1253">
                  <c:v>0.4200035629682442</c:v>
                </c:pt>
                <c:pt idx="1254">
                  <c:v>-0.70512931545184221</c:v>
                </c:pt>
                <c:pt idx="1255">
                  <c:v>-0.31746339194369438</c:v>
                </c:pt>
                <c:pt idx="1256">
                  <c:v>-0.44779921227927966</c:v>
                </c:pt>
                <c:pt idx="1257">
                  <c:v>-0.33231227284197334</c:v>
                </c:pt>
                <c:pt idx="1258">
                  <c:v>-0.17656947894022165</c:v>
                </c:pt>
                <c:pt idx="1259">
                  <c:v>-0.46015778017477332</c:v>
                </c:pt>
                <c:pt idx="1260">
                  <c:v>-0.68624789474111669</c:v>
                </c:pt>
                <c:pt idx="1261">
                  <c:v>-0.65013105892773215</c:v>
                </c:pt>
                <c:pt idx="1262">
                  <c:v>0.11038352465431896</c:v>
                </c:pt>
                <c:pt idx="1263">
                  <c:v>-8.0900660507131586E-2</c:v>
                </c:pt>
                <c:pt idx="1264">
                  <c:v>8.8644587721067262E-4</c:v>
                </c:pt>
                <c:pt idx="1265">
                  <c:v>-0.3359149037197055</c:v>
                </c:pt>
                <c:pt idx="1266">
                  <c:v>-0.12120607323539108</c:v>
                </c:pt>
                <c:pt idx="1267">
                  <c:v>0.10779588598547805</c:v>
                </c:pt>
                <c:pt idx="1268">
                  <c:v>-0.2642901810548991</c:v>
                </c:pt>
                <c:pt idx="1269">
                  <c:v>-0.2704652801034152</c:v>
                </c:pt>
                <c:pt idx="1270">
                  <c:v>-0.52060947859329565</c:v>
                </c:pt>
                <c:pt idx="1271">
                  <c:v>0.38037105556402878</c:v>
                </c:pt>
                <c:pt idx="1272">
                  <c:v>-0.25419488327843603</c:v>
                </c:pt>
                <c:pt idx="1273">
                  <c:v>-0.24472868479674378</c:v>
                </c:pt>
                <c:pt idx="1274">
                  <c:v>-0.56143524805142253</c:v>
                </c:pt>
                <c:pt idx="1275">
                  <c:v>-0.56324886609370028</c:v>
                </c:pt>
                <c:pt idx="1276">
                  <c:v>-0.51219921132608848</c:v>
                </c:pt>
                <c:pt idx="1277">
                  <c:v>-0.65082452230540844</c:v>
                </c:pt>
                <c:pt idx="1278">
                  <c:v>0.28942194396744508</c:v>
                </c:pt>
                <c:pt idx="1279">
                  <c:v>-0.17351975962708108</c:v>
                </c:pt>
                <c:pt idx="1280">
                  <c:v>-0.73970103170472434</c:v>
                </c:pt>
                <c:pt idx="1281">
                  <c:v>-0.76674731683478092</c:v>
                </c:pt>
                <c:pt idx="1282">
                  <c:v>-0.8094415413379058</c:v>
                </c:pt>
                <c:pt idx="1283">
                  <c:v>-0.78040499740971003</c:v>
                </c:pt>
                <c:pt idx="1284">
                  <c:v>-0.73922312307856686</c:v>
                </c:pt>
                <c:pt idx="1285">
                  <c:v>-0.79471425748870805</c:v>
                </c:pt>
                <c:pt idx="1286">
                  <c:v>-0.73353533562684925</c:v>
                </c:pt>
                <c:pt idx="1287">
                  <c:v>-0.62036112462433513</c:v>
                </c:pt>
                <c:pt idx="1288">
                  <c:v>-0.66070503895179178</c:v>
                </c:pt>
                <c:pt idx="1289">
                  <c:v>-0.69875453317076519</c:v>
                </c:pt>
                <c:pt idx="1290">
                  <c:v>-0.62679498310803328</c:v>
                </c:pt>
                <c:pt idx="1291">
                  <c:v>-0.64131177759642333</c:v>
                </c:pt>
                <c:pt idx="1292">
                  <c:v>-0.68925087244215932</c:v>
                </c:pt>
                <c:pt idx="1293">
                  <c:v>-0.47025327216937668</c:v>
                </c:pt>
                <c:pt idx="1294">
                  <c:v>-0.79531197515316887</c:v>
                </c:pt>
                <c:pt idx="1295">
                  <c:v>-0.84818018216000424</c:v>
                </c:pt>
                <c:pt idx="1296">
                  <c:v>-0.74920342686164765</c:v>
                </c:pt>
                <c:pt idx="1297">
                  <c:v>-0.60367253915080854</c:v>
                </c:pt>
                <c:pt idx="1298">
                  <c:v>-0.44421313078920083</c:v>
                </c:pt>
                <c:pt idx="1299">
                  <c:v>-0.59490246337120944</c:v>
                </c:pt>
                <c:pt idx="1300">
                  <c:v>-0.59195593271936653</c:v>
                </c:pt>
                <c:pt idx="1301">
                  <c:v>-0.10068826169231092</c:v>
                </c:pt>
                <c:pt idx="1302">
                  <c:v>-0.29270829610203275</c:v>
                </c:pt>
                <c:pt idx="1303">
                  <c:v>-0.53283942395361594</c:v>
                </c:pt>
                <c:pt idx="1304">
                  <c:v>-0.69238838420814341</c:v>
                </c:pt>
                <c:pt idx="1305">
                  <c:v>-0.39450459976296542</c:v>
                </c:pt>
                <c:pt idx="1306">
                  <c:v>-0.38192161640666683</c:v>
                </c:pt>
                <c:pt idx="1307">
                  <c:v>-0.34038018766511052</c:v>
                </c:pt>
                <c:pt idx="1308">
                  <c:v>-0.52671133265059833</c:v>
                </c:pt>
                <c:pt idx="1309">
                  <c:v>-0.71896831456874077</c:v>
                </c:pt>
                <c:pt idx="1310">
                  <c:v>-0.72197463248147919</c:v>
                </c:pt>
                <c:pt idx="1311">
                  <c:v>-0.80706098516878222</c:v>
                </c:pt>
                <c:pt idx="1312">
                  <c:v>-0.75107438054096798</c:v>
                </c:pt>
                <c:pt idx="1313">
                  <c:v>-0.77436261147892116</c:v>
                </c:pt>
                <c:pt idx="1314">
                  <c:v>-0.77856543263081701</c:v>
                </c:pt>
                <c:pt idx="1315">
                  <c:v>-0.8016335862402737</c:v>
                </c:pt>
                <c:pt idx="1316">
                  <c:v>-0.77474012961943661</c:v>
                </c:pt>
                <c:pt idx="1317">
                  <c:v>-0.77677990409749387</c:v>
                </c:pt>
                <c:pt idx="1318">
                  <c:v>-0.79011215905309096</c:v>
                </c:pt>
                <c:pt idx="1319">
                  <c:v>-0.82296684742295212</c:v>
                </c:pt>
                <c:pt idx="1320">
                  <c:v>-0.83030536333757576</c:v>
                </c:pt>
                <c:pt idx="1321">
                  <c:v>-0.75654953642262235</c:v>
                </c:pt>
                <c:pt idx="1322">
                  <c:v>-0.82461768244651523</c:v>
                </c:pt>
                <c:pt idx="1323">
                  <c:v>-0.75797694894531875</c:v>
                </c:pt>
                <c:pt idx="1324">
                  <c:v>-0.65926171825379221</c:v>
                </c:pt>
                <c:pt idx="1325">
                  <c:v>-0.66713890759645023</c:v>
                </c:pt>
                <c:pt idx="1326">
                  <c:v>-0.72151863683662909</c:v>
                </c:pt>
                <c:pt idx="1327">
                  <c:v>-0.80428799308874077</c:v>
                </c:pt>
                <c:pt idx="1328">
                  <c:v>-0.85698478399498179</c:v>
                </c:pt>
                <c:pt idx="1329">
                  <c:v>-0.77598985997750669</c:v>
                </c:pt>
                <c:pt idx="1330">
                  <c:v>-0.73021565816410094</c:v>
                </c:pt>
                <c:pt idx="1331">
                  <c:v>-0.71427905268881386</c:v>
                </c:pt>
                <c:pt idx="1332">
                  <c:v>-0.58505003410928003</c:v>
                </c:pt>
                <c:pt idx="1333">
                  <c:v>-7.0808819868573486E-2</c:v>
                </c:pt>
                <c:pt idx="1334">
                  <c:v>-0.21805069459905566</c:v>
                </c:pt>
                <c:pt idx="1335">
                  <c:v>-0.70312674881121884</c:v>
                </c:pt>
                <c:pt idx="1336">
                  <c:v>-0.69305959358678393</c:v>
                </c:pt>
                <c:pt idx="1337">
                  <c:v>-0.69104608322391714</c:v>
                </c:pt>
                <c:pt idx="1338">
                  <c:v>-0.69823444020946035</c:v>
                </c:pt>
                <c:pt idx="1339">
                  <c:v>-0.80050409976181691</c:v>
                </c:pt>
                <c:pt idx="1340">
                  <c:v>-0.85578367011366407</c:v>
                </c:pt>
                <c:pt idx="1341">
                  <c:v>-0.8170320644203749</c:v>
                </c:pt>
                <c:pt idx="1342">
                  <c:v>-0.65107366891306384</c:v>
                </c:pt>
                <c:pt idx="1343">
                  <c:v>-0.71432279320200476</c:v>
                </c:pt>
                <c:pt idx="1344">
                  <c:v>-0.72259395477157629</c:v>
                </c:pt>
                <c:pt idx="1345">
                  <c:v>-0.75968573416590324</c:v>
                </c:pt>
                <c:pt idx="1346">
                  <c:v>-0.20560743212491256</c:v>
                </c:pt>
                <c:pt idx="1347">
                  <c:v>-0.411085468976574</c:v>
                </c:pt>
                <c:pt idx="1348">
                  <c:v>-0.6215798956741706</c:v>
                </c:pt>
                <c:pt idx="1349">
                  <c:v>-0.12099134518226096</c:v>
                </c:pt>
                <c:pt idx="1350">
                  <c:v>-0.37439506387458305</c:v>
                </c:pt>
                <c:pt idx="1351">
                  <c:v>-0.44580562034112348</c:v>
                </c:pt>
                <c:pt idx="1352">
                  <c:v>-0.77692975994758118</c:v>
                </c:pt>
                <c:pt idx="1353">
                  <c:v>-0.87453862739918997</c:v>
                </c:pt>
                <c:pt idx="1354">
                  <c:v>-0.85526033673047597</c:v>
                </c:pt>
                <c:pt idx="1355">
                  <c:v>-0.68574149173468457</c:v>
                </c:pt>
                <c:pt idx="1356">
                  <c:v>-0.72636584393390191</c:v>
                </c:pt>
                <c:pt idx="1357">
                  <c:v>-0.65435653513371428</c:v>
                </c:pt>
                <c:pt idx="1358">
                  <c:v>-0.67051199772968373</c:v>
                </c:pt>
                <c:pt idx="1359">
                  <c:v>-0.4978096826445072</c:v>
                </c:pt>
                <c:pt idx="1360">
                  <c:v>-0.63562014705636549</c:v>
                </c:pt>
                <c:pt idx="1361">
                  <c:v>-0.71631693071287628</c:v>
                </c:pt>
                <c:pt idx="1362">
                  <c:v>-0.81153902178611093</c:v>
                </c:pt>
                <c:pt idx="1363">
                  <c:v>-0.83821286765603831</c:v>
                </c:pt>
                <c:pt idx="1364">
                  <c:v>-0.84160566876063236</c:v>
                </c:pt>
                <c:pt idx="1365">
                  <c:v>-0.70257311832012548</c:v>
                </c:pt>
                <c:pt idx="1366">
                  <c:v>-0.65000079427556401</c:v>
                </c:pt>
                <c:pt idx="1367">
                  <c:v>-0.74934537412971103</c:v>
                </c:pt>
                <c:pt idx="1368">
                  <c:v>-0.69447618845451331</c:v>
                </c:pt>
                <c:pt idx="1369">
                  <c:v>-0.53543249397257542</c:v>
                </c:pt>
                <c:pt idx="1370">
                  <c:v>-0.68219757796553115</c:v>
                </c:pt>
                <c:pt idx="1371">
                  <c:v>-0.54141133635969552</c:v>
                </c:pt>
                <c:pt idx="1372">
                  <c:v>5.6401762604066298E-2</c:v>
                </c:pt>
                <c:pt idx="1373">
                  <c:v>-7.9562308308015472E-2</c:v>
                </c:pt>
                <c:pt idx="1374">
                  <c:v>-0.44049123717442351</c:v>
                </c:pt>
                <c:pt idx="1375">
                  <c:v>-0.31213195077746003</c:v>
                </c:pt>
                <c:pt idx="1376">
                  <c:v>-0.51021444250567793</c:v>
                </c:pt>
                <c:pt idx="1377">
                  <c:v>-0.65578372869899715</c:v>
                </c:pt>
                <c:pt idx="1378">
                  <c:v>-0.78177796763222795</c:v>
                </c:pt>
                <c:pt idx="1379">
                  <c:v>-0.77898920608527467</c:v>
                </c:pt>
                <c:pt idx="1380">
                  <c:v>-0.49214911079105539</c:v>
                </c:pt>
                <c:pt idx="1381">
                  <c:v>-0.62665301784283867</c:v>
                </c:pt>
                <c:pt idx="1382">
                  <c:v>-0.73901573889691108</c:v>
                </c:pt>
                <c:pt idx="1383">
                  <c:v>-0.82779220457837421</c:v>
                </c:pt>
                <c:pt idx="1384">
                  <c:v>-0.1921844647015705</c:v>
                </c:pt>
                <c:pt idx="1385">
                  <c:v>-0.60768601449785031</c:v>
                </c:pt>
                <c:pt idx="1386">
                  <c:v>-0.4009258915257301</c:v>
                </c:pt>
                <c:pt idx="1387">
                  <c:v>-0.45330994010552345</c:v>
                </c:pt>
                <c:pt idx="1388">
                  <c:v>-0.76819925332138062</c:v>
                </c:pt>
                <c:pt idx="1389">
                  <c:v>-0.77372875881783687</c:v>
                </c:pt>
                <c:pt idx="1390">
                  <c:v>-0.57369603557011462</c:v>
                </c:pt>
                <c:pt idx="1391">
                  <c:v>-0.74389533538370356</c:v>
                </c:pt>
                <c:pt idx="1392">
                  <c:v>-0.18575163877067061</c:v>
                </c:pt>
                <c:pt idx="1393">
                  <c:v>-0.46109855306305703</c:v>
                </c:pt>
                <c:pt idx="1394">
                  <c:v>-0.48259945232859863</c:v>
                </c:pt>
                <c:pt idx="1395">
                  <c:v>-0.33788665441593002</c:v>
                </c:pt>
                <c:pt idx="1396">
                  <c:v>-0.70691752181146017</c:v>
                </c:pt>
                <c:pt idx="1397">
                  <c:v>-0.43344856461848574</c:v>
                </c:pt>
                <c:pt idx="1398">
                  <c:v>-0.36006223153859457</c:v>
                </c:pt>
                <c:pt idx="1399">
                  <c:v>-0.14582991229951572</c:v>
                </c:pt>
                <c:pt idx="1400">
                  <c:v>0.46877825205657458</c:v>
                </c:pt>
                <c:pt idx="1401">
                  <c:v>6.6276271583779856E-2</c:v>
                </c:pt>
                <c:pt idx="1402">
                  <c:v>-0.46190055515540634</c:v>
                </c:pt>
                <c:pt idx="1403">
                  <c:v>-0.78950979139694011</c:v>
                </c:pt>
                <c:pt idx="1404">
                  <c:v>-0.43150383297024536</c:v>
                </c:pt>
                <c:pt idx="1405">
                  <c:v>-0.40115306227306319</c:v>
                </c:pt>
                <c:pt idx="1406">
                  <c:v>-0.60088193128689704</c:v>
                </c:pt>
                <c:pt idx="1407">
                  <c:v>-0.7546215847986697</c:v>
                </c:pt>
                <c:pt idx="1408">
                  <c:v>-0.18541614780495469</c:v>
                </c:pt>
                <c:pt idx="1409">
                  <c:v>-0.43475637329020966</c:v>
                </c:pt>
                <c:pt idx="1410">
                  <c:v>-0.27732080339290632</c:v>
                </c:pt>
                <c:pt idx="1411">
                  <c:v>-0.24192945484261077</c:v>
                </c:pt>
                <c:pt idx="1412">
                  <c:v>-0.46227295556551773</c:v>
                </c:pt>
                <c:pt idx="1413">
                  <c:v>1.4786050493807392</c:v>
                </c:pt>
                <c:pt idx="1414">
                  <c:v>1.243198630078449</c:v>
                </c:pt>
                <c:pt idx="1415">
                  <c:v>-0.16473696256691506</c:v>
                </c:pt>
                <c:pt idx="1416">
                  <c:v>-0.28928904193443289</c:v>
                </c:pt>
                <c:pt idx="1417">
                  <c:v>-0.48516202422201737</c:v>
                </c:pt>
                <c:pt idx="1418">
                  <c:v>0.2413224229339905</c:v>
                </c:pt>
                <c:pt idx="1419">
                  <c:v>1.5563365549843668</c:v>
                </c:pt>
                <c:pt idx="1420">
                  <c:v>0.92214910019180063</c:v>
                </c:pt>
                <c:pt idx="1421">
                  <c:v>-0.27742328105844177</c:v>
                </c:pt>
                <c:pt idx="1422">
                  <c:v>-0.4597487999289635</c:v>
                </c:pt>
                <c:pt idx="1423">
                  <c:v>-0.82205728530556987</c:v>
                </c:pt>
                <c:pt idx="1424">
                  <c:v>-0.63344587739974212</c:v>
                </c:pt>
                <c:pt idx="1425">
                  <c:v>-4.7203366089312478E-2</c:v>
                </c:pt>
                <c:pt idx="1426">
                  <c:v>-0.15353435156733833</c:v>
                </c:pt>
                <c:pt idx="1427">
                  <c:v>-0.59255821538878817</c:v>
                </c:pt>
                <c:pt idx="1428">
                  <c:v>-0.76349999140379543</c:v>
                </c:pt>
                <c:pt idx="1429">
                  <c:v>-0.40362186650395598</c:v>
                </c:pt>
                <c:pt idx="1430">
                  <c:v>-0.16787001929680342</c:v>
                </c:pt>
                <c:pt idx="1431">
                  <c:v>7.705968866642569E-3</c:v>
                </c:pt>
                <c:pt idx="1432">
                  <c:v>-0.61751600183661903</c:v>
                </c:pt>
                <c:pt idx="1433">
                  <c:v>-0.41287387873690734</c:v>
                </c:pt>
                <c:pt idx="1434">
                  <c:v>-0.4869055836795303</c:v>
                </c:pt>
                <c:pt idx="1435">
                  <c:v>-0.30094021453101388</c:v>
                </c:pt>
                <c:pt idx="1436">
                  <c:v>-0.33446330043129846</c:v>
                </c:pt>
                <c:pt idx="1437">
                  <c:v>-0.63304039311562665</c:v>
                </c:pt>
                <c:pt idx="1438">
                  <c:v>-0.58432867459882765</c:v>
                </c:pt>
                <c:pt idx="1439">
                  <c:v>-0.64372452789278956</c:v>
                </c:pt>
                <c:pt idx="1440">
                  <c:v>-0.71336025947971615</c:v>
                </c:pt>
                <c:pt idx="1441">
                  <c:v>-0.62185137971949178</c:v>
                </c:pt>
                <c:pt idx="1442">
                  <c:v>-0.65136126629239843</c:v>
                </c:pt>
                <c:pt idx="1443">
                  <c:v>-0.61067689089124144</c:v>
                </c:pt>
                <c:pt idx="1444">
                  <c:v>-0.48852549368112919</c:v>
                </c:pt>
                <c:pt idx="1445">
                  <c:v>-0.58648295458742916</c:v>
                </c:pt>
                <c:pt idx="1446">
                  <c:v>-0.66810798547928218</c:v>
                </c:pt>
                <c:pt idx="1447">
                  <c:v>-0.57296119434097248</c:v>
                </c:pt>
                <c:pt idx="1448">
                  <c:v>-0.47510300048773307</c:v>
                </c:pt>
                <c:pt idx="1449">
                  <c:v>-0.63410178466863198</c:v>
                </c:pt>
                <c:pt idx="1450">
                  <c:v>-0.67618643456453997</c:v>
                </c:pt>
                <c:pt idx="1451">
                  <c:v>-0.49443243566020184</c:v>
                </c:pt>
                <c:pt idx="1452">
                  <c:v>-0.1917946463924298</c:v>
                </c:pt>
                <c:pt idx="1453">
                  <c:v>-6.550604191518479E-2</c:v>
                </c:pt>
                <c:pt idx="1454">
                  <c:v>-0.42166514304649644</c:v>
                </c:pt>
                <c:pt idx="1455">
                  <c:v>-0.12321234184138535</c:v>
                </c:pt>
                <c:pt idx="1456">
                  <c:v>-0.49578324668026846</c:v>
                </c:pt>
                <c:pt idx="1457">
                  <c:v>-0.49096899211548795</c:v>
                </c:pt>
                <c:pt idx="1458">
                  <c:v>-0.12413573334856216</c:v>
                </c:pt>
                <c:pt idx="1459">
                  <c:v>-0.39926622528540429</c:v>
                </c:pt>
                <c:pt idx="1460">
                  <c:v>-0.68250213819356931</c:v>
                </c:pt>
                <c:pt idx="1461">
                  <c:v>-0.77946362280172954</c:v>
                </c:pt>
                <c:pt idx="1462">
                  <c:v>-0.77146374600390566</c:v>
                </c:pt>
                <c:pt idx="1463">
                  <c:v>-0.72319383731713738</c:v>
                </c:pt>
                <c:pt idx="1464">
                  <c:v>-0.67491372568153996</c:v>
                </c:pt>
                <c:pt idx="1465">
                  <c:v>-0.6714301008768353</c:v>
                </c:pt>
                <c:pt idx="1466">
                  <c:v>-0.74472060798080786</c:v>
                </c:pt>
                <c:pt idx="1467">
                  <c:v>-0.60277779744853999</c:v>
                </c:pt>
                <c:pt idx="1468">
                  <c:v>-0.49712535200478242</c:v>
                </c:pt>
                <c:pt idx="1469">
                  <c:v>-0.44801495451708195</c:v>
                </c:pt>
                <c:pt idx="1470">
                  <c:v>-0.13092590698778528</c:v>
                </c:pt>
                <c:pt idx="1471">
                  <c:v>-0.58219440124184285</c:v>
                </c:pt>
                <c:pt idx="1472">
                  <c:v>-0.62857562756564767</c:v>
                </c:pt>
                <c:pt idx="1473">
                  <c:v>-0.68903310753514113</c:v>
                </c:pt>
                <c:pt idx="1474">
                  <c:v>-0.25783987540023956</c:v>
                </c:pt>
                <c:pt idx="1475">
                  <c:v>-0.58613811612689148</c:v>
                </c:pt>
                <c:pt idx="1476">
                  <c:v>-0.58812272520020914</c:v>
                </c:pt>
                <c:pt idx="1477">
                  <c:v>-0.59252022763660528</c:v>
                </c:pt>
                <c:pt idx="1478">
                  <c:v>-0.56130242704549815</c:v>
                </c:pt>
                <c:pt idx="1479">
                  <c:v>-0.78349307682748515</c:v>
                </c:pt>
                <c:pt idx="1480">
                  <c:v>-0.78455125210580867</c:v>
                </c:pt>
                <c:pt idx="1481">
                  <c:v>-0.73810770903767031</c:v>
                </c:pt>
                <c:pt idx="1482">
                  <c:v>-0.72460518531601958</c:v>
                </c:pt>
                <c:pt idx="1483">
                  <c:v>-0.66054439261652897</c:v>
                </c:pt>
                <c:pt idx="1484">
                  <c:v>-0.62816171124011144</c:v>
                </c:pt>
                <c:pt idx="1485">
                  <c:v>-0.63669745588281568</c:v>
                </c:pt>
                <c:pt idx="1486">
                  <c:v>-0.3538288136686793</c:v>
                </c:pt>
                <c:pt idx="1487">
                  <c:v>-6.0496119041980892E-2</c:v>
                </c:pt>
                <c:pt idx="1488">
                  <c:v>-6.686090383369854E-2</c:v>
                </c:pt>
                <c:pt idx="1489">
                  <c:v>0.15867442168663298</c:v>
                </c:pt>
                <c:pt idx="1490">
                  <c:v>-0.25920389964701795</c:v>
                </c:pt>
                <c:pt idx="1491">
                  <c:v>-0.53823272131613797</c:v>
                </c:pt>
                <c:pt idx="1492">
                  <c:v>-0.3254326521256623</c:v>
                </c:pt>
                <c:pt idx="1493">
                  <c:v>3.9391823594296008E-2</c:v>
                </c:pt>
                <c:pt idx="1494">
                  <c:v>-0.63911322868861098</c:v>
                </c:pt>
                <c:pt idx="1495">
                  <c:v>-0.72854052305424233</c:v>
                </c:pt>
                <c:pt idx="1496">
                  <c:v>-0.64216390963500647</c:v>
                </c:pt>
                <c:pt idx="1497">
                  <c:v>-0.70199180465519828</c:v>
                </c:pt>
                <c:pt idx="1498">
                  <c:v>-0.79356988346243906</c:v>
                </c:pt>
                <c:pt idx="1499">
                  <c:v>-0.62758867506617855</c:v>
                </c:pt>
                <c:pt idx="1500">
                  <c:v>-0.69753256449497969</c:v>
                </c:pt>
                <c:pt idx="1501">
                  <c:v>-0.70049206532343289</c:v>
                </c:pt>
                <c:pt idx="1502">
                  <c:v>-0.56090077846067365</c:v>
                </c:pt>
                <c:pt idx="1503">
                  <c:v>-0.62998682757581115</c:v>
                </c:pt>
                <c:pt idx="1504">
                  <c:v>-0.59188300769235347</c:v>
                </c:pt>
                <c:pt idx="1505">
                  <c:v>-0.50407332545530958</c:v>
                </c:pt>
                <c:pt idx="1506">
                  <c:v>-0.6130153482462195</c:v>
                </c:pt>
                <c:pt idx="1507">
                  <c:v>-0.78222709591031714</c:v>
                </c:pt>
                <c:pt idx="1508">
                  <c:v>-0.77229445276283482</c:v>
                </c:pt>
                <c:pt idx="1509">
                  <c:v>-0.75595619050881602</c:v>
                </c:pt>
                <c:pt idx="1510">
                  <c:v>-0.74568314875487707</c:v>
                </c:pt>
                <c:pt idx="1511">
                  <c:v>-0.7237316488792791</c:v>
                </c:pt>
                <c:pt idx="1512">
                  <c:v>-0.68416540068152787</c:v>
                </c:pt>
                <c:pt idx="1513">
                  <c:v>-0.65937078715002662</c:v>
                </c:pt>
                <c:pt idx="1514">
                  <c:v>-0.67074636140051191</c:v>
                </c:pt>
                <c:pt idx="1515">
                  <c:v>-0.73527396615626706</c:v>
                </c:pt>
                <c:pt idx="1516">
                  <c:v>-0.63186529351815857</c:v>
                </c:pt>
                <c:pt idx="1517">
                  <c:v>-0.48792050587623598</c:v>
                </c:pt>
                <c:pt idx="1518">
                  <c:v>-0.6069383156650171</c:v>
                </c:pt>
                <c:pt idx="1519">
                  <c:v>-0.67856123167944116</c:v>
                </c:pt>
                <c:pt idx="1520">
                  <c:v>-0.77460545215588417</c:v>
                </c:pt>
                <c:pt idx="1521">
                  <c:v>-0.77749676935813261</c:v>
                </c:pt>
                <c:pt idx="1522">
                  <c:v>-0.73860021796515862</c:v>
                </c:pt>
                <c:pt idx="1523">
                  <c:v>-0.68400541173023821</c:v>
                </c:pt>
                <c:pt idx="1524">
                  <c:v>-0.51061444231825481</c:v>
                </c:pt>
                <c:pt idx="1525">
                  <c:v>-0.68749787102768156</c:v>
                </c:pt>
                <c:pt idx="1526">
                  <c:v>-0.7480447671857946</c:v>
                </c:pt>
                <c:pt idx="1527">
                  <c:v>-0.72609568702015548</c:v>
                </c:pt>
                <c:pt idx="1528">
                  <c:v>-0.74544456195613218</c:v>
                </c:pt>
                <c:pt idx="1529">
                  <c:v>-0.78445414383631962</c:v>
                </c:pt>
                <c:pt idx="1530">
                  <c:v>-0.77873433791737567</c:v>
                </c:pt>
                <c:pt idx="1531">
                  <c:v>-0.58561183306864684</c:v>
                </c:pt>
                <c:pt idx="1532">
                  <c:v>-0.65021115417168929</c:v>
                </c:pt>
                <c:pt idx="1533">
                  <c:v>-0.67463541173067443</c:v>
                </c:pt>
                <c:pt idx="1534">
                  <c:v>-0.76709707605218735</c:v>
                </c:pt>
                <c:pt idx="1535">
                  <c:v>-0.82821482592696971</c:v>
                </c:pt>
                <c:pt idx="1536">
                  <c:v>-0.82329217831718593</c:v>
                </c:pt>
                <c:pt idx="1537">
                  <c:v>-0.82461662092262222</c:v>
                </c:pt>
                <c:pt idx="1538">
                  <c:v>-0.57483029725458368</c:v>
                </c:pt>
                <c:pt idx="1539">
                  <c:v>-0.40275323277072372</c:v>
                </c:pt>
                <c:pt idx="1540">
                  <c:v>-0.15398647291353498</c:v>
                </c:pt>
                <c:pt idx="1541">
                  <c:v>-0.41285785603765107</c:v>
                </c:pt>
                <c:pt idx="1542">
                  <c:v>-0.54970016368086383</c:v>
                </c:pt>
                <c:pt idx="1543">
                  <c:v>-0.75675084420580518</c:v>
                </c:pt>
                <c:pt idx="1544">
                  <c:v>-0.78516512734751343</c:v>
                </c:pt>
                <c:pt idx="1545">
                  <c:v>-0.78116396969407331</c:v>
                </c:pt>
                <c:pt idx="1546">
                  <c:v>-0.81081611052351377</c:v>
                </c:pt>
                <c:pt idx="1547">
                  <c:v>-0.68961047931178776</c:v>
                </c:pt>
                <c:pt idx="1548">
                  <c:v>-0.75694002613260114</c:v>
                </c:pt>
                <c:pt idx="1549">
                  <c:v>-0.75920915542398448</c:v>
                </c:pt>
                <c:pt idx="1550">
                  <c:v>-0.50807332545399175</c:v>
                </c:pt>
                <c:pt idx="1551">
                  <c:v>-0.6443630700082017</c:v>
                </c:pt>
                <c:pt idx="1552">
                  <c:v>-0.67382164034324576</c:v>
                </c:pt>
                <c:pt idx="1553">
                  <c:v>-0.72515366244112789</c:v>
                </c:pt>
                <c:pt idx="1554">
                  <c:v>-0.70947452044981585</c:v>
                </c:pt>
                <c:pt idx="1555">
                  <c:v>-0.51130956798201477</c:v>
                </c:pt>
                <c:pt idx="1556">
                  <c:v>-0.65424463291572266</c:v>
                </c:pt>
                <c:pt idx="1557">
                  <c:v>-0.79006980522216408</c:v>
                </c:pt>
                <c:pt idx="1558">
                  <c:v>-0.80711837187513247</c:v>
                </c:pt>
                <c:pt idx="1559">
                  <c:v>-0.76836598305210457</c:v>
                </c:pt>
                <c:pt idx="1560">
                  <c:v>-0.63813275399428981</c:v>
                </c:pt>
                <c:pt idx="1561">
                  <c:v>-0.56608296877869857</c:v>
                </c:pt>
                <c:pt idx="1562">
                  <c:v>-0.69033156922795036</c:v>
                </c:pt>
                <c:pt idx="1563">
                  <c:v>-0.6779814093599511</c:v>
                </c:pt>
                <c:pt idx="1564">
                  <c:v>-0.80767596395633379</c:v>
                </c:pt>
                <c:pt idx="1565">
                  <c:v>-0.73331509203785228</c:v>
                </c:pt>
                <c:pt idx="1566">
                  <c:v>-0.48888032909954471</c:v>
                </c:pt>
                <c:pt idx="1567">
                  <c:v>-0.51133142899313688</c:v>
                </c:pt>
                <c:pt idx="1568">
                  <c:v>-0.55794720452445568</c:v>
                </c:pt>
                <c:pt idx="1569">
                  <c:v>-0.71406178799913533</c:v>
                </c:pt>
                <c:pt idx="1570">
                  <c:v>-0.43345277322820075</c:v>
                </c:pt>
                <c:pt idx="1571">
                  <c:v>-0.76540527619445797</c:v>
                </c:pt>
                <c:pt idx="1572">
                  <c:v>-0.767993602151542</c:v>
                </c:pt>
                <c:pt idx="1573">
                  <c:v>-0.72029019455812393</c:v>
                </c:pt>
                <c:pt idx="1574">
                  <c:v>-0.44770025343308967</c:v>
                </c:pt>
                <c:pt idx="1575">
                  <c:v>-0.57729378832163603</c:v>
                </c:pt>
                <c:pt idx="1576">
                  <c:v>-0.77824638963717274</c:v>
                </c:pt>
                <c:pt idx="1577">
                  <c:v>-0.8108096274567459</c:v>
                </c:pt>
                <c:pt idx="1578">
                  <c:v>-0.79847618075819271</c:v>
                </c:pt>
                <c:pt idx="1579">
                  <c:v>-0.80359254568102934</c:v>
                </c:pt>
                <c:pt idx="1580">
                  <c:v>-0.79913520317886066</c:v>
                </c:pt>
                <c:pt idx="1581">
                  <c:v>-0.81957858405659556</c:v>
                </c:pt>
                <c:pt idx="1582">
                  <c:v>-0.72991097227469226</c:v>
                </c:pt>
                <c:pt idx="1583">
                  <c:v>-0.66888061506523544</c:v>
                </c:pt>
                <c:pt idx="1584">
                  <c:v>-0.63176390039010932</c:v>
                </c:pt>
                <c:pt idx="1585">
                  <c:v>-0.66252749930170074</c:v>
                </c:pt>
                <c:pt idx="1586">
                  <c:v>-0.64837257132535786</c:v>
                </c:pt>
                <c:pt idx="1587">
                  <c:v>-0.65673151398329976</c:v>
                </c:pt>
                <c:pt idx="1588">
                  <c:v>-0.69013487704486953</c:v>
                </c:pt>
                <c:pt idx="1589">
                  <c:v>-0.77372346847653595</c:v>
                </c:pt>
                <c:pt idx="1590">
                  <c:v>-0.78153872501799038</c:v>
                </c:pt>
                <c:pt idx="1591">
                  <c:v>-0.76658553432357468</c:v>
                </c:pt>
                <c:pt idx="1592">
                  <c:v>-0.80496158629760184</c:v>
                </c:pt>
                <c:pt idx="1593">
                  <c:v>-0.81360533577016214</c:v>
                </c:pt>
                <c:pt idx="1594">
                  <c:v>-0.81440390075569924</c:v>
                </c:pt>
                <c:pt idx="1595">
                  <c:v>-0.78258842891491709</c:v>
                </c:pt>
                <c:pt idx="1596">
                  <c:v>-0.85926214989341321</c:v>
                </c:pt>
                <c:pt idx="1597">
                  <c:v>-0.83069772008841658</c:v>
                </c:pt>
                <c:pt idx="1598">
                  <c:v>-0.80177834841620033</c:v>
                </c:pt>
                <c:pt idx="1599">
                  <c:v>-0.80566402506013934</c:v>
                </c:pt>
                <c:pt idx="1600">
                  <c:v>-0.73219782503329633</c:v>
                </c:pt>
                <c:pt idx="1601">
                  <c:v>-0.80199125277598526</c:v>
                </c:pt>
                <c:pt idx="1602">
                  <c:v>-0.83900958032001227</c:v>
                </c:pt>
                <c:pt idx="1603">
                  <c:v>-0.74819561241676635</c:v>
                </c:pt>
                <c:pt idx="1604">
                  <c:v>-0.77444101402895005</c:v>
                </c:pt>
                <c:pt idx="1605">
                  <c:v>-0.71024528130168463</c:v>
                </c:pt>
                <c:pt idx="1606">
                  <c:v>-0.75699729150291095</c:v>
                </c:pt>
                <c:pt idx="1607">
                  <c:v>-0.78384102821776591</c:v>
                </c:pt>
                <c:pt idx="1608">
                  <c:v>-0.8315279124747047</c:v>
                </c:pt>
                <c:pt idx="1609">
                  <c:v>-0.52157370319491236</c:v>
                </c:pt>
                <c:pt idx="1610">
                  <c:v>-0.6842393001348025</c:v>
                </c:pt>
                <c:pt idx="1611">
                  <c:v>-0.548655312227327</c:v>
                </c:pt>
                <c:pt idx="1612">
                  <c:v>-0.65153345287088538</c:v>
                </c:pt>
                <c:pt idx="1613">
                  <c:v>-0.67329207363492516</c:v>
                </c:pt>
                <c:pt idx="1614">
                  <c:v>-0.67550832734130672</c:v>
                </c:pt>
                <c:pt idx="1615">
                  <c:v>-0.69043158332155741</c:v>
                </c:pt>
                <c:pt idx="1616">
                  <c:v>-0.83578719221557662</c:v>
                </c:pt>
                <c:pt idx="1617">
                  <c:v>-0.81048169801781167</c:v>
                </c:pt>
                <c:pt idx="1618">
                  <c:v>-0.7277268175198518</c:v>
                </c:pt>
                <c:pt idx="1619">
                  <c:v>-0.70365375944968456</c:v>
                </c:pt>
                <c:pt idx="1620">
                  <c:v>-0.76046719421571407</c:v>
                </c:pt>
                <c:pt idx="1621">
                  <c:v>-0.85003447209422389</c:v>
                </c:pt>
                <c:pt idx="1622">
                  <c:v>-0.81278374167508793</c:v>
                </c:pt>
                <c:pt idx="1623">
                  <c:v>-0.55322782529552494</c:v>
                </c:pt>
                <c:pt idx="1624">
                  <c:v>-0.8504454965970113</c:v>
                </c:pt>
                <c:pt idx="1625">
                  <c:v>-0.81690657967712743</c:v>
                </c:pt>
                <c:pt idx="1626">
                  <c:v>-0.70802216265637763</c:v>
                </c:pt>
                <c:pt idx="1627">
                  <c:v>-0.76133082742204872</c:v>
                </c:pt>
                <c:pt idx="1628">
                  <c:v>-0.71871889908600073</c:v>
                </c:pt>
                <c:pt idx="1629">
                  <c:v>-0.68903747127930237</c:v>
                </c:pt>
                <c:pt idx="1630">
                  <c:v>-0.83737289563112527</c:v>
                </c:pt>
                <c:pt idx="1631">
                  <c:v>-0.84964791975017229</c:v>
                </c:pt>
                <c:pt idx="1632">
                  <c:v>-0.72235514210769958</c:v>
                </c:pt>
                <c:pt idx="1633">
                  <c:v>-0.64909851376494465</c:v>
                </c:pt>
                <c:pt idx="1634">
                  <c:v>-0.74803569854880014</c:v>
                </c:pt>
                <c:pt idx="1635">
                  <c:v>-0.57532302048688233</c:v>
                </c:pt>
                <c:pt idx="1636">
                  <c:v>-0.40453213308084846</c:v>
                </c:pt>
                <c:pt idx="1637">
                  <c:v>-0.4128413755194571</c:v>
                </c:pt>
                <c:pt idx="1638">
                  <c:v>-0.43849483847858534</c:v>
                </c:pt>
                <c:pt idx="1639">
                  <c:v>-0.4536669474846593</c:v>
                </c:pt>
                <c:pt idx="1640">
                  <c:v>-0.61637301588898952</c:v>
                </c:pt>
                <c:pt idx="1641">
                  <c:v>-0.76685144300739316</c:v>
                </c:pt>
                <c:pt idx="1642">
                  <c:v>-0.77388132195704451</c:v>
                </c:pt>
                <c:pt idx="1643">
                  <c:v>-0.72931413753233121</c:v>
                </c:pt>
                <c:pt idx="1644">
                  <c:v>-0.77342302252388773</c:v>
                </c:pt>
                <c:pt idx="1645">
                  <c:v>-0.83197580833642726</c:v>
                </c:pt>
                <c:pt idx="1646">
                  <c:v>-0.87133697266572585</c:v>
                </c:pt>
                <c:pt idx="1647">
                  <c:v>-0.82267070003685261</c:v>
                </c:pt>
                <c:pt idx="1648">
                  <c:v>-0.81279790151479481</c:v>
                </c:pt>
                <c:pt idx="1649">
                  <c:v>-0.81703528530863823</c:v>
                </c:pt>
                <c:pt idx="1650">
                  <c:v>-0.82392543005732932</c:v>
                </c:pt>
                <c:pt idx="1651">
                  <c:v>-0.72631810817734344</c:v>
                </c:pt>
                <c:pt idx="1652">
                  <c:v>-0.8072301856478562</c:v>
                </c:pt>
                <c:pt idx="1653">
                  <c:v>-0.82895020526269714</c:v>
                </c:pt>
                <c:pt idx="1654">
                  <c:v>-0.86509722641360598</c:v>
                </c:pt>
                <c:pt idx="1655">
                  <c:v>-0.72601075755941458</c:v>
                </c:pt>
                <c:pt idx="1656">
                  <c:v>-0.66274738806330535</c:v>
                </c:pt>
                <c:pt idx="1657">
                  <c:v>-0.77725401923893489</c:v>
                </c:pt>
                <c:pt idx="1658">
                  <c:v>-0.66710341193127476</c:v>
                </c:pt>
                <c:pt idx="1659">
                  <c:v>-0.6619218139012385</c:v>
                </c:pt>
                <c:pt idx="1660">
                  <c:v>-0.71783032397349344</c:v>
                </c:pt>
                <c:pt idx="1661">
                  <c:v>-0.69648278938243713</c:v>
                </c:pt>
                <c:pt idx="1662">
                  <c:v>-0.6767372120780365</c:v>
                </c:pt>
                <c:pt idx="1663">
                  <c:v>-0.72044967060746901</c:v>
                </c:pt>
                <c:pt idx="1664">
                  <c:v>-0.77362494675123605</c:v>
                </c:pt>
                <c:pt idx="1665">
                  <c:v>-0.73728181274241567</c:v>
                </c:pt>
                <c:pt idx="1666">
                  <c:v>-0.76841969065827476</c:v>
                </c:pt>
                <c:pt idx="1667">
                  <c:v>-0.76259722305377797</c:v>
                </c:pt>
                <c:pt idx="1668">
                  <c:v>-0.79031557589546986</c:v>
                </c:pt>
                <c:pt idx="1669">
                  <c:v>-0.78658668599776749</c:v>
                </c:pt>
                <c:pt idx="1670">
                  <c:v>-0.76094665480596524</c:v>
                </c:pt>
                <c:pt idx="1671">
                  <c:v>-0.74002378194358875</c:v>
                </c:pt>
                <c:pt idx="1672">
                  <c:v>-0.76532206641396694</c:v>
                </c:pt>
                <c:pt idx="1673">
                  <c:v>-0.83306309890326224</c:v>
                </c:pt>
                <c:pt idx="1674">
                  <c:v>-0.79445212313403524</c:v>
                </c:pt>
                <c:pt idx="1675">
                  <c:v>-0.73472042670772364</c:v>
                </c:pt>
                <c:pt idx="1676">
                  <c:v>-0.70098076869931847</c:v>
                </c:pt>
                <c:pt idx="1677">
                  <c:v>-0.74867638207947895</c:v>
                </c:pt>
                <c:pt idx="1678">
                  <c:v>-0.82357143647844311</c:v>
                </c:pt>
                <c:pt idx="1679">
                  <c:v>-0.79088462907649526</c:v>
                </c:pt>
                <c:pt idx="1680">
                  <c:v>-0.78340052217136158</c:v>
                </c:pt>
                <c:pt idx="1681">
                  <c:v>-0.82147894901213436</c:v>
                </c:pt>
                <c:pt idx="1682">
                  <c:v>-0.78398532761444661</c:v>
                </c:pt>
                <c:pt idx="1683">
                  <c:v>-0.76458354994823863</c:v>
                </c:pt>
                <c:pt idx="1684">
                  <c:v>-0.77228844694239274</c:v>
                </c:pt>
                <c:pt idx="1685">
                  <c:v>-0.7367343822723168</c:v>
                </c:pt>
                <c:pt idx="1686">
                  <c:v>-0.68938978777608295</c:v>
                </c:pt>
                <c:pt idx="1687">
                  <c:v>-0.7168714193982556</c:v>
                </c:pt>
                <c:pt idx="1688">
                  <c:v>-0.80425296601503671</c:v>
                </c:pt>
                <c:pt idx="1689">
                  <c:v>-0.7756038962113897</c:v>
                </c:pt>
                <c:pt idx="1690">
                  <c:v>-0.68855301753643483</c:v>
                </c:pt>
                <c:pt idx="1691">
                  <c:v>-0.76548176143016344</c:v>
                </c:pt>
                <c:pt idx="1692">
                  <c:v>-0.7419546709807856</c:v>
                </c:pt>
                <c:pt idx="1693">
                  <c:v>-0.78098771966159963</c:v>
                </c:pt>
                <c:pt idx="1694">
                  <c:v>-0.79852058564623918</c:v>
                </c:pt>
                <c:pt idx="1695">
                  <c:v>-0.7602872615656936</c:v>
                </c:pt>
                <c:pt idx="1696">
                  <c:v>-0.79761096786789221</c:v>
                </c:pt>
                <c:pt idx="1697">
                  <c:v>-0.81406265731356875</c:v>
                </c:pt>
                <c:pt idx="1698">
                  <c:v>-0.73077724634069663</c:v>
                </c:pt>
                <c:pt idx="1699">
                  <c:v>-0.64989860130162513</c:v>
                </c:pt>
                <c:pt idx="1700">
                  <c:v>-0.64379848978156273</c:v>
                </c:pt>
                <c:pt idx="1701">
                  <c:v>-0.67550832734130672</c:v>
                </c:pt>
                <c:pt idx="1702">
                  <c:v>-0.67963896213889186</c:v>
                </c:pt>
                <c:pt idx="1703">
                  <c:v>-0.76100912112506625</c:v>
                </c:pt>
                <c:pt idx="1704">
                  <c:v>-0.77574310143792502</c:v>
                </c:pt>
                <c:pt idx="1705">
                  <c:v>-0.73452697664937405</c:v>
                </c:pt>
                <c:pt idx="1706">
                  <c:v>-0.77595709298726789</c:v>
                </c:pt>
                <c:pt idx="1707">
                  <c:v>-0.77816096217130337</c:v>
                </c:pt>
                <c:pt idx="1708">
                  <c:v>-0.74806629320588147</c:v>
                </c:pt>
                <c:pt idx="1709">
                  <c:v>-0.75241659744322997</c:v>
                </c:pt>
                <c:pt idx="1710">
                  <c:v>-0.73803846387070748</c:v>
                </c:pt>
                <c:pt idx="1711">
                  <c:v>-0.74717882672689406</c:v>
                </c:pt>
                <c:pt idx="1712">
                  <c:v>-0.755297385843122</c:v>
                </c:pt>
                <c:pt idx="1713">
                  <c:v>-0.69230076002044416</c:v>
                </c:pt>
                <c:pt idx="1714">
                  <c:v>-0.69872245525354593</c:v>
                </c:pt>
                <c:pt idx="1715">
                  <c:v>-0.70154760297755137</c:v>
                </c:pt>
                <c:pt idx="1716">
                  <c:v>-0.72241848191952918</c:v>
                </c:pt>
                <c:pt idx="1717">
                  <c:v>-0.74706777915632216</c:v>
                </c:pt>
                <c:pt idx="1718">
                  <c:v>-0.73775443400261942</c:v>
                </c:pt>
                <c:pt idx="1719">
                  <c:v>-0.78712802580624164</c:v>
                </c:pt>
                <c:pt idx="1720">
                  <c:v>-0.70872549364141091</c:v>
                </c:pt>
                <c:pt idx="1721">
                  <c:v>-0.7035063682534658</c:v>
                </c:pt>
                <c:pt idx="1722">
                  <c:v>-0.71432506981111044</c:v>
                </c:pt>
                <c:pt idx="1723">
                  <c:v>-0.69409102260508149</c:v>
                </c:pt>
                <c:pt idx="1724">
                  <c:v>-0.76627392728245414</c:v>
                </c:pt>
                <c:pt idx="1725">
                  <c:v>-0.69590575400026089</c:v>
                </c:pt>
                <c:pt idx="1726">
                  <c:v>-0.66867319461685892</c:v>
                </c:pt>
                <c:pt idx="1727">
                  <c:v>-0.61170325822914651</c:v>
                </c:pt>
                <c:pt idx="1728">
                  <c:v>-0.59957042205135147</c:v>
                </c:pt>
                <c:pt idx="1729">
                  <c:v>-0.75216245863430353</c:v>
                </c:pt>
                <c:pt idx="1730">
                  <c:v>-0.78216440924276098</c:v>
                </c:pt>
                <c:pt idx="1731">
                  <c:v>-0.68092029962385381</c:v>
                </c:pt>
                <c:pt idx="1732">
                  <c:v>-0.76440649055782717</c:v>
                </c:pt>
                <c:pt idx="1733">
                  <c:v>-0.74604507998538294</c:v>
                </c:pt>
                <c:pt idx="1734">
                  <c:v>-0.77003458190692475</c:v>
                </c:pt>
                <c:pt idx="1735">
                  <c:v>-0.61304732284757457</c:v>
                </c:pt>
                <c:pt idx="1736">
                  <c:v>-0.68952406855595139</c:v>
                </c:pt>
                <c:pt idx="1737">
                  <c:v>-0.73966013076036974</c:v>
                </c:pt>
                <c:pt idx="1738">
                  <c:v>-0.75146587003376819</c:v>
                </c:pt>
                <c:pt idx="1739">
                  <c:v>-0.70263167994555531</c:v>
                </c:pt>
                <c:pt idx="1740">
                  <c:v>-0.57719058491929187</c:v>
                </c:pt>
                <c:pt idx="1741">
                  <c:v>-0.60894276439812933</c:v>
                </c:pt>
                <c:pt idx="1742">
                  <c:v>-0.74952585968139684</c:v>
                </c:pt>
                <c:pt idx="1743">
                  <c:v>-0.74437639282765722</c:v>
                </c:pt>
                <c:pt idx="1744">
                  <c:v>-0.75139361438995811</c:v>
                </c:pt>
                <c:pt idx="1745">
                  <c:v>-0.70619813234018336</c:v>
                </c:pt>
                <c:pt idx="1746">
                  <c:v>-0.72869878417915546</c:v>
                </c:pt>
                <c:pt idx="1747">
                  <c:v>-0.68354282727299664</c:v>
                </c:pt>
                <c:pt idx="1748">
                  <c:v>-0.75241857397239054</c:v>
                </c:pt>
                <c:pt idx="1749">
                  <c:v>-0.701474311068642</c:v>
                </c:pt>
                <c:pt idx="1750">
                  <c:v>-0.69590772150142433</c:v>
                </c:pt>
                <c:pt idx="1751">
                  <c:v>-0.8032322465325924</c:v>
                </c:pt>
                <c:pt idx="1752">
                  <c:v>-0.82868378817842869</c:v>
                </c:pt>
                <c:pt idx="1753">
                  <c:v>-0.76695719915513894</c:v>
                </c:pt>
                <c:pt idx="1754">
                  <c:v>-0.78880010129138189</c:v>
                </c:pt>
                <c:pt idx="1755">
                  <c:v>-0.75632468780889428</c:v>
                </c:pt>
                <c:pt idx="1756">
                  <c:v>-0.75546029266254122</c:v>
                </c:pt>
                <c:pt idx="1757">
                  <c:v>-0.81868720268143391</c:v>
                </c:pt>
                <c:pt idx="1758">
                  <c:v>-0.48386461429836908</c:v>
                </c:pt>
                <c:pt idx="1759">
                  <c:v>-0.45382061897927972</c:v>
                </c:pt>
                <c:pt idx="1760">
                  <c:v>-0.66813621126509826</c:v>
                </c:pt>
                <c:pt idx="1761">
                  <c:v>-0.53918950216398964</c:v>
                </c:pt>
                <c:pt idx="1762">
                  <c:v>-0.59270419148198172</c:v>
                </c:pt>
                <c:pt idx="1763">
                  <c:v>-0.79902113943680342</c:v>
                </c:pt>
                <c:pt idx="1764">
                  <c:v>-0.80230216648583308</c:v>
                </c:pt>
                <c:pt idx="1765">
                  <c:v>-0.48748864808047243</c:v>
                </c:pt>
                <c:pt idx="1766">
                  <c:v>-0.44688072102087062</c:v>
                </c:pt>
                <c:pt idx="1767">
                  <c:v>-0.57090439293382689</c:v>
                </c:pt>
                <c:pt idx="1768">
                  <c:v>-0.56199460532879153</c:v>
                </c:pt>
                <c:pt idx="1769">
                  <c:v>-0.77236634179587327</c:v>
                </c:pt>
                <c:pt idx="1770">
                  <c:v>-0.72053881959142052</c:v>
                </c:pt>
                <c:pt idx="1771">
                  <c:v>-0.71115006709677064</c:v>
                </c:pt>
                <c:pt idx="1772">
                  <c:v>-0.707503597879382</c:v>
                </c:pt>
                <c:pt idx="1773">
                  <c:v>-0.6529271963774983</c:v>
                </c:pt>
                <c:pt idx="1774">
                  <c:v>-0.51347275195811126</c:v>
                </c:pt>
                <c:pt idx="1775">
                  <c:v>-0.54022506627477096</c:v>
                </c:pt>
                <c:pt idx="1776">
                  <c:v>-0.59361139878747793</c:v>
                </c:pt>
                <c:pt idx="1777">
                  <c:v>-0.57850445801572226</c:v>
                </c:pt>
                <c:pt idx="1778">
                  <c:v>-0.54564293937507025</c:v>
                </c:pt>
                <c:pt idx="1779">
                  <c:v>-0.6363423164273595</c:v>
                </c:pt>
                <c:pt idx="1780">
                  <c:v>-0.67249321480427371</c:v>
                </c:pt>
                <c:pt idx="1781">
                  <c:v>-0.35767375131513141</c:v>
                </c:pt>
                <c:pt idx="1782">
                  <c:v>-0.48747633482414016</c:v>
                </c:pt>
                <c:pt idx="1783">
                  <c:v>-0.59276618503020595</c:v>
                </c:pt>
                <c:pt idx="1784">
                  <c:v>-0.64490995897558634</c:v>
                </c:pt>
                <c:pt idx="1785">
                  <c:v>-0.65201031442447621</c:v>
                </c:pt>
                <c:pt idx="1786">
                  <c:v>-0.39843800507020177</c:v>
                </c:pt>
                <c:pt idx="1787">
                  <c:v>-0.51989888025584075</c:v>
                </c:pt>
                <c:pt idx="1788">
                  <c:v>-0.62303353509026538</c:v>
                </c:pt>
                <c:pt idx="1789">
                  <c:v>-0.61655923470120733</c:v>
                </c:pt>
                <c:pt idx="1790">
                  <c:v>-0.6882014686088932</c:v>
                </c:pt>
                <c:pt idx="1791">
                  <c:v>-0.52850703301441126</c:v>
                </c:pt>
                <c:pt idx="1792">
                  <c:v>-0.60779269330272401</c:v>
                </c:pt>
                <c:pt idx="1793">
                  <c:v>-0.59341710501779621</c:v>
                </c:pt>
                <c:pt idx="1794">
                  <c:v>-0.75457824092446024</c:v>
                </c:pt>
                <c:pt idx="1795">
                  <c:v>-0.73312918084781009</c:v>
                </c:pt>
                <c:pt idx="1796">
                  <c:v>-0.75927242053801391</c:v>
                </c:pt>
                <c:pt idx="1797">
                  <c:v>-0.60123823200454674</c:v>
                </c:pt>
                <c:pt idx="1798">
                  <c:v>-0.729115713398232</c:v>
                </c:pt>
                <c:pt idx="1799">
                  <c:v>-0.56691078623733415</c:v>
                </c:pt>
                <c:pt idx="1800">
                  <c:v>-0.52284845316027606</c:v>
                </c:pt>
                <c:pt idx="1801">
                  <c:v>-0.57366880007988375</c:v>
                </c:pt>
                <c:pt idx="1802">
                  <c:v>-0.63290688052298216</c:v>
                </c:pt>
                <c:pt idx="1803">
                  <c:v>-0.76746695631304496</c:v>
                </c:pt>
                <c:pt idx="1804">
                  <c:v>-0.609553099757281</c:v>
                </c:pt>
                <c:pt idx="1805">
                  <c:v>-0.65959844292222647</c:v>
                </c:pt>
                <c:pt idx="1806">
                  <c:v>-0.65333159429775878</c:v>
                </c:pt>
                <c:pt idx="1807">
                  <c:v>-0.63850522387480013</c:v>
                </c:pt>
                <c:pt idx="1808">
                  <c:v>-0.75380572313049576</c:v>
                </c:pt>
                <c:pt idx="1809">
                  <c:v>-0.72188448420476503</c:v>
                </c:pt>
                <c:pt idx="1810">
                  <c:v>-0.64023722191829502</c:v>
                </c:pt>
                <c:pt idx="1811">
                  <c:v>-0.7318757518733332</c:v>
                </c:pt>
                <c:pt idx="1812">
                  <c:v>-0.65323805585598727</c:v>
                </c:pt>
                <c:pt idx="1813">
                  <c:v>-0.75386259931694632</c:v>
                </c:pt>
                <c:pt idx="1814">
                  <c:v>-0.73415170552900777</c:v>
                </c:pt>
                <c:pt idx="1815">
                  <c:v>-0.76815248875460973</c:v>
                </c:pt>
                <c:pt idx="1816">
                  <c:v>-0.62173004352472516</c:v>
                </c:pt>
                <c:pt idx="1817">
                  <c:v>-0.65424463291572266</c:v>
                </c:pt>
                <c:pt idx="1818">
                  <c:v>-0.4913327983100525</c:v>
                </c:pt>
                <c:pt idx="1819">
                  <c:v>-0.47519516789549332</c:v>
                </c:pt>
                <c:pt idx="1820">
                  <c:v>-0.56766526815715479</c:v>
                </c:pt>
                <c:pt idx="1821">
                  <c:v>-0.7530981037266693</c:v>
                </c:pt>
                <c:pt idx="1822">
                  <c:v>-0.66887427946596956</c:v>
                </c:pt>
                <c:pt idx="1823">
                  <c:v>-0.56268374247103292</c:v>
                </c:pt>
                <c:pt idx="1824">
                  <c:v>-0.56715767237479675</c:v>
                </c:pt>
                <c:pt idx="1825">
                  <c:v>-0.73117914211218649</c:v>
                </c:pt>
                <c:pt idx="1826">
                  <c:v>-0.58611095592860485</c:v>
                </c:pt>
                <c:pt idx="1827">
                  <c:v>-0.58846687768999828</c:v>
                </c:pt>
                <c:pt idx="1828">
                  <c:v>-0.72492886400691681</c:v>
                </c:pt>
                <c:pt idx="1829">
                  <c:v>-0.46591575942376146</c:v>
                </c:pt>
                <c:pt idx="1830">
                  <c:v>-0.56355560454953835</c:v>
                </c:pt>
                <c:pt idx="1831">
                  <c:v>-0.58338304968461407</c:v>
                </c:pt>
                <c:pt idx="1832">
                  <c:v>-0.57673000144964282</c:v>
                </c:pt>
                <c:pt idx="1833">
                  <c:v>-0.62186116191516549</c:v>
                </c:pt>
                <c:pt idx="1834">
                  <c:v>-0.63048474594835546</c:v>
                </c:pt>
                <c:pt idx="1835">
                  <c:v>-0.63986821770543179</c:v>
                </c:pt>
                <c:pt idx="1836">
                  <c:v>-0.43383809072660184</c:v>
                </c:pt>
                <c:pt idx="1837">
                  <c:v>-0.58444528934199214</c:v>
                </c:pt>
                <c:pt idx="1838">
                  <c:v>-0.75966489157833283</c:v>
                </c:pt>
                <c:pt idx="1839">
                  <c:v>-0.79039956201584061</c:v>
                </c:pt>
                <c:pt idx="1840">
                  <c:v>-0.44024140838402909</c:v>
                </c:pt>
                <c:pt idx="1841">
                  <c:v>-0.58984246425784581</c:v>
                </c:pt>
                <c:pt idx="1842">
                  <c:v>-0.73428936048557869</c:v>
                </c:pt>
                <c:pt idx="1843">
                  <c:v>-0.62721717921202635</c:v>
                </c:pt>
                <c:pt idx="1844">
                  <c:v>-0.58692279900312061</c:v>
                </c:pt>
                <c:pt idx="1845">
                  <c:v>-0.59350014972792686</c:v>
                </c:pt>
                <c:pt idx="1846">
                  <c:v>-0.61468037717216273</c:v>
                </c:pt>
                <c:pt idx="1847">
                  <c:v>-0.74559162913572674</c:v>
                </c:pt>
                <c:pt idx="1848">
                  <c:v>-0.81828889121140369</c:v>
                </c:pt>
                <c:pt idx="1849">
                  <c:v>-0.7254625791261331</c:v>
                </c:pt>
                <c:pt idx="1850">
                  <c:v>-0.55973872058093976</c:v>
                </c:pt>
                <c:pt idx="1851">
                  <c:v>-0.59078621782738883</c:v>
                </c:pt>
                <c:pt idx="1852">
                  <c:v>-0.66243876273204505</c:v>
                </c:pt>
                <c:pt idx="1853">
                  <c:v>-0.71204052775239335</c:v>
                </c:pt>
                <c:pt idx="1854">
                  <c:v>-0.59346814875424081</c:v>
                </c:pt>
                <c:pt idx="1855">
                  <c:v>-0.58138724289227417</c:v>
                </c:pt>
                <c:pt idx="1856">
                  <c:v>-0.45601247349004231</c:v>
                </c:pt>
                <c:pt idx="1857">
                  <c:v>-0.62149898133751114</c:v>
                </c:pt>
                <c:pt idx="1858">
                  <c:v>-0.67178416000382768</c:v>
                </c:pt>
                <c:pt idx="1859">
                  <c:v>-0.64132297846056308</c:v>
                </c:pt>
                <c:pt idx="1860">
                  <c:v>-0.61542027173985026</c:v>
                </c:pt>
                <c:pt idx="1861">
                  <c:v>-0.71779068457148454</c:v>
                </c:pt>
                <c:pt idx="1862">
                  <c:v>-0.29516703602910771</c:v>
                </c:pt>
                <c:pt idx="1863">
                  <c:v>-0.35378622163420537</c:v>
                </c:pt>
                <c:pt idx="1864">
                  <c:v>-0.38343249349252029</c:v>
                </c:pt>
                <c:pt idx="1865">
                  <c:v>-0.68986301575975795</c:v>
                </c:pt>
                <c:pt idx="1866">
                  <c:v>-0.74908575288363777</c:v>
                </c:pt>
                <c:pt idx="1867">
                  <c:v>-0.61562320596973041</c:v>
                </c:pt>
                <c:pt idx="1868">
                  <c:v>-0.60790259340996511</c:v>
                </c:pt>
                <c:pt idx="1869">
                  <c:v>-0.37319949577015366</c:v>
                </c:pt>
                <c:pt idx="1870">
                  <c:v>-0.50956725242215317</c:v>
                </c:pt>
                <c:pt idx="1871">
                  <c:v>-0.6663628166642328</c:v>
                </c:pt>
                <c:pt idx="1872">
                  <c:v>-0.81070960863257102</c:v>
                </c:pt>
                <c:pt idx="1873">
                  <c:v>-0.49585510281639783</c:v>
                </c:pt>
                <c:pt idx="1874">
                  <c:v>-0.24981957686737769</c:v>
                </c:pt>
                <c:pt idx="1875">
                  <c:v>-0.45705932117360315</c:v>
                </c:pt>
                <c:pt idx="1876">
                  <c:v>-0.50189053998079669</c:v>
                </c:pt>
                <c:pt idx="1877">
                  <c:v>-0.5512483599776552</c:v>
                </c:pt>
                <c:pt idx="1878">
                  <c:v>-0.67521746895855594</c:v>
                </c:pt>
                <c:pt idx="1879">
                  <c:v>-0.34775111234482742</c:v>
                </c:pt>
                <c:pt idx="1880">
                  <c:v>-0.17949816691625162</c:v>
                </c:pt>
                <c:pt idx="1881">
                  <c:v>-0.32014172913638833</c:v>
                </c:pt>
                <c:pt idx="1882">
                  <c:v>-0.68440510431688728</c:v>
                </c:pt>
                <c:pt idx="1883">
                  <c:v>-0.61438564710478993</c:v>
                </c:pt>
                <c:pt idx="1884">
                  <c:v>-0.58558233127327164</c:v>
                </c:pt>
                <c:pt idx="1885">
                  <c:v>-0.69959553234357486</c:v>
                </c:pt>
                <c:pt idx="1886">
                  <c:v>-0.43091057537120192</c:v>
                </c:pt>
                <c:pt idx="1887">
                  <c:v>-0.48891900085435563</c:v>
                </c:pt>
                <c:pt idx="1888">
                  <c:v>-0.53526084992899636</c:v>
                </c:pt>
                <c:pt idx="1889">
                  <c:v>-0.60807303175717442</c:v>
                </c:pt>
                <c:pt idx="1890">
                  <c:v>-0.67372557960477175</c:v>
                </c:pt>
                <c:pt idx="1891">
                  <c:v>-0.61705889744540254</c:v>
                </c:pt>
                <c:pt idx="1892">
                  <c:v>-0.59215083803474533</c:v>
                </c:pt>
                <c:pt idx="1893">
                  <c:v>-0.73152505213782204</c:v>
                </c:pt>
                <c:pt idx="1894">
                  <c:v>-0.69832268820366683</c:v>
                </c:pt>
                <c:pt idx="1895">
                  <c:v>-0.68878611854497029</c:v>
                </c:pt>
                <c:pt idx="1896">
                  <c:v>-0.55735008650559048</c:v>
                </c:pt>
                <c:pt idx="1897">
                  <c:v>-0.57587013692126632</c:v>
                </c:pt>
                <c:pt idx="1898">
                  <c:v>-0.53764539714698323</c:v>
                </c:pt>
                <c:pt idx="1899">
                  <c:v>-0.53297955180921985</c:v>
                </c:pt>
                <c:pt idx="1900">
                  <c:v>-0.61152313549553794</c:v>
                </c:pt>
                <c:pt idx="1901">
                  <c:v>-0.74796265898367031</c:v>
                </c:pt>
                <c:pt idx="1902">
                  <c:v>-0.63122914204960856</c:v>
                </c:pt>
                <c:pt idx="1903">
                  <c:v>-0.61667366155443148</c:v>
                </c:pt>
                <c:pt idx="1904">
                  <c:v>-0.69049538385123477</c:v>
                </c:pt>
                <c:pt idx="1905">
                  <c:v>-0.76281807106125932</c:v>
                </c:pt>
                <c:pt idx="1906">
                  <c:v>-0.68112362865884268</c:v>
                </c:pt>
                <c:pt idx="1907">
                  <c:v>-0.4486181375642504</c:v>
                </c:pt>
                <c:pt idx="1908">
                  <c:v>-0.28934011341141619</c:v>
                </c:pt>
                <c:pt idx="1909">
                  <c:v>-0.53237483220315118</c:v>
                </c:pt>
                <c:pt idx="1910">
                  <c:v>-0.63381598933994132</c:v>
                </c:pt>
                <c:pt idx="1911">
                  <c:v>-0.6808725238666189</c:v>
                </c:pt>
                <c:pt idx="1912">
                  <c:v>-0.50734507637322368</c:v>
                </c:pt>
                <c:pt idx="1913">
                  <c:v>-0.28759197403271303</c:v>
                </c:pt>
                <c:pt idx="1914">
                  <c:v>-0.20865188919773781</c:v>
                </c:pt>
                <c:pt idx="1915">
                  <c:v>-0.70329202649747735</c:v>
                </c:pt>
                <c:pt idx="1916">
                  <c:v>-0.69107782685186803</c:v>
                </c:pt>
                <c:pt idx="1917">
                  <c:v>-0.64877756532709829</c:v>
                </c:pt>
                <c:pt idx="1918">
                  <c:v>-0.50841623642283007</c:v>
                </c:pt>
                <c:pt idx="1919">
                  <c:v>-0.47422475426704047</c:v>
                </c:pt>
                <c:pt idx="1920">
                  <c:v>-0.64508374013450476</c:v>
                </c:pt>
                <c:pt idx="1921">
                  <c:v>-0.53577461656649605</c:v>
                </c:pt>
                <c:pt idx="1922">
                  <c:v>-0.6491673883945136</c:v>
                </c:pt>
                <c:pt idx="1923">
                  <c:v>-0.70067618849876534</c:v>
                </c:pt>
                <c:pt idx="1924">
                  <c:v>-0.74444277641605039</c:v>
                </c:pt>
                <c:pt idx="1925">
                  <c:v>-0.63022162462420173</c:v>
                </c:pt>
                <c:pt idx="1926">
                  <c:v>-0.62464536845837493</c:v>
                </c:pt>
                <c:pt idx="1927">
                  <c:v>-0.63963675770527006</c:v>
                </c:pt>
                <c:pt idx="1928">
                  <c:v>-0.62721482258512551</c:v>
                </c:pt>
                <c:pt idx="1929">
                  <c:v>-0.60991702854128038</c:v>
                </c:pt>
                <c:pt idx="1930">
                  <c:v>-0.62915799089771929</c:v>
                </c:pt>
                <c:pt idx="1931">
                  <c:v>-0.66722614524702628</c:v>
                </c:pt>
                <c:pt idx="1932">
                  <c:v>-0.5938868444719525</c:v>
                </c:pt>
                <c:pt idx="1933">
                  <c:v>-0.72987192468586615</c:v>
                </c:pt>
                <c:pt idx="1934">
                  <c:v>-0.5634137795093147</c:v>
                </c:pt>
                <c:pt idx="1935">
                  <c:v>-0.43669079679419748</c:v>
                </c:pt>
                <c:pt idx="1936">
                  <c:v>-0.50933118802629052</c:v>
                </c:pt>
                <c:pt idx="1937">
                  <c:v>-0.56881616824111891</c:v>
                </c:pt>
                <c:pt idx="1938">
                  <c:v>-0.65643250499736472</c:v>
                </c:pt>
                <c:pt idx="1939">
                  <c:v>-0.26410974737092313</c:v>
                </c:pt>
                <c:pt idx="1940">
                  <c:v>-0.47417057296093384</c:v>
                </c:pt>
                <c:pt idx="1941">
                  <c:v>-0.62388106971247737</c:v>
                </c:pt>
                <c:pt idx="1942">
                  <c:v>-0.76834460498082646</c:v>
                </c:pt>
                <c:pt idx="1943">
                  <c:v>-9.6983575045282239E-2</c:v>
                </c:pt>
                <c:pt idx="1944">
                  <c:v>-0.52818534854107213</c:v>
                </c:pt>
                <c:pt idx="1945">
                  <c:v>-0.531725137604108</c:v>
                </c:pt>
                <c:pt idx="1946">
                  <c:v>-0.60322320655288841</c:v>
                </c:pt>
                <c:pt idx="1947">
                  <c:v>-0.29424874880600027</c:v>
                </c:pt>
                <c:pt idx="1948">
                  <c:v>-0.52413072537281635</c:v>
                </c:pt>
                <c:pt idx="1949">
                  <c:v>-0.65076405639565693</c:v>
                </c:pt>
                <c:pt idx="1950">
                  <c:v>-0.75884684178810091</c:v>
                </c:pt>
                <c:pt idx="1951">
                  <c:v>-0.69392734828019287</c:v>
                </c:pt>
                <c:pt idx="1952">
                  <c:v>0.36192855799901469</c:v>
                </c:pt>
                <c:pt idx="1953">
                  <c:v>0.19654825281556157</c:v>
                </c:pt>
                <c:pt idx="1954">
                  <c:v>-0.15850457960600847</c:v>
                </c:pt>
                <c:pt idx="1955">
                  <c:v>-0.70553576352053882</c:v>
                </c:pt>
                <c:pt idx="1956">
                  <c:v>-0.60246153399875479</c:v>
                </c:pt>
                <c:pt idx="1957">
                  <c:v>-0.34120021554522589</c:v>
                </c:pt>
                <c:pt idx="1958">
                  <c:v>-0.47445403611405762</c:v>
                </c:pt>
                <c:pt idx="1959">
                  <c:v>-0.6730955157877988</c:v>
                </c:pt>
                <c:pt idx="1960">
                  <c:v>-0.59270419148198172</c:v>
                </c:pt>
                <c:pt idx="1961">
                  <c:v>-0.6409289353048151</c:v>
                </c:pt>
                <c:pt idx="1962">
                  <c:v>-0.53635841451434052</c:v>
                </c:pt>
                <c:pt idx="1963">
                  <c:v>-0.49147807501777874</c:v>
                </c:pt>
                <c:pt idx="1964">
                  <c:v>-0.63115692498050868</c:v>
                </c:pt>
                <c:pt idx="1965">
                  <c:v>-0.58710791696525888</c:v>
                </c:pt>
                <c:pt idx="1966">
                  <c:v>3.2290522129842597E-2</c:v>
                </c:pt>
                <c:pt idx="1967">
                  <c:v>-0.26404627384150031</c:v>
                </c:pt>
                <c:pt idx="1968">
                  <c:v>-0.44831225988144568</c:v>
                </c:pt>
                <c:pt idx="1969">
                  <c:v>-0.50127626023275296</c:v>
                </c:pt>
                <c:pt idx="1970">
                  <c:v>-0.57869474008718835</c:v>
                </c:pt>
                <c:pt idx="1971">
                  <c:v>-0.6183793885303307</c:v>
                </c:pt>
                <c:pt idx="1972">
                  <c:v>-0.7536923866177353</c:v>
                </c:pt>
                <c:pt idx="1973">
                  <c:v>-0.75932371114335984</c:v>
                </c:pt>
                <c:pt idx="1974">
                  <c:v>-0.69057100473703015</c:v>
                </c:pt>
                <c:pt idx="1975">
                  <c:v>-0.72254366717797092</c:v>
                </c:pt>
                <c:pt idx="1976">
                  <c:v>-0.70703074331764382</c:v>
                </c:pt>
                <c:pt idx="1977">
                  <c:v>-0.48023113880216328</c:v>
                </c:pt>
                <c:pt idx="1978">
                  <c:v>-0.67475240607506159</c:v>
                </c:pt>
                <c:pt idx="1979">
                  <c:v>-0.42975534162529544</c:v>
                </c:pt>
                <c:pt idx="1980">
                  <c:v>-0.56450190957441349</c:v>
                </c:pt>
                <c:pt idx="1981">
                  <c:v>-0.65994344593247767</c:v>
                </c:pt>
                <c:pt idx="1982">
                  <c:v>-0.55600075774886604</c:v>
                </c:pt>
                <c:pt idx="1983">
                  <c:v>-0.59867258434462645</c:v>
                </c:pt>
                <c:pt idx="1984">
                  <c:v>-0.33266086724634514</c:v>
                </c:pt>
                <c:pt idx="1985">
                  <c:v>-0.58679326701957246</c:v>
                </c:pt>
                <c:pt idx="1986">
                  <c:v>-0.5060792240964026</c:v>
                </c:pt>
                <c:pt idx="1987">
                  <c:v>-0.64236665982902796</c:v>
                </c:pt>
                <c:pt idx="1988">
                  <c:v>-0.69474309275874013</c:v>
                </c:pt>
                <c:pt idx="1989">
                  <c:v>-0.47953756308352069</c:v>
                </c:pt>
                <c:pt idx="1990">
                  <c:v>-0.65073366919649134</c:v>
                </c:pt>
                <c:pt idx="1991">
                  <c:v>-0.63805740121835508</c:v>
                </c:pt>
                <c:pt idx="1992">
                  <c:v>-0.41116372521374095</c:v>
                </c:pt>
                <c:pt idx="1993">
                  <c:v>-6.447865280042131E-2</c:v>
                </c:pt>
                <c:pt idx="1994">
                  <c:v>-0.2202324205065154</c:v>
                </c:pt>
                <c:pt idx="1995">
                  <c:v>-0.37876255025491584</c:v>
                </c:pt>
                <c:pt idx="1996">
                  <c:v>-0.50401600528760049</c:v>
                </c:pt>
                <c:pt idx="1997">
                  <c:v>-0.64076322501514982</c:v>
                </c:pt>
                <c:pt idx="1998">
                  <c:v>-0.52571787893945254</c:v>
                </c:pt>
                <c:pt idx="1999">
                  <c:v>-0.45866276788786703</c:v>
                </c:pt>
                <c:pt idx="2000">
                  <c:v>-0.47081405926145947</c:v>
                </c:pt>
                <c:pt idx="2001">
                  <c:v>-0.46917301001198114</c:v>
                </c:pt>
                <c:pt idx="2002">
                  <c:v>-0.39176215804862674</c:v>
                </c:pt>
                <c:pt idx="2003">
                  <c:v>-0.49654035357974813</c:v>
                </c:pt>
                <c:pt idx="2004">
                  <c:v>-0.45240841719981972</c:v>
                </c:pt>
                <c:pt idx="2005">
                  <c:v>-0.18946068274277497</c:v>
                </c:pt>
                <c:pt idx="2006">
                  <c:v>-0.42002549698008645</c:v>
                </c:pt>
                <c:pt idx="2007">
                  <c:v>-0.44901518059651335</c:v>
                </c:pt>
                <c:pt idx="2008">
                  <c:v>-0.60045476345913529</c:v>
                </c:pt>
                <c:pt idx="2009">
                  <c:v>-0.58435731536262603</c:v>
                </c:pt>
                <c:pt idx="2010">
                  <c:v>-0.74134854002144501</c:v>
                </c:pt>
                <c:pt idx="2011">
                  <c:v>-0.65207887705158252</c:v>
                </c:pt>
                <c:pt idx="2012">
                  <c:v>-0.73904735854074566</c:v>
                </c:pt>
                <c:pt idx="2013">
                  <c:v>-0.76919201972936546</c:v>
                </c:pt>
                <c:pt idx="2014">
                  <c:v>-0.76292140398326236</c:v>
                </c:pt>
                <c:pt idx="2015">
                  <c:v>-0.48430416667380383</c:v>
                </c:pt>
                <c:pt idx="2016">
                  <c:v>-0.3234971724577092</c:v>
                </c:pt>
                <c:pt idx="2017">
                  <c:v>-0.60428099768417154</c:v>
                </c:pt>
                <c:pt idx="2018">
                  <c:v>-0.72593727514230388</c:v>
                </c:pt>
                <c:pt idx="2019">
                  <c:v>-0.72854159184326406</c:v>
                </c:pt>
                <c:pt idx="2020">
                  <c:v>-0.57120264470519544</c:v>
                </c:pt>
                <c:pt idx="2021">
                  <c:v>-0.7169607691182518</c:v>
                </c:pt>
                <c:pt idx="2022">
                  <c:v>-0.41572516496438677</c:v>
                </c:pt>
                <c:pt idx="2023">
                  <c:v>-3.6866398095114911E-2</c:v>
                </c:pt>
                <c:pt idx="2024">
                  <c:v>-0.54084438458742801</c:v>
                </c:pt>
                <c:pt idx="2025">
                  <c:v>-0.75284950712939958</c:v>
                </c:pt>
                <c:pt idx="2026">
                  <c:v>-0.68679795000449617</c:v>
                </c:pt>
                <c:pt idx="2027">
                  <c:v>-0.55281261354386602</c:v>
                </c:pt>
                <c:pt idx="2028">
                  <c:v>-3.505447346147559E-2</c:v>
                </c:pt>
                <c:pt idx="2029">
                  <c:v>-0.12493173006323617</c:v>
                </c:pt>
                <c:pt idx="2030">
                  <c:v>0.21817714491782159</c:v>
                </c:pt>
                <c:pt idx="2031">
                  <c:v>-0.18296184353869199</c:v>
                </c:pt>
                <c:pt idx="2032">
                  <c:v>-0.51242992186754988</c:v>
                </c:pt>
                <c:pt idx="2033">
                  <c:v>-0.4734687576087131</c:v>
                </c:pt>
                <c:pt idx="2034">
                  <c:v>-0.59527369221694248</c:v>
                </c:pt>
                <c:pt idx="2035">
                  <c:v>-0.71455936708040102</c:v>
                </c:pt>
                <c:pt idx="2036">
                  <c:v>-0.29335287237128271</c:v>
                </c:pt>
                <c:pt idx="2037">
                  <c:v>0.30303974409252343</c:v>
                </c:pt>
                <c:pt idx="2038">
                  <c:v>-3.820364230284392E-2</c:v>
                </c:pt>
                <c:pt idx="2039">
                  <c:v>-5.0586427861886038E-2</c:v>
                </c:pt>
                <c:pt idx="2040">
                  <c:v>-0.28187380737487455</c:v>
                </c:pt>
                <c:pt idx="2041">
                  <c:v>-0.48962225322746367</c:v>
                </c:pt>
                <c:pt idx="2042">
                  <c:v>-0.55127740666192104</c:v>
                </c:pt>
                <c:pt idx="2043">
                  <c:v>-0.4853036765675019</c:v>
                </c:pt>
                <c:pt idx="2044">
                  <c:v>-0.50447568539388432</c:v>
                </c:pt>
                <c:pt idx="2045">
                  <c:v>-0.66613776522146562</c:v>
                </c:pt>
                <c:pt idx="2046">
                  <c:v>-0.66879287350685246</c:v>
                </c:pt>
                <c:pt idx="2047">
                  <c:v>-0.76327887250869852</c:v>
                </c:pt>
                <c:pt idx="2048">
                  <c:v>0.19268653900121538</c:v>
                </c:pt>
                <c:pt idx="2049">
                  <c:v>0.23391796151101285</c:v>
                </c:pt>
                <c:pt idx="2050">
                  <c:v>-0.31756567100660132</c:v>
                </c:pt>
                <c:pt idx="2051">
                  <c:v>-0.28573155622806351</c:v>
                </c:pt>
                <c:pt idx="2052">
                  <c:v>-5.1773091854886211E-2</c:v>
                </c:pt>
                <c:pt idx="2053">
                  <c:v>-0.60443563488798691</c:v>
                </c:pt>
                <c:pt idx="2054">
                  <c:v>-0.55672424407986343</c:v>
                </c:pt>
                <c:pt idx="2055">
                  <c:v>-0.50671845283976913</c:v>
                </c:pt>
                <c:pt idx="2056">
                  <c:v>-0.42734950617631101</c:v>
                </c:pt>
                <c:pt idx="2057">
                  <c:v>-0.35230828639329631</c:v>
                </c:pt>
                <c:pt idx="2058">
                  <c:v>-0.27430069536532625</c:v>
                </c:pt>
                <c:pt idx="2059">
                  <c:v>-0.44298343675514001</c:v>
                </c:pt>
                <c:pt idx="2060">
                  <c:v>-0.16993479474413375</c:v>
                </c:pt>
                <c:pt idx="2061">
                  <c:v>-0.58636080530817447</c:v>
                </c:pt>
                <c:pt idx="2062">
                  <c:v>-0.51544069474819576</c:v>
                </c:pt>
                <c:pt idx="2063">
                  <c:v>-0.43585698366693593</c:v>
                </c:pt>
                <c:pt idx="2064">
                  <c:v>-0.66822703499496161</c:v>
                </c:pt>
                <c:pt idx="2065">
                  <c:v>-0.68482976682134844</c:v>
                </c:pt>
                <c:pt idx="2066">
                  <c:v>-0.52337444945626432</c:v>
                </c:pt>
                <c:pt idx="2067">
                  <c:v>-1.6359429337776121E-2</c:v>
                </c:pt>
                <c:pt idx="2068">
                  <c:v>-9.5741487056821666E-3</c:v>
                </c:pt>
                <c:pt idx="2069">
                  <c:v>-0.50526306250065034</c:v>
                </c:pt>
                <c:pt idx="2070">
                  <c:v>-0.57868039849205644</c:v>
                </c:pt>
                <c:pt idx="2071">
                  <c:v>-0.65394922402499733</c:v>
                </c:pt>
                <c:pt idx="2072">
                  <c:v>-4.1603726140039918E-2</c:v>
                </c:pt>
                <c:pt idx="2073">
                  <c:v>-6.9538148632764099E-2</c:v>
                </c:pt>
                <c:pt idx="2074">
                  <c:v>1.1624482636733418E-2</c:v>
                </c:pt>
                <c:pt idx="2075">
                  <c:v>-0.36664162589524135</c:v>
                </c:pt>
                <c:pt idx="2076">
                  <c:v>-0.56204856833623285</c:v>
                </c:pt>
                <c:pt idx="2077">
                  <c:v>-0.49600588491793091</c:v>
                </c:pt>
                <c:pt idx="2078">
                  <c:v>-0.568298563044904</c:v>
                </c:pt>
                <c:pt idx="2079">
                  <c:v>-0.56111667426065315</c:v>
                </c:pt>
                <c:pt idx="2080">
                  <c:v>-0.60326757179999468</c:v>
                </c:pt>
                <c:pt idx="2081">
                  <c:v>-3.066274714844934E-2</c:v>
                </c:pt>
                <c:pt idx="2082">
                  <c:v>0.29223635916951302</c:v>
                </c:pt>
                <c:pt idx="2083">
                  <c:v>0.13620075975333865</c:v>
                </c:pt>
                <c:pt idx="2084">
                  <c:v>0.15932319967765013</c:v>
                </c:pt>
                <c:pt idx="2085">
                  <c:v>-0.20258605216586253</c:v>
                </c:pt>
                <c:pt idx="2086">
                  <c:v>0.27140707009960896</c:v>
                </c:pt>
                <c:pt idx="2087">
                  <c:v>-0.38614775989222189</c:v>
                </c:pt>
                <c:pt idx="2088">
                  <c:v>-0.64464557131463451</c:v>
                </c:pt>
                <c:pt idx="2089">
                  <c:v>-0.26843221120083965</c:v>
                </c:pt>
                <c:pt idx="2090">
                  <c:v>-8.283844069583482E-2</c:v>
                </c:pt>
                <c:pt idx="2091">
                  <c:v>0.30118863461861967</c:v>
                </c:pt>
                <c:pt idx="2092">
                  <c:v>-0.49914803356426068</c:v>
                </c:pt>
                <c:pt idx="2093">
                  <c:v>-0.22605176415819628</c:v>
                </c:pt>
                <c:pt idx="2094">
                  <c:v>-0.46007879640523403</c:v>
                </c:pt>
                <c:pt idx="2095">
                  <c:v>-0.44594872017844583</c:v>
                </c:pt>
                <c:pt idx="2096">
                  <c:v>-0.41112369803854959</c:v>
                </c:pt>
                <c:pt idx="2097">
                  <c:v>-0.40335419525574684</c:v>
                </c:pt>
                <c:pt idx="2098">
                  <c:v>-0.55645111507227862</c:v>
                </c:pt>
                <c:pt idx="2099">
                  <c:v>-0.51173189883046744</c:v>
                </c:pt>
                <c:pt idx="2100">
                  <c:v>-0.4079992640550506</c:v>
                </c:pt>
                <c:pt idx="2101">
                  <c:v>-0.48951269503601308</c:v>
                </c:pt>
                <c:pt idx="2102">
                  <c:v>-0.70712692202486371</c:v>
                </c:pt>
                <c:pt idx="2103">
                  <c:v>-0.73269210949572061</c:v>
                </c:pt>
                <c:pt idx="2104">
                  <c:v>-0.73927120713088357</c:v>
                </c:pt>
                <c:pt idx="2105">
                  <c:v>-0.62826665529626169</c:v>
                </c:pt>
                <c:pt idx="2106">
                  <c:v>-0.58607417379821947</c:v>
                </c:pt>
                <c:pt idx="2107">
                  <c:v>-0.18212667371508154</c:v>
                </c:pt>
                <c:pt idx="2108">
                  <c:v>-0.48025036424424911</c:v>
                </c:pt>
                <c:pt idx="2109">
                  <c:v>-0.60368328108968172</c:v>
                </c:pt>
                <c:pt idx="2110">
                  <c:v>-0.42709514910429286</c:v>
                </c:pt>
                <c:pt idx="2111">
                  <c:v>-0.5054884544078504</c:v>
                </c:pt>
                <c:pt idx="2112">
                  <c:v>-0.45418583824385123</c:v>
                </c:pt>
                <c:pt idx="2113">
                  <c:v>-0.57899572457422377</c:v>
                </c:pt>
                <c:pt idx="2114">
                  <c:v>-0.47475438671118525</c:v>
                </c:pt>
                <c:pt idx="2115">
                  <c:v>-0.55445368005048212</c:v>
                </c:pt>
                <c:pt idx="2116">
                  <c:v>-0.64170840095708181</c:v>
                </c:pt>
                <c:pt idx="2117">
                  <c:v>-0.67599275906123979</c:v>
                </c:pt>
                <c:pt idx="2118">
                  <c:v>-0.67724964433337798</c:v>
                </c:pt>
                <c:pt idx="2119">
                  <c:v>-0.66230195829910243</c:v>
                </c:pt>
                <c:pt idx="2120">
                  <c:v>-0.63295804873120221</c:v>
                </c:pt>
                <c:pt idx="2121">
                  <c:v>-0.61860318913022672</c:v>
                </c:pt>
                <c:pt idx="2122">
                  <c:v>-0.60921864751303878</c:v>
                </c:pt>
                <c:pt idx="2123">
                  <c:v>-0.4795278149842761</c:v>
                </c:pt>
                <c:pt idx="2124">
                  <c:v>-0.54477799535513793</c:v>
                </c:pt>
                <c:pt idx="2125">
                  <c:v>-0.62098601336366732</c:v>
                </c:pt>
                <c:pt idx="2126">
                  <c:v>-0.47765955862955628</c:v>
                </c:pt>
                <c:pt idx="2127">
                  <c:v>-0.70104447075106924</c:v>
                </c:pt>
                <c:pt idx="2128">
                  <c:v>-0.71871727772447036</c:v>
                </c:pt>
                <c:pt idx="2129">
                  <c:v>-0.52833461925099379</c:v>
                </c:pt>
                <c:pt idx="2130">
                  <c:v>-0.54584115856540705</c:v>
                </c:pt>
                <c:pt idx="2131">
                  <c:v>-0.67923684432449405</c:v>
                </c:pt>
                <c:pt idx="2132">
                  <c:v>-0.54674684274864205</c:v>
                </c:pt>
                <c:pt idx="2133">
                  <c:v>-0.21159276668344265</c:v>
                </c:pt>
                <c:pt idx="2134">
                  <c:v>-0.12263753491560489</c:v>
                </c:pt>
                <c:pt idx="2135">
                  <c:v>0.18169644983842304</c:v>
                </c:pt>
                <c:pt idx="2136">
                  <c:v>-0.45535025719872213</c:v>
                </c:pt>
                <c:pt idx="2137">
                  <c:v>0.31894351237066432</c:v>
                </c:pt>
                <c:pt idx="2138">
                  <c:v>-0.21815005724914754</c:v>
                </c:pt>
                <c:pt idx="2139">
                  <c:v>-0.34473384430124276</c:v>
                </c:pt>
                <c:pt idx="2140">
                  <c:v>-0.35851700544177484</c:v>
                </c:pt>
                <c:pt idx="2141">
                  <c:v>-0.56395150556220885</c:v>
                </c:pt>
                <c:pt idx="2142">
                  <c:v>-0.26091847967354309</c:v>
                </c:pt>
                <c:pt idx="2143">
                  <c:v>-0.33564955261259349</c:v>
                </c:pt>
                <c:pt idx="2144">
                  <c:v>-0.66597859566617068</c:v>
                </c:pt>
                <c:pt idx="2145">
                  <c:v>-0.62564821418411198</c:v>
                </c:pt>
                <c:pt idx="2146">
                  <c:v>-0.42498163875325018</c:v>
                </c:pt>
                <c:pt idx="2147">
                  <c:v>1.0394189464517247E-2</c:v>
                </c:pt>
                <c:pt idx="2148">
                  <c:v>0.3130575648626861</c:v>
                </c:pt>
                <c:pt idx="2149">
                  <c:v>-0.44953832933590282</c:v>
                </c:pt>
                <c:pt idx="2150">
                  <c:v>-0.49842900435539417</c:v>
                </c:pt>
                <c:pt idx="2151">
                  <c:v>-0.66948352346896078</c:v>
                </c:pt>
                <c:pt idx="2152">
                  <c:v>0.24595193466879986</c:v>
                </c:pt>
                <c:pt idx="2153">
                  <c:v>-0.17047760519758148</c:v>
                </c:pt>
                <c:pt idx="2154">
                  <c:v>-0.49069442453954737</c:v>
                </c:pt>
                <c:pt idx="2155">
                  <c:v>-0.27682432292346715</c:v>
                </c:pt>
                <c:pt idx="2156">
                  <c:v>-0.3837288812197403</c:v>
                </c:pt>
                <c:pt idx="2157">
                  <c:v>-0.43187890524113792</c:v>
                </c:pt>
                <c:pt idx="2158">
                  <c:v>-0.13309023609795378</c:v>
                </c:pt>
                <c:pt idx="2159">
                  <c:v>-0.50955969826552094</c:v>
                </c:pt>
                <c:pt idx="2160">
                  <c:v>-0.56170872269430661</c:v>
                </c:pt>
                <c:pt idx="2161">
                  <c:v>-0.48576146195134995</c:v>
                </c:pt>
                <c:pt idx="2162">
                  <c:v>-0.31601287098374825</c:v>
                </c:pt>
                <c:pt idx="2163">
                  <c:v>-0.50895043962779851</c:v>
                </c:pt>
                <c:pt idx="2164">
                  <c:v>-0.60126357017807952</c:v>
                </c:pt>
                <c:pt idx="2165">
                  <c:v>-0.39030227849492605</c:v>
                </c:pt>
                <c:pt idx="2166">
                  <c:v>0.69159729421541305</c:v>
                </c:pt>
                <c:pt idx="2167">
                  <c:v>5.4336194749317897E-2</c:v>
                </c:pt>
                <c:pt idx="2168">
                  <c:v>-0.40384275593403512</c:v>
                </c:pt>
                <c:pt idx="2169">
                  <c:v>-0.45244517282665747</c:v>
                </c:pt>
                <c:pt idx="2170">
                  <c:v>-0.45147504603643029</c:v>
                </c:pt>
                <c:pt idx="2171">
                  <c:v>-0.4851443395937608</c:v>
                </c:pt>
                <c:pt idx="2172">
                  <c:v>-0.70998504151176722</c:v>
                </c:pt>
                <c:pt idx="2173">
                  <c:v>-0.54797304813990988</c:v>
                </c:pt>
                <c:pt idx="2174">
                  <c:v>-0.28195519126007518</c:v>
                </c:pt>
                <c:pt idx="2175">
                  <c:v>-0.3177615657127435</c:v>
                </c:pt>
                <c:pt idx="2176">
                  <c:v>-0.45687464009428197</c:v>
                </c:pt>
                <c:pt idx="2177">
                  <c:v>-0.54958660460814424</c:v>
                </c:pt>
                <c:pt idx="2178">
                  <c:v>-0.58999152968320379</c:v>
                </c:pt>
                <c:pt idx="2179">
                  <c:v>-0.53161766140994327</c:v>
                </c:pt>
                <c:pt idx="2180">
                  <c:v>-0.52825085481805034</c:v>
                </c:pt>
                <c:pt idx="2181">
                  <c:v>-0.35212607195202106</c:v>
                </c:pt>
                <c:pt idx="2182">
                  <c:v>-0.40818423409203625</c:v>
                </c:pt>
                <c:pt idx="2183">
                  <c:v>-6.2808097331484736E-2</c:v>
                </c:pt>
                <c:pt idx="2184">
                  <c:v>0.80094964954796011</c:v>
                </c:pt>
                <c:pt idx="2185">
                  <c:v>0.65134818843586584</c:v>
                </c:pt>
                <c:pt idx="2186">
                  <c:v>0.98821395772587972</c:v>
                </c:pt>
                <c:pt idx="2187">
                  <c:v>-0.34544531161491948</c:v>
                </c:pt>
                <c:pt idx="2188">
                  <c:v>-0.22342070613625353</c:v>
                </c:pt>
                <c:pt idx="2189">
                  <c:v>-9.4027795149719151E-2</c:v>
                </c:pt>
                <c:pt idx="2190">
                  <c:v>-0.70775959734875848</c:v>
                </c:pt>
                <c:pt idx="2191">
                  <c:v>-0.75777272488535385</c:v>
                </c:pt>
                <c:pt idx="2192">
                  <c:v>-0.56251433783329219</c:v>
                </c:pt>
                <c:pt idx="2193">
                  <c:v>-0.56123426492561501</c:v>
                </c:pt>
                <c:pt idx="2194">
                  <c:v>-0.62740905128256119</c:v>
                </c:pt>
                <c:pt idx="2195">
                  <c:v>-0.55461428341003149</c:v>
                </c:pt>
                <c:pt idx="2196">
                  <c:v>0.49184994179883856</c:v>
                </c:pt>
                <c:pt idx="2197">
                  <c:v>-6.2917051947725955E-3</c:v>
                </c:pt>
                <c:pt idx="2198">
                  <c:v>-0.19183592475634076</c:v>
                </c:pt>
                <c:pt idx="2199">
                  <c:v>-0.26141081266763405</c:v>
                </c:pt>
                <c:pt idx="2200">
                  <c:v>-0.57023912031197155</c:v>
                </c:pt>
                <c:pt idx="2201">
                  <c:v>-4.7327618611735491E-2</c:v>
                </c:pt>
                <c:pt idx="2202">
                  <c:v>-0.31344148325687554</c:v>
                </c:pt>
                <c:pt idx="2203">
                  <c:v>-0.56015936639202701</c:v>
                </c:pt>
                <c:pt idx="2204">
                  <c:v>-0.29226766402929388</c:v>
                </c:pt>
                <c:pt idx="2205">
                  <c:v>-0.38629069800112997</c:v>
                </c:pt>
                <c:pt idx="2206">
                  <c:v>-3.079161759200881E-2</c:v>
                </c:pt>
                <c:pt idx="2207">
                  <c:v>-0.56847681333543265</c:v>
                </c:pt>
                <c:pt idx="2208">
                  <c:v>0.33185716282270583</c:v>
                </c:pt>
                <c:pt idx="2209">
                  <c:v>0.13595088598925367</c:v>
                </c:pt>
                <c:pt idx="2210">
                  <c:v>0.21970010543092416</c:v>
                </c:pt>
                <c:pt idx="2211">
                  <c:v>0.65324495333336907</c:v>
                </c:pt>
                <c:pt idx="2212">
                  <c:v>-0.42171091398414123</c:v>
                </c:pt>
                <c:pt idx="2213">
                  <c:v>0.18940038798610404</c:v>
                </c:pt>
                <c:pt idx="2214">
                  <c:v>-0.19722431355405132</c:v>
                </c:pt>
                <c:pt idx="2215">
                  <c:v>-0.14782821314976158</c:v>
                </c:pt>
                <c:pt idx="2216">
                  <c:v>-0.57619218630490054</c:v>
                </c:pt>
                <c:pt idx="2217">
                  <c:v>-0.25222093932753903</c:v>
                </c:pt>
                <c:pt idx="2218">
                  <c:v>-0.36771856568653155</c:v>
                </c:pt>
                <c:pt idx="2219">
                  <c:v>-0.43924604759394908</c:v>
                </c:pt>
                <c:pt idx="2220">
                  <c:v>-0.69559476488779171</c:v>
                </c:pt>
                <c:pt idx="2221">
                  <c:v>-0.65560434655172395</c:v>
                </c:pt>
                <c:pt idx="2222">
                  <c:v>-0.52772768371092826</c:v>
                </c:pt>
                <c:pt idx="2223">
                  <c:v>-0.34139362591525646</c:v>
                </c:pt>
                <c:pt idx="2224">
                  <c:v>-0.33489605775434822</c:v>
                </c:pt>
                <c:pt idx="2225">
                  <c:v>0.26940606765279851</c:v>
                </c:pt>
                <c:pt idx="2226">
                  <c:v>2.3508670208346825E-2</c:v>
                </c:pt>
                <c:pt idx="2227">
                  <c:v>-0.30681205610909573</c:v>
                </c:pt>
                <c:pt idx="2228">
                  <c:v>-0.3281705829648438</c:v>
                </c:pt>
                <c:pt idx="2229">
                  <c:v>-0.44009636239629063</c:v>
                </c:pt>
                <c:pt idx="2230">
                  <c:v>-0.5068111893058671</c:v>
                </c:pt>
                <c:pt idx="2231">
                  <c:v>2.9844704552688733E-3</c:v>
                </c:pt>
                <c:pt idx="2232">
                  <c:v>-0.63078120306218866</c:v>
                </c:pt>
                <c:pt idx="2233">
                  <c:v>-0.69805270265819253</c:v>
                </c:pt>
                <c:pt idx="2234">
                  <c:v>-0.64989583643363402</c:v>
                </c:pt>
                <c:pt idx="2235">
                  <c:v>-0.71297676486840278</c:v>
                </c:pt>
                <c:pt idx="2236">
                  <c:v>-0.34141175281908093</c:v>
                </c:pt>
                <c:pt idx="2237">
                  <c:v>-0.22473572403527925</c:v>
                </c:pt>
                <c:pt idx="2238">
                  <c:v>1.1508951365178632</c:v>
                </c:pt>
                <c:pt idx="2239">
                  <c:v>0.41195951105545847</c:v>
                </c:pt>
                <c:pt idx="2240">
                  <c:v>-9.954982176975874E-2</c:v>
                </c:pt>
                <c:pt idx="2241">
                  <c:v>-0.35268293261302902</c:v>
                </c:pt>
                <c:pt idx="2242">
                  <c:v>-0.33532194739527105</c:v>
                </c:pt>
                <c:pt idx="2243">
                  <c:v>-0.18115832891909589</c:v>
                </c:pt>
                <c:pt idx="2244">
                  <c:v>-0.63912802542863323</c:v>
                </c:pt>
                <c:pt idx="2245">
                  <c:v>-0.69243312220190112</c:v>
                </c:pt>
                <c:pt idx="2246">
                  <c:v>-0.58339786511488911</c:v>
                </c:pt>
                <c:pt idx="2247">
                  <c:v>-0.50333578460414574</c:v>
                </c:pt>
                <c:pt idx="2248">
                  <c:v>-0.51196436267402856</c:v>
                </c:pt>
                <c:pt idx="2249">
                  <c:v>-0.35021197484298544</c:v>
                </c:pt>
                <c:pt idx="2250">
                  <c:v>-0.16100721939873805</c:v>
                </c:pt>
                <c:pt idx="2251">
                  <c:v>-0.48109168750962494</c:v>
                </c:pt>
                <c:pt idx="2252">
                  <c:v>-0.46239290052858339</c:v>
                </c:pt>
                <c:pt idx="2253">
                  <c:v>-0.41672615489712511</c:v>
                </c:pt>
                <c:pt idx="2254">
                  <c:v>-7.9358496163504252E-2</c:v>
                </c:pt>
                <c:pt idx="2255">
                  <c:v>-0.43564156631896256</c:v>
                </c:pt>
                <c:pt idx="2256">
                  <c:v>-0.76341565103971476</c:v>
                </c:pt>
                <c:pt idx="2257">
                  <c:v>-0.45990261608790867</c:v>
                </c:pt>
                <c:pt idx="2258">
                  <c:v>-0.64341292526299043</c:v>
                </c:pt>
                <c:pt idx="2259">
                  <c:v>-0.37653682772201857</c:v>
                </c:pt>
                <c:pt idx="2260">
                  <c:v>-0.49841760641713467</c:v>
                </c:pt>
                <c:pt idx="2261">
                  <c:v>-0.45291614676443653</c:v>
                </c:pt>
                <c:pt idx="2262">
                  <c:v>-0.60505528016183696</c:v>
                </c:pt>
                <c:pt idx="2263">
                  <c:v>-0.59067775687138491</c:v>
                </c:pt>
                <c:pt idx="2264">
                  <c:v>-0.35606393328429609</c:v>
                </c:pt>
                <c:pt idx="2265">
                  <c:v>-0.73562451077304492</c:v>
                </c:pt>
                <c:pt idx="2266">
                  <c:v>-0.47156883960544571</c:v>
                </c:pt>
                <c:pt idx="2267">
                  <c:v>-0.44404905424989854</c:v>
                </c:pt>
                <c:pt idx="2268">
                  <c:v>-0.73885584939468252</c:v>
                </c:pt>
                <c:pt idx="2269">
                  <c:v>-0.69411153641241263</c:v>
                </c:pt>
                <c:pt idx="2270">
                  <c:v>-0.58194860910709845</c:v>
                </c:pt>
                <c:pt idx="2271">
                  <c:v>-0.25714034983525319</c:v>
                </c:pt>
                <c:pt idx="2272">
                  <c:v>-0.24383097846025314</c:v>
                </c:pt>
                <c:pt idx="2273">
                  <c:v>-0.33294654546360808</c:v>
                </c:pt>
                <c:pt idx="2274">
                  <c:v>-0.25492193248130962</c:v>
                </c:pt>
                <c:pt idx="2275">
                  <c:v>-0.41765779191128033</c:v>
                </c:pt>
                <c:pt idx="2276">
                  <c:v>-0.30733513017516195</c:v>
                </c:pt>
                <c:pt idx="2277">
                  <c:v>0.88730175360371244</c:v>
                </c:pt>
                <c:pt idx="2278">
                  <c:v>-0.43940929999181699</c:v>
                </c:pt>
                <c:pt idx="2279">
                  <c:v>-0.62571751714835389</c:v>
                </c:pt>
                <c:pt idx="2280">
                  <c:v>-0.65247744369256988</c:v>
                </c:pt>
                <c:pt idx="2281">
                  <c:v>-0.60687285711144801</c:v>
                </c:pt>
                <c:pt idx="2282">
                  <c:v>-0.27024465242446333</c:v>
                </c:pt>
                <c:pt idx="2283">
                  <c:v>-0.73193353657014371</c:v>
                </c:pt>
                <c:pt idx="2284">
                  <c:v>0.56646275081364605</c:v>
                </c:pt>
                <c:pt idx="2285">
                  <c:v>0.16882679439222525</c:v>
                </c:pt>
                <c:pt idx="2286">
                  <c:v>-1.2219328746101512E-2</c:v>
                </c:pt>
                <c:pt idx="2287">
                  <c:v>0.432834455289063</c:v>
                </c:pt>
                <c:pt idx="2288">
                  <c:v>1.1958344028030954</c:v>
                </c:pt>
                <c:pt idx="2289">
                  <c:v>0.13101667459614744</c:v>
                </c:pt>
                <c:pt idx="2290">
                  <c:v>-0.68148197498295882</c:v>
                </c:pt>
                <c:pt idx="2291">
                  <c:v>0.36081087230535591</c:v>
                </c:pt>
                <c:pt idx="2292">
                  <c:v>-3.8008264688479815E-2</c:v>
                </c:pt>
                <c:pt idx="2293">
                  <c:v>0.34093986504068585</c:v>
                </c:pt>
                <c:pt idx="2294">
                  <c:v>0.50954030476526513</c:v>
                </c:pt>
                <c:pt idx="2295">
                  <c:v>-1.196975448382751E-2</c:v>
                </c:pt>
                <c:pt idx="2296">
                  <c:v>2.1033855070360652E-2</c:v>
                </c:pt>
                <c:pt idx="2297">
                  <c:v>-0.62364208981682479</c:v>
                </c:pt>
                <c:pt idx="2298">
                  <c:v>-0.37885729058953654</c:v>
                </c:pt>
                <c:pt idx="2299">
                  <c:v>-0.49214475212548009</c:v>
                </c:pt>
                <c:pt idx="2300">
                  <c:v>-0.24460130264168994</c:v>
                </c:pt>
                <c:pt idx="2301">
                  <c:v>-0.15519364391036836</c:v>
                </c:pt>
                <c:pt idx="2302">
                  <c:v>-0.30424353509033319</c:v>
                </c:pt>
                <c:pt idx="2303">
                  <c:v>-0.31041959767318972</c:v>
                </c:pt>
                <c:pt idx="2304">
                  <c:v>-0.20946783365942831</c:v>
                </c:pt>
                <c:pt idx="2305">
                  <c:v>-9.9754433151419044E-3</c:v>
                </c:pt>
                <c:pt idx="2306">
                  <c:v>0.17033902875843018</c:v>
                </c:pt>
                <c:pt idx="2307">
                  <c:v>6.8780651326905362E-2</c:v>
                </c:pt>
                <c:pt idx="2308">
                  <c:v>7.4376146028699167E-3</c:v>
                </c:pt>
                <c:pt idx="2309">
                  <c:v>-0.34654121895206824</c:v>
                </c:pt>
                <c:pt idx="2310">
                  <c:v>1.7575542876335351E-2</c:v>
                </c:pt>
                <c:pt idx="2311">
                  <c:v>0.36664345893221223</c:v>
                </c:pt>
                <c:pt idx="2312">
                  <c:v>-0.1641970106720094</c:v>
                </c:pt>
                <c:pt idx="2313">
                  <c:v>-0.10699568609141112</c:v>
                </c:pt>
                <c:pt idx="2314">
                  <c:v>-0.52475092712084093</c:v>
                </c:pt>
                <c:pt idx="2315">
                  <c:v>-0.29455972254880447</c:v>
                </c:pt>
                <c:pt idx="2316">
                  <c:v>-0.3161334639514935</c:v>
                </c:pt>
                <c:pt idx="2317">
                  <c:v>0.21060646174824613</c:v>
                </c:pt>
                <c:pt idx="2318">
                  <c:v>-0.14780357347265316</c:v>
                </c:pt>
                <c:pt idx="2319">
                  <c:v>-0.39530507130643927</c:v>
                </c:pt>
                <c:pt idx="2320">
                  <c:v>0.37403406335432232</c:v>
                </c:pt>
                <c:pt idx="2321">
                  <c:v>-0.31974053339528069</c:v>
                </c:pt>
                <c:pt idx="2322">
                  <c:v>-0.35762061731616951</c:v>
                </c:pt>
                <c:pt idx="2323">
                  <c:v>-0.10166337385505202</c:v>
                </c:pt>
                <c:pt idx="2324">
                  <c:v>0.48884660132504193</c:v>
                </c:pt>
                <c:pt idx="2325">
                  <c:v>-0.51585984752125658</c:v>
                </c:pt>
                <c:pt idx="2326">
                  <c:v>-5.3682403260146228E-2</c:v>
                </c:pt>
                <c:pt idx="2327">
                  <c:v>0.36025705027303034</c:v>
                </c:pt>
                <c:pt idx="2328">
                  <c:v>-0.29187245929909633</c:v>
                </c:pt>
                <c:pt idx="2329">
                  <c:v>0.10850491815872945</c:v>
                </c:pt>
                <c:pt idx="2330">
                  <c:v>-0.31501421366084598</c:v>
                </c:pt>
                <c:pt idx="2331">
                  <c:v>-0.48356553650375472</c:v>
                </c:pt>
                <c:pt idx="2332">
                  <c:v>8.5897037029519244E-2</c:v>
                </c:pt>
                <c:pt idx="2333">
                  <c:v>-0.4392343051124023</c:v>
                </c:pt>
                <c:pt idx="2334">
                  <c:v>-0.51916138605911266</c:v>
                </c:pt>
                <c:pt idx="2335">
                  <c:v>-0.60243988579793795</c:v>
                </c:pt>
                <c:pt idx="2336">
                  <c:v>-3.6468569520040857E-2</c:v>
                </c:pt>
                <c:pt idx="2337">
                  <c:v>-0.1301854993694303</c:v>
                </c:pt>
                <c:pt idx="2338">
                  <c:v>0.24150929581351255</c:v>
                </c:pt>
                <c:pt idx="2339">
                  <c:v>-0.47330649378946987</c:v>
                </c:pt>
                <c:pt idx="2340">
                  <c:v>-0.27633671152735512</c:v>
                </c:pt>
                <c:pt idx="2341">
                  <c:v>-0.43194689124563984</c:v>
                </c:pt>
                <c:pt idx="2342">
                  <c:v>-0.50580831024938888</c:v>
                </c:pt>
                <c:pt idx="2343">
                  <c:v>-0.34407676942017951</c:v>
                </c:pt>
                <c:pt idx="2344">
                  <c:v>-0.64845595754061569</c:v>
                </c:pt>
                <c:pt idx="2345">
                  <c:v>-0.48850222584000957</c:v>
                </c:pt>
                <c:pt idx="2346">
                  <c:v>-0.11231467072046319</c:v>
                </c:pt>
                <c:pt idx="2347">
                  <c:v>-0.48239814341420384</c:v>
                </c:pt>
                <c:pt idx="2348">
                  <c:v>-0.40099947594636781</c:v>
                </c:pt>
                <c:pt idx="2349">
                  <c:v>-0.45914941372664236</c:v>
                </c:pt>
                <c:pt idx="2350">
                  <c:v>-0.45500826920748194</c:v>
                </c:pt>
                <c:pt idx="2351">
                  <c:v>-0.19815007158801104</c:v>
                </c:pt>
                <c:pt idx="2352">
                  <c:v>-0.415748116686248</c:v>
                </c:pt>
                <c:pt idx="2353">
                  <c:v>0.22548891924403852</c:v>
                </c:pt>
                <c:pt idx="2354">
                  <c:v>-9.9634982867835217E-2</c:v>
                </c:pt>
                <c:pt idx="2355">
                  <c:v>0.30925702859457238</c:v>
                </c:pt>
                <c:pt idx="2356">
                  <c:v>-0.23782874130697607</c:v>
                </c:pt>
                <c:pt idx="2357">
                  <c:v>-0.43602693968191536</c:v>
                </c:pt>
                <c:pt idx="2358">
                  <c:v>-0.1380090635131046</c:v>
                </c:pt>
                <c:pt idx="2359">
                  <c:v>0.29781867089305258</c:v>
                </c:pt>
                <c:pt idx="2360">
                  <c:v>-0.2715088229036508</c:v>
                </c:pt>
                <c:pt idx="2361">
                  <c:v>0.81622898458717175</c:v>
                </c:pt>
                <c:pt idx="2362">
                  <c:v>0.78366862267100734</c:v>
                </c:pt>
                <c:pt idx="2363">
                  <c:v>-0.21360016696574635</c:v>
                </c:pt>
                <c:pt idx="2364">
                  <c:v>-0.28186787036055833</c:v>
                </c:pt>
                <c:pt idx="2365">
                  <c:v>0.3680401534208923</c:v>
                </c:pt>
                <c:pt idx="2366">
                  <c:v>-0.19752633512723883</c:v>
                </c:pt>
                <c:pt idx="2367">
                  <c:v>-0.48641339536014699</c:v>
                </c:pt>
                <c:pt idx="2368">
                  <c:v>-7.9219116332800085E-2</c:v>
                </c:pt>
                <c:pt idx="2369">
                  <c:v>-4.2305353048448631E-2</c:v>
                </c:pt>
                <c:pt idx="2370">
                  <c:v>0.6617415673625201</c:v>
                </c:pt>
                <c:pt idx="2371">
                  <c:v>-9.7856605489306747E-2</c:v>
                </c:pt>
                <c:pt idx="2372">
                  <c:v>0.23734954878528591</c:v>
                </c:pt>
                <c:pt idx="2373">
                  <c:v>-0.67351287961040218</c:v>
                </c:pt>
                <c:pt idx="2374">
                  <c:v>3.1425557478782597E-2</c:v>
                </c:pt>
                <c:pt idx="2375">
                  <c:v>-0.22073333081081892</c:v>
                </c:pt>
                <c:pt idx="2376">
                  <c:v>-0.41902801959777886</c:v>
                </c:pt>
                <c:pt idx="2377">
                  <c:v>-0.431567441691182</c:v>
                </c:pt>
                <c:pt idx="2378">
                  <c:v>0.28507621754274892</c:v>
                </c:pt>
                <c:pt idx="2379">
                  <c:v>-0.12028195205750679</c:v>
                </c:pt>
                <c:pt idx="2380">
                  <c:v>-5.931287220823328E-2</c:v>
                </c:pt>
                <c:pt idx="2381">
                  <c:v>0.90883987736550198</c:v>
                </c:pt>
                <c:pt idx="2382">
                  <c:v>0.71915970830257836</c:v>
                </c:pt>
                <c:pt idx="2383">
                  <c:v>-0.10031894984933648</c:v>
                </c:pt>
                <c:pt idx="2384">
                  <c:v>-0.53243347986961465</c:v>
                </c:pt>
                <c:pt idx="2385">
                  <c:v>-0.59334112870409184</c:v>
                </c:pt>
                <c:pt idx="2386">
                  <c:v>-0.64400612107143673</c:v>
                </c:pt>
                <c:pt idx="2387">
                  <c:v>-0.70665358866216943</c:v>
                </c:pt>
                <c:pt idx="2388">
                  <c:v>-0.54948257334304929</c:v>
                </c:pt>
                <c:pt idx="2389">
                  <c:v>-0.38222331359982814</c:v>
                </c:pt>
                <c:pt idx="2390">
                  <c:v>0.50196485143959191</c:v>
                </c:pt>
                <c:pt idx="2391">
                  <c:v>-0.21192796722704677</c:v>
                </c:pt>
                <c:pt idx="2392">
                  <c:v>-0.34356070841917263</c:v>
                </c:pt>
                <c:pt idx="2393">
                  <c:v>-0.13463214525344694</c:v>
                </c:pt>
                <c:pt idx="2394">
                  <c:v>-0.52635689834918842</c:v>
                </c:pt>
                <c:pt idx="2395">
                  <c:v>-0.51727718828423253</c:v>
                </c:pt>
                <c:pt idx="2396">
                  <c:v>-0.15178293768511561</c:v>
                </c:pt>
                <c:pt idx="2397">
                  <c:v>0.37363345406998899</c:v>
                </c:pt>
                <c:pt idx="2398">
                  <c:v>-0.3235598637146026</c:v>
                </c:pt>
                <c:pt idx="2399">
                  <c:v>-0.15435551207070161</c:v>
                </c:pt>
                <c:pt idx="2400">
                  <c:v>0.34702295703886588</c:v>
                </c:pt>
                <c:pt idx="2401">
                  <c:v>-0.18680752459010402</c:v>
                </c:pt>
                <c:pt idx="2402">
                  <c:v>-0.48257919199974908</c:v>
                </c:pt>
                <c:pt idx="2403">
                  <c:v>-0.2758650709302265</c:v>
                </c:pt>
                <c:pt idx="2404">
                  <c:v>-0.12789428422781543</c:v>
                </c:pt>
                <c:pt idx="2405">
                  <c:v>-0.17708760605037219</c:v>
                </c:pt>
                <c:pt idx="2406">
                  <c:v>-0.47672937016579608</c:v>
                </c:pt>
                <c:pt idx="2407">
                  <c:v>-0.76784417142470396</c:v>
                </c:pt>
                <c:pt idx="2408">
                  <c:v>-0.69456059874134479</c:v>
                </c:pt>
                <c:pt idx="2409">
                  <c:v>-0.35877443807613868</c:v>
                </c:pt>
                <c:pt idx="2410">
                  <c:v>-0.53775053903867709</c:v>
                </c:pt>
                <c:pt idx="2411">
                  <c:v>-0.44724277703616405</c:v>
                </c:pt>
                <c:pt idx="2412">
                  <c:v>-0.372490273331335</c:v>
                </c:pt>
                <c:pt idx="2413">
                  <c:v>3.8492157499501689E-2</c:v>
                </c:pt>
                <c:pt idx="2414">
                  <c:v>-0.15719705191751029</c:v>
                </c:pt>
                <c:pt idx="2415">
                  <c:v>-0.38810568488124608</c:v>
                </c:pt>
                <c:pt idx="2416">
                  <c:v>-0.35216469845601051</c:v>
                </c:pt>
                <c:pt idx="2417">
                  <c:v>-0.56579908457377293</c:v>
                </c:pt>
                <c:pt idx="2418">
                  <c:v>-0.57655997281847482</c:v>
                </c:pt>
                <c:pt idx="2419">
                  <c:v>-0.68582644307994722</c:v>
                </c:pt>
                <c:pt idx="2420">
                  <c:v>-0.43349318122513048</c:v>
                </c:pt>
                <c:pt idx="2421">
                  <c:v>-0.45851820034328411</c:v>
                </c:pt>
                <c:pt idx="2422">
                  <c:v>-0.37062540913183356</c:v>
                </c:pt>
                <c:pt idx="2423">
                  <c:v>-0.53120238855658164</c:v>
                </c:pt>
                <c:pt idx="2424">
                  <c:v>-0.26211815113674031</c:v>
                </c:pt>
                <c:pt idx="2425">
                  <c:v>-2.8752134616715039E-2</c:v>
                </c:pt>
                <c:pt idx="2426">
                  <c:v>-0.71271006550676463</c:v>
                </c:pt>
                <c:pt idx="2427">
                  <c:v>-0.71187497324573756</c:v>
                </c:pt>
                <c:pt idx="2428">
                  <c:v>-3.0922287482494436E-2</c:v>
                </c:pt>
                <c:pt idx="2429">
                  <c:v>0.44012092234840361</c:v>
                </c:pt>
                <c:pt idx="2430">
                  <c:v>4.0196619780931288E-2</c:v>
                </c:pt>
                <c:pt idx="2431">
                  <c:v>-0.22757542991828794</c:v>
                </c:pt>
                <c:pt idx="2432">
                  <c:v>-0.19225104271007779</c:v>
                </c:pt>
                <c:pt idx="2433">
                  <c:v>-0.39301142415895363</c:v>
                </c:pt>
                <c:pt idx="2434">
                  <c:v>-0.48092715541294989</c:v>
                </c:pt>
                <c:pt idx="2435">
                  <c:v>-0.49454727485350197</c:v>
                </c:pt>
                <c:pt idx="2436">
                  <c:v>-0.68811225666733622</c:v>
                </c:pt>
                <c:pt idx="2437">
                  <c:v>-0.56044451900142367</c:v>
                </c:pt>
                <c:pt idx="2438">
                  <c:v>-0.45650488199469674</c:v>
                </c:pt>
                <c:pt idx="2439">
                  <c:v>-0.4364736646201568</c:v>
                </c:pt>
                <c:pt idx="2440">
                  <c:v>-0.61678666303331264</c:v>
                </c:pt>
                <c:pt idx="2441">
                  <c:v>-0.36006299164086369</c:v>
                </c:pt>
                <c:pt idx="2442">
                  <c:v>-0.33246364436417825</c:v>
                </c:pt>
                <c:pt idx="2443">
                  <c:v>-0.61365314586531217</c:v>
                </c:pt>
                <c:pt idx="2444">
                  <c:v>-0.44571120351633431</c:v>
                </c:pt>
                <c:pt idx="2445">
                  <c:v>-0.71187378121756661</c:v>
                </c:pt>
                <c:pt idx="2446">
                  <c:v>-7.7909638160588476E-2</c:v>
                </c:pt>
                <c:pt idx="2447">
                  <c:v>-2.5347595697420615E-2</c:v>
                </c:pt>
                <c:pt idx="2448">
                  <c:v>-0.1967819041758852</c:v>
                </c:pt>
                <c:pt idx="2449">
                  <c:v>-0.50252404741573087</c:v>
                </c:pt>
                <c:pt idx="2450">
                  <c:v>-0.54125549894299718</c:v>
                </c:pt>
                <c:pt idx="2451">
                  <c:v>-9.448921915117578E-2</c:v>
                </c:pt>
                <c:pt idx="2452">
                  <c:v>-0.28802132632552319</c:v>
                </c:pt>
                <c:pt idx="2453">
                  <c:v>-0.31162309279931089</c:v>
                </c:pt>
                <c:pt idx="2454">
                  <c:v>-0.57079511979006159</c:v>
                </c:pt>
                <c:pt idx="2455">
                  <c:v>-0.26310220971767329</c:v>
                </c:pt>
                <c:pt idx="2456">
                  <c:v>-0.15189676641688235</c:v>
                </c:pt>
                <c:pt idx="2457">
                  <c:v>0.20712322113194062</c:v>
                </c:pt>
                <c:pt idx="2458">
                  <c:v>0.39587458326211983</c:v>
                </c:pt>
                <c:pt idx="2459">
                  <c:v>-4.1006099624135366E-2</c:v>
                </c:pt>
                <c:pt idx="2460">
                  <c:v>-0.54123502059454087</c:v>
                </c:pt>
                <c:pt idx="2461">
                  <c:v>-0.2365800926304964</c:v>
                </c:pt>
                <c:pt idx="2462">
                  <c:v>-0.54118742300502076</c:v>
                </c:pt>
                <c:pt idx="2463">
                  <c:v>-0.15995453436140517</c:v>
                </c:pt>
                <c:pt idx="2464">
                  <c:v>-0.2472475846459993</c:v>
                </c:pt>
                <c:pt idx="2465">
                  <c:v>-0.25773060319134622</c:v>
                </c:pt>
                <c:pt idx="2466">
                  <c:v>-0.55724662217417464</c:v>
                </c:pt>
                <c:pt idx="2467">
                  <c:v>-0.74390119756891449</c:v>
                </c:pt>
                <c:pt idx="2468">
                  <c:v>-0.69458015781683813</c:v>
                </c:pt>
                <c:pt idx="2469">
                  <c:v>-0.75549063172705644</c:v>
                </c:pt>
                <c:pt idx="2470">
                  <c:v>-0.70478823413029601</c:v>
                </c:pt>
                <c:pt idx="2471">
                  <c:v>-0.71180911252021051</c:v>
                </c:pt>
                <c:pt idx="2472">
                  <c:v>-0.60952697187804605</c:v>
                </c:pt>
                <c:pt idx="2473">
                  <c:v>3.7191583715997532E-2</c:v>
                </c:pt>
                <c:pt idx="2474">
                  <c:v>0.63713209549947536</c:v>
                </c:pt>
                <c:pt idx="2475">
                  <c:v>-0.4429118991497617</c:v>
                </c:pt>
                <c:pt idx="2476">
                  <c:v>-0.23789412566884549</c:v>
                </c:pt>
                <c:pt idx="2477">
                  <c:v>-7.2151531778557709E-2</c:v>
                </c:pt>
                <c:pt idx="2478">
                  <c:v>-0.36337883187615172</c:v>
                </c:pt>
                <c:pt idx="2479">
                  <c:v>0.29095784340903669</c:v>
                </c:pt>
                <c:pt idx="2480">
                  <c:v>0.27447688300876377</c:v>
                </c:pt>
                <c:pt idx="2481">
                  <c:v>6.6838299246523888E-2</c:v>
                </c:pt>
                <c:pt idx="2482">
                  <c:v>-0.46415807708386492</c:v>
                </c:pt>
                <c:pt idx="2483">
                  <c:v>-0.48771586837930664</c:v>
                </c:pt>
                <c:pt idx="2484">
                  <c:v>-0.72697721186760522</c:v>
                </c:pt>
                <c:pt idx="2485">
                  <c:v>-0.71598923857147467</c:v>
                </c:pt>
                <c:pt idx="2486">
                  <c:v>-0.51548582973827717</c:v>
                </c:pt>
                <c:pt idx="2487">
                  <c:v>-0.61591070232046441</c:v>
                </c:pt>
                <c:pt idx="2488">
                  <c:v>-0.37857703211134169</c:v>
                </c:pt>
                <c:pt idx="2489">
                  <c:v>-0.71928225377459432</c:v>
                </c:pt>
                <c:pt idx="2490">
                  <c:v>-0.78387111391117281</c:v>
                </c:pt>
                <c:pt idx="2491">
                  <c:v>-0.48301222406732469</c:v>
                </c:pt>
                <c:pt idx="2492">
                  <c:v>0.24913575471234478</c:v>
                </c:pt>
                <c:pt idx="2493">
                  <c:v>2.0753170066908223E-2</c:v>
                </c:pt>
                <c:pt idx="2494">
                  <c:v>-0.13850253959073855</c:v>
                </c:pt>
                <c:pt idx="2495">
                  <c:v>1.5854879789014367E-2</c:v>
                </c:pt>
                <c:pt idx="2496">
                  <c:v>-0.32479225604505341</c:v>
                </c:pt>
                <c:pt idx="2497">
                  <c:v>0.34466920333344375</c:v>
                </c:pt>
                <c:pt idx="2498">
                  <c:v>0.99048962451281475</c:v>
                </c:pt>
                <c:pt idx="2499">
                  <c:v>0.28245134150377371</c:v>
                </c:pt>
                <c:pt idx="2500">
                  <c:v>-0.4993850352472346</c:v>
                </c:pt>
                <c:pt idx="2501">
                  <c:v>-0.289547408099597</c:v>
                </c:pt>
                <c:pt idx="2502">
                  <c:v>-0.26392149011413135</c:v>
                </c:pt>
                <c:pt idx="2503">
                  <c:v>2.9784543813789295E-3</c:v>
                </c:pt>
                <c:pt idx="2504">
                  <c:v>-0.45185585784814764</c:v>
                </c:pt>
                <c:pt idx="2505">
                  <c:v>-0.58445188810842563</c:v>
                </c:pt>
                <c:pt idx="2506">
                  <c:v>-0.42159350712626975</c:v>
                </c:pt>
                <c:pt idx="2507">
                  <c:v>-0.27932059779455543</c:v>
                </c:pt>
                <c:pt idx="2508">
                  <c:v>-0.71809538100672898</c:v>
                </c:pt>
                <c:pt idx="2509">
                  <c:v>-0.63637700377930828</c:v>
                </c:pt>
                <c:pt idx="2510">
                  <c:v>-0.38867744206096722</c:v>
                </c:pt>
                <c:pt idx="2511">
                  <c:v>-0.51528186246625218</c:v>
                </c:pt>
                <c:pt idx="2512">
                  <c:v>-0.6716279856116476</c:v>
                </c:pt>
                <c:pt idx="2513">
                  <c:v>-0.75357593323170435</c:v>
                </c:pt>
                <c:pt idx="2514">
                  <c:v>-0.42789814496714146</c:v>
                </c:pt>
                <c:pt idx="2515">
                  <c:v>-0.13385225047727792</c:v>
                </c:pt>
                <c:pt idx="2516">
                  <c:v>-0.14344527048451508</c:v>
                </c:pt>
                <c:pt idx="2517">
                  <c:v>-0.36385071509491856</c:v>
                </c:pt>
                <c:pt idx="2518">
                  <c:v>-0.47070479983886798</c:v>
                </c:pt>
                <c:pt idx="2519">
                  <c:v>-0.23591772262115066</c:v>
                </c:pt>
                <c:pt idx="2520">
                  <c:v>-0.65509240853847461</c:v>
                </c:pt>
              </c:numCache>
            </c:numRef>
          </c:val>
          <c:smooth val="0"/>
          <c:extLst>
            <c:ext xmlns:c16="http://schemas.microsoft.com/office/drawing/2014/chart" uri="{C3380CC4-5D6E-409C-BE32-E72D297353CC}">
              <c16:uniqueId val="{00000000-BC4F-4C91-821B-8FDBE66C580F}"/>
            </c:ext>
          </c:extLst>
        </c:ser>
        <c:dLbls>
          <c:showLegendKey val="0"/>
          <c:showVal val="0"/>
          <c:showCatName val="0"/>
          <c:showSerName val="0"/>
          <c:showPercent val="0"/>
          <c:showBubbleSize val="0"/>
        </c:dLbls>
        <c:marker val="1"/>
        <c:smooth val="0"/>
        <c:axId val="52043776"/>
        <c:axId val="52045312"/>
      </c:lineChart>
      <c:lineChart>
        <c:grouping val="standard"/>
        <c:varyColors val="0"/>
        <c:ser>
          <c:idx val="1"/>
          <c:order val="1"/>
          <c:tx>
            <c:strRef>
              <c:f>'Heterochone 1'!$C$20</c:f>
              <c:strCache>
                <c:ptCount val="1"/>
                <c:pt idx="0">
                  <c:v>Vector - Suspended Sediment (mg/L) Analog input 2</c:v>
                </c:pt>
              </c:strCache>
            </c:strRef>
          </c:tx>
          <c:spPr>
            <a:ln>
              <a:solidFill>
                <a:schemeClr val="accent3"/>
              </a:solidFill>
            </a:ln>
          </c:spPr>
          <c:marker>
            <c:symbol val="none"/>
          </c:marker>
          <c:cat>
            <c:numRef>
              <c:f>'Heterochone 1'!$A$21:$A$2541</c:f>
              <c:numCache>
                <c:formatCode>[$-F400]h:mm:ss\ AM/PM</c:formatCode>
                <c:ptCount val="2521"/>
                <c:pt idx="0">
                  <c:v>42872.625052083335</c:v>
                </c:pt>
                <c:pt idx="1">
                  <c:v>42872.625167824073</c:v>
                </c:pt>
                <c:pt idx="2">
                  <c:v>42872.625283564819</c:v>
                </c:pt>
                <c:pt idx="3">
                  <c:v>42872.625399305558</c:v>
                </c:pt>
                <c:pt idx="4">
                  <c:v>42872.625515046297</c:v>
                </c:pt>
                <c:pt idx="5">
                  <c:v>42872.625630787035</c:v>
                </c:pt>
                <c:pt idx="6">
                  <c:v>42872.625746527774</c:v>
                </c:pt>
                <c:pt idx="7">
                  <c:v>42872.625862268513</c:v>
                </c:pt>
                <c:pt idx="8">
                  <c:v>42872.625978009259</c:v>
                </c:pt>
                <c:pt idx="9">
                  <c:v>42872.626093750005</c:v>
                </c:pt>
                <c:pt idx="10">
                  <c:v>42872.626209490743</c:v>
                </c:pt>
                <c:pt idx="11">
                  <c:v>42872.626325231482</c:v>
                </c:pt>
                <c:pt idx="12">
                  <c:v>42872.626440972221</c:v>
                </c:pt>
                <c:pt idx="13">
                  <c:v>42872.626556712959</c:v>
                </c:pt>
                <c:pt idx="14">
                  <c:v>42872.626672453698</c:v>
                </c:pt>
                <c:pt idx="15">
                  <c:v>42872.626788194444</c:v>
                </c:pt>
                <c:pt idx="16">
                  <c:v>42872.62690393519</c:v>
                </c:pt>
                <c:pt idx="17">
                  <c:v>42872.627019675929</c:v>
                </c:pt>
                <c:pt idx="18">
                  <c:v>42872.627135416667</c:v>
                </c:pt>
                <c:pt idx="19">
                  <c:v>42872.627251157406</c:v>
                </c:pt>
                <c:pt idx="20">
                  <c:v>42872.627366898145</c:v>
                </c:pt>
                <c:pt idx="21">
                  <c:v>42872.627482638884</c:v>
                </c:pt>
                <c:pt idx="22">
                  <c:v>42872.627598379629</c:v>
                </c:pt>
                <c:pt idx="23">
                  <c:v>42872.627714120375</c:v>
                </c:pt>
                <c:pt idx="24">
                  <c:v>42872.627829861114</c:v>
                </c:pt>
                <c:pt idx="25">
                  <c:v>42872.627945601853</c:v>
                </c:pt>
                <c:pt idx="26">
                  <c:v>42872.628061342592</c:v>
                </c:pt>
                <c:pt idx="27">
                  <c:v>42872.62817708333</c:v>
                </c:pt>
                <c:pt idx="28">
                  <c:v>42872.628292824069</c:v>
                </c:pt>
                <c:pt idx="29">
                  <c:v>42872.628408564815</c:v>
                </c:pt>
                <c:pt idx="30">
                  <c:v>42872.628524305561</c:v>
                </c:pt>
                <c:pt idx="31">
                  <c:v>42872.6286400463</c:v>
                </c:pt>
                <c:pt idx="32">
                  <c:v>42872.628755787038</c:v>
                </c:pt>
                <c:pt idx="33">
                  <c:v>42872.628871527777</c:v>
                </c:pt>
                <c:pt idx="34">
                  <c:v>42872.628987268516</c:v>
                </c:pt>
                <c:pt idx="35">
                  <c:v>42872.629103009254</c:v>
                </c:pt>
                <c:pt idx="36">
                  <c:v>42872.62921875</c:v>
                </c:pt>
                <c:pt idx="37">
                  <c:v>42872.629334490746</c:v>
                </c:pt>
                <c:pt idx="38">
                  <c:v>42872.629450231485</c:v>
                </c:pt>
                <c:pt idx="39">
                  <c:v>42872.629565972224</c:v>
                </c:pt>
                <c:pt idx="40">
                  <c:v>42872.629681712962</c:v>
                </c:pt>
                <c:pt idx="41">
                  <c:v>42872.629797453701</c:v>
                </c:pt>
                <c:pt idx="42">
                  <c:v>42872.62991319444</c:v>
                </c:pt>
                <c:pt idx="43">
                  <c:v>42872.630028935186</c:v>
                </c:pt>
                <c:pt idx="44">
                  <c:v>42872.630144675932</c:v>
                </c:pt>
                <c:pt idx="45">
                  <c:v>42872.63026041667</c:v>
                </c:pt>
                <c:pt idx="46">
                  <c:v>42872.630376157409</c:v>
                </c:pt>
                <c:pt idx="47">
                  <c:v>42872.630491898148</c:v>
                </c:pt>
                <c:pt idx="48">
                  <c:v>42872.630607638886</c:v>
                </c:pt>
                <c:pt idx="49">
                  <c:v>42872.630723379625</c:v>
                </c:pt>
                <c:pt idx="50">
                  <c:v>42872.630839120371</c:v>
                </c:pt>
                <c:pt idx="51">
                  <c:v>42872.63095486111</c:v>
                </c:pt>
                <c:pt idx="52">
                  <c:v>42872.631070601856</c:v>
                </c:pt>
                <c:pt idx="53">
                  <c:v>42872.631186342594</c:v>
                </c:pt>
                <c:pt idx="54">
                  <c:v>42872.631302083333</c:v>
                </c:pt>
                <c:pt idx="55">
                  <c:v>42872.631417824072</c:v>
                </c:pt>
                <c:pt idx="56">
                  <c:v>42872.631533564811</c:v>
                </c:pt>
                <c:pt idx="57">
                  <c:v>42872.631649305556</c:v>
                </c:pt>
                <c:pt idx="58">
                  <c:v>42872.631765046295</c:v>
                </c:pt>
                <c:pt idx="59">
                  <c:v>42872.631880787041</c:v>
                </c:pt>
                <c:pt idx="60">
                  <c:v>42872.63199652778</c:v>
                </c:pt>
                <c:pt idx="61">
                  <c:v>42872.632112268519</c:v>
                </c:pt>
                <c:pt idx="62">
                  <c:v>42872.632228009257</c:v>
                </c:pt>
                <c:pt idx="63">
                  <c:v>42872.632343749996</c:v>
                </c:pt>
                <c:pt idx="64">
                  <c:v>42872.632459490742</c:v>
                </c:pt>
                <c:pt idx="65">
                  <c:v>42872.632575231481</c:v>
                </c:pt>
                <c:pt idx="66">
                  <c:v>42872.632690972227</c:v>
                </c:pt>
                <c:pt idx="67">
                  <c:v>42872.632806712965</c:v>
                </c:pt>
                <c:pt idx="68">
                  <c:v>42872.632922453704</c:v>
                </c:pt>
                <c:pt idx="69">
                  <c:v>42872.633038194443</c:v>
                </c:pt>
                <c:pt idx="70">
                  <c:v>42872.633153935181</c:v>
                </c:pt>
                <c:pt idx="71">
                  <c:v>42872.63326967592</c:v>
                </c:pt>
                <c:pt idx="72">
                  <c:v>42872.633385416666</c:v>
                </c:pt>
                <c:pt idx="73">
                  <c:v>42872.633501157412</c:v>
                </c:pt>
                <c:pt idx="74">
                  <c:v>42872.633616898151</c:v>
                </c:pt>
                <c:pt idx="75">
                  <c:v>42872.633732638889</c:v>
                </c:pt>
                <c:pt idx="76">
                  <c:v>42872.633848379628</c:v>
                </c:pt>
                <c:pt idx="77">
                  <c:v>42872.633964120367</c:v>
                </c:pt>
                <c:pt idx="78">
                  <c:v>42872.634079861105</c:v>
                </c:pt>
                <c:pt idx="79">
                  <c:v>42872.634195601851</c:v>
                </c:pt>
                <c:pt idx="80">
                  <c:v>42872.634311342597</c:v>
                </c:pt>
                <c:pt idx="81">
                  <c:v>42872.634427083336</c:v>
                </c:pt>
                <c:pt idx="82">
                  <c:v>42872.634542824075</c:v>
                </c:pt>
                <c:pt idx="83">
                  <c:v>42872.634658564813</c:v>
                </c:pt>
                <c:pt idx="84">
                  <c:v>42872.634774305552</c:v>
                </c:pt>
                <c:pt idx="85">
                  <c:v>42872.634890046291</c:v>
                </c:pt>
                <c:pt idx="86">
                  <c:v>42872.635005787037</c:v>
                </c:pt>
                <c:pt idx="87">
                  <c:v>42872.635121527783</c:v>
                </c:pt>
                <c:pt idx="88">
                  <c:v>42872.635237268521</c:v>
                </c:pt>
                <c:pt idx="89">
                  <c:v>42872.63535300926</c:v>
                </c:pt>
                <c:pt idx="90">
                  <c:v>42872.635468749999</c:v>
                </c:pt>
                <c:pt idx="91">
                  <c:v>42872.635584490738</c:v>
                </c:pt>
                <c:pt idx="92">
                  <c:v>42872.635700231476</c:v>
                </c:pt>
                <c:pt idx="93">
                  <c:v>42872.635815972222</c:v>
                </c:pt>
                <c:pt idx="94">
                  <c:v>42872.635931712968</c:v>
                </c:pt>
                <c:pt idx="95">
                  <c:v>42872.636047453707</c:v>
                </c:pt>
                <c:pt idx="96">
                  <c:v>42872.636163194446</c:v>
                </c:pt>
                <c:pt idx="97">
                  <c:v>42872.636278935184</c:v>
                </c:pt>
                <c:pt idx="98">
                  <c:v>42872.636394675923</c:v>
                </c:pt>
                <c:pt idx="99">
                  <c:v>42872.636510416662</c:v>
                </c:pt>
                <c:pt idx="100">
                  <c:v>42872.636626157408</c:v>
                </c:pt>
                <c:pt idx="101">
                  <c:v>42872.636741898154</c:v>
                </c:pt>
                <c:pt idx="102">
                  <c:v>42872.636857638892</c:v>
                </c:pt>
                <c:pt idx="103">
                  <c:v>42872.636973379631</c:v>
                </c:pt>
                <c:pt idx="104">
                  <c:v>42872.63708912037</c:v>
                </c:pt>
                <c:pt idx="105">
                  <c:v>42872.637204861108</c:v>
                </c:pt>
                <c:pt idx="106">
                  <c:v>42872.637320601847</c:v>
                </c:pt>
                <c:pt idx="107">
                  <c:v>42872.637436342593</c:v>
                </c:pt>
                <c:pt idx="108">
                  <c:v>42872.637552083339</c:v>
                </c:pt>
                <c:pt idx="109">
                  <c:v>42872.637667824078</c:v>
                </c:pt>
                <c:pt idx="110">
                  <c:v>42872.637783564816</c:v>
                </c:pt>
                <c:pt idx="111">
                  <c:v>42872.637899305555</c:v>
                </c:pt>
                <c:pt idx="112">
                  <c:v>42872.638015046294</c:v>
                </c:pt>
                <c:pt idx="113">
                  <c:v>42872.638130787032</c:v>
                </c:pt>
                <c:pt idx="114">
                  <c:v>42872.638246527778</c:v>
                </c:pt>
                <c:pt idx="115">
                  <c:v>42872.638362268524</c:v>
                </c:pt>
                <c:pt idx="116">
                  <c:v>42872.638478009263</c:v>
                </c:pt>
                <c:pt idx="117">
                  <c:v>42872.638593750002</c:v>
                </c:pt>
                <c:pt idx="118">
                  <c:v>42872.63870949074</c:v>
                </c:pt>
                <c:pt idx="119">
                  <c:v>42872.638825231479</c:v>
                </c:pt>
                <c:pt idx="120">
                  <c:v>42872.638940972218</c:v>
                </c:pt>
                <c:pt idx="121">
                  <c:v>42872.639056712964</c:v>
                </c:pt>
                <c:pt idx="122">
                  <c:v>42872.639172453702</c:v>
                </c:pt>
                <c:pt idx="123">
                  <c:v>42872.639288194448</c:v>
                </c:pt>
                <c:pt idx="124">
                  <c:v>42872.639403935187</c:v>
                </c:pt>
                <c:pt idx="125">
                  <c:v>42872.639519675926</c:v>
                </c:pt>
                <c:pt idx="126">
                  <c:v>42872.639635416665</c:v>
                </c:pt>
                <c:pt idx="127">
                  <c:v>42872.639751157403</c:v>
                </c:pt>
                <c:pt idx="128">
                  <c:v>42872.639866898149</c:v>
                </c:pt>
                <c:pt idx="129">
                  <c:v>42872.639982638888</c:v>
                </c:pt>
                <c:pt idx="130">
                  <c:v>42872.640098379634</c:v>
                </c:pt>
                <c:pt idx="131">
                  <c:v>42872.640214120373</c:v>
                </c:pt>
                <c:pt idx="132">
                  <c:v>42872.640329861111</c:v>
                </c:pt>
                <c:pt idx="133">
                  <c:v>42872.64044560185</c:v>
                </c:pt>
                <c:pt idx="134">
                  <c:v>42872.640561342589</c:v>
                </c:pt>
                <c:pt idx="135">
                  <c:v>42872.640677083335</c:v>
                </c:pt>
                <c:pt idx="136">
                  <c:v>42872.640792824073</c:v>
                </c:pt>
                <c:pt idx="137">
                  <c:v>42872.640908564819</c:v>
                </c:pt>
                <c:pt idx="138">
                  <c:v>42872.641024305558</c:v>
                </c:pt>
                <c:pt idx="139">
                  <c:v>42872.641140046297</c:v>
                </c:pt>
                <c:pt idx="140">
                  <c:v>42872.641255787035</c:v>
                </c:pt>
                <c:pt idx="141">
                  <c:v>42872.641371527774</c:v>
                </c:pt>
                <c:pt idx="142">
                  <c:v>42872.641487268513</c:v>
                </c:pt>
                <c:pt idx="143">
                  <c:v>42872.641603009259</c:v>
                </c:pt>
                <c:pt idx="144">
                  <c:v>42872.641718750005</c:v>
                </c:pt>
                <c:pt idx="145">
                  <c:v>42872.641834490743</c:v>
                </c:pt>
                <c:pt idx="146">
                  <c:v>42872.641950231482</c:v>
                </c:pt>
                <c:pt idx="147">
                  <c:v>42872.642065972221</c:v>
                </c:pt>
                <c:pt idx="148">
                  <c:v>42872.642181712959</c:v>
                </c:pt>
                <c:pt idx="149">
                  <c:v>42872.642297453698</c:v>
                </c:pt>
                <c:pt idx="150">
                  <c:v>42872.642413194444</c:v>
                </c:pt>
                <c:pt idx="151">
                  <c:v>42872.64252893519</c:v>
                </c:pt>
                <c:pt idx="152">
                  <c:v>42872.642644675929</c:v>
                </c:pt>
                <c:pt idx="153">
                  <c:v>42872.642760416667</c:v>
                </c:pt>
                <c:pt idx="154">
                  <c:v>42872.642876157406</c:v>
                </c:pt>
                <c:pt idx="155">
                  <c:v>42872.642991898145</c:v>
                </c:pt>
                <c:pt idx="156">
                  <c:v>42872.643107638884</c:v>
                </c:pt>
                <c:pt idx="157">
                  <c:v>42872.643223379629</c:v>
                </c:pt>
                <c:pt idx="158">
                  <c:v>42872.643339120375</c:v>
                </c:pt>
                <c:pt idx="159">
                  <c:v>42872.643454861114</c:v>
                </c:pt>
                <c:pt idx="160">
                  <c:v>42872.643570601853</c:v>
                </c:pt>
                <c:pt idx="161">
                  <c:v>42872.643686342592</c:v>
                </c:pt>
                <c:pt idx="162">
                  <c:v>42872.64380208333</c:v>
                </c:pt>
                <c:pt idx="163">
                  <c:v>42872.643917824069</c:v>
                </c:pt>
                <c:pt idx="164">
                  <c:v>42872.644033564815</c:v>
                </c:pt>
                <c:pt idx="165">
                  <c:v>42872.644149305561</c:v>
                </c:pt>
                <c:pt idx="166">
                  <c:v>42872.6442650463</c:v>
                </c:pt>
                <c:pt idx="167">
                  <c:v>42872.644380787038</c:v>
                </c:pt>
                <c:pt idx="168">
                  <c:v>42872.644496527777</c:v>
                </c:pt>
                <c:pt idx="169">
                  <c:v>42872.644612268516</c:v>
                </c:pt>
                <c:pt idx="170">
                  <c:v>42872.644728009254</c:v>
                </c:pt>
                <c:pt idx="171">
                  <c:v>42872.64484375</c:v>
                </c:pt>
                <c:pt idx="172">
                  <c:v>42872.644959490746</c:v>
                </c:pt>
                <c:pt idx="173">
                  <c:v>42872.645075231485</c:v>
                </c:pt>
                <c:pt idx="174">
                  <c:v>42872.645190972224</c:v>
                </c:pt>
                <c:pt idx="175">
                  <c:v>42872.645306712962</c:v>
                </c:pt>
                <c:pt idx="176">
                  <c:v>42872.645422453701</c:v>
                </c:pt>
                <c:pt idx="177">
                  <c:v>42872.64553819444</c:v>
                </c:pt>
                <c:pt idx="178">
                  <c:v>42872.645653935186</c:v>
                </c:pt>
                <c:pt idx="179">
                  <c:v>42872.645769675932</c:v>
                </c:pt>
                <c:pt idx="180">
                  <c:v>42872.64588541667</c:v>
                </c:pt>
                <c:pt idx="181">
                  <c:v>42872.646001157409</c:v>
                </c:pt>
                <c:pt idx="182">
                  <c:v>42872.646116898148</c:v>
                </c:pt>
                <c:pt idx="183">
                  <c:v>42872.646232638886</c:v>
                </c:pt>
                <c:pt idx="184">
                  <c:v>42872.646348379625</c:v>
                </c:pt>
                <c:pt idx="185">
                  <c:v>42872.646464120371</c:v>
                </c:pt>
                <c:pt idx="186">
                  <c:v>42872.64657986111</c:v>
                </c:pt>
                <c:pt idx="187">
                  <c:v>42872.646695601856</c:v>
                </c:pt>
                <c:pt idx="188">
                  <c:v>42872.646811342594</c:v>
                </c:pt>
                <c:pt idx="189">
                  <c:v>42872.646927083333</c:v>
                </c:pt>
                <c:pt idx="190">
                  <c:v>42872.647042824072</c:v>
                </c:pt>
                <c:pt idx="191">
                  <c:v>42872.647158564811</c:v>
                </c:pt>
                <c:pt idx="192">
                  <c:v>42872.647274305556</c:v>
                </c:pt>
                <c:pt idx="193">
                  <c:v>42872.647390046295</c:v>
                </c:pt>
                <c:pt idx="194">
                  <c:v>42872.647505787041</c:v>
                </c:pt>
                <c:pt idx="195">
                  <c:v>42872.64762152778</c:v>
                </c:pt>
                <c:pt idx="196">
                  <c:v>42872.647737268519</c:v>
                </c:pt>
                <c:pt idx="197">
                  <c:v>42872.647853009257</c:v>
                </c:pt>
                <c:pt idx="198">
                  <c:v>42872.647968749996</c:v>
                </c:pt>
                <c:pt idx="199">
                  <c:v>42872.648084490742</c:v>
                </c:pt>
                <c:pt idx="200">
                  <c:v>42872.648200231481</c:v>
                </c:pt>
                <c:pt idx="201">
                  <c:v>42872.648315972227</c:v>
                </c:pt>
                <c:pt idx="202">
                  <c:v>42872.648431712965</c:v>
                </c:pt>
                <c:pt idx="203">
                  <c:v>42872.648547453704</c:v>
                </c:pt>
                <c:pt idx="204">
                  <c:v>42872.648663194443</c:v>
                </c:pt>
                <c:pt idx="205">
                  <c:v>42872.648778935181</c:v>
                </c:pt>
                <c:pt idx="206">
                  <c:v>42872.64889467592</c:v>
                </c:pt>
                <c:pt idx="207">
                  <c:v>42872.649010416666</c:v>
                </c:pt>
                <c:pt idx="208">
                  <c:v>42872.649126157412</c:v>
                </c:pt>
                <c:pt idx="209">
                  <c:v>42872.649241898151</c:v>
                </c:pt>
                <c:pt idx="210">
                  <c:v>42872.649357638889</c:v>
                </c:pt>
                <c:pt idx="211">
                  <c:v>42872.649473379628</c:v>
                </c:pt>
                <c:pt idx="212">
                  <c:v>42872.649589120367</c:v>
                </c:pt>
                <c:pt idx="213">
                  <c:v>42872.649704861105</c:v>
                </c:pt>
                <c:pt idx="214">
                  <c:v>42872.649820601851</c:v>
                </c:pt>
                <c:pt idx="215">
                  <c:v>42872.649936342597</c:v>
                </c:pt>
                <c:pt idx="216">
                  <c:v>42872.650052083336</c:v>
                </c:pt>
                <c:pt idx="217">
                  <c:v>42872.650167824075</c:v>
                </c:pt>
                <c:pt idx="218">
                  <c:v>42872.650283564813</c:v>
                </c:pt>
                <c:pt idx="219">
                  <c:v>42872.650399305552</c:v>
                </c:pt>
                <c:pt idx="220">
                  <c:v>42872.650515046291</c:v>
                </c:pt>
                <c:pt idx="221">
                  <c:v>42872.650630787037</c:v>
                </c:pt>
                <c:pt idx="222">
                  <c:v>42872.650746527783</c:v>
                </c:pt>
                <c:pt idx="223">
                  <c:v>42872.650862268521</c:v>
                </c:pt>
                <c:pt idx="224">
                  <c:v>42872.65097800926</c:v>
                </c:pt>
                <c:pt idx="225">
                  <c:v>42872.651093749999</c:v>
                </c:pt>
                <c:pt idx="226">
                  <c:v>42872.651209490738</c:v>
                </c:pt>
                <c:pt idx="227">
                  <c:v>42872.651325231476</c:v>
                </c:pt>
                <c:pt idx="228">
                  <c:v>42872.651440972222</c:v>
                </c:pt>
                <c:pt idx="229">
                  <c:v>42872.651556712968</c:v>
                </c:pt>
                <c:pt idx="230">
                  <c:v>42872.651672453707</c:v>
                </c:pt>
                <c:pt idx="231">
                  <c:v>42872.651788194446</c:v>
                </c:pt>
                <c:pt idx="232">
                  <c:v>42872.651903935184</c:v>
                </c:pt>
                <c:pt idx="233">
                  <c:v>42872.652019675923</c:v>
                </c:pt>
                <c:pt idx="234">
                  <c:v>42872.652135416662</c:v>
                </c:pt>
                <c:pt idx="235">
                  <c:v>42872.652251157408</c:v>
                </c:pt>
                <c:pt idx="236">
                  <c:v>42872.652366898154</c:v>
                </c:pt>
                <c:pt idx="237">
                  <c:v>42872.652482638892</c:v>
                </c:pt>
                <c:pt idx="238">
                  <c:v>42872.652598379631</c:v>
                </c:pt>
                <c:pt idx="239">
                  <c:v>42872.65271412037</c:v>
                </c:pt>
                <c:pt idx="240">
                  <c:v>42872.652829861108</c:v>
                </c:pt>
                <c:pt idx="241">
                  <c:v>42872.652945601847</c:v>
                </c:pt>
                <c:pt idx="242">
                  <c:v>42872.653061342593</c:v>
                </c:pt>
                <c:pt idx="243">
                  <c:v>42872.653177083339</c:v>
                </c:pt>
                <c:pt idx="244">
                  <c:v>42872.653292824078</c:v>
                </c:pt>
                <c:pt idx="245">
                  <c:v>42872.653408564816</c:v>
                </c:pt>
                <c:pt idx="246">
                  <c:v>42872.653524305555</c:v>
                </c:pt>
                <c:pt idx="247">
                  <c:v>42872.653640046294</c:v>
                </c:pt>
                <c:pt idx="248">
                  <c:v>42872.653755787032</c:v>
                </c:pt>
                <c:pt idx="249">
                  <c:v>42872.653871527778</c:v>
                </c:pt>
                <c:pt idx="250">
                  <c:v>42872.653987268524</c:v>
                </c:pt>
                <c:pt idx="251">
                  <c:v>42872.654103009263</c:v>
                </c:pt>
                <c:pt idx="252">
                  <c:v>42872.654218750002</c:v>
                </c:pt>
                <c:pt idx="253">
                  <c:v>42872.65433449074</c:v>
                </c:pt>
                <c:pt idx="254">
                  <c:v>42872.654450231479</c:v>
                </c:pt>
                <c:pt idx="255">
                  <c:v>42872.654565972218</c:v>
                </c:pt>
                <c:pt idx="256">
                  <c:v>42872.654681712964</c:v>
                </c:pt>
                <c:pt idx="257">
                  <c:v>42872.654797453702</c:v>
                </c:pt>
                <c:pt idx="258">
                  <c:v>42872.654913194448</c:v>
                </c:pt>
                <c:pt idx="259">
                  <c:v>42872.655028935187</c:v>
                </c:pt>
                <c:pt idx="260">
                  <c:v>42872.655144675926</c:v>
                </c:pt>
                <c:pt idx="261">
                  <c:v>42872.655260416665</c:v>
                </c:pt>
                <c:pt idx="262">
                  <c:v>42872.655376157403</c:v>
                </c:pt>
                <c:pt idx="263">
                  <c:v>42872.655491898149</c:v>
                </c:pt>
                <c:pt idx="264">
                  <c:v>42872.655607638888</c:v>
                </c:pt>
                <c:pt idx="265">
                  <c:v>42872.655723379634</c:v>
                </c:pt>
                <c:pt idx="266">
                  <c:v>42872.655839120373</c:v>
                </c:pt>
                <c:pt idx="267">
                  <c:v>42872.655954861111</c:v>
                </c:pt>
                <c:pt idx="268">
                  <c:v>42872.65607060185</c:v>
                </c:pt>
                <c:pt idx="269">
                  <c:v>42872.656186342589</c:v>
                </c:pt>
                <c:pt idx="270">
                  <c:v>42872.656302083335</c:v>
                </c:pt>
                <c:pt idx="271">
                  <c:v>42872.656417824073</c:v>
                </c:pt>
                <c:pt idx="272">
                  <c:v>42872.656533564819</c:v>
                </c:pt>
                <c:pt idx="273">
                  <c:v>42872.656649305558</c:v>
                </c:pt>
                <c:pt idx="274">
                  <c:v>42872.656765046297</c:v>
                </c:pt>
                <c:pt idx="275">
                  <c:v>42872.656880787035</c:v>
                </c:pt>
                <c:pt idx="276">
                  <c:v>42872.656996527774</c:v>
                </c:pt>
                <c:pt idx="277">
                  <c:v>42872.657112268513</c:v>
                </c:pt>
                <c:pt idx="278">
                  <c:v>42872.657228009259</c:v>
                </c:pt>
                <c:pt idx="279">
                  <c:v>42872.657343750005</c:v>
                </c:pt>
                <c:pt idx="280">
                  <c:v>42872.657459490743</c:v>
                </c:pt>
                <c:pt idx="281">
                  <c:v>42872.657575231482</c:v>
                </c:pt>
                <c:pt idx="282">
                  <c:v>42872.657690972221</c:v>
                </c:pt>
                <c:pt idx="283">
                  <c:v>42872.657806712959</c:v>
                </c:pt>
                <c:pt idx="284">
                  <c:v>42872.657922453698</c:v>
                </c:pt>
                <c:pt idx="285">
                  <c:v>42872.658038194444</c:v>
                </c:pt>
                <c:pt idx="286">
                  <c:v>42872.65815393519</c:v>
                </c:pt>
                <c:pt idx="287">
                  <c:v>42872.658269675929</c:v>
                </c:pt>
                <c:pt idx="288">
                  <c:v>42872.658385416667</c:v>
                </c:pt>
                <c:pt idx="289">
                  <c:v>42872.658501157406</c:v>
                </c:pt>
                <c:pt idx="290">
                  <c:v>42872.658616898145</c:v>
                </c:pt>
                <c:pt idx="291">
                  <c:v>42872.658732638884</c:v>
                </c:pt>
                <c:pt idx="292">
                  <c:v>42872.658848379629</c:v>
                </c:pt>
                <c:pt idx="293">
                  <c:v>42872.658964120375</c:v>
                </c:pt>
                <c:pt idx="294">
                  <c:v>42872.659079861114</c:v>
                </c:pt>
                <c:pt idx="295">
                  <c:v>42872.659195601853</c:v>
                </c:pt>
                <c:pt idx="296">
                  <c:v>42872.659311342592</c:v>
                </c:pt>
                <c:pt idx="297">
                  <c:v>42872.65942708333</c:v>
                </c:pt>
                <c:pt idx="298">
                  <c:v>42872.659542824069</c:v>
                </c:pt>
                <c:pt idx="299">
                  <c:v>42872.659658564815</c:v>
                </c:pt>
                <c:pt idx="300">
                  <c:v>42872.659774305561</c:v>
                </c:pt>
                <c:pt idx="301">
                  <c:v>42872.6598900463</c:v>
                </c:pt>
                <c:pt idx="302">
                  <c:v>42872.660005787038</c:v>
                </c:pt>
                <c:pt idx="303">
                  <c:v>42872.660121527777</c:v>
                </c:pt>
                <c:pt idx="304">
                  <c:v>42872.660237268516</c:v>
                </c:pt>
                <c:pt idx="305">
                  <c:v>42872.660353009254</c:v>
                </c:pt>
                <c:pt idx="306">
                  <c:v>42872.66046875</c:v>
                </c:pt>
                <c:pt idx="307">
                  <c:v>42872.660584490746</c:v>
                </c:pt>
                <c:pt idx="308">
                  <c:v>42872.660700231485</c:v>
                </c:pt>
                <c:pt idx="309">
                  <c:v>42872.660815972224</c:v>
                </c:pt>
                <c:pt idx="310">
                  <c:v>42872.660931712962</c:v>
                </c:pt>
                <c:pt idx="311">
                  <c:v>42872.661047453701</c:v>
                </c:pt>
                <c:pt idx="312">
                  <c:v>42872.66116319444</c:v>
                </c:pt>
                <c:pt idx="313">
                  <c:v>42872.661278935186</c:v>
                </c:pt>
                <c:pt idx="314">
                  <c:v>42872.661394675932</c:v>
                </c:pt>
                <c:pt idx="315">
                  <c:v>42872.66151041667</c:v>
                </c:pt>
                <c:pt idx="316">
                  <c:v>42872.661626157409</c:v>
                </c:pt>
                <c:pt idx="317">
                  <c:v>42872.661741898148</c:v>
                </c:pt>
                <c:pt idx="318">
                  <c:v>42872.661857638886</c:v>
                </c:pt>
                <c:pt idx="319">
                  <c:v>42872.661973379625</c:v>
                </c:pt>
                <c:pt idx="320">
                  <c:v>42872.662089120371</c:v>
                </c:pt>
                <c:pt idx="321">
                  <c:v>42872.66220486111</c:v>
                </c:pt>
                <c:pt idx="322">
                  <c:v>42872.662320601856</c:v>
                </c:pt>
                <c:pt idx="323">
                  <c:v>42872.662436342594</c:v>
                </c:pt>
                <c:pt idx="324">
                  <c:v>42872.662552083333</c:v>
                </c:pt>
                <c:pt idx="325">
                  <c:v>42872.662667824072</c:v>
                </c:pt>
                <c:pt idx="326">
                  <c:v>42872.662783564811</c:v>
                </c:pt>
                <c:pt idx="327">
                  <c:v>42872.662899305556</c:v>
                </c:pt>
                <c:pt idx="328">
                  <c:v>42872.663015046295</c:v>
                </c:pt>
                <c:pt idx="329">
                  <c:v>42872.663130787041</c:v>
                </c:pt>
                <c:pt idx="330">
                  <c:v>42872.66324652778</c:v>
                </c:pt>
                <c:pt idx="331">
                  <c:v>42872.663362268519</c:v>
                </c:pt>
                <c:pt idx="332">
                  <c:v>42872.663478009257</c:v>
                </c:pt>
                <c:pt idx="333">
                  <c:v>42872.663593749996</c:v>
                </c:pt>
                <c:pt idx="334">
                  <c:v>42872.663709490742</c:v>
                </c:pt>
                <c:pt idx="335">
                  <c:v>42872.663825231481</c:v>
                </c:pt>
                <c:pt idx="336">
                  <c:v>42872.663940972227</c:v>
                </c:pt>
                <c:pt idx="337">
                  <c:v>42872.664056712965</c:v>
                </c:pt>
                <c:pt idx="338">
                  <c:v>42872.664172453704</c:v>
                </c:pt>
                <c:pt idx="339">
                  <c:v>42872.664288194443</c:v>
                </c:pt>
                <c:pt idx="340">
                  <c:v>42872.664403935181</c:v>
                </c:pt>
                <c:pt idx="341">
                  <c:v>42872.66451967592</c:v>
                </c:pt>
                <c:pt idx="342">
                  <c:v>42872.664635416666</c:v>
                </c:pt>
                <c:pt idx="343">
                  <c:v>42872.664751157412</c:v>
                </c:pt>
                <c:pt idx="344">
                  <c:v>42872.664866898151</c:v>
                </c:pt>
                <c:pt idx="345">
                  <c:v>42872.664982638889</c:v>
                </c:pt>
                <c:pt idx="346">
                  <c:v>42872.665098379628</c:v>
                </c:pt>
                <c:pt idx="347">
                  <c:v>42872.665214120367</c:v>
                </c:pt>
                <c:pt idx="348">
                  <c:v>42872.665329861105</c:v>
                </c:pt>
                <c:pt idx="349">
                  <c:v>42872.665445601851</c:v>
                </c:pt>
                <c:pt idx="350">
                  <c:v>42872.665561342597</c:v>
                </c:pt>
                <c:pt idx="351">
                  <c:v>42872.665677083336</c:v>
                </c:pt>
                <c:pt idx="352">
                  <c:v>42872.665792824075</c:v>
                </c:pt>
                <c:pt idx="353">
                  <c:v>42872.665908564813</c:v>
                </c:pt>
                <c:pt idx="354">
                  <c:v>42872.666024305552</c:v>
                </c:pt>
                <c:pt idx="355">
                  <c:v>42872.666140046291</c:v>
                </c:pt>
                <c:pt idx="356">
                  <c:v>42872.666255787037</c:v>
                </c:pt>
                <c:pt idx="357">
                  <c:v>42872.666371527783</c:v>
                </c:pt>
                <c:pt idx="358">
                  <c:v>42872.666487268521</c:v>
                </c:pt>
                <c:pt idx="359">
                  <c:v>42872.66660300926</c:v>
                </c:pt>
                <c:pt idx="360">
                  <c:v>42872.666718749999</c:v>
                </c:pt>
                <c:pt idx="361">
                  <c:v>42872.666834490738</c:v>
                </c:pt>
                <c:pt idx="362">
                  <c:v>42872.666950231476</c:v>
                </c:pt>
                <c:pt idx="363">
                  <c:v>42872.667065972222</c:v>
                </c:pt>
                <c:pt idx="364">
                  <c:v>42872.667181712968</c:v>
                </c:pt>
                <c:pt idx="365">
                  <c:v>42872.667297453707</c:v>
                </c:pt>
                <c:pt idx="366">
                  <c:v>42872.667413194446</c:v>
                </c:pt>
                <c:pt idx="367">
                  <c:v>42872.667528935184</c:v>
                </c:pt>
                <c:pt idx="368">
                  <c:v>42872.667644675923</c:v>
                </c:pt>
                <c:pt idx="369">
                  <c:v>42872.667760416662</c:v>
                </c:pt>
                <c:pt idx="370">
                  <c:v>42872.667876157408</c:v>
                </c:pt>
                <c:pt idx="371">
                  <c:v>42872.667991898154</c:v>
                </c:pt>
                <c:pt idx="372">
                  <c:v>42872.668107638892</c:v>
                </c:pt>
                <c:pt idx="373">
                  <c:v>42872.668223379631</c:v>
                </c:pt>
                <c:pt idx="374">
                  <c:v>42872.66833912037</c:v>
                </c:pt>
                <c:pt idx="375">
                  <c:v>42872.668454861108</c:v>
                </c:pt>
                <c:pt idx="376">
                  <c:v>42872.668570601847</c:v>
                </c:pt>
                <c:pt idx="377">
                  <c:v>42872.668686342593</c:v>
                </c:pt>
                <c:pt idx="378">
                  <c:v>42872.668802083339</c:v>
                </c:pt>
                <c:pt idx="379">
                  <c:v>42872.668917824078</c:v>
                </c:pt>
                <c:pt idx="380">
                  <c:v>42872.669033564816</c:v>
                </c:pt>
                <c:pt idx="381">
                  <c:v>42872.669149305555</c:v>
                </c:pt>
                <c:pt idx="382">
                  <c:v>42872.669265046294</c:v>
                </c:pt>
                <c:pt idx="383">
                  <c:v>42872.669380787032</c:v>
                </c:pt>
                <c:pt idx="384">
                  <c:v>42872.669496527778</c:v>
                </c:pt>
                <c:pt idx="385">
                  <c:v>42872.669612268524</c:v>
                </c:pt>
                <c:pt idx="386">
                  <c:v>42872.669728009263</c:v>
                </c:pt>
                <c:pt idx="387">
                  <c:v>42872.669843750002</c:v>
                </c:pt>
                <c:pt idx="388">
                  <c:v>42872.66995949074</c:v>
                </c:pt>
                <c:pt idx="389">
                  <c:v>42872.670075231479</c:v>
                </c:pt>
                <c:pt idx="390">
                  <c:v>42872.670190972218</c:v>
                </c:pt>
                <c:pt idx="391">
                  <c:v>42872.670306712964</c:v>
                </c:pt>
                <c:pt idx="392">
                  <c:v>42872.670422453702</c:v>
                </c:pt>
                <c:pt idx="393">
                  <c:v>42872.670538194448</c:v>
                </c:pt>
                <c:pt idx="394">
                  <c:v>42872.670653935187</c:v>
                </c:pt>
                <c:pt idx="395">
                  <c:v>42872.670769675926</c:v>
                </c:pt>
                <c:pt idx="396">
                  <c:v>42872.670885416665</c:v>
                </c:pt>
                <c:pt idx="397">
                  <c:v>42872.671001157403</c:v>
                </c:pt>
                <c:pt idx="398">
                  <c:v>42872.671116898149</c:v>
                </c:pt>
                <c:pt idx="399">
                  <c:v>42872.671232638888</c:v>
                </c:pt>
                <c:pt idx="400">
                  <c:v>42872.671348379634</c:v>
                </c:pt>
                <c:pt idx="401">
                  <c:v>42872.671464120373</c:v>
                </c:pt>
                <c:pt idx="402">
                  <c:v>42872.671579861111</c:v>
                </c:pt>
                <c:pt idx="403">
                  <c:v>42872.67169560185</c:v>
                </c:pt>
                <c:pt idx="404">
                  <c:v>42872.671811342589</c:v>
                </c:pt>
                <c:pt idx="405">
                  <c:v>42872.671927083335</c:v>
                </c:pt>
                <c:pt idx="406">
                  <c:v>42872.672042824073</c:v>
                </c:pt>
                <c:pt idx="407">
                  <c:v>42872.672158564819</c:v>
                </c:pt>
                <c:pt idx="408">
                  <c:v>42872.672274305558</c:v>
                </c:pt>
                <c:pt idx="409">
                  <c:v>42872.672390046297</c:v>
                </c:pt>
                <c:pt idx="410">
                  <c:v>42872.672505787035</c:v>
                </c:pt>
                <c:pt idx="411">
                  <c:v>42872.672621527774</c:v>
                </c:pt>
                <c:pt idx="412">
                  <c:v>42872.672737268513</c:v>
                </c:pt>
                <c:pt idx="413">
                  <c:v>42872.672853009259</c:v>
                </c:pt>
                <c:pt idx="414">
                  <c:v>42872.672968750005</c:v>
                </c:pt>
                <c:pt idx="415">
                  <c:v>42872.673084490743</c:v>
                </c:pt>
                <c:pt idx="416">
                  <c:v>42872.673200231482</c:v>
                </c:pt>
                <c:pt idx="417">
                  <c:v>42872.673315972221</c:v>
                </c:pt>
                <c:pt idx="418">
                  <c:v>42872.673431712959</c:v>
                </c:pt>
                <c:pt idx="419">
                  <c:v>42872.673547453698</c:v>
                </c:pt>
                <c:pt idx="420">
                  <c:v>42872.673663194444</c:v>
                </c:pt>
                <c:pt idx="421">
                  <c:v>42872.67377893519</c:v>
                </c:pt>
                <c:pt idx="422">
                  <c:v>42872.673894675929</c:v>
                </c:pt>
                <c:pt idx="423">
                  <c:v>42872.674010416667</c:v>
                </c:pt>
                <c:pt idx="424">
                  <c:v>42872.674126157406</c:v>
                </c:pt>
                <c:pt idx="425">
                  <c:v>42872.674241898145</c:v>
                </c:pt>
                <c:pt idx="426">
                  <c:v>42872.674357638884</c:v>
                </c:pt>
                <c:pt idx="427">
                  <c:v>42872.674473379629</c:v>
                </c:pt>
                <c:pt idx="428">
                  <c:v>42872.674589120375</c:v>
                </c:pt>
                <c:pt idx="429">
                  <c:v>42872.674704861114</c:v>
                </c:pt>
                <c:pt idx="430">
                  <c:v>42872.674820601853</c:v>
                </c:pt>
                <c:pt idx="431">
                  <c:v>42872.674936342592</c:v>
                </c:pt>
                <c:pt idx="432">
                  <c:v>42872.67505208333</c:v>
                </c:pt>
                <c:pt idx="433">
                  <c:v>42872.675167824069</c:v>
                </c:pt>
                <c:pt idx="434">
                  <c:v>42872.675283564815</c:v>
                </c:pt>
                <c:pt idx="435">
                  <c:v>42872.675399305561</c:v>
                </c:pt>
                <c:pt idx="436">
                  <c:v>42872.6755150463</c:v>
                </c:pt>
                <c:pt idx="437">
                  <c:v>42872.675630787038</c:v>
                </c:pt>
                <c:pt idx="438">
                  <c:v>42872.675746527777</c:v>
                </c:pt>
                <c:pt idx="439">
                  <c:v>42872.675862268516</c:v>
                </c:pt>
                <c:pt idx="440">
                  <c:v>42872.675978009254</c:v>
                </c:pt>
                <c:pt idx="441">
                  <c:v>42872.67609375</c:v>
                </c:pt>
                <c:pt idx="442">
                  <c:v>42872.676209490746</c:v>
                </c:pt>
                <c:pt idx="443">
                  <c:v>42872.676325231485</c:v>
                </c:pt>
                <c:pt idx="444">
                  <c:v>42872.676440972224</c:v>
                </c:pt>
                <c:pt idx="445">
                  <c:v>42872.676556712962</c:v>
                </c:pt>
                <c:pt idx="446">
                  <c:v>42872.676672453701</c:v>
                </c:pt>
                <c:pt idx="447">
                  <c:v>42872.67678819444</c:v>
                </c:pt>
                <c:pt idx="448">
                  <c:v>42872.676903935186</c:v>
                </c:pt>
                <c:pt idx="449">
                  <c:v>42872.677019675932</c:v>
                </c:pt>
                <c:pt idx="450">
                  <c:v>42872.67713541667</c:v>
                </c:pt>
                <c:pt idx="451">
                  <c:v>42872.677251157409</c:v>
                </c:pt>
                <c:pt idx="452">
                  <c:v>42872.677366898148</c:v>
                </c:pt>
                <c:pt idx="453">
                  <c:v>42872.677482638886</c:v>
                </c:pt>
                <c:pt idx="454">
                  <c:v>42872.677598379625</c:v>
                </c:pt>
                <c:pt idx="455">
                  <c:v>42872.677714120371</c:v>
                </c:pt>
                <c:pt idx="456">
                  <c:v>42872.67782986111</c:v>
                </c:pt>
                <c:pt idx="457">
                  <c:v>42872.677945601856</c:v>
                </c:pt>
                <c:pt idx="458">
                  <c:v>42872.678061342594</c:v>
                </c:pt>
                <c:pt idx="459">
                  <c:v>42872.678177083333</c:v>
                </c:pt>
                <c:pt idx="460">
                  <c:v>42872.678292824072</c:v>
                </c:pt>
                <c:pt idx="461">
                  <c:v>42872.678408564811</c:v>
                </c:pt>
                <c:pt idx="462">
                  <c:v>42872.678524305556</c:v>
                </c:pt>
                <c:pt idx="463">
                  <c:v>42872.678640046295</c:v>
                </c:pt>
                <c:pt idx="464">
                  <c:v>42872.678755787041</c:v>
                </c:pt>
                <c:pt idx="465">
                  <c:v>42872.67887152778</c:v>
                </c:pt>
                <c:pt idx="466">
                  <c:v>42872.678987268519</c:v>
                </c:pt>
                <c:pt idx="467">
                  <c:v>42872.679103009257</c:v>
                </c:pt>
                <c:pt idx="468">
                  <c:v>42872.679218749996</c:v>
                </c:pt>
                <c:pt idx="469">
                  <c:v>42872.679334490742</c:v>
                </c:pt>
                <c:pt idx="470">
                  <c:v>42872.679450231481</c:v>
                </c:pt>
                <c:pt idx="471">
                  <c:v>42872.679565972227</c:v>
                </c:pt>
                <c:pt idx="472">
                  <c:v>42872.679681712965</c:v>
                </c:pt>
                <c:pt idx="473">
                  <c:v>42872.679797453704</c:v>
                </c:pt>
                <c:pt idx="474">
                  <c:v>42872.679913194443</c:v>
                </c:pt>
                <c:pt idx="475">
                  <c:v>42872.680028935181</c:v>
                </c:pt>
                <c:pt idx="476">
                  <c:v>42872.68014467592</c:v>
                </c:pt>
                <c:pt idx="477">
                  <c:v>42872.680260416666</c:v>
                </c:pt>
                <c:pt idx="478">
                  <c:v>42872.680376157412</c:v>
                </c:pt>
                <c:pt idx="479">
                  <c:v>42872.680491898151</c:v>
                </c:pt>
                <c:pt idx="480">
                  <c:v>42872.680607638889</c:v>
                </c:pt>
                <c:pt idx="481">
                  <c:v>42872.680723379628</c:v>
                </c:pt>
                <c:pt idx="482">
                  <c:v>42872.680839120367</c:v>
                </c:pt>
                <c:pt idx="483">
                  <c:v>42872.680954861105</c:v>
                </c:pt>
                <c:pt idx="484">
                  <c:v>42872.681070601851</c:v>
                </c:pt>
                <c:pt idx="485">
                  <c:v>42872.681186342597</c:v>
                </c:pt>
                <c:pt idx="486">
                  <c:v>42872.681302083336</c:v>
                </c:pt>
                <c:pt idx="487">
                  <c:v>42872.681417824075</c:v>
                </c:pt>
                <c:pt idx="488">
                  <c:v>42872.681533564813</c:v>
                </c:pt>
                <c:pt idx="489">
                  <c:v>42872.681649305552</c:v>
                </c:pt>
                <c:pt idx="490">
                  <c:v>42872.681765046291</c:v>
                </c:pt>
                <c:pt idx="491">
                  <c:v>42872.681880787037</c:v>
                </c:pt>
                <c:pt idx="492">
                  <c:v>42872.681996527783</c:v>
                </c:pt>
                <c:pt idx="493">
                  <c:v>42872.682112268521</c:v>
                </c:pt>
                <c:pt idx="494">
                  <c:v>42872.68222800926</c:v>
                </c:pt>
                <c:pt idx="495">
                  <c:v>42872.682343749999</c:v>
                </c:pt>
                <c:pt idx="496">
                  <c:v>42872.682459490738</c:v>
                </c:pt>
                <c:pt idx="497">
                  <c:v>42872.682575231476</c:v>
                </c:pt>
                <c:pt idx="498">
                  <c:v>42872.682690972222</c:v>
                </c:pt>
                <c:pt idx="499">
                  <c:v>42872.682806712968</c:v>
                </c:pt>
                <c:pt idx="500">
                  <c:v>42872.682922453707</c:v>
                </c:pt>
                <c:pt idx="501">
                  <c:v>42872.683038194446</c:v>
                </c:pt>
                <c:pt idx="502">
                  <c:v>42872.683153935184</c:v>
                </c:pt>
                <c:pt idx="503">
                  <c:v>42872.683269675923</c:v>
                </c:pt>
                <c:pt idx="504">
                  <c:v>42872.683385416662</c:v>
                </c:pt>
                <c:pt idx="505">
                  <c:v>42872.683501157408</c:v>
                </c:pt>
                <c:pt idx="506">
                  <c:v>42872.683616898154</c:v>
                </c:pt>
                <c:pt idx="507">
                  <c:v>42872.683732638892</c:v>
                </c:pt>
                <c:pt idx="508">
                  <c:v>42872.683848379631</c:v>
                </c:pt>
                <c:pt idx="509">
                  <c:v>42872.68396412037</c:v>
                </c:pt>
                <c:pt idx="510">
                  <c:v>42872.684079861108</c:v>
                </c:pt>
                <c:pt idx="511">
                  <c:v>42872.684195601847</c:v>
                </c:pt>
                <c:pt idx="512">
                  <c:v>42872.684311342593</c:v>
                </c:pt>
                <c:pt idx="513">
                  <c:v>42872.684427083339</c:v>
                </c:pt>
                <c:pt idx="514">
                  <c:v>42872.684542824078</c:v>
                </c:pt>
                <c:pt idx="515">
                  <c:v>42872.684658564816</c:v>
                </c:pt>
                <c:pt idx="516">
                  <c:v>42872.684774305555</c:v>
                </c:pt>
                <c:pt idx="517">
                  <c:v>42872.684890046294</c:v>
                </c:pt>
                <c:pt idx="518">
                  <c:v>42872.685005787032</c:v>
                </c:pt>
                <c:pt idx="519">
                  <c:v>42872.685121527778</c:v>
                </c:pt>
                <c:pt idx="520">
                  <c:v>42872.685237268524</c:v>
                </c:pt>
                <c:pt idx="521">
                  <c:v>42872.685353009263</c:v>
                </c:pt>
                <c:pt idx="522">
                  <c:v>42872.685468750002</c:v>
                </c:pt>
                <c:pt idx="523">
                  <c:v>42872.68558449074</c:v>
                </c:pt>
                <c:pt idx="524">
                  <c:v>42872.685700231479</c:v>
                </c:pt>
                <c:pt idx="525">
                  <c:v>42872.685815972218</c:v>
                </c:pt>
                <c:pt idx="526">
                  <c:v>42872.685931712964</c:v>
                </c:pt>
                <c:pt idx="527">
                  <c:v>42872.686047453702</c:v>
                </c:pt>
                <c:pt idx="528">
                  <c:v>42872.686163194448</c:v>
                </c:pt>
                <c:pt idx="529">
                  <c:v>42872.686278935187</c:v>
                </c:pt>
                <c:pt idx="530">
                  <c:v>42872.686394675926</c:v>
                </c:pt>
                <c:pt idx="531">
                  <c:v>42872.686510416665</c:v>
                </c:pt>
                <c:pt idx="532">
                  <c:v>42872.686626157403</c:v>
                </c:pt>
                <c:pt idx="533">
                  <c:v>42872.686741898149</c:v>
                </c:pt>
                <c:pt idx="534">
                  <c:v>42872.686857638888</c:v>
                </c:pt>
                <c:pt idx="535">
                  <c:v>42872.686973379634</c:v>
                </c:pt>
                <c:pt idx="536">
                  <c:v>42872.687089120373</c:v>
                </c:pt>
                <c:pt idx="537">
                  <c:v>42872.687204861111</c:v>
                </c:pt>
                <c:pt idx="538">
                  <c:v>42872.68732060185</c:v>
                </c:pt>
                <c:pt idx="539">
                  <c:v>42872.687436342589</c:v>
                </c:pt>
                <c:pt idx="540">
                  <c:v>42872.687552083335</c:v>
                </c:pt>
                <c:pt idx="541">
                  <c:v>42872.687667824073</c:v>
                </c:pt>
                <c:pt idx="542">
                  <c:v>42872.687783564819</c:v>
                </c:pt>
                <c:pt idx="543">
                  <c:v>42872.687899305558</c:v>
                </c:pt>
                <c:pt idx="544">
                  <c:v>42872.688015046297</c:v>
                </c:pt>
                <c:pt idx="545">
                  <c:v>42872.688130787035</c:v>
                </c:pt>
                <c:pt idx="546">
                  <c:v>42872.688246527774</c:v>
                </c:pt>
                <c:pt idx="547">
                  <c:v>42872.688362268513</c:v>
                </c:pt>
                <c:pt idx="548">
                  <c:v>42872.688478009259</c:v>
                </c:pt>
                <c:pt idx="549">
                  <c:v>42872.688593750005</c:v>
                </c:pt>
                <c:pt idx="550">
                  <c:v>42872.688709490743</c:v>
                </c:pt>
                <c:pt idx="551">
                  <c:v>42872.688825231482</c:v>
                </c:pt>
                <c:pt idx="552">
                  <c:v>42872.688940972221</c:v>
                </c:pt>
                <c:pt idx="553">
                  <c:v>42872.689056712959</c:v>
                </c:pt>
                <c:pt idx="554">
                  <c:v>42872.689172453698</c:v>
                </c:pt>
                <c:pt idx="555">
                  <c:v>42872.689288194444</c:v>
                </c:pt>
                <c:pt idx="556">
                  <c:v>42872.68940393519</c:v>
                </c:pt>
                <c:pt idx="557">
                  <c:v>42872.689519675929</c:v>
                </c:pt>
                <c:pt idx="558">
                  <c:v>42872.689635416667</c:v>
                </c:pt>
                <c:pt idx="559">
                  <c:v>42872.689751157406</c:v>
                </c:pt>
                <c:pt idx="560">
                  <c:v>42872.689866898145</c:v>
                </c:pt>
                <c:pt idx="561">
                  <c:v>42872.689982638884</c:v>
                </c:pt>
                <c:pt idx="562">
                  <c:v>42872.690098379629</c:v>
                </c:pt>
                <c:pt idx="563">
                  <c:v>42872.690214120375</c:v>
                </c:pt>
                <c:pt idx="564">
                  <c:v>42872.690329861114</c:v>
                </c:pt>
                <c:pt idx="565">
                  <c:v>42872.690445601853</c:v>
                </c:pt>
                <c:pt idx="566">
                  <c:v>42872.690561342592</c:v>
                </c:pt>
                <c:pt idx="567">
                  <c:v>42872.69067708333</c:v>
                </c:pt>
                <c:pt idx="568">
                  <c:v>42872.690792824069</c:v>
                </c:pt>
                <c:pt idx="569">
                  <c:v>42872.690908564815</c:v>
                </c:pt>
                <c:pt idx="570">
                  <c:v>42872.691024305561</c:v>
                </c:pt>
                <c:pt idx="571">
                  <c:v>42872.6911400463</c:v>
                </c:pt>
                <c:pt idx="572">
                  <c:v>42872.691255787038</c:v>
                </c:pt>
                <c:pt idx="573">
                  <c:v>42872.691371527777</c:v>
                </c:pt>
                <c:pt idx="574">
                  <c:v>42872.691487268516</c:v>
                </c:pt>
                <c:pt idx="575">
                  <c:v>42872.691603009254</c:v>
                </c:pt>
                <c:pt idx="576">
                  <c:v>42872.69171875</c:v>
                </c:pt>
                <c:pt idx="577">
                  <c:v>42872.691834490746</c:v>
                </c:pt>
                <c:pt idx="578">
                  <c:v>42872.691950231485</c:v>
                </c:pt>
                <c:pt idx="579">
                  <c:v>42872.692065972224</c:v>
                </c:pt>
                <c:pt idx="580">
                  <c:v>42872.692181712962</c:v>
                </c:pt>
                <c:pt idx="581">
                  <c:v>42872.692297453701</c:v>
                </c:pt>
                <c:pt idx="582">
                  <c:v>42872.69241319444</c:v>
                </c:pt>
                <c:pt idx="583">
                  <c:v>42872.692528935186</c:v>
                </c:pt>
                <c:pt idx="584">
                  <c:v>42872.692644675932</c:v>
                </c:pt>
                <c:pt idx="585">
                  <c:v>42872.69276041667</c:v>
                </c:pt>
                <c:pt idx="586">
                  <c:v>42872.692876157409</c:v>
                </c:pt>
                <c:pt idx="587">
                  <c:v>42872.692991898148</c:v>
                </c:pt>
                <c:pt idx="588">
                  <c:v>42872.693107638886</c:v>
                </c:pt>
                <c:pt idx="589">
                  <c:v>42872.693223379625</c:v>
                </c:pt>
                <c:pt idx="590">
                  <c:v>42872.693339120371</c:v>
                </c:pt>
                <c:pt idx="591">
                  <c:v>42872.69345486111</c:v>
                </c:pt>
                <c:pt idx="592">
                  <c:v>42872.693570601856</c:v>
                </c:pt>
                <c:pt idx="593">
                  <c:v>42872.693686342594</c:v>
                </c:pt>
                <c:pt idx="594">
                  <c:v>42872.693802083333</c:v>
                </c:pt>
                <c:pt idx="595">
                  <c:v>42872.693917824072</c:v>
                </c:pt>
                <c:pt idx="596">
                  <c:v>42872.694033564811</c:v>
                </c:pt>
                <c:pt idx="597">
                  <c:v>42872.694149305556</c:v>
                </c:pt>
                <c:pt idx="598">
                  <c:v>42872.694265046295</c:v>
                </c:pt>
                <c:pt idx="599">
                  <c:v>42872.694380787041</c:v>
                </c:pt>
                <c:pt idx="600">
                  <c:v>42872.69449652778</c:v>
                </c:pt>
                <c:pt idx="601">
                  <c:v>42872.694612268519</c:v>
                </c:pt>
                <c:pt idx="602">
                  <c:v>42872.694728009257</c:v>
                </c:pt>
                <c:pt idx="603">
                  <c:v>42872.694843749996</c:v>
                </c:pt>
                <c:pt idx="604">
                  <c:v>42872.694959490742</c:v>
                </c:pt>
                <c:pt idx="605">
                  <c:v>42872.695075231481</c:v>
                </c:pt>
                <c:pt idx="606">
                  <c:v>42872.695190972227</c:v>
                </c:pt>
                <c:pt idx="607">
                  <c:v>42872.695306712965</c:v>
                </c:pt>
                <c:pt idx="608">
                  <c:v>42872.695422453704</c:v>
                </c:pt>
                <c:pt idx="609">
                  <c:v>42872.695538194443</c:v>
                </c:pt>
                <c:pt idx="610">
                  <c:v>42872.695653935181</c:v>
                </c:pt>
                <c:pt idx="611">
                  <c:v>42872.69576967592</c:v>
                </c:pt>
                <c:pt idx="612">
                  <c:v>42872.695885416666</c:v>
                </c:pt>
                <c:pt idx="613">
                  <c:v>42872.696001157412</c:v>
                </c:pt>
                <c:pt idx="614">
                  <c:v>42872.696116898151</c:v>
                </c:pt>
                <c:pt idx="615">
                  <c:v>42872.696232638889</c:v>
                </c:pt>
                <c:pt idx="616">
                  <c:v>42872.696348379628</c:v>
                </c:pt>
                <c:pt idx="617">
                  <c:v>42872.696464120367</c:v>
                </c:pt>
                <c:pt idx="618">
                  <c:v>42872.696579861105</c:v>
                </c:pt>
                <c:pt idx="619">
                  <c:v>42872.696695601851</c:v>
                </c:pt>
                <c:pt idx="620">
                  <c:v>42872.696811342597</c:v>
                </c:pt>
                <c:pt idx="621">
                  <c:v>42872.696927083336</c:v>
                </c:pt>
                <c:pt idx="622">
                  <c:v>42872.697042824075</c:v>
                </c:pt>
                <c:pt idx="623">
                  <c:v>42872.697158564813</c:v>
                </c:pt>
                <c:pt idx="624">
                  <c:v>42872.697274305552</c:v>
                </c:pt>
                <c:pt idx="625">
                  <c:v>42872.697390046291</c:v>
                </c:pt>
                <c:pt idx="626">
                  <c:v>42872.697505787037</c:v>
                </c:pt>
                <c:pt idx="627">
                  <c:v>42872.697621527783</c:v>
                </c:pt>
                <c:pt idx="628">
                  <c:v>42872.697737268521</c:v>
                </c:pt>
                <c:pt idx="629">
                  <c:v>42872.69785300926</c:v>
                </c:pt>
                <c:pt idx="630">
                  <c:v>42872.697968749999</c:v>
                </c:pt>
                <c:pt idx="631">
                  <c:v>42872.698084490738</c:v>
                </c:pt>
                <c:pt idx="632">
                  <c:v>42872.698200231476</c:v>
                </c:pt>
                <c:pt idx="633">
                  <c:v>42872.698315972222</c:v>
                </c:pt>
                <c:pt idx="634">
                  <c:v>42872.698431712968</c:v>
                </c:pt>
                <c:pt idx="635">
                  <c:v>42872.698547453707</c:v>
                </c:pt>
                <c:pt idx="636">
                  <c:v>42872.698663194446</c:v>
                </c:pt>
                <c:pt idx="637">
                  <c:v>42872.698778935184</c:v>
                </c:pt>
                <c:pt idx="638">
                  <c:v>42872.698894675923</c:v>
                </c:pt>
                <c:pt idx="639">
                  <c:v>42872.699010416662</c:v>
                </c:pt>
                <c:pt idx="640">
                  <c:v>42872.699126157408</c:v>
                </c:pt>
                <c:pt idx="641">
                  <c:v>42872.699241898154</c:v>
                </c:pt>
                <c:pt idx="642">
                  <c:v>42872.699357638892</c:v>
                </c:pt>
                <c:pt idx="643">
                  <c:v>42872.699473379631</c:v>
                </c:pt>
                <c:pt idx="644">
                  <c:v>42872.69958912037</c:v>
                </c:pt>
                <c:pt idx="645">
                  <c:v>42872.699704861108</c:v>
                </c:pt>
                <c:pt idx="646">
                  <c:v>42872.699820601847</c:v>
                </c:pt>
                <c:pt idx="647">
                  <c:v>42872.699936342593</c:v>
                </c:pt>
                <c:pt idx="648">
                  <c:v>42872.700052083339</c:v>
                </c:pt>
                <c:pt idx="649">
                  <c:v>42872.700167824078</c:v>
                </c:pt>
                <c:pt idx="650">
                  <c:v>42872.700283564816</c:v>
                </c:pt>
                <c:pt idx="651">
                  <c:v>42872.700399305555</c:v>
                </c:pt>
                <c:pt idx="652">
                  <c:v>42872.700515046294</c:v>
                </c:pt>
                <c:pt idx="653">
                  <c:v>42872.700630787032</c:v>
                </c:pt>
                <c:pt idx="654">
                  <c:v>42872.700746527778</c:v>
                </c:pt>
                <c:pt idx="655">
                  <c:v>42872.700862268524</c:v>
                </c:pt>
                <c:pt idx="656">
                  <c:v>42872.700978009263</c:v>
                </c:pt>
                <c:pt idx="657">
                  <c:v>42872.701093750002</c:v>
                </c:pt>
                <c:pt idx="658">
                  <c:v>42872.70120949074</c:v>
                </c:pt>
                <c:pt idx="659">
                  <c:v>42872.701325231479</c:v>
                </c:pt>
                <c:pt idx="660">
                  <c:v>42872.701440972218</c:v>
                </c:pt>
                <c:pt idx="661">
                  <c:v>42872.701556712964</c:v>
                </c:pt>
                <c:pt idx="662">
                  <c:v>42872.701672453702</c:v>
                </c:pt>
                <c:pt idx="663">
                  <c:v>42872.701788194448</c:v>
                </c:pt>
                <c:pt idx="664">
                  <c:v>42872.701903935187</c:v>
                </c:pt>
                <c:pt idx="665">
                  <c:v>42872.702019675926</c:v>
                </c:pt>
                <c:pt idx="666">
                  <c:v>42872.702135416665</c:v>
                </c:pt>
                <c:pt idx="667">
                  <c:v>42872.702251157403</c:v>
                </c:pt>
                <c:pt idx="668">
                  <c:v>42872.702366898149</c:v>
                </c:pt>
                <c:pt idx="669">
                  <c:v>42872.702482638888</c:v>
                </c:pt>
                <c:pt idx="670">
                  <c:v>42872.702598379634</c:v>
                </c:pt>
                <c:pt idx="671">
                  <c:v>42872.702714120373</c:v>
                </c:pt>
                <c:pt idx="672">
                  <c:v>42872.702829861111</c:v>
                </c:pt>
                <c:pt idx="673">
                  <c:v>42872.70294560185</c:v>
                </c:pt>
                <c:pt idx="674">
                  <c:v>42872.703061342589</c:v>
                </c:pt>
                <c:pt idx="675">
                  <c:v>42872.703177083335</c:v>
                </c:pt>
                <c:pt idx="676">
                  <c:v>42872.703292824073</c:v>
                </c:pt>
                <c:pt idx="677">
                  <c:v>42872.703408564819</c:v>
                </c:pt>
                <c:pt idx="678">
                  <c:v>42872.703524305558</c:v>
                </c:pt>
                <c:pt idx="679">
                  <c:v>42872.703640046297</c:v>
                </c:pt>
                <c:pt idx="680">
                  <c:v>42872.703755787035</c:v>
                </c:pt>
                <c:pt idx="681">
                  <c:v>42872.703871527774</c:v>
                </c:pt>
                <c:pt idx="682">
                  <c:v>42872.703987268513</c:v>
                </c:pt>
                <c:pt idx="683">
                  <c:v>42872.704103009259</c:v>
                </c:pt>
                <c:pt idx="684">
                  <c:v>42872.704218750005</c:v>
                </c:pt>
                <c:pt idx="685">
                  <c:v>42872.704334490743</c:v>
                </c:pt>
                <c:pt idx="686">
                  <c:v>42872.704450231482</c:v>
                </c:pt>
                <c:pt idx="687">
                  <c:v>42872.704565972221</c:v>
                </c:pt>
                <c:pt idx="688">
                  <c:v>42872.704681712959</c:v>
                </c:pt>
                <c:pt idx="689">
                  <c:v>42872.704797453698</c:v>
                </c:pt>
                <c:pt idx="690">
                  <c:v>42872.704913194444</c:v>
                </c:pt>
                <c:pt idx="691">
                  <c:v>42872.70502893519</c:v>
                </c:pt>
                <c:pt idx="692">
                  <c:v>42872.705144675929</c:v>
                </c:pt>
                <c:pt idx="693">
                  <c:v>42872.705260416667</c:v>
                </c:pt>
                <c:pt idx="694">
                  <c:v>42872.705376157406</c:v>
                </c:pt>
                <c:pt idx="695">
                  <c:v>42872.705491898145</c:v>
                </c:pt>
                <c:pt idx="696">
                  <c:v>42872.705607638884</c:v>
                </c:pt>
                <c:pt idx="697">
                  <c:v>42872.705723379629</c:v>
                </c:pt>
                <c:pt idx="698">
                  <c:v>42872.705839120375</c:v>
                </c:pt>
                <c:pt idx="699">
                  <c:v>42872.705954861114</c:v>
                </c:pt>
                <c:pt idx="700">
                  <c:v>42872.706070601853</c:v>
                </c:pt>
                <c:pt idx="701">
                  <c:v>42872.706186342592</c:v>
                </c:pt>
                <c:pt idx="702">
                  <c:v>42872.70630208333</c:v>
                </c:pt>
                <c:pt idx="703">
                  <c:v>42872.706417824069</c:v>
                </c:pt>
                <c:pt idx="704">
                  <c:v>42872.706533564815</c:v>
                </c:pt>
                <c:pt idx="705">
                  <c:v>42872.706649305561</c:v>
                </c:pt>
                <c:pt idx="706">
                  <c:v>42872.7067650463</c:v>
                </c:pt>
                <c:pt idx="707">
                  <c:v>42872.706880787038</c:v>
                </c:pt>
                <c:pt idx="708">
                  <c:v>42872.706996527777</c:v>
                </c:pt>
                <c:pt idx="709">
                  <c:v>42872.707112268516</c:v>
                </c:pt>
                <c:pt idx="710">
                  <c:v>42872.707228009254</c:v>
                </c:pt>
                <c:pt idx="711">
                  <c:v>42872.70734375</c:v>
                </c:pt>
                <c:pt idx="712">
                  <c:v>42872.707459490746</c:v>
                </c:pt>
                <c:pt idx="713">
                  <c:v>42872.707575231485</c:v>
                </c:pt>
                <c:pt idx="714">
                  <c:v>42872.707690972224</c:v>
                </c:pt>
                <c:pt idx="715">
                  <c:v>42872.707806712962</c:v>
                </c:pt>
                <c:pt idx="716">
                  <c:v>42872.707922453701</c:v>
                </c:pt>
                <c:pt idx="717">
                  <c:v>42872.70803819444</c:v>
                </c:pt>
                <c:pt idx="718">
                  <c:v>42872.708153935186</c:v>
                </c:pt>
                <c:pt idx="719">
                  <c:v>42872.708269675932</c:v>
                </c:pt>
                <c:pt idx="720">
                  <c:v>42872.70838541667</c:v>
                </c:pt>
                <c:pt idx="721">
                  <c:v>42872.708501157409</c:v>
                </c:pt>
                <c:pt idx="722">
                  <c:v>42872.708616898148</c:v>
                </c:pt>
                <c:pt idx="723">
                  <c:v>42872.708732638886</c:v>
                </c:pt>
                <c:pt idx="724">
                  <c:v>42872.708848379625</c:v>
                </c:pt>
                <c:pt idx="725">
                  <c:v>42872.708964120371</c:v>
                </c:pt>
                <c:pt idx="726">
                  <c:v>42872.70907986111</c:v>
                </c:pt>
                <c:pt idx="727">
                  <c:v>42872.709195601856</c:v>
                </c:pt>
                <c:pt idx="728">
                  <c:v>42872.709311342594</c:v>
                </c:pt>
                <c:pt idx="729">
                  <c:v>42872.709427083333</c:v>
                </c:pt>
                <c:pt idx="730">
                  <c:v>42872.709542824072</c:v>
                </c:pt>
                <c:pt idx="731">
                  <c:v>42872.709658564811</c:v>
                </c:pt>
                <c:pt idx="732">
                  <c:v>42872.709774305556</c:v>
                </c:pt>
                <c:pt idx="733">
                  <c:v>42872.709890046295</c:v>
                </c:pt>
                <c:pt idx="734">
                  <c:v>42872.710005787041</c:v>
                </c:pt>
                <c:pt idx="735">
                  <c:v>42872.71012152778</c:v>
                </c:pt>
                <c:pt idx="736">
                  <c:v>42872.710237268519</c:v>
                </c:pt>
                <c:pt idx="737">
                  <c:v>42872.710353009257</c:v>
                </c:pt>
                <c:pt idx="738">
                  <c:v>42872.710468749996</c:v>
                </c:pt>
                <c:pt idx="739">
                  <c:v>42872.710584490742</c:v>
                </c:pt>
                <c:pt idx="740">
                  <c:v>42872.710700231481</c:v>
                </c:pt>
                <c:pt idx="741">
                  <c:v>42872.710815972227</c:v>
                </c:pt>
                <c:pt idx="742">
                  <c:v>42872.710931712965</c:v>
                </c:pt>
                <c:pt idx="743">
                  <c:v>42872.711047453704</c:v>
                </c:pt>
                <c:pt idx="744">
                  <c:v>42872.711163194443</c:v>
                </c:pt>
                <c:pt idx="745">
                  <c:v>42872.711278935181</c:v>
                </c:pt>
                <c:pt idx="746">
                  <c:v>42872.71139467592</c:v>
                </c:pt>
                <c:pt idx="747">
                  <c:v>42872.711510416666</c:v>
                </c:pt>
                <c:pt idx="748">
                  <c:v>42872.711626157412</c:v>
                </c:pt>
                <c:pt idx="749">
                  <c:v>42872.711741898151</c:v>
                </c:pt>
                <c:pt idx="750">
                  <c:v>42872.711857638889</c:v>
                </c:pt>
                <c:pt idx="751">
                  <c:v>42872.711973379628</c:v>
                </c:pt>
                <c:pt idx="752">
                  <c:v>42872.712089120367</c:v>
                </c:pt>
                <c:pt idx="753">
                  <c:v>42872.712204861105</c:v>
                </c:pt>
                <c:pt idx="754">
                  <c:v>42872.712320601851</c:v>
                </c:pt>
                <c:pt idx="755">
                  <c:v>42872.712436342597</c:v>
                </c:pt>
                <c:pt idx="756">
                  <c:v>42872.712552083336</c:v>
                </c:pt>
                <c:pt idx="757">
                  <c:v>42872.712667824075</c:v>
                </c:pt>
                <c:pt idx="758">
                  <c:v>42872.712783564813</c:v>
                </c:pt>
                <c:pt idx="759">
                  <c:v>42872.712899305552</c:v>
                </c:pt>
                <c:pt idx="760">
                  <c:v>42872.713015046291</c:v>
                </c:pt>
                <c:pt idx="761">
                  <c:v>42872.713130787037</c:v>
                </c:pt>
                <c:pt idx="762">
                  <c:v>42872.713246527783</c:v>
                </c:pt>
                <c:pt idx="763">
                  <c:v>42872.713362268521</c:v>
                </c:pt>
                <c:pt idx="764">
                  <c:v>42872.71347800926</c:v>
                </c:pt>
                <c:pt idx="765">
                  <c:v>42872.713593749999</c:v>
                </c:pt>
                <c:pt idx="766">
                  <c:v>42872.713709490738</c:v>
                </c:pt>
                <c:pt idx="767">
                  <c:v>42872.713825231476</c:v>
                </c:pt>
                <c:pt idx="768">
                  <c:v>42872.713940972222</c:v>
                </c:pt>
                <c:pt idx="769">
                  <c:v>42872.714056712968</c:v>
                </c:pt>
                <c:pt idx="770">
                  <c:v>42872.714172453707</c:v>
                </c:pt>
                <c:pt idx="771">
                  <c:v>42872.714288194446</c:v>
                </c:pt>
                <c:pt idx="772">
                  <c:v>42872.714403935184</c:v>
                </c:pt>
                <c:pt idx="773">
                  <c:v>42872.714519675923</c:v>
                </c:pt>
                <c:pt idx="774">
                  <c:v>42872.714635416662</c:v>
                </c:pt>
                <c:pt idx="775">
                  <c:v>42872.714751157408</c:v>
                </c:pt>
                <c:pt idx="776">
                  <c:v>42872.714866898154</c:v>
                </c:pt>
                <c:pt idx="777">
                  <c:v>42872.714982638892</c:v>
                </c:pt>
                <c:pt idx="778">
                  <c:v>42872.715098379631</c:v>
                </c:pt>
                <c:pt idx="779">
                  <c:v>42872.71521412037</c:v>
                </c:pt>
                <c:pt idx="780">
                  <c:v>42872.715329861108</c:v>
                </c:pt>
                <c:pt idx="781">
                  <c:v>42872.715445601847</c:v>
                </c:pt>
                <c:pt idx="782">
                  <c:v>42872.715561342593</c:v>
                </c:pt>
                <c:pt idx="783">
                  <c:v>42872.715677083339</c:v>
                </c:pt>
                <c:pt idx="784">
                  <c:v>42872.715792824078</c:v>
                </c:pt>
                <c:pt idx="785">
                  <c:v>42872.715908564816</c:v>
                </c:pt>
                <c:pt idx="786">
                  <c:v>42872.716024305555</c:v>
                </c:pt>
                <c:pt idx="787">
                  <c:v>42872.716140046294</c:v>
                </c:pt>
                <c:pt idx="788">
                  <c:v>42872.716255787032</c:v>
                </c:pt>
                <c:pt idx="789">
                  <c:v>42872.716371527778</c:v>
                </c:pt>
                <c:pt idx="790">
                  <c:v>42872.716487268524</c:v>
                </c:pt>
                <c:pt idx="791">
                  <c:v>42872.716603009263</c:v>
                </c:pt>
                <c:pt idx="792">
                  <c:v>42872.716718750002</c:v>
                </c:pt>
                <c:pt idx="793">
                  <c:v>42872.71683449074</c:v>
                </c:pt>
                <c:pt idx="794">
                  <c:v>42872.716944444444</c:v>
                </c:pt>
                <c:pt idx="795">
                  <c:v>42872.717065972218</c:v>
                </c:pt>
                <c:pt idx="796">
                  <c:v>42872.717181712964</c:v>
                </c:pt>
                <c:pt idx="797">
                  <c:v>42872.717297453702</c:v>
                </c:pt>
                <c:pt idx="798">
                  <c:v>42872.717413194448</c:v>
                </c:pt>
                <c:pt idx="799">
                  <c:v>42872.717528935187</c:v>
                </c:pt>
                <c:pt idx="800">
                  <c:v>42872.717644675926</c:v>
                </c:pt>
                <c:pt idx="801">
                  <c:v>42872.717760416665</c:v>
                </c:pt>
                <c:pt idx="802">
                  <c:v>42872.717876157403</c:v>
                </c:pt>
                <c:pt idx="803">
                  <c:v>42872.717991898149</c:v>
                </c:pt>
                <c:pt idx="804">
                  <c:v>42872.718107638888</c:v>
                </c:pt>
                <c:pt idx="805">
                  <c:v>42872.718223379634</c:v>
                </c:pt>
                <c:pt idx="806">
                  <c:v>42872.718339120373</c:v>
                </c:pt>
                <c:pt idx="807">
                  <c:v>42872.718454861111</c:v>
                </c:pt>
                <c:pt idx="808">
                  <c:v>42872.71857060185</c:v>
                </c:pt>
                <c:pt idx="809">
                  <c:v>42872.718686342589</c:v>
                </c:pt>
                <c:pt idx="810">
                  <c:v>42872.718802083335</c:v>
                </c:pt>
                <c:pt idx="811">
                  <c:v>42872.718917824073</c:v>
                </c:pt>
                <c:pt idx="812">
                  <c:v>42872.719033564819</c:v>
                </c:pt>
                <c:pt idx="813">
                  <c:v>42872.719149305558</c:v>
                </c:pt>
                <c:pt idx="814">
                  <c:v>42872.719265046297</c:v>
                </c:pt>
                <c:pt idx="815">
                  <c:v>42872.719380787035</c:v>
                </c:pt>
                <c:pt idx="816">
                  <c:v>42872.719496527774</c:v>
                </c:pt>
                <c:pt idx="817">
                  <c:v>42872.719612268513</c:v>
                </c:pt>
                <c:pt idx="818">
                  <c:v>42872.719728009259</c:v>
                </c:pt>
                <c:pt idx="819">
                  <c:v>42872.719843750005</c:v>
                </c:pt>
                <c:pt idx="820">
                  <c:v>42872.719959490743</c:v>
                </c:pt>
                <c:pt idx="821">
                  <c:v>42872.720075231482</c:v>
                </c:pt>
                <c:pt idx="822">
                  <c:v>42872.720190972221</c:v>
                </c:pt>
                <c:pt idx="823">
                  <c:v>42872.720306712959</c:v>
                </c:pt>
                <c:pt idx="824">
                  <c:v>42872.720422453698</c:v>
                </c:pt>
                <c:pt idx="825">
                  <c:v>42872.720538194444</c:v>
                </c:pt>
                <c:pt idx="826">
                  <c:v>42872.72065393519</c:v>
                </c:pt>
                <c:pt idx="827">
                  <c:v>42872.720769675929</c:v>
                </c:pt>
                <c:pt idx="828">
                  <c:v>42872.720885416667</c:v>
                </c:pt>
                <c:pt idx="829">
                  <c:v>42872.721001157406</c:v>
                </c:pt>
                <c:pt idx="830">
                  <c:v>42872.721116898145</c:v>
                </c:pt>
                <c:pt idx="831">
                  <c:v>42872.721232638884</c:v>
                </c:pt>
                <c:pt idx="832">
                  <c:v>42872.721348379629</c:v>
                </c:pt>
                <c:pt idx="833">
                  <c:v>42872.721464120375</c:v>
                </c:pt>
                <c:pt idx="834">
                  <c:v>42872.721579861114</c:v>
                </c:pt>
                <c:pt idx="835">
                  <c:v>42872.721695601853</c:v>
                </c:pt>
                <c:pt idx="836">
                  <c:v>42872.721811342592</c:v>
                </c:pt>
                <c:pt idx="837">
                  <c:v>42872.72192708333</c:v>
                </c:pt>
                <c:pt idx="838">
                  <c:v>42872.722042824069</c:v>
                </c:pt>
                <c:pt idx="839">
                  <c:v>42872.722158564815</c:v>
                </c:pt>
                <c:pt idx="840">
                  <c:v>42872.722274305561</c:v>
                </c:pt>
                <c:pt idx="841">
                  <c:v>42872.7223900463</c:v>
                </c:pt>
                <c:pt idx="842">
                  <c:v>42872.722505787038</c:v>
                </c:pt>
                <c:pt idx="843">
                  <c:v>42872.722621527777</c:v>
                </c:pt>
                <c:pt idx="844">
                  <c:v>42872.722737268516</c:v>
                </c:pt>
                <c:pt idx="845">
                  <c:v>42872.722853009254</c:v>
                </c:pt>
                <c:pt idx="846">
                  <c:v>42872.72296875</c:v>
                </c:pt>
                <c:pt idx="847">
                  <c:v>42872.723084490746</c:v>
                </c:pt>
                <c:pt idx="848">
                  <c:v>42872.723200231485</c:v>
                </c:pt>
                <c:pt idx="849">
                  <c:v>42872.723315972224</c:v>
                </c:pt>
                <c:pt idx="850">
                  <c:v>42872.723431712962</c:v>
                </c:pt>
                <c:pt idx="851">
                  <c:v>42872.723547453701</c:v>
                </c:pt>
                <c:pt idx="852">
                  <c:v>42872.72366319444</c:v>
                </c:pt>
                <c:pt idx="853">
                  <c:v>42872.723778935186</c:v>
                </c:pt>
                <c:pt idx="854">
                  <c:v>42872.723894675932</c:v>
                </c:pt>
                <c:pt idx="855">
                  <c:v>42872.72401041667</c:v>
                </c:pt>
                <c:pt idx="856">
                  <c:v>42872.724126157409</c:v>
                </c:pt>
                <c:pt idx="857">
                  <c:v>42872.724241898148</c:v>
                </c:pt>
                <c:pt idx="858">
                  <c:v>42872.724357638886</c:v>
                </c:pt>
                <c:pt idx="859">
                  <c:v>42872.724473379625</c:v>
                </c:pt>
                <c:pt idx="860">
                  <c:v>42872.724589120371</c:v>
                </c:pt>
                <c:pt idx="861">
                  <c:v>42872.72470486111</c:v>
                </c:pt>
                <c:pt idx="862">
                  <c:v>42872.724820601856</c:v>
                </c:pt>
                <c:pt idx="863">
                  <c:v>42872.724936342594</c:v>
                </c:pt>
                <c:pt idx="864">
                  <c:v>42872.725052083333</c:v>
                </c:pt>
                <c:pt idx="865">
                  <c:v>42872.725167824072</c:v>
                </c:pt>
                <c:pt idx="866">
                  <c:v>42872.725283564811</c:v>
                </c:pt>
                <c:pt idx="867">
                  <c:v>42872.725399305556</c:v>
                </c:pt>
                <c:pt idx="868">
                  <c:v>42872.725515046295</c:v>
                </c:pt>
                <c:pt idx="869">
                  <c:v>42872.725630787041</c:v>
                </c:pt>
                <c:pt idx="870">
                  <c:v>42872.72574652778</c:v>
                </c:pt>
                <c:pt idx="871">
                  <c:v>42872.725862268519</c:v>
                </c:pt>
                <c:pt idx="872">
                  <c:v>42872.725978009257</c:v>
                </c:pt>
                <c:pt idx="873">
                  <c:v>42872.726093749996</c:v>
                </c:pt>
                <c:pt idx="874">
                  <c:v>42872.726209490742</c:v>
                </c:pt>
                <c:pt idx="875">
                  <c:v>42872.726325231481</c:v>
                </c:pt>
                <c:pt idx="876">
                  <c:v>42872.726440972227</c:v>
                </c:pt>
                <c:pt idx="877">
                  <c:v>42872.726556712965</c:v>
                </c:pt>
                <c:pt idx="878">
                  <c:v>42872.726672453704</c:v>
                </c:pt>
                <c:pt idx="879">
                  <c:v>42872.726788194443</c:v>
                </c:pt>
                <c:pt idx="880">
                  <c:v>42872.726903935181</c:v>
                </c:pt>
                <c:pt idx="881">
                  <c:v>42872.72701967592</c:v>
                </c:pt>
                <c:pt idx="882">
                  <c:v>42872.727135416666</c:v>
                </c:pt>
                <c:pt idx="883">
                  <c:v>42872.727251157412</c:v>
                </c:pt>
                <c:pt idx="884">
                  <c:v>42872.727366898151</c:v>
                </c:pt>
                <c:pt idx="885">
                  <c:v>42872.727482638889</c:v>
                </c:pt>
                <c:pt idx="886">
                  <c:v>42872.727598379628</c:v>
                </c:pt>
                <c:pt idx="887">
                  <c:v>42872.727714120367</c:v>
                </c:pt>
                <c:pt idx="888">
                  <c:v>42872.727829861105</c:v>
                </c:pt>
                <c:pt idx="889">
                  <c:v>42872.727945601851</c:v>
                </c:pt>
                <c:pt idx="890">
                  <c:v>42872.728061342597</c:v>
                </c:pt>
                <c:pt idx="891">
                  <c:v>42872.728177083336</c:v>
                </c:pt>
                <c:pt idx="892">
                  <c:v>42872.728292824075</c:v>
                </c:pt>
                <c:pt idx="893">
                  <c:v>42872.728408564813</c:v>
                </c:pt>
                <c:pt idx="894">
                  <c:v>42872.728524305552</c:v>
                </c:pt>
                <c:pt idx="895">
                  <c:v>42872.728640046291</c:v>
                </c:pt>
                <c:pt idx="896">
                  <c:v>42872.728755787037</c:v>
                </c:pt>
                <c:pt idx="897">
                  <c:v>42872.728871527783</c:v>
                </c:pt>
                <c:pt idx="898">
                  <c:v>42872.728987268521</c:v>
                </c:pt>
                <c:pt idx="899">
                  <c:v>42872.72910300926</c:v>
                </c:pt>
                <c:pt idx="900">
                  <c:v>42872.729218749999</c:v>
                </c:pt>
                <c:pt idx="901">
                  <c:v>42872.729334490738</c:v>
                </c:pt>
                <c:pt idx="902">
                  <c:v>42872.729450231476</c:v>
                </c:pt>
                <c:pt idx="903">
                  <c:v>42872.729565972222</c:v>
                </c:pt>
                <c:pt idx="904">
                  <c:v>42872.729681712968</c:v>
                </c:pt>
                <c:pt idx="905">
                  <c:v>42872.729797453707</c:v>
                </c:pt>
                <c:pt idx="906">
                  <c:v>42872.729913194446</c:v>
                </c:pt>
                <c:pt idx="907">
                  <c:v>42872.730028935184</c:v>
                </c:pt>
                <c:pt idx="908">
                  <c:v>42872.730144675923</c:v>
                </c:pt>
                <c:pt idx="909">
                  <c:v>42872.730260416662</c:v>
                </c:pt>
                <c:pt idx="910">
                  <c:v>42872.730376157408</c:v>
                </c:pt>
                <c:pt idx="911">
                  <c:v>42872.730491898154</c:v>
                </c:pt>
                <c:pt idx="912">
                  <c:v>42872.730607638892</c:v>
                </c:pt>
                <c:pt idx="913">
                  <c:v>42872.730723379631</c:v>
                </c:pt>
                <c:pt idx="914">
                  <c:v>42872.73083912037</c:v>
                </c:pt>
                <c:pt idx="915">
                  <c:v>42872.730954861108</c:v>
                </c:pt>
                <c:pt idx="916">
                  <c:v>42872.731070601847</c:v>
                </c:pt>
                <c:pt idx="917">
                  <c:v>42872.731186342593</c:v>
                </c:pt>
                <c:pt idx="918">
                  <c:v>42872.731302083339</c:v>
                </c:pt>
                <c:pt idx="919">
                  <c:v>42872.731417824078</c:v>
                </c:pt>
                <c:pt idx="920">
                  <c:v>42872.731533564816</c:v>
                </c:pt>
                <c:pt idx="921">
                  <c:v>42872.731649305555</c:v>
                </c:pt>
                <c:pt idx="922">
                  <c:v>42872.731765046294</c:v>
                </c:pt>
                <c:pt idx="923">
                  <c:v>42872.731880787032</c:v>
                </c:pt>
                <c:pt idx="924">
                  <c:v>42872.731996527778</c:v>
                </c:pt>
                <c:pt idx="925">
                  <c:v>42872.732112268524</c:v>
                </c:pt>
                <c:pt idx="926">
                  <c:v>42872.732228009263</c:v>
                </c:pt>
                <c:pt idx="927">
                  <c:v>42872.732343750002</c:v>
                </c:pt>
                <c:pt idx="928">
                  <c:v>42872.73245949074</c:v>
                </c:pt>
                <c:pt idx="929">
                  <c:v>42872.732575231479</c:v>
                </c:pt>
                <c:pt idx="930">
                  <c:v>42872.732690972218</c:v>
                </c:pt>
                <c:pt idx="931">
                  <c:v>42872.732806712964</c:v>
                </c:pt>
                <c:pt idx="932">
                  <c:v>42872.732922453702</c:v>
                </c:pt>
                <c:pt idx="933">
                  <c:v>42872.733038194448</c:v>
                </c:pt>
                <c:pt idx="934">
                  <c:v>42872.733153935187</c:v>
                </c:pt>
                <c:pt idx="935">
                  <c:v>42872.733269675926</c:v>
                </c:pt>
                <c:pt idx="936">
                  <c:v>42872.733385416665</c:v>
                </c:pt>
                <c:pt idx="937">
                  <c:v>42872.733501157403</c:v>
                </c:pt>
                <c:pt idx="938">
                  <c:v>42872.733616898149</c:v>
                </c:pt>
                <c:pt idx="939">
                  <c:v>42872.733732638888</c:v>
                </c:pt>
                <c:pt idx="940">
                  <c:v>42872.733848379634</c:v>
                </c:pt>
                <c:pt idx="941">
                  <c:v>42872.733964120373</c:v>
                </c:pt>
                <c:pt idx="942">
                  <c:v>42872.734079861111</c:v>
                </c:pt>
                <c:pt idx="943">
                  <c:v>42872.73419560185</c:v>
                </c:pt>
                <c:pt idx="944">
                  <c:v>42872.734311342589</c:v>
                </c:pt>
                <c:pt idx="945">
                  <c:v>42872.734427083335</c:v>
                </c:pt>
                <c:pt idx="946">
                  <c:v>42872.734542824073</c:v>
                </c:pt>
                <c:pt idx="947">
                  <c:v>42872.734658564819</c:v>
                </c:pt>
                <c:pt idx="948">
                  <c:v>42872.734774305558</c:v>
                </c:pt>
                <c:pt idx="949">
                  <c:v>42872.734890046297</c:v>
                </c:pt>
                <c:pt idx="950">
                  <c:v>42872.735005787035</c:v>
                </c:pt>
                <c:pt idx="951">
                  <c:v>42872.735121527774</c:v>
                </c:pt>
                <c:pt idx="952">
                  <c:v>42872.735237268513</c:v>
                </c:pt>
                <c:pt idx="953">
                  <c:v>42872.735353009259</c:v>
                </c:pt>
                <c:pt idx="954">
                  <c:v>42872.735468750005</c:v>
                </c:pt>
                <c:pt idx="955">
                  <c:v>42872.735584490743</c:v>
                </c:pt>
                <c:pt idx="956">
                  <c:v>42872.735700231482</c:v>
                </c:pt>
                <c:pt idx="957">
                  <c:v>42872.735815972221</c:v>
                </c:pt>
                <c:pt idx="958">
                  <c:v>42872.735931712959</c:v>
                </c:pt>
                <c:pt idx="959">
                  <c:v>42872.736047453698</c:v>
                </c:pt>
                <c:pt idx="960">
                  <c:v>42872.736163194444</c:v>
                </c:pt>
                <c:pt idx="961">
                  <c:v>42872.73627893519</c:v>
                </c:pt>
                <c:pt idx="962">
                  <c:v>42872.736394675929</c:v>
                </c:pt>
                <c:pt idx="963">
                  <c:v>42872.736510416667</c:v>
                </c:pt>
                <c:pt idx="964">
                  <c:v>42872.736626157406</c:v>
                </c:pt>
                <c:pt idx="965">
                  <c:v>42872.736741898145</c:v>
                </c:pt>
                <c:pt idx="966">
                  <c:v>42872.736857638884</c:v>
                </c:pt>
                <c:pt idx="967">
                  <c:v>42872.736973379629</c:v>
                </c:pt>
                <c:pt idx="968">
                  <c:v>42872.737089120375</c:v>
                </c:pt>
                <c:pt idx="969">
                  <c:v>42872.737204861114</c:v>
                </c:pt>
                <c:pt idx="970">
                  <c:v>42872.737320601853</c:v>
                </c:pt>
                <c:pt idx="971">
                  <c:v>42872.737436342592</c:v>
                </c:pt>
                <c:pt idx="972">
                  <c:v>42872.73755208333</c:v>
                </c:pt>
                <c:pt idx="973">
                  <c:v>42872.737667824069</c:v>
                </c:pt>
                <c:pt idx="974">
                  <c:v>42872.737783564815</c:v>
                </c:pt>
                <c:pt idx="975">
                  <c:v>42872.737899305561</c:v>
                </c:pt>
                <c:pt idx="976">
                  <c:v>42872.7380150463</c:v>
                </c:pt>
                <c:pt idx="977">
                  <c:v>42872.738130787038</c:v>
                </c:pt>
                <c:pt idx="978">
                  <c:v>42872.738246527777</c:v>
                </c:pt>
                <c:pt idx="979">
                  <c:v>42872.738362268516</c:v>
                </c:pt>
                <c:pt idx="980">
                  <c:v>42872.738478009254</c:v>
                </c:pt>
                <c:pt idx="981">
                  <c:v>42872.73859375</c:v>
                </c:pt>
                <c:pt idx="982">
                  <c:v>42872.738709490746</c:v>
                </c:pt>
                <c:pt idx="983">
                  <c:v>42872.738825231485</c:v>
                </c:pt>
                <c:pt idx="984">
                  <c:v>42872.738940972224</c:v>
                </c:pt>
                <c:pt idx="985">
                  <c:v>42872.739056712962</c:v>
                </c:pt>
                <c:pt idx="986">
                  <c:v>42872.739172453701</c:v>
                </c:pt>
                <c:pt idx="987">
                  <c:v>42872.73928819444</c:v>
                </c:pt>
                <c:pt idx="988">
                  <c:v>42872.739403935186</c:v>
                </c:pt>
                <c:pt idx="989">
                  <c:v>42872.739519675932</c:v>
                </c:pt>
                <c:pt idx="990">
                  <c:v>42872.73963541667</c:v>
                </c:pt>
                <c:pt idx="991">
                  <c:v>42872.739751157409</c:v>
                </c:pt>
                <c:pt idx="992">
                  <c:v>42872.739866898148</c:v>
                </c:pt>
                <c:pt idx="993">
                  <c:v>42872.739982638886</c:v>
                </c:pt>
                <c:pt idx="994">
                  <c:v>42872.740098379625</c:v>
                </c:pt>
                <c:pt idx="995">
                  <c:v>42872.740214120371</c:v>
                </c:pt>
                <c:pt idx="996">
                  <c:v>42872.74032986111</c:v>
                </c:pt>
                <c:pt idx="997">
                  <c:v>42872.740445601856</c:v>
                </c:pt>
                <c:pt idx="998">
                  <c:v>42872.740561342594</c:v>
                </c:pt>
                <c:pt idx="999">
                  <c:v>42872.740677083333</c:v>
                </c:pt>
                <c:pt idx="1000">
                  <c:v>42872.740792824072</c:v>
                </c:pt>
                <c:pt idx="1001">
                  <c:v>42872.740908564811</c:v>
                </c:pt>
                <c:pt idx="1002">
                  <c:v>42872.741024305556</c:v>
                </c:pt>
                <c:pt idx="1003">
                  <c:v>42872.741140046295</c:v>
                </c:pt>
                <c:pt idx="1004">
                  <c:v>42872.741255787041</c:v>
                </c:pt>
                <c:pt idx="1005">
                  <c:v>42872.74137152778</c:v>
                </c:pt>
                <c:pt idx="1006">
                  <c:v>42872.741487268519</c:v>
                </c:pt>
                <c:pt idx="1007">
                  <c:v>42872.741603009257</c:v>
                </c:pt>
                <c:pt idx="1008">
                  <c:v>42872.741718749996</c:v>
                </c:pt>
                <c:pt idx="1009">
                  <c:v>42872.741834490742</c:v>
                </c:pt>
                <c:pt idx="1010">
                  <c:v>42872.741950231481</c:v>
                </c:pt>
                <c:pt idx="1011">
                  <c:v>42872.742065972227</c:v>
                </c:pt>
                <c:pt idx="1012">
                  <c:v>42872.742181712965</c:v>
                </c:pt>
                <c:pt idx="1013">
                  <c:v>42872.742297453704</c:v>
                </c:pt>
                <c:pt idx="1014">
                  <c:v>42872.742413194443</c:v>
                </c:pt>
                <c:pt idx="1015">
                  <c:v>42872.742528935181</c:v>
                </c:pt>
                <c:pt idx="1016">
                  <c:v>42872.74264467592</c:v>
                </c:pt>
                <c:pt idx="1017">
                  <c:v>42872.742760416666</c:v>
                </c:pt>
                <c:pt idx="1018">
                  <c:v>42872.742876157412</c:v>
                </c:pt>
                <c:pt idx="1019">
                  <c:v>42872.742991898151</c:v>
                </c:pt>
                <c:pt idx="1020">
                  <c:v>42872.743107638889</c:v>
                </c:pt>
                <c:pt idx="1021">
                  <c:v>42872.743223379628</c:v>
                </c:pt>
                <c:pt idx="1022">
                  <c:v>42872.743339120367</c:v>
                </c:pt>
                <c:pt idx="1023">
                  <c:v>42872.743454861105</c:v>
                </c:pt>
                <c:pt idx="1024">
                  <c:v>42872.743570601851</c:v>
                </c:pt>
                <c:pt idx="1025">
                  <c:v>42872.743686342597</c:v>
                </c:pt>
                <c:pt idx="1026">
                  <c:v>42872.743802083336</c:v>
                </c:pt>
                <c:pt idx="1027">
                  <c:v>42872.743917824075</c:v>
                </c:pt>
                <c:pt idx="1028">
                  <c:v>42872.744033564813</c:v>
                </c:pt>
                <c:pt idx="1029">
                  <c:v>42872.744149305552</c:v>
                </c:pt>
                <c:pt idx="1030">
                  <c:v>42872.744265046291</c:v>
                </c:pt>
                <c:pt idx="1031">
                  <c:v>42872.744380787037</c:v>
                </c:pt>
                <c:pt idx="1032">
                  <c:v>42872.744496527783</c:v>
                </c:pt>
                <c:pt idx="1033">
                  <c:v>42872.744612268521</c:v>
                </c:pt>
                <c:pt idx="1034">
                  <c:v>42872.74472800926</c:v>
                </c:pt>
                <c:pt idx="1035">
                  <c:v>42872.744843749999</c:v>
                </c:pt>
                <c:pt idx="1036">
                  <c:v>42872.744959490738</c:v>
                </c:pt>
                <c:pt idx="1037">
                  <c:v>42872.745075231476</c:v>
                </c:pt>
                <c:pt idx="1038">
                  <c:v>42872.745190972222</c:v>
                </c:pt>
                <c:pt idx="1039">
                  <c:v>42872.745306712968</c:v>
                </c:pt>
                <c:pt idx="1040">
                  <c:v>42872.745422453707</c:v>
                </c:pt>
                <c:pt idx="1041">
                  <c:v>42872.745538194446</c:v>
                </c:pt>
                <c:pt idx="1042">
                  <c:v>42872.745653935184</c:v>
                </c:pt>
                <c:pt idx="1043">
                  <c:v>42872.745769675923</c:v>
                </c:pt>
                <c:pt idx="1044">
                  <c:v>42872.745885416662</c:v>
                </c:pt>
                <c:pt idx="1045">
                  <c:v>42872.746001157408</c:v>
                </c:pt>
                <c:pt idx="1046">
                  <c:v>42872.746116898154</c:v>
                </c:pt>
                <c:pt idx="1047">
                  <c:v>42872.746232638892</c:v>
                </c:pt>
                <c:pt idx="1048">
                  <c:v>42872.746348379631</c:v>
                </c:pt>
                <c:pt idx="1049">
                  <c:v>42872.74646412037</c:v>
                </c:pt>
                <c:pt idx="1050">
                  <c:v>42872.746579861108</c:v>
                </c:pt>
                <c:pt idx="1051">
                  <c:v>42872.746695601847</c:v>
                </c:pt>
                <c:pt idx="1052">
                  <c:v>42872.746811342593</c:v>
                </c:pt>
                <c:pt idx="1053">
                  <c:v>42872.746927083339</c:v>
                </c:pt>
                <c:pt idx="1054">
                  <c:v>42872.747042824078</c:v>
                </c:pt>
                <c:pt idx="1055">
                  <c:v>42872.747158564816</c:v>
                </c:pt>
                <c:pt idx="1056">
                  <c:v>42872.747274305555</c:v>
                </c:pt>
                <c:pt idx="1057">
                  <c:v>42872.747390046294</c:v>
                </c:pt>
                <c:pt idx="1058">
                  <c:v>42872.747505787032</c:v>
                </c:pt>
                <c:pt idx="1059">
                  <c:v>42872.747621527778</c:v>
                </c:pt>
                <c:pt idx="1060">
                  <c:v>42872.747737268524</c:v>
                </c:pt>
                <c:pt idx="1061">
                  <c:v>42872.747853009263</c:v>
                </c:pt>
                <c:pt idx="1062">
                  <c:v>42872.747968750002</c:v>
                </c:pt>
                <c:pt idx="1063">
                  <c:v>42872.74808449074</c:v>
                </c:pt>
                <c:pt idx="1064">
                  <c:v>42872.748200231479</c:v>
                </c:pt>
                <c:pt idx="1065">
                  <c:v>42872.748315972218</c:v>
                </c:pt>
                <c:pt idx="1066">
                  <c:v>42872.748431712964</c:v>
                </c:pt>
                <c:pt idx="1067">
                  <c:v>42872.748547453702</c:v>
                </c:pt>
                <c:pt idx="1068">
                  <c:v>42872.748663194448</c:v>
                </c:pt>
                <c:pt idx="1069">
                  <c:v>42872.748778935187</c:v>
                </c:pt>
                <c:pt idx="1070">
                  <c:v>42872.748894675926</c:v>
                </c:pt>
                <c:pt idx="1071">
                  <c:v>42872.749010416665</c:v>
                </c:pt>
                <c:pt idx="1072">
                  <c:v>42872.749126157403</c:v>
                </c:pt>
                <c:pt idx="1073">
                  <c:v>42872.749241898149</c:v>
                </c:pt>
                <c:pt idx="1074">
                  <c:v>42872.749357638888</c:v>
                </c:pt>
                <c:pt idx="1075">
                  <c:v>42872.749473379634</c:v>
                </c:pt>
                <c:pt idx="1076">
                  <c:v>42872.749589120373</c:v>
                </c:pt>
                <c:pt idx="1077">
                  <c:v>42872.749704861111</c:v>
                </c:pt>
                <c:pt idx="1078">
                  <c:v>42872.74982060185</c:v>
                </c:pt>
                <c:pt idx="1079">
                  <c:v>42872.749936342589</c:v>
                </c:pt>
                <c:pt idx="1080">
                  <c:v>42872.750052083335</c:v>
                </c:pt>
                <c:pt idx="1081">
                  <c:v>42872.750167824073</c:v>
                </c:pt>
                <c:pt idx="1082">
                  <c:v>42872.750283564819</c:v>
                </c:pt>
                <c:pt idx="1083">
                  <c:v>42872.750399305558</c:v>
                </c:pt>
                <c:pt idx="1084">
                  <c:v>42872.750515046297</c:v>
                </c:pt>
                <c:pt idx="1085">
                  <c:v>42872.750630787035</c:v>
                </c:pt>
                <c:pt idx="1086">
                  <c:v>42872.750746527774</c:v>
                </c:pt>
                <c:pt idx="1087">
                  <c:v>42872.750862268513</c:v>
                </c:pt>
                <c:pt idx="1088">
                  <c:v>42872.750978009259</c:v>
                </c:pt>
                <c:pt idx="1089">
                  <c:v>42872.751093750005</c:v>
                </c:pt>
                <c:pt idx="1090">
                  <c:v>42872.751209490743</c:v>
                </c:pt>
                <c:pt idx="1091">
                  <c:v>42872.751325231482</c:v>
                </c:pt>
                <c:pt idx="1092">
                  <c:v>42872.751440972221</c:v>
                </c:pt>
                <c:pt idx="1093">
                  <c:v>42872.751556712959</c:v>
                </c:pt>
                <c:pt idx="1094">
                  <c:v>42872.751672453698</c:v>
                </c:pt>
                <c:pt idx="1095">
                  <c:v>42872.751788194444</c:v>
                </c:pt>
                <c:pt idx="1096">
                  <c:v>42872.75190393519</c:v>
                </c:pt>
                <c:pt idx="1097">
                  <c:v>42872.752019675929</c:v>
                </c:pt>
                <c:pt idx="1098">
                  <c:v>42872.752135416667</c:v>
                </c:pt>
                <c:pt idx="1099">
                  <c:v>42872.752251157406</c:v>
                </c:pt>
                <c:pt idx="1100">
                  <c:v>42872.752366898145</c:v>
                </c:pt>
                <c:pt idx="1101">
                  <c:v>42872.752482638884</c:v>
                </c:pt>
                <c:pt idx="1102">
                  <c:v>42872.752598379629</c:v>
                </c:pt>
                <c:pt idx="1103">
                  <c:v>42872.752714120375</c:v>
                </c:pt>
                <c:pt idx="1104">
                  <c:v>42872.752829861114</c:v>
                </c:pt>
                <c:pt idx="1105">
                  <c:v>42872.752945601853</c:v>
                </c:pt>
                <c:pt idx="1106">
                  <c:v>42872.753061342592</c:v>
                </c:pt>
                <c:pt idx="1107">
                  <c:v>42872.75317708333</c:v>
                </c:pt>
                <c:pt idx="1108">
                  <c:v>42872.753292824069</c:v>
                </c:pt>
                <c:pt idx="1109">
                  <c:v>42872.753408564815</c:v>
                </c:pt>
                <c:pt idx="1110">
                  <c:v>42872.753524305561</c:v>
                </c:pt>
                <c:pt idx="1111">
                  <c:v>42872.7536400463</c:v>
                </c:pt>
                <c:pt idx="1112">
                  <c:v>42872.753755787038</c:v>
                </c:pt>
                <c:pt idx="1113">
                  <c:v>42872.753871527777</c:v>
                </c:pt>
                <c:pt idx="1114">
                  <c:v>42872.753987268516</c:v>
                </c:pt>
                <c:pt idx="1115">
                  <c:v>42872.754103009254</c:v>
                </c:pt>
                <c:pt idx="1116">
                  <c:v>42872.75421875</c:v>
                </c:pt>
                <c:pt idx="1117">
                  <c:v>42872.754334490746</c:v>
                </c:pt>
                <c:pt idx="1118">
                  <c:v>42872.754450231485</c:v>
                </c:pt>
                <c:pt idx="1119">
                  <c:v>42872.754565972224</c:v>
                </c:pt>
                <c:pt idx="1120">
                  <c:v>42872.754681712962</c:v>
                </c:pt>
                <c:pt idx="1121">
                  <c:v>42872.754797453701</c:v>
                </c:pt>
                <c:pt idx="1122">
                  <c:v>42872.75491319444</c:v>
                </c:pt>
                <c:pt idx="1123">
                  <c:v>42872.755028935186</c:v>
                </c:pt>
                <c:pt idx="1124">
                  <c:v>42872.755144675932</c:v>
                </c:pt>
                <c:pt idx="1125">
                  <c:v>42872.75526041667</c:v>
                </c:pt>
                <c:pt idx="1126">
                  <c:v>42872.755376157409</c:v>
                </c:pt>
                <c:pt idx="1127">
                  <c:v>42872.755491898148</c:v>
                </c:pt>
                <c:pt idx="1128">
                  <c:v>42872.755607638886</c:v>
                </c:pt>
                <c:pt idx="1129">
                  <c:v>42872.755723379625</c:v>
                </c:pt>
                <c:pt idx="1130">
                  <c:v>42872.755839120371</c:v>
                </c:pt>
                <c:pt idx="1131">
                  <c:v>42872.75595486111</c:v>
                </c:pt>
                <c:pt idx="1132">
                  <c:v>42872.756070601856</c:v>
                </c:pt>
                <c:pt idx="1133">
                  <c:v>42872.756186342594</c:v>
                </c:pt>
                <c:pt idx="1134">
                  <c:v>42872.756302083333</c:v>
                </c:pt>
                <c:pt idx="1135">
                  <c:v>42872.756417824072</c:v>
                </c:pt>
                <c:pt idx="1136">
                  <c:v>42872.756533564811</c:v>
                </c:pt>
                <c:pt idx="1137">
                  <c:v>42872.756649305556</c:v>
                </c:pt>
                <c:pt idx="1138">
                  <c:v>42872.756765046295</c:v>
                </c:pt>
                <c:pt idx="1139">
                  <c:v>42872.756880787041</c:v>
                </c:pt>
                <c:pt idx="1140">
                  <c:v>42872.75699652778</c:v>
                </c:pt>
                <c:pt idx="1141">
                  <c:v>42872.757112268519</c:v>
                </c:pt>
                <c:pt idx="1142">
                  <c:v>42872.757228009257</c:v>
                </c:pt>
                <c:pt idx="1143">
                  <c:v>42872.757343749996</c:v>
                </c:pt>
                <c:pt idx="1144">
                  <c:v>42872.757459490742</c:v>
                </c:pt>
                <c:pt idx="1145">
                  <c:v>42872.757575231481</c:v>
                </c:pt>
                <c:pt idx="1146">
                  <c:v>42872.757690972227</c:v>
                </c:pt>
                <c:pt idx="1147">
                  <c:v>42872.757806712965</c:v>
                </c:pt>
                <c:pt idx="1148">
                  <c:v>42872.757922453704</c:v>
                </c:pt>
                <c:pt idx="1149">
                  <c:v>42872.758038194443</c:v>
                </c:pt>
                <c:pt idx="1150">
                  <c:v>42872.758153935181</c:v>
                </c:pt>
                <c:pt idx="1151">
                  <c:v>42872.75826967592</c:v>
                </c:pt>
                <c:pt idx="1152">
                  <c:v>42872.758385416666</c:v>
                </c:pt>
                <c:pt idx="1153">
                  <c:v>42872.758501157412</c:v>
                </c:pt>
                <c:pt idx="1154">
                  <c:v>42872.758616898151</c:v>
                </c:pt>
                <c:pt idx="1155">
                  <c:v>42872.758732638889</c:v>
                </c:pt>
                <c:pt idx="1156">
                  <c:v>42872.758848379628</c:v>
                </c:pt>
                <c:pt idx="1157">
                  <c:v>42872.758964120367</c:v>
                </c:pt>
                <c:pt idx="1158">
                  <c:v>42872.759079861105</c:v>
                </c:pt>
                <c:pt idx="1159">
                  <c:v>42872.759195601851</c:v>
                </c:pt>
                <c:pt idx="1160">
                  <c:v>42872.759311342597</c:v>
                </c:pt>
                <c:pt idx="1161">
                  <c:v>42872.759427083336</c:v>
                </c:pt>
                <c:pt idx="1162">
                  <c:v>42872.759542824075</c:v>
                </c:pt>
                <c:pt idx="1163">
                  <c:v>42872.759658564813</c:v>
                </c:pt>
                <c:pt idx="1164">
                  <c:v>42872.759774305552</c:v>
                </c:pt>
                <c:pt idx="1165">
                  <c:v>42872.759890046291</c:v>
                </c:pt>
                <c:pt idx="1166">
                  <c:v>42872.760005787037</c:v>
                </c:pt>
                <c:pt idx="1167">
                  <c:v>42872.760121527783</c:v>
                </c:pt>
                <c:pt idx="1168">
                  <c:v>42872.760237268521</c:v>
                </c:pt>
                <c:pt idx="1169">
                  <c:v>42872.76035300926</c:v>
                </c:pt>
                <c:pt idx="1170">
                  <c:v>42872.760468749999</c:v>
                </c:pt>
                <c:pt idx="1171">
                  <c:v>42872.760584490738</c:v>
                </c:pt>
                <c:pt idx="1172">
                  <c:v>42872.760700231476</c:v>
                </c:pt>
                <c:pt idx="1173">
                  <c:v>42872.760815972222</c:v>
                </c:pt>
                <c:pt idx="1174">
                  <c:v>42872.760931712968</c:v>
                </c:pt>
                <c:pt idx="1175">
                  <c:v>42872.761047453707</c:v>
                </c:pt>
                <c:pt idx="1176">
                  <c:v>42872.761163194446</c:v>
                </c:pt>
                <c:pt idx="1177">
                  <c:v>42872.761278935184</c:v>
                </c:pt>
                <c:pt idx="1178">
                  <c:v>42872.761394675923</c:v>
                </c:pt>
                <c:pt idx="1179">
                  <c:v>42872.761510416662</c:v>
                </c:pt>
                <c:pt idx="1180">
                  <c:v>42872.761626157408</c:v>
                </c:pt>
                <c:pt idx="1181">
                  <c:v>42872.761741898154</c:v>
                </c:pt>
                <c:pt idx="1182">
                  <c:v>42872.761857638892</c:v>
                </c:pt>
                <c:pt idx="1183">
                  <c:v>42872.761973379631</c:v>
                </c:pt>
                <c:pt idx="1184">
                  <c:v>42872.76208912037</c:v>
                </c:pt>
                <c:pt idx="1185">
                  <c:v>42872.762204861108</c:v>
                </c:pt>
                <c:pt idx="1186">
                  <c:v>42872.762320601847</c:v>
                </c:pt>
                <c:pt idx="1187">
                  <c:v>42872.762436342593</c:v>
                </c:pt>
                <c:pt idx="1188">
                  <c:v>42872.762552083339</c:v>
                </c:pt>
                <c:pt idx="1189">
                  <c:v>42872.762667824078</c:v>
                </c:pt>
                <c:pt idx="1190">
                  <c:v>42872.762783564816</c:v>
                </c:pt>
                <c:pt idx="1191">
                  <c:v>42872.762899305555</c:v>
                </c:pt>
                <c:pt idx="1192">
                  <c:v>42872.763015046294</c:v>
                </c:pt>
                <c:pt idx="1193">
                  <c:v>42872.763130787032</c:v>
                </c:pt>
                <c:pt idx="1194">
                  <c:v>42872.763246527778</c:v>
                </c:pt>
                <c:pt idx="1195">
                  <c:v>42872.763362268524</c:v>
                </c:pt>
                <c:pt idx="1196">
                  <c:v>42872.763478009263</c:v>
                </c:pt>
                <c:pt idx="1197">
                  <c:v>42872.763593750002</c:v>
                </c:pt>
                <c:pt idx="1198">
                  <c:v>42872.76370949074</c:v>
                </c:pt>
                <c:pt idx="1199">
                  <c:v>42872.763825231479</c:v>
                </c:pt>
                <c:pt idx="1200">
                  <c:v>42872.763940972218</c:v>
                </c:pt>
                <c:pt idx="1201">
                  <c:v>42872.764056712964</c:v>
                </c:pt>
                <c:pt idx="1202">
                  <c:v>42872.764172453702</c:v>
                </c:pt>
                <c:pt idx="1203">
                  <c:v>42872.764288194448</c:v>
                </c:pt>
                <c:pt idx="1204">
                  <c:v>42872.764403935187</c:v>
                </c:pt>
                <c:pt idx="1205">
                  <c:v>42872.764519675926</c:v>
                </c:pt>
                <c:pt idx="1206">
                  <c:v>42872.764635416665</c:v>
                </c:pt>
                <c:pt idx="1207">
                  <c:v>42872.764751157403</c:v>
                </c:pt>
                <c:pt idx="1208">
                  <c:v>42872.764866898149</c:v>
                </c:pt>
                <c:pt idx="1209">
                  <c:v>42872.764982638888</c:v>
                </c:pt>
                <c:pt idx="1210">
                  <c:v>42872.765098379634</c:v>
                </c:pt>
                <c:pt idx="1211">
                  <c:v>42872.765214120373</c:v>
                </c:pt>
                <c:pt idx="1212">
                  <c:v>42872.765329861111</c:v>
                </c:pt>
                <c:pt idx="1213">
                  <c:v>42872.76544560185</c:v>
                </c:pt>
                <c:pt idx="1214">
                  <c:v>42872.765561342589</c:v>
                </c:pt>
                <c:pt idx="1215">
                  <c:v>42872.765677083335</c:v>
                </c:pt>
                <c:pt idx="1216">
                  <c:v>42872.765792824073</c:v>
                </c:pt>
                <c:pt idx="1217">
                  <c:v>42872.765908564819</c:v>
                </c:pt>
                <c:pt idx="1218">
                  <c:v>42872.766024305558</c:v>
                </c:pt>
                <c:pt idx="1219">
                  <c:v>42872.766140046297</c:v>
                </c:pt>
                <c:pt idx="1220">
                  <c:v>42872.766255787035</c:v>
                </c:pt>
                <c:pt idx="1221">
                  <c:v>42872.766371527774</c:v>
                </c:pt>
                <c:pt idx="1222">
                  <c:v>42872.766487268513</c:v>
                </c:pt>
                <c:pt idx="1223">
                  <c:v>42872.766603009259</c:v>
                </c:pt>
                <c:pt idx="1224">
                  <c:v>42872.766718750005</c:v>
                </c:pt>
                <c:pt idx="1225">
                  <c:v>42872.766834490743</c:v>
                </c:pt>
                <c:pt idx="1226">
                  <c:v>42872.766950231482</c:v>
                </c:pt>
                <c:pt idx="1227">
                  <c:v>42872.767065972221</c:v>
                </c:pt>
                <c:pt idx="1228">
                  <c:v>42872.767181712959</c:v>
                </c:pt>
                <c:pt idx="1229">
                  <c:v>42872.767297453698</c:v>
                </c:pt>
                <c:pt idx="1230">
                  <c:v>42872.767413194444</c:v>
                </c:pt>
                <c:pt idx="1231">
                  <c:v>42872.76752893519</c:v>
                </c:pt>
                <c:pt idx="1232">
                  <c:v>42872.767644675929</c:v>
                </c:pt>
                <c:pt idx="1233">
                  <c:v>42872.767760416667</c:v>
                </c:pt>
                <c:pt idx="1234">
                  <c:v>42872.767876157406</c:v>
                </c:pt>
                <c:pt idx="1235">
                  <c:v>42872.767991898145</c:v>
                </c:pt>
                <c:pt idx="1236">
                  <c:v>42872.768107638884</c:v>
                </c:pt>
                <c:pt idx="1237">
                  <c:v>42872.768223379629</c:v>
                </c:pt>
                <c:pt idx="1238">
                  <c:v>42872.768339120375</c:v>
                </c:pt>
                <c:pt idx="1239">
                  <c:v>42872.768454861114</c:v>
                </c:pt>
                <c:pt idx="1240">
                  <c:v>42872.768570601853</c:v>
                </c:pt>
                <c:pt idx="1241">
                  <c:v>42872.768686342592</c:v>
                </c:pt>
                <c:pt idx="1242">
                  <c:v>42872.76880208333</c:v>
                </c:pt>
                <c:pt idx="1243">
                  <c:v>42872.768917824069</c:v>
                </c:pt>
                <c:pt idx="1244">
                  <c:v>42872.769033564815</c:v>
                </c:pt>
                <c:pt idx="1245">
                  <c:v>42872.769149305561</c:v>
                </c:pt>
                <c:pt idx="1246">
                  <c:v>42872.7692650463</c:v>
                </c:pt>
                <c:pt idx="1247">
                  <c:v>42872.769380787038</c:v>
                </c:pt>
                <c:pt idx="1248">
                  <c:v>42872.769496527777</c:v>
                </c:pt>
                <c:pt idx="1249">
                  <c:v>42872.769612268516</c:v>
                </c:pt>
                <c:pt idx="1250">
                  <c:v>42872.769728009254</c:v>
                </c:pt>
                <c:pt idx="1251">
                  <c:v>42872.76984375</c:v>
                </c:pt>
                <c:pt idx="1252">
                  <c:v>42872.769959490746</c:v>
                </c:pt>
                <c:pt idx="1253">
                  <c:v>42872.770075231485</c:v>
                </c:pt>
                <c:pt idx="1254">
                  <c:v>42872.770190972224</c:v>
                </c:pt>
                <c:pt idx="1255">
                  <c:v>42872.770306712962</c:v>
                </c:pt>
                <c:pt idx="1256">
                  <c:v>42872.770422453701</c:v>
                </c:pt>
                <c:pt idx="1257">
                  <c:v>42872.77053819444</c:v>
                </c:pt>
                <c:pt idx="1258">
                  <c:v>42872.770653935186</c:v>
                </c:pt>
                <c:pt idx="1259">
                  <c:v>42872.770769675932</c:v>
                </c:pt>
                <c:pt idx="1260">
                  <c:v>42872.77088541667</c:v>
                </c:pt>
                <c:pt idx="1261">
                  <c:v>42872.771001157409</c:v>
                </c:pt>
                <c:pt idx="1262">
                  <c:v>42872.771116898148</c:v>
                </c:pt>
                <c:pt idx="1263">
                  <c:v>42872.771232638886</c:v>
                </c:pt>
                <c:pt idx="1264">
                  <c:v>42872.771348379625</c:v>
                </c:pt>
                <c:pt idx="1265">
                  <c:v>42872.771464120371</c:v>
                </c:pt>
                <c:pt idx="1266">
                  <c:v>42872.77157986111</c:v>
                </c:pt>
                <c:pt idx="1267">
                  <c:v>42872.771695601856</c:v>
                </c:pt>
                <c:pt idx="1268">
                  <c:v>42872.771811342594</c:v>
                </c:pt>
                <c:pt idx="1269">
                  <c:v>42872.771927083333</c:v>
                </c:pt>
                <c:pt idx="1270">
                  <c:v>42872.772042824072</c:v>
                </c:pt>
                <c:pt idx="1271">
                  <c:v>42872.772158564811</c:v>
                </c:pt>
                <c:pt idx="1272">
                  <c:v>42872.772274305556</c:v>
                </c:pt>
                <c:pt idx="1273">
                  <c:v>42872.772390046295</c:v>
                </c:pt>
                <c:pt idx="1274">
                  <c:v>42872.772505787041</c:v>
                </c:pt>
                <c:pt idx="1275">
                  <c:v>42872.77262152778</c:v>
                </c:pt>
                <c:pt idx="1276">
                  <c:v>42872.772737268519</c:v>
                </c:pt>
                <c:pt idx="1277">
                  <c:v>42872.772853009257</c:v>
                </c:pt>
                <c:pt idx="1278">
                  <c:v>42872.772968749996</c:v>
                </c:pt>
                <c:pt idx="1279">
                  <c:v>42872.773084490742</c:v>
                </c:pt>
                <c:pt idx="1280">
                  <c:v>42872.773200231481</c:v>
                </c:pt>
                <c:pt idx="1281">
                  <c:v>42872.773315972227</c:v>
                </c:pt>
                <c:pt idx="1282">
                  <c:v>42872.773431712965</c:v>
                </c:pt>
                <c:pt idx="1283">
                  <c:v>42872.773547453704</c:v>
                </c:pt>
                <c:pt idx="1284">
                  <c:v>42872.773663194443</c:v>
                </c:pt>
                <c:pt idx="1285">
                  <c:v>42872.773778935181</c:v>
                </c:pt>
                <c:pt idx="1286">
                  <c:v>42872.77389467592</c:v>
                </c:pt>
                <c:pt idx="1287">
                  <c:v>42872.774010416666</c:v>
                </c:pt>
                <c:pt idx="1288">
                  <c:v>42872.774126157412</c:v>
                </c:pt>
                <c:pt idx="1289">
                  <c:v>42872.774241898151</c:v>
                </c:pt>
                <c:pt idx="1290">
                  <c:v>42872.774357638889</c:v>
                </c:pt>
                <c:pt idx="1291">
                  <c:v>42872.774473379628</c:v>
                </c:pt>
                <c:pt idx="1292">
                  <c:v>42872.774589120367</c:v>
                </c:pt>
                <c:pt idx="1293">
                  <c:v>42872.774704861105</c:v>
                </c:pt>
                <c:pt idx="1294">
                  <c:v>42872.774820601851</c:v>
                </c:pt>
                <c:pt idx="1295">
                  <c:v>42872.774936342597</c:v>
                </c:pt>
                <c:pt idx="1296">
                  <c:v>42872.775052083336</c:v>
                </c:pt>
                <c:pt idx="1297">
                  <c:v>42872.775167824075</c:v>
                </c:pt>
                <c:pt idx="1298">
                  <c:v>42872.775283564813</c:v>
                </c:pt>
                <c:pt idx="1299">
                  <c:v>42872.775399305552</c:v>
                </c:pt>
                <c:pt idx="1300">
                  <c:v>42872.775515046291</c:v>
                </c:pt>
                <c:pt idx="1301">
                  <c:v>42872.775630787037</c:v>
                </c:pt>
                <c:pt idx="1302">
                  <c:v>42872.775746527783</c:v>
                </c:pt>
                <c:pt idx="1303">
                  <c:v>42872.775862268521</c:v>
                </c:pt>
                <c:pt idx="1304">
                  <c:v>42872.77597800926</c:v>
                </c:pt>
                <c:pt idx="1305">
                  <c:v>42872.776093749999</c:v>
                </c:pt>
                <c:pt idx="1306">
                  <c:v>42872.776209490738</c:v>
                </c:pt>
                <c:pt idx="1307">
                  <c:v>42872.776325231476</c:v>
                </c:pt>
                <c:pt idx="1308">
                  <c:v>42872.776440972222</c:v>
                </c:pt>
                <c:pt idx="1309">
                  <c:v>42872.776556712968</c:v>
                </c:pt>
                <c:pt idx="1310">
                  <c:v>42872.776672453707</c:v>
                </c:pt>
                <c:pt idx="1311">
                  <c:v>42872.776788194446</c:v>
                </c:pt>
                <c:pt idx="1312">
                  <c:v>42872.776903935184</c:v>
                </c:pt>
                <c:pt idx="1313">
                  <c:v>42872.777019675923</c:v>
                </c:pt>
                <c:pt idx="1314">
                  <c:v>42872.777135416662</c:v>
                </c:pt>
                <c:pt idx="1315">
                  <c:v>42872.777251157408</c:v>
                </c:pt>
                <c:pt idx="1316">
                  <c:v>42872.777366898154</c:v>
                </c:pt>
                <c:pt idx="1317">
                  <c:v>42872.777482638892</c:v>
                </c:pt>
                <c:pt idx="1318">
                  <c:v>42872.777598379631</c:v>
                </c:pt>
                <c:pt idx="1319">
                  <c:v>42872.77771412037</c:v>
                </c:pt>
                <c:pt idx="1320">
                  <c:v>42872.777829861108</c:v>
                </c:pt>
                <c:pt idx="1321">
                  <c:v>42872.777945601847</c:v>
                </c:pt>
                <c:pt idx="1322">
                  <c:v>42872.778061342593</c:v>
                </c:pt>
                <c:pt idx="1323">
                  <c:v>42872.778177083339</c:v>
                </c:pt>
                <c:pt idx="1324">
                  <c:v>42872.778292824078</c:v>
                </c:pt>
                <c:pt idx="1325">
                  <c:v>42872.778408564816</c:v>
                </c:pt>
                <c:pt idx="1326">
                  <c:v>42872.778524305555</c:v>
                </c:pt>
                <c:pt idx="1327">
                  <c:v>42872.778640046294</c:v>
                </c:pt>
                <c:pt idx="1328">
                  <c:v>42872.778755787032</c:v>
                </c:pt>
                <c:pt idx="1329">
                  <c:v>42872.778871527778</c:v>
                </c:pt>
                <c:pt idx="1330">
                  <c:v>42872.778993055559</c:v>
                </c:pt>
                <c:pt idx="1331">
                  <c:v>42872.779103009263</c:v>
                </c:pt>
                <c:pt idx="1332">
                  <c:v>42872.779218750002</c:v>
                </c:pt>
                <c:pt idx="1333">
                  <c:v>42872.77933449074</c:v>
                </c:pt>
                <c:pt idx="1334">
                  <c:v>42872.779450231479</c:v>
                </c:pt>
                <c:pt idx="1335">
                  <c:v>42872.779565972218</c:v>
                </c:pt>
                <c:pt idx="1336">
                  <c:v>42872.779681712964</c:v>
                </c:pt>
                <c:pt idx="1337">
                  <c:v>42872.779797453702</c:v>
                </c:pt>
                <c:pt idx="1338">
                  <c:v>42872.779913194448</c:v>
                </c:pt>
                <c:pt idx="1339">
                  <c:v>42872.780028935187</c:v>
                </c:pt>
                <c:pt idx="1340">
                  <c:v>42872.780144675926</c:v>
                </c:pt>
                <c:pt idx="1341">
                  <c:v>42872.780260416665</c:v>
                </c:pt>
                <c:pt idx="1342">
                  <c:v>42872.780376157403</c:v>
                </c:pt>
                <c:pt idx="1343">
                  <c:v>42872.780491898149</c:v>
                </c:pt>
                <c:pt idx="1344">
                  <c:v>42872.780607638888</c:v>
                </c:pt>
                <c:pt idx="1345">
                  <c:v>42872.780723379634</c:v>
                </c:pt>
                <c:pt idx="1346">
                  <c:v>42872.780839120373</c:v>
                </c:pt>
                <c:pt idx="1347">
                  <c:v>42872.780954861111</c:v>
                </c:pt>
                <c:pt idx="1348">
                  <c:v>42872.78107060185</c:v>
                </c:pt>
                <c:pt idx="1349">
                  <c:v>42872.781186342589</c:v>
                </c:pt>
                <c:pt idx="1350">
                  <c:v>42872.781302083335</c:v>
                </c:pt>
                <c:pt idx="1351">
                  <c:v>42872.781417824073</c:v>
                </c:pt>
                <c:pt idx="1352">
                  <c:v>42872.781533564819</c:v>
                </c:pt>
                <c:pt idx="1353">
                  <c:v>42872.781649305558</c:v>
                </c:pt>
                <c:pt idx="1354">
                  <c:v>42872.781765046297</c:v>
                </c:pt>
                <c:pt idx="1355">
                  <c:v>42872.781880787035</c:v>
                </c:pt>
                <c:pt idx="1356">
                  <c:v>42872.781996527774</c:v>
                </c:pt>
                <c:pt idx="1357">
                  <c:v>42872.782112268513</c:v>
                </c:pt>
                <c:pt idx="1358">
                  <c:v>42872.782228009259</c:v>
                </c:pt>
                <c:pt idx="1359">
                  <c:v>42872.782343750005</c:v>
                </c:pt>
                <c:pt idx="1360">
                  <c:v>42872.782459490743</c:v>
                </c:pt>
                <c:pt idx="1361">
                  <c:v>42872.782575231482</c:v>
                </c:pt>
                <c:pt idx="1362">
                  <c:v>42872.782690972221</c:v>
                </c:pt>
                <c:pt idx="1363">
                  <c:v>42872.782806712959</c:v>
                </c:pt>
                <c:pt idx="1364">
                  <c:v>42872.782922453698</c:v>
                </c:pt>
                <c:pt idx="1365">
                  <c:v>42872.783038194444</c:v>
                </c:pt>
                <c:pt idx="1366">
                  <c:v>42872.78315393519</c:v>
                </c:pt>
                <c:pt idx="1367">
                  <c:v>42872.783269675929</c:v>
                </c:pt>
                <c:pt idx="1368">
                  <c:v>42872.783385416667</c:v>
                </c:pt>
                <c:pt idx="1369">
                  <c:v>42872.783501157406</c:v>
                </c:pt>
                <c:pt idx="1370">
                  <c:v>42872.783616898145</c:v>
                </c:pt>
                <c:pt idx="1371">
                  <c:v>42872.783732638884</c:v>
                </c:pt>
                <c:pt idx="1372">
                  <c:v>42872.783848379629</c:v>
                </c:pt>
                <c:pt idx="1373">
                  <c:v>42872.783964120375</c:v>
                </c:pt>
                <c:pt idx="1374">
                  <c:v>42872.784079861114</c:v>
                </c:pt>
                <c:pt idx="1375">
                  <c:v>42872.784195601853</c:v>
                </c:pt>
                <c:pt idx="1376">
                  <c:v>42872.784311342592</c:v>
                </c:pt>
                <c:pt idx="1377">
                  <c:v>42872.78442708333</c:v>
                </c:pt>
                <c:pt idx="1378">
                  <c:v>42872.784542824069</c:v>
                </c:pt>
                <c:pt idx="1379">
                  <c:v>42872.784658564815</c:v>
                </c:pt>
                <c:pt idx="1380">
                  <c:v>42872.784774305561</c:v>
                </c:pt>
                <c:pt idx="1381">
                  <c:v>42872.7848900463</c:v>
                </c:pt>
                <c:pt idx="1382">
                  <c:v>42872.785005787038</c:v>
                </c:pt>
                <c:pt idx="1383">
                  <c:v>42872.785121527777</c:v>
                </c:pt>
                <c:pt idx="1384">
                  <c:v>42872.785237268516</c:v>
                </c:pt>
                <c:pt idx="1385">
                  <c:v>42872.785353009254</c:v>
                </c:pt>
                <c:pt idx="1386">
                  <c:v>42872.78546875</c:v>
                </c:pt>
                <c:pt idx="1387">
                  <c:v>42872.785584490746</c:v>
                </c:pt>
                <c:pt idx="1388">
                  <c:v>42872.785700231485</c:v>
                </c:pt>
                <c:pt idx="1389">
                  <c:v>42872.785815972224</c:v>
                </c:pt>
                <c:pt idx="1390">
                  <c:v>42872.785931712962</c:v>
                </c:pt>
                <c:pt idx="1391">
                  <c:v>42872.786047453701</c:v>
                </c:pt>
                <c:pt idx="1392">
                  <c:v>42872.78616319444</c:v>
                </c:pt>
                <c:pt idx="1393">
                  <c:v>42872.786278935186</c:v>
                </c:pt>
                <c:pt idx="1394">
                  <c:v>42872.786394675932</c:v>
                </c:pt>
                <c:pt idx="1395">
                  <c:v>42872.78651041667</c:v>
                </c:pt>
                <c:pt idx="1396">
                  <c:v>42872.786626157409</c:v>
                </c:pt>
                <c:pt idx="1397">
                  <c:v>42872.786741898148</c:v>
                </c:pt>
                <c:pt idx="1398">
                  <c:v>42872.786857638886</c:v>
                </c:pt>
                <c:pt idx="1399">
                  <c:v>42872.786973379625</c:v>
                </c:pt>
                <c:pt idx="1400">
                  <c:v>42872.787089120371</c:v>
                </c:pt>
                <c:pt idx="1401">
                  <c:v>42872.78720486111</c:v>
                </c:pt>
                <c:pt idx="1402">
                  <c:v>42872.787320601856</c:v>
                </c:pt>
                <c:pt idx="1403">
                  <c:v>42872.787436342594</c:v>
                </c:pt>
                <c:pt idx="1404">
                  <c:v>42872.787552083333</c:v>
                </c:pt>
                <c:pt idx="1405">
                  <c:v>42872.787667824072</c:v>
                </c:pt>
                <c:pt idx="1406">
                  <c:v>42872.787783564811</c:v>
                </c:pt>
                <c:pt idx="1407">
                  <c:v>42872.787899305556</c:v>
                </c:pt>
                <c:pt idx="1408">
                  <c:v>42872.788015046295</c:v>
                </c:pt>
                <c:pt idx="1409">
                  <c:v>42872.788130787041</c:v>
                </c:pt>
                <c:pt idx="1410">
                  <c:v>42872.78824652778</c:v>
                </c:pt>
                <c:pt idx="1411">
                  <c:v>42872.788362268519</c:v>
                </c:pt>
                <c:pt idx="1412">
                  <c:v>42872.788478009257</c:v>
                </c:pt>
                <c:pt idx="1413">
                  <c:v>42872.788593749996</c:v>
                </c:pt>
                <c:pt idx="1414">
                  <c:v>42872.788709490742</c:v>
                </c:pt>
                <c:pt idx="1415">
                  <c:v>42872.788825231481</c:v>
                </c:pt>
                <c:pt idx="1416">
                  <c:v>42872.788940972227</c:v>
                </c:pt>
                <c:pt idx="1417">
                  <c:v>42872.789056712965</c:v>
                </c:pt>
                <c:pt idx="1418">
                  <c:v>42872.789172453704</c:v>
                </c:pt>
                <c:pt idx="1419">
                  <c:v>42872.789288194443</c:v>
                </c:pt>
                <c:pt idx="1420">
                  <c:v>42872.789403935181</c:v>
                </c:pt>
                <c:pt idx="1421">
                  <c:v>42872.78951967592</c:v>
                </c:pt>
                <c:pt idx="1422">
                  <c:v>42872.789635416666</c:v>
                </c:pt>
                <c:pt idx="1423">
                  <c:v>42872.789751157412</c:v>
                </c:pt>
                <c:pt idx="1424">
                  <c:v>42872.789866898151</c:v>
                </c:pt>
                <c:pt idx="1425">
                  <c:v>42872.789982638889</c:v>
                </c:pt>
                <c:pt idx="1426">
                  <c:v>42872.790098379628</c:v>
                </c:pt>
                <c:pt idx="1427">
                  <c:v>42872.790214120367</c:v>
                </c:pt>
                <c:pt idx="1428">
                  <c:v>42872.790329861105</c:v>
                </c:pt>
                <c:pt idx="1429">
                  <c:v>42872.790445601851</c:v>
                </c:pt>
                <c:pt idx="1430">
                  <c:v>42872.790561342597</c:v>
                </c:pt>
                <c:pt idx="1431">
                  <c:v>42872.790677083336</c:v>
                </c:pt>
                <c:pt idx="1432">
                  <c:v>42872.790792824075</c:v>
                </c:pt>
                <c:pt idx="1433">
                  <c:v>42872.790908564813</c:v>
                </c:pt>
                <c:pt idx="1434">
                  <c:v>42872.791024305552</c:v>
                </c:pt>
                <c:pt idx="1435">
                  <c:v>42872.791140046291</c:v>
                </c:pt>
                <c:pt idx="1436">
                  <c:v>42872.791255787037</c:v>
                </c:pt>
                <c:pt idx="1437">
                  <c:v>42872.791371527783</c:v>
                </c:pt>
                <c:pt idx="1438">
                  <c:v>42872.791487268521</c:v>
                </c:pt>
                <c:pt idx="1439">
                  <c:v>42872.79160300926</c:v>
                </c:pt>
                <c:pt idx="1440">
                  <c:v>42872.791718749999</c:v>
                </c:pt>
                <c:pt idx="1441">
                  <c:v>42872.791834490738</c:v>
                </c:pt>
                <c:pt idx="1442">
                  <c:v>42872.791950231476</c:v>
                </c:pt>
                <c:pt idx="1443">
                  <c:v>42872.792065972222</c:v>
                </c:pt>
                <c:pt idx="1444">
                  <c:v>42872.792181712968</c:v>
                </c:pt>
                <c:pt idx="1445">
                  <c:v>42872.792297453707</c:v>
                </c:pt>
                <c:pt idx="1446">
                  <c:v>42872.792413194446</c:v>
                </c:pt>
                <c:pt idx="1447">
                  <c:v>42872.792528935184</c:v>
                </c:pt>
                <c:pt idx="1448">
                  <c:v>42872.792644675923</c:v>
                </c:pt>
                <c:pt idx="1449">
                  <c:v>42872.792760416662</c:v>
                </c:pt>
                <c:pt idx="1450">
                  <c:v>42872.792876157408</c:v>
                </c:pt>
                <c:pt idx="1451">
                  <c:v>42872.792991898154</c:v>
                </c:pt>
                <c:pt idx="1452">
                  <c:v>42872.793107638892</c:v>
                </c:pt>
                <c:pt idx="1453">
                  <c:v>42872.793223379631</c:v>
                </c:pt>
                <c:pt idx="1454">
                  <c:v>42872.79333912037</c:v>
                </c:pt>
                <c:pt idx="1455">
                  <c:v>42872.793454861108</c:v>
                </c:pt>
                <c:pt idx="1456">
                  <c:v>42872.793570601847</c:v>
                </c:pt>
                <c:pt idx="1457">
                  <c:v>42872.793686342593</c:v>
                </c:pt>
                <c:pt idx="1458">
                  <c:v>42872.793802083339</c:v>
                </c:pt>
                <c:pt idx="1459">
                  <c:v>42872.793917824078</c:v>
                </c:pt>
                <c:pt idx="1460">
                  <c:v>42872.794033564816</c:v>
                </c:pt>
                <c:pt idx="1461">
                  <c:v>42872.794149305555</c:v>
                </c:pt>
                <c:pt idx="1462">
                  <c:v>42872.794265046294</c:v>
                </c:pt>
                <c:pt idx="1463">
                  <c:v>42872.794380787032</c:v>
                </c:pt>
                <c:pt idx="1464">
                  <c:v>42872.794496527778</c:v>
                </c:pt>
                <c:pt idx="1465">
                  <c:v>42872.794612268524</c:v>
                </c:pt>
                <c:pt idx="1466">
                  <c:v>42872.794728009263</c:v>
                </c:pt>
                <c:pt idx="1467">
                  <c:v>42872.794843750002</c:v>
                </c:pt>
                <c:pt idx="1468">
                  <c:v>42872.79495949074</c:v>
                </c:pt>
                <c:pt idx="1469">
                  <c:v>42872.795075231479</c:v>
                </c:pt>
                <c:pt idx="1470">
                  <c:v>42872.795190972218</c:v>
                </c:pt>
                <c:pt idx="1471">
                  <c:v>42872.795306712964</c:v>
                </c:pt>
                <c:pt idx="1472">
                  <c:v>42872.795422453702</c:v>
                </c:pt>
                <c:pt idx="1473">
                  <c:v>42872.795538194448</c:v>
                </c:pt>
                <c:pt idx="1474">
                  <c:v>42872.795653935187</c:v>
                </c:pt>
                <c:pt idx="1475">
                  <c:v>42872.795769675926</c:v>
                </c:pt>
                <c:pt idx="1476">
                  <c:v>42872.795885416665</c:v>
                </c:pt>
                <c:pt idx="1477">
                  <c:v>42872.796001157403</c:v>
                </c:pt>
                <c:pt idx="1478">
                  <c:v>42872.796116898149</c:v>
                </c:pt>
                <c:pt idx="1479">
                  <c:v>42872.796232638888</c:v>
                </c:pt>
                <c:pt idx="1480">
                  <c:v>42872.796348379634</c:v>
                </c:pt>
                <c:pt idx="1481">
                  <c:v>42872.796464120373</c:v>
                </c:pt>
                <c:pt idx="1482">
                  <c:v>42872.796579861111</c:v>
                </c:pt>
                <c:pt idx="1483">
                  <c:v>42872.79669560185</c:v>
                </c:pt>
                <c:pt idx="1484">
                  <c:v>42872.796811342589</c:v>
                </c:pt>
                <c:pt idx="1485">
                  <c:v>42872.796927083335</c:v>
                </c:pt>
                <c:pt idx="1486">
                  <c:v>42872.797042824073</c:v>
                </c:pt>
                <c:pt idx="1487">
                  <c:v>42872.797158564819</c:v>
                </c:pt>
                <c:pt idx="1488">
                  <c:v>42872.797274305558</c:v>
                </c:pt>
                <c:pt idx="1489">
                  <c:v>42872.797390046297</c:v>
                </c:pt>
                <c:pt idx="1490">
                  <c:v>42872.797505787035</c:v>
                </c:pt>
                <c:pt idx="1491">
                  <c:v>42872.797621527774</c:v>
                </c:pt>
                <c:pt idx="1492">
                  <c:v>42872.797737268513</c:v>
                </c:pt>
                <c:pt idx="1493">
                  <c:v>42872.797853009259</c:v>
                </c:pt>
                <c:pt idx="1494">
                  <c:v>42872.797968750005</c:v>
                </c:pt>
                <c:pt idx="1495">
                  <c:v>42872.798084490743</c:v>
                </c:pt>
                <c:pt idx="1496">
                  <c:v>42872.798200231482</c:v>
                </c:pt>
                <c:pt idx="1497">
                  <c:v>42872.798315972221</c:v>
                </c:pt>
                <c:pt idx="1498">
                  <c:v>42872.798431712959</c:v>
                </c:pt>
                <c:pt idx="1499">
                  <c:v>42872.798547453698</c:v>
                </c:pt>
                <c:pt idx="1500">
                  <c:v>42872.798663194444</c:v>
                </c:pt>
                <c:pt idx="1501">
                  <c:v>42872.79877893519</c:v>
                </c:pt>
                <c:pt idx="1502">
                  <c:v>42872.798894675929</c:v>
                </c:pt>
                <c:pt idx="1503">
                  <c:v>42872.799010416667</c:v>
                </c:pt>
                <c:pt idx="1504">
                  <c:v>42872.799126157406</c:v>
                </c:pt>
                <c:pt idx="1505">
                  <c:v>42872.799241898145</c:v>
                </c:pt>
                <c:pt idx="1506">
                  <c:v>42872.799357638884</c:v>
                </c:pt>
                <c:pt idx="1507">
                  <c:v>42872.799473379629</c:v>
                </c:pt>
                <c:pt idx="1508">
                  <c:v>42872.799589120375</c:v>
                </c:pt>
                <c:pt idx="1509">
                  <c:v>42872.799704861114</c:v>
                </c:pt>
                <c:pt idx="1510">
                  <c:v>42872.799820601853</c:v>
                </c:pt>
                <c:pt idx="1511">
                  <c:v>42872.799936342592</c:v>
                </c:pt>
                <c:pt idx="1512">
                  <c:v>42872.80005208333</c:v>
                </c:pt>
                <c:pt idx="1513">
                  <c:v>42872.800167824069</c:v>
                </c:pt>
                <c:pt idx="1514">
                  <c:v>42872.800283564815</c:v>
                </c:pt>
                <c:pt idx="1515">
                  <c:v>42872.800399305561</c:v>
                </c:pt>
                <c:pt idx="1516">
                  <c:v>42872.8005150463</c:v>
                </c:pt>
                <c:pt idx="1517">
                  <c:v>42872.800630787038</c:v>
                </c:pt>
                <c:pt idx="1518">
                  <c:v>42872.800746527777</c:v>
                </c:pt>
                <c:pt idx="1519">
                  <c:v>42872.800862268516</c:v>
                </c:pt>
                <c:pt idx="1520">
                  <c:v>42872.800978009254</c:v>
                </c:pt>
                <c:pt idx="1521">
                  <c:v>42872.80109375</c:v>
                </c:pt>
                <c:pt idx="1522">
                  <c:v>42872.801209490746</c:v>
                </c:pt>
                <c:pt idx="1523">
                  <c:v>42872.801325231485</c:v>
                </c:pt>
                <c:pt idx="1524">
                  <c:v>42872.801440972224</c:v>
                </c:pt>
                <c:pt idx="1525">
                  <c:v>42872.801556712962</c:v>
                </c:pt>
                <c:pt idx="1526">
                  <c:v>42872.801672453701</c:v>
                </c:pt>
                <c:pt idx="1527">
                  <c:v>42872.80178819444</c:v>
                </c:pt>
                <c:pt idx="1528">
                  <c:v>42872.801903935186</c:v>
                </c:pt>
                <c:pt idx="1529">
                  <c:v>42872.802019675932</c:v>
                </c:pt>
                <c:pt idx="1530">
                  <c:v>42872.80213541667</c:v>
                </c:pt>
                <c:pt idx="1531">
                  <c:v>42872.802251157409</c:v>
                </c:pt>
                <c:pt idx="1532">
                  <c:v>42872.802366898148</c:v>
                </c:pt>
                <c:pt idx="1533">
                  <c:v>42872.802482638886</c:v>
                </c:pt>
                <c:pt idx="1534">
                  <c:v>42872.802598379625</c:v>
                </c:pt>
                <c:pt idx="1535">
                  <c:v>42872.802714120371</c:v>
                </c:pt>
                <c:pt idx="1536">
                  <c:v>42872.80282986111</c:v>
                </c:pt>
                <c:pt idx="1537">
                  <c:v>42872.802945601856</c:v>
                </c:pt>
                <c:pt idx="1538">
                  <c:v>42872.803061342594</c:v>
                </c:pt>
                <c:pt idx="1539">
                  <c:v>42872.803177083333</c:v>
                </c:pt>
                <c:pt idx="1540">
                  <c:v>42872.803292824072</c:v>
                </c:pt>
                <c:pt idx="1541">
                  <c:v>42872.803408564811</c:v>
                </c:pt>
                <c:pt idx="1542">
                  <c:v>42872.803524305556</c:v>
                </c:pt>
                <c:pt idx="1543">
                  <c:v>42872.803640046295</c:v>
                </c:pt>
                <c:pt idx="1544">
                  <c:v>42872.803755787041</c:v>
                </c:pt>
                <c:pt idx="1545">
                  <c:v>42872.80387152778</c:v>
                </c:pt>
                <c:pt idx="1546">
                  <c:v>42872.803987268519</c:v>
                </c:pt>
                <c:pt idx="1547">
                  <c:v>42872.804103009257</c:v>
                </c:pt>
                <c:pt idx="1548">
                  <c:v>42872.804218749996</c:v>
                </c:pt>
                <c:pt idx="1549">
                  <c:v>42872.804334490742</c:v>
                </c:pt>
                <c:pt idx="1550">
                  <c:v>42872.804450231481</c:v>
                </c:pt>
                <c:pt idx="1551">
                  <c:v>42872.804565972227</c:v>
                </c:pt>
                <c:pt idx="1552">
                  <c:v>42872.804681712965</c:v>
                </c:pt>
                <c:pt idx="1553">
                  <c:v>42872.804797453704</c:v>
                </c:pt>
                <c:pt idx="1554">
                  <c:v>42872.804913194443</c:v>
                </c:pt>
                <c:pt idx="1555">
                  <c:v>42872.805028935181</c:v>
                </c:pt>
                <c:pt idx="1556">
                  <c:v>42872.80514467592</c:v>
                </c:pt>
                <c:pt idx="1557">
                  <c:v>42872.805260416666</c:v>
                </c:pt>
                <c:pt idx="1558">
                  <c:v>42872.805376157412</c:v>
                </c:pt>
                <c:pt idx="1559">
                  <c:v>42872.805491898151</c:v>
                </c:pt>
                <c:pt idx="1560">
                  <c:v>42872.805607638889</c:v>
                </c:pt>
                <c:pt idx="1561">
                  <c:v>42872.805723379628</c:v>
                </c:pt>
                <c:pt idx="1562">
                  <c:v>42872.805839120367</c:v>
                </c:pt>
                <c:pt idx="1563">
                  <c:v>42872.805954861105</c:v>
                </c:pt>
                <c:pt idx="1564">
                  <c:v>42872.806070601851</c:v>
                </c:pt>
                <c:pt idx="1565">
                  <c:v>42872.806186342597</c:v>
                </c:pt>
                <c:pt idx="1566">
                  <c:v>42872.806302083336</c:v>
                </c:pt>
                <c:pt idx="1567">
                  <c:v>42872.806417824075</c:v>
                </c:pt>
                <c:pt idx="1568">
                  <c:v>42872.806533564813</c:v>
                </c:pt>
                <c:pt idx="1569">
                  <c:v>42872.806649305552</c:v>
                </c:pt>
                <c:pt idx="1570">
                  <c:v>42872.806765046291</c:v>
                </c:pt>
                <c:pt idx="1571">
                  <c:v>42872.806880787037</c:v>
                </c:pt>
                <c:pt idx="1572">
                  <c:v>42872.806996527783</c:v>
                </c:pt>
                <c:pt idx="1573">
                  <c:v>42872.807112268521</c:v>
                </c:pt>
                <c:pt idx="1574">
                  <c:v>42872.80722800926</c:v>
                </c:pt>
                <c:pt idx="1575">
                  <c:v>42872.807343749999</c:v>
                </c:pt>
                <c:pt idx="1576">
                  <c:v>42872.807459490738</c:v>
                </c:pt>
                <c:pt idx="1577">
                  <c:v>42872.807575231476</c:v>
                </c:pt>
                <c:pt idx="1578">
                  <c:v>42872.807690972222</c:v>
                </c:pt>
                <c:pt idx="1579">
                  <c:v>42872.807806712968</c:v>
                </c:pt>
                <c:pt idx="1580">
                  <c:v>42872.807922453707</c:v>
                </c:pt>
                <c:pt idx="1581">
                  <c:v>42872.808038194446</c:v>
                </c:pt>
                <c:pt idx="1582">
                  <c:v>42872.808153935184</c:v>
                </c:pt>
                <c:pt idx="1583">
                  <c:v>42872.808269675923</c:v>
                </c:pt>
                <c:pt idx="1584">
                  <c:v>42872.808385416662</c:v>
                </c:pt>
                <c:pt idx="1585">
                  <c:v>42872.808501157408</c:v>
                </c:pt>
                <c:pt idx="1586">
                  <c:v>42872.808616898154</c:v>
                </c:pt>
                <c:pt idx="1587">
                  <c:v>42872.808732638892</c:v>
                </c:pt>
                <c:pt idx="1588">
                  <c:v>42872.808848379631</c:v>
                </c:pt>
                <c:pt idx="1589">
                  <c:v>42872.80896412037</c:v>
                </c:pt>
                <c:pt idx="1590">
                  <c:v>42872.809079861108</c:v>
                </c:pt>
                <c:pt idx="1591">
                  <c:v>42872.809195601847</c:v>
                </c:pt>
                <c:pt idx="1592">
                  <c:v>42872.809311342593</c:v>
                </c:pt>
                <c:pt idx="1593">
                  <c:v>42872.809427083339</c:v>
                </c:pt>
                <c:pt idx="1594">
                  <c:v>42872.809542824078</c:v>
                </c:pt>
                <c:pt idx="1595">
                  <c:v>42872.809658564816</c:v>
                </c:pt>
                <c:pt idx="1596">
                  <c:v>42872.809774305555</c:v>
                </c:pt>
                <c:pt idx="1597">
                  <c:v>42872.809890046294</c:v>
                </c:pt>
                <c:pt idx="1598">
                  <c:v>42872.810005787032</c:v>
                </c:pt>
                <c:pt idx="1599">
                  <c:v>42872.810121527778</c:v>
                </c:pt>
                <c:pt idx="1600">
                  <c:v>42872.810237268524</c:v>
                </c:pt>
                <c:pt idx="1601">
                  <c:v>42872.810353009263</c:v>
                </c:pt>
                <c:pt idx="1602">
                  <c:v>42872.810468750002</c:v>
                </c:pt>
                <c:pt idx="1603">
                  <c:v>42872.81058449074</c:v>
                </c:pt>
                <c:pt idx="1604">
                  <c:v>42872.810700231479</c:v>
                </c:pt>
                <c:pt idx="1605">
                  <c:v>42872.810815972218</c:v>
                </c:pt>
                <c:pt idx="1606">
                  <c:v>42872.810931712964</c:v>
                </c:pt>
                <c:pt idx="1607">
                  <c:v>42872.811047453702</c:v>
                </c:pt>
                <c:pt idx="1608">
                  <c:v>42872.811163194448</c:v>
                </c:pt>
                <c:pt idx="1609">
                  <c:v>42872.811278935187</c:v>
                </c:pt>
                <c:pt idx="1610">
                  <c:v>42872.811394675926</c:v>
                </c:pt>
                <c:pt idx="1611">
                  <c:v>42872.811510416665</c:v>
                </c:pt>
                <c:pt idx="1612">
                  <c:v>42872.811626157403</c:v>
                </c:pt>
                <c:pt idx="1613">
                  <c:v>42872.811741898149</c:v>
                </c:pt>
                <c:pt idx="1614">
                  <c:v>42872.811857638888</c:v>
                </c:pt>
                <c:pt idx="1615">
                  <c:v>42872.811973379634</c:v>
                </c:pt>
                <c:pt idx="1616">
                  <c:v>42872.812089120373</c:v>
                </c:pt>
                <c:pt idx="1617">
                  <c:v>42872.812204861111</c:v>
                </c:pt>
                <c:pt idx="1618">
                  <c:v>42872.81232060185</c:v>
                </c:pt>
                <c:pt idx="1619">
                  <c:v>42872.812436342589</c:v>
                </c:pt>
                <c:pt idx="1620">
                  <c:v>42872.812552083335</c:v>
                </c:pt>
                <c:pt idx="1621">
                  <c:v>42872.812667824073</c:v>
                </c:pt>
                <c:pt idx="1622">
                  <c:v>42872.812783564819</c:v>
                </c:pt>
                <c:pt idx="1623">
                  <c:v>42872.812899305558</c:v>
                </c:pt>
                <c:pt idx="1624">
                  <c:v>42872.813015046297</c:v>
                </c:pt>
                <c:pt idx="1625">
                  <c:v>42872.813130787035</c:v>
                </c:pt>
                <c:pt idx="1626">
                  <c:v>42872.813246527774</c:v>
                </c:pt>
                <c:pt idx="1627">
                  <c:v>42872.813362268513</c:v>
                </c:pt>
                <c:pt idx="1628">
                  <c:v>42872.813478009259</c:v>
                </c:pt>
                <c:pt idx="1629">
                  <c:v>42872.813593750005</c:v>
                </c:pt>
                <c:pt idx="1630">
                  <c:v>42872.813709490743</c:v>
                </c:pt>
                <c:pt idx="1631">
                  <c:v>42872.813825231482</c:v>
                </c:pt>
                <c:pt idx="1632">
                  <c:v>42872.813940972221</c:v>
                </c:pt>
                <c:pt idx="1633">
                  <c:v>42872.814056712959</c:v>
                </c:pt>
                <c:pt idx="1634">
                  <c:v>42872.814172453698</c:v>
                </c:pt>
                <c:pt idx="1635">
                  <c:v>42872.814288194444</c:v>
                </c:pt>
                <c:pt idx="1636">
                  <c:v>42872.81440393519</c:v>
                </c:pt>
                <c:pt idx="1637">
                  <c:v>42872.814519675929</c:v>
                </c:pt>
                <c:pt idx="1638">
                  <c:v>42872.814635416667</c:v>
                </c:pt>
                <c:pt idx="1639">
                  <c:v>42872.814751157406</c:v>
                </c:pt>
                <c:pt idx="1640">
                  <c:v>42872.814866898145</c:v>
                </c:pt>
                <c:pt idx="1641">
                  <c:v>42872.814982638884</c:v>
                </c:pt>
                <c:pt idx="1642">
                  <c:v>42872.815098379629</c:v>
                </c:pt>
                <c:pt idx="1643">
                  <c:v>42872.815214120375</c:v>
                </c:pt>
                <c:pt idx="1644">
                  <c:v>42872.815329861114</c:v>
                </c:pt>
                <c:pt idx="1645">
                  <c:v>42872.815445601853</c:v>
                </c:pt>
                <c:pt idx="1646">
                  <c:v>42872.815561342592</c:v>
                </c:pt>
                <c:pt idx="1647">
                  <c:v>42872.81567708333</c:v>
                </c:pt>
                <c:pt idx="1648">
                  <c:v>42872.815792824069</c:v>
                </c:pt>
                <c:pt idx="1649">
                  <c:v>42872.815908564815</c:v>
                </c:pt>
                <c:pt idx="1650">
                  <c:v>42872.816024305561</c:v>
                </c:pt>
                <c:pt idx="1651">
                  <c:v>42872.8161400463</c:v>
                </c:pt>
                <c:pt idx="1652">
                  <c:v>42872.816255787038</c:v>
                </c:pt>
                <c:pt idx="1653">
                  <c:v>42872.816371527777</c:v>
                </c:pt>
                <c:pt idx="1654">
                  <c:v>42872.816487268516</c:v>
                </c:pt>
                <c:pt idx="1655">
                  <c:v>42872.816603009254</c:v>
                </c:pt>
                <c:pt idx="1656">
                  <c:v>42872.81671875</c:v>
                </c:pt>
                <c:pt idx="1657">
                  <c:v>42872.816834490746</c:v>
                </c:pt>
                <c:pt idx="1658">
                  <c:v>42872.816950231485</c:v>
                </c:pt>
                <c:pt idx="1659">
                  <c:v>42872.817065972224</c:v>
                </c:pt>
                <c:pt idx="1660">
                  <c:v>42872.817181712962</c:v>
                </c:pt>
                <c:pt idx="1661">
                  <c:v>42872.817297453701</c:v>
                </c:pt>
                <c:pt idx="1662">
                  <c:v>42872.81741319444</c:v>
                </c:pt>
                <c:pt idx="1663">
                  <c:v>42872.817528935186</c:v>
                </c:pt>
                <c:pt idx="1664">
                  <c:v>42872.817644675932</c:v>
                </c:pt>
                <c:pt idx="1665">
                  <c:v>42872.81776041667</c:v>
                </c:pt>
                <c:pt idx="1666">
                  <c:v>42872.817876157409</c:v>
                </c:pt>
                <c:pt idx="1667">
                  <c:v>42872.817991898148</c:v>
                </c:pt>
                <c:pt idx="1668">
                  <c:v>42872.818107638886</c:v>
                </c:pt>
                <c:pt idx="1669">
                  <c:v>42872.818223379625</c:v>
                </c:pt>
                <c:pt idx="1670">
                  <c:v>42872.818339120371</c:v>
                </c:pt>
                <c:pt idx="1671">
                  <c:v>42872.81845486111</c:v>
                </c:pt>
                <c:pt idx="1672">
                  <c:v>42872.818570601856</c:v>
                </c:pt>
                <c:pt idx="1673">
                  <c:v>42872.818686342594</c:v>
                </c:pt>
                <c:pt idx="1674">
                  <c:v>42872.818802083333</c:v>
                </c:pt>
                <c:pt idx="1675">
                  <c:v>42872.818917824072</c:v>
                </c:pt>
                <c:pt idx="1676">
                  <c:v>42872.819033564811</c:v>
                </c:pt>
                <c:pt idx="1677">
                  <c:v>42872.819149305556</c:v>
                </c:pt>
                <c:pt idx="1678">
                  <c:v>42872.819265046295</c:v>
                </c:pt>
                <c:pt idx="1679">
                  <c:v>42872.819380787041</c:v>
                </c:pt>
                <c:pt idx="1680">
                  <c:v>42872.81949652778</c:v>
                </c:pt>
                <c:pt idx="1681">
                  <c:v>42872.819612268519</c:v>
                </c:pt>
                <c:pt idx="1682">
                  <c:v>42872.819728009257</c:v>
                </c:pt>
                <c:pt idx="1683">
                  <c:v>42872.819843749996</c:v>
                </c:pt>
                <c:pt idx="1684">
                  <c:v>42872.819959490742</c:v>
                </c:pt>
                <c:pt idx="1685">
                  <c:v>42872.820075231481</c:v>
                </c:pt>
                <c:pt idx="1686">
                  <c:v>42872.820190972227</c:v>
                </c:pt>
                <c:pt idx="1687">
                  <c:v>42872.820306712965</c:v>
                </c:pt>
                <c:pt idx="1688">
                  <c:v>42872.820422453704</c:v>
                </c:pt>
                <c:pt idx="1689">
                  <c:v>42872.820538194443</c:v>
                </c:pt>
                <c:pt idx="1690">
                  <c:v>42872.820653935181</c:v>
                </c:pt>
                <c:pt idx="1691">
                  <c:v>42872.82076967592</c:v>
                </c:pt>
                <c:pt idx="1692">
                  <c:v>42872.820885416666</c:v>
                </c:pt>
                <c:pt idx="1693">
                  <c:v>42872.821001157412</c:v>
                </c:pt>
                <c:pt idx="1694">
                  <c:v>42872.821116898151</c:v>
                </c:pt>
                <c:pt idx="1695">
                  <c:v>42872.821232638889</c:v>
                </c:pt>
                <c:pt idx="1696">
                  <c:v>42872.821348379628</c:v>
                </c:pt>
                <c:pt idx="1697">
                  <c:v>42872.821464120367</c:v>
                </c:pt>
                <c:pt idx="1698">
                  <c:v>42872.821579861105</c:v>
                </c:pt>
                <c:pt idx="1699">
                  <c:v>42872.821695601851</c:v>
                </c:pt>
                <c:pt idx="1700">
                  <c:v>42872.821811342597</c:v>
                </c:pt>
                <c:pt idx="1701">
                  <c:v>42872.821927083336</c:v>
                </c:pt>
                <c:pt idx="1702">
                  <c:v>42872.822042824075</c:v>
                </c:pt>
                <c:pt idx="1703">
                  <c:v>42872.822158564813</c:v>
                </c:pt>
                <c:pt idx="1704">
                  <c:v>42872.822274305552</c:v>
                </c:pt>
                <c:pt idx="1705">
                  <c:v>42872.822390046291</c:v>
                </c:pt>
                <c:pt idx="1706">
                  <c:v>42872.822505787037</c:v>
                </c:pt>
                <c:pt idx="1707">
                  <c:v>42872.822621527783</c:v>
                </c:pt>
                <c:pt idx="1708">
                  <c:v>42872.822737268521</c:v>
                </c:pt>
                <c:pt idx="1709">
                  <c:v>42872.82285300926</c:v>
                </c:pt>
                <c:pt idx="1710">
                  <c:v>42872.822968749999</c:v>
                </c:pt>
                <c:pt idx="1711">
                  <c:v>42872.823084490738</c:v>
                </c:pt>
                <c:pt idx="1712">
                  <c:v>42872.823200231476</c:v>
                </c:pt>
                <c:pt idx="1713">
                  <c:v>42872.823315972222</c:v>
                </c:pt>
                <c:pt idx="1714">
                  <c:v>42872.823431712968</c:v>
                </c:pt>
                <c:pt idx="1715">
                  <c:v>42872.823547453707</c:v>
                </c:pt>
                <c:pt idx="1716">
                  <c:v>42872.823663194446</c:v>
                </c:pt>
                <c:pt idx="1717">
                  <c:v>42872.823778935184</c:v>
                </c:pt>
                <c:pt idx="1718">
                  <c:v>42872.823894675923</c:v>
                </c:pt>
                <c:pt idx="1719">
                  <c:v>42872.824010416662</c:v>
                </c:pt>
                <c:pt idx="1720">
                  <c:v>42872.824126157408</c:v>
                </c:pt>
                <c:pt idx="1721">
                  <c:v>42872.824241898154</c:v>
                </c:pt>
                <c:pt idx="1722">
                  <c:v>42872.824357638892</c:v>
                </c:pt>
                <c:pt idx="1723">
                  <c:v>42872.824473379631</c:v>
                </c:pt>
                <c:pt idx="1724">
                  <c:v>42872.82458912037</c:v>
                </c:pt>
                <c:pt idx="1725">
                  <c:v>42872.824704861108</c:v>
                </c:pt>
                <c:pt idx="1726">
                  <c:v>42872.824820601847</c:v>
                </c:pt>
                <c:pt idx="1727">
                  <c:v>42872.824936342593</c:v>
                </c:pt>
                <c:pt idx="1728">
                  <c:v>42872.825052083339</c:v>
                </c:pt>
                <c:pt idx="1729">
                  <c:v>42872.825167824078</c:v>
                </c:pt>
                <c:pt idx="1730">
                  <c:v>42872.825283564816</c:v>
                </c:pt>
                <c:pt idx="1731">
                  <c:v>42872.825399305555</c:v>
                </c:pt>
                <c:pt idx="1732">
                  <c:v>42872.825515046294</c:v>
                </c:pt>
                <c:pt idx="1733">
                  <c:v>42872.825630787032</c:v>
                </c:pt>
                <c:pt idx="1734">
                  <c:v>42872.825746527778</c:v>
                </c:pt>
                <c:pt idx="1735">
                  <c:v>42872.825862268524</c:v>
                </c:pt>
                <c:pt idx="1736">
                  <c:v>42872.825978009263</c:v>
                </c:pt>
                <c:pt idx="1737">
                  <c:v>42872.826093750002</c:v>
                </c:pt>
                <c:pt idx="1738">
                  <c:v>42872.82620949074</c:v>
                </c:pt>
                <c:pt idx="1739">
                  <c:v>42872.826325231479</c:v>
                </c:pt>
                <c:pt idx="1740">
                  <c:v>42872.826440972218</c:v>
                </c:pt>
                <c:pt idx="1741">
                  <c:v>42872.826556712964</c:v>
                </c:pt>
                <c:pt idx="1742">
                  <c:v>42872.826672453702</c:v>
                </c:pt>
                <c:pt idx="1743">
                  <c:v>42872.826788194448</c:v>
                </c:pt>
                <c:pt idx="1744">
                  <c:v>42872.826903935187</c:v>
                </c:pt>
                <c:pt idx="1745">
                  <c:v>42872.827019675926</c:v>
                </c:pt>
                <c:pt idx="1746">
                  <c:v>42872.827135416665</c:v>
                </c:pt>
                <c:pt idx="1747">
                  <c:v>42872.827251157403</c:v>
                </c:pt>
                <c:pt idx="1748">
                  <c:v>42872.827366898149</c:v>
                </c:pt>
                <c:pt idx="1749">
                  <c:v>42872.827482638888</c:v>
                </c:pt>
                <c:pt idx="1750">
                  <c:v>42872.827598379634</c:v>
                </c:pt>
                <c:pt idx="1751">
                  <c:v>42872.827714120373</c:v>
                </c:pt>
                <c:pt idx="1752">
                  <c:v>42872.827829861111</c:v>
                </c:pt>
                <c:pt idx="1753">
                  <c:v>42872.82794560185</c:v>
                </c:pt>
                <c:pt idx="1754">
                  <c:v>42872.828061342589</c:v>
                </c:pt>
                <c:pt idx="1755">
                  <c:v>42872.828177083335</c:v>
                </c:pt>
                <c:pt idx="1756">
                  <c:v>42872.828292824073</c:v>
                </c:pt>
                <c:pt idx="1757">
                  <c:v>42872.828408564819</c:v>
                </c:pt>
                <c:pt idx="1758">
                  <c:v>42872.828524305558</c:v>
                </c:pt>
                <c:pt idx="1759">
                  <c:v>42872.828640046297</c:v>
                </c:pt>
                <c:pt idx="1760">
                  <c:v>42872.828755787035</c:v>
                </c:pt>
                <c:pt idx="1761">
                  <c:v>42872.828871527774</c:v>
                </c:pt>
                <c:pt idx="1762">
                  <c:v>42872.828987268513</c:v>
                </c:pt>
                <c:pt idx="1763">
                  <c:v>42872.829103009259</c:v>
                </c:pt>
                <c:pt idx="1764">
                  <c:v>42872.829218750005</c:v>
                </c:pt>
                <c:pt idx="1765">
                  <c:v>42872.829334490743</c:v>
                </c:pt>
                <c:pt idx="1766">
                  <c:v>42872.829450231482</c:v>
                </c:pt>
                <c:pt idx="1767">
                  <c:v>42872.829565972221</c:v>
                </c:pt>
                <c:pt idx="1768">
                  <c:v>42872.829681712959</c:v>
                </c:pt>
                <c:pt idx="1769">
                  <c:v>42872.829797453698</c:v>
                </c:pt>
                <c:pt idx="1770">
                  <c:v>42872.829913194444</c:v>
                </c:pt>
                <c:pt idx="1771">
                  <c:v>42872.83002893519</c:v>
                </c:pt>
                <c:pt idx="1772">
                  <c:v>42872.830144675929</c:v>
                </c:pt>
                <c:pt idx="1773">
                  <c:v>42872.830260416667</c:v>
                </c:pt>
                <c:pt idx="1774">
                  <c:v>42872.830376157406</c:v>
                </c:pt>
                <c:pt idx="1775">
                  <c:v>42872.830491898145</c:v>
                </c:pt>
                <c:pt idx="1776">
                  <c:v>42872.830607638884</c:v>
                </c:pt>
                <c:pt idx="1777">
                  <c:v>42872.830723379629</c:v>
                </c:pt>
                <c:pt idx="1778">
                  <c:v>42872.830839120375</c:v>
                </c:pt>
                <c:pt idx="1779">
                  <c:v>42872.830954861114</c:v>
                </c:pt>
                <c:pt idx="1780">
                  <c:v>42872.831070601853</c:v>
                </c:pt>
                <c:pt idx="1781">
                  <c:v>42872.831186342592</c:v>
                </c:pt>
                <c:pt idx="1782">
                  <c:v>42872.83130208333</c:v>
                </c:pt>
                <c:pt idx="1783">
                  <c:v>42872.831417824069</c:v>
                </c:pt>
                <c:pt idx="1784">
                  <c:v>42872.831533564815</c:v>
                </c:pt>
                <c:pt idx="1785">
                  <c:v>42872.831649305561</c:v>
                </c:pt>
                <c:pt idx="1786">
                  <c:v>42872.8317650463</c:v>
                </c:pt>
                <c:pt idx="1787">
                  <c:v>42872.831880787038</c:v>
                </c:pt>
                <c:pt idx="1788">
                  <c:v>42872.831996527777</c:v>
                </c:pt>
                <c:pt idx="1789">
                  <c:v>42872.832112268516</c:v>
                </c:pt>
                <c:pt idx="1790">
                  <c:v>42872.832228009254</c:v>
                </c:pt>
                <c:pt idx="1791">
                  <c:v>42872.83234375</c:v>
                </c:pt>
                <c:pt idx="1792">
                  <c:v>42872.832459490746</c:v>
                </c:pt>
                <c:pt idx="1793">
                  <c:v>42872.832575231485</c:v>
                </c:pt>
                <c:pt idx="1794">
                  <c:v>42872.832690972224</c:v>
                </c:pt>
                <c:pt idx="1795">
                  <c:v>42872.832806712962</c:v>
                </c:pt>
                <c:pt idx="1796">
                  <c:v>42872.832922453701</c:v>
                </c:pt>
                <c:pt idx="1797">
                  <c:v>42872.83303819444</c:v>
                </c:pt>
                <c:pt idx="1798">
                  <c:v>42872.833153935186</c:v>
                </c:pt>
                <c:pt idx="1799">
                  <c:v>42872.833269675932</c:v>
                </c:pt>
                <c:pt idx="1800">
                  <c:v>42872.83338541667</c:v>
                </c:pt>
                <c:pt idx="1801">
                  <c:v>42872.833501157409</c:v>
                </c:pt>
                <c:pt idx="1802">
                  <c:v>42872.833616898148</c:v>
                </c:pt>
                <c:pt idx="1803">
                  <c:v>42872.833732638886</c:v>
                </c:pt>
                <c:pt idx="1804">
                  <c:v>42872.833848379625</c:v>
                </c:pt>
                <c:pt idx="1805">
                  <c:v>42872.833964120371</c:v>
                </c:pt>
                <c:pt idx="1806">
                  <c:v>42872.83407986111</c:v>
                </c:pt>
                <c:pt idx="1807">
                  <c:v>42872.834195601856</c:v>
                </c:pt>
                <c:pt idx="1808">
                  <c:v>42872.834311342594</c:v>
                </c:pt>
                <c:pt idx="1809">
                  <c:v>42872.834427083333</c:v>
                </c:pt>
                <c:pt idx="1810">
                  <c:v>42872.834542824072</c:v>
                </c:pt>
                <c:pt idx="1811">
                  <c:v>42872.834658564811</c:v>
                </c:pt>
                <c:pt idx="1812">
                  <c:v>42872.834774305556</c:v>
                </c:pt>
                <c:pt idx="1813">
                  <c:v>42872.834890046295</c:v>
                </c:pt>
                <c:pt idx="1814">
                  <c:v>42872.835005787041</c:v>
                </c:pt>
                <c:pt idx="1815">
                  <c:v>42872.83512152778</c:v>
                </c:pt>
                <c:pt idx="1816">
                  <c:v>42872.835237268519</c:v>
                </c:pt>
                <c:pt idx="1817">
                  <c:v>42872.835353009257</c:v>
                </c:pt>
                <c:pt idx="1818">
                  <c:v>42872.835468749996</c:v>
                </c:pt>
                <c:pt idx="1819">
                  <c:v>42872.835584490742</c:v>
                </c:pt>
                <c:pt idx="1820">
                  <c:v>42872.835700231481</c:v>
                </c:pt>
                <c:pt idx="1821">
                  <c:v>42872.835815972227</c:v>
                </c:pt>
                <c:pt idx="1822">
                  <c:v>42872.835931712965</c:v>
                </c:pt>
                <c:pt idx="1823">
                  <c:v>42872.836047453704</c:v>
                </c:pt>
                <c:pt idx="1824">
                  <c:v>42872.836163194443</c:v>
                </c:pt>
                <c:pt idx="1825">
                  <c:v>42872.836278935181</c:v>
                </c:pt>
                <c:pt idx="1826">
                  <c:v>42872.83639467592</c:v>
                </c:pt>
                <c:pt idx="1827">
                  <c:v>42872.836510416666</c:v>
                </c:pt>
                <c:pt idx="1828">
                  <c:v>42872.836626157412</c:v>
                </c:pt>
                <c:pt idx="1829">
                  <c:v>42872.836741898151</c:v>
                </c:pt>
                <c:pt idx="1830">
                  <c:v>42872.836857638889</c:v>
                </c:pt>
                <c:pt idx="1831">
                  <c:v>42872.836973379628</c:v>
                </c:pt>
                <c:pt idx="1832">
                  <c:v>42872.837089120367</c:v>
                </c:pt>
                <c:pt idx="1833">
                  <c:v>42872.837204861105</c:v>
                </c:pt>
                <c:pt idx="1834">
                  <c:v>42872.837320601851</c:v>
                </c:pt>
                <c:pt idx="1835">
                  <c:v>42872.837436342597</c:v>
                </c:pt>
                <c:pt idx="1836">
                  <c:v>42872.837552083336</c:v>
                </c:pt>
                <c:pt idx="1837">
                  <c:v>42872.837667824075</c:v>
                </c:pt>
                <c:pt idx="1838">
                  <c:v>42872.837783564813</c:v>
                </c:pt>
                <c:pt idx="1839">
                  <c:v>42872.837899305552</c:v>
                </c:pt>
                <c:pt idx="1840">
                  <c:v>42872.838015046291</c:v>
                </c:pt>
                <c:pt idx="1841">
                  <c:v>42872.838130787037</c:v>
                </c:pt>
                <c:pt idx="1842">
                  <c:v>42872.838246527783</c:v>
                </c:pt>
                <c:pt idx="1843">
                  <c:v>42872.838362268521</c:v>
                </c:pt>
                <c:pt idx="1844">
                  <c:v>42872.83847800926</c:v>
                </c:pt>
                <c:pt idx="1845">
                  <c:v>42872.838593749999</c:v>
                </c:pt>
                <c:pt idx="1846">
                  <c:v>42872.838709490738</c:v>
                </c:pt>
                <c:pt idx="1847">
                  <c:v>42872.838825231476</c:v>
                </c:pt>
                <c:pt idx="1848">
                  <c:v>42872.838940972222</c:v>
                </c:pt>
                <c:pt idx="1849">
                  <c:v>42872.839056712968</c:v>
                </c:pt>
                <c:pt idx="1850">
                  <c:v>42872.839172453707</c:v>
                </c:pt>
                <c:pt idx="1851">
                  <c:v>42872.839288194446</c:v>
                </c:pt>
                <c:pt idx="1852">
                  <c:v>42872.839403935184</c:v>
                </c:pt>
                <c:pt idx="1853">
                  <c:v>42872.839519675923</c:v>
                </c:pt>
                <c:pt idx="1854">
                  <c:v>42872.839635416662</c:v>
                </c:pt>
                <c:pt idx="1855">
                  <c:v>42872.839751157408</c:v>
                </c:pt>
                <c:pt idx="1856">
                  <c:v>42872.839866898154</c:v>
                </c:pt>
                <c:pt idx="1857">
                  <c:v>42872.839982638892</c:v>
                </c:pt>
                <c:pt idx="1858">
                  <c:v>42872.840098379631</c:v>
                </c:pt>
                <c:pt idx="1859">
                  <c:v>42872.84021412037</c:v>
                </c:pt>
                <c:pt idx="1860">
                  <c:v>42872.840329861108</c:v>
                </c:pt>
                <c:pt idx="1861">
                  <c:v>42872.840445601847</c:v>
                </c:pt>
                <c:pt idx="1862">
                  <c:v>42872.840561342593</c:v>
                </c:pt>
                <c:pt idx="1863">
                  <c:v>42872.840677083339</c:v>
                </c:pt>
                <c:pt idx="1864">
                  <c:v>42872.840792824078</c:v>
                </c:pt>
                <c:pt idx="1865">
                  <c:v>42872.840908564816</c:v>
                </c:pt>
                <c:pt idx="1866">
                  <c:v>42872.841024305555</c:v>
                </c:pt>
                <c:pt idx="1867">
                  <c:v>42872.841140046294</c:v>
                </c:pt>
                <c:pt idx="1868">
                  <c:v>42872.841255787032</c:v>
                </c:pt>
                <c:pt idx="1869">
                  <c:v>42872.841371527778</c:v>
                </c:pt>
                <c:pt idx="1870">
                  <c:v>42872.841487268524</c:v>
                </c:pt>
                <c:pt idx="1871">
                  <c:v>42872.841603009263</c:v>
                </c:pt>
                <c:pt idx="1872">
                  <c:v>42872.841718750002</c:v>
                </c:pt>
                <c:pt idx="1873">
                  <c:v>42872.84183449074</c:v>
                </c:pt>
                <c:pt idx="1874">
                  <c:v>42872.841950231479</c:v>
                </c:pt>
                <c:pt idx="1875">
                  <c:v>42872.842065972218</c:v>
                </c:pt>
                <c:pt idx="1876">
                  <c:v>42872.842181712964</c:v>
                </c:pt>
                <c:pt idx="1877">
                  <c:v>42872.842297453702</c:v>
                </c:pt>
                <c:pt idx="1878">
                  <c:v>42872.842413194448</c:v>
                </c:pt>
                <c:pt idx="1879">
                  <c:v>42872.842528935187</c:v>
                </c:pt>
                <c:pt idx="1880">
                  <c:v>42872.842644675926</c:v>
                </c:pt>
                <c:pt idx="1881">
                  <c:v>42872.842760416665</c:v>
                </c:pt>
                <c:pt idx="1882">
                  <c:v>42872.842876157403</c:v>
                </c:pt>
                <c:pt idx="1883">
                  <c:v>42872.842991898149</c:v>
                </c:pt>
                <c:pt idx="1884">
                  <c:v>42872.843107638888</c:v>
                </c:pt>
                <c:pt idx="1885">
                  <c:v>42872.843223379634</c:v>
                </c:pt>
                <c:pt idx="1886">
                  <c:v>42872.843339120373</c:v>
                </c:pt>
                <c:pt idx="1887">
                  <c:v>42872.843454861111</c:v>
                </c:pt>
                <c:pt idx="1888">
                  <c:v>42872.84357060185</c:v>
                </c:pt>
                <c:pt idx="1889">
                  <c:v>42872.843686342589</c:v>
                </c:pt>
                <c:pt idx="1890">
                  <c:v>42872.843802083335</c:v>
                </c:pt>
                <c:pt idx="1891">
                  <c:v>42872.843917824073</c:v>
                </c:pt>
                <c:pt idx="1892">
                  <c:v>42872.844033564819</c:v>
                </c:pt>
                <c:pt idx="1893">
                  <c:v>42872.844149305558</c:v>
                </c:pt>
                <c:pt idx="1894">
                  <c:v>42872.844265046297</c:v>
                </c:pt>
                <c:pt idx="1895">
                  <c:v>42872.844380787035</c:v>
                </c:pt>
                <c:pt idx="1896">
                  <c:v>42872.844496527774</c:v>
                </c:pt>
                <c:pt idx="1897">
                  <c:v>42872.844612268513</c:v>
                </c:pt>
                <c:pt idx="1898">
                  <c:v>42872.844728009259</c:v>
                </c:pt>
                <c:pt idx="1899">
                  <c:v>42872.844843750005</c:v>
                </c:pt>
                <c:pt idx="1900">
                  <c:v>42872.844959490743</c:v>
                </c:pt>
                <c:pt idx="1901">
                  <c:v>42872.845075231482</c:v>
                </c:pt>
                <c:pt idx="1902">
                  <c:v>42872.845190972221</c:v>
                </c:pt>
                <c:pt idx="1903">
                  <c:v>42872.845306712959</c:v>
                </c:pt>
                <c:pt idx="1904">
                  <c:v>42872.845422453698</c:v>
                </c:pt>
                <c:pt idx="1905">
                  <c:v>42872.845538194444</c:v>
                </c:pt>
                <c:pt idx="1906">
                  <c:v>42872.84565393519</c:v>
                </c:pt>
                <c:pt idx="1907">
                  <c:v>42872.845769675929</c:v>
                </c:pt>
                <c:pt idx="1908">
                  <c:v>42872.845885416667</c:v>
                </c:pt>
                <c:pt idx="1909">
                  <c:v>42872.846001157406</c:v>
                </c:pt>
                <c:pt idx="1910">
                  <c:v>42872.846116898145</c:v>
                </c:pt>
                <c:pt idx="1911">
                  <c:v>42872.846232638884</c:v>
                </c:pt>
                <c:pt idx="1912">
                  <c:v>42872.846348379629</c:v>
                </c:pt>
                <c:pt idx="1913">
                  <c:v>42872.846464120375</c:v>
                </c:pt>
                <c:pt idx="1914">
                  <c:v>42872.846579861114</c:v>
                </c:pt>
                <c:pt idx="1915">
                  <c:v>42872.846695601853</c:v>
                </c:pt>
                <c:pt idx="1916">
                  <c:v>42872.846811342592</c:v>
                </c:pt>
                <c:pt idx="1917">
                  <c:v>42872.84692708333</c:v>
                </c:pt>
                <c:pt idx="1918">
                  <c:v>42872.847042824069</c:v>
                </c:pt>
                <c:pt idx="1919">
                  <c:v>42872.847158564815</c:v>
                </c:pt>
                <c:pt idx="1920">
                  <c:v>42872.847274305561</c:v>
                </c:pt>
                <c:pt idx="1921">
                  <c:v>42872.8473900463</c:v>
                </c:pt>
                <c:pt idx="1922">
                  <c:v>42872.847505787038</c:v>
                </c:pt>
                <c:pt idx="1923">
                  <c:v>42872.847621527777</c:v>
                </c:pt>
                <c:pt idx="1924">
                  <c:v>42872.847737268516</c:v>
                </c:pt>
                <c:pt idx="1925">
                  <c:v>42872.847853009254</c:v>
                </c:pt>
                <c:pt idx="1926">
                  <c:v>42872.84796875</c:v>
                </c:pt>
                <c:pt idx="1927">
                  <c:v>42872.848084490746</c:v>
                </c:pt>
                <c:pt idx="1928">
                  <c:v>42872.848200231485</c:v>
                </c:pt>
                <c:pt idx="1929">
                  <c:v>42872.848315972224</c:v>
                </c:pt>
                <c:pt idx="1930">
                  <c:v>42872.848431712962</c:v>
                </c:pt>
                <c:pt idx="1931">
                  <c:v>42872.848547453701</c:v>
                </c:pt>
                <c:pt idx="1932">
                  <c:v>42872.84866319444</c:v>
                </c:pt>
                <c:pt idx="1933">
                  <c:v>42872.848778935186</c:v>
                </c:pt>
                <c:pt idx="1934">
                  <c:v>42872.848894675932</c:v>
                </c:pt>
                <c:pt idx="1935">
                  <c:v>42872.84901041667</c:v>
                </c:pt>
                <c:pt idx="1936">
                  <c:v>42872.849126157409</c:v>
                </c:pt>
                <c:pt idx="1937">
                  <c:v>42872.849241898148</c:v>
                </c:pt>
                <c:pt idx="1938">
                  <c:v>42872.849357638886</c:v>
                </c:pt>
                <c:pt idx="1939">
                  <c:v>42872.849473379625</c:v>
                </c:pt>
                <c:pt idx="1940">
                  <c:v>42872.849589120371</c:v>
                </c:pt>
                <c:pt idx="1941">
                  <c:v>42872.84970486111</c:v>
                </c:pt>
                <c:pt idx="1942">
                  <c:v>42872.849820601856</c:v>
                </c:pt>
                <c:pt idx="1943">
                  <c:v>42872.849936342594</c:v>
                </c:pt>
                <c:pt idx="1944">
                  <c:v>42872.850052083333</c:v>
                </c:pt>
                <c:pt idx="1945">
                  <c:v>42872.850167824072</c:v>
                </c:pt>
                <c:pt idx="1946">
                  <c:v>42872.850283564811</c:v>
                </c:pt>
                <c:pt idx="1947">
                  <c:v>42872.850399305556</c:v>
                </c:pt>
                <c:pt idx="1948">
                  <c:v>42872.850515046295</c:v>
                </c:pt>
                <c:pt idx="1949">
                  <c:v>42872.850630787041</c:v>
                </c:pt>
                <c:pt idx="1950">
                  <c:v>42872.85074652778</c:v>
                </c:pt>
                <c:pt idx="1951">
                  <c:v>42872.850862268519</c:v>
                </c:pt>
                <c:pt idx="1952">
                  <c:v>42872.850978009257</c:v>
                </c:pt>
                <c:pt idx="1953">
                  <c:v>42872.851093749996</c:v>
                </c:pt>
                <c:pt idx="1954">
                  <c:v>42872.851209490742</c:v>
                </c:pt>
                <c:pt idx="1955">
                  <c:v>42872.851325231481</c:v>
                </c:pt>
                <c:pt idx="1956">
                  <c:v>42872.851440972227</c:v>
                </c:pt>
                <c:pt idx="1957">
                  <c:v>42872.851556712965</c:v>
                </c:pt>
                <c:pt idx="1958">
                  <c:v>42872.851672453704</c:v>
                </c:pt>
                <c:pt idx="1959">
                  <c:v>42872.851788194443</c:v>
                </c:pt>
                <c:pt idx="1960">
                  <c:v>42872.851903935181</c:v>
                </c:pt>
                <c:pt idx="1961">
                  <c:v>42872.85201967592</c:v>
                </c:pt>
                <c:pt idx="1962">
                  <c:v>42872.852135416666</c:v>
                </c:pt>
                <c:pt idx="1963">
                  <c:v>42872.852251157412</c:v>
                </c:pt>
                <c:pt idx="1964">
                  <c:v>42872.852366898151</c:v>
                </c:pt>
                <c:pt idx="1965">
                  <c:v>42872.852482638889</c:v>
                </c:pt>
                <c:pt idx="1966">
                  <c:v>42872.852598379628</c:v>
                </c:pt>
                <c:pt idx="1967">
                  <c:v>42872.852714120367</c:v>
                </c:pt>
                <c:pt idx="1968">
                  <c:v>42872.852829861105</c:v>
                </c:pt>
                <c:pt idx="1969">
                  <c:v>42872.852945601851</c:v>
                </c:pt>
                <c:pt idx="1970">
                  <c:v>42872.853061342597</c:v>
                </c:pt>
                <c:pt idx="1971">
                  <c:v>42872.853177083336</c:v>
                </c:pt>
                <c:pt idx="1972">
                  <c:v>42872.853292824075</c:v>
                </c:pt>
                <c:pt idx="1973">
                  <c:v>42872.853408564813</c:v>
                </c:pt>
                <c:pt idx="1974">
                  <c:v>42872.853524305552</c:v>
                </c:pt>
                <c:pt idx="1975">
                  <c:v>42872.853640046291</c:v>
                </c:pt>
                <c:pt idx="1976">
                  <c:v>42872.853755787037</c:v>
                </c:pt>
                <c:pt idx="1977">
                  <c:v>42872.853871527783</c:v>
                </c:pt>
                <c:pt idx="1978">
                  <c:v>42872.853987268521</c:v>
                </c:pt>
                <c:pt idx="1979">
                  <c:v>42872.85410300926</c:v>
                </c:pt>
                <c:pt idx="1980">
                  <c:v>42872.854218749999</c:v>
                </c:pt>
                <c:pt idx="1981">
                  <c:v>42872.854334490738</c:v>
                </c:pt>
                <c:pt idx="1982">
                  <c:v>42872.854450231476</c:v>
                </c:pt>
                <c:pt idx="1983">
                  <c:v>42872.854565972222</c:v>
                </c:pt>
                <c:pt idx="1984">
                  <c:v>42872.854681712968</c:v>
                </c:pt>
                <c:pt idx="1985">
                  <c:v>42872.854797453707</c:v>
                </c:pt>
                <c:pt idx="1986">
                  <c:v>42872.854913194446</c:v>
                </c:pt>
                <c:pt idx="1987">
                  <c:v>42872.855028935184</c:v>
                </c:pt>
                <c:pt idx="1988">
                  <c:v>42872.855144675923</c:v>
                </c:pt>
                <c:pt idx="1989">
                  <c:v>42872.855260416662</c:v>
                </c:pt>
                <c:pt idx="1990">
                  <c:v>42872.855376157408</c:v>
                </c:pt>
                <c:pt idx="1991">
                  <c:v>42872.855491898154</c:v>
                </c:pt>
                <c:pt idx="1992">
                  <c:v>42872.855607638892</c:v>
                </c:pt>
                <c:pt idx="1993">
                  <c:v>42872.855723379631</c:v>
                </c:pt>
                <c:pt idx="1994">
                  <c:v>42872.85583912037</c:v>
                </c:pt>
                <c:pt idx="1995">
                  <c:v>42872.855954861108</c:v>
                </c:pt>
                <c:pt idx="1996">
                  <c:v>42872.856070601847</c:v>
                </c:pt>
                <c:pt idx="1997">
                  <c:v>42872.856186342593</c:v>
                </c:pt>
                <c:pt idx="1998">
                  <c:v>42872.856302083339</c:v>
                </c:pt>
                <c:pt idx="1999">
                  <c:v>42872.856417824078</c:v>
                </c:pt>
                <c:pt idx="2000">
                  <c:v>42872.856533564816</c:v>
                </c:pt>
                <c:pt idx="2001">
                  <c:v>42872.856649305555</c:v>
                </c:pt>
                <c:pt idx="2002">
                  <c:v>42872.856765046294</c:v>
                </c:pt>
                <c:pt idx="2003">
                  <c:v>42872.856880787032</c:v>
                </c:pt>
                <c:pt idx="2004">
                  <c:v>42872.856996527778</c:v>
                </c:pt>
                <c:pt idx="2005">
                  <c:v>42872.857112268524</c:v>
                </c:pt>
                <c:pt idx="2006">
                  <c:v>42872.857228009263</c:v>
                </c:pt>
                <c:pt idx="2007">
                  <c:v>42872.857343750002</c:v>
                </c:pt>
                <c:pt idx="2008">
                  <c:v>42872.85745949074</c:v>
                </c:pt>
                <c:pt idx="2009">
                  <c:v>42872.857575231479</c:v>
                </c:pt>
                <c:pt idx="2010">
                  <c:v>42872.857690972218</c:v>
                </c:pt>
                <c:pt idx="2011">
                  <c:v>42872.857806712964</c:v>
                </c:pt>
                <c:pt idx="2012">
                  <c:v>42872.857922453702</c:v>
                </c:pt>
                <c:pt idx="2013">
                  <c:v>42872.858038194448</c:v>
                </c:pt>
                <c:pt idx="2014">
                  <c:v>42872.858153935187</c:v>
                </c:pt>
                <c:pt idx="2015">
                  <c:v>42872.858269675926</c:v>
                </c:pt>
                <c:pt idx="2016">
                  <c:v>42872.858385416665</c:v>
                </c:pt>
                <c:pt idx="2017">
                  <c:v>42872.858501157403</c:v>
                </c:pt>
                <c:pt idx="2018">
                  <c:v>42872.858616898149</c:v>
                </c:pt>
                <c:pt idx="2019">
                  <c:v>42872.858732638888</c:v>
                </c:pt>
                <c:pt idx="2020">
                  <c:v>42872.858848379634</c:v>
                </c:pt>
                <c:pt idx="2021">
                  <c:v>42872.858969907407</c:v>
                </c:pt>
                <c:pt idx="2022">
                  <c:v>42872.859079861111</c:v>
                </c:pt>
                <c:pt idx="2023">
                  <c:v>42872.85919560185</c:v>
                </c:pt>
                <c:pt idx="2024">
                  <c:v>42872.859311342589</c:v>
                </c:pt>
                <c:pt idx="2025">
                  <c:v>42872.859427083335</c:v>
                </c:pt>
                <c:pt idx="2026">
                  <c:v>42872.859542824073</c:v>
                </c:pt>
                <c:pt idx="2027">
                  <c:v>42872.859658564819</c:v>
                </c:pt>
                <c:pt idx="2028">
                  <c:v>42872.859774305558</c:v>
                </c:pt>
                <c:pt idx="2029">
                  <c:v>42872.859890046297</c:v>
                </c:pt>
                <c:pt idx="2030">
                  <c:v>42872.860005787035</c:v>
                </c:pt>
                <c:pt idx="2031">
                  <c:v>42872.860121527774</c:v>
                </c:pt>
                <c:pt idx="2032">
                  <c:v>42872.860237268513</c:v>
                </c:pt>
                <c:pt idx="2033">
                  <c:v>42872.860353009259</c:v>
                </c:pt>
                <c:pt idx="2034">
                  <c:v>42872.860468750005</c:v>
                </c:pt>
                <c:pt idx="2035">
                  <c:v>42872.860584490743</c:v>
                </c:pt>
                <c:pt idx="2036">
                  <c:v>42872.860700231482</c:v>
                </c:pt>
                <c:pt idx="2037">
                  <c:v>42872.860815972221</c:v>
                </c:pt>
                <c:pt idx="2038">
                  <c:v>42872.860931712959</c:v>
                </c:pt>
                <c:pt idx="2039">
                  <c:v>42872.861047453698</c:v>
                </c:pt>
                <c:pt idx="2040">
                  <c:v>42872.861163194444</c:v>
                </c:pt>
                <c:pt idx="2041">
                  <c:v>42872.86127893519</c:v>
                </c:pt>
                <c:pt idx="2042">
                  <c:v>42872.861394675929</c:v>
                </c:pt>
                <c:pt idx="2043">
                  <c:v>42872.861510416667</c:v>
                </c:pt>
                <c:pt idx="2044">
                  <c:v>42872.861626157406</c:v>
                </c:pt>
                <c:pt idx="2045">
                  <c:v>42872.861741898145</c:v>
                </c:pt>
                <c:pt idx="2046">
                  <c:v>42872.861857638884</c:v>
                </c:pt>
                <c:pt idx="2047">
                  <c:v>42872.861973379629</c:v>
                </c:pt>
                <c:pt idx="2048">
                  <c:v>42872.862089120375</c:v>
                </c:pt>
                <c:pt idx="2049">
                  <c:v>42872.862204861114</c:v>
                </c:pt>
                <c:pt idx="2050">
                  <c:v>42872.862320601853</c:v>
                </c:pt>
                <c:pt idx="2051">
                  <c:v>42872.862436342592</c:v>
                </c:pt>
                <c:pt idx="2052">
                  <c:v>42872.86255208333</c:v>
                </c:pt>
                <c:pt idx="2053">
                  <c:v>42872.862667824069</c:v>
                </c:pt>
                <c:pt idx="2054">
                  <c:v>42872.862783564815</c:v>
                </c:pt>
                <c:pt idx="2055">
                  <c:v>42872.862899305561</c:v>
                </c:pt>
                <c:pt idx="2056">
                  <c:v>42872.8630150463</c:v>
                </c:pt>
                <c:pt idx="2057">
                  <c:v>42872.863130787038</c:v>
                </c:pt>
                <c:pt idx="2058">
                  <c:v>42872.863246527777</c:v>
                </c:pt>
                <c:pt idx="2059">
                  <c:v>42872.863362268516</c:v>
                </c:pt>
                <c:pt idx="2060">
                  <c:v>42872.863478009254</c:v>
                </c:pt>
                <c:pt idx="2061">
                  <c:v>42872.86359375</c:v>
                </c:pt>
                <c:pt idx="2062">
                  <c:v>42872.863709490746</c:v>
                </c:pt>
                <c:pt idx="2063">
                  <c:v>42872.863825231485</c:v>
                </c:pt>
                <c:pt idx="2064">
                  <c:v>42872.863940972224</c:v>
                </c:pt>
                <c:pt idx="2065">
                  <c:v>42872.864056712962</c:v>
                </c:pt>
                <c:pt idx="2066">
                  <c:v>42872.864172453701</c:v>
                </c:pt>
                <c:pt idx="2067">
                  <c:v>42872.86428819444</c:v>
                </c:pt>
                <c:pt idx="2068">
                  <c:v>42872.864403935186</c:v>
                </c:pt>
                <c:pt idx="2069">
                  <c:v>42872.864519675932</c:v>
                </c:pt>
                <c:pt idx="2070">
                  <c:v>42872.86463541667</c:v>
                </c:pt>
                <c:pt idx="2071">
                  <c:v>42872.864751157409</c:v>
                </c:pt>
                <c:pt idx="2072">
                  <c:v>42872.864866898148</c:v>
                </c:pt>
                <c:pt idx="2073">
                  <c:v>42872.864982638886</c:v>
                </c:pt>
                <c:pt idx="2074">
                  <c:v>42872.865098379625</c:v>
                </c:pt>
                <c:pt idx="2075">
                  <c:v>42872.865214120371</c:v>
                </c:pt>
                <c:pt idx="2076">
                  <c:v>42872.86532986111</c:v>
                </c:pt>
                <c:pt idx="2077">
                  <c:v>42872.865445601856</c:v>
                </c:pt>
                <c:pt idx="2078">
                  <c:v>42872.865561342594</c:v>
                </c:pt>
                <c:pt idx="2079">
                  <c:v>42872.865677083333</c:v>
                </c:pt>
                <c:pt idx="2080">
                  <c:v>42872.865792824072</c:v>
                </c:pt>
                <c:pt idx="2081">
                  <c:v>42872.865908564811</c:v>
                </c:pt>
                <c:pt idx="2082">
                  <c:v>42872.866024305556</c:v>
                </c:pt>
                <c:pt idx="2083">
                  <c:v>42872.866140046295</c:v>
                </c:pt>
                <c:pt idx="2084">
                  <c:v>42872.866255787041</c:v>
                </c:pt>
                <c:pt idx="2085">
                  <c:v>42872.86637152778</c:v>
                </c:pt>
                <c:pt idx="2086">
                  <c:v>42872.866487268519</c:v>
                </c:pt>
                <c:pt idx="2087">
                  <c:v>42872.866603009257</c:v>
                </c:pt>
                <c:pt idx="2088">
                  <c:v>42872.866718749996</c:v>
                </c:pt>
                <c:pt idx="2089">
                  <c:v>42872.866834490742</c:v>
                </c:pt>
                <c:pt idx="2090">
                  <c:v>42872.866950231481</c:v>
                </c:pt>
                <c:pt idx="2091">
                  <c:v>42872.867065972227</c:v>
                </c:pt>
                <c:pt idx="2092">
                  <c:v>42872.867181712965</c:v>
                </c:pt>
                <c:pt idx="2093">
                  <c:v>42872.867297453704</c:v>
                </c:pt>
                <c:pt idx="2094">
                  <c:v>42872.867413194443</c:v>
                </c:pt>
                <c:pt idx="2095">
                  <c:v>42872.867528935181</c:v>
                </c:pt>
                <c:pt idx="2096">
                  <c:v>42872.86764467592</c:v>
                </c:pt>
                <c:pt idx="2097">
                  <c:v>42872.867760416666</c:v>
                </c:pt>
                <c:pt idx="2098">
                  <c:v>42872.867876157412</c:v>
                </c:pt>
                <c:pt idx="2099">
                  <c:v>42872.867991898151</c:v>
                </c:pt>
                <c:pt idx="2100">
                  <c:v>42872.868107638889</c:v>
                </c:pt>
                <c:pt idx="2101">
                  <c:v>42872.868223379628</c:v>
                </c:pt>
                <c:pt idx="2102">
                  <c:v>42872.868339120367</c:v>
                </c:pt>
                <c:pt idx="2103">
                  <c:v>42872.868454861105</c:v>
                </c:pt>
                <c:pt idx="2104">
                  <c:v>42872.868570601851</c:v>
                </c:pt>
                <c:pt idx="2105">
                  <c:v>42872.868686342597</c:v>
                </c:pt>
                <c:pt idx="2106">
                  <c:v>42872.868802083336</c:v>
                </c:pt>
                <c:pt idx="2107">
                  <c:v>42872.868917824075</c:v>
                </c:pt>
                <c:pt idx="2108">
                  <c:v>42872.869033564813</c:v>
                </c:pt>
                <c:pt idx="2109">
                  <c:v>42872.869149305552</c:v>
                </c:pt>
                <c:pt idx="2110">
                  <c:v>42872.869265046291</c:v>
                </c:pt>
                <c:pt idx="2111">
                  <c:v>42872.869380787037</c:v>
                </c:pt>
                <c:pt idx="2112">
                  <c:v>42872.869496527783</c:v>
                </c:pt>
                <c:pt idx="2113">
                  <c:v>42872.869612268521</c:v>
                </c:pt>
                <c:pt idx="2114">
                  <c:v>42872.86972800926</c:v>
                </c:pt>
                <c:pt idx="2115">
                  <c:v>42872.869843749999</c:v>
                </c:pt>
                <c:pt idx="2116">
                  <c:v>42872.869959490738</c:v>
                </c:pt>
                <c:pt idx="2117">
                  <c:v>42872.870075231476</c:v>
                </c:pt>
                <c:pt idx="2118">
                  <c:v>42872.870190972222</c:v>
                </c:pt>
                <c:pt idx="2119">
                  <c:v>42872.870306712968</c:v>
                </c:pt>
                <c:pt idx="2120">
                  <c:v>42872.870422453707</c:v>
                </c:pt>
                <c:pt idx="2121">
                  <c:v>42872.870538194446</c:v>
                </c:pt>
                <c:pt idx="2122">
                  <c:v>42872.870653935184</c:v>
                </c:pt>
                <c:pt idx="2123">
                  <c:v>42872.870769675923</c:v>
                </c:pt>
                <c:pt idx="2124">
                  <c:v>42872.870885416662</c:v>
                </c:pt>
                <c:pt idx="2125">
                  <c:v>42872.871001157408</c:v>
                </c:pt>
                <c:pt idx="2126">
                  <c:v>42872.871116898154</c:v>
                </c:pt>
                <c:pt idx="2127">
                  <c:v>42872.871232638892</c:v>
                </c:pt>
                <c:pt idx="2128">
                  <c:v>42872.871348379631</c:v>
                </c:pt>
                <c:pt idx="2129">
                  <c:v>42872.87146412037</c:v>
                </c:pt>
                <c:pt idx="2130">
                  <c:v>42872.871579861108</c:v>
                </c:pt>
                <c:pt idx="2131">
                  <c:v>42872.871695601847</c:v>
                </c:pt>
                <c:pt idx="2132">
                  <c:v>42872.871811342593</c:v>
                </c:pt>
                <c:pt idx="2133">
                  <c:v>42872.871927083339</c:v>
                </c:pt>
                <c:pt idx="2134">
                  <c:v>42872.872042824078</c:v>
                </c:pt>
                <c:pt idx="2135">
                  <c:v>42872.872158564816</c:v>
                </c:pt>
                <c:pt idx="2136">
                  <c:v>42872.872274305555</c:v>
                </c:pt>
                <c:pt idx="2137">
                  <c:v>42872.872390046294</c:v>
                </c:pt>
                <c:pt idx="2138">
                  <c:v>42872.872505787032</c:v>
                </c:pt>
                <c:pt idx="2139">
                  <c:v>42872.872621527778</c:v>
                </c:pt>
                <c:pt idx="2140">
                  <c:v>42872.872737268524</c:v>
                </c:pt>
                <c:pt idx="2141">
                  <c:v>42872.872853009263</c:v>
                </c:pt>
                <c:pt idx="2142">
                  <c:v>42872.872968750002</c:v>
                </c:pt>
                <c:pt idx="2143">
                  <c:v>42872.87308449074</c:v>
                </c:pt>
                <c:pt idx="2144">
                  <c:v>42872.873200231479</c:v>
                </c:pt>
                <c:pt idx="2145">
                  <c:v>42872.873315972218</c:v>
                </c:pt>
                <c:pt idx="2146">
                  <c:v>42872.873431712964</c:v>
                </c:pt>
                <c:pt idx="2147">
                  <c:v>42872.873547453702</c:v>
                </c:pt>
                <c:pt idx="2148">
                  <c:v>42872.873663194448</c:v>
                </c:pt>
                <c:pt idx="2149">
                  <c:v>42872.873778935187</c:v>
                </c:pt>
                <c:pt idx="2150">
                  <c:v>42872.873894675926</c:v>
                </c:pt>
                <c:pt idx="2151">
                  <c:v>42872.874010416665</c:v>
                </c:pt>
                <c:pt idx="2152">
                  <c:v>42872.874126157403</c:v>
                </c:pt>
                <c:pt idx="2153">
                  <c:v>42872.874241898149</c:v>
                </c:pt>
                <c:pt idx="2154">
                  <c:v>42872.874357638888</c:v>
                </c:pt>
                <c:pt idx="2155">
                  <c:v>42872.874473379634</c:v>
                </c:pt>
                <c:pt idx="2156">
                  <c:v>42872.874589120373</c:v>
                </c:pt>
                <c:pt idx="2157">
                  <c:v>42872.874704861111</c:v>
                </c:pt>
                <c:pt idx="2158">
                  <c:v>42872.87482060185</c:v>
                </c:pt>
                <c:pt idx="2159">
                  <c:v>42872.874936342589</c:v>
                </c:pt>
                <c:pt idx="2160">
                  <c:v>42872.875052083335</c:v>
                </c:pt>
                <c:pt idx="2161">
                  <c:v>42872.875167824073</c:v>
                </c:pt>
                <c:pt idx="2162">
                  <c:v>42872.875283564819</c:v>
                </c:pt>
                <c:pt idx="2163">
                  <c:v>42872.875399305558</c:v>
                </c:pt>
                <c:pt idx="2164">
                  <c:v>42872.875515046297</c:v>
                </c:pt>
                <c:pt idx="2165">
                  <c:v>42872.875630787035</c:v>
                </c:pt>
                <c:pt idx="2166">
                  <c:v>42872.875746527774</c:v>
                </c:pt>
                <c:pt idx="2167">
                  <c:v>42872.875862268513</c:v>
                </c:pt>
                <c:pt idx="2168">
                  <c:v>42872.875978009259</c:v>
                </c:pt>
                <c:pt idx="2169">
                  <c:v>42872.876093750005</c:v>
                </c:pt>
                <c:pt idx="2170">
                  <c:v>42872.876209490743</c:v>
                </c:pt>
                <c:pt idx="2171">
                  <c:v>42872.876325231482</c:v>
                </c:pt>
                <c:pt idx="2172">
                  <c:v>42872.876440972221</c:v>
                </c:pt>
                <c:pt idx="2173">
                  <c:v>42872.876556712959</c:v>
                </c:pt>
                <c:pt idx="2174">
                  <c:v>42872.876672453698</c:v>
                </c:pt>
                <c:pt idx="2175">
                  <c:v>42872.876788194444</c:v>
                </c:pt>
                <c:pt idx="2176">
                  <c:v>42872.87690393519</c:v>
                </c:pt>
                <c:pt idx="2177">
                  <c:v>42872.877019675929</c:v>
                </c:pt>
                <c:pt idx="2178">
                  <c:v>42872.877135416667</c:v>
                </c:pt>
                <c:pt idx="2179">
                  <c:v>42872.877251157406</c:v>
                </c:pt>
                <c:pt idx="2180">
                  <c:v>42872.877366898145</c:v>
                </c:pt>
                <c:pt idx="2181">
                  <c:v>42872.877482638884</c:v>
                </c:pt>
                <c:pt idx="2182">
                  <c:v>42872.877598379629</c:v>
                </c:pt>
                <c:pt idx="2183">
                  <c:v>42872.877714120375</c:v>
                </c:pt>
                <c:pt idx="2184">
                  <c:v>42872.877829861114</c:v>
                </c:pt>
                <c:pt idx="2185">
                  <c:v>42872.877945601853</c:v>
                </c:pt>
                <c:pt idx="2186">
                  <c:v>42872.878061342592</c:v>
                </c:pt>
                <c:pt idx="2187">
                  <c:v>42872.87817708333</c:v>
                </c:pt>
                <c:pt idx="2188">
                  <c:v>42872.878292824069</c:v>
                </c:pt>
                <c:pt idx="2189">
                  <c:v>42872.878408564815</c:v>
                </c:pt>
                <c:pt idx="2190">
                  <c:v>42872.878524305561</c:v>
                </c:pt>
                <c:pt idx="2191">
                  <c:v>42872.8786400463</c:v>
                </c:pt>
                <c:pt idx="2192">
                  <c:v>42872.878755787038</c:v>
                </c:pt>
                <c:pt idx="2193">
                  <c:v>42872.878871527777</c:v>
                </c:pt>
                <c:pt idx="2194">
                  <c:v>42872.878987268516</c:v>
                </c:pt>
                <c:pt idx="2195">
                  <c:v>42872.879103009254</c:v>
                </c:pt>
                <c:pt idx="2196">
                  <c:v>42872.87921875</c:v>
                </c:pt>
                <c:pt idx="2197">
                  <c:v>42872.879334490746</c:v>
                </c:pt>
                <c:pt idx="2198">
                  <c:v>42872.879450231485</c:v>
                </c:pt>
                <c:pt idx="2199">
                  <c:v>42872.879565972224</c:v>
                </c:pt>
                <c:pt idx="2200">
                  <c:v>42872.879681712962</c:v>
                </c:pt>
                <c:pt idx="2201">
                  <c:v>42872.879797453701</c:v>
                </c:pt>
                <c:pt idx="2202">
                  <c:v>42872.87991319444</c:v>
                </c:pt>
                <c:pt idx="2203">
                  <c:v>42872.880028935186</c:v>
                </c:pt>
                <c:pt idx="2204">
                  <c:v>42872.880144675932</c:v>
                </c:pt>
                <c:pt idx="2205">
                  <c:v>42872.88026041667</c:v>
                </c:pt>
                <c:pt idx="2206">
                  <c:v>42872.880376157409</c:v>
                </c:pt>
                <c:pt idx="2207">
                  <c:v>42872.880491898148</c:v>
                </c:pt>
                <c:pt idx="2208">
                  <c:v>42872.880607638886</c:v>
                </c:pt>
                <c:pt idx="2209">
                  <c:v>42872.880723379625</c:v>
                </c:pt>
                <c:pt idx="2210">
                  <c:v>42872.880839120371</c:v>
                </c:pt>
                <c:pt idx="2211">
                  <c:v>42872.88095486111</c:v>
                </c:pt>
                <c:pt idx="2212">
                  <c:v>42872.881070601856</c:v>
                </c:pt>
                <c:pt idx="2213">
                  <c:v>42872.881186342594</c:v>
                </c:pt>
                <c:pt idx="2214">
                  <c:v>42872.881302083333</c:v>
                </c:pt>
                <c:pt idx="2215">
                  <c:v>42872.881417824072</c:v>
                </c:pt>
                <c:pt idx="2216">
                  <c:v>42872.881533564811</c:v>
                </c:pt>
                <c:pt idx="2217">
                  <c:v>42872.881649305556</c:v>
                </c:pt>
                <c:pt idx="2218">
                  <c:v>42872.881765046295</c:v>
                </c:pt>
                <c:pt idx="2219">
                  <c:v>42872.881880787041</c:v>
                </c:pt>
                <c:pt idx="2220">
                  <c:v>42872.88199652778</c:v>
                </c:pt>
                <c:pt idx="2221">
                  <c:v>42872.882112268519</c:v>
                </c:pt>
                <c:pt idx="2222">
                  <c:v>42872.882228009257</c:v>
                </c:pt>
                <c:pt idx="2223">
                  <c:v>42872.882343749996</c:v>
                </c:pt>
                <c:pt idx="2224">
                  <c:v>42872.882459490742</c:v>
                </c:pt>
                <c:pt idx="2225">
                  <c:v>42872.882575231481</c:v>
                </c:pt>
                <c:pt idx="2226">
                  <c:v>42872.882690972227</c:v>
                </c:pt>
                <c:pt idx="2227">
                  <c:v>42872.882806712965</c:v>
                </c:pt>
                <c:pt idx="2228">
                  <c:v>42872.882922453704</c:v>
                </c:pt>
                <c:pt idx="2229">
                  <c:v>42872.883038194443</c:v>
                </c:pt>
                <c:pt idx="2230">
                  <c:v>42872.883153935181</c:v>
                </c:pt>
                <c:pt idx="2231">
                  <c:v>42872.88326967592</c:v>
                </c:pt>
                <c:pt idx="2232">
                  <c:v>42872.883385416666</c:v>
                </c:pt>
                <c:pt idx="2233">
                  <c:v>42872.883501157412</c:v>
                </c:pt>
                <c:pt idx="2234">
                  <c:v>42872.883616898151</c:v>
                </c:pt>
                <c:pt idx="2235">
                  <c:v>42872.883732638889</c:v>
                </c:pt>
                <c:pt idx="2236">
                  <c:v>42872.883848379628</c:v>
                </c:pt>
                <c:pt idx="2237">
                  <c:v>42872.883964120367</c:v>
                </c:pt>
                <c:pt idx="2238">
                  <c:v>42872.884079861105</c:v>
                </c:pt>
                <c:pt idx="2239">
                  <c:v>42872.884195601851</c:v>
                </c:pt>
                <c:pt idx="2240">
                  <c:v>42872.884311342597</c:v>
                </c:pt>
                <c:pt idx="2241">
                  <c:v>42872.884427083336</c:v>
                </c:pt>
                <c:pt idx="2242">
                  <c:v>42872.884542824075</c:v>
                </c:pt>
                <c:pt idx="2243">
                  <c:v>42872.884658564813</c:v>
                </c:pt>
                <c:pt idx="2244">
                  <c:v>42872.884774305552</c:v>
                </c:pt>
                <c:pt idx="2245">
                  <c:v>42872.884890046291</c:v>
                </c:pt>
                <c:pt idx="2246">
                  <c:v>42872.885005787037</c:v>
                </c:pt>
                <c:pt idx="2247">
                  <c:v>42872.885121527783</c:v>
                </c:pt>
                <c:pt idx="2248">
                  <c:v>42872.885237268521</c:v>
                </c:pt>
                <c:pt idx="2249">
                  <c:v>42872.88535300926</c:v>
                </c:pt>
                <c:pt idx="2250">
                  <c:v>42872.885468749999</c:v>
                </c:pt>
                <c:pt idx="2251">
                  <c:v>42872.885584490738</c:v>
                </c:pt>
                <c:pt idx="2252">
                  <c:v>42872.885700231476</c:v>
                </c:pt>
                <c:pt idx="2253">
                  <c:v>42872.885815972222</c:v>
                </c:pt>
                <c:pt idx="2254">
                  <c:v>42872.885931712968</c:v>
                </c:pt>
                <c:pt idx="2255">
                  <c:v>42872.886047453707</c:v>
                </c:pt>
                <c:pt idx="2256">
                  <c:v>42872.886163194446</c:v>
                </c:pt>
                <c:pt idx="2257">
                  <c:v>42872.886278935184</c:v>
                </c:pt>
                <c:pt idx="2258">
                  <c:v>42872.886394675923</c:v>
                </c:pt>
                <c:pt idx="2259">
                  <c:v>42872.886510416662</c:v>
                </c:pt>
                <c:pt idx="2260">
                  <c:v>42872.886626157408</c:v>
                </c:pt>
                <c:pt idx="2261">
                  <c:v>42872.886741898154</c:v>
                </c:pt>
                <c:pt idx="2262">
                  <c:v>42872.886857638892</c:v>
                </c:pt>
                <c:pt idx="2263">
                  <c:v>42872.886973379631</c:v>
                </c:pt>
                <c:pt idx="2264">
                  <c:v>42872.88708912037</c:v>
                </c:pt>
                <c:pt idx="2265">
                  <c:v>42872.887204861108</c:v>
                </c:pt>
                <c:pt idx="2266">
                  <c:v>42872.887320601847</c:v>
                </c:pt>
                <c:pt idx="2267">
                  <c:v>42872.887436342593</c:v>
                </c:pt>
                <c:pt idx="2268">
                  <c:v>42872.887552083339</c:v>
                </c:pt>
                <c:pt idx="2269">
                  <c:v>42872.887667824078</c:v>
                </c:pt>
                <c:pt idx="2270">
                  <c:v>42872.887783564816</c:v>
                </c:pt>
                <c:pt idx="2271">
                  <c:v>42872.887899305555</c:v>
                </c:pt>
                <c:pt idx="2272">
                  <c:v>42872.888015046294</c:v>
                </c:pt>
                <c:pt idx="2273">
                  <c:v>42872.888130787032</c:v>
                </c:pt>
                <c:pt idx="2274">
                  <c:v>42872.888246527778</c:v>
                </c:pt>
                <c:pt idx="2275">
                  <c:v>42872.888362268524</c:v>
                </c:pt>
                <c:pt idx="2276">
                  <c:v>42872.888478009263</c:v>
                </c:pt>
                <c:pt idx="2277">
                  <c:v>42872.888593750002</c:v>
                </c:pt>
                <c:pt idx="2278">
                  <c:v>42872.88870949074</c:v>
                </c:pt>
                <c:pt idx="2279">
                  <c:v>42872.888825231479</c:v>
                </c:pt>
                <c:pt idx="2280">
                  <c:v>42872.888940972218</c:v>
                </c:pt>
                <c:pt idx="2281">
                  <c:v>42872.889056712964</c:v>
                </c:pt>
                <c:pt idx="2282">
                  <c:v>42872.889172453702</c:v>
                </c:pt>
                <c:pt idx="2283">
                  <c:v>42872.889288194448</c:v>
                </c:pt>
                <c:pt idx="2284">
                  <c:v>42872.889403935187</c:v>
                </c:pt>
                <c:pt idx="2285">
                  <c:v>42872.889519675926</c:v>
                </c:pt>
                <c:pt idx="2286">
                  <c:v>42872.889635416665</c:v>
                </c:pt>
                <c:pt idx="2287">
                  <c:v>42872.889751157403</c:v>
                </c:pt>
                <c:pt idx="2288">
                  <c:v>42872.889866898149</c:v>
                </c:pt>
                <c:pt idx="2289">
                  <c:v>42872.889982638888</c:v>
                </c:pt>
                <c:pt idx="2290">
                  <c:v>42872.890098379634</c:v>
                </c:pt>
                <c:pt idx="2291">
                  <c:v>42872.890214120373</c:v>
                </c:pt>
                <c:pt idx="2292">
                  <c:v>42872.890329861111</c:v>
                </c:pt>
                <c:pt idx="2293">
                  <c:v>42872.89044560185</c:v>
                </c:pt>
                <c:pt idx="2294">
                  <c:v>42872.890561342589</c:v>
                </c:pt>
                <c:pt idx="2295">
                  <c:v>42872.890677083335</c:v>
                </c:pt>
                <c:pt idx="2296">
                  <c:v>42872.890792824073</c:v>
                </c:pt>
                <c:pt idx="2297">
                  <c:v>42872.890908564819</c:v>
                </c:pt>
                <c:pt idx="2298">
                  <c:v>42872.891024305558</c:v>
                </c:pt>
                <c:pt idx="2299">
                  <c:v>42872.891140046297</c:v>
                </c:pt>
                <c:pt idx="2300">
                  <c:v>42872.891255787035</c:v>
                </c:pt>
                <c:pt idx="2301">
                  <c:v>42872.891371527774</c:v>
                </c:pt>
                <c:pt idx="2302">
                  <c:v>42872.891487268513</c:v>
                </c:pt>
                <c:pt idx="2303">
                  <c:v>42872.891603009259</c:v>
                </c:pt>
                <c:pt idx="2304">
                  <c:v>42872.891718750005</c:v>
                </c:pt>
                <c:pt idx="2305">
                  <c:v>42872.891834490743</c:v>
                </c:pt>
                <c:pt idx="2306">
                  <c:v>42872.891950231482</c:v>
                </c:pt>
                <c:pt idx="2307">
                  <c:v>42872.892065972221</c:v>
                </c:pt>
                <c:pt idx="2308">
                  <c:v>42872.892181712959</c:v>
                </c:pt>
                <c:pt idx="2309">
                  <c:v>42872.892297453698</c:v>
                </c:pt>
                <c:pt idx="2310">
                  <c:v>42872.892413194444</c:v>
                </c:pt>
                <c:pt idx="2311">
                  <c:v>42872.89252893519</c:v>
                </c:pt>
                <c:pt idx="2312">
                  <c:v>42872.892644675929</c:v>
                </c:pt>
                <c:pt idx="2313">
                  <c:v>42872.892760416667</c:v>
                </c:pt>
                <c:pt idx="2314">
                  <c:v>42872.892876157406</c:v>
                </c:pt>
                <c:pt idx="2315">
                  <c:v>42872.892991898145</c:v>
                </c:pt>
                <c:pt idx="2316">
                  <c:v>42872.893107638884</c:v>
                </c:pt>
                <c:pt idx="2317">
                  <c:v>42872.893223379629</c:v>
                </c:pt>
                <c:pt idx="2318">
                  <c:v>42872.893339120375</c:v>
                </c:pt>
                <c:pt idx="2319">
                  <c:v>42872.893454861114</c:v>
                </c:pt>
                <c:pt idx="2320">
                  <c:v>42872.893570601853</c:v>
                </c:pt>
                <c:pt idx="2321">
                  <c:v>42872.893686342592</c:v>
                </c:pt>
                <c:pt idx="2322">
                  <c:v>42872.89380208333</c:v>
                </c:pt>
                <c:pt idx="2323">
                  <c:v>42872.893917824069</c:v>
                </c:pt>
                <c:pt idx="2324">
                  <c:v>42872.894033564815</c:v>
                </c:pt>
                <c:pt idx="2325">
                  <c:v>42872.894149305561</c:v>
                </c:pt>
                <c:pt idx="2326">
                  <c:v>42872.8942650463</c:v>
                </c:pt>
                <c:pt idx="2327">
                  <c:v>42872.894380787038</c:v>
                </c:pt>
                <c:pt idx="2328">
                  <c:v>42872.894496527777</c:v>
                </c:pt>
                <c:pt idx="2329">
                  <c:v>42872.894612268516</c:v>
                </c:pt>
                <c:pt idx="2330">
                  <c:v>42872.894728009254</c:v>
                </c:pt>
                <c:pt idx="2331">
                  <c:v>42872.89484375</c:v>
                </c:pt>
                <c:pt idx="2332">
                  <c:v>42872.894959490746</c:v>
                </c:pt>
                <c:pt idx="2333">
                  <c:v>42872.895075231485</c:v>
                </c:pt>
                <c:pt idx="2334">
                  <c:v>42872.895190972224</c:v>
                </c:pt>
                <c:pt idx="2335">
                  <c:v>42872.895306712962</c:v>
                </c:pt>
                <c:pt idx="2336">
                  <c:v>42872.895422453701</c:v>
                </c:pt>
                <c:pt idx="2337">
                  <c:v>42872.89553819444</c:v>
                </c:pt>
                <c:pt idx="2338">
                  <c:v>42872.895653935186</c:v>
                </c:pt>
                <c:pt idx="2339">
                  <c:v>42872.895769675932</c:v>
                </c:pt>
                <c:pt idx="2340">
                  <c:v>42872.89588541667</c:v>
                </c:pt>
                <c:pt idx="2341">
                  <c:v>42872.896001157409</c:v>
                </c:pt>
                <c:pt idx="2342">
                  <c:v>42872.896116898148</c:v>
                </c:pt>
                <c:pt idx="2343">
                  <c:v>42872.896232638886</c:v>
                </c:pt>
                <c:pt idx="2344">
                  <c:v>42872.896348379625</c:v>
                </c:pt>
                <c:pt idx="2345">
                  <c:v>42872.896464120371</c:v>
                </c:pt>
                <c:pt idx="2346">
                  <c:v>42872.89657986111</c:v>
                </c:pt>
                <c:pt idx="2347">
                  <c:v>42872.896695601856</c:v>
                </c:pt>
                <c:pt idx="2348">
                  <c:v>42872.896811342594</c:v>
                </c:pt>
                <c:pt idx="2349">
                  <c:v>42872.896927083333</c:v>
                </c:pt>
                <c:pt idx="2350">
                  <c:v>42872.897042824072</c:v>
                </c:pt>
                <c:pt idx="2351">
                  <c:v>42872.897158564811</c:v>
                </c:pt>
                <c:pt idx="2352">
                  <c:v>42872.897274305556</c:v>
                </c:pt>
                <c:pt idx="2353">
                  <c:v>42872.897390046295</c:v>
                </c:pt>
                <c:pt idx="2354">
                  <c:v>42872.897505787041</c:v>
                </c:pt>
                <c:pt idx="2355">
                  <c:v>42872.89762152778</c:v>
                </c:pt>
                <c:pt idx="2356">
                  <c:v>42872.897737268519</c:v>
                </c:pt>
                <c:pt idx="2357">
                  <c:v>42872.897853009257</c:v>
                </c:pt>
                <c:pt idx="2358">
                  <c:v>42872.897968749996</c:v>
                </c:pt>
                <c:pt idx="2359">
                  <c:v>42872.898084490742</c:v>
                </c:pt>
                <c:pt idx="2360">
                  <c:v>42872.898200231481</c:v>
                </c:pt>
                <c:pt idx="2361">
                  <c:v>42872.898315972227</c:v>
                </c:pt>
                <c:pt idx="2362">
                  <c:v>42872.898431712965</c:v>
                </c:pt>
                <c:pt idx="2363">
                  <c:v>42872.898547453704</c:v>
                </c:pt>
                <c:pt idx="2364">
                  <c:v>42872.898663194443</c:v>
                </c:pt>
                <c:pt idx="2365">
                  <c:v>42872.898778935181</c:v>
                </c:pt>
                <c:pt idx="2366">
                  <c:v>42872.89889467592</c:v>
                </c:pt>
                <c:pt idx="2367">
                  <c:v>42872.899010416666</c:v>
                </c:pt>
                <c:pt idx="2368">
                  <c:v>42872.899126157412</c:v>
                </c:pt>
                <c:pt idx="2369">
                  <c:v>42872.899241898151</c:v>
                </c:pt>
                <c:pt idx="2370">
                  <c:v>42872.899357638889</c:v>
                </c:pt>
                <c:pt idx="2371">
                  <c:v>42872.899473379628</c:v>
                </c:pt>
                <c:pt idx="2372">
                  <c:v>42872.899589120367</c:v>
                </c:pt>
                <c:pt idx="2373">
                  <c:v>42872.899704861105</c:v>
                </c:pt>
                <c:pt idx="2374">
                  <c:v>42872.899820601851</c:v>
                </c:pt>
                <c:pt idx="2375">
                  <c:v>42872.899936342597</c:v>
                </c:pt>
                <c:pt idx="2376">
                  <c:v>42872.900052083336</c:v>
                </c:pt>
                <c:pt idx="2377">
                  <c:v>42872.900167824075</c:v>
                </c:pt>
                <c:pt idx="2378">
                  <c:v>42872.900283564813</c:v>
                </c:pt>
                <c:pt idx="2379">
                  <c:v>42872.900399305552</c:v>
                </c:pt>
                <c:pt idx="2380">
                  <c:v>42872.900515046291</c:v>
                </c:pt>
                <c:pt idx="2381">
                  <c:v>42872.900630787037</c:v>
                </c:pt>
                <c:pt idx="2382">
                  <c:v>42872.900746527783</c:v>
                </c:pt>
                <c:pt idx="2383">
                  <c:v>42872.900862268521</c:v>
                </c:pt>
                <c:pt idx="2384">
                  <c:v>42872.90097800926</c:v>
                </c:pt>
                <c:pt idx="2385">
                  <c:v>42872.901093749999</c:v>
                </c:pt>
                <c:pt idx="2386">
                  <c:v>42872.901209490738</c:v>
                </c:pt>
                <c:pt idx="2387">
                  <c:v>42872.901325231476</c:v>
                </c:pt>
                <c:pt idx="2388">
                  <c:v>42872.901440972222</c:v>
                </c:pt>
                <c:pt idx="2389">
                  <c:v>42872.901556712968</c:v>
                </c:pt>
                <c:pt idx="2390">
                  <c:v>42872.901672453707</c:v>
                </c:pt>
                <c:pt idx="2391">
                  <c:v>42872.901788194446</c:v>
                </c:pt>
                <c:pt idx="2392">
                  <c:v>42872.901903935184</c:v>
                </c:pt>
                <c:pt idx="2393">
                  <c:v>42872.902019675923</c:v>
                </c:pt>
                <c:pt idx="2394">
                  <c:v>42872.902135416662</c:v>
                </c:pt>
                <c:pt idx="2395">
                  <c:v>42872.902251157408</c:v>
                </c:pt>
                <c:pt idx="2396">
                  <c:v>42872.902366898154</c:v>
                </c:pt>
                <c:pt idx="2397">
                  <c:v>42872.902482638892</c:v>
                </c:pt>
                <c:pt idx="2398">
                  <c:v>42872.902598379631</c:v>
                </c:pt>
                <c:pt idx="2399">
                  <c:v>42872.90271412037</c:v>
                </c:pt>
                <c:pt idx="2400">
                  <c:v>42872.902829861108</c:v>
                </c:pt>
                <c:pt idx="2401">
                  <c:v>42872.902945601847</c:v>
                </c:pt>
                <c:pt idx="2402">
                  <c:v>42872.903061342593</c:v>
                </c:pt>
                <c:pt idx="2403">
                  <c:v>42872.903177083339</c:v>
                </c:pt>
                <c:pt idx="2404">
                  <c:v>42872.903292824078</c:v>
                </c:pt>
                <c:pt idx="2405">
                  <c:v>42872.903408564816</c:v>
                </c:pt>
                <c:pt idx="2406">
                  <c:v>42872.903524305555</c:v>
                </c:pt>
                <c:pt idx="2407">
                  <c:v>42872.903640046294</c:v>
                </c:pt>
                <c:pt idx="2408">
                  <c:v>42872.903755787032</c:v>
                </c:pt>
                <c:pt idx="2409">
                  <c:v>42872.903871527778</c:v>
                </c:pt>
                <c:pt idx="2410">
                  <c:v>42872.903987268524</c:v>
                </c:pt>
                <c:pt idx="2411">
                  <c:v>42872.904103009263</c:v>
                </c:pt>
                <c:pt idx="2412">
                  <c:v>42872.904218750002</c:v>
                </c:pt>
                <c:pt idx="2413">
                  <c:v>42872.90433449074</c:v>
                </c:pt>
                <c:pt idx="2414">
                  <c:v>42872.904450231479</c:v>
                </c:pt>
                <c:pt idx="2415">
                  <c:v>42872.904565972218</c:v>
                </c:pt>
                <c:pt idx="2416">
                  <c:v>42872.904681712964</c:v>
                </c:pt>
                <c:pt idx="2417">
                  <c:v>42872.904797453702</c:v>
                </c:pt>
                <c:pt idx="2418">
                  <c:v>42872.904913194448</c:v>
                </c:pt>
                <c:pt idx="2419">
                  <c:v>42872.905028935187</c:v>
                </c:pt>
                <c:pt idx="2420">
                  <c:v>42872.905144675926</c:v>
                </c:pt>
                <c:pt idx="2421">
                  <c:v>42872.905260416665</c:v>
                </c:pt>
                <c:pt idx="2422">
                  <c:v>42872.905376157403</c:v>
                </c:pt>
                <c:pt idx="2423">
                  <c:v>42872.905491898149</c:v>
                </c:pt>
                <c:pt idx="2424">
                  <c:v>42872.905607638888</c:v>
                </c:pt>
                <c:pt idx="2425">
                  <c:v>42872.905723379634</c:v>
                </c:pt>
                <c:pt idx="2426">
                  <c:v>42872.905839120373</c:v>
                </c:pt>
                <c:pt idx="2427">
                  <c:v>42872.905954861111</c:v>
                </c:pt>
                <c:pt idx="2428">
                  <c:v>42872.90607060185</c:v>
                </c:pt>
                <c:pt idx="2429">
                  <c:v>42872.906186342589</c:v>
                </c:pt>
                <c:pt idx="2430">
                  <c:v>42872.906302083335</c:v>
                </c:pt>
                <c:pt idx="2431">
                  <c:v>42872.906417824073</c:v>
                </c:pt>
                <c:pt idx="2432">
                  <c:v>42872.906533564819</c:v>
                </c:pt>
                <c:pt idx="2433">
                  <c:v>42872.906649305558</c:v>
                </c:pt>
                <c:pt idx="2434">
                  <c:v>42872.906765046297</c:v>
                </c:pt>
                <c:pt idx="2435">
                  <c:v>42872.906880787035</c:v>
                </c:pt>
                <c:pt idx="2436">
                  <c:v>42872.906996527774</c:v>
                </c:pt>
                <c:pt idx="2437">
                  <c:v>42872.907112268513</c:v>
                </c:pt>
                <c:pt idx="2438">
                  <c:v>42872.907228009259</c:v>
                </c:pt>
                <c:pt idx="2439">
                  <c:v>42872.907343750005</c:v>
                </c:pt>
                <c:pt idx="2440">
                  <c:v>42872.907459490743</c:v>
                </c:pt>
                <c:pt idx="2441">
                  <c:v>42872.907575231482</c:v>
                </c:pt>
                <c:pt idx="2442">
                  <c:v>42872.907690972221</c:v>
                </c:pt>
                <c:pt idx="2443">
                  <c:v>42872.907806712959</c:v>
                </c:pt>
                <c:pt idx="2444">
                  <c:v>42872.907922453698</c:v>
                </c:pt>
                <c:pt idx="2445">
                  <c:v>42872.908038194444</c:v>
                </c:pt>
                <c:pt idx="2446">
                  <c:v>42872.90815393519</c:v>
                </c:pt>
                <c:pt idx="2447">
                  <c:v>42872.908269675929</c:v>
                </c:pt>
                <c:pt idx="2448">
                  <c:v>42872.908385416667</c:v>
                </c:pt>
                <c:pt idx="2449">
                  <c:v>42872.908501157406</c:v>
                </c:pt>
                <c:pt idx="2450">
                  <c:v>42872.908616898145</c:v>
                </c:pt>
                <c:pt idx="2451">
                  <c:v>42872.908732638884</c:v>
                </c:pt>
                <c:pt idx="2452">
                  <c:v>42872.908848379629</c:v>
                </c:pt>
                <c:pt idx="2453">
                  <c:v>42872.908964120375</c:v>
                </c:pt>
                <c:pt idx="2454">
                  <c:v>42872.909079861114</c:v>
                </c:pt>
                <c:pt idx="2455">
                  <c:v>42872.909195601853</c:v>
                </c:pt>
                <c:pt idx="2456">
                  <c:v>42872.909311342592</c:v>
                </c:pt>
                <c:pt idx="2457">
                  <c:v>42872.90942708333</c:v>
                </c:pt>
                <c:pt idx="2458">
                  <c:v>42872.909542824069</c:v>
                </c:pt>
                <c:pt idx="2459">
                  <c:v>42872.909658564815</c:v>
                </c:pt>
                <c:pt idx="2460">
                  <c:v>42872.909774305561</c:v>
                </c:pt>
                <c:pt idx="2461">
                  <c:v>42872.9098900463</c:v>
                </c:pt>
                <c:pt idx="2462">
                  <c:v>42872.910005787038</c:v>
                </c:pt>
                <c:pt idx="2463">
                  <c:v>42872.910121527777</c:v>
                </c:pt>
                <c:pt idx="2464">
                  <c:v>42872.910237268516</c:v>
                </c:pt>
                <c:pt idx="2465">
                  <c:v>42872.910353009254</c:v>
                </c:pt>
                <c:pt idx="2466">
                  <c:v>42872.91046875</c:v>
                </c:pt>
                <c:pt idx="2467">
                  <c:v>42872.910584490746</c:v>
                </c:pt>
                <c:pt idx="2468">
                  <c:v>42872.910700231485</c:v>
                </c:pt>
                <c:pt idx="2469">
                  <c:v>42872.910815972224</c:v>
                </c:pt>
                <c:pt idx="2470">
                  <c:v>42872.910931712962</c:v>
                </c:pt>
                <c:pt idx="2471">
                  <c:v>42872.911047453701</c:v>
                </c:pt>
                <c:pt idx="2472">
                  <c:v>42872.91116319444</c:v>
                </c:pt>
                <c:pt idx="2473">
                  <c:v>42872.911278935186</c:v>
                </c:pt>
                <c:pt idx="2474">
                  <c:v>42872.911394675932</c:v>
                </c:pt>
                <c:pt idx="2475">
                  <c:v>42872.91151041667</c:v>
                </c:pt>
                <c:pt idx="2476">
                  <c:v>42872.911626157409</c:v>
                </c:pt>
                <c:pt idx="2477">
                  <c:v>42872.911741898148</c:v>
                </c:pt>
                <c:pt idx="2478">
                  <c:v>42872.911857638886</c:v>
                </c:pt>
                <c:pt idx="2479">
                  <c:v>42872.911973379625</c:v>
                </c:pt>
                <c:pt idx="2480">
                  <c:v>42872.912089120371</c:v>
                </c:pt>
                <c:pt idx="2481">
                  <c:v>42872.91220486111</c:v>
                </c:pt>
                <c:pt idx="2482">
                  <c:v>42872.912320601856</c:v>
                </c:pt>
                <c:pt idx="2483">
                  <c:v>42872.912436342594</c:v>
                </c:pt>
                <c:pt idx="2484">
                  <c:v>42872.912552083333</c:v>
                </c:pt>
                <c:pt idx="2485">
                  <c:v>42872.912667824072</c:v>
                </c:pt>
                <c:pt idx="2486">
                  <c:v>42872.912783564811</c:v>
                </c:pt>
                <c:pt idx="2487">
                  <c:v>42872.912899305556</c:v>
                </c:pt>
                <c:pt idx="2488">
                  <c:v>42872.913015046295</c:v>
                </c:pt>
                <c:pt idx="2489">
                  <c:v>42872.913130787041</c:v>
                </c:pt>
                <c:pt idx="2490">
                  <c:v>42872.91324652778</c:v>
                </c:pt>
                <c:pt idx="2491">
                  <c:v>42872.913362268519</c:v>
                </c:pt>
                <c:pt idx="2492">
                  <c:v>42872.913478009257</c:v>
                </c:pt>
                <c:pt idx="2493">
                  <c:v>42872.913593749996</c:v>
                </c:pt>
                <c:pt idx="2494">
                  <c:v>42872.913709490742</c:v>
                </c:pt>
                <c:pt idx="2495">
                  <c:v>42872.913825231481</c:v>
                </c:pt>
                <c:pt idx="2496">
                  <c:v>42872.913940972227</c:v>
                </c:pt>
                <c:pt idx="2497">
                  <c:v>42872.914056712965</c:v>
                </c:pt>
                <c:pt idx="2498">
                  <c:v>42872.914172453704</c:v>
                </c:pt>
                <c:pt idx="2499">
                  <c:v>42872.914288194443</c:v>
                </c:pt>
                <c:pt idx="2500">
                  <c:v>42872.914403935181</c:v>
                </c:pt>
                <c:pt idx="2501">
                  <c:v>42872.91451967592</c:v>
                </c:pt>
                <c:pt idx="2502">
                  <c:v>42872.914635416666</c:v>
                </c:pt>
                <c:pt idx="2503">
                  <c:v>42872.914751157412</c:v>
                </c:pt>
                <c:pt idx="2504">
                  <c:v>42872.914866898151</c:v>
                </c:pt>
                <c:pt idx="2505">
                  <c:v>42872.914982638889</c:v>
                </c:pt>
                <c:pt idx="2506">
                  <c:v>42872.915098379628</c:v>
                </c:pt>
                <c:pt idx="2507">
                  <c:v>42872.915214120367</c:v>
                </c:pt>
                <c:pt idx="2508">
                  <c:v>42872.915329861105</c:v>
                </c:pt>
                <c:pt idx="2509">
                  <c:v>42872.915445601851</c:v>
                </c:pt>
                <c:pt idx="2510">
                  <c:v>42872.915561342597</c:v>
                </c:pt>
                <c:pt idx="2511">
                  <c:v>42872.915677083336</c:v>
                </c:pt>
                <c:pt idx="2512">
                  <c:v>42872.915792824075</c:v>
                </c:pt>
                <c:pt idx="2513">
                  <c:v>42872.915908564813</c:v>
                </c:pt>
                <c:pt idx="2514">
                  <c:v>42872.916024305552</c:v>
                </c:pt>
                <c:pt idx="2515">
                  <c:v>42872.916140046291</c:v>
                </c:pt>
                <c:pt idx="2516">
                  <c:v>42872.916255787037</c:v>
                </c:pt>
                <c:pt idx="2517">
                  <c:v>42872.916371527783</c:v>
                </c:pt>
                <c:pt idx="2518">
                  <c:v>42872.916487268521</c:v>
                </c:pt>
                <c:pt idx="2519">
                  <c:v>42872.91660300926</c:v>
                </c:pt>
                <c:pt idx="2520">
                  <c:v>42872.916718749999</c:v>
                </c:pt>
              </c:numCache>
            </c:numRef>
          </c:cat>
          <c:val>
            <c:numRef>
              <c:f>'Heterochone 1'!$C$21:$C$2541</c:f>
              <c:numCache>
                <c:formatCode>0.00</c:formatCode>
                <c:ptCount val="2521"/>
                <c:pt idx="0">
                  <c:v>-0.11254904276470701</c:v>
                </c:pt>
                <c:pt idx="1">
                  <c:v>-7.20879719584335E-2</c:v>
                </c:pt>
                <c:pt idx="2">
                  <c:v>-5.1857436555296739E-2</c:v>
                </c:pt>
                <c:pt idx="3">
                  <c:v>-0.21370171978039254</c:v>
                </c:pt>
                <c:pt idx="4">
                  <c:v>-0.15301011357098226</c:v>
                </c:pt>
                <c:pt idx="5">
                  <c:v>-1.1396365749023222E-2</c:v>
                </c:pt>
                <c:pt idx="6">
                  <c:v>-0.23393225518352931</c:v>
                </c:pt>
                <c:pt idx="7">
                  <c:v>-0.1327795781678455</c:v>
                </c:pt>
                <c:pt idx="8">
                  <c:v>-0.21370171978039254</c:v>
                </c:pt>
                <c:pt idx="9">
                  <c:v>-0.19347118437725577</c:v>
                </c:pt>
                <c:pt idx="10">
                  <c:v>-0.1327795781678455</c:v>
                </c:pt>
                <c:pt idx="11">
                  <c:v>-0.29462386139293956</c:v>
                </c:pt>
                <c:pt idx="12">
                  <c:v>-9.2318507361570254E-2</c:v>
                </c:pt>
                <c:pt idx="13">
                  <c:v>-0.15301011357098226</c:v>
                </c:pt>
                <c:pt idx="14">
                  <c:v>-0.25416279058666608</c:v>
                </c:pt>
                <c:pt idx="15">
                  <c:v>-9.2318507361570254E-2</c:v>
                </c:pt>
                <c:pt idx="16">
                  <c:v>-0.1327795781678455</c:v>
                </c:pt>
                <c:pt idx="17">
                  <c:v>-7.20879719584335E-2</c:v>
                </c:pt>
                <c:pt idx="18">
                  <c:v>-0.15301011357098226</c:v>
                </c:pt>
                <c:pt idx="19">
                  <c:v>-0.1327795781678455</c:v>
                </c:pt>
                <c:pt idx="20">
                  <c:v>-3.1626901152159978E-2</c:v>
                </c:pt>
                <c:pt idx="21">
                  <c:v>-9.2318507361571989E-2</c:v>
                </c:pt>
                <c:pt idx="22">
                  <c:v>-0.37554600300548657</c:v>
                </c:pt>
                <c:pt idx="23">
                  <c:v>-7.20879719584335E-2</c:v>
                </c:pt>
                <c:pt idx="24">
                  <c:v>-0.21370171978039254</c:v>
                </c:pt>
                <c:pt idx="25">
                  <c:v>-5.1857436555296739E-2</c:v>
                </c:pt>
                <c:pt idx="26">
                  <c:v>-0.11254904276470701</c:v>
                </c:pt>
                <c:pt idx="27">
                  <c:v>-0.19347118437725577</c:v>
                </c:pt>
                <c:pt idx="28">
                  <c:v>-9.2318507361570254E-2</c:v>
                </c:pt>
                <c:pt idx="29">
                  <c:v>-7.20879719584335E-2</c:v>
                </c:pt>
                <c:pt idx="30">
                  <c:v>-0.11254904276470701</c:v>
                </c:pt>
                <c:pt idx="31">
                  <c:v>-0.23393225518352931</c:v>
                </c:pt>
                <c:pt idx="32">
                  <c:v>-0.19347118437725577</c:v>
                </c:pt>
                <c:pt idx="33">
                  <c:v>-0.39577653840862337</c:v>
                </c:pt>
                <c:pt idx="34">
                  <c:v>-0.11254904276470701</c:v>
                </c:pt>
                <c:pt idx="35">
                  <c:v>-0.21370171978039254</c:v>
                </c:pt>
                <c:pt idx="36">
                  <c:v>-0.11254904276470701</c:v>
                </c:pt>
                <c:pt idx="37">
                  <c:v>-0.3148543967960763</c:v>
                </c:pt>
                <c:pt idx="38">
                  <c:v>-5.1857436555296739E-2</c:v>
                </c:pt>
                <c:pt idx="39">
                  <c:v>-1.1396365749023222E-2</c:v>
                </c:pt>
                <c:pt idx="40">
                  <c:v>-3.1626901152159978E-2</c:v>
                </c:pt>
                <c:pt idx="41">
                  <c:v>-5.1857436555296739E-2</c:v>
                </c:pt>
                <c:pt idx="42">
                  <c:v>-0.17324064897411903</c:v>
                </c:pt>
                <c:pt idx="43">
                  <c:v>-0.21370171978039254</c:v>
                </c:pt>
                <c:pt idx="44">
                  <c:v>2.9064705057250291E-2</c:v>
                </c:pt>
                <c:pt idx="45">
                  <c:v>-0.11254904276470701</c:v>
                </c:pt>
                <c:pt idx="46">
                  <c:v>-1.1396365749023222E-2</c:v>
                </c:pt>
                <c:pt idx="47">
                  <c:v>8.8341696541135353E-3</c:v>
                </c:pt>
                <c:pt idx="48">
                  <c:v>-3.1626901152159978E-2</c:v>
                </c:pt>
                <c:pt idx="49">
                  <c:v>8.975631126666056E-2</c:v>
                </c:pt>
                <c:pt idx="50">
                  <c:v>0.1706784528792076</c:v>
                </c:pt>
                <c:pt idx="51">
                  <c:v>-0.15301011357098226</c:v>
                </c:pt>
                <c:pt idx="52">
                  <c:v>0.41344487771684868</c:v>
                </c:pt>
                <c:pt idx="53">
                  <c:v>0.19090898828234434</c:v>
                </c:pt>
                <c:pt idx="54">
                  <c:v>4.9295240460387052E-2</c:v>
                </c:pt>
                <c:pt idx="55">
                  <c:v>-3.1626901152159978E-2</c:v>
                </c:pt>
                <c:pt idx="56">
                  <c:v>-3.1626901152159978E-2</c:v>
                </c:pt>
                <c:pt idx="57">
                  <c:v>-0.29462386139293956</c:v>
                </c:pt>
                <c:pt idx="58">
                  <c:v>-0.27439332598980282</c:v>
                </c:pt>
                <c:pt idx="59">
                  <c:v>-1.1396365749023222E-2</c:v>
                </c:pt>
                <c:pt idx="60">
                  <c:v>-7.20879719584335E-2</c:v>
                </c:pt>
                <c:pt idx="61">
                  <c:v>-7.20879719584335E-2</c:v>
                </c:pt>
                <c:pt idx="62">
                  <c:v>-0.15301011357098052</c:v>
                </c:pt>
                <c:pt idx="63">
                  <c:v>-7.20879719584335E-2</c:v>
                </c:pt>
                <c:pt idx="64">
                  <c:v>-3.1626901152159978E-2</c:v>
                </c:pt>
                <c:pt idx="65">
                  <c:v>-1.1396365749023222E-2</c:v>
                </c:pt>
                <c:pt idx="66">
                  <c:v>-9.2318507361570254E-2</c:v>
                </c:pt>
                <c:pt idx="67">
                  <c:v>-0.23393225518352931</c:v>
                </c:pt>
                <c:pt idx="68">
                  <c:v>4.9295240460387052E-2</c:v>
                </c:pt>
                <c:pt idx="69">
                  <c:v>4.9295240460387052E-2</c:v>
                </c:pt>
                <c:pt idx="70">
                  <c:v>-0.11254904276470701</c:v>
                </c:pt>
                <c:pt idx="71">
                  <c:v>0.19090898828234434</c:v>
                </c:pt>
                <c:pt idx="72">
                  <c:v>-1.1396365749023222E-2</c:v>
                </c:pt>
                <c:pt idx="73">
                  <c:v>0.45390594852312222</c:v>
                </c:pt>
                <c:pt idx="74">
                  <c:v>2.9064705057250291E-2</c:v>
                </c:pt>
                <c:pt idx="75">
                  <c:v>-0.17324064897411903</c:v>
                </c:pt>
                <c:pt idx="76">
                  <c:v>6.9525775863523806E-2</c:v>
                </c:pt>
                <c:pt idx="77">
                  <c:v>-7.20879719584335E-2</c:v>
                </c:pt>
                <c:pt idx="78">
                  <c:v>-1.1396365749023222E-2</c:v>
                </c:pt>
                <c:pt idx="79">
                  <c:v>-7.20879719584335E-2</c:v>
                </c:pt>
                <c:pt idx="80">
                  <c:v>8.975631126666056E-2</c:v>
                </c:pt>
                <c:pt idx="81">
                  <c:v>0.27183112989489139</c:v>
                </c:pt>
                <c:pt idx="82">
                  <c:v>8.975631126666056E-2</c:v>
                </c:pt>
                <c:pt idx="83">
                  <c:v>0.23137005908861785</c:v>
                </c:pt>
                <c:pt idx="84">
                  <c:v>6.9525775863523806E-2</c:v>
                </c:pt>
                <c:pt idx="85">
                  <c:v>8.975631126666056E-2</c:v>
                </c:pt>
                <c:pt idx="86">
                  <c:v>4.9295240460387052E-2</c:v>
                </c:pt>
                <c:pt idx="87">
                  <c:v>8.8341696541135353E-3</c:v>
                </c:pt>
                <c:pt idx="88">
                  <c:v>0.13021738207293407</c:v>
                </c:pt>
                <c:pt idx="89">
                  <c:v>8.975631126666056E-2</c:v>
                </c:pt>
                <c:pt idx="90">
                  <c:v>-1.1396365749023222E-2</c:v>
                </c:pt>
                <c:pt idx="91">
                  <c:v>0.15044791747607084</c:v>
                </c:pt>
                <c:pt idx="92">
                  <c:v>-1.1396365749023222E-2</c:v>
                </c:pt>
                <c:pt idx="93">
                  <c:v>-0.11254904276470701</c:v>
                </c:pt>
                <c:pt idx="94">
                  <c:v>-1.1396365749023222E-2</c:v>
                </c:pt>
                <c:pt idx="95">
                  <c:v>-0.15301011357098052</c:v>
                </c:pt>
                <c:pt idx="96">
                  <c:v>-7.20879719584335E-2</c:v>
                </c:pt>
                <c:pt idx="97">
                  <c:v>8.8341696541135353E-3</c:v>
                </c:pt>
                <c:pt idx="98">
                  <c:v>0.10998684666979731</c:v>
                </c:pt>
                <c:pt idx="99">
                  <c:v>-5.1857436555296739E-2</c:v>
                </c:pt>
                <c:pt idx="100">
                  <c:v>0.43367541311998542</c:v>
                </c:pt>
                <c:pt idx="101">
                  <c:v>6.9525775863523806E-2</c:v>
                </c:pt>
                <c:pt idx="102">
                  <c:v>2.9064705057250291E-2</c:v>
                </c:pt>
                <c:pt idx="103">
                  <c:v>8.975631126666056E-2</c:v>
                </c:pt>
                <c:pt idx="104">
                  <c:v>-1.1396365749023222E-2</c:v>
                </c:pt>
                <c:pt idx="105">
                  <c:v>0.1706784528792076</c:v>
                </c:pt>
                <c:pt idx="106">
                  <c:v>-1.1396365749023222E-2</c:v>
                </c:pt>
                <c:pt idx="107">
                  <c:v>-9.2318507361570254E-2</c:v>
                </c:pt>
                <c:pt idx="108">
                  <c:v>0.13021738207293407</c:v>
                </c:pt>
                <c:pt idx="109">
                  <c:v>2.9064705057250291E-2</c:v>
                </c:pt>
                <c:pt idx="110">
                  <c:v>8.8341696541135353E-3</c:v>
                </c:pt>
                <c:pt idx="111">
                  <c:v>-7.20879719584335E-2</c:v>
                </c:pt>
                <c:pt idx="112">
                  <c:v>0.10998684666979731</c:v>
                </c:pt>
                <c:pt idx="113">
                  <c:v>-0.1327795781678455</c:v>
                </c:pt>
                <c:pt idx="114">
                  <c:v>0.23137005908861785</c:v>
                </c:pt>
                <c:pt idx="115">
                  <c:v>-1.1396365749023222E-2</c:v>
                </c:pt>
                <c:pt idx="116">
                  <c:v>-9.2318507361570254E-2</c:v>
                </c:pt>
                <c:pt idx="117">
                  <c:v>6.9525775863523806E-2</c:v>
                </c:pt>
                <c:pt idx="118">
                  <c:v>0.3527532715074384</c:v>
                </c:pt>
                <c:pt idx="119">
                  <c:v>-1.1396365749023222E-2</c:v>
                </c:pt>
                <c:pt idx="120">
                  <c:v>-3.1626901152159978E-2</c:v>
                </c:pt>
                <c:pt idx="121">
                  <c:v>0.10998684666979731</c:v>
                </c:pt>
                <c:pt idx="122">
                  <c:v>0.25160059449175465</c:v>
                </c:pt>
                <c:pt idx="123">
                  <c:v>-5.1857436555296739E-2</c:v>
                </c:pt>
                <c:pt idx="124">
                  <c:v>0.19090898828234434</c:v>
                </c:pt>
                <c:pt idx="125">
                  <c:v>2.9064705057250291E-2</c:v>
                </c:pt>
                <c:pt idx="126">
                  <c:v>-0.11254904276470701</c:v>
                </c:pt>
                <c:pt idx="127">
                  <c:v>8.975631126666056E-2</c:v>
                </c:pt>
                <c:pt idx="128">
                  <c:v>2.9064705057250291E-2</c:v>
                </c:pt>
                <c:pt idx="129">
                  <c:v>-5.1857436555296739E-2</c:v>
                </c:pt>
                <c:pt idx="130">
                  <c:v>-0.15301011357098052</c:v>
                </c:pt>
                <c:pt idx="131">
                  <c:v>-3.1626901152159978E-2</c:v>
                </c:pt>
                <c:pt idx="132">
                  <c:v>-9.2318507361570254E-2</c:v>
                </c:pt>
                <c:pt idx="133">
                  <c:v>-0.17324064897411903</c:v>
                </c:pt>
                <c:pt idx="134">
                  <c:v>8.8341696541135353E-3</c:v>
                </c:pt>
                <c:pt idx="135">
                  <c:v>-3.1626901152159978E-2</c:v>
                </c:pt>
                <c:pt idx="136">
                  <c:v>-9.2318507361570254E-2</c:v>
                </c:pt>
                <c:pt idx="137">
                  <c:v>8.8341696541135353E-3</c:v>
                </c:pt>
                <c:pt idx="138">
                  <c:v>0.15044791747607084</c:v>
                </c:pt>
                <c:pt idx="139">
                  <c:v>-0.1327795781678455</c:v>
                </c:pt>
                <c:pt idx="140">
                  <c:v>-0.11254904276470701</c:v>
                </c:pt>
                <c:pt idx="141">
                  <c:v>-0.21370171978039254</c:v>
                </c:pt>
                <c:pt idx="142">
                  <c:v>-0.27439332598980282</c:v>
                </c:pt>
                <c:pt idx="143">
                  <c:v>2.9064705057250291E-2</c:v>
                </c:pt>
                <c:pt idx="144">
                  <c:v>-0.21370171978039254</c:v>
                </c:pt>
                <c:pt idx="145">
                  <c:v>-0.17324064897411903</c:v>
                </c:pt>
                <c:pt idx="146">
                  <c:v>0.10998684666979731</c:v>
                </c:pt>
                <c:pt idx="147">
                  <c:v>-7.20879719584335E-2</c:v>
                </c:pt>
                <c:pt idx="148">
                  <c:v>0.10998684666979731</c:v>
                </c:pt>
                <c:pt idx="149">
                  <c:v>-3.1626901152159978E-2</c:v>
                </c:pt>
                <c:pt idx="150">
                  <c:v>0.1706784528792076</c:v>
                </c:pt>
                <c:pt idx="151">
                  <c:v>-0.11254904276470701</c:v>
                </c:pt>
                <c:pt idx="152">
                  <c:v>8.8341696541135353E-3</c:v>
                </c:pt>
                <c:pt idx="153">
                  <c:v>0.53482809013566923</c:v>
                </c:pt>
                <c:pt idx="154">
                  <c:v>0.15044791747607084</c:v>
                </c:pt>
                <c:pt idx="155">
                  <c:v>-5.1857436555296739E-2</c:v>
                </c:pt>
                <c:pt idx="156">
                  <c:v>4.9295240460387052E-2</c:v>
                </c:pt>
                <c:pt idx="157">
                  <c:v>0.21113952368548111</c:v>
                </c:pt>
                <c:pt idx="158">
                  <c:v>2.9064705057250291E-2</c:v>
                </c:pt>
                <c:pt idx="159">
                  <c:v>8.975631126666056E-2</c:v>
                </c:pt>
                <c:pt idx="160">
                  <c:v>-0.1327795781678455</c:v>
                </c:pt>
                <c:pt idx="161">
                  <c:v>-5.1857436555296739E-2</c:v>
                </c:pt>
                <c:pt idx="162">
                  <c:v>-7.20879719584335E-2</c:v>
                </c:pt>
                <c:pt idx="163">
                  <c:v>-3.1626901152159978E-2</c:v>
                </c:pt>
                <c:pt idx="164">
                  <c:v>0.29206166529802813</c:v>
                </c:pt>
                <c:pt idx="165">
                  <c:v>0.21113952368548111</c:v>
                </c:pt>
                <c:pt idx="166">
                  <c:v>2.9064705057250291E-2</c:v>
                </c:pt>
                <c:pt idx="167">
                  <c:v>0.13021738207293407</c:v>
                </c:pt>
                <c:pt idx="168">
                  <c:v>-9.2318507361570254E-2</c:v>
                </c:pt>
                <c:pt idx="169">
                  <c:v>4.9295240460387052E-2</c:v>
                </c:pt>
                <c:pt idx="170">
                  <c:v>-9.2318507361570254E-2</c:v>
                </c:pt>
                <c:pt idx="171">
                  <c:v>-5.1857436555296739E-2</c:v>
                </c:pt>
                <c:pt idx="172">
                  <c:v>0.13021738207293407</c:v>
                </c:pt>
                <c:pt idx="173">
                  <c:v>-0.1327795781678455</c:v>
                </c:pt>
                <c:pt idx="174">
                  <c:v>0.27183112989489139</c:v>
                </c:pt>
                <c:pt idx="175">
                  <c:v>-0.11254904276470701</c:v>
                </c:pt>
                <c:pt idx="176">
                  <c:v>0.23137005908861785</c:v>
                </c:pt>
                <c:pt idx="177">
                  <c:v>0.43367541311998542</c:v>
                </c:pt>
                <c:pt idx="178">
                  <c:v>8.8341696541135353E-3</c:v>
                </c:pt>
                <c:pt idx="179">
                  <c:v>6.9525775863523806E-2</c:v>
                </c:pt>
                <c:pt idx="180">
                  <c:v>-0.25416279058666608</c:v>
                </c:pt>
                <c:pt idx="181">
                  <c:v>-0.11254904276470701</c:v>
                </c:pt>
                <c:pt idx="182">
                  <c:v>-0.11254904276470701</c:v>
                </c:pt>
                <c:pt idx="183">
                  <c:v>8.975631126666056E-2</c:v>
                </c:pt>
                <c:pt idx="184">
                  <c:v>8.975631126666056E-2</c:v>
                </c:pt>
                <c:pt idx="185">
                  <c:v>8.8341696541135353E-3</c:v>
                </c:pt>
                <c:pt idx="186">
                  <c:v>-5.1857436555296739E-2</c:v>
                </c:pt>
                <c:pt idx="187">
                  <c:v>-7.20879719584335E-2</c:v>
                </c:pt>
                <c:pt idx="188">
                  <c:v>0.29206166529802813</c:v>
                </c:pt>
                <c:pt idx="189">
                  <c:v>0.15044791747607084</c:v>
                </c:pt>
                <c:pt idx="190">
                  <c:v>4.9295240460387052E-2</c:v>
                </c:pt>
                <c:pt idx="191">
                  <c:v>-0.17324064897411903</c:v>
                </c:pt>
                <c:pt idx="192">
                  <c:v>0.15044791747607084</c:v>
                </c:pt>
                <c:pt idx="193">
                  <c:v>-0.25416279058666608</c:v>
                </c:pt>
                <c:pt idx="194">
                  <c:v>0.53482809013566923</c:v>
                </c:pt>
                <c:pt idx="195">
                  <c:v>-3.1626901152159978E-2</c:v>
                </c:pt>
                <c:pt idx="196">
                  <c:v>0.3527532715074384</c:v>
                </c:pt>
                <c:pt idx="197">
                  <c:v>8.8341696541135353E-3</c:v>
                </c:pt>
                <c:pt idx="198">
                  <c:v>8.8341696541135353E-3</c:v>
                </c:pt>
                <c:pt idx="199">
                  <c:v>6.9525775863523806E-2</c:v>
                </c:pt>
                <c:pt idx="200">
                  <c:v>-0.11254904276470701</c:v>
                </c:pt>
                <c:pt idx="201">
                  <c:v>-0.19347118437725577</c:v>
                </c:pt>
                <c:pt idx="202">
                  <c:v>-1.1396365749023222E-2</c:v>
                </c:pt>
                <c:pt idx="203">
                  <c:v>-7.20879719584335E-2</c:v>
                </c:pt>
                <c:pt idx="204">
                  <c:v>-0.1327795781678455</c:v>
                </c:pt>
                <c:pt idx="205">
                  <c:v>-1.1396365749023222E-2</c:v>
                </c:pt>
                <c:pt idx="206">
                  <c:v>-0.11254904276470701</c:v>
                </c:pt>
                <c:pt idx="207">
                  <c:v>-0.1327795781678455</c:v>
                </c:pt>
                <c:pt idx="208">
                  <c:v>-3.1626901152159978E-2</c:v>
                </c:pt>
                <c:pt idx="209">
                  <c:v>-1.1396365749023222E-2</c:v>
                </c:pt>
                <c:pt idx="210">
                  <c:v>-5.1857436555298481E-2</c:v>
                </c:pt>
                <c:pt idx="211">
                  <c:v>-9.2318507361571989E-2</c:v>
                </c:pt>
                <c:pt idx="212">
                  <c:v>8.975631126666056E-2</c:v>
                </c:pt>
                <c:pt idx="213">
                  <c:v>-0.1327795781678455</c:v>
                </c:pt>
                <c:pt idx="214">
                  <c:v>-3.1626901152159978E-2</c:v>
                </c:pt>
                <c:pt idx="215">
                  <c:v>-7.20879719584335E-2</c:v>
                </c:pt>
                <c:pt idx="216">
                  <c:v>0.1706784528792076</c:v>
                </c:pt>
                <c:pt idx="217">
                  <c:v>-1.1396365749023222E-2</c:v>
                </c:pt>
                <c:pt idx="218">
                  <c:v>-0.15301011357098052</c:v>
                </c:pt>
                <c:pt idx="219">
                  <c:v>8.8341696541135353E-3</c:v>
                </c:pt>
                <c:pt idx="220">
                  <c:v>-0.15301011357098052</c:v>
                </c:pt>
                <c:pt idx="221">
                  <c:v>8.8341696541135353E-3</c:v>
                </c:pt>
                <c:pt idx="222">
                  <c:v>0.13021738207293407</c:v>
                </c:pt>
                <c:pt idx="223">
                  <c:v>0.33252273610430166</c:v>
                </c:pt>
                <c:pt idx="224">
                  <c:v>0.10998684666979731</c:v>
                </c:pt>
                <c:pt idx="225">
                  <c:v>-5.1857436555296739E-2</c:v>
                </c:pt>
                <c:pt idx="226">
                  <c:v>2.9064705057250291E-2</c:v>
                </c:pt>
                <c:pt idx="227">
                  <c:v>0.10998684666979731</c:v>
                </c:pt>
                <c:pt idx="228">
                  <c:v>8.8341696541135353E-3</c:v>
                </c:pt>
                <c:pt idx="229">
                  <c:v>-0.11254904276470701</c:v>
                </c:pt>
                <c:pt idx="230">
                  <c:v>0.15044791747607084</c:v>
                </c:pt>
                <c:pt idx="231">
                  <c:v>-9.2318507361570254E-2</c:v>
                </c:pt>
                <c:pt idx="232">
                  <c:v>0.13021738207293407</c:v>
                </c:pt>
                <c:pt idx="233">
                  <c:v>8.8341696541135353E-3</c:v>
                </c:pt>
                <c:pt idx="234">
                  <c:v>8.8341696541135353E-3</c:v>
                </c:pt>
                <c:pt idx="235">
                  <c:v>4.9295240460387052E-2</c:v>
                </c:pt>
                <c:pt idx="236">
                  <c:v>8.975631126666056E-2</c:v>
                </c:pt>
                <c:pt idx="237">
                  <c:v>6.9525775863523806E-2</c:v>
                </c:pt>
                <c:pt idx="238">
                  <c:v>0.10998684666979731</c:v>
                </c:pt>
                <c:pt idx="239">
                  <c:v>8.8341696541135353E-3</c:v>
                </c:pt>
                <c:pt idx="240">
                  <c:v>-9.2318507361571989E-2</c:v>
                </c:pt>
                <c:pt idx="241">
                  <c:v>-0.15301011357098226</c:v>
                </c:pt>
                <c:pt idx="242">
                  <c:v>-0.11254904276470701</c:v>
                </c:pt>
                <c:pt idx="243">
                  <c:v>0.1706784528792076</c:v>
                </c:pt>
                <c:pt idx="244">
                  <c:v>8.975631126666056E-2</c:v>
                </c:pt>
                <c:pt idx="245">
                  <c:v>0.1706784528792076</c:v>
                </c:pt>
                <c:pt idx="246">
                  <c:v>0.21113952368548111</c:v>
                </c:pt>
                <c:pt idx="247">
                  <c:v>0.43367541311998542</c:v>
                </c:pt>
                <c:pt idx="248">
                  <c:v>8.975631126666056E-2</c:v>
                </c:pt>
                <c:pt idx="249">
                  <c:v>0.3527532715074384</c:v>
                </c:pt>
                <c:pt idx="250">
                  <c:v>0.27183112989489139</c:v>
                </c:pt>
                <c:pt idx="251">
                  <c:v>8.975631126666056E-2</c:v>
                </c:pt>
                <c:pt idx="252">
                  <c:v>2.9064705057250291E-2</c:v>
                </c:pt>
                <c:pt idx="253">
                  <c:v>0.43367541311998542</c:v>
                </c:pt>
                <c:pt idx="254">
                  <c:v>0.19090898828234434</c:v>
                </c:pt>
                <c:pt idx="255">
                  <c:v>2.9064705057250291E-2</c:v>
                </c:pt>
                <c:pt idx="256">
                  <c:v>1.3642800416642797</c:v>
                </c:pt>
                <c:pt idx="257">
                  <c:v>0.45390594852312222</c:v>
                </c:pt>
                <c:pt idx="258">
                  <c:v>0.13021738207293407</c:v>
                </c:pt>
                <c:pt idx="259">
                  <c:v>0.1706784528792076</c:v>
                </c:pt>
                <c:pt idx="260">
                  <c:v>1.2428968292454574</c:v>
                </c:pt>
                <c:pt idx="261">
                  <c:v>1.4047411124705516</c:v>
                </c:pt>
                <c:pt idx="262">
                  <c:v>0.47413648392625896</c:v>
                </c:pt>
                <c:pt idx="263">
                  <c:v>0.10998684666979731</c:v>
                </c:pt>
                <c:pt idx="264">
                  <c:v>0.4943670193293957</c:v>
                </c:pt>
                <c:pt idx="265">
                  <c:v>0.10998684666979731</c:v>
                </c:pt>
                <c:pt idx="266">
                  <c:v>8.8341696541135353E-3</c:v>
                </c:pt>
                <c:pt idx="267">
                  <c:v>-1.1396365749023222E-2</c:v>
                </c:pt>
                <c:pt idx="268">
                  <c:v>0.4943670193293957</c:v>
                </c:pt>
                <c:pt idx="269">
                  <c:v>0.97989986900467962</c:v>
                </c:pt>
                <c:pt idx="270">
                  <c:v>1.1012830814235002</c:v>
                </c:pt>
                <c:pt idx="271">
                  <c:v>8.8341696541135353E-3</c:v>
                </c:pt>
                <c:pt idx="272">
                  <c:v>-7.20879719584335E-2</c:v>
                </c:pt>
                <c:pt idx="273">
                  <c:v>0.41344487771684868</c:v>
                </c:pt>
                <c:pt idx="274">
                  <c:v>0.6157502317482163</c:v>
                </c:pt>
                <c:pt idx="275">
                  <c:v>0.15044791747607084</c:v>
                </c:pt>
                <c:pt idx="276">
                  <c:v>0.41344487771684868</c:v>
                </c:pt>
                <c:pt idx="277">
                  <c:v>0.3527532715074384</c:v>
                </c:pt>
                <c:pt idx="278">
                  <c:v>8.975631126666056E-2</c:v>
                </c:pt>
                <c:pt idx="279">
                  <c:v>0.69667237336076326</c:v>
                </c:pt>
                <c:pt idx="280">
                  <c:v>-1.1396365749023222E-2</c:v>
                </c:pt>
                <c:pt idx="281">
                  <c:v>0.1706784528792076</c:v>
                </c:pt>
                <c:pt idx="282">
                  <c:v>4.9295240460387052E-2</c:v>
                </c:pt>
                <c:pt idx="283">
                  <c:v>4.9295240460387052E-2</c:v>
                </c:pt>
                <c:pt idx="284">
                  <c:v>0.13021738207293407</c:v>
                </c:pt>
                <c:pt idx="285">
                  <c:v>6.9525775863523806E-2</c:v>
                </c:pt>
                <c:pt idx="286">
                  <c:v>4.9295240460387052E-2</c:v>
                </c:pt>
                <c:pt idx="287">
                  <c:v>8.975631126666056E-2</c:v>
                </c:pt>
                <c:pt idx="288">
                  <c:v>0.10998684666979731</c:v>
                </c:pt>
                <c:pt idx="289">
                  <c:v>0.63598076715135299</c:v>
                </c:pt>
                <c:pt idx="290">
                  <c:v>8.975631126666056E-2</c:v>
                </c:pt>
                <c:pt idx="291">
                  <c:v>0.21113952368548111</c:v>
                </c:pt>
                <c:pt idx="292">
                  <c:v>0.63598076715135299</c:v>
                </c:pt>
                <c:pt idx="293">
                  <c:v>2.6185732366587606</c:v>
                </c:pt>
                <c:pt idx="294">
                  <c:v>0.19090898828234434</c:v>
                </c:pt>
                <c:pt idx="295">
                  <c:v>0.45390594852312222</c:v>
                </c:pt>
                <c:pt idx="296">
                  <c:v>0.29206166529802813</c:v>
                </c:pt>
                <c:pt idx="297">
                  <c:v>0.43367541311998542</c:v>
                </c:pt>
                <c:pt idx="298">
                  <c:v>0.25160059449175465</c:v>
                </c:pt>
                <c:pt idx="299">
                  <c:v>4.9295240460387052E-2</c:v>
                </c:pt>
                <c:pt idx="300">
                  <c:v>0.3527532715074384</c:v>
                </c:pt>
                <c:pt idx="301">
                  <c:v>0.45390594852312222</c:v>
                </c:pt>
                <c:pt idx="302">
                  <c:v>6.9525775863523806E-2</c:v>
                </c:pt>
                <c:pt idx="303">
                  <c:v>0.3527532715074384</c:v>
                </c:pt>
                <c:pt idx="304">
                  <c:v>4.9295240460387052E-2</c:v>
                </c:pt>
                <c:pt idx="305">
                  <c:v>8.8341696541135353E-3</c:v>
                </c:pt>
                <c:pt idx="306">
                  <c:v>-7.20879719584335E-2</c:v>
                </c:pt>
                <c:pt idx="307">
                  <c:v>-1.1396365749023222E-2</c:v>
                </c:pt>
                <c:pt idx="308">
                  <c:v>-5.1857436555296739E-2</c:v>
                </c:pt>
                <c:pt idx="309">
                  <c:v>2.9064705057250291E-2</c:v>
                </c:pt>
                <c:pt idx="310">
                  <c:v>0.13021738207293407</c:v>
                </c:pt>
                <c:pt idx="311">
                  <c:v>-0.1327795781678455</c:v>
                </c:pt>
                <c:pt idx="312">
                  <c:v>6.9525775863523806E-2</c:v>
                </c:pt>
                <c:pt idx="313">
                  <c:v>8.8341696541135353E-3</c:v>
                </c:pt>
                <c:pt idx="314">
                  <c:v>-0.23393225518352931</c:v>
                </c:pt>
                <c:pt idx="315">
                  <c:v>8.8341696541135353E-3</c:v>
                </c:pt>
                <c:pt idx="316">
                  <c:v>-5.1857436555296739E-2</c:v>
                </c:pt>
                <c:pt idx="317">
                  <c:v>8.8341696541135353E-3</c:v>
                </c:pt>
                <c:pt idx="318">
                  <c:v>-3.1626901152159978E-2</c:v>
                </c:pt>
                <c:pt idx="319">
                  <c:v>0.23137005908861785</c:v>
                </c:pt>
                <c:pt idx="320">
                  <c:v>0.10998684666979731</c:v>
                </c:pt>
                <c:pt idx="321">
                  <c:v>8.8341696541135353E-3</c:v>
                </c:pt>
                <c:pt idx="322">
                  <c:v>6.9525775863523806E-2</c:v>
                </c:pt>
                <c:pt idx="323">
                  <c:v>2.9064705057250291E-2</c:v>
                </c:pt>
                <c:pt idx="324">
                  <c:v>-9.2318507361570254E-2</c:v>
                </c:pt>
                <c:pt idx="325">
                  <c:v>6.9525775863523806E-2</c:v>
                </c:pt>
                <c:pt idx="326">
                  <c:v>0.47413648392625896</c:v>
                </c:pt>
                <c:pt idx="327">
                  <c:v>0.19090898828234434</c:v>
                </c:pt>
                <c:pt idx="328">
                  <c:v>2.9064705057250291E-2</c:v>
                </c:pt>
                <c:pt idx="329">
                  <c:v>0.23137005908861785</c:v>
                </c:pt>
                <c:pt idx="330">
                  <c:v>0.13021738207293407</c:v>
                </c:pt>
                <c:pt idx="331">
                  <c:v>0.1706784528792076</c:v>
                </c:pt>
                <c:pt idx="332">
                  <c:v>6.9525775863523806E-2</c:v>
                </c:pt>
                <c:pt idx="333">
                  <c:v>8.8341696541135353E-3</c:v>
                </c:pt>
                <c:pt idx="334">
                  <c:v>4.9295240460387052E-2</c:v>
                </c:pt>
                <c:pt idx="335">
                  <c:v>0.45390594852312222</c:v>
                </c:pt>
                <c:pt idx="336">
                  <c:v>8.975631126666056E-2</c:v>
                </c:pt>
                <c:pt idx="337">
                  <c:v>-9.2318507361570254E-2</c:v>
                </c:pt>
                <c:pt idx="338">
                  <c:v>0.13021738207293407</c:v>
                </c:pt>
                <c:pt idx="339">
                  <c:v>0.59551969634507951</c:v>
                </c:pt>
                <c:pt idx="340">
                  <c:v>0.29206166529802813</c:v>
                </c:pt>
                <c:pt idx="341">
                  <c:v>0.29206166529802813</c:v>
                </c:pt>
                <c:pt idx="342">
                  <c:v>0.27183112989489139</c:v>
                </c:pt>
                <c:pt idx="343">
                  <c:v>0.57528916094194271</c:v>
                </c:pt>
                <c:pt idx="344">
                  <c:v>0.19090898828234434</c:v>
                </c:pt>
                <c:pt idx="345">
                  <c:v>0.15044791747607084</c:v>
                </c:pt>
                <c:pt idx="346">
                  <c:v>2.9064705057250291E-2</c:v>
                </c:pt>
                <c:pt idx="347">
                  <c:v>0.67644183795762824</c:v>
                </c:pt>
                <c:pt idx="348">
                  <c:v>-5.1857436555296739E-2</c:v>
                </c:pt>
                <c:pt idx="349">
                  <c:v>-1.1396365749023222E-2</c:v>
                </c:pt>
                <c:pt idx="350">
                  <c:v>4.9295240460387052E-2</c:v>
                </c:pt>
                <c:pt idx="351">
                  <c:v>-7.20879719584335E-2</c:v>
                </c:pt>
                <c:pt idx="352">
                  <c:v>0.10998684666979731</c:v>
                </c:pt>
                <c:pt idx="353">
                  <c:v>0.10998684666979731</c:v>
                </c:pt>
                <c:pt idx="354">
                  <c:v>0.15044791747607084</c:v>
                </c:pt>
                <c:pt idx="355">
                  <c:v>0.27183112989489139</c:v>
                </c:pt>
                <c:pt idx="356">
                  <c:v>0.13021738207293407</c:v>
                </c:pt>
                <c:pt idx="357">
                  <c:v>0.15044791747607084</c:v>
                </c:pt>
                <c:pt idx="358">
                  <c:v>2.9064705057250291E-2</c:v>
                </c:pt>
                <c:pt idx="359">
                  <c:v>0.13021738207293407</c:v>
                </c:pt>
                <c:pt idx="360">
                  <c:v>-0.1327795781678455</c:v>
                </c:pt>
                <c:pt idx="361">
                  <c:v>8.8341696541135353E-3</c:v>
                </c:pt>
                <c:pt idx="362">
                  <c:v>-5.1857436555296739E-2</c:v>
                </c:pt>
                <c:pt idx="363">
                  <c:v>0.1706784528792076</c:v>
                </c:pt>
                <c:pt idx="364">
                  <c:v>0.15044791747607084</c:v>
                </c:pt>
                <c:pt idx="365">
                  <c:v>0.15044791747607084</c:v>
                </c:pt>
                <c:pt idx="366">
                  <c:v>-0.11254904276470701</c:v>
                </c:pt>
                <c:pt idx="367">
                  <c:v>0.23137005908861785</c:v>
                </c:pt>
                <c:pt idx="368">
                  <c:v>0.15044791747607084</c:v>
                </c:pt>
                <c:pt idx="369">
                  <c:v>-5.1857436555296739E-2</c:v>
                </c:pt>
                <c:pt idx="370">
                  <c:v>0.33252273610430166</c:v>
                </c:pt>
                <c:pt idx="371">
                  <c:v>-1.1396365749023222E-2</c:v>
                </c:pt>
                <c:pt idx="372">
                  <c:v>0.29206166529802813</c:v>
                </c:pt>
                <c:pt idx="373">
                  <c:v>-1.1396365749023222E-2</c:v>
                </c:pt>
                <c:pt idx="374">
                  <c:v>0.33252273610430166</c:v>
                </c:pt>
                <c:pt idx="375">
                  <c:v>-3.1626901152159978E-2</c:v>
                </c:pt>
                <c:pt idx="376">
                  <c:v>0.31229220070116487</c:v>
                </c:pt>
                <c:pt idx="377">
                  <c:v>0.15044791747607084</c:v>
                </c:pt>
                <c:pt idx="378">
                  <c:v>-3.1626901152159978E-2</c:v>
                </c:pt>
                <c:pt idx="379">
                  <c:v>0.25160059449175465</c:v>
                </c:pt>
                <c:pt idx="380">
                  <c:v>-3.1626901152159978E-2</c:v>
                </c:pt>
                <c:pt idx="381">
                  <c:v>8.8341696541135353E-3</c:v>
                </c:pt>
                <c:pt idx="382">
                  <c:v>4.9295240460387052E-2</c:v>
                </c:pt>
                <c:pt idx="383">
                  <c:v>-3.1626901152159978E-2</c:v>
                </c:pt>
                <c:pt idx="384">
                  <c:v>0.23137005908861785</c:v>
                </c:pt>
                <c:pt idx="385">
                  <c:v>0.1706784528792076</c:v>
                </c:pt>
                <c:pt idx="386">
                  <c:v>-0.1327795781678455</c:v>
                </c:pt>
                <c:pt idx="387">
                  <c:v>0.29206166529802813</c:v>
                </c:pt>
                <c:pt idx="388">
                  <c:v>0.27183112989489139</c:v>
                </c:pt>
                <c:pt idx="389">
                  <c:v>0.13021738207293407</c:v>
                </c:pt>
                <c:pt idx="390">
                  <c:v>-7.20879719584335E-2</c:v>
                </c:pt>
                <c:pt idx="391">
                  <c:v>8.975631126666056E-2</c:v>
                </c:pt>
                <c:pt idx="392">
                  <c:v>0.13021738207293407</c:v>
                </c:pt>
                <c:pt idx="393">
                  <c:v>0.15044791747607084</c:v>
                </c:pt>
                <c:pt idx="394">
                  <c:v>2.9064705057250291E-2</c:v>
                </c:pt>
                <c:pt idx="395">
                  <c:v>4.9295240460387052E-2</c:v>
                </c:pt>
                <c:pt idx="396">
                  <c:v>0.23137005908861785</c:v>
                </c:pt>
                <c:pt idx="397">
                  <c:v>4.9295240460387052E-2</c:v>
                </c:pt>
                <c:pt idx="398">
                  <c:v>0.29206166529802813</c:v>
                </c:pt>
                <c:pt idx="399">
                  <c:v>8.8341696541135353E-3</c:v>
                </c:pt>
                <c:pt idx="400">
                  <c:v>0.3527532715074384</c:v>
                </c:pt>
                <c:pt idx="401">
                  <c:v>0.10998684666979731</c:v>
                </c:pt>
                <c:pt idx="402">
                  <c:v>8.975631126666056E-2</c:v>
                </c:pt>
                <c:pt idx="403">
                  <c:v>0.15044791747607084</c:v>
                </c:pt>
                <c:pt idx="404">
                  <c:v>8.8341696541135353E-3</c:v>
                </c:pt>
                <c:pt idx="405">
                  <c:v>8.8341696541135353E-3</c:v>
                </c:pt>
                <c:pt idx="406">
                  <c:v>8.975631126666056E-2</c:v>
                </c:pt>
                <c:pt idx="407">
                  <c:v>2.9064705057250291E-2</c:v>
                </c:pt>
                <c:pt idx="408">
                  <c:v>-3.1626901152159978E-2</c:v>
                </c:pt>
                <c:pt idx="409">
                  <c:v>8.8341696541135353E-3</c:v>
                </c:pt>
                <c:pt idx="410">
                  <c:v>8.975631126666056E-2</c:v>
                </c:pt>
                <c:pt idx="411">
                  <c:v>0.23137005908861785</c:v>
                </c:pt>
                <c:pt idx="412">
                  <c:v>0.10998684666979731</c:v>
                </c:pt>
                <c:pt idx="413">
                  <c:v>0.21113952368548111</c:v>
                </c:pt>
                <c:pt idx="414">
                  <c:v>0.15044791747607084</c:v>
                </c:pt>
                <c:pt idx="415">
                  <c:v>0.33252273610430166</c:v>
                </c:pt>
                <c:pt idx="416">
                  <c:v>8.8341696541135353E-3</c:v>
                </c:pt>
                <c:pt idx="417">
                  <c:v>8.975631126666056E-2</c:v>
                </c:pt>
                <c:pt idx="418">
                  <c:v>0.15044791747607084</c:v>
                </c:pt>
                <c:pt idx="419">
                  <c:v>8.8341696541135353E-3</c:v>
                </c:pt>
                <c:pt idx="420">
                  <c:v>0.25160059449175465</c:v>
                </c:pt>
                <c:pt idx="421">
                  <c:v>-7.20879719584335E-2</c:v>
                </c:pt>
                <c:pt idx="422">
                  <c:v>8.8341696541135353E-3</c:v>
                </c:pt>
                <c:pt idx="423">
                  <c:v>0.25160059449175465</c:v>
                </c:pt>
                <c:pt idx="424">
                  <c:v>0.19090898828234434</c:v>
                </c:pt>
                <c:pt idx="425">
                  <c:v>0.13021738207293407</c:v>
                </c:pt>
                <c:pt idx="426">
                  <c:v>-3.1626901152159978E-2</c:v>
                </c:pt>
                <c:pt idx="427">
                  <c:v>0.1706784528792076</c:v>
                </c:pt>
                <c:pt idx="428">
                  <c:v>0.19090898828234434</c:v>
                </c:pt>
                <c:pt idx="429">
                  <c:v>0.13021738207293407</c:v>
                </c:pt>
                <c:pt idx="430">
                  <c:v>6.9525775863523806E-2</c:v>
                </c:pt>
                <c:pt idx="431">
                  <c:v>6.9525775863523806E-2</c:v>
                </c:pt>
                <c:pt idx="432">
                  <c:v>8.975631126666056E-2</c:v>
                </c:pt>
                <c:pt idx="433">
                  <c:v>6.9525775863523806E-2</c:v>
                </c:pt>
                <c:pt idx="434">
                  <c:v>0.1706784528792076</c:v>
                </c:pt>
                <c:pt idx="435">
                  <c:v>0.10998684666979731</c:v>
                </c:pt>
                <c:pt idx="436">
                  <c:v>2.9064705057250291E-2</c:v>
                </c:pt>
                <c:pt idx="437">
                  <c:v>0.23137005908861785</c:v>
                </c:pt>
                <c:pt idx="438">
                  <c:v>8.975631126666056E-2</c:v>
                </c:pt>
                <c:pt idx="439">
                  <c:v>0.13021738207293407</c:v>
                </c:pt>
                <c:pt idx="440">
                  <c:v>0.51459755473253244</c:v>
                </c:pt>
                <c:pt idx="441">
                  <c:v>6.9525775863523806E-2</c:v>
                </c:pt>
                <c:pt idx="442">
                  <c:v>0.23137005908861785</c:v>
                </c:pt>
                <c:pt idx="443">
                  <c:v>-3.1626901152159978E-2</c:v>
                </c:pt>
                <c:pt idx="444">
                  <c:v>4.9295240460387052E-2</c:v>
                </c:pt>
                <c:pt idx="445">
                  <c:v>4.9295240460387052E-2</c:v>
                </c:pt>
                <c:pt idx="446">
                  <c:v>8.8341696541135353E-3</c:v>
                </c:pt>
                <c:pt idx="447">
                  <c:v>-1.1396365749023222E-2</c:v>
                </c:pt>
                <c:pt idx="448">
                  <c:v>0.15044791747607084</c:v>
                </c:pt>
                <c:pt idx="449">
                  <c:v>0.23137005908861785</c:v>
                </c:pt>
                <c:pt idx="450">
                  <c:v>0.15044791747607084</c:v>
                </c:pt>
                <c:pt idx="451">
                  <c:v>-0.21370171978039254</c:v>
                </c:pt>
                <c:pt idx="452">
                  <c:v>2.9064705057250291E-2</c:v>
                </c:pt>
                <c:pt idx="453">
                  <c:v>8.8341696541135353E-3</c:v>
                </c:pt>
                <c:pt idx="454">
                  <c:v>-9.2318507361570254E-2</c:v>
                </c:pt>
                <c:pt idx="455">
                  <c:v>4.9295240460387052E-2</c:v>
                </c:pt>
                <c:pt idx="456">
                  <c:v>0.21113952368548111</c:v>
                </c:pt>
                <c:pt idx="457">
                  <c:v>0.25160059449175465</c:v>
                </c:pt>
                <c:pt idx="458">
                  <c:v>2.9064705057250291E-2</c:v>
                </c:pt>
                <c:pt idx="459">
                  <c:v>-1.1396365749023222E-2</c:v>
                </c:pt>
                <c:pt idx="460">
                  <c:v>4.9295240460387052E-2</c:v>
                </c:pt>
                <c:pt idx="461">
                  <c:v>6.9525775863523806E-2</c:v>
                </c:pt>
                <c:pt idx="462">
                  <c:v>0.13021738207293407</c:v>
                </c:pt>
                <c:pt idx="463">
                  <c:v>0.21113952368548111</c:v>
                </c:pt>
                <c:pt idx="464">
                  <c:v>0.39321434231371194</c:v>
                </c:pt>
                <c:pt idx="465">
                  <c:v>-1.1396365749023222E-2</c:v>
                </c:pt>
                <c:pt idx="466">
                  <c:v>0.23137005908861785</c:v>
                </c:pt>
                <c:pt idx="467">
                  <c:v>0.15044791747607084</c:v>
                </c:pt>
                <c:pt idx="468">
                  <c:v>4.9295240460387052E-2</c:v>
                </c:pt>
                <c:pt idx="469">
                  <c:v>6.9525775863523806E-2</c:v>
                </c:pt>
                <c:pt idx="470">
                  <c:v>0.1706784528792076</c:v>
                </c:pt>
                <c:pt idx="471">
                  <c:v>0.19090898828234434</c:v>
                </c:pt>
                <c:pt idx="472">
                  <c:v>0.21113952368548111</c:v>
                </c:pt>
                <c:pt idx="473">
                  <c:v>-3.1626901152159978E-2</c:v>
                </c:pt>
                <c:pt idx="474">
                  <c:v>8.975631126666056E-2</c:v>
                </c:pt>
                <c:pt idx="475">
                  <c:v>0.19090898828234434</c:v>
                </c:pt>
                <c:pt idx="476">
                  <c:v>6.9525775863523806E-2</c:v>
                </c:pt>
                <c:pt idx="477">
                  <c:v>-3.1626901152159978E-2</c:v>
                </c:pt>
                <c:pt idx="478">
                  <c:v>6.9525775863523806E-2</c:v>
                </c:pt>
                <c:pt idx="479">
                  <c:v>2.9064705057250291E-2</c:v>
                </c:pt>
                <c:pt idx="480">
                  <c:v>2.9064705057250291E-2</c:v>
                </c:pt>
                <c:pt idx="481">
                  <c:v>-0.11254904276470701</c:v>
                </c:pt>
                <c:pt idx="482">
                  <c:v>-3.1626901152159978E-2</c:v>
                </c:pt>
                <c:pt idx="483">
                  <c:v>8.8341696541135353E-3</c:v>
                </c:pt>
                <c:pt idx="484">
                  <c:v>0.10998684666979731</c:v>
                </c:pt>
                <c:pt idx="485">
                  <c:v>0.25160059449175465</c:v>
                </c:pt>
                <c:pt idx="486">
                  <c:v>8.975631126666056E-2</c:v>
                </c:pt>
                <c:pt idx="487">
                  <c:v>0.13021738207293407</c:v>
                </c:pt>
                <c:pt idx="488">
                  <c:v>8.8341696541135353E-3</c:v>
                </c:pt>
                <c:pt idx="489">
                  <c:v>0.27183112989489139</c:v>
                </c:pt>
                <c:pt idx="490">
                  <c:v>6.9525775863523806E-2</c:v>
                </c:pt>
                <c:pt idx="491">
                  <c:v>0.33252273610430166</c:v>
                </c:pt>
                <c:pt idx="492">
                  <c:v>0.21113952368548111</c:v>
                </c:pt>
                <c:pt idx="493">
                  <c:v>-7.20879719584335E-2</c:v>
                </c:pt>
                <c:pt idx="494">
                  <c:v>4.9295240460387052E-2</c:v>
                </c:pt>
                <c:pt idx="495">
                  <c:v>0.25160059449175465</c:v>
                </c:pt>
                <c:pt idx="496">
                  <c:v>0.19090898828234434</c:v>
                </c:pt>
                <c:pt idx="497">
                  <c:v>0.10998684666979731</c:v>
                </c:pt>
                <c:pt idx="498">
                  <c:v>8.975631126666056E-2</c:v>
                </c:pt>
                <c:pt idx="499">
                  <c:v>0.45390594852312222</c:v>
                </c:pt>
                <c:pt idx="500">
                  <c:v>0.57528916094194271</c:v>
                </c:pt>
                <c:pt idx="501">
                  <c:v>2.9064705057250291E-2</c:v>
                </c:pt>
                <c:pt idx="502">
                  <c:v>2.9064705057250291E-2</c:v>
                </c:pt>
                <c:pt idx="503">
                  <c:v>6.9525775863523806E-2</c:v>
                </c:pt>
                <c:pt idx="504">
                  <c:v>6.9525775863523806E-2</c:v>
                </c:pt>
                <c:pt idx="505">
                  <c:v>6.9525775863523806E-2</c:v>
                </c:pt>
                <c:pt idx="506">
                  <c:v>8.975631126666056E-2</c:v>
                </c:pt>
                <c:pt idx="507">
                  <c:v>0.19090898828234434</c:v>
                </c:pt>
                <c:pt idx="508">
                  <c:v>0.1706784528792076</c:v>
                </c:pt>
                <c:pt idx="509">
                  <c:v>0.23137005908861785</c:v>
                </c:pt>
                <c:pt idx="510">
                  <c:v>0.37298380691057514</c:v>
                </c:pt>
                <c:pt idx="511">
                  <c:v>-7.20879719584335E-2</c:v>
                </c:pt>
                <c:pt idx="512">
                  <c:v>0.6157502317482163</c:v>
                </c:pt>
                <c:pt idx="513">
                  <c:v>0.21113952368548111</c:v>
                </c:pt>
                <c:pt idx="514">
                  <c:v>6.9525775863523806E-2</c:v>
                </c:pt>
                <c:pt idx="515">
                  <c:v>0.25160059449175465</c:v>
                </c:pt>
                <c:pt idx="516">
                  <c:v>8.975631126666056E-2</c:v>
                </c:pt>
                <c:pt idx="517">
                  <c:v>0.37298380691057514</c:v>
                </c:pt>
                <c:pt idx="518">
                  <c:v>0.15044791747607084</c:v>
                </c:pt>
                <c:pt idx="519">
                  <c:v>0.15044791747607084</c:v>
                </c:pt>
                <c:pt idx="520">
                  <c:v>0.15044791747607084</c:v>
                </c:pt>
                <c:pt idx="521">
                  <c:v>0.10998684666979731</c:v>
                </c:pt>
                <c:pt idx="522">
                  <c:v>4.9295240460387052E-2</c:v>
                </c:pt>
                <c:pt idx="523">
                  <c:v>0.21113952368548111</c:v>
                </c:pt>
                <c:pt idx="524">
                  <c:v>-1.1396365749023222E-2</c:v>
                </c:pt>
                <c:pt idx="525">
                  <c:v>8.975631126666056E-2</c:v>
                </c:pt>
                <c:pt idx="526">
                  <c:v>4.9295240460387052E-2</c:v>
                </c:pt>
                <c:pt idx="527">
                  <c:v>0.25160059449175465</c:v>
                </c:pt>
                <c:pt idx="528">
                  <c:v>0.15044791747607084</c:v>
                </c:pt>
                <c:pt idx="529">
                  <c:v>4.9295240460387052E-2</c:v>
                </c:pt>
                <c:pt idx="530">
                  <c:v>8.975631126666056E-2</c:v>
                </c:pt>
                <c:pt idx="531">
                  <c:v>0.29206166529802813</c:v>
                </c:pt>
                <c:pt idx="532">
                  <c:v>8.975631126666056E-2</c:v>
                </c:pt>
                <c:pt idx="533">
                  <c:v>0.13021738207293407</c:v>
                </c:pt>
                <c:pt idx="534">
                  <c:v>0.10998684666979731</c:v>
                </c:pt>
                <c:pt idx="535">
                  <c:v>0.13021738207293407</c:v>
                </c:pt>
                <c:pt idx="536">
                  <c:v>0.15044791747607084</c:v>
                </c:pt>
                <c:pt idx="537">
                  <c:v>0.37298380691057514</c:v>
                </c:pt>
                <c:pt idx="538">
                  <c:v>4.9295240460387052E-2</c:v>
                </c:pt>
                <c:pt idx="539">
                  <c:v>0.19090898828234434</c:v>
                </c:pt>
                <c:pt idx="540">
                  <c:v>8.975631126666056E-2</c:v>
                </c:pt>
                <c:pt idx="541">
                  <c:v>0.41344487771684868</c:v>
                </c:pt>
                <c:pt idx="542">
                  <c:v>0.39321434231371194</c:v>
                </c:pt>
                <c:pt idx="543">
                  <c:v>0.21113952368548111</c:v>
                </c:pt>
                <c:pt idx="544">
                  <c:v>0.23137005908861785</c:v>
                </c:pt>
                <c:pt idx="545">
                  <c:v>0.1706784528792076</c:v>
                </c:pt>
                <c:pt idx="546">
                  <c:v>0.37298380691057514</c:v>
                </c:pt>
                <c:pt idx="547">
                  <c:v>0.23137005908861785</c:v>
                </c:pt>
                <c:pt idx="548">
                  <c:v>0.23137005908861785</c:v>
                </c:pt>
                <c:pt idx="549">
                  <c:v>0.13021738207293407</c:v>
                </c:pt>
                <c:pt idx="550">
                  <c:v>0.27183112989489139</c:v>
                </c:pt>
                <c:pt idx="551">
                  <c:v>0.31229220070116487</c:v>
                </c:pt>
                <c:pt idx="552">
                  <c:v>2.9064705057250291E-2</c:v>
                </c:pt>
                <c:pt idx="553">
                  <c:v>-7.20879719584335E-2</c:v>
                </c:pt>
                <c:pt idx="554">
                  <c:v>0.19090898828234434</c:v>
                </c:pt>
                <c:pt idx="555">
                  <c:v>0.37298380691057514</c:v>
                </c:pt>
                <c:pt idx="556">
                  <c:v>2.9064705057250291E-2</c:v>
                </c:pt>
                <c:pt idx="557">
                  <c:v>2.9064705057250291E-2</c:v>
                </c:pt>
                <c:pt idx="558">
                  <c:v>0.3527532715074384</c:v>
                </c:pt>
                <c:pt idx="559">
                  <c:v>0.10998684666979731</c:v>
                </c:pt>
                <c:pt idx="560">
                  <c:v>0.3527532715074384</c:v>
                </c:pt>
                <c:pt idx="561">
                  <c:v>6.9525775863523806E-2</c:v>
                </c:pt>
                <c:pt idx="562">
                  <c:v>0.23137005908861785</c:v>
                </c:pt>
                <c:pt idx="563">
                  <c:v>0.15044791747607084</c:v>
                </c:pt>
                <c:pt idx="564">
                  <c:v>2.9064705057250291E-2</c:v>
                </c:pt>
                <c:pt idx="565">
                  <c:v>6.9525775863523806E-2</c:v>
                </c:pt>
                <c:pt idx="566">
                  <c:v>6.9525775863523806E-2</c:v>
                </c:pt>
                <c:pt idx="567">
                  <c:v>0.21113952368548111</c:v>
                </c:pt>
                <c:pt idx="568">
                  <c:v>0.27183112989489139</c:v>
                </c:pt>
                <c:pt idx="569">
                  <c:v>8.975631126666056E-2</c:v>
                </c:pt>
                <c:pt idx="570">
                  <c:v>0.25160059449175465</c:v>
                </c:pt>
                <c:pt idx="571">
                  <c:v>2.9064705057250291E-2</c:v>
                </c:pt>
                <c:pt idx="572">
                  <c:v>0.25160059449175465</c:v>
                </c:pt>
                <c:pt idx="573">
                  <c:v>4.9295240460387052E-2</c:v>
                </c:pt>
                <c:pt idx="574">
                  <c:v>0.15044791747607084</c:v>
                </c:pt>
                <c:pt idx="575">
                  <c:v>0.31229220070116487</c:v>
                </c:pt>
                <c:pt idx="576">
                  <c:v>0.10998684666979731</c:v>
                </c:pt>
                <c:pt idx="577">
                  <c:v>0.23137005908861785</c:v>
                </c:pt>
                <c:pt idx="578">
                  <c:v>0.10998684666979731</c:v>
                </c:pt>
                <c:pt idx="579">
                  <c:v>0.27183112989489139</c:v>
                </c:pt>
                <c:pt idx="580">
                  <c:v>0.39321434231371194</c:v>
                </c:pt>
                <c:pt idx="581">
                  <c:v>0.29206166529802813</c:v>
                </c:pt>
                <c:pt idx="582">
                  <c:v>0.43367541311998542</c:v>
                </c:pt>
                <c:pt idx="583">
                  <c:v>0.19090898828234434</c:v>
                </c:pt>
                <c:pt idx="584">
                  <c:v>0.25160059449175465</c:v>
                </c:pt>
                <c:pt idx="585">
                  <c:v>0.21113952368548111</c:v>
                </c:pt>
                <c:pt idx="586">
                  <c:v>0.41344487771684868</c:v>
                </c:pt>
                <c:pt idx="587">
                  <c:v>0.39321434231371194</c:v>
                </c:pt>
                <c:pt idx="588">
                  <c:v>0.23137005908861785</c:v>
                </c:pt>
                <c:pt idx="589">
                  <c:v>0.41344487771684868</c:v>
                </c:pt>
                <c:pt idx="590">
                  <c:v>0.19090898828234434</c:v>
                </c:pt>
                <c:pt idx="591">
                  <c:v>0.39321434231371194</c:v>
                </c:pt>
                <c:pt idx="592">
                  <c:v>0.27183112989489139</c:v>
                </c:pt>
                <c:pt idx="593">
                  <c:v>0.3527532715074384</c:v>
                </c:pt>
                <c:pt idx="594">
                  <c:v>0.33252273610430166</c:v>
                </c:pt>
                <c:pt idx="595">
                  <c:v>0.29206166529802813</c:v>
                </c:pt>
                <c:pt idx="596">
                  <c:v>0.85851665658585907</c:v>
                </c:pt>
                <c:pt idx="597">
                  <c:v>0.23137005908861785</c:v>
                </c:pt>
                <c:pt idx="598">
                  <c:v>0.43367541311998542</c:v>
                </c:pt>
                <c:pt idx="599">
                  <c:v>0.23137005908861785</c:v>
                </c:pt>
                <c:pt idx="600">
                  <c:v>1.4452021832768267</c:v>
                </c:pt>
                <c:pt idx="601">
                  <c:v>0.25160059449175465</c:v>
                </c:pt>
                <c:pt idx="602">
                  <c:v>0.33252273610430166</c:v>
                </c:pt>
                <c:pt idx="603">
                  <c:v>0.21113952368548111</c:v>
                </c:pt>
                <c:pt idx="604">
                  <c:v>0.21113952368548111</c:v>
                </c:pt>
                <c:pt idx="605">
                  <c:v>0.15044791747607084</c:v>
                </c:pt>
                <c:pt idx="606">
                  <c:v>0.55505862553880603</c:v>
                </c:pt>
                <c:pt idx="607">
                  <c:v>0.57528916094194271</c:v>
                </c:pt>
                <c:pt idx="608">
                  <c:v>0.45390594852312222</c:v>
                </c:pt>
                <c:pt idx="609">
                  <c:v>0.55505862553880603</c:v>
                </c:pt>
                <c:pt idx="610">
                  <c:v>0.59551969634507951</c:v>
                </c:pt>
                <c:pt idx="611">
                  <c:v>0.29206166529802813</c:v>
                </c:pt>
                <c:pt idx="612">
                  <c:v>0.63598076715135299</c:v>
                </c:pt>
                <c:pt idx="613">
                  <c:v>0.3527532715074384</c:v>
                </c:pt>
                <c:pt idx="614">
                  <c:v>0.39321434231371194</c:v>
                </c:pt>
                <c:pt idx="615">
                  <c:v>0.21113952368548111</c:v>
                </c:pt>
                <c:pt idx="616">
                  <c:v>0.4943670193293957</c:v>
                </c:pt>
                <c:pt idx="617">
                  <c:v>0.1706784528792076</c:v>
                </c:pt>
                <c:pt idx="618">
                  <c:v>0.45390594852312222</c:v>
                </c:pt>
                <c:pt idx="619">
                  <c:v>0.6157502317482163</c:v>
                </c:pt>
                <c:pt idx="620">
                  <c:v>0.25160059449175465</c:v>
                </c:pt>
                <c:pt idx="621">
                  <c:v>0.33252273610430166</c:v>
                </c:pt>
                <c:pt idx="622">
                  <c:v>0.51459755473253244</c:v>
                </c:pt>
                <c:pt idx="623">
                  <c:v>0.47413648392625896</c:v>
                </c:pt>
                <c:pt idx="624">
                  <c:v>0.45390594852312222</c:v>
                </c:pt>
                <c:pt idx="625">
                  <c:v>0.13021738207293407</c:v>
                </c:pt>
                <c:pt idx="626">
                  <c:v>0.29206166529802813</c:v>
                </c:pt>
                <c:pt idx="627">
                  <c:v>0.6157502317482163</c:v>
                </c:pt>
                <c:pt idx="628">
                  <c:v>0.63598076715135299</c:v>
                </c:pt>
                <c:pt idx="629">
                  <c:v>0.55505862553880603</c:v>
                </c:pt>
                <c:pt idx="630">
                  <c:v>0.75736397957017532</c:v>
                </c:pt>
                <c:pt idx="631">
                  <c:v>0.77759451497331034</c:v>
                </c:pt>
                <c:pt idx="632">
                  <c:v>0.85851665658585907</c:v>
                </c:pt>
                <c:pt idx="633">
                  <c:v>1.3035884354548695</c:v>
                </c:pt>
                <c:pt idx="634">
                  <c:v>1.0203609398109532</c:v>
                </c:pt>
                <c:pt idx="635">
                  <c:v>0.4943670193293957</c:v>
                </c:pt>
                <c:pt idx="636">
                  <c:v>0.85851665658585907</c:v>
                </c:pt>
                <c:pt idx="637">
                  <c:v>0.81805558577958382</c:v>
                </c:pt>
                <c:pt idx="638">
                  <c:v>0.73713344416703674</c:v>
                </c:pt>
                <c:pt idx="639">
                  <c:v>0.83828612118272228</c:v>
                </c:pt>
                <c:pt idx="640">
                  <c:v>0.91920826279526935</c:v>
                </c:pt>
                <c:pt idx="641">
                  <c:v>0.67644183795762647</c:v>
                </c:pt>
                <c:pt idx="642">
                  <c:v>1.0405914752140899</c:v>
                </c:pt>
                <c:pt idx="643">
                  <c:v>0.7978250503764488</c:v>
                </c:pt>
                <c:pt idx="644">
                  <c:v>0.45390594852312222</c:v>
                </c:pt>
                <c:pt idx="645">
                  <c:v>0.63598076715135299</c:v>
                </c:pt>
                <c:pt idx="646">
                  <c:v>0.81805558577958382</c:v>
                </c:pt>
                <c:pt idx="647">
                  <c:v>0.51459755473253244</c:v>
                </c:pt>
                <c:pt idx="648">
                  <c:v>0.77759451497331034</c:v>
                </c:pt>
                <c:pt idx="649">
                  <c:v>0.53482809013566923</c:v>
                </c:pt>
                <c:pt idx="650">
                  <c:v>0.83828612118272228</c:v>
                </c:pt>
                <c:pt idx="651">
                  <c:v>0.6157502317482163</c:v>
                </c:pt>
                <c:pt idx="652">
                  <c:v>0.45390594852312222</c:v>
                </c:pt>
                <c:pt idx="653">
                  <c:v>0.59551969634507951</c:v>
                </c:pt>
                <c:pt idx="654">
                  <c:v>0.7978250503764488</c:v>
                </c:pt>
                <c:pt idx="655">
                  <c:v>0.55505862553880603</c:v>
                </c:pt>
                <c:pt idx="656">
                  <c:v>0.3527532715074384</c:v>
                </c:pt>
                <c:pt idx="657">
                  <c:v>0.47413648392625896</c:v>
                </c:pt>
                <c:pt idx="658">
                  <c:v>0.91920826279526935</c:v>
                </c:pt>
                <c:pt idx="659">
                  <c:v>0.4943670193293957</c:v>
                </c:pt>
                <c:pt idx="660">
                  <c:v>0.85851665658585907</c:v>
                </c:pt>
                <c:pt idx="661">
                  <c:v>0.37298380691057514</c:v>
                </c:pt>
                <c:pt idx="662">
                  <c:v>0.83828612118272228</c:v>
                </c:pt>
                <c:pt idx="663">
                  <c:v>0.75736397957017532</c:v>
                </c:pt>
                <c:pt idx="664">
                  <c:v>0.67644183795762647</c:v>
                </c:pt>
                <c:pt idx="665">
                  <c:v>0.53482809013566923</c:v>
                </c:pt>
                <c:pt idx="666">
                  <c:v>0.85851665658585907</c:v>
                </c:pt>
                <c:pt idx="667">
                  <c:v>0.41344487771684868</c:v>
                </c:pt>
                <c:pt idx="668">
                  <c:v>0.83828612118272228</c:v>
                </c:pt>
                <c:pt idx="669">
                  <c:v>0.45390594852312222</c:v>
                </c:pt>
                <c:pt idx="670">
                  <c:v>0.75736397957017532</c:v>
                </c:pt>
                <c:pt idx="671">
                  <c:v>0.73713344416703674</c:v>
                </c:pt>
                <c:pt idx="672">
                  <c:v>0.23137005908861785</c:v>
                </c:pt>
                <c:pt idx="673">
                  <c:v>0.41344487771684868</c:v>
                </c:pt>
                <c:pt idx="674">
                  <c:v>0.59551969634507951</c:v>
                </c:pt>
                <c:pt idx="675">
                  <c:v>0.37298380691057514</c:v>
                </c:pt>
                <c:pt idx="676">
                  <c:v>0.6157502317482163</c:v>
                </c:pt>
                <c:pt idx="677">
                  <c:v>0.6157502317482163</c:v>
                </c:pt>
                <c:pt idx="678">
                  <c:v>0.47413648392625896</c:v>
                </c:pt>
                <c:pt idx="679">
                  <c:v>0.89897772739213255</c:v>
                </c:pt>
                <c:pt idx="680">
                  <c:v>0.4943670193293957</c:v>
                </c:pt>
                <c:pt idx="681">
                  <c:v>0.51459755473253244</c:v>
                </c:pt>
                <c:pt idx="682">
                  <c:v>0.55505862553880603</c:v>
                </c:pt>
                <c:pt idx="683">
                  <c:v>0.69667237336076326</c:v>
                </c:pt>
                <c:pt idx="684">
                  <c:v>0.4943670193293957</c:v>
                </c:pt>
                <c:pt idx="685">
                  <c:v>0.75736397957017532</c:v>
                </c:pt>
                <c:pt idx="686">
                  <c:v>0.81805558577958559</c:v>
                </c:pt>
                <c:pt idx="687">
                  <c:v>0.63598076715135299</c:v>
                </c:pt>
                <c:pt idx="688">
                  <c:v>0.4943670193293957</c:v>
                </c:pt>
                <c:pt idx="689">
                  <c:v>0.33252273610430166</c:v>
                </c:pt>
                <c:pt idx="690">
                  <c:v>0.47413648392625896</c:v>
                </c:pt>
                <c:pt idx="691">
                  <c:v>0.67644183795762647</c:v>
                </c:pt>
                <c:pt idx="692">
                  <c:v>0.53482809013566923</c:v>
                </c:pt>
                <c:pt idx="693">
                  <c:v>0.83828612118272228</c:v>
                </c:pt>
                <c:pt idx="694">
                  <c:v>0.3527532715074384</c:v>
                </c:pt>
                <c:pt idx="695">
                  <c:v>0.41344487771684868</c:v>
                </c:pt>
                <c:pt idx="696">
                  <c:v>0.55505862553880603</c:v>
                </c:pt>
                <c:pt idx="697">
                  <c:v>0.4943670193293957</c:v>
                </c:pt>
                <c:pt idx="698">
                  <c:v>0.21113952368548111</c:v>
                </c:pt>
                <c:pt idx="699">
                  <c:v>2.9064705057250291E-2</c:v>
                </c:pt>
                <c:pt idx="700">
                  <c:v>0.45390594852312222</c:v>
                </c:pt>
                <c:pt idx="701">
                  <c:v>0.37298380691057514</c:v>
                </c:pt>
                <c:pt idx="702">
                  <c:v>0.51459755473253244</c:v>
                </c:pt>
                <c:pt idx="703">
                  <c:v>0.55505862553880603</c:v>
                </c:pt>
                <c:pt idx="704">
                  <c:v>0.33252273610430166</c:v>
                </c:pt>
                <c:pt idx="705">
                  <c:v>1.0608220106172266</c:v>
                </c:pt>
                <c:pt idx="706">
                  <c:v>0.25160059449175465</c:v>
                </c:pt>
                <c:pt idx="707">
                  <c:v>0.45390594852312222</c:v>
                </c:pt>
                <c:pt idx="708">
                  <c:v>0.39321434231371194</c:v>
                </c:pt>
                <c:pt idx="709">
                  <c:v>0.65621130255448978</c:v>
                </c:pt>
                <c:pt idx="710">
                  <c:v>0.37298380691057514</c:v>
                </c:pt>
                <c:pt idx="711">
                  <c:v>0.43367541311998542</c:v>
                </c:pt>
                <c:pt idx="712">
                  <c:v>0.45390594852312222</c:v>
                </c:pt>
                <c:pt idx="713">
                  <c:v>0.67644183795762824</c:v>
                </c:pt>
                <c:pt idx="714">
                  <c:v>0.7978250503764488</c:v>
                </c:pt>
                <c:pt idx="715">
                  <c:v>0.59551969634507951</c:v>
                </c:pt>
                <c:pt idx="716">
                  <c:v>1.0608220106172266</c:v>
                </c:pt>
                <c:pt idx="717">
                  <c:v>0.4943670193293957</c:v>
                </c:pt>
                <c:pt idx="718">
                  <c:v>0.53482809013566923</c:v>
                </c:pt>
                <c:pt idx="719">
                  <c:v>0.53482809013566923</c:v>
                </c:pt>
                <c:pt idx="720">
                  <c:v>0.4943670193293957</c:v>
                </c:pt>
                <c:pt idx="721">
                  <c:v>0.55505862553880603</c:v>
                </c:pt>
                <c:pt idx="722">
                  <c:v>0.87874719198899587</c:v>
                </c:pt>
                <c:pt idx="723">
                  <c:v>0.83828612118272228</c:v>
                </c:pt>
                <c:pt idx="724">
                  <c:v>0.71690290876390173</c:v>
                </c:pt>
                <c:pt idx="725">
                  <c:v>0.23137005908861785</c:v>
                </c:pt>
                <c:pt idx="726">
                  <c:v>0.73713344416703674</c:v>
                </c:pt>
                <c:pt idx="727">
                  <c:v>0.37298380691057514</c:v>
                </c:pt>
                <c:pt idx="728">
                  <c:v>0.3527532715074384</c:v>
                </c:pt>
                <c:pt idx="729">
                  <c:v>0.37298380691057514</c:v>
                </c:pt>
                <c:pt idx="730">
                  <c:v>0.39321434231371194</c:v>
                </c:pt>
                <c:pt idx="731">
                  <c:v>0.41344487771684868</c:v>
                </c:pt>
                <c:pt idx="732">
                  <c:v>0.55505862553880603</c:v>
                </c:pt>
                <c:pt idx="733">
                  <c:v>0.71690290876390006</c:v>
                </c:pt>
                <c:pt idx="734">
                  <c:v>0.93943879819840614</c:v>
                </c:pt>
                <c:pt idx="735">
                  <c:v>0.63598076715135299</c:v>
                </c:pt>
                <c:pt idx="736">
                  <c:v>0.45390594852312222</c:v>
                </c:pt>
                <c:pt idx="737">
                  <c:v>0.43367541311998542</c:v>
                </c:pt>
                <c:pt idx="738">
                  <c:v>0.55505862553880603</c:v>
                </c:pt>
                <c:pt idx="739">
                  <c:v>0.43367541311998542</c:v>
                </c:pt>
                <c:pt idx="740">
                  <c:v>0.67644183795762824</c:v>
                </c:pt>
                <c:pt idx="741">
                  <c:v>0.55505862553880603</c:v>
                </c:pt>
                <c:pt idx="742">
                  <c:v>0.71690290876390006</c:v>
                </c:pt>
                <c:pt idx="743">
                  <c:v>0.77759451497331034</c:v>
                </c:pt>
                <c:pt idx="744">
                  <c:v>0.37298380691057514</c:v>
                </c:pt>
                <c:pt idx="745">
                  <c:v>0.4943670193293957</c:v>
                </c:pt>
                <c:pt idx="746">
                  <c:v>0.59551969634507951</c:v>
                </c:pt>
                <c:pt idx="747">
                  <c:v>0.6157502317482163</c:v>
                </c:pt>
                <c:pt idx="748">
                  <c:v>0.63598076715135299</c:v>
                </c:pt>
                <c:pt idx="749">
                  <c:v>0.53482809013566923</c:v>
                </c:pt>
                <c:pt idx="750">
                  <c:v>0.8585166565858573</c:v>
                </c:pt>
                <c:pt idx="751">
                  <c:v>0.6157502317482163</c:v>
                </c:pt>
                <c:pt idx="752">
                  <c:v>1.0810525460203635</c:v>
                </c:pt>
                <c:pt idx="753">
                  <c:v>0.65621130255448978</c:v>
                </c:pt>
                <c:pt idx="754">
                  <c:v>0.6157502317482163</c:v>
                </c:pt>
                <c:pt idx="755">
                  <c:v>0.47413648392625896</c:v>
                </c:pt>
                <c:pt idx="756">
                  <c:v>0.37298380691057514</c:v>
                </c:pt>
                <c:pt idx="757">
                  <c:v>0.57528916094194271</c:v>
                </c:pt>
                <c:pt idx="758">
                  <c:v>0.47413648392625896</c:v>
                </c:pt>
                <c:pt idx="759">
                  <c:v>0.4943670193293957</c:v>
                </c:pt>
                <c:pt idx="760">
                  <c:v>0.83828612118272228</c:v>
                </c:pt>
                <c:pt idx="761">
                  <c:v>0.37298380691057514</c:v>
                </c:pt>
                <c:pt idx="762">
                  <c:v>0.45390594852312222</c:v>
                </c:pt>
                <c:pt idx="763">
                  <c:v>0.63598076715135299</c:v>
                </c:pt>
                <c:pt idx="764">
                  <c:v>0.65621130255448978</c:v>
                </c:pt>
                <c:pt idx="765">
                  <c:v>0.6157502317482163</c:v>
                </c:pt>
                <c:pt idx="766">
                  <c:v>0.89897772739213255</c:v>
                </c:pt>
                <c:pt idx="767">
                  <c:v>0.71690290876390006</c:v>
                </c:pt>
                <c:pt idx="768">
                  <c:v>0.63598076715135299</c:v>
                </c:pt>
                <c:pt idx="769">
                  <c:v>0.75736397957017532</c:v>
                </c:pt>
                <c:pt idx="770">
                  <c:v>0.43367541311998542</c:v>
                </c:pt>
                <c:pt idx="771">
                  <c:v>0.97989986900467962</c:v>
                </c:pt>
                <c:pt idx="772">
                  <c:v>0.71690290876390006</c:v>
                </c:pt>
                <c:pt idx="773">
                  <c:v>0.43367541311998542</c:v>
                </c:pt>
                <c:pt idx="774">
                  <c:v>0.4943670193293957</c:v>
                </c:pt>
                <c:pt idx="775">
                  <c:v>0.51459755473253244</c:v>
                </c:pt>
                <c:pt idx="776">
                  <c:v>0.47413648392625896</c:v>
                </c:pt>
                <c:pt idx="777">
                  <c:v>0.4943670193293957</c:v>
                </c:pt>
                <c:pt idx="778">
                  <c:v>0.73713344416703674</c:v>
                </c:pt>
                <c:pt idx="779">
                  <c:v>0.71690290876390173</c:v>
                </c:pt>
                <c:pt idx="780">
                  <c:v>0.89897772739213255</c:v>
                </c:pt>
                <c:pt idx="781">
                  <c:v>0.73713344416703674</c:v>
                </c:pt>
                <c:pt idx="782">
                  <c:v>0.67644183795762647</c:v>
                </c:pt>
                <c:pt idx="783">
                  <c:v>0.29206166529802813</c:v>
                </c:pt>
                <c:pt idx="784">
                  <c:v>0.57528916094194271</c:v>
                </c:pt>
                <c:pt idx="785">
                  <c:v>0.47413648392625896</c:v>
                </c:pt>
                <c:pt idx="786">
                  <c:v>0.41344487771684868</c:v>
                </c:pt>
                <c:pt idx="787">
                  <c:v>0.4943670193293957</c:v>
                </c:pt>
                <c:pt idx="788">
                  <c:v>1.2428968292454574</c:v>
                </c:pt>
                <c:pt idx="789">
                  <c:v>0.77759451497331034</c:v>
                </c:pt>
                <c:pt idx="790">
                  <c:v>0.47413648392625896</c:v>
                </c:pt>
                <c:pt idx="791">
                  <c:v>0.45390594852312222</c:v>
                </c:pt>
                <c:pt idx="792">
                  <c:v>0.39321434231371194</c:v>
                </c:pt>
                <c:pt idx="793">
                  <c:v>0.75736397957017532</c:v>
                </c:pt>
                <c:pt idx="794">
                  <c:v>0.57528916094194271</c:v>
                </c:pt>
                <c:pt idx="795">
                  <c:v>0.25160059449175465</c:v>
                </c:pt>
                <c:pt idx="796">
                  <c:v>0.25160059449175465</c:v>
                </c:pt>
                <c:pt idx="797">
                  <c:v>0.45390594852312222</c:v>
                </c:pt>
                <c:pt idx="798">
                  <c:v>0.69667237336076326</c:v>
                </c:pt>
                <c:pt idx="799">
                  <c:v>0.63598076715135299</c:v>
                </c:pt>
                <c:pt idx="800">
                  <c:v>0.47413648392625896</c:v>
                </c:pt>
                <c:pt idx="801">
                  <c:v>0.77759451497331034</c:v>
                </c:pt>
                <c:pt idx="802">
                  <c:v>0.63598076715135299</c:v>
                </c:pt>
                <c:pt idx="803">
                  <c:v>0.41344487771684868</c:v>
                </c:pt>
                <c:pt idx="804">
                  <c:v>0.67644183795762824</c:v>
                </c:pt>
                <c:pt idx="805">
                  <c:v>0.75736397957017354</c:v>
                </c:pt>
                <c:pt idx="806">
                  <c:v>0.65621130255448978</c:v>
                </c:pt>
                <c:pt idx="807">
                  <c:v>0.1706784528792076</c:v>
                </c:pt>
                <c:pt idx="808">
                  <c:v>0.51459755473253244</c:v>
                </c:pt>
                <c:pt idx="809">
                  <c:v>0.57528916094194271</c:v>
                </c:pt>
                <c:pt idx="810">
                  <c:v>0.57528916094194271</c:v>
                </c:pt>
                <c:pt idx="811">
                  <c:v>0.43367541311998542</c:v>
                </c:pt>
                <c:pt idx="812">
                  <c:v>0.4943670193293957</c:v>
                </c:pt>
                <c:pt idx="813">
                  <c:v>0.47413648392625896</c:v>
                </c:pt>
                <c:pt idx="814">
                  <c:v>0.47413648392625896</c:v>
                </c:pt>
                <c:pt idx="815">
                  <c:v>0.4943670193293957</c:v>
                </c:pt>
                <c:pt idx="816">
                  <c:v>0.29206166529802813</c:v>
                </c:pt>
                <c:pt idx="817">
                  <c:v>0.47413648392625896</c:v>
                </c:pt>
                <c:pt idx="818">
                  <c:v>0.77759451497331034</c:v>
                </c:pt>
                <c:pt idx="819">
                  <c:v>0.53482809013566923</c:v>
                </c:pt>
                <c:pt idx="820">
                  <c:v>0.59551969634507951</c:v>
                </c:pt>
                <c:pt idx="821">
                  <c:v>0.51459755473253244</c:v>
                </c:pt>
                <c:pt idx="822">
                  <c:v>0.19090898828234434</c:v>
                </c:pt>
                <c:pt idx="823">
                  <c:v>0.43367541311998542</c:v>
                </c:pt>
                <c:pt idx="824">
                  <c:v>0.27183112989489139</c:v>
                </c:pt>
                <c:pt idx="825">
                  <c:v>0.6157502317482163</c:v>
                </c:pt>
                <c:pt idx="826">
                  <c:v>0.51459755473253244</c:v>
                </c:pt>
                <c:pt idx="827">
                  <c:v>0.29206166529802813</c:v>
                </c:pt>
                <c:pt idx="828">
                  <c:v>0.23137005908861785</c:v>
                </c:pt>
                <c:pt idx="829">
                  <c:v>0.57528916094194271</c:v>
                </c:pt>
                <c:pt idx="830">
                  <c:v>0.69667237336076326</c:v>
                </c:pt>
                <c:pt idx="831">
                  <c:v>0.53482809013566923</c:v>
                </c:pt>
                <c:pt idx="832">
                  <c:v>0.77759451497331034</c:v>
                </c:pt>
                <c:pt idx="833">
                  <c:v>0.45390594852312222</c:v>
                </c:pt>
                <c:pt idx="834">
                  <c:v>0.75736397957017532</c:v>
                </c:pt>
                <c:pt idx="835">
                  <c:v>0.71690290876390173</c:v>
                </c:pt>
                <c:pt idx="836">
                  <c:v>0.59551969634507951</c:v>
                </c:pt>
                <c:pt idx="837">
                  <c:v>0.43367541311998542</c:v>
                </c:pt>
                <c:pt idx="838">
                  <c:v>0.4943670193293957</c:v>
                </c:pt>
                <c:pt idx="839">
                  <c:v>0.65621130255448978</c:v>
                </c:pt>
                <c:pt idx="840">
                  <c:v>0.43367541311998542</c:v>
                </c:pt>
                <c:pt idx="841">
                  <c:v>0.55505862553880603</c:v>
                </c:pt>
                <c:pt idx="842">
                  <c:v>0.39321434231371194</c:v>
                </c:pt>
                <c:pt idx="843">
                  <c:v>0.37298380691057514</c:v>
                </c:pt>
                <c:pt idx="844">
                  <c:v>0.27183112989489139</c:v>
                </c:pt>
                <c:pt idx="845">
                  <c:v>0.3527532715074384</c:v>
                </c:pt>
                <c:pt idx="846">
                  <c:v>0.53482809013566923</c:v>
                </c:pt>
                <c:pt idx="847">
                  <c:v>0.13021738207293407</c:v>
                </c:pt>
                <c:pt idx="848">
                  <c:v>0.37298380691057514</c:v>
                </c:pt>
                <c:pt idx="849">
                  <c:v>0.45390594852312222</c:v>
                </c:pt>
                <c:pt idx="850">
                  <c:v>0.53482809013566923</c:v>
                </c:pt>
                <c:pt idx="851">
                  <c:v>0.47413648392625896</c:v>
                </c:pt>
                <c:pt idx="852">
                  <c:v>0.6157502317482163</c:v>
                </c:pt>
                <c:pt idx="853">
                  <c:v>0.71690290876390006</c:v>
                </c:pt>
                <c:pt idx="854">
                  <c:v>0.93943879819840614</c:v>
                </c:pt>
                <c:pt idx="855">
                  <c:v>0.71690290876390006</c:v>
                </c:pt>
                <c:pt idx="856">
                  <c:v>0.57528916094194271</c:v>
                </c:pt>
                <c:pt idx="857">
                  <c:v>0.3527532715074384</c:v>
                </c:pt>
                <c:pt idx="858">
                  <c:v>0.37298380691057514</c:v>
                </c:pt>
                <c:pt idx="859">
                  <c:v>0.4943670193293957</c:v>
                </c:pt>
                <c:pt idx="860">
                  <c:v>0.39321434231371194</c:v>
                </c:pt>
                <c:pt idx="861">
                  <c:v>0.53482809013566923</c:v>
                </c:pt>
                <c:pt idx="862">
                  <c:v>0.31229220070116487</c:v>
                </c:pt>
                <c:pt idx="863">
                  <c:v>0.33252273610430166</c:v>
                </c:pt>
                <c:pt idx="864">
                  <c:v>0.31229220070116487</c:v>
                </c:pt>
                <c:pt idx="865">
                  <c:v>0.59551969634507951</c:v>
                </c:pt>
                <c:pt idx="866">
                  <c:v>0.43367541311998542</c:v>
                </c:pt>
                <c:pt idx="867">
                  <c:v>0.41344487771684868</c:v>
                </c:pt>
                <c:pt idx="868">
                  <c:v>0.31229220070116487</c:v>
                </c:pt>
                <c:pt idx="869">
                  <c:v>0.87874719198899587</c:v>
                </c:pt>
                <c:pt idx="870">
                  <c:v>0.23137005908861785</c:v>
                </c:pt>
                <c:pt idx="871">
                  <c:v>0.29206166529802813</c:v>
                </c:pt>
                <c:pt idx="872">
                  <c:v>0.81805558577958382</c:v>
                </c:pt>
                <c:pt idx="873">
                  <c:v>0.23137005908861785</c:v>
                </c:pt>
                <c:pt idx="874">
                  <c:v>0.55505862553880603</c:v>
                </c:pt>
                <c:pt idx="875">
                  <c:v>0.19090898828234434</c:v>
                </c:pt>
                <c:pt idx="876">
                  <c:v>0.41344487771684868</c:v>
                </c:pt>
                <c:pt idx="877">
                  <c:v>0.37298380691057514</c:v>
                </c:pt>
                <c:pt idx="878">
                  <c:v>0.33252273610430166</c:v>
                </c:pt>
                <c:pt idx="879">
                  <c:v>0.27183112989489139</c:v>
                </c:pt>
                <c:pt idx="880">
                  <c:v>0.3527532715074384</c:v>
                </c:pt>
                <c:pt idx="881">
                  <c:v>0.37298380691057514</c:v>
                </c:pt>
                <c:pt idx="882">
                  <c:v>0.55505862553880603</c:v>
                </c:pt>
                <c:pt idx="883">
                  <c:v>0.81805558577958382</c:v>
                </c:pt>
                <c:pt idx="884">
                  <c:v>0.53482809013566923</c:v>
                </c:pt>
                <c:pt idx="885">
                  <c:v>0.43367541311998542</c:v>
                </c:pt>
                <c:pt idx="886">
                  <c:v>0.39321434231371194</c:v>
                </c:pt>
                <c:pt idx="887">
                  <c:v>0.29206166529802813</c:v>
                </c:pt>
                <c:pt idx="888">
                  <c:v>0.43367541311998542</c:v>
                </c:pt>
                <c:pt idx="889">
                  <c:v>0.31229220070116487</c:v>
                </c:pt>
                <c:pt idx="890">
                  <c:v>0.4943670193293957</c:v>
                </c:pt>
                <c:pt idx="891">
                  <c:v>0.39321434231371194</c:v>
                </c:pt>
                <c:pt idx="892">
                  <c:v>0.31229220070116487</c:v>
                </c:pt>
                <c:pt idx="893">
                  <c:v>0.21113952368548111</c:v>
                </c:pt>
                <c:pt idx="894">
                  <c:v>0.53482809013566923</c:v>
                </c:pt>
                <c:pt idx="895">
                  <c:v>0.29206166529802813</c:v>
                </c:pt>
                <c:pt idx="896">
                  <c:v>0.3527532715074384</c:v>
                </c:pt>
                <c:pt idx="897">
                  <c:v>0.21113952368548111</c:v>
                </c:pt>
                <c:pt idx="898">
                  <c:v>0.43367541311998542</c:v>
                </c:pt>
                <c:pt idx="899">
                  <c:v>0.33252273610430166</c:v>
                </c:pt>
                <c:pt idx="900">
                  <c:v>0.63598076715135299</c:v>
                </c:pt>
                <c:pt idx="901">
                  <c:v>0.29206166529802813</c:v>
                </c:pt>
                <c:pt idx="902">
                  <c:v>0.3527532715074384</c:v>
                </c:pt>
                <c:pt idx="903">
                  <c:v>0.19090898828234434</c:v>
                </c:pt>
                <c:pt idx="904">
                  <c:v>0.29206166529802813</c:v>
                </c:pt>
                <c:pt idx="905">
                  <c:v>0.27183112989489139</c:v>
                </c:pt>
                <c:pt idx="906">
                  <c:v>0.43367541311998542</c:v>
                </c:pt>
                <c:pt idx="907">
                  <c:v>0.19090898828234434</c:v>
                </c:pt>
                <c:pt idx="908">
                  <c:v>0.15044791747607084</c:v>
                </c:pt>
                <c:pt idx="909">
                  <c:v>0.23137005908861785</c:v>
                </c:pt>
                <c:pt idx="910">
                  <c:v>0.47413648392625896</c:v>
                </c:pt>
                <c:pt idx="911">
                  <c:v>0.31229220070116487</c:v>
                </c:pt>
                <c:pt idx="912">
                  <c:v>0.3527532715074384</c:v>
                </c:pt>
                <c:pt idx="913">
                  <c:v>0.37298380691057514</c:v>
                </c:pt>
                <c:pt idx="914">
                  <c:v>0.33252273610430166</c:v>
                </c:pt>
                <c:pt idx="915">
                  <c:v>0.39321434231371194</c:v>
                </c:pt>
                <c:pt idx="916">
                  <c:v>0.27183112989489139</c:v>
                </c:pt>
                <c:pt idx="917">
                  <c:v>0.29206166529802813</c:v>
                </c:pt>
                <c:pt idx="918">
                  <c:v>0.1706784528792076</c:v>
                </c:pt>
                <c:pt idx="919">
                  <c:v>0.19090898828234434</c:v>
                </c:pt>
                <c:pt idx="920">
                  <c:v>0.39321434231371194</c:v>
                </c:pt>
                <c:pt idx="921">
                  <c:v>0.21113952368548111</c:v>
                </c:pt>
                <c:pt idx="922">
                  <c:v>0.47413648392625896</c:v>
                </c:pt>
                <c:pt idx="923">
                  <c:v>0.45390594852312222</c:v>
                </c:pt>
                <c:pt idx="924">
                  <c:v>0.19090898828234434</c:v>
                </c:pt>
                <c:pt idx="925">
                  <c:v>0.41344487771684868</c:v>
                </c:pt>
                <c:pt idx="926">
                  <c:v>0.29206166529802813</c:v>
                </c:pt>
                <c:pt idx="927">
                  <c:v>0.57528916094194271</c:v>
                </c:pt>
                <c:pt idx="928">
                  <c:v>0.29206166529802813</c:v>
                </c:pt>
                <c:pt idx="929">
                  <c:v>0.33252273610430166</c:v>
                </c:pt>
                <c:pt idx="930">
                  <c:v>0.43367541311998542</c:v>
                </c:pt>
                <c:pt idx="931">
                  <c:v>0.27183112989489139</c:v>
                </c:pt>
                <c:pt idx="932">
                  <c:v>0.21113952368548111</c:v>
                </c:pt>
                <c:pt idx="933">
                  <c:v>0.27183112989489139</c:v>
                </c:pt>
                <c:pt idx="934">
                  <c:v>0.57528916094194271</c:v>
                </c:pt>
                <c:pt idx="935">
                  <c:v>0.55505862553880603</c:v>
                </c:pt>
                <c:pt idx="936">
                  <c:v>0.45390594852312222</c:v>
                </c:pt>
                <c:pt idx="937">
                  <c:v>0.41344487771684868</c:v>
                </c:pt>
                <c:pt idx="938">
                  <c:v>0.71690290876390006</c:v>
                </c:pt>
                <c:pt idx="939">
                  <c:v>0.1706784528792076</c:v>
                </c:pt>
                <c:pt idx="940">
                  <c:v>0.23137005908861785</c:v>
                </c:pt>
                <c:pt idx="941">
                  <c:v>0.29206166529802813</c:v>
                </c:pt>
                <c:pt idx="942">
                  <c:v>0.69667237336076326</c:v>
                </c:pt>
                <c:pt idx="943">
                  <c:v>0.45390594852312222</c:v>
                </c:pt>
                <c:pt idx="944">
                  <c:v>0.53482809013566923</c:v>
                </c:pt>
                <c:pt idx="945">
                  <c:v>0.23137005908861785</c:v>
                </c:pt>
                <c:pt idx="946">
                  <c:v>0.29206166529802813</c:v>
                </c:pt>
                <c:pt idx="947">
                  <c:v>0.15044791747607084</c:v>
                </c:pt>
                <c:pt idx="948">
                  <c:v>0.19090898828234434</c:v>
                </c:pt>
                <c:pt idx="949">
                  <c:v>0.19090898828234434</c:v>
                </c:pt>
                <c:pt idx="950">
                  <c:v>0.19090898828234434</c:v>
                </c:pt>
                <c:pt idx="951">
                  <c:v>0.31229220070116487</c:v>
                </c:pt>
                <c:pt idx="952">
                  <c:v>0.25160059449175465</c:v>
                </c:pt>
                <c:pt idx="953">
                  <c:v>0.27183112989489139</c:v>
                </c:pt>
                <c:pt idx="954">
                  <c:v>0.43367541311998542</c:v>
                </c:pt>
                <c:pt idx="955">
                  <c:v>0.13021738207293407</c:v>
                </c:pt>
                <c:pt idx="956">
                  <c:v>0.25160059449175465</c:v>
                </c:pt>
                <c:pt idx="957">
                  <c:v>0.41344487771684868</c:v>
                </c:pt>
                <c:pt idx="958">
                  <c:v>0.23137005908861785</c:v>
                </c:pt>
                <c:pt idx="959">
                  <c:v>0.45390594852312222</c:v>
                </c:pt>
                <c:pt idx="960">
                  <c:v>0.19090898828234434</c:v>
                </c:pt>
                <c:pt idx="961">
                  <c:v>0.41344487771684868</c:v>
                </c:pt>
                <c:pt idx="962">
                  <c:v>0.85851665658585907</c:v>
                </c:pt>
                <c:pt idx="963">
                  <c:v>0.37298380691057514</c:v>
                </c:pt>
                <c:pt idx="964">
                  <c:v>0.4943670193293957</c:v>
                </c:pt>
                <c:pt idx="965">
                  <c:v>0.45390594852312222</c:v>
                </c:pt>
                <c:pt idx="966">
                  <c:v>0.31229220070116487</c:v>
                </c:pt>
                <c:pt idx="967">
                  <c:v>0.33252273610430166</c:v>
                </c:pt>
                <c:pt idx="968">
                  <c:v>0.47413648392625896</c:v>
                </c:pt>
                <c:pt idx="969">
                  <c:v>0.45390594852312222</c:v>
                </c:pt>
                <c:pt idx="970">
                  <c:v>0.4943670193293957</c:v>
                </c:pt>
                <c:pt idx="971">
                  <c:v>0.4943670193293957</c:v>
                </c:pt>
                <c:pt idx="972">
                  <c:v>0.41344487771684868</c:v>
                </c:pt>
                <c:pt idx="973">
                  <c:v>0.45390594852312222</c:v>
                </c:pt>
                <c:pt idx="974">
                  <c:v>0.55505862553880603</c:v>
                </c:pt>
                <c:pt idx="975">
                  <c:v>0.45390594852312222</c:v>
                </c:pt>
                <c:pt idx="976">
                  <c:v>0.19090898828234434</c:v>
                </c:pt>
                <c:pt idx="977">
                  <c:v>0.39321434231371194</c:v>
                </c:pt>
                <c:pt idx="978">
                  <c:v>0.21113952368548111</c:v>
                </c:pt>
                <c:pt idx="979">
                  <c:v>0.27183112989489139</c:v>
                </c:pt>
                <c:pt idx="980">
                  <c:v>0.59551969634507951</c:v>
                </c:pt>
                <c:pt idx="981">
                  <c:v>0.27183112989489139</c:v>
                </c:pt>
                <c:pt idx="982">
                  <c:v>8.975631126666056E-2</c:v>
                </c:pt>
                <c:pt idx="983">
                  <c:v>0.23137005908861785</c:v>
                </c:pt>
                <c:pt idx="984">
                  <c:v>0.25160059449175465</c:v>
                </c:pt>
                <c:pt idx="985">
                  <c:v>0.23137005908861785</c:v>
                </c:pt>
                <c:pt idx="986">
                  <c:v>0.10998684666979731</c:v>
                </c:pt>
                <c:pt idx="987">
                  <c:v>0.4943670193293957</c:v>
                </c:pt>
                <c:pt idx="988">
                  <c:v>0.27183112989489139</c:v>
                </c:pt>
                <c:pt idx="989">
                  <c:v>0.23137005908861785</c:v>
                </c:pt>
                <c:pt idx="990">
                  <c:v>0.25160059449175465</c:v>
                </c:pt>
                <c:pt idx="991">
                  <c:v>0.31229220070116487</c:v>
                </c:pt>
                <c:pt idx="992">
                  <c:v>0.21113952368548111</c:v>
                </c:pt>
                <c:pt idx="993">
                  <c:v>0.13021738207293407</c:v>
                </c:pt>
                <c:pt idx="994">
                  <c:v>0.67644183795762647</c:v>
                </c:pt>
                <c:pt idx="995">
                  <c:v>0.59551969634507951</c:v>
                </c:pt>
                <c:pt idx="996">
                  <c:v>0.31229220070116487</c:v>
                </c:pt>
                <c:pt idx="997">
                  <c:v>0.29206166529802813</c:v>
                </c:pt>
                <c:pt idx="998">
                  <c:v>8.975631126666056E-2</c:v>
                </c:pt>
                <c:pt idx="999">
                  <c:v>0.23137005908861785</c:v>
                </c:pt>
                <c:pt idx="1000">
                  <c:v>0.39321434231371194</c:v>
                </c:pt>
                <c:pt idx="1001">
                  <c:v>0.31229220070116487</c:v>
                </c:pt>
                <c:pt idx="1002">
                  <c:v>0.31229220070116487</c:v>
                </c:pt>
                <c:pt idx="1003">
                  <c:v>0.41344487771684868</c:v>
                </c:pt>
                <c:pt idx="1004">
                  <c:v>0.41344487771684868</c:v>
                </c:pt>
                <c:pt idx="1005">
                  <c:v>4.9295240460387052E-2</c:v>
                </c:pt>
                <c:pt idx="1006">
                  <c:v>0.31229220070116487</c:v>
                </c:pt>
                <c:pt idx="1007">
                  <c:v>0.33252273610430166</c:v>
                </c:pt>
                <c:pt idx="1008">
                  <c:v>0.13021738207293407</c:v>
                </c:pt>
                <c:pt idx="1009">
                  <c:v>0.19090898828234434</c:v>
                </c:pt>
                <c:pt idx="1010">
                  <c:v>0.10998684666979731</c:v>
                </c:pt>
                <c:pt idx="1011">
                  <c:v>0.29206166529802813</c:v>
                </c:pt>
                <c:pt idx="1012">
                  <c:v>0.21113952368548111</c:v>
                </c:pt>
                <c:pt idx="1013">
                  <c:v>0.31229220070116487</c:v>
                </c:pt>
                <c:pt idx="1014">
                  <c:v>0.39321434231371194</c:v>
                </c:pt>
                <c:pt idx="1015">
                  <c:v>0.43367541311998542</c:v>
                </c:pt>
                <c:pt idx="1016">
                  <c:v>0.41344487771684868</c:v>
                </c:pt>
                <c:pt idx="1017">
                  <c:v>0.29206166529802813</c:v>
                </c:pt>
                <c:pt idx="1018">
                  <c:v>0.25160059449175465</c:v>
                </c:pt>
                <c:pt idx="1019">
                  <c:v>0.1706784528792076</c:v>
                </c:pt>
                <c:pt idx="1020">
                  <c:v>0.39321434231371194</c:v>
                </c:pt>
                <c:pt idx="1021">
                  <c:v>0.37298380691057514</c:v>
                </c:pt>
                <c:pt idx="1022">
                  <c:v>8.975631126666056E-2</c:v>
                </c:pt>
                <c:pt idx="1023">
                  <c:v>0.31229220070116487</c:v>
                </c:pt>
                <c:pt idx="1024">
                  <c:v>0.27183112989489139</c:v>
                </c:pt>
                <c:pt idx="1025">
                  <c:v>0.15044791747607084</c:v>
                </c:pt>
                <c:pt idx="1026">
                  <c:v>0.25160059449175465</c:v>
                </c:pt>
                <c:pt idx="1027">
                  <c:v>0.21113952368548111</c:v>
                </c:pt>
                <c:pt idx="1028">
                  <c:v>0.1706784528792076</c:v>
                </c:pt>
                <c:pt idx="1029">
                  <c:v>0.29206166529802813</c:v>
                </c:pt>
                <c:pt idx="1030">
                  <c:v>0.27183112989489139</c:v>
                </c:pt>
                <c:pt idx="1031">
                  <c:v>0.3527532715074384</c:v>
                </c:pt>
                <c:pt idx="1032">
                  <c:v>0.23137005908861785</c:v>
                </c:pt>
                <c:pt idx="1033">
                  <c:v>0.10998684666979731</c:v>
                </c:pt>
                <c:pt idx="1034">
                  <c:v>0.23137005908861785</c:v>
                </c:pt>
                <c:pt idx="1035">
                  <c:v>8.975631126666056E-2</c:v>
                </c:pt>
                <c:pt idx="1036">
                  <c:v>0.27183112989489139</c:v>
                </c:pt>
                <c:pt idx="1037">
                  <c:v>0.25160059449175465</c:v>
                </c:pt>
                <c:pt idx="1038">
                  <c:v>0.3527532715074384</c:v>
                </c:pt>
                <c:pt idx="1039">
                  <c:v>-5.1857436555296739E-2</c:v>
                </c:pt>
                <c:pt idx="1040">
                  <c:v>0.3527532715074384</c:v>
                </c:pt>
                <c:pt idx="1041">
                  <c:v>0.21113952368548111</c:v>
                </c:pt>
                <c:pt idx="1042">
                  <c:v>0.15044791747607084</c:v>
                </c:pt>
                <c:pt idx="1043">
                  <c:v>0.27183112989489139</c:v>
                </c:pt>
                <c:pt idx="1044">
                  <c:v>0.15044791747607084</c:v>
                </c:pt>
                <c:pt idx="1045">
                  <c:v>8.975631126666056E-2</c:v>
                </c:pt>
                <c:pt idx="1046">
                  <c:v>0.1706784528792076</c:v>
                </c:pt>
                <c:pt idx="1047">
                  <c:v>0.10998684666979731</c:v>
                </c:pt>
                <c:pt idx="1048">
                  <c:v>0.1706784528792076</c:v>
                </c:pt>
                <c:pt idx="1049">
                  <c:v>0.51459755473253244</c:v>
                </c:pt>
                <c:pt idx="1050">
                  <c:v>0.3527532715074384</c:v>
                </c:pt>
                <c:pt idx="1051">
                  <c:v>0.29206166529802813</c:v>
                </c:pt>
                <c:pt idx="1052">
                  <c:v>0.37298380691057514</c:v>
                </c:pt>
                <c:pt idx="1053">
                  <c:v>0.1706784528792076</c:v>
                </c:pt>
                <c:pt idx="1054">
                  <c:v>4.9295240460387052E-2</c:v>
                </c:pt>
                <c:pt idx="1055">
                  <c:v>0.13021738207293407</c:v>
                </c:pt>
                <c:pt idx="1056">
                  <c:v>0.10998684666979731</c:v>
                </c:pt>
                <c:pt idx="1057">
                  <c:v>0.13021738207293407</c:v>
                </c:pt>
                <c:pt idx="1058">
                  <c:v>8.975631126666056E-2</c:v>
                </c:pt>
                <c:pt idx="1059">
                  <c:v>8.975631126666056E-2</c:v>
                </c:pt>
                <c:pt idx="1060">
                  <c:v>0.31229220070116487</c:v>
                </c:pt>
                <c:pt idx="1061">
                  <c:v>0.39321434231371194</c:v>
                </c:pt>
                <c:pt idx="1062">
                  <c:v>0.77759451497331034</c:v>
                </c:pt>
                <c:pt idx="1063">
                  <c:v>0.1706784528792076</c:v>
                </c:pt>
                <c:pt idx="1064">
                  <c:v>0.21113952368548111</c:v>
                </c:pt>
                <c:pt idx="1065">
                  <c:v>0.21113952368548111</c:v>
                </c:pt>
                <c:pt idx="1066">
                  <c:v>0.3527532715074384</c:v>
                </c:pt>
                <c:pt idx="1067">
                  <c:v>0.39321434231371194</c:v>
                </c:pt>
                <c:pt idx="1068">
                  <c:v>0.1706784528792076</c:v>
                </c:pt>
                <c:pt idx="1069">
                  <c:v>0.33252273610430166</c:v>
                </c:pt>
                <c:pt idx="1070">
                  <c:v>0.33252273610430166</c:v>
                </c:pt>
                <c:pt idx="1071">
                  <c:v>0.27183112989489139</c:v>
                </c:pt>
                <c:pt idx="1072">
                  <c:v>0.21113952368548111</c:v>
                </c:pt>
                <c:pt idx="1073">
                  <c:v>0.21113952368548111</c:v>
                </c:pt>
                <c:pt idx="1074">
                  <c:v>0.25160059449175465</c:v>
                </c:pt>
                <c:pt idx="1075">
                  <c:v>0.25160059449175465</c:v>
                </c:pt>
                <c:pt idx="1076">
                  <c:v>0.27183112989489139</c:v>
                </c:pt>
                <c:pt idx="1077">
                  <c:v>0.19090898828234434</c:v>
                </c:pt>
                <c:pt idx="1078">
                  <c:v>0.23137005908861785</c:v>
                </c:pt>
                <c:pt idx="1079">
                  <c:v>0.27183112989489139</c:v>
                </c:pt>
                <c:pt idx="1080">
                  <c:v>-3.1626901152159978E-2</c:v>
                </c:pt>
                <c:pt idx="1081">
                  <c:v>0.10998684666979731</c:v>
                </c:pt>
                <c:pt idx="1082">
                  <c:v>0.29206166529802813</c:v>
                </c:pt>
                <c:pt idx="1083">
                  <c:v>0.3527532715074384</c:v>
                </c:pt>
                <c:pt idx="1084">
                  <c:v>0.33252273610430166</c:v>
                </c:pt>
                <c:pt idx="1085">
                  <c:v>0.10998684666979731</c:v>
                </c:pt>
                <c:pt idx="1086">
                  <c:v>0.41344487771684868</c:v>
                </c:pt>
                <c:pt idx="1087">
                  <c:v>0.41344487771684868</c:v>
                </c:pt>
                <c:pt idx="1088">
                  <c:v>0.55505862553880603</c:v>
                </c:pt>
                <c:pt idx="1089">
                  <c:v>0.37298380691057514</c:v>
                </c:pt>
                <c:pt idx="1090">
                  <c:v>0.37298380691057514</c:v>
                </c:pt>
                <c:pt idx="1091">
                  <c:v>0.25160059449175465</c:v>
                </c:pt>
                <c:pt idx="1092">
                  <c:v>0.45390594852312222</c:v>
                </c:pt>
                <c:pt idx="1093">
                  <c:v>0.57528916094194271</c:v>
                </c:pt>
                <c:pt idx="1094">
                  <c:v>0.55505862553880603</c:v>
                </c:pt>
                <c:pt idx="1095">
                  <c:v>0.41344487771684868</c:v>
                </c:pt>
                <c:pt idx="1096">
                  <c:v>0.29206166529802813</c:v>
                </c:pt>
                <c:pt idx="1097">
                  <c:v>0.13021738207293407</c:v>
                </c:pt>
                <c:pt idx="1098">
                  <c:v>0.21113952368548111</c:v>
                </c:pt>
                <c:pt idx="1099">
                  <c:v>0.25160059449175465</c:v>
                </c:pt>
                <c:pt idx="1100">
                  <c:v>0.21113952368548111</c:v>
                </c:pt>
                <c:pt idx="1101">
                  <c:v>0.31229220070116487</c:v>
                </c:pt>
                <c:pt idx="1102">
                  <c:v>0.23137005908861785</c:v>
                </c:pt>
                <c:pt idx="1103">
                  <c:v>0.13021738207293407</c:v>
                </c:pt>
                <c:pt idx="1104">
                  <c:v>0.43367541311998542</c:v>
                </c:pt>
                <c:pt idx="1105">
                  <c:v>0.59551969634507951</c:v>
                </c:pt>
                <c:pt idx="1106">
                  <c:v>0.41344487771684868</c:v>
                </c:pt>
                <c:pt idx="1107">
                  <c:v>0.23137005908861785</c:v>
                </c:pt>
                <c:pt idx="1108">
                  <c:v>0.21113952368548111</c:v>
                </c:pt>
                <c:pt idx="1109">
                  <c:v>0.31229220070116487</c:v>
                </c:pt>
                <c:pt idx="1110">
                  <c:v>0.33252273610430166</c:v>
                </c:pt>
                <c:pt idx="1111">
                  <c:v>0.21113952368548111</c:v>
                </c:pt>
                <c:pt idx="1112">
                  <c:v>0.10998684666979731</c:v>
                </c:pt>
                <c:pt idx="1113">
                  <c:v>0.23137005908861785</c:v>
                </c:pt>
                <c:pt idx="1114">
                  <c:v>0.19090898828234434</c:v>
                </c:pt>
                <c:pt idx="1115">
                  <c:v>0.21113952368548111</c:v>
                </c:pt>
                <c:pt idx="1116">
                  <c:v>0.31229220070116487</c:v>
                </c:pt>
                <c:pt idx="1117">
                  <c:v>0.23137005908861785</c:v>
                </c:pt>
                <c:pt idx="1118">
                  <c:v>0.13021738207293407</c:v>
                </c:pt>
                <c:pt idx="1119">
                  <c:v>0.27183112989489139</c:v>
                </c:pt>
                <c:pt idx="1120">
                  <c:v>0.21113952368548111</c:v>
                </c:pt>
                <c:pt idx="1121">
                  <c:v>8.975631126666056E-2</c:v>
                </c:pt>
                <c:pt idx="1122">
                  <c:v>0.21113952368548111</c:v>
                </c:pt>
                <c:pt idx="1123">
                  <c:v>0.13021738207293407</c:v>
                </c:pt>
                <c:pt idx="1124">
                  <c:v>0.25160059449175465</c:v>
                </c:pt>
                <c:pt idx="1125">
                  <c:v>0.33252273610430166</c:v>
                </c:pt>
                <c:pt idx="1126">
                  <c:v>4.9295240460387052E-2</c:v>
                </c:pt>
                <c:pt idx="1127">
                  <c:v>0.21113952368548111</c:v>
                </c:pt>
                <c:pt idx="1128">
                  <c:v>0.1706784528792076</c:v>
                </c:pt>
                <c:pt idx="1129">
                  <c:v>0.37298380691057514</c:v>
                </c:pt>
                <c:pt idx="1130">
                  <c:v>0.3527532715074384</c:v>
                </c:pt>
                <c:pt idx="1131">
                  <c:v>8.975631126666056E-2</c:v>
                </c:pt>
                <c:pt idx="1132">
                  <c:v>0.23137005908861785</c:v>
                </c:pt>
                <c:pt idx="1133">
                  <c:v>-1.1396365749023222E-2</c:v>
                </c:pt>
                <c:pt idx="1134">
                  <c:v>0.23137005908861785</c:v>
                </c:pt>
                <c:pt idx="1135">
                  <c:v>0.23137005908861785</c:v>
                </c:pt>
                <c:pt idx="1136">
                  <c:v>4.9295240460387052E-2</c:v>
                </c:pt>
                <c:pt idx="1137">
                  <c:v>8.8341696541135353E-3</c:v>
                </c:pt>
                <c:pt idx="1138">
                  <c:v>0.19090898828234434</c:v>
                </c:pt>
                <c:pt idx="1139">
                  <c:v>0.15044791747607084</c:v>
                </c:pt>
                <c:pt idx="1140">
                  <c:v>0.13021738207293407</c:v>
                </c:pt>
                <c:pt idx="1141">
                  <c:v>0.13021738207293407</c:v>
                </c:pt>
                <c:pt idx="1142">
                  <c:v>-1.1396365749023222E-2</c:v>
                </c:pt>
                <c:pt idx="1143">
                  <c:v>2.9064705057250291E-2</c:v>
                </c:pt>
                <c:pt idx="1144">
                  <c:v>6.9525775863523806E-2</c:v>
                </c:pt>
                <c:pt idx="1145">
                  <c:v>0.13021738207293407</c:v>
                </c:pt>
                <c:pt idx="1146">
                  <c:v>0.47413648392625896</c:v>
                </c:pt>
                <c:pt idx="1147">
                  <c:v>0.15044791747607084</c:v>
                </c:pt>
                <c:pt idx="1148">
                  <c:v>0.47413648392625896</c:v>
                </c:pt>
                <c:pt idx="1149">
                  <c:v>0.23137005908861785</c:v>
                </c:pt>
                <c:pt idx="1150">
                  <c:v>-1.1396365749023222E-2</c:v>
                </c:pt>
                <c:pt idx="1151">
                  <c:v>-1.1396365749023222E-2</c:v>
                </c:pt>
                <c:pt idx="1152">
                  <c:v>0.41344487771684868</c:v>
                </c:pt>
                <c:pt idx="1153">
                  <c:v>8.975631126666056E-2</c:v>
                </c:pt>
                <c:pt idx="1154">
                  <c:v>8.8341696541135353E-3</c:v>
                </c:pt>
                <c:pt idx="1155">
                  <c:v>8.975631126666056E-2</c:v>
                </c:pt>
                <c:pt idx="1156">
                  <c:v>8.8341696541135353E-3</c:v>
                </c:pt>
                <c:pt idx="1157">
                  <c:v>2.9064705057250291E-2</c:v>
                </c:pt>
                <c:pt idx="1158">
                  <c:v>2.9064705057250291E-2</c:v>
                </c:pt>
                <c:pt idx="1159">
                  <c:v>8.975631126666056E-2</c:v>
                </c:pt>
                <c:pt idx="1160">
                  <c:v>0.10998684666979731</c:v>
                </c:pt>
                <c:pt idx="1161">
                  <c:v>-1.1396365749023222E-2</c:v>
                </c:pt>
                <c:pt idx="1162">
                  <c:v>0.13021738207293407</c:v>
                </c:pt>
                <c:pt idx="1163">
                  <c:v>4.9295240460387052E-2</c:v>
                </c:pt>
                <c:pt idx="1164">
                  <c:v>0.13021738207293407</c:v>
                </c:pt>
                <c:pt idx="1165">
                  <c:v>0.15044791747607084</c:v>
                </c:pt>
                <c:pt idx="1166">
                  <c:v>2.9064705057250291E-2</c:v>
                </c:pt>
                <c:pt idx="1167">
                  <c:v>-9.2318507361570254E-2</c:v>
                </c:pt>
                <c:pt idx="1168">
                  <c:v>0.13021738207293407</c:v>
                </c:pt>
                <c:pt idx="1169">
                  <c:v>8.975631126666056E-2</c:v>
                </c:pt>
                <c:pt idx="1170">
                  <c:v>-1.1396365749023222E-2</c:v>
                </c:pt>
                <c:pt idx="1171">
                  <c:v>8.8341696541135353E-3</c:v>
                </c:pt>
                <c:pt idx="1172">
                  <c:v>4.9295240460387052E-2</c:v>
                </c:pt>
                <c:pt idx="1173">
                  <c:v>0.39321434231371194</c:v>
                </c:pt>
                <c:pt idx="1174">
                  <c:v>6.9525775863523806E-2</c:v>
                </c:pt>
                <c:pt idx="1175">
                  <c:v>0.13021738207293407</c:v>
                </c:pt>
                <c:pt idx="1176">
                  <c:v>0.13021738207293407</c:v>
                </c:pt>
                <c:pt idx="1177">
                  <c:v>8.975631126666056E-2</c:v>
                </c:pt>
                <c:pt idx="1178">
                  <c:v>0.10998684666979731</c:v>
                </c:pt>
                <c:pt idx="1179">
                  <c:v>8.8341696541135353E-3</c:v>
                </c:pt>
                <c:pt idx="1180">
                  <c:v>-1.1396365749023222E-2</c:v>
                </c:pt>
                <c:pt idx="1181">
                  <c:v>-1.1396365749023222E-2</c:v>
                </c:pt>
                <c:pt idx="1182">
                  <c:v>0.1706784528792076</c:v>
                </c:pt>
                <c:pt idx="1183">
                  <c:v>8.975631126666056E-2</c:v>
                </c:pt>
                <c:pt idx="1184">
                  <c:v>0.10998684666979731</c:v>
                </c:pt>
                <c:pt idx="1185">
                  <c:v>4.9295240460387052E-2</c:v>
                </c:pt>
                <c:pt idx="1186">
                  <c:v>6.9525775863523806E-2</c:v>
                </c:pt>
                <c:pt idx="1187">
                  <c:v>0.31229220070116487</c:v>
                </c:pt>
                <c:pt idx="1188">
                  <c:v>-5.1857436555296739E-2</c:v>
                </c:pt>
                <c:pt idx="1189">
                  <c:v>8.975631126666056E-2</c:v>
                </c:pt>
                <c:pt idx="1190">
                  <c:v>0.10998684666979731</c:v>
                </c:pt>
                <c:pt idx="1191">
                  <c:v>4.9295240460387052E-2</c:v>
                </c:pt>
                <c:pt idx="1192">
                  <c:v>0.25160059449175465</c:v>
                </c:pt>
                <c:pt idx="1193">
                  <c:v>-7.20879719584335E-2</c:v>
                </c:pt>
                <c:pt idx="1194">
                  <c:v>0.23137005908861785</c:v>
                </c:pt>
                <c:pt idx="1195">
                  <c:v>-1.1396365749023222E-2</c:v>
                </c:pt>
                <c:pt idx="1196">
                  <c:v>0.10998684666979731</c:v>
                </c:pt>
                <c:pt idx="1197">
                  <c:v>0.10998684666979731</c:v>
                </c:pt>
                <c:pt idx="1198">
                  <c:v>-3.1626901152159978E-2</c:v>
                </c:pt>
                <c:pt idx="1199">
                  <c:v>-9.2318507361570254E-2</c:v>
                </c:pt>
                <c:pt idx="1200">
                  <c:v>0.1706784528792076</c:v>
                </c:pt>
                <c:pt idx="1201">
                  <c:v>8.975631126666056E-2</c:v>
                </c:pt>
                <c:pt idx="1202">
                  <c:v>8.975631126666056E-2</c:v>
                </c:pt>
                <c:pt idx="1203">
                  <c:v>0.15044791747607084</c:v>
                </c:pt>
                <c:pt idx="1204">
                  <c:v>4.9295240460387052E-2</c:v>
                </c:pt>
                <c:pt idx="1205">
                  <c:v>8.8341696541135353E-3</c:v>
                </c:pt>
                <c:pt idx="1206">
                  <c:v>4.9295240460387052E-2</c:v>
                </c:pt>
                <c:pt idx="1207">
                  <c:v>-3.1626901152159978E-2</c:v>
                </c:pt>
                <c:pt idx="1208">
                  <c:v>0.1706784528792076</c:v>
                </c:pt>
                <c:pt idx="1209">
                  <c:v>-1.1396365749023222E-2</c:v>
                </c:pt>
                <c:pt idx="1210">
                  <c:v>0.13021738207293407</c:v>
                </c:pt>
                <c:pt idx="1211">
                  <c:v>8.8341696541135353E-3</c:v>
                </c:pt>
                <c:pt idx="1212">
                  <c:v>0.13021738207293407</c:v>
                </c:pt>
                <c:pt idx="1213">
                  <c:v>0.53482809013566923</c:v>
                </c:pt>
                <c:pt idx="1214">
                  <c:v>0.10998684666979731</c:v>
                </c:pt>
                <c:pt idx="1215">
                  <c:v>0.37298380691057514</c:v>
                </c:pt>
                <c:pt idx="1216">
                  <c:v>-7.20879719584335E-2</c:v>
                </c:pt>
                <c:pt idx="1217">
                  <c:v>0.19090898828234434</c:v>
                </c:pt>
                <c:pt idx="1218">
                  <c:v>0.15044791747607084</c:v>
                </c:pt>
                <c:pt idx="1219">
                  <c:v>0.13021738207293407</c:v>
                </c:pt>
                <c:pt idx="1220">
                  <c:v>0.10998684666979731</c:v>
                </c:pt>
                <c:pt idx="1221">
                  <c:v>0.10998684666979731</c:v>
                </c:pt>
                <c:pt idx="1222">
                  <c:v>0.21113952368548111</c:v>
                </c:pt>
                <c:pt idx="1223">
                  <c:v>-0.1327795781678455</c:v>
                </c:pt>
                <c:pt idx="1224">
                  <c:v>-5.1857436555296739E-2</c:v>
                </c:pt>
                <c:pt idx="1225">
                  <c:v>6.9525775863523806E-2</c:v>
                </c:pt>
                <c:pt idx="1226">
                  <c:v>0.25160059449175465</c:v>
                </c:pt>
                <c:pt idx="1227">
                  <c:v>-7.20879719584335E-2</c:v>
                </c:pt>
                <c:pt idx="1228">
                  <c:v>2.9064705057250291E-2</c:v>
                </c:pt>
                <c:pt idx="1229">
                  <c:v>6.9525775863523806E-2</c:v>
                </c:pt>
                <c:pt idx="1230">
                  <c:v>0.13021738207293407</c:v>
                </c:pt>
                <c:pt idx="1231">
                  <c:v>-5.1857436555296739E-2</c:v>
                </c:pt>
                <c:pt idx="1232">
                  <c:v>0.1706784528792076</c:v>
                </c:pt>
                <c:pt idx="1233">
                  <c:v>0.10998684666979731</c:v>
                </c:pt>
                <c:pt idx="1234">
                  <c:v>2.9064705057250291E-2</c:v>
                </c:pt>
                <c:pt idx="1235">
                  <c:v>0.21113952368548111</c:v>
                </c:pt>
                <c:pt idx="1236">
                  <c:v>8.975631126666056E-2</c:v>
                </c:pt>
                <c:pt idx="1237">
                  <c:v>0.31229220070116487</c:v>
                </c:pt>
                <c:pt idx="1238">
                  <c:v>-0.11254904276470701</c:v>
                </c:pt>
                <c:pt idx="1239">
                  <c:v>-0.19347118437725577</c:v>
                </c:pt>
                <c:pt idx="1240">
                  <c:v>-5.1857436555296739E-2</c:v>
                </c:pt>
                <c:pt idx="1241">
                  <c:v>4.9295240460387052E-2</c:v>
                </c:pt>
                <c:pt idx="1242">
                  <c:v>6.9525775863523806E-2</c:v>
                </c:pt>
                <c:pt idx="1243">
                  <c:v>0.27183112989489139</c:v>
                </c:pt>
                <c:pt idx="1244">
                  <c:v>0.10998684666979731</c:v>
                </c:pt>
                <c:pt idx="1245">
                  <c:v>0.31229220070116487</c:v>
                </c:pt>
                <c:pt idx="1246">
                  <c:v>-1.1396365749023222E-2</c:v>
                </c:pt>
                <c:pt idx="1247">
                  <c:v>-7.20879719584335E-2</c:v>
                </c:pt>
                <c:pt idx="1248">
                  <c:v>4.9295240460387052E-2</c:v>
                </c:pt>
                <c:pt idx="1249">
                  <c:v>0.23137005908861785</c:v>
                </c:pt>
                <c:pt idx="1250">
                  <c:v>0.13021738207293407</c:v>
                </c:pt>
                <c:pt idx="1251">
                  <c:v>0.19090898828234434</c:v>
                </c:pt>
                <c:pt idx="1252">
                  <c:v>-3.1626901152159978E-2</c:v>
                </c:pt>
                <c:pt idx="1253">
                  <c:v>-3.1626901152159978E-2</c:v>
                </c:pt>
                <c:pt idx="1254">
                  <c:v>8.8341696541135353E-3</c:v>
                </c:pt>
                <c:pt idx="1255">
                  <c:v>0.19090898828234434</c:v>
                </c:pt>
                <c:pt idx="1256">
                  <c:v>0.10998684666979731</c:v>
                </c:pt>
                <c:pt idx="1257">
                  <c:v>2.9064705057250291E-2</c:v>
                </c:pt>
                <c:pt idx="1258">
                  <c:v>-5.1857436555296739E-2</c:v>
                </c:pt>
                <c:pt idx="1259">
                  <c:v>-9.2318507361570254E-2</c:v>
                </c:pt>
                <c:pt idx="1260">
                  <c:v>0.13021738207293407</c:v>
                </c:pt>
                <c:pt idx="1261">
                  <c:v>4.9295240460387052E-2</c:v>
                </c:pt>
                <c:pt idx="1262">
                  <c:v>0.1706784528792076</c:v>
                </c:pt>
                <c:pt idx="1263">
                  <c:v>0.21113952368548111</c:v>
                </c:pt>
                <c:pt idx="1264">
                  <c:v>0.27183112989489139</c:v>
                </c:pt>
                <c:pt idx="1265">
                  <c:v>-3.1626901152159978E-2</c:v>
                </c:pt>
                <c:pt idx="1266">
                  <c:v>8.975631126666056E-2</c:v>
                </c:pt>
                <c:pt idx="1267">
                  <c:v>0.23137005908861785</c:v>
                </c:pt>
                <c:pt idx="1268">
                  <c:v>8.8341696541135353E-3</c:v>
                </c:pt>
                <c:pt idx="1269">
                  <c:v>-1.1396365749023222E-2</c:v>
                </c:pt>
                <c:pt idx="1270">
                  <c:v>0.10998684666979731</c:v>
                </c:pt>
                <c:pt idx="1271">
                  <c:v>8.975631126666056E-2</c:v>
                </c:pt>
                <c:pt idx="1272">
                  <c:v>-0.11254904276470701</c:v>
                </c:pt>
                <c:pt idx="1273">
                  <c:v>2.9064705057250291E-2</c:v>
                </c:pt>
                <c:pt idx="1274">
                  <c:v>-3.1626901152159978E-2</c:v>
                </c:pt>
                <c:pt idx="1275">
                  <c:v>-7.20879719584335E-2</c:v>
                </c:pt>
                <c:pt idx="1276">
                  <c:v>-1.1396365749023222E-2</c:v>
                </c:pt>
                <c:pt idx="1277">
                  <c:v>4.9295240460387052E-2</c:v>
                </c:pt>
                <c:pt idx="1278">
                  <c:v>4.9295240460387052E-2</c:v>
                </c:pt>
                <c:pt idx="1279">
                  <c:v>-3.1626901152159978E-2</c:v>
                </c:pt>
                <c:pt idx="1280">
                  <c:v>-0.1327795781678455</c:v>
                </c:pt>
                <c:pt idx="1281">
                  <c:v>-3.1626901152159978E-2</c:v>
                </c:pt>
                <c:pt idx="1282">
                  <c:v>2.9064705057250291E-2</c:v>
                </c:pt>
                <c:pt idx="1283">
                  <c:v>-0.15301011357098052</c:v>
                </c:pt>
                <c:pt idx="1284">
                  <c:v>-9.2318507361570254E-2</c:v>
                </c:pt>
                <c:pt idx="1285">
                  <c:v>-7.20879719584335E-2</c:v>
                </c:pt>
                <c:pt idx="1286">
                  <c:v>-7.20879719584335E-2</c:v>
                </c:pt>
                <c:pt idx="1287">
                  <c:v>-0.1327795781678455</c:v>
                </c:pt>
                <c:pt idx="1288">
                  <c:v>0.10998684666979731</c:v>
                </c:pt>
                <c:pt idx="1289">
                  <c:v>8.975631126666056E-2</c:v>
                </c:pt>
                <c:pt idx="1290">
                  <c:v>-1.1396365749023222E-2</c:v>
                </c:pt>
                <c:pt idx="1291">
                  <c:v>-0.11254904276470701</c:v>
                </c:pt>
                <c:pt idx="1292">
                  <c:v>-0.21370171978039254</c:v>
                </c:pt>
                <c:pt idx="1293">
                  <c:v>0.1706784528792076</c:v>
                </c:pt>
                <c:pt idx="1294">
                  <c:v>0.1706784528792076</c:v>
                </c:pt>
                <c:pt idx="1295">
                  <c:v>8.8341696541135353E-3</c:v>
                </c:pt>
                <c:pt idx="1296">
                  <c:v>-5.1857436555296739E-2</c:v>
                </c:pt>
                <c:pt idx="1297">
                  <c:v>-7.20879719584335E-2</c:v>
                </c:pt>
                <c:pt idx="1298">
                  <c:v>-5.1857436555296739E-2</c:v>
                </c:pt>
                <c:pt idx="1299">
                  <c:v>-7.20879719584335E-2</c:v>
                </c:pt>
                <c:pt idx="1300">
                  <c:v>-9.2318507361570254E-2</c:v>
                </c:pt>
                <c:pt idx="1301">
                  <c:v>-1.1396365749023222E-2</c:v>
                </c:pt>
                <c:pt idx="1302">
                  <c:v>-0.19347118437725577</c:v>
                </c:pt>
                <c:pt idx="1303">
                  <c:v>-1.1396365749023222E-2</c:v>
                </c:pt>
                <c:pt idx="1304">
                  <c:v>6.9525775863523806E-2</c:v>
                </c:pt>
                <c:pt idx="1305">
                  <c:v>-1.1396365749023222E-2</c:v>
                </c:pt>
                <c:pt idx="1306">
                  <c:v>8.8341696541135353E-3</c:v>
                </c:pt>
                <c:pt idx="1307">
                  <c:v>-9.2318507361570254E-2</c:v>
                </c:pt>
                <c:pt idx="1308">
                  <c:v>-0.15301011357098226</c:v>
                </c:pt>
                <c:pt idx="1309">
                  <c:v>-0.15301011357098052</c:v>
                </c:pt>
                <c:pt idx="1310">
                  <c:v>-0.23393225518352931</c:v>
                </c:pt>
                <c:pt idx="1311">
                  <c:v>-0.21370171978039254</c:v>
                </c:pt>
                <c:pt idx="1312">
                  <c:v>-0.15301011357098226</c:v>
                </c:pt>
                <c:pt idx="1313">
                  <c:v>6.9525775863523806E-2</c:v>
                </c:pt>
                <c:pt idx="1314">
                  <c:v>-1.1396365749023222E-2</c:v>
                </c:pt>
                <c:pt idx="1315">
                  <c:v>0.10998684666979731</c:v>
                </c:pt>
                <c:pt idx="1316">
                  <c:v>-0.17324064897411903</c:v>
                </c:pt>
                <c:pt idx="1317">
                  <c:v>-7.20879719584335E-2</c:v>
                </c:pt>
                <c:pt idx="1318">
                  <c:v>-9.2318507361570254E-2</c:v>
                </c:pt>
                <c:pt idx="1319">
                  <c:v>-0.23393225518352931</c:v>
                </c:pt>
                <c:pt idx="1320">
                  <c:v>-0.1327795781678455</c:v>
                </c:pt>
                <c:pt idx="1321">
                  <c:v>-0.21370171978039254</c:v>
                </c:pt>
                <c:pt idx="1322">
                  <c:v>-0.15301011357098052</c:v>
                </c:pt>
                <c:pt idx="1323">
                  <c:v>-0.15301011357098226</c:v>
                </c:pt>
                <c:pt idx="1324">
                  <c:v>-0.17324064897411903</c:v>
                </c:pt>
                <c:pt idx="1325">
                  <c:v>-0.19347118437725577</c:v>
                </c:pt>
                <c:pt idx="1326">
                  <c:v>-0.23393225518352931</c:v>
                </c:pt>
                <c:pt idx="1327">
                  <c:v>4.9295240460387052E-2</c:v>
                </c:pt>
                <c:pt idx="1328">
                  <c:v>8.8341696541135353E-3</c:v>
                </c:pt>
                <c:pt idx="1329">
                  <c:v>-0.1327795781678455</c:v>
                </c:pt>
                <c:pt idx="1330">
                  <c:v>-3.1626901152159978E-2</c:v>
                </c:pt>
                <c:pt idx="1331">
                  <c:v>2.9064705057250291E-2</c:v>
                </c:pt>
                <c:pt idx="1332">
                  <c:v>0.10998684666979731</c:v>
                </c:pt>
                <c:pt idx="1333">
                  <c:v>8.8341696541135353E-3</c:v>
                </c:pt>
                <c:pt idx="1334">
                  <c:v>0.10998684666979731</c:v>
                </c:pt>
                <c:pt idx="1335">
                  <c:v>-0.21370171978039254</c:v>
                </c:pt>
                <c:pt idx="1336">
                  <c:v>-0.25416279058666608</c:v>
                </c:pt>
                <c:pt idx="1337">
                  <c:v>-0.21370171978039254</c:v>
                </c:pt>
                <c:pt idx="1338">
                  <c:v>-0.15301011357098052</c:v>
                </c:pt>
                <c:pt idx="1339">
                  <c:v>-0.15301011357098052</c:v>
                </c:pt>
                <c:pt idx="1340">
                  <c:v>-7.20879719584335E-2</c:v>
                </c:pt>
                <c:pt idx="1341">
                  <c:v>-0.15301011357098052</c:v>
                </c:pt>
                <c:pt idx="1342">
                  <c:v>-0.23393225518352931</c:v>
                </c:pt>
                <c:pt idx="1343">
                  <c:v>-0.11254904276470701</c:v>
                </c:pt>
                <c:pt idx="1344">
                  <c:v>-0.23393225518352931</c:v>
                </c:pt>
                <c:pt idx="1345">
                  <c:v>-0.21370171978039254</c:v>
                </c:pt>
                <c:pt idx="1346">
                  <c:v>-9.2318507361571989E-2</c:v>
                </c:pt>
                <c:pt idx="1347">
                  <c:v>2.9064705057250291E-2</c:v>
                </c:pt>
                <c:pt idx="1348">
                  <c:v>-9.2318507361570254E-2</c:v>
                </c:pt>
                <c:pt idx="1349">
                  <c:v>-1.1396365749023222E-2</c:v>
                </c:pt>
                <c:pt idx="1350">
                  <c:v>-0.15301011357098226</c:v>
                </c:pt>
                <c:pt idx="1351">
                  <c:v>6.9525775863523806E-2</c:v>
                </c:pt>
                <c:pt idx="1352">
                  <c:v>-0.21370171978039254</c:v>
                </c:pt>
                <c:pt idx="1353">
                  <c:v>-3.1626901152159978E-2</c:v>
                </c:pt>
                <c:pt idx="1354">
                  <c:v>-1.1396365749023222E-2</c:v>
                </c:pt>
                <c:pt idx="1355">
                  <c:v>-0.25416279058666608</c:v>
                </c:pt>
                <c:pt idx="1356">
                  <c:v>-0.15301011357098226</c:v>
                </c:pt>
                <c:pt idx="1357">
                  <c:v>-0.1327795781678455</c:v>
                </c:pt>
                <c:pt idx="1358">
                  <c:v>-0.21370171978039254</c:v>
                </c:pt>
                <c:pt idx="1359">
                  <c:v>-7.20879719584335E-2</c:v>
                </c:pt>
                <c:pt idx="1360">
                  <c:v>-5.1857436555298481E-2</c:v>
                </c:pt>
                <c:pt idx="1361">
                  <c:v>-0.11254904276470701</c:v>
                </c:pt>
                <c:pt idx="1362">
                  <c:v>4.9295240460387052E-2</c:v>
                </c:pt>
                <c:pt idx="1363">
                  <c:v>2.9064705057250291E-2</c:v>
                </c:pt>
                <c:pt idx="1364">
                  <c:v>-1.1396365749023222E-2</c:v>
                </c:pt>
                <c:pt idx="1365">
                  <c:v>-1.1396365749023222E-2</c:v>
                </c:pt>
                <c:pt idx="1366">
                  <c:v>-3.1626901152159978E-2</c:v>
                </c:pt>
                <c:pt idx="1367">
                  <c:v>-0.1327795781678455</c:v>
                </c:pt>
                <c:pt idx="1368">
                  <c:v>-5.1857436555298481E-2</c:v>
                </c:pt>
                <c:pt idx="1369">
                  <c:v>-0.11254904276470701</c:v>
                </c:pt>
                <c:pt idx="1370">
                  <c:v>-0.11254904276470701</c:v>
                </c:pt>
                <c:pt idx="1371">
                  <c:v>-0.1327795781678455</c:v>
                </c:pt>
                <c:pt idx="1372">
                  <c:v>-1.1396365749023222E-2</c:v>
                </c:pt>
                <c:pt idx="1373">
                  <c:v>-0.19347118437725577</c:v>
                </c:pt>
                <c:pt idx="1374">
                  <c:v>-0.1327795781678455</c:v>
                </c:pt>
                <c:pt idx="1375">
                  <c:v>-0.15301011357098226</c:v>
                </c:pt>
                <c:pt idx="1376">
                  <c:v>-0.17324064897411903</c:v>
                </c:pt>
                <c:pt idx="1377">
                  <c:v>-0.17324064897411903</c:v>
                </c:pt>
                <c:pt idx="1378">
                  <c:v>-0.11254904276470701</c:v>
                </c:pt>
                <c:pt idx="1379">
                  <c:v>-1.1396365749023222E-2</c:v>
                </c:pt>
                <c:pt idx="1380">
                  <c:v>-9.2318507361570254E-2</c:v>
                </c:pt>
                <c:pt idx="1381">
                  <c:v>-0.1327795781678455</c:v>
                </c:pt>
                <c:pt idx="1382">
                  <c:v>-0.1327795781678455</c:v>
                </c:pt>
                <c:pt idx="1383">
                  <c:v>-0.19347118437725577</c:v>
                </c:pt>
                <c:pt idx="1384">
                  <c:v>-0.15301011357098052</c:v>
                </c:pt>
                <c:pt idx="1385">
                  <c:v>-9.2318507361570254E-2</c:v>
                </c:pt>
                <c:pt idx="1386">
                  <c:v>-0.11254904276470701</c:v>
                </c:pt>
                <c:pt idx="1387">
                  <c:v>-9.2318507361570254E-2</c:v>
                </c:pt>
                <c:pt idx="1388">
                  <c:v>0.19090898828234434</c:v>
                </c:pt>
                <c:pt idx="1389">
                  <c:v>-0.17324064897411903</c:v>
                </c:pt>
                <c:pt idx="1390">
                  <c:v>-0.27439332598980282</c:v>
                </c:pt>
                <c:pt idx="1391">
                  <c:v>-0.19347118437725577</c:v>
                </c:pt>
                <c:pt idx="1392">
                  <c:v>-0.23393225518352931</c:v>
                </c:pt>
                <c:pt idx="1393">
                  <c:v>-0.17324064897411903</c:v>
                </c:pt>
                <c:pt idx="1394">
                  <c:v>-0.19347118437725577</c:v>
                </c:pt>
                <c:pt idx="1395">
                  <c:v>-0.17324064897411903</c:v>
                </c:pt>
                <c:pt idx="1396">
                  <c:v>0.1706784528792076</c:v>
                </c:pt>
                <c:pt idx="1397">
                  <c:v>2.9064705057250291E-2</c:v>
                </c:pt>
                <c:pt idx="1398">
                  <c:v>8.8341696541135353E-3</c:v>
                </c:pt>
                <c:pt idx="1399">
                  <c:v>-0.21370171978039254</c:v>
                </c:pt>
                <c:pt idx="1400">
                  <c:v>0.15044791747607084</c:v>
                </c:pt>
                <c:pt idx="1401">
                  <c:v>-9.2318507361570254E-2</c:v>
                </c:pt>
                <c:pt idx="1402">
                  <c:v>-0.19347118437725577</c:v>
                </c:pt>
                <c:pt idx="1403">
                  <c:v>-0.1327795781678455</c:v>
                </c:pt>
                <c:pt idx="1404">
                  <c:v>-0.1327795781678455</c:v>
                </c:pt>
                <c:pt idx="1405">
                  <c:v>4.9295240460387052E-2</c:v>
                </c:pt>
                <c:pt idx="1406">
                  <c:v>-9.2318507361570254E-2</c:v>
                </c:pt>
                <c:pt idx="1407">
                  <c:v>-0.15301011357098052</c:v>
                </c:pt>
                <c:pt idx="1408">
                  <c:v>-0.23393225518352931</c:v>
                </c:pt>
                <c:pt idx="1409">
                  <c:v>8.975631126666056E-2</c:v>
                </c:pt>
                <c:pt idx="1410">
                  <c:v>0.1706784528792076</c:v>
                </c:pt>
                <c:pt idx="1411">
                  <c:v>-0.17324064897411903</c:v>
                </c:pt>
                <c:pt idx="1412">
                  <c:v>-9.2318507361570254E-2</c:v>
                </c:pt>
                <c:pt idx="1413">
                  <c:v>4.9295240460387052E-2</c:v>
                </c:pt>
                <c:pt idx="1414">
                  <c:v>-7.20879719584335E-2</c:v>
                </c:pt>
                <c:pt idx="1415">
                  <c:v>-7.20879719584335E-2</c:v>
                </c:pt>
                <c:pt idx="1416">
                  <c:v>-1.1396365749023222E-2</c:v>
                </c:pt>
                <c:pt idx="1417">
                  <c:v>-0.1327795781678455</c:v>
                </c:pt>
                <c:pt idx="1418">
                  <c:v>0.13021738207293407</c:v>
                </c:pt>
                <c:pt idx="1419">
                  <c:v>6.9525775863523806E-2</c:v>
                </c:pt>
                <c:pt idx="1420">
                  <c:v>-0.21370171978039254</c:v>
                </c:pt>
                <c:pt idx="1421">
                  <c:v>-3.1626901152159978E-2</c:v>
                </c:pt>
                <c:pt idx="1422">
                  <c:v>-0.1327795781678455</c:v>
                </c:pt>
                <c:pt idx="1423">
                  <c:v>8.8341696541135353E-3</c:v>
                </c:pt>
                <c:pt idx="1424">
                  <c:v>0.15044791747607084</c:v>
                </c:pt>
                <c:pt idx="1425">
                  <c:v>-9.2318507361570254E-2</c:v>
                </c:pt>
                <c:pt idx="1426">
                  <c:v>-9.2318507361571989E-2</c:v>
                </c:pt>
                <c:pt idx="1427">
                  <c:v>8.975631126666056E-2</c:v>
                </c:pt>
                <c:pt idx="1428">
                  <c:v>-0.15301011357098052</c:v>
                </c:pt>
                <c:pt idx="1429">
                  <c:v>-7.20879719584335E-2</c:v>
                </c:pt>
                <c:pt idx="1430">
                  <c:v>-0.23393225518352931</c:v>
                </c:pt>
                <c:pt idx="1431">
                  <c:v>-0.11254904276470701</c:v>
                </c:pt>
                <c:pt idx="1432">
                  <c:v>-7.20879719584335E-2</c:v>
                </c:pt>
                <c:pt idx="1433">
                  <c:v>-1.1396365749023222E-2</c:v>
                </c:pt>
                <c:pt idx="1434">
                  <c:v>-9.2318507361570254E-2</c:v>
                </c:pt>
                <c:pt idx="1435">
                  <c:v>6.9525775863523806E-2</c:v>
                </c:pt>
                <c:pt idx="1436">
                  <c:v>-5.1857436555296739E-2</c:v>
                </c:pt>
                <c:pt idx="1437">
                  <c:v>-0.19347118437725577</c:v>
                </c:pt>
                <c:pt idx="1438">
                  <c:v>0.1706784528792076</c:v>
                </c:pt>
                <c:pt idx="1439">
                  <c:v>-1.1396365749023222E-2</c:v>
                </c:pt>
                <c:pt idx="1440">
                  <c:v>-0.11254904276470701</c:v>
                </c:pt>
                <c:pt idx="1441">
                  <c:v>-0.21370171978039254</c:v>
                </c:pt>
                <c:pt idx="1442">
                  <c:v>-0.25416279058666608</c:v>
                </c:pt>
                <c:pt idx="1443">
                  <c:v>-0.1327795781678455</c:v>
                </c:pt>
                <c:pt idx="1444">
                  <c:v>-5.1857436555296739E-2</c:v>
                </c:pt>
                <c:pt idx="1445">
                  <c:v>0.10998684666979731</c:v>
                </c:pt>
                <c:pt idx="1446">
                  <c:v>-0.17324064897411903</c:v>
                </c:pt>
                <c:pt idx="1447">
                  <c:v>2.9064705057250291E-2</c:v>
                </c:pt>
                <c:pt idx="1448">
                  <c:v>8.8341696541135353E-3</c:v>
                </c:pt>
                <c:pt idx="1449">
                  <c:v>-9.2318507361571989E-2</c:v>
                </c:pt>
                <c:pt idx="1450">
                  <c:v>-0.15301011357098226</c:v>
                </c:pt>
                <c:pt idx="1451">
                  <c:v>-1.1396365749023222E-2</c:v>
                </c:pt>
                <c:pt idx="1452">
                  <c:v>-0.1327795781678455</c:v>
                </c:pt>
                <c:pt idx="1453">
                  <c:v>-0.11254904276470701</c:v>
                </c:pt>
                <c:pt idx="1454">
                  <c:v>-3.1626901152159978E-2</c:v>
                </c:pt>
                <c:pt idx="1455">
                  <c:v>-5.1857436555296739E-2</c:v>
                </c:pt>
                <c:pt idx="1456">
                  <c:v>-3.1626901152159978E-2</c:v>
                </c:pt>
                <c:pt idx="1457">
                  <c:v>-0.1327795781678455</c:v>
                </c:pt>
                <c:pt idx="1458">
                  <c:v>8.8341696541135353E-3</c:v>
                </c:pt>
                <c:pt idx="1459">
                  <c:v>4.9295240460387052E-2</c:v>
                </c:pt>
                <c:pt idx="1460">
                  <c:v>2.9064705057250291E-2</c:v>
                </c:pt>
                <c:pt idx="1461">
                  <c:v>0.13021738207293407</c:v>
                </c:pt>
                <c:pt idx="1462">
                  <c:v>-5.1857436555296739E-2</c:v>
                </c:pt>
                <c:pt idx="1463">
                  <c:v>-9.2318507361571989E-2</c:v>
                </c:pt>
                <c:pt idx="1464">
                  <c:v>-3.1626901152159978E-2</c:v>
                </c:pt>
                <c:pt idx="1465">
                  <c:v>0.13021738207293407</c:v>
                </c:pt>
                <c:pt idx="1466">
                  <c:v>-7.20879719584335E-2</c:v>
                </c:pt>
                <c:pt idx="1467">
                  <c:v>4.9295240460387052E-2</c:v>
                </c:pt>
                <c:pt idx="1468">
                  <c:v>-9.2318507361570254E-2</c:v>
                </c:pt>
                <c:pt idx="1469">
                  <c:v>-0.23393225518352931</c:v>
                </c:pt>
                <c:pt idx="1470">
                  <c:v>-1.1396365749023222E-2</c:v>
                </c:pt>
                <c:pt idx="1471">
                  <c:v>-7.20879719584335E-2</c:v>
                </c:pt>
                <c:pt idx="1472">
                  <c:v>-0.19347118437725577</c:v>
                </c:pt>
                <c:pt idx="1473">
                  <c:v>0.19090898828234434</c:v>
                </c:pt>
                <c:pt idx="1474">
                  <c:v>0.21113952368548111</c:v>
                </c:pt>
                <c:pt idx="1475">
                  <c:v>-7.20879719584335E-2</c:v>
                </c:pt>
                <c:pt idx="1476">
                  <c:v>-0.17324064897411903</c:v>
                </c:pt>
                <c:pt idx="1477">
                  <c:v>-0.1327795781678455</c:v>
                </c:pt>
                <c:pt idx="1478">
                  <c:v>-0.29462386139293956</c:v>
                </c:pt>
                <c:pt idx="1479">
                  <c:v>2.9064705057250291E-2</c:v>
                </c:pt>
                <c:pt idx="1480">
                  <c:v>8.8341696541135353E-3</c:v>
                </c:pt>
                <c:pt idx="1481">
                  <c:v>-1.1396365749023222E-2</c:v>
                </c:pt>
                <c:pt idx="1482">
                  <c:v>-0.21370171978039254</c:v>
                </c:pt>
                <c:pt idx="1483">
                  <c:v>0.10998684666979731</c:v>
                </c:pt>
                <c:pt idx="1484">
                  <c:v>-0.19347118437725577</c:v>
                </c:pt>
                <c:pt idx="1485">
                  <c:v>-9.2318507361570254E-2</c:v>
                </c:pt>
                <c:pt idx="1486">
                  <c:v>8.8341696541135353E-3</c:v>
                </c:pt>
                <c:pt idx="1487">
                  <c:v>8.8341696541135353E-3</c:v>
                </c:pt>
                <c:pt idx="1488">
                  <c:v>-0.21370171978039254</c:v>
                </c:pt>
                <c:pt idx="1489">
                  <c:v>-1.1396365749023222E-2</c:v>
                </c:pt>
                <c:pt idx="1490">
                  <c:v>-0.17324064897411903</c:v>
                </c:pt>
                <c:pt idx="1491">
                  <c:v>-9.2318507361570254E-2</c:v>
                </c:pt>
                <c:pt idx="1492">
                  <c:v>-0.25416279058666608</c:v>
                </c:pt>
                <c:pt idx="1493">
                  <c:v>2.9064705057250291E-2</c:v>
                </c:pt>
                <c:pt idx="1494">
                  <c:v>-5.1857436555296739E-2</c:v>
                </c:pt>
                <c:pt idx="1495">
                  <c:v>0.3527532715074384</c:v>
                </c:pt>
                <c:pt idx="1496">
                  <c:v>-0.17324064897411903</c:v>
                </c:pt>
                <c:pt idx="1497">
                  <c:v>-7.20879719584335E-2</c:v>
                </c:pt>
                <c:pt idx="1498">
                  <c:v>-1.1396365749023222E-2</c:v>
                </c:pt>
                <c:pt idx="1499">
                  <c:v>-1.1396365749023222E-2</c:v>
                </c:pt>
                <c:pt idx="1500">
                  <c:v>-5.1857436555296739E-2</c:v>
                </c:pt>
                <c:pt idx="1501">
                  <c:v>-9.2318507361570254E-2</c:v>
                </c:pt>
                <c:pt idx="1502">
                  <c:v>-9.2318507361570254E-2</c:v>
                </c:pt>
                <c:pt idx="1503">
                  <c:v>4.9295240460387052E-2</c:v>
                </c:pt>
                <c:pt idx="1504">
                  <c:v>-9.2318507361570254E-2</c:v>
                </c:pt>
                <c:pt idx="1505">
                  <c:v>-0.11254904276470701</c:v>
                </c:pt>
                <c:pt idx="1506">
                  <c:v>-7.20879719584335E-2</c:v>
                </c:pt>
                <c:pt idx="1507">
                  <c:v>-3.1626901152159978E-2</c:v>
                </c:pt>
                <c:pt idx="1508">
                  <c:v>-0.11254904276470701</c:v>
                </c:pt>
                <c:pt idx="1509">
                  <c:v>-5.1857436555296739E-2</c:v>
                </c:pt>
                <c:pt idx="1510">
                  <c:v>-9.2318507361570254E-2</c:v>
                </c:pt>
                <c:pt idx="1511">
                  <c:v>-9.2318507361570254E-2</c:v>
                </c:pt>
                <c:pt idx="1512">
                  <c:v>-0.23393225518352931</c:v>
                </c:pt>
                <c:pt idx="1513">
                  <c:v>-0.25416279058666608</c:v>
                </c:pt>
                <c:pt idx="1514">
                  <c:v>-5.1857436555296739E-2</c:v>
                </c:pt>
                <c:pt idx="1515">
                  <c:v>-0.19347118437725577</c:v>
                </c:pt>
                <c:pt idx="1516">
                  <c:v>-1.1396365749024967E-2</c:v>
                </c:pt>
                <c:pt idx="1517">
                  <c:v>-0.1327795781678455</c:v>
                </c:pt>
                <c:pt idx="1518">
                  <c:v>-0.11254904276470701</c:v>
                </c:pt>
                <c:pt idx="1519">
                  <c:v>-0.15301011357098052</c:v>
                </c:pt>
                <c:pt idx="1520">
                  <c:v>-3.1626901152159978E-2</c:v>
                </c:pt>
                <c:pt idx="1521">
                  <c:v>-0.11254904276470701</c:v>
                </c:pt>
                <c:pt idx="1522">
                  <c:v>-0.23393225518352931</c:v>
                </c:pt>
                <c:pt idx="1523">
                  <c:v>-0.15301011357098226</c:v>
                </c:pt>
                <c:pt idx="1524">
                  <c:v>-0.1327795781678455</c:v>
                </c:pt>
                <c:pt idx="1525">
                  <c:v>8.8341696541135353E-3</c:v>
                </c:pt>
                <c:pt idx="1526">
                  <c:v>-0.15301011357098226</c:v>
                </c:pt>
                <c:pt idx="1527">
                  <c:v>-0.17324064897411903</c:v>
                </c:pt>
                <c:pt idx="1528">
                  <c:v>-9.2318507361570254E-2</c:v>
                </c:pt>
                <c:pt idx="1529">
                  <c:v>-0.11254904276470701</c:v>
                </c:pt>
                <c:pt idx="1530">
                  <c:v>-0.15301011357098052</c:v>
                </c:pt>
                <c:pt idx="1531">
                  <c:v>-0.27439332598980282</c:v>
                </c:pt>
                <c:pt idx="1532">
                  <c:v>-7.20879719584335E-2</c:v>
                </c:pt>
                <c:pt idx="1533">
                  <c:v>8.8341696541135353E-3</c:v>
                </c:pt>
                <c:pt idx="1534">
                  <c:v>-0.15301011357098052</c:v>
                </c:pt>
                <c:pt idx="1535">
                  <c:v>-0.11254904276470701</c:v>
                </c:pt>
                <c:pt idx="1536">
                  <c:v>-0.17324064897411903</c:v>
                </c:pt>
                <c:pt idx="1537">
                  <c:v>-0.19347118437725577</c:v>
                </c:pt>
                <c:pt idx="1538">
                  <c:v>-0.1327795781678455</c:v>
                </c:pt>
                <c:pt idx="1539">
                  <c:v>2.9064705057250291E-2</c:v>
                </c:pt>
                <c:pt idx="1540">
                  <c:v>-0.1327795781678455</c:v>
                </c:pt>
                <c:pt idx="1541">
                  <c:v>-0.21370171978039254</c:v>
                </c:pt>
                <c:pt idx="1542">
                  <c:v>-0.19347118437725577</c:v>
                </c:pt>
                <c:pt idx="1543">
                  <c:v>-0.23393225518352931</c:v>
                </c:pt>
                <c:pt idx="1544">
                  <c:v>-0.19347118437725402</c:v>
                </c:pt>
                <c:pt idx="1545">
                  <c:v>-1.1396365749023222E-2</c:v>
                </c:pt>
                <c:pt idx="1546">
                  <c:v>-9.2318507361571989E-2</c:v>
                </c:pt>
                <c:pt idx="1547">
                  <c:v>-0.25416279058666608</c:v>
                </c:pt>
                <c:pt idx="1548">
                  <c:v>-0.29462386139293956</c:v>
                </c:pt>
                <c:pt idx="1549">
                  <c:v>-0.23393225518352931</c:v>
                </c:pt>
                <c:pt idx="1550">
                  <c:v>-0.15301011357098226</c:v>
                </c:pt>
                <c:pt idx="1551">
                  <c:v>-0.11254904276470701</c:v>
                </c:pt>
                <c:pt idx="1552">
                  <c:v>-0.11254904276470701</c:v>
                </c:pt>
                <c:pt idx="1553">
                  <c:v>-1.1396365749023222E-2</c:v>
                </c:pt>
                <c:pt idx="1554">
                  <c:v>-0.21370171978039254</c:v>
                </c:pt>
                <c:pt idx="1555">
                  <c:v>-0.3148543967960763</c:v>
                </c:pt>
                <c:pt idx="1556">
                  <c:v>-0.15301011357098226</c:v>
                </c:pt>
                <c:pt idx="1557">
                  <c:v>-0.1327795781678455</c:v>
                </c:pt>
                <c:pt idx="1558">
                  <c:v>-3.1626901152159978E-2</c:v>
                </c:pt>
                <c:pt idx="1559">
                  <c:v>-0.11254904276470701</c:v>
                </c:pt>
                <c:pt idx="1560">
                  <c:v>0.21113952368548111</c:v>
                </c:pt>
                <c:pt idx="1561">
                  <c:v>4.9295240460387052E-2</c:v>
                </c:pt>
                <c:pt idx="1562">
                  <c:v>-7.20879719584335E-2</c:v>
                </c:pt>
                <c:pt idx="1563">
                  <c:v>6.9525775863523806E-2</c:v>
                </c:pt>
                <c:pt idx="1564">
                  <c:v>-5.1857436555296739E-2</c:v>
                </c:pt>
                <c:pt idx="1565">
                  <c:v>-0.15301011357098052</c:v>
                </c:pt>
                <c:pt idx="1566">
                  <c:v>-9.2318507361570254E-2</c:v>
                </c:pt>
                <c:pt idx="1567">
                  <c:v>2.9064705057250291E-2</c:v>
                </c:pt>
                <c:pt idx="1568">
                  <c:v>-3.1626901152159978E-2</c:v>
                </c:pt>
                <c:pt idx="1569">
                  <c:v>-0.19347118437725577</c:v>
                </c:pt>
                <c:pt idx="1570">
                  <c:v>-7.20879719584335E-2</c:v>
                </c:pt>
                <c:pt idx="1571">
                  <c:v>-9.2318507361570254E-2</c:v>
                </c:pt>
                <c:pt idx="1572">
                  <c:v>-0.17324064897411903</c:v>
                </c:pt>
                <c:pt idx="1573">
                  <c:v>-0.27439332598980282</c:v>
                </c:pt>
                <c:pt idx="1574">
                  <c:v>8.975631126666056E-2</c:v>
                </c:pt>
                <c:pt idx="1575">
                  <c:v>2.9064705057250291E-2</c:v>
                </c:pt>
                <c:pt idx="1576">
                  <c:v>-0.11254904276470701</c:v>
                </c:pt>
                <c:pt idx="1577">
                  <c:v>-3.1626901152159978E-2</c:v>
                </c:pt>
                <c:pt idx="1578">
                  <c:v>8.975631126666056E-2</c:v>
                </c:pt>
                <c:pt idx="1579">
                  <c:v>6.9525775863523806E-2</c:v>
                </c:pt>
                <c:pt idx="1580">
                  <c:v>-3.1626901152159978E-2</c:v>
                </c:pt>
                <c:pt idx="1581">
                  <c:v>-0.25416279058666608</c:v>
                </c:pt>
                <c:pt idx="1582">
                  <c:v>-0.25416279058666608</c:v>
                </c:pt>
                <c:pt idx="1583">
                  <c:v>-0.21370171978039254</c:v>
                </c:pt>
                <c:pt idx="1584">
                  <c:v>4.9295240460387052E-2</c:v>
                </c:pt>
                <c:pt idx="1585">
                  <c:v>8.8341696541135353E-3</c:v>
                </c:pt>
                <c:pt idx="1586">
                  <c:v>-0.1327795781678455</c:v>
                </c:pt>
                <c:pt idx="1587">
                  <c:v>2.9064705057250291E-2</c:v>
                </c:pt>
                <c:pt idx="1588">
                  <c:v>4.9295240460387052E-2</c:v>
                </c:pt>
                <c:pt idx="1589">
                  <c:v>-0.19347118437725577</c:v>
                </c:pt>
                <c:pt idx="1590">
                  <c:v>8.8341696541135353E-3</c:v>
                </c:pt>
                <c:pt idx="1591">
                  <c:v>-7.20879719584335E-2</c:v>
                </c:pt>
                <c:pt idx="1592">
                  <c:v>-0.19347118437725577</c:v>
                </c:pt>
                <c:pt idx="1593">
                  <c:v>-0.17324064897411903</c:v>
                </c:pt>
                <c:pt idx="1594">
                  <c:v>0.10998684666979731</c:v>
                </c:pt>
                <c:pt idx="1595">
                  <c:v>-9.2318507361571989E-2</c:v>
                </c:pt>
                <c:pt idx="1596">
                  <c:v>-5.1857436555296739E-2</c:v>
                </c:pt>
                <c:pt idx="1597">
                  <c:v>-5.1857436555296739E-2</c:v>
                </c:pt>
                <c:pt idx="1598">
                  <c:v>-0.17324064897411903</c:v>
                </c:pt>
                <c:pt idx="1599">
                  <c:v>-1.1396365749023222E-2</c:v>
                </c:pt>
                <c:pt idx="1600">
                  <c:v>8.8341696541135353E-3</c:v>
                </c:pt>
                <c:pt idx="1601">
                  <c:v>-0.1327795781678455</c:v>
                </c:pt>
                <c:pt idx="1602">
                  <c:v>-0.3148543967960763</c:v>
                </c:pt>
                <c:pt idx="1603">
                  <c:v>-0.25416279058666608</c:v>
                </c:pt>
                <c:pt idx="1604">
                  <c:v>-0.19347118437725577</c:v>
                </c:pt>
                <c:pt idx="1605">
                  <c:v>-3.1626901152159978E-2</c:v>
                </c:pt>
                <c:pt idx="1606">
                  <c:v>-9.2318507361571989E-2</c:v>
                </c:pt>
                <c:pt idx="1607">
                  <c:v>-9.2318507361570254E-2</c:v>
                </c:pt>
                <c:pt idx="1608">
                  <c:v>-3.1626901152159978E-2</c:v>
                </c:pt>
                <c:pt idx="1609">
                  <c:v>-0.17324064897411903</c:v>
                </c:pt>
                <c:pt idx="1610">
                  <c:v>-9.2318507361570254E-2</c:v>
                </c:pt>
                <c:pt idx="1611">
                  <c:v>-0.23393225518352931</c:v>
                </c:pt>
                <c:pt idx="1612">
                  <c:v>-7.20879719584335E-2</c:v>
                </c:pt>
                <c:pt idx="1613">
                  <c:v>-0.15301011357098226</c:v>
                </c:pt>
                <c:pt idx="1614">
                  <c:v>-0.1327795781678455</c:v>
                </c:pt>
                <c:pt idx="1615">
                  <c:v>-0.23393225518352931</c:v>
                </c:pt>
                <c:pt idx="1616">
                  <c:v>2.9064705057250291E-2</c:v>
                </c:pt>
                <c:pt idx="1617">
                  <c:v>-0.17324064897411903</c:v>
                </c:pt>
                <c:pt idx="1618">
                  <c:v>-0.1327795781678455</c:v>
                </c:pt>
                <c:pt idx="1619">
                  <c:v>-1.1396365749023222E-2</c:v>
                </c:pt>
                <c:pt idx="1620">
                  <c:v>-0.11254904276470701</c:v>
                </c:pt>
                <c:pt idx="1621">
                  <c:v>-5.1857436555296739E-2</c:v>
                </c:pt>
                <c:pt idx="1622">
                  <c:v>4.9295240460387052E-2</c:v>
                </c:pt>
                <c:pt idx="1623">
                  <c:v>-0.11254904276470701</c:v>
                </c:pt>
                <c:pt idx="1624">
                  <c:v>4.9295240460387052E-2</c:v>
                </c:pt>
                <c:pt idx="1625">
                  <c:v>-0.27439332598980282</c:v>
                </c:pt>
                <c:pt idx="1626">
                  <c:v>-0.23393225518352931</c:v>
                </c:pt>
                <c:pt idx="1627">
                  <c:v>-1.1396365749023222E-2</c:v>
                </c:pt>
                <c:pt idx="1628">
                  <c:v>6.9525775863523806E-2</c:v>
                </c:pt>
                <c:pt idx="1629">
                  <c:v>-0.11254904276470701</c:v>
                </c:pt>
                <c:pt idx="1630">
                  <c:v>-0.27439332598980282</c:v>
                </c:pt>
                <c:pt idx="1631">
                  <c:v>-0.15301011357098226</c:v>
                </c:pt>
                <c:pt idx="1632">
                  <c:v>2.9064705057250291E-2</c:v>
                </c:pt>
                <c:pt idx="1633">
                  <c:v>-0.23393225518352931</c:v>
                </c:pt>
                <c:pt idx="1634">
                  <c:v>-0.3148543967960763</c:v>
                </c:pt>
                <c:pt idx="1635">
                  <c:v>-0.33508493219921309</c:v>
                </c:pt>
                <c:pt idx="1636">
                  <c:v>-0.1327795781678455</c:v>
                </c:pt>
                <c:pt idx="1637">
                  <c:v>-0.3148543967960763</c:v>
                </c:pt>
                <c:pt idx="1638">
                  <c:v>-0.19347118437725577</c:v>
                </c:pt>
                <c:pt idx="1639">
                  <c:v>-0.27439332598980282</c:v>
                </c:pt>
                <c:pt idx="1640">
                  <c:v>-7.20879719584335E-2</c:v>
                </c:pt>
                <c:pt idx="1641">
                  <c:v>-0.39577653840862337</c:v>
                </c:pt>
                <c:pt idx="1642">
                  <c:v>-0.17324064897411903</c:v>
                </c:pt>
                <c:pt idx="1643">
                  <c:v>-9.2318507361570254E-2</c:v>
                </c:pt>
                <c:pt idx="1644">
                  <c:v>-0.21370171978039254</c:v>
                </c:pt>
                <c:pt idx="1645">
                  <c:v>-0.39577653840862337</c:v>
                </c:pt>
                <c:pt idx="1646">
                  <c:v>-0.35531546760234983</c:v>
                </c:pt>
                <c:pt idx="1647">
                  <c:v>-0.19347118437725402</c:v>
                </c:pt>
                <c:pt idx="1648">
                  <c:v>-0.27439332598980282</c:v>
                </c:pt>
                <c:pt idx="1649">
                  <c:v>-0.3148543967960763</c:v>
                </c:pt>
                <c:pt idx="1650">
                  <c:v>0.15044791747607084</c:v>
                </c:pt>
                <c:pt idx="1651">
                  <c:v>-9.2318507361571989E-2</c:v>
                </c:pt>
                <c:pt idx="1652">
                  <c:v>-0.15301011357098226</c:v>
                </c:pt>
                <c:pt idx="1653">
                  <c:v>-0.19347118437725402</c:v>
                </c:pt>
                <c:pt idx="1654">
                  <c:v>-0.11254904276470701</c:v>
                </c:pt>
                <c:pt idx="1655">
                  <c:v>-5.1857436555296739E-2</c:v>
                </c:pt>
                <c:pt idx="1656">
                  <c:v>-0.15301011357098226</c:v>
                </c:pt>
                <c:pt idx="1657">
                  <c:v>-3.1626901152159978E-2</c:v>
                </c:pt>
                <c:pt idx="1658">
                  <c:v>-0.29462386139293956</c:v>
                </c:pt>
                <c:pt idx="1659">
                  <c:v>-7.20879719584335E-2</c:v>
                </c:pt>
                <c:pt idx="1660">
                  <c:v>4.9295240460387052E-2</c:v>
                </c:pt>
                <c:pt idx="1661">
                  <c:v>-0.11254904276470701</c:v>
                </c:pt>
                <c:pt idx="1662">
                  <c:v>-9.2318507361571989E-2</c:v>
                </c:pt>
                <c:pt idx="1663">
                  <c:v>-0.25416279058666608</c:v>
                </c:pt>
                <c:pt idx="1664">
                  <c:v>-0.3148543967960763</c:v>
                </c:pt>
                <c:pt idx="1665">
                  <c:v>-0.41600707381176011</c:v>
                </c:pt>
                <c:pt idx="1666">
                  <c:v>-9.2318507361570254E-2</c:v>
                </c:pt>
                <c:pt idx="1667">
                  <c:v>-0.23393225518352931</c:v>
                </c:pt>
                <c:pt idx="1668">
                  <c:v>-9.2318507361570254E-2</c:v>
                </c:pt>
                <c:pt idx="1669">
                  <c:v>-0.27439332598980282</c:v>
                </c:pt>
                <c:pt idx="1670">
                  <c:v>-0.1327795781678455</c:v>
                </c:pt>
                <c:pt idx="1671">
                  <c:v>-0.23393225518352931</c:v>
                </c:pt>
                <c:pt idx="1672">
                  <c:v>-0.1327795781678455</c:v>
                </c:pt>
                <c:pt idx="1673">
                  <c:v>-0.23393225518352931</c:v>
                </c:pt>
                <c:pt idx="1674">
                  <c:v>-0.29462386139293956</c:v>
                </c:pt>
                <c:pt idx="1675">
                  <c:v>-0.23393225518352931</c:v>
                </c:pt>
                <c:pt idx="1676">
                  <c:v>-7.20879719584335E-2</c:v>
                </c:pt>
                <c:pt idx="1677">
                  <c:v>-0.23393225518352931</c:v>
                </c:pt>
                <c:pt idx="1678">
                  <c:v>-0.33508493219921309</c:v>
                </c:pt>
                <c:pt idx="1679">
                  <c:v>-0.27439332598980282</c:v>
                </c:pt>
                <c:pt idx="1680">
                  <c:v>-3.1626901152159978E-2</c:v>
                </c:pt>
                <c:pt idx="1681">
                  <c:v>-3.1626901152159978E-2</c:v>
                </c:pt>
                <c:pt idx="1682">
                  <c:v>-0.25416279058666608</c:v>
                </c:pt>
                <c:pt idx="1683">
                  <c:v>-0.21370171978039254</c:v>
                </c:pt>
                <c:pt idx="1684">
                  <c:v>-3.1626901152159978E-2</c:v>
                </c:pt>
                <c:pt idx="1685">
                  <c:v>2.9064705057250291E-2</c:v>
                </c:pt>
                <c:pt idx="1686">
                  <c:v>-0.11254904276470701</c:v>
                </c:pt>
                <c:pt idx="1687">
                  <c:v>8.975631126666056E-2</c:v>
                </c:pt>
                <c:pt idx="1688">
                  <c:v>-0.25416279058666608</c:v>
                </c:pt>
                <c:pt idx="1689">
                  <c:v>-0.15301011357098226</c:v>
                </c:pt>
                <c:pt idx="1690">
                  <c:v>-0.3148543967960763</c:v>
                </c:pt>
                <c:pt idx="1691">
                  <c:v>-0.19347118437725577</c:v>
                </c:pt>
                <c:pt idx="1692">
                  <c:v>-0.21370171978039254</c:v>
                </c:pt>
                <c:pt idx="1693">
                  <c:v>-0.15301011357098052</c:v>
                </c:pt>
                <c:pt idx="1694">
                  <c:v>-0.27439332598980282</c:v>
                </c:pt>
                <c:pt idx="1695">
                  <c:v>-0.41600707381176011</c:v>
                </c:pt>
                <c:pt idx="1696">
                  <c:v>-0.29462386139293956</c:v>
                </c:pt>
                <c:pt idx="1697">
                  <c:v>-0.27439332598980282</c:v>
                </c:pt>
                <c:pt idx="1698">
                  <c:v>0.73713344416703674</c:v>
                </c:pt>
                <c:pt idx="1699">
                  <c:v>-0.25416279058666608</c:v>
                </c:pt>
                <c:pt idx="1700">
                  <c:v>-0.3148543967960763</c:v>
                </c:pt>
                <c:pt idx="1701">
                  <c:v>-0.17324064897411903</c:v>
                </c:pt>
                <c:pt idx="1702">
                  <c:v>-0.11254904276470701</c:v>
                </c:pt>
                <c:pt idx="1703">
                  <c:v>-0.3148543967960763</c:v>
                </c:pt>
                <c:pt idx="1704">
                  <c:v>-0.41600707381176011</c:v>
                </c:pt>
                <c:pt idx="1705">
                  <c:v>-7.20879719584335E-2</c:v>
                </c:pt>
                <c:pt idx="1706">
                  <c:v>-0.11254904276470701</c:v>
                </c:pt>
                <c:pt idx="1707">
                  <c:v>-0.25416279058666608</c:v>
                </c:pt>
                <c:pt idx="1708">
                  <c:v>-1.1396365749023222E-2</c:v>
                </c:pt>
                <c:pt idx="1709">
                  <c:v>-0.27439332598980282</c:v>
                </c:pt>
                <c:pt idx="1710">
                  <c:v>-0.25416279058666608</c:v>
                </c:pt>
                <c:pt idx="1711">
                  <c:v>-0.23393225518352931</c:v>
                </c:pt>
                <c:pt idx="1712">
                  <c:v>-0.29462386139293956</c:v>
                </c:pt>
                <c:pt idx="1713">
                  <c:v>-0.35531546760234983</c:v>
                </c:pt>
                <c:pt idx="1714">
                  <c:v>-0.15301011357098226</c:v>
                </c:pt>
                <c:pt idx="1715">
                  <c:v>-0.25416279058666608</c:v>
                </c:pt>
                <c:pt idx="1716">
                  <c:v>-0.25416279058666608</c:v>
                </c:pt>
                <c:pt idx="1717">
                  <c:v>-0.15301011357098052</c:v>
                </c:pt>
                <c:pt idx="1718">
                  <c:v>-0.15301011357098226</c:v>
                </c:pt>
                <c:pt idx="1719">
                  <c:v>-0.15301011357098052</c:v>
                </c:pt>
                <c:pt idx="1720">
                  <c:v>-0.15301011357098052</c:v>
                </c:pt>
                <c:pt idx="1721">
                  <c:v>-0.39577653840862337</c:v>
                </c:pt>
                <c:pt idx="1722">
                  <c:v>-0.17324064897411903</c:v>
                </c:pt>
                <c:pt idx="1723">
                  <c:v>-0.27439332598980282</c:v>
                </c:pt>
                <c:pt idx="1724">
                  <c:v>-0.11254904276470701</c:v>
                </c:pt>
                <c:pt idx="1725">
                  <c:v>-0.41600707381176011</c:v>
                </c:pt>
                <c:pt idx="1726">
                  <c:v>-0.21370171978039254</c:v>
                </c:pt>
                <c:pt idx="1727">
                  <c:v>-0.1327795781678455</c:v>
                </c:pt>
                <c:pt idx="1728">
                  <c:v>-0.19347118437725402</c:v>
                </c:pt>
                <c:pt idx="1729">
                  <c:v>-5.1857436555296739E-2</c:v>
                </c:pt>
                <c:pt idx="1730">
                  <c:v>2.9064705057250291E-2</c:v>
                </c:pt>
                <c:pt idx="1731">
                  <c:v>-0.11254904276470701</c:v>
                </c:pt>
                <c:pt idx="1732">
                  <c:v>-0.15301011357098052</c:v>
                </c:pt>
                <c:pt idx="1733">
                  <c:v>-3.1626901152159978E-2</c:v>
                </c:pt>
                <c:pt idx="1734">
                  <c:v>-0.35531546760234983</c:v>
                </c:pt>
                <c:pt idx="1735">
                  <c:v>-0.15301011357098226</c:v>
                </c:pt>
                <c:pt idx="1736">
                  <c:v>-0.21370171978039254</c:v>
                </c:pt>
                <c:pt idx="1737">
                  <c:v>-0.23393225518352931</c:v>
                </c:pt>
                <c:pt idx="1738">
                  <c:v>-0.11254904276470701</c:v>
                </c:pt>
                <c:pt idx="1739">
                  <c:v>4.9295240460387052E-2</c:v>
                </c:pt>
                <c:pt idx="1740">
                  <c:v>-0.17324064897411903</c:v>
                </c:pt>
                <c:pt idx="1741">
                  <c:v>-5.1857436555296739E-2</c:v>
                </c:pt>
                <c:pt idx="1742">
                  <c:v>-0.23393225518352931</c:v>
                </c:pt>
                <c:pt idx="1743">
                  <c:v>-0.21370171978039254</c:v>
                </c:pt>
                <c:pt idx="1744">
                  <c:v>-0.27439332598980282</c:v>
                </c:pt>
                <c:pt idx="1745">
                  <c:v>-0.33508493219921309</c:v>
                </c:pt>
                <c:pt idx="1746">
                  <c:v>-0.11254904276470701</c:v>
                </c:pt>
                <c:pt idx="1747">
                  <c:v>-0.23393225518352931</c:v>
                </c:pt>
                <c:pt idx="1748">
                  <c:v>-0.3148543967960763</c:v>
                </c:pt>
                <c:pt idx="1749">
                  <c:v>-9.2318507361570254E-2</c:v>
                </c:pt>
                <c:pt idx="1750">
                  <c:v>-0.23393225518352931</c:v>
                </c:pt>
                <c:pt idx="1751">
                  <c:v>-0.15301011357098052</c:v>
                </c:pt>
                <c:pt idx="1752">
                  <c:v>-0.3148543967960763</c:v>
                </c:pt>
                <c:pt idx="1753">
                  <c:v>-0.11254904276470701</c:v>
                </c:pt>
                <c:pt idx="1754">
                  <c:v>-9.2318507361570254E-2</c:v>
                </c:pt>
                <c:pt idx="1755">
                  <c:v>6.9525775863523806E-2</c:v>
                </c:pt>
                <c:pt idx="1756">
                  <c:v>-0.3148543967960763</c:v>
                </c:pt>
                <c:pt idx="1757">
                  <c:v>-0.25416279058666608</c:v>
                </c:pt>
                <c:pt idx="1758">
                  <c:v>-0.17324064897411903</c:v>
                </c:pt>
                <c:pt idx="1759">
                  <c:v>0.10998684666979731</c:v>
                </c:pt>
                <c:pt idx="1760">
                  <c:v>-0.19347118437725577</c:v>
                </c:pt>
                <c:pt idx="1761">
                  <c:v>-0.29462386139293956</c:v>
                </c:pt>
                <c:pt idx="1762">
                  <c:v>0.1909089882823426</c:v>
                </c:pt>
                <c:pt idx="1763">
                  <c:v>-0.25416279058666608</c:v>
                </c:pt>
                <c:pt idx="1764">
                  <c:v>-0.43623760921489685</c:v>
                </c:pt>
                <c:pt idx="1765">
                  <c:v>-0.17324064897411903</c:v>
                </c:pt>
                <c:pt idx="1766">
                  <c:v>-0.27439332598980282</c:v>
                </c:pt>
                <c:pt idx="1767">
                  <c:v>-0.11254904276470701</c:v>
                </c:pt>
                <c:pt idx="1768">
                  <c:v>-0.23393225518352931</c:v>
                </c:pt>
                <c:pt idx="1769">
                  <c:v>-0.43623760921489685</c:v>
                </c:pt>
                <c:pt idx="1770">
                  <c:v>-0.37554600300548657</c:v>
                </c:pt>
                <c:pt idx="1771">
                  <c:v>0.21113952368548111</c:v>
                </c:pt>
                <c:pt idx="1772">
                  <c:v>-7.20879719584335E-2</c:v>
                </c:pt>
                <c:pt idx="1773">
                  <c:v>-0.19347118437725577</c:v>
                </c:pt>
                <c:pt idx="1774">
                  <c:v>-0.29462386139293956</c:v>
                </c:pt>
                <c:pt idx="1775">
                  <c:v>-9.2318507361571989E-2</c:v>
                </c:pt>
                <c:pt idx="1776">
                  <c:v>-0.33508493219921309</c:v>
                </c:pt>
                <c:pt idx="1777">
                  <c:v>-0.17324064897411903</c:v>
                </c:pt>
                <c:pt idx="1778">
                  <c:v>-0.17324064897411903</c:v>
                </c:pt>
                <c:pt idx="1779">
                  <c:v>-0.19347118437725577</c:v>
                </c:pt>
                <c:pt idx="1780">
                  <c:v>-0.25416279058666608</c:v>
                </c:pt>
                <c:pt idx="1781">
                  <c:v>-0.19347118437725577</c:v>
                </c:pt>
                <c:pt idx="1782">
                  <c:v>-1.1396365749023222E-2</c:v>
                </c:pt>
                <c:pt idx="1783">
                  <c:v>-0.37554600300548657</c:v>
                </c:pt>
                <c:pt idx="1784">
                  <c:v>-0.23393225518352931</c:v>
                </c:pt>
                <c:pt idx="1785">
                  <c:v>-0.37554600300548657</c:v>
                </c:pt>
                <c:pt idx="1786">
                  <c:v>-0.17324064897411903</c:v>
                </c:pt>
                <c:pt idx="1787">
                  <c:v>-0.19347118437725577</c:v>
                </c:pt>
                <c:pt idx="1788">
                  <c:v>-0.15301011357098226</c:v>
                </c:pt>
                <c:pt idx="1789">
                  <c:v>-0.39577653840862337</c:v>
                </c:pt>
                <c:pt idx="1790">
                  <c:v>-0.35531546760234983</c:v>
                </c:pt>
                <c:pt idx="1791">
                  <c:v>-0.41600707381176011</c:v>
                </c:pt>
                <c:pt idx="1792">
                  <c:v>-7.20879719584335E-2</c:v>
                </c:pt>
                <c:pt idx="1793">
                  <c:v>-0.21370171978039254</c:v>
                </c:pt>
                <c:pt idx="1794">
                  <c:v>0.69667237336076326</c:v>
                </c:pt>
                <c:pt idx="1795">
                  <c:v>-0.23393225518352931</c:v>
                </c:pt>
                <c:pt idx="1796">
                  <c:v>-0.21370171978039254</c:v>
                </c:pt>
                <c:pt idx="1797">
                  <c:v>-0.23393225518352931</c:v>
                </c:pt>
                <c:pt idx="1798">
                  <c:v>-0.27439332598980282</c:v>
                </c:pt>
                <c:pt idx="1799">
                  <c:v>-0.17324064897411903</c:v>
                </c:pt>
                <c:pt idx="1800">
                  <c:v>-3.1626901152159978E-2</c:v>
                </c:pt>
                <c:pt idx="1801">
                  <c:v>-0.15301011357098226</c:v>
                </c:pt>
                <c:pt idx="1802">
                  <c:v>-0.1327795781678455</c:v>
                </c:pt>
                <c:pt idx="1803">
                  <c:v>-0.1327795781678455</c:v>
                </c:pt>
                <c:pt idx="1804">
                  <c:v>-9.2318507361570254E-2</c:v>
                </c:pt>
                <c:pt idx="1805">
                  <c:v>-0.17324064897411903</c:v>
                </c:pt>
                <c:pt idx="1806">
                  <c:v>-0.19347118437725577</c:v>
                </c:pt>
                <c:pt idx="1807">
                  <c:v>-3.1626901152159978E-2</c:v>
                </c:pt>
                <c:pt idx="1808">
                  <c:v>-0.21370171978039254</c:v>
                </c:pt>
                <c:pt idx="1809">
                  <c:v>-0.29462386139293956</c:v>
                </c:pt>
                <c:pt idx="1810">
                  <c:v>-0.25416279058666608</c:v>
                </c:pt>
                <c:pt idx="1811">
                  <c:v>-0.23393225518352931</c:v>
                </c:pt>
                <c:pt idx="1812">
                  <c:v>-0.23393225518352931</c:v>
                </c:pt>
                <c:pt idx="1813">
                  <c:v>-5.1857436555296739E-2</c:v>
                </c:pt>
                <c:pt idx="1814">
                  <c:v>-0.1327795781678455</c:v>
                </c:pt>
                <c:pt idx="1815">
                  <c:v>-0.47669868002117038</c:v>
                </c:pt>
                <c:pt idx="1816">
                  <c:v>4.9295240460387052E-2</c:v>
                </c:pt>
                <c:pt idx="1817">
                  <c:v>0.33252273610430166</c:v>
                </c:pt>
                <c:pt idx="1818">
                  <c:v>-0.19347118437725577</c:v>
                </c:pt>
                <c:pt idx="1819">
                  <c:v>-9.2318507361570254E-2</c:v>
                </c:pt>
                <c:pt idx="1820">
                  <c:v>-0.3148543967960763</c:v>
                </c:pt>
                <c:pt idx="1821">
                  <c:v>-0.23393225518352931</c:v>
                </c:pt>
                <c:pt idx="1822">
                  <c:v>-0.43623760921489685</c:v>
                </c:pt>
                <c:pt idx="1823">
                  <c:v>-0.27439332598980282</c:v>
                </c:pt>
                <c:pt idx="1824">
                  <c:v>-0.33508493219921309</c:v>
                </c:pt>
                <c:pt idx="1825">
                  <c:v>-0.15301011357098052</c:v>
                </c:pt>
                <c:pt idx="1826">
                  <c:v>-0.43623760921489685</c:v>
                </c:pt>
                <c:pt idx="1827">
                  <c:v>-0.33508493219921309</c:v>
                </c:pt>
                <c:pt idx="1828">
                  <c:v>0.15044791747607084</c:v>
                </c:pt>
                <c:pt idx="1829">
                  <c:v>-0.21370171978039254</c:v>
                </c:pt>
                <c:pt idx="1830">
                  <c:v>-0.11254904276470701</c:v>
                </c:pt>
                <c:pt idx="1831">
                  <c:v>-0.11254904276470701</c:v>
                </c:pt>
                <c:pt idx="1832">
                  <c:v>-0.15301011357098226</c:v>
                </c:pt>
                <c:pt idx="1833">
                  <c:v>-0.11254904276470701</c:v>
                </c:pt>
                <c:pt idx="1834">
                  <c:v>-0.27439332598980282</c:v>
                </c:pt>
                <c:pt idx="1835">
                  <c:v>-0.23393225518352931</c:v>
                </c:pt>
                <c:pt idx="1836">
                  <c:v>-0.17324064897411903</c:v>
                </c:pt>
                <c:pt idx="1837">
                  <c:v>-0.21370171978039254</c:v>
                </c:pt>
                <c:pt idx="1838">
                  <c:v>-0.19347118437725577</c:v>
                </c:pt>
                <c:pt idx="1839">
                  <c:v>-0.29462386139293956</c:v>
                </c:pt>
                <c:pt idx="1840">
                  <c:v>8.8341696541135353E-3</c:v>
                </c:pt>
                <c:pt idx="1841">
                  <c:v>-0.17324064897411903</c:v>
                </c:pt>
                <c:pt idx="1842">
                  <c:v>-0.1327795781678455</c:v>
                </c:pt>
                <c:pt idx="1843">
                  <c:v>-0.21370171978039254</c:v>
                </c:pt>
                <c:pt idx="1844">
                  <c:v>-9.2318507361570254E-2</c:v>
                </c:pt>
                <c:pt idx="1845">
                  <c:v>-0.17324064897411903</c:v>
                </c:pt>
                <c:pt idx="1846">
                  <c:v>-0.27439332598980282</c:v>
                </c:pt>
                <c:pt idx="1847">
                  <c:v>-0.17324064897411903</c:v>
                </c:pt>
                <c:pt idx="1848">
                  <c:v>-0.29462386139293956</c:v>
                </c:pt>
                <c:pt idx="1849">
                  <c:v>-0.21370171978039254</c:v>
                </c:pt>
                <c:pt idx="1850">
                  <c:v>-9.2318507361570254E-2</c:v>
                </c:pt>
                <c:pt idx="1851">
                  <c:v>-0.29462386139293956</c:v>
                </c:pt>
                <c:pt idx="1852">
                  <c:v>-0.29462386139293956</c:v>
                </c:pt>
                <c:pt idx="1853">
                  <c:v>-0.3148543967960763</c:v>
                </c:pt>
                <c:pt idx="1854">
                  <c:v>-0.21370171978039254</c:v>
                </c:pt>
                <c:pt idx="1855">
                  <c:v>-5.1857436555296739E-2</c:v>
                </c:pt>
                <c:pt idx="1856">
                  <c:v>-0.3148543967960763</c:v>
                </c:pt>
                <c:pt idx="1857">
                  <c:v>8.8341696541135353E-3</c:v>
                </c:pt>
                <c:pt idx="1858">
                  <c:v>-0.23393225518352931</c:v>
                </c:pt>
                <c:pt idx="1859">
                  <c:v>-0.27439332598980282</c:v>
                </c:pt>
                <c:pt idx="1860">
                  <c:v>-0.3148543967960763</c:v>
                </c:pt>
                <c:pt idx="1861">
                  <c:v>8.8341696541135353E-3</c:v>
                </c:pt>
                <c:pt idx="1862">
                  <c:v>-9.2318507361570254E-2</c:v>
                </c:pt>
                <c:pt idx="1863">
                  <c:v>-5.1857436555296739E-2</c:v>
                </c:pt>
                <c:pt idx="1864">
                  <c:v>-9.2318507361570254E-2</c:v>
                </c:pt>
                <c:pt idx="1865">
                  <c:v>-0.11254904276470701</c:v>
                </c:pt>
                <c:pt idx="1866">
                  <c:v>-0.17324064897411903</c:v>
                </c:pt>
                <c:pt idx="1867">
                  <c:v>-9.2318507361570254E-2</c:v>
                </c:pt>
                <c:pt idx="1868">
                  <c:v>-0.1327795781678455</c:v>
                </c:pt>
                <c:pt idx="1869">
                  <c:v>-0.11254904276470701</c:v>
                </c:pt>
                <c:pt idx="1870">
                  <c:v>-7.20879719584335E-2</c:v>
                </c:pt>
                <c:pt idx="1871">
                  <c:v>-0.41600707381176011</c:v>
                </c:pt>
                <c:pt idx="1872">
                  <c:v>-0.15301011357098052</c:v>
                </c:pt>
                <c:pt idx="1873">
                  <c:v>-0.17324064897411903</c:v>
                </c:pt>
                <c:pt idx="1874">
                  <c:v>-0.17324064897411903</c:v>
                </c:pt>
                <c:pt idx="1875">
                  <c:v>-0.25416279058666608</c:v>
                </c:pt>
                <c:pt idx="1876">
                  <c:v>-0.15301011357098226</c:v>
                </c:pt>
                <c:pt idx="1877">
                  <c:v>-0.3148543967960763</c:v>
                </c:pt>
                <c:pt idx="1878">
                  <c:v>6.9525775863523806E-2</c:v>
                </c:pt>
                <c:pt idx="1879">
                  <c:v>-0.17324064897411903</c:v>
                </c:pt>
                <c:pt idx="1880">
                  <c:v>-0.11254904276470701</c:v>
                </c:pt>
                <c:pt idx="1881">
                  <c:v>-0.27439332598980282</c:v>
                </c:pt>
                <c:pt idx="1882">
                  <c:v>-0.11254904276470701</c:v>
                </c:pt>
                <c:pt idx="1883">
                  <c:v>-7.20879719584335E-2</c:v>
                </c:pt>
                <c:pt idx="1884">
                  <c:v>-0.1327795781678455</c:v>
                </c:pt>
                <c:pt idx="1885">
                  <c:v>-0.25416279058666608</c:v>
                </c:pt>
                <c:pt idx="1886">
                  <c:v>-0.23393225518352931</c:v>
                </c:pt>
                <c:pt idx="1887">
                  <c:v>-0.11254904276470701</c:v>
                </c:pt>
                <c:pt idx="1888">
                  <c:v>-0.33508493219921309</c:v>
                </c:pt>
                <c:pt idx="1889">
                  <c:v>-7.20879719584335E-2</c:v>
                </c:pt>
                <c:pt idx="1890">
                  <c:v>-7.20879719584335E-2</c:v>
                </c:pt>
                <c:pt idx="1891">
                  <c:v>0.13021738207293407</c:v>
                </c:pt>
                <c:pt idx="1892">
                  <c:v>0.19090898828234434</c:v>
                </c:pt>
                <c:pt idx="1893">
                  <c:v>-0.1327795781678455</c:v>
                </c:pt>
                <c:pt idx="1894">
                  <c:v>-0.21370171978039254</c:v>
                </c:pt>
                <c:pt idx="1895">
                  <c:v>-0.17324064897411903</c:v>
                </c:pt>
                <c:pt idx="1896">
                  <c:v>-0.1327795781678455</c:v>
                </c:pt>
                <c:pt idx="1897">
                  <c:v>-0.19347118437725577</c:v>
                </c:pt>
                <c:pt idx="1898">
                  <c:v>-1.1396365749023222E-2</c:v>
                </c:pt>
                <c:pt idx="1899">
                  <c:v>-0.25416279058666608</c:v>
                </c:pt>
                <c:pt idx="1900">
                  <c:v>-0.29462386139293956</c:v>
                </c:pt>
                <c:pt idx="1901">
                  <c:v>-0.29462386139293956</c:v>
                </c:pt>
                <c:pt idx="1902">
                  <c:v>-0.1327795781678455</c:v>
                </c:pt>
                <c:pt idx="1903">
                  <c:v>-0.35531546760234983</c:v>
                </c:pt>
                <c:pt idx="1904">
                  <c:v>-0.19347118437725402</c:v>
                </c:pt>
                <c:pt idx="1905">
                  <c:v>-0.33508493219921309</c:v>
                </c:pt>
                <c:pt idx="1906">
                  <c:v>-0.29462386139293956</c:v>
                </c:pt>
                <c:pt idx="1907">
                  <c:v>-0.25416279058666608</c:v>
                </c:pt>
                <c:pt idx="1908">
                  <c:v>-7.20879719584335E-2</c:v>
                </c:pt>
                <c:pt idx="1909">
                  <c:v>-3.1626901152159978E-2</c:v>
                </c:pt>
                <c:pt idx="1910">
                  <c:v>-7.20879719584335E-2</c:v>
                </c:pt>
                <c:pt idx="1911">
                  <c:v>4.9295240460387052E-2</c:v>
                </c:pt>
                <c:pt idx="1912">
                  <c:v>-0.15301011357098052</c:v>
                </c:pt>
                <c:pt idx="1913">
                  <c:v>-0.21370171978039254</c:v>
                </c:pt>
                <c:pt idx="1914">
                  <c:v>-0.15301011357098052</c:v>
                </c:pt>
                <c:pt idx="1915">
                  <c:v>4.9295240460387052E-2</c:v>
                </c:pt>
                <c:pt idx="1916">
                  <c:v>-7.20879719584335E-2</c:v>
                </c:pt>
                <c:pt idx="1917">
                  <c:v>-0.21370171978039254</c:v>
                </c:pt>
                <c:pt idx="1918">
                  <c:v>-0.23393225518352931</c:v>
                </c:pt>
                <c:pt idx="1919">
                  <c:v>-0.37554600300548657</c:v>
                </c:pt>
                <c:pt idx="1920">
                  <c:v>-0.11254904276470701</c:v>
                </c:pt>
                <c:pt idx="1921">
                  <c:v>-0.17324064897411903</c:v>
                </c:pt>
                <c:pt idx="1922">
                  <c:v>-9.2318507361570254E-2</c:v>
                </c:pt>
                <c:pt idx="1923">
                  <c:v>-0.33508493219921309</c:v>
                </c:pt>
                <c:pt idx="1924">
                  <c:v>-0.23393225518352931</c:v>
                </c:pt>
                <c:pt idx="1925">
                  <c:v>-0.17324064897411903</c:v>
                </c:pt>
                <c:pt idx="1926">
                  <c:v>-0.11254904276470701</c:v>
                </c:pt>
                <c:pt idx="1927">
                  <c:v>-0.23393225518352931</c:v>
                </c:pt>
                <c:pt idx="1928">
                  <c:v>-5.1857436555296739E-2</c:v>
                </c:pt>
                <c:pt idx="1929">
                  <c:v>-0.23393225518352931</c:v>
                </c:pt>
                <c:pt idx="1930">
                  <c:v>-0.1327795781678455</c:v>
                </c:pt>
                <c:pt idx="1931">
                  <c:v>8.8341696541135353E-3</c:v>
                </c:pt>
                <c:pt idx="1932">
                  <c:v>8.975631126666056E-2</c:v>
                </c:pt>
                <c:pt idx="1933">
                  <c:v>8.8341696541135353E-3</c:v>
                </c:pt>
                <c:pt idx="1934">
                  <c:v>-0.17324064897411903</c:v>
                </c:pt>
                <c:pt idx="1935">
                  <c:v>-3.1626901152159978E-2</c:v>
                </c:pt>
                <c:pt idx="1936">
                  <c:v>-7.20879719584335E-2</c:v>
                </c:pt>
                <c:pt idx="1937">
                  <c:v>6.9525775863523806E-2</c:v>
                </c:pt>
                <c:pt idx="1938">
                  <c:v>1.1012830814235002</c:v>
                </c:pt>
                <c:pt idx="1939">
                  <c:v>-0.3148543967960763</c:v>
                </c:pt>
                <c:pt idx="1940">
                  <c:v>2.9064705057250291E-2</c:v>
                </c:pt>
                <c:pt idx="1941">
                  <c:v>-0.27439332598980282</c:v>
                </c:pt>
                <c:pt idx="1942">
                  <c:v>-0.15301011357098226</c:v>
                </c:pt>
                <c:pt idx="1943">
                  <c:v>-3.1626901152159978E-2</c:v>
                </c:pt>
                <c:pt idx="1944">
                  <c:v>8.8341696541135353E-3</c:v>
                </c:pt>
                <c:pt idx="1945">
                  <c:v>8.975631126666056E-2</c:v>
                </c:pt>
                <c:pt idx="1946">
                  <c:v>-0.15301011357098226</c:v>
                </c:pt>
                <c:pt idx="1947">
                  <c:v>-0.27439332598980282</c:v>
                </c:pt>
                <c:pt idx="1948">
                  <c:v>0.21113952368548111</c:v>
                </c:pt>
                <c:pt idx="1949">
                  <c:v>-0.25416279058666608</c:v>
                </c:pt>
                <c:pt idx="1950">
                  <c:v>-0.17324064897411903</c:v>
                </c:pt>
                <c:pt idx="1951">
                  <c:v>-9.2318507361570254E-2</c:v>
                </c:pt>
                <c:pt idx="1952">
                  <c:v>8.8341696541135353E-3</c:v>
                </c:pt>
                <c:pt idx="1953">
                  <c:v>-0.19347118437725577</c:v>
                </c:pt>
                <c:pt idx="1954">
                  <c:v>-0.23393225518352931</c:v>
                </c:pt>
                <c:pt idx="1955">
                  <c:v>-0.25416279058666608</c:v>
                </c:pt>
                <c:pt idx="1956">
                  <c:v>-0.29462386139293956</c:v>
                </c:pt>
                <c:pt idx="1957">
                  <c:v>-0.17324064897411903</c:v>
                </c:pt>
                <c:pt idx="1958">
                  <c:v>-5.1857436555296739E-2</c:v>
                </c:pt>
                <c:pt idx="1959">
                  <c:v>-0.15301011357098052</c:v>
                </c:pt>
                <c:pt idx="1960">
                  <c:v>-1.1396365749023222E-2</c:v>
                </c:pt>
                <c:pt idx="1961">
                  <c:v>0.41344487771684868</c:v>
                </c:pt>
                <c:pt idx="1962">
                  <c:v>0.23137005908861785</c:v>
                </c:pt>
                <c:pt idx="1963">
                  <c:v>6.9525775863523806E-2</c:v>
                </c:pt>
                <c:pt idx="1964">
                  <c:v>0.21113952368548111</c:v>
                </c:pt>
                <c:pt idx="1965">
                  <c:v>-0.17324064897411903</c:v>
                </c:pt>
                <c:pt idx="1966">
                  <c:v>0.85851665658585907</c:v>
                </c:pt>
                <c:pt idx="1967">
                  <c:v>0.57528916094194271</c:v>
                </c:pt>
                <c:pt idx="1968">
                  <c:v>0.1706784528792076</c:v>
                </c:pt>
                <c:pt idx="1969">
                  <c:v>-1.1396365749023222E-2</c:v>
                </c:pt>
                <c:pt idx="1970">
                  <c:v>-0.15301011357098226</c:v>
                </c:pt>
                <c:pt idx="1971">
                  <c:v>-0.17324064897411903</c:v>
                </c:pt>
                <c:pt idx="1972">
                  <c:v>-7.20879719584335E-2</c:v>
                </c:pt>
                <c:pt idx="1973">
                  <c:v>-0.23393225518352931</c:v>
                </c:pt>
                <c:pt idx="1974">
                  <c:v>-0.1327795781678455</c:v>
                </c:pt>
                <c:pt idx="1975">
                  <c:v>0.10998684666979731</c:v>
                </c:pt>
                <c:pt idx="1976">
                  <c:v>-7.20879719584335E-2</c:v>
                </c:pt>
                <c:pt idx="1977">
                  <c:v>-5.1857436555298481E-2</c:v>
                </c:pt>
                <c:pt idx="1978">
                  <c:v>-1.1396365749023222E-2</c:v>
                </c:pt>
                <c:pt idx="1979">
                  <c:v>0.15044791747607084</c:v>
                </c:pt>
                <c:pt idx="1980">
                  <c:v>2.9064705057250291E-2</c:v>
                </c:pt>
                <c:pt idx="1981">
                  <c:v>-0.1327795781678455</c:v>
                </c:pt>
                <c:pt idx="1982">
                  <c:v>-9.2318507361570254E-2</c:v>
                </c:pt>
                <c:pt idx="1983">
                  <c:v>8.8341696541135353E-3</c:v>
                </c:pt>
                <c:pt idx="1984">
                  <c:v>-0.33508493219921309</c:v>
                </c:pt>
                <c:pt idx="1985">
                  <c:v>-0.23393225518352931</c:v>
                </c:pt>
                <c:pt idx="1986">
                  <c:v>-0.27439332598980282</c:v>
                </c:pt>
                <c:pt idx="1987">
                  <c:v>-0.3148543967960763</c:v>
                </c:pt>
                <c:pt idx="1988">
                  <c:v>-0.11254904276470701</c:v>
                </c:pt>
                <c:pt idx="1989">
                  <c:v>6.9525775863523806E-2</c:v>
                </c:pt>
                <c:pt idx="1990">
                  <c:v>1.5463548602925106</c:v>
                </c:pt>
                <c:pt idx="1991">
                  <c:v>0.19090898828234434</c:v>
                </c:pt>
                <c:pt idx="1992">
                  <c:v>0.13021738207293407</c:v>
                </c:pt>
                <c:pt idx="1993">
                  <c:v>8.975631126666056E-2</c:v>
                </c:pt>
                <c:pt idx="1994">
                  <c:v>0.1706784528792076</c:v>
                </c:pt>
                <c:pt idx="1995">
                  <c:v>-3.1626901152159978E-2</c:v>
                </c:pt>
                <c:pt idx="1996">
                  <c:v>8.8341696541135353E-3</c:v>
                </c:pt>
                <c:pt idx="1997">
                  <c:v>-0.11254904276470701</c:v>
                </c:pt>
                <c:pt idx="1998">
                  <c:v>-0.15301011357098226</c:v>
                </c:pt>
                <c:pt idx="1999">
                  <c:v>-0.15301011357098052</c:v>
                </c:pt>
                <c:pt idx="2000">
                  <c:v>0.1706784528792076</c:v>
                </c:pt>
                <c:pt idx="2001">
                  <c:v>0.10998684666979731</c:v>
                </c:pt>
                <c:pt idx="2002">
                  <c:v>-0.1327795781678455</c:v>
                </c:pt>
                <c:pt idx="2003">
                  <c:v>-0.25416279058666608</c:v>
                </c:pt>
                <c:pt idx="2004">
                  <c:v>-3.1626901152159978E-2</c:v>
                </c:pt>
                <c:pt idx="2005">
                  <c:v>-0.1327795781678455</c:v>
                </c:pt>
                <c:pt idx="2006">
                  <c:v>-0.17324064897411903</c:v>
                </c:pt>
                <c:pt idx="2007">
                  <c:v>-0.1327795781678455</c:v>
                </c:pt>
                <c:pt idx="2008">
                  <c:v>-0.19347118437725577</c:v>
                </c:pt>
                <c:pt idx="2009">
                  <c:v>-0.21370171978039254</c:v>
                </c:pt>
                <c:pt idx="2010">
                  <c:v>-0.1327795781678455</c:v>
                </c:pt>
                <c:pt idx="2011">
                  <c:v>-0.21370171978039254</c:v>
                </c:pt>
                <c:pt idx="2012">
                  <c:v>-7.20879719584335E-2</c:v>
                </c:pt>
                <c:pt idx="2013">
                  <c:v>4.9295240460387052E-2</c:v>
                </c:pt>
                <c:pt idx="2014">
                  <c:v>-7.20879719584335E-2</c:v>
                </c:pt>
                <c:pt idx="2015">
                  <c:v>8.8341696541135353E-3</c:v>
                </c:pt>
                <c:pt idx="2016">
                  <c:v>-0.21370171978039254</c:v>
                </c:pt>
                <c:pt idx="2017">
                  <c:v>-0.19347118437725577</c:v>
                </c:pt>
                <c:pt idx="2018">
                  <c:v>0.1706784528792076</c:v>
                </c:pt>
                <c:pt idx="2019">
                  <c:v>0.10998684666979731</c:v>
                </c:pt>
                <c:pt idx="2020">
                  <c:v>-5.1857436555296739E-2</c:v>
                </c:pt>
                <c:pt idx="2021">
                  <c:v>8.8341696541135353E-3</c:v>
                </c:pt>
                <c:pt idx="2022">
                  <c:v>-5.1857436555296739E-2</c:v>
                </c:pt>
                <c:pt idx="2023">
                  <c:v>-3.1626901152159978E-2</c:v>
                </c:pt>
                <c:pt idx="2024">
                  <c:v>0.55505862553880769</c:v>
                </c:pt>
                <c:pt idx="2025">
                  <c:v>-1.1396365749023222E-2</c:v>
                </c:pt>
                <c:pt idx="2026">
                  <c:v>-3.1626901152159978E-2</c:v>
                </c:pt>
                <c:pt idx="2027">
                  <c:v>-0.3148543967960763</c:v>
                </c:pt>
                <c:pt idx="2028">
                  <c:v>-0.19347118437725577</c:v>
                </c:pt>
                <c:pt idx="2029">
                  <c:v>-0.15301011357098052</c:v>
                </c:pt>
                <c:pt idx="2030">
                  <c:v>-0.19347118437725577</c:v>
                </c:pt>
                <c:pt idx="2031">
                  <c:v>-0.25416279058666608</c:v>
                </c:pt>
                <c:pt idx="2032">
                  <c:v>-9.2318507361570254E-2</c:v>
                </c:pt>
                <c:pt idx="2033">
                  <c:v>0.15044791747607084</c:v>
                </c:pt>
                <c:pt idx="2034">
                  <c:v>-0.23393225518352931</c:v>
                </c:pt>
                <c:pt idx="2035">
                  <c:v>-9.2318507361571989E-2</c:v>
                </c:pt>
                <c:pt idx="2036">
                  <c:v>-0.21370171978039254</c:v>
                </c:pt>
                <c:pt idx="2037">
                  <c:v>-0.1327795781678455</c:v>
                </c:pt>
                <c:pt idx="2038">
                  <c:v>-9.2318507361571989E-2</c:v>
                </c:pt>
                <c:pt idx="2039">
                  <c:v>0.27183112989489139</c:v>
                </c:pt>
                <c:pt idx="2040">
                  <c:v>4.9295240460387052E-2</c:v>
                </c:pt>
                <c:pt idx="2041">
                  <c:v>0.19090898828234434</c:v>
                </c:pt>
                <c:pt idx="2042">
                  <c:v>-5.1857436555296739E-2</c:v>
                </c:pt>
                <c:pt idx="2043">
                  <c:v>0.25160059449175465</c:v>
                </c:pt>
                <c:pt idx="2044">
                  <c:v>-1.1396365749023222E-2</c:v>
                </c:pt>
                <c:pt idx="2045">
                  <c:v>-3.1626901152159978E-2</c:v>
                </c:pt>
                <c:pt idx="2046">
                  <c:v>-7.20879719584335E-2</c:v>
                </c:pt>
                <c:pt idx="2047">
                  <c:v>-0.1327795781678455</c:v>
                </c:pt>
                <c:pt idx="2048">
                  <c:v>-0.19347118437725577</c:v>
                </c:pt>
                <c:pt idx="2049">
                  <c:v>-5.1857436555298481E-2</c:v>
                </c:pt>
                <c:pt idx="2050">
                  <c:v>-0.17324064897411903</c:v>
                </c:pt>
                <c:pt idx="2051">
                  <c:v>-0.17324064897411903</c:v>
                </c:pt>
                <c:pt idx="2052">
                  <c:v>4.9295240460387052E-2</c:v>
                </c:pt>
                <c:pt idx="2053">
                  <c:v>-0.23393225518352931</c:v>
                </c:pt>
                <c:pt idx="2054">
                  <c:v>-0.45646814461803364</c:v>
                </c:pt>
                <c:pt idx="2055">
                  <c:v>0.10998684666979731</c:v>
                </c:pt>
                <c:pt idx="2056">
                  <c:v>-3.1626901152159978E-2</c:v>
                </c:pt>
                <c:pt idx="2057">
                  <c:v>0.13021738207293407</c:v>
                </c:pt>
                <c:pt idx="2058">
                  <c:v>0.10998684666979731</c:v>
                </c:pt>
                <c:pt idx="2059">
                  <c:v>-0.39577653840862337</c:v>
                </c:pt>
                <c:pt idx="2060">
                  <c:v>-0.25416279058666608</c:v>
                </c:pt>
                <c:pt idx="2061">
                  <c:v>-0.43623760921489685</c:v>
                </c:pt>
                <c:pt idx="2062">
                  <c:v>-0.11254904276470701</c:v>
                </c:pt>
                <c:pt idx="2063">
                  <c:v>-0.21370171978039254</c:v>
                </c:pt>
                <c:pt idx="2064">
                  <c:v>-0.1327795781678455</c:v>
                </c:pt>
                <c:pt idx="2065">
                  <c:v>-0.39577653840862337</c:v>
                </c:pt>
                <c:pt idx="2066">
                  <c:v>-0.33508493219921309</c:v>
                </c:pt>
                <c:pt idx="2067">
                  <c:v>-0.23393225518352931</c:v>
                </c:pt>
                <c:pt idx="2068">
                  <c:v>-0.11254904276470701</c:v>
                </c:pt>
                <c:pt idx="2069">
                  <c:v>-0.23393225518352931</c:v>
                </c:pt>
                <c:pt idx="2070">
                  <c:v>-9.2318507361571989E-2</c:v>
                </c:pt>
                <c:pt idx="2071">
                  <c:v>-0.1327795781678455</c:v>
                </c:pt>
                <c:pt idx="2072">
                  <c:v>-5.1857436555296739E-2</c:v>
                </c:pt>
                <c:pt idx="2073">
                  <c:v>-9.2318507361571989E-2</c:v>
                </c:pt>
                <c:pt idx="2074">
                  <c:v>-7.20879719584335E-2</c:v>
                </c:pt>
                <c:pt idx="2075">
                  <c:v>-0.21370171978039254</c:v>
                </c:pt>
                <c:pt idx="2076">
                  <c:v>-0.1327795781678455</c:v>
                </c:pt>
                <c:pt idx="2077">
                  <c:v>-0.37554600300548657</c:v>
                </c:pt>
                <c:pt idx="2078">
                  <c:v>0.31229220070116487</c:v>
                </c:pt>
                <c:pt idx="2079">
                  <c:v>4.9295240460387052E-2</c:v>
                </c:pt>
                <c:pt idx="2080">
                  <c:v>-1.1396365749023222E-2</c:v>
                </c:pt>
                <c:pt idx="2081">
                  <c:v>-0.25416279058666608</c:v>
                </c:pt>
                <c:pt idx="2082">
                  <c:v>-0.33508493219921309</c:v>
                </c:pt>
                <c:pt idx="2083">
                  <c:v>-5.1857436555296739E-2</c:v>
                </c:pt>
                <c:pt idx="2084">
                  <c:v>-5.1857436555296739E-2</c:v>
                </c:pt>
                <c:pt idx="2085">
                  <c:v>-0.23393225518352931</c:v>
                </c:pt>
                <c:pt idx="2086">
                  <c:v>-0.11254904276470701</c:v>
                </c:pt>
                <c:pt idx="2087">
                  <c:v>-0.25416279058666608</c:v>
                </c:pt>
                <c:pt idx="2088">
                  <c:v>-0.3148543967960763</c:v>
                </c:pt>
                <c:pt idx="2089">
                  <c:v>-0.3148543967960763</c:v>
                </c:pt>
                <c:pt idx="2090">
                  <c:v>-0.19347118437725577</c:v>
                </c:pt>
                <c:pt idx="2091">
                  <c:v>-0.11254904276470701</c:v>
                </c:pt>
                <c:pt idx="2092">
                  <c:v>-0.19347118437725577</c:v>
                </c:pt>
                <c:pt idx="2093">
                  <c:v>0.29206166529802813</c:v>
                </c:pt>
                <c:pt idx="2094">
                  <c:v>-0.1327795781678455</c:v>
                </c:pt>
                <c:pt idx="2095">
                  <c:v>-0.17324064897411903</c:v>
                </c:pt>
                <c:pt idx="2096">
                  <c:v>-7.20879719584335E-2</c:v>
                </c:pt>
                <c:pt idx="2097">
                  <c:v>-0.19347118437725577</c:v>
                </c:pt>
                <c:pt idx="2098">
                  <c:v>-0.11254904276470701</c:v>
                </c:pt>
                <c:pt idx="2099">
                  <c:v>-0.15301011357098226</c:v>
                </c:pt>
                <c:pt idx="2100">
                  <c:v>-0.11254904276470701</c:v>
                </c:pt>
                <c:pt idx="2101">
                  <c:v>-0.15301011357098226</c:v>
                </c:pt>
                <c:pt idx="2102">
                  <c:v>-0.19347118437725577</c:v>
                </c:pt>
                <c:pt idx="2103">
                  <c:v>-0.29462386139293956</c:v>
                </c:pt>
                <c:pt idx="2104">
                  <c:v>0.23137005908861785</c:v>
                </c:pt>
                <c:pt idx="2105">
                  <c:v>-0.25416279058666608</c:v>
                </c:pt>
                <c:pt idx="2106">
                  <c:v>-0.15301011357098052</c:v>
                </c:pt>
                <c:pt idx="2107">
                  <c:v>-5.1857436555296739E-2</c:v>
                </c:pt>
                <c:pt idx="2108">
                  <c:v>-3.1626901152159978E-2</c:v>
                </c:pt>
                <c:pt idx="2109">
                  <c:v>-0.19347118437725577</c:v>
                </c:pt>
                <c:pt idx="2110">
                  <c:v>2.9064705057250291E-2</c:v>
                </c:pt>
                <c:pt idx="2111">
                  <c:v>-0.17324064897411903</c:v>
                </c:pt>
                <c:pt idx="2112">
                  <c:v>-7.20879719584335E-2</c:v>
                </c:pt>
                <c:pt idx="2113">
                  <c:v>-0.43623760921489685</c:v>
                </c:pt>
                <c:pt idx="2114">
                  <c:v>0.13021738207293407</c:v>
                </c:pt>
                <c:pt idx="2115">
                  <c:v>-0.19347118437725402</c:v>
                </c:pt>
                <c:pt idx="2116">
                  <c:v>-0.23393225518352931</c:v>
                </c:pt>
                <c:pt idx="2117">
                  <c:v>-3.1626901152159978E-2</c:v>
                </c:pt>
                <c:pt idx="2118">
                  <c:v>4.9295240460387052E-2</c:v>
                </c:pt>
                <c:pt idx="2119">
                  <c:v>-3.1626901152159978E-2</c:v>
                </c:pt>
                <c:pt idx="2120">
                  <c:v>-7.20879719584335E-2</c:v>
                </c:pt>
                <c:pt idx="2121">
                  <c:v>-0.25416279058666608</c:v>
                </c:pt>
                <c:pt idx="2122">
                  <c:v>-5.1857436555296739E-2</c:v>
                </c:pt>
                <c:pt idx="2123">
                  <c:v>-5.1857436555296739E-2</c:v>
                </c:pt>
                <c:pt idx="2124">
                  <c:v>-0.11254904276470701</c:v>
                </c:pt>
                <c:pt idx="2125">
                  <c:v>-0.35531546760234983</c:v>
                </c:pt>
                <c:pt idx="2126">
                  <c:v>-0.1327795781678455</c:v>
                </c:pt>
                <c:pt idx="2127">
                  <c:v>8.8341696541135353E-3</c:v>
                </c:pt>
                <c:pt idx="2128">
                  <c:v>-0.25416279058666608</c:v>
                </c:pt>
                <c:pt idx="2129">
                  <c:v>8.8341696541135353E-3</c:v>
                </c:pt>
                <c:pt idx="2130">
                  <c:v>-7.20879719584335E-2</c:v>
                </c:pt>
                <c:pt idx="2131">
                  <c:v>-0.15301011357098226</c:v>
                </c:pt>
                <c:pt idx="2132">
                  <c:v>-0.25416279058666608</c:v>
                </c:pt>
                <c:pt idx="2133">
                  <c:v>-0.19347118437725577</c:v>
                </c:pt>
                <c:pt idx="2134">
                  <c:v>-0.29462386139293956</c:v>
                </c:pt>
                <c:pt idx="2135">
                  <c:v>-0.1327795781678455</c:v>
                </c:pt>
                <c:pt idx="2136">
                  <c:v>-0.35531546760234983</c:v>
                </c:pt>
                <c:pt idx="2137">
                  <c:v>-0.29462386139293956</c:v>
                </c:pt>
                <c:pt idx="2138">
                  <c:v>-0.39577653840862337</c:v>
                </c:pt>
                <c:pt idx="2139">
                  <c:v>-0.35531546760234983</c:v>
                </c:pt>
                <c:pt idx="2140">
                  <c:v>-0.27439332598980282</c:v>
                </c:pt>
                <c:pt idx="2141">
                  <c:v>8.8341696541135353E-3</c:v>
                </c:pt>
                <c:pt idx="2142">
                  <c:v>-0.21370171978039254</c:v>
                </c:pt>
                <c:pt idx="2143">
                  <c:v>-0.1327795781678455</c:v>
                </c:pt>
                <c:pt idx="2144">
                  <c:v>-0.27439332598980282</c:v>
                </c:pt>
                <c:pt idx="2145">
                  <c:v>2.9064705057250291E-2</c:v>
                </c:pt>
                <c:pt idx="2146">
                  <c:v>-5.1857436555296739E-2</c:v>
                </c:pt>
                <c:pt idx="2147">
                  <c:v>-3.1626901152159978E-2</c:v>
                </c:pt>
                <c:pt idx="2148">
                  <c:v>2.9064705057250291E-2</c:v>
                </c:pt>
                <c:pt idx="2149">
                  <c:v>-0.21370171978039254</c:v>
                </c:pt>
                <c:pt idx="2150">
                  <c:v>-5.1857436555296739E-2</c:v>
                </c:pt>
                <c:pt idx="2151">
                  <c:v>-9.2318507361571989E-2</c:v>
                </c:pt>
                <c:pt idx="2152">
                  <c:v>-0.15301011357098226</c:v>
                </c:pt>
                <c:pt idx="2153">
                  <c:v>-0.19347118437725577</c:v>
                </c:pt>
                <c:pt idx="2154">
                  <c:v>-9.2318507361571989E-2</c:v>
                </c:pt>
                <c:pt idx="2155">
                  <c:v>8.8341696541135353E-3</c:v>
                </c:pt>
                <c:pt idx="2156">
                  <c:v>0.13021738207293407</c:v>
                </c:pt>
                <c:pt idx="2157">
                  <c:v>-0.23393225518352931</c:v>
                </c:pt>
                <c:pt idx="2158">
                  <c:v>-0.15301011357098226</c:v>
                </c:pt>
                <c:pt idx="2159">
                  <c:v>-0.19347118437725577</c:v>
                </c:pt>
                <c:pt idx="2160">
                  <c:v>0.10998684666979731</c:v>
                </c:pt>
                <c:pt idx="2161">
                  <c:v>0.59551969634507951</c:v>
                </c:pt>
                <c:pt idx="2162">
                  <c:v>-0.1327795781678455</c:v>
                </c:pt>
                <c:pt idx="2163">
                  <c:v>-1.1396365749023222E-2</c:v>
                </c:pt>
                <c:pt idx="2164">
                  <c:v>6.9525775863523806E-2</c:v>
                </c:pt>
                <c:pt idx="2165">
                  <c:v>-0.1327795781678455</c:v>
                </c:pt>
                <c:pt idx="2166">
                  <c:v>-0.21370171978039254</c:v>
                </c:pt>
                <c:pt idx="2167">
                  <c:v>-0.11254904276470701</c:v>
                </c:pt>
                <c:pt idx="2168">
                  <c:v>-0.23393225518352931</c:v>
                </c:pt>
                <c:pt idx="2169">
                  <c:v>8.8341696541135353E-3</c:v>
                </c:pt>
                <c:pt idx="2170">
                  <c:v>-0.17324064897411903</c:v>
                </c:pt>
                <c:pt idx="2171">
                  <c:v>-0.23393225518352931</c:v>
                </c:pt>
                <c:pt idx="2172">
                  <c:v>-0.19347118437725577</c:v>
                </c:pt>
                <c:pt idx="2173">
                  <c:v>-0.17324064897411903</c:v>
                </c:pt>
                <c:pt idx="2174">
                  <c:v>0.13021738207293407</c:v>
                </c:pt>
                <c:pt idx="2175">
                  <c:v>2.9064705057250291E-2</c:v>
                </c:pt>
                <c:pt idx="2176">
                  <c:v>-0.19347118437725577</c:v>
                </c:pt>
                <c:pt idx="2177">
                  <c:v>-5.1857436555296739E-2</c:v>
                </c:pt>
                <c:pt idx="2178">
                  <c:v>0.19090898828234434</c:v>
                </c:pt>
                <c:pt idx="2179">
                  <c:v>-3.1626901152159978E-2</c:v>
                </c:pt>
                <c:pt idx="2180">
                  <c:v>-0.1327795781678455</c:v>
                </c:pt>
                <c:pt idx="2181">
                  <c:v>4.9295240460387052E-2</c:v>
                </c:pt>
                <c:pt idx="2182">
                  <c:v>-0.3148543967960763</c:v>
                </c:pt>
                <c:pt idx="2183">
                  <c:v>-0.17324064897411903</c:v>
                </c:pt>
                <c:pt idx="2184">
                  <c:v>6.9525775863523806E-2</c:v>
                </c:pt>
                <c:pt idx="2185">
                  <c:v>-3.1626901152159978E-2</c:v>
                </c:pt>
                <c:pt idx="2186">
                  <c:v>-0.23393225518352931</c:v>
                </c:pt>
                <c:pt idx="2187">
                  <c:v>-0.23393225518352931</c:v>
                </c:pt>
                <c:pt idx="2188">
                  <c:v>-0.21370171978039254</c:v>
                </c:pt>
                <c:pt idx="2189">
                  <c:v>-7.20879719584335E-2</c:v>
                </c:pt>
                <c:pt idx="2190">
                  <c:v>-0.21370171978039254</c:v>
                </c:pt>
                <c:pt idx="2191">
                  <c:v>-0.11254904276470701</c:v>
                </c:pt>
                <c:pt idx="2192">
                  <c:v>-0.15301011357098226</c:v>
                </c:pt>
                <c:pt idx="2193">
                  <c:v>-3.1626901152159978E-2</c:v>
                </c:pt>
                <c:pt idx="2194">
                  <c:v>-0.23393225518352931</c:v>
                </c:pt>
                <c:pt idx="2195">
                  <c:v>-0.17324064897411903</c:v>
                </c:pt>
                <c:pt idx="2196">
                  <c:v>-9.2318507361570254E-2</c:v>
                </c:pt>
                <c:pt idx="2197">
                  <c:v>2.9064705057250291E-2</c:v>
                </c:pt>
                <c:pt idx="2198">
                  <c:v>-0.17324064897411903</c:v>
                </c:pt>
                <c:pt idx="2199">
                  <c:v>-0.11254904276470701</c:v>
                </c:pt>
                <c:pt idx="2200">
                  <c:v>-3.1626901152159978E-2</c:v>
                </c:pt>
                <c:pt idx="2201">
                  <c:v>8.8341696541135353E-3</c:v>
                </c:pt>
                <c:pt idx="2202">
                  <c:v>-1.1396365749023222E-2</c:v>
                </c:pt>
                <c:pt idx="2203">
                  <c:v>-1.1396365749023222E-2</c:v>
                </c:pt>
                <c:pt idx="2204">
                  <c:v>-9.2318507361570254E-2</c:v>
                </c:pt>
                <c:pt idx="2205">
                  <c:v>0.13021738207293407</c:v>
                </c:pt>
                <c:pt idx="2206">
                  <c:v>-0.19347118437725577</c:v>
                </c:pt>
                <c:pt idx="2207">
                  <c:v>-5.1857436555296739E-2</c:v>
                </c:pt>
                <c:pt idx="2208">
                  <c:v>-0.29462386139293956</c:v>
                </c:pt>
                <c:pt idx="2209">
                  <c:v>0.10998684666979731</c:v>
                </c:pt>
                <c:pt idx="2210">
                  <c:v>-0.25416279058666608</c:v>
                </c:pt>
                <c:pt idx="2211">
                  <c:v>-3.1626901152159978E-2</c:v>
                </c:pt>
                <c:pt idx="2212">
                  <c:v>8.975631126666056E-2</c:v>
                </c:pt>
                <c:pt idx="2213">
                  <c:v>-5.1857436555296739E-2</c:v>
                </c:pt>
                <c:pt idx="2214">
                  <c:v>0.57528916094194271</c:v>
                </c:pt>
                <c:pt idx="2215">
                  <c:v>2.9064705057250291E-2</c:v>
                </c:pt>
                <c:pt idx="2216">
                  <c:v>-0.17324064897411903</c:v>
                </c:pt>
                <c:pt idx="2217">
                  <c:v>-5.1857436555296739E-2</c:v>
                </c:pt>
                <c:pt idx="2218">
                  <c:v>-0.43623760921489685</c:v>
                </c:pt>
                <c:pt idx="2219">
                  <c:v>-3.1626901152159978E-2</c:v>
                </c:pt>
                <c:pt idx="2220">
                  <c:v>-0.3148543967960763</c:v>
                </c:pt>
                <c:pt idx="2221">
                  <c:v>-5.1857436555296739E-2</c:v>
                </c:pt>
                <c:pt idx="2222">
                  <c:v>0.25160059449175465</c:v>
                </c:pt>
                <c:pt idx="2223">
                  <c:v>8.8341696541135353E-3</c:v>
                </c:pt>
                <c:pt idx="2224">
                  <c:v>-0.11254904276470701</c:v>
                </c:pt>
                <c:pt idx="2225">
                  <c:v>-0.17324064897411903</c:v>
                </c:pt>
                <c:pt idx="2226">
                  <c:v>2.9064705057250291E-2</c:v>
                </c:pt>
                <c:pt idx="2227">
                  <c:v>0.43367541311998542</c:v>
                </c:pt>
                <c:pt idx="2228">
                  <c:v>-0.19347118437725577</c:v>
                </c:pt>
                <c:pt idx="2229">
                  <c:v>-0.21370171978039254</c:v>
                </c:pt>
                <c:pt idx="2230">
                  <c:v>-0.11254904276470701</c:v>
                </c:pt>
                <c:pt idx="2231">
                  <c:v>-0.11254904276470701</c:v>
                </c:pt>
                <c:pt idx="2232">
                  <c:v>8.8341696541135353E-3</c:v>
                </c:pt>
                <c:pt idx="2233">
                  <c:v>-0.27439332598980282</c:v>
                </c:pt>
                <c:pt idx="2234">
                  <c:v>-0.11254904276470701</c:v>
                </c:pt>
                <c:pt idx="2235">
                  <c:v>-1.1396365749023222E-2</c:v>
                </c:pt>
                <c:pt idx="2236">
                  <c:v>0.13021738207293407</c:v>
                </c:pt>
                <c:pt idx="2237">
                  <c:v>-0.21370171978039254</c:v>
                </c:pt>
                <c:pt idx="2238">
                  <c:v>-3.1626901152159978E-2</c:v>
                </c:pt>
                <c:pt idx="2239">
                  <c:v>-0.11254904276470701</c:v>
                </c:pt>
                <c:pt idx="2240">
                  <c:v>-0.29462386139293956</c:v>
                </c:pt>
                <c:pt idx="2241">
                  <c:v>-0.11254904276470701</c:v>
                </c:pt>
                <c:pt idx="2242">
                  <c:v>-0.17324064897411903</c:v>
                </c:pt>
                <c:pt idx="2243">
                  <c:v>-0.29462386139293956</c:v>
                </c:pt>
                <c:pt idx="2244">
                  <c:v>-0.11254904276470701</c:v>
                </c:pt>
                <c:pt idx="2245">
                  <c:v>0.23137005908861785</c:v>
                </c:pt>
                <c:pt idx="2246">
                  <c:v>-7.20879719584335E-2</c:v>
                </c:pt>
                <c:pt idx="2247">
                  <c:v>-0.1327795781678455</c:v>
                </c:pt>
                <c:pt idx="2248">
                  <c:v>-0.11254904276470701</c:v>
                </c:pt>
                <c:pt idx="2249">
                  <c:v>-0.19347118437725577</c:v>
                </c:pt>
                <c:pt idx="2250">
                  <c:v>-3.1626901152159978E-2</c:v>
                </c:pt>
                <c:pt idx="2251">
                  <c:v>-5.1857436555296739E-2</c:v>
                </c:pt>
                <c:pt idx="2252">
                  <c:v>-0.1327795781678455</c:v>
                </c:pt>
                <c:pt idx="2253">
                  <c:v>4.9295240460387052E-2</c:v>
                </c:pt>
                <c:pt idx="2254">
                  <c:v>0.15044791747607084</c:v>
                </c:pt>
                <c:pt idx="2255">
                  <c:v>0.10998684666979731</c:v>
                </c:pt>
                <c:pt idx="2256">
                  <c:v>0.10998684666979731</c:v>
                </c:pt>
                <c:pt idx="2257">
                  <c:v>-3.1626901152159978E-2</c:v>
                </c:pt>
                <c:pt idx="2258">
                  <c:v>0.10998684666979731</c:v>
                </c:pt>
                <c:pt idx="2259">
                  <c:v>-9.2318507361571989E-2</c:v>
                </c:pt>
                <c:pt idx="2260">
                  <c:v>-0.15301011357098052</c:v>
                </c:pt>
                <c:pt idx="2261">
                  <c:v>2.9064705057250291E-2</c:v>
                </c:pt>
                <c:pt idx="2262">
                  <c:v>-3.1626901152159978E-2</c:v>
                </c:pt>
                <c:pt idx="2263">
                  <c:v>0.19090898828234434</c:v>
                </c:pt>
                <c:pt idx="2264">
                  <c:v>-7.20879719584335E-2</c:v>
                </c:pt>
                <c:pt idx="2265">
                  <c:v>0.21113952368548111</c:v>
                </c:pt>
                <c:pt idx="2266">
                  <c:v>-0.15301011357098226</c:v>
                </c:pt>
                <c:pt idx="2267">
                  <c:v>-0.29462386139293956</c:v>
                </c:pt>
                <c:pt idx="2268">
                  <c:v>-9.2318507361570254E-2</c:v>
                </c:pt>
                <c:pt idx="2269">
                  <c:v>-3.1626901152159978E-2</c:v>
                </c:pt>
                <c:pt idx="2270">
                  <c:v>8.8341696541135353E-3</c:v>
                </c:pt>
                <c:pt idx="2271">
                  <c:v>-0.15301011357098052</c:v>
                </c:pt>
                <c:pt idx="2272">
                  <c:v>-5.1857436555296739E-2</c:v>
                </c:pt>
                <c:pt idx="2273">
                  <c:v>2.9064705057250291E-2</c:v>
                </c:pt>
                <c:pt idx="2274">
                  <c:v>-0.1327795781678455</c:v>
                </c:pt>
                <c:pt idx="2275">
                  <c:v>0.10998684666979731</c:v>
                </c:pt>
                <c:pt idx="2276">
                  <c:v>8.975631126666056E-2</c:v>
                </c:pt>
                <c:pt idx="2277">
                  <c:v>0.13021738207293407</c:v>
                </c:pt>
                <c:pt idx="2278">
                  <c:v>-3.1626901152159978E-2</c:v>
                </c:pt>
                <c:pt idx="2279">
                  <c:v>-5.1857436555296739E-2</c:v>
                </c:pt>
                <c:pt idx="2280">
                  <c:v>0.13021738207293407</c:v>
                </c:pt>
                <c:pt idx="2281">
                  <c:v>0.25160059449175465</c:v>
                </c:pt>
                <c:pt idx="2282">
                  <c:v>-3.1626901152159978E-2</c:v>
                </c:pt>
                <c:pt idx="2283">
                  <c:v>-0.1327795781678455</c:v>
                </c:pt>
                <c:pt idx="2284">
                  <c:v>-0.15301011357098226</c:v>
                </c:pt>
                <c:pt idx="2285">
                  <c:v>-1.1396365749023222E-2</c:v>
                </c:pt>
                <c:pt idx="2286">
                  <c:v>8.8341696541135353E-3</c:v>
                </c:pt>
                <c:pt idx="2287">
                  <c:v>-0.29462386139293956</c:v>
                </c:pt>
                <c:pt idx="2288">
                  <c:v>-0.17324064897411903</c:v>
                </c:pt>
                <c:pt idx="2289">
                  <c:v>-5.1857436555296739E-2</c:v>
                </c:pt>
                <c:pt idx="2290">
                  <c:v>8.975631126666056E-2</c:v>
                </c:pt>
                <c:pt idx="2291">
                  <c:v>-0.11254904276470701</c:v>
                </c:pt>
                <c:pt idx="2292">
                  <c:v>4.9295240460387052E-2</c:v>
                </c:pt>
                <c:pt idx="2293">
                  <c:v>0.10998684666979731</c:v>
                </c:pt>
                <c:pt idx="2294">
                  <c:v>0.13021738207293407</c:v>
                </c:pt>
                <c:pt idx="2295">
                  <c:v>0.3527532715074384</c:v>
                </c:pt>
                <c:pt idx="2296">
                  <c:v>0.37298380691057514</c:v>
                </c:pt>
                <c:pt idx="2297">
                  <c:v>0.65621130255448978</c:v>
                </c:pt>
                <c:pt idx="2298">
                  <c:v>2.9064705057250291E-2</c:v>
                </c:pt>
                <c:pt idx="2299">
                  <c:v>0.39321434231371194</c:v>
                </c:pt>
                <c:pt idx="2300">
                  <c:v>0.15044791747607084</c:v>
                </c:pt>
                <c:pt idx="2301">
                  <c:v>0.41344487771684868</c:v>
                </c:pt>
                <c:pt idx="2302">
                  <c:v>0.4943670193293957</c:v>
                </c:pt>
                <c:pt idx="2303">
                  <c:v>0.13021738207293407</c:v>
                </c:pt>
                <c:pt idx="2304">
                  <c:v>0.27183112989489139</c:v>
                </c:pt>
                <c:pt idx="2305">
                  <c:v>2.9064705057250291E-2</c:v>
                </c:pt>
                <c:pt idx="2306">
                  <c:v>0.19090898828234434</c:v>
                </c:pt>
                <c:pt idx="2307">
                  <c:v>0.23137005908861785</c:v>
                </c:pt>
                <c:pt idx="2308">
                  <c:v>0.3527532715074384</c:v>
                </c:pt>
                <c:pt idx="2309">
                  <c:v>2.9064705057250291E-2</c:v>
                </c:pt>
                <c:pt idx="2310">
                  <c:v>0.27183112989489139</c:v>
                </c:pt>
                <c:pt idx="2311">
                  <c:v>0.33252273610430166</c:v>
                </c:pt>
                <c:pt idx="2312">
                  <c:v>0.19090898828234434</c:v>
                </c:pt>
                <c:pt idx="2313">
                  <c:v>0.8585166565858573</c:v>
                </c:pt>
                <c:pt idx="2314">
                  <c:v>0.10998684666979731</c:v>
                </c:pt>
                <c:pt idx="2315">
                  <c:v>0.21113952368548111</c:v>
                </c:pt>
                <c:pt idx="2316">
                  <c:v>0.29206166529802813</c:v>
                </c:pt>
                <c:pt idx="2317">
                  <c:v>4.9295240460387052E-2</c:v>
                </c:pt>
                <c:pt idx="2318">
                  <c:v>0.19090898828234434</c:v>
                </c:pt>
                <c:pt idx="2319">
                  <c:v>-0.17324064897411903</c:v>
                </c:pt>
                <c:pt idx="2320">
                  <c:v>0.21113952368548111</c:v>
                </c:pt>
                <c:pt idx="2321">
                  <c:v>0.29206166529802813</c:v>
                </c:pt>
                <c:pt idx="2322">
                  <c:v>0.10998684666979731</c:v>
                </c:pt>
                <c:pt idx="2323">
                  <c:v>2.9064705057250291E-2</c:v>
                </c:pt>
                <c:pt idx="2324">
                  <c:v>0.15044791747607084</c:v>
                </c:pt>
                <c:pt idx="2325">
                  <c:v>-0.11254904276470701</c:v>
                </c:pt>
                <c:pt idx="2326">
                  <c:v>4.9295240460387052E-2</c:v>
                </c:pt>
                <c:pt idx="2327">
                  <c:v>-9.2318507361571989E-2</c:v>
                </c:pt>
                <c:pt idx="2328">
                  <c:v>-5.1857436555296739E-2</c:v>
                </c:pt>
                <c:pt idx="2329">
                  <c:v>2.9064705057250291E-2</c:v>
                </c:pt>
                <c:pt idx="2330">
                  <c:v>0.13021738207293407</c:v>
                </c:pt>
                <c:pt idx="2331">
                  <c:v>-3.1626901152159978E-2</c:v>
                </c:pt>
                <c:pt idx="2332">
                  <c:v>6.9525775863523806E-2</c:v>
                </c:pt>
                <c:pt idx="2333">
                  <c:v>0.23137005908861785</c:v>
                </c:pt>
                <c:pt idx="2334">
                  <c:v>0.13021738207293407</c:v>
                </c:pt>
                <c:pt idx="2335">
                  <c:v>0.4943670193293957</c:v>
                </c:pt>
                <c:pt idx="2336">
                  <c:v>0.83828612118272228</c:v>
                </c:pt>
                <c:pt idx="2337">
                  <c:v>-7.20879719584335E-2</c:v>
                </c:pt>
                <c:pt idx="2338">
                  <c:v>-3.1626901152159978E-2</c:v>
                </c:pt>
                <c:pt idx="2339">
                  <c:v>-0.11254904276470701</c:v>
                </c:pt>
                <c:pt idx="2340">
                  <c:v>8.975631126666056E-2</c:v>
                </c:pt>
                <c:pt idx="2341">
                  <c:v>0.41344487771684868</c:v>
                </c:pt>
                <c:pt idx="2342">
                  <c:v>-0.11254904276470701</c:v>
                </c:pt>
                <c:pt idx="2343">
                  <c:v>0.1706784528792076</c:v>
                </c:pt>
                <c:pt idx="2344">
                  <c:v>0.47413648392625896</c:v>
                </c:pt>
                <c:pt idx="2345">
                  <c:v>-3.1626901152159978E-2</c:v>
                </c:pt>
                <c:pt idx="2346">
                  <c:v>0.29206166529802813</c:v>
                </c:pt>
                <c:pt idx="2347">
                  <c:v>-1.1396365749023222E-2</c:v>
                </c:pt>
                <c:pt idx="2348">
                  <c:v>-0.11254904276470701</c:v>
                </c:pt>
                <c:pt idx="2349">
                  <c:v>-3.1626901152159978E-2</c:v>
                </c:pt>
                <c:pt idx="2350">
                  <c:v>-9.2318507361570254E-2</c:v>
                </c:pt>
                <c:pt idx="2351">
                  <c:v>8.8341696541135353E-3</c:v>
                </c:pt>
                <c:pt idx="2352">
                  <c:v>0.25160059449175465</c:v>
                </c:pt>
                <c:pt idx="2353">
                  <c:v>0.1706784528792076</c:v>
                </c:pt>
                <c:pt idx="2354">
                  <c:v>0.10998684666979731</c:v>
                </c:pt>
                <c:pt idx="2355">
                  <c:v>-3.1626901152159978E-2</c:v>
                </c:pt>
                <c:pt idx="2356">
                  <c:v>0.29206166529802813</c:v>
                </c:pt>
                <c:pt idx="2357">
                  <c:v>0.19090898828234434</c:v>
                </c:pt>
                <c:pt idx="2358">
                  <c:v>0.10998684666979731</c:v>
                </c:pt>
                <c:pt idx="2359">
                  <c:v>0.29206166529802813</c:v>
                </c:pt>
                <c:pt idx="2360">
                  <c:v>0.15044791747607084</c:v>
                </c:pt>
                <c:pt idx="2361">
                  <c:v>0.23137005908861785</c:v>
                </c:pt>
                <c:pt idx="2362">
                  <c:v>0.43367541311998542</c:v>
                </c:pt>
                <c:pt idx="2363">
                  <c:v>0.19090898828234434</c:v>
                </c:pt>
                <c:pt idx="2364">
                  <c:v>0.55505862553880603</c:v>
                </c:pt>
                <c:pt idx="2365">
                  <c:v>0.21113952368548111</c:v>
                </c:pt>
                <c:pt idx="2366">
                  <c:v>0.37298380691057514</c:v>
                </c:pt>
                <c:pt idx="2367">
                  <c:v>0.23137005908861785</c:v>
                </c:pt>
                <c:pt idx="2368">
                  <c:v>-5.1857436555296739E-2</c:v>
                </c:pt>
                <c:pt idx="2369">
                  <c:v>8.975631126666056E-2</c:v>
                </c:pt>
                <c:pt idx="2370">
                  <c:v>8.975631126666056E-2</c:v>
                </c:pt>
                <c:pt idx="2371">
                  <c:v>0.25160059449175465</c:v>
                </c:pt>
                <c:pt idx="2372">
                  <c:v>0.25160059449175465</c:v>
                </c:pt>
                <c:pt idx="2373">
                  <c:v>-0.21370171978039254</c:v>
                </c:pt>
                <c:pt idx="2374">
                  <c:v>-0.11254904276470701</c:v>
                </c:pt>
                <c:pt idx="2375">
                  <c:v>0.25160059449175465</c:v>
                </c:pt>
                <c:pt idx="2376">
                  <c:v>2.9064705057250291E-2</c:v>
                </c:pt>
                <c:pt idx="2377">
                  <c:v>8.8341696541135353E-3</c:v>
                </c:pt>
                <c:pt idx="2378">
                  <c:v>8.8341696541135353E-3</c:v>
                </c:pt>
                <c:pt idx="2379">
                  <c:v>0.13021738207293407</c:v>
                </c:pt>
                <c:pt idx="2380">
                  <c:v>4.9295240460387052E-2</c:v>
                </c:pt>
                <c:pt idx="2381">
                  <c:v>4.9295240460387052E-2</c:v>
                </c:pt>
                <c:pt idx="2382">
                  <c:v>0.19090898828234434</c:v>
                </c:pt>
                <c:pt idx="2383">
                  <c:v>6.9525775863523806E-2</c:v>
                </c:pt>
                <c:pt idx="2384">
                  <c:v>-1.1396365749023222E-2</c:v>
                </c:pt>
                <c:pt idx="2385">
                  <c:v>-0.21370171978039254</c:v>
                </c:pt>
                <c:pt idx="2386">
                  <c:v>0.21113952368548111</c:v>
                </c:pt>
                <c:pt idx="2387">
                  <c:v>4.9295240460387052E-2</c:v>
                </c:pt>
                <c:pt idx="2388">
                  <c:v>6.9525775863523806E-2</c:v>
                </c:pt>
                <c:pt idx="2389">
                  <c:v>-9.2318507361570254E-2</c:v>
                </c:pt>
                <c:pt idx="2390">
                  <c:v>-5.1857436555296739E-2</c:v>
                </c:pt>
                <c:pt idx="2391">
                  <c:v>0.57528916094194271</c:v>
                </c:pt>
                <c:pt idx="2392">
                  <c:v>0.29206166529802813</c:v>
                </c:pt>
                <c:pt idx="2393">
                  <c:v>0.25160059449175465</c:v>
                </c:pt>
                <c:pt idx="2394">
                  <c:v>0.13021738207293407</c:v>
                </c:pt>
                <c:pt idx="2395">
                  <c:v>8.8341696541135353E-3</c:v>
                </c:pt>
                <c:pt idx="2396">
                  <c:v>8.8341696541135353E-3</c:v>
                </c:pt>
                <c:pt idx="2397">
                  <c:v>0.10998684666979731</c:v>
                </c:pt>
                <c:pt idx="2398">
                  <c:v>4.9295240460387052E-2</c:v>
                </c:pt>
                <c:pt idx="2399">
                  <c:v>0.1706784528792076</c:v>
                </c:pt>
                <c:pt idx="2400">
                  <c:v>-3.1626901152159978E-2</c:v>
                </c:pt>
                <c:pt idx="2401">
                  <c:v>0.1706784528792076</c:v>
                </c:pt>
                <c:pt idx="2402">
                  <c:v>-0.11254904276470701</c:v>
                </c:pt>
                <c:pt idx="2403">
                  <c:v>-0.1327795781678455</c:v>
                </c:pt>
                <c:pt idx="2404">
                  <c:v>0.7978250503764488</c:v>
                </c:pt>
                <c:pt idx="2405">
                  <c:v>2.9064705057250291E-2</c:v>
                </c:pt>
                <c:pt idx="2406">
                  <c:v>0.13021738207293407</c:v>
                </c:pt>
                <c:pt idx="2407">
                  <c:v>0.29206166529802813</c:v>
                </c:pt>
                <c:pt idx="2408">
                  <c:v>0.31229220070116487</c:v>
                </c:pt>
                <c:pt idx="2409">
                  <c:v>0.33252273610430166</c:v>
                </c:pt>
                <c:pt idx="2410">
                  <c:v>0.25160059449175465</c:v>
                </c:pt>
                <c:pt idx="2411">
                  <c:v>-1.1396365749023222E-2</c:v>
                </c:pt>
                <c:pt idx="2412">
                  <c:v>6.9525775863523806E-2</c:v>
                </c:pt>
                <c:pt idx="2413">
                  <c:v>0.23137005908861785</c:v>
                </c:pt>
                <c:pt idx="2414">
                  <c:v>0.37298380691057514</c:v>
                </c:pt>
                <c:pt idx="2415">
                  <c:v>0.10998684666979731</c:v>
                </c:pt>
                <c:pt idx="2416">
                  <c:v>-9.2318507361570254E-2</c:v>
                </c:pt>
                <c:pt idx="2417">
                  <c:v>0.13021738207293407</c:v>
                </c:pt>
                <c:pt idx="2418">
                  <c:v>0.37298380691057514</c:v>
                </c:pt>
                <c:pt idx="2419">
                  <c:v>0.13021738207293407</c:v>
                </c:pt>
                <c:pt idx="2420">
                  <c:v>0.1706784528792076</c:v>
                </c:pt>
                <c:pt idx="2421">
                  <c:v>-0.17324064897411903</c:v>
                </c:pt>
                <c:pt idx="2422">
                  <c:v>0.13021738207293407</c:v>
                </c:pt>
                <c:pt idx="2423">
                  <c:v>-5.1857436555296739E-2</c:v>
                </c:pt>
                <c:pt idx="2424">
                  <c:v>0.27183112989489139</c:v>
                </c:pt>
                <c:pt idx="2425">
                  <c:v>0.23137005908861785</c:v>
                </c:pt>
                <c:pt idx="2426">
                  <c:v>-1.1396365749023222E-2</c:v>
                </c:pt>
                <c:pt idx="2427">
                  <c:v>0.51459755473253421</c:v>
                </c:pt>
                <c:pt idx="2428">
                  <c:v>-5.1857436555296739E-2</c:v>
                </c:pt>
                <c:pt idx="2429">
                  <c:v>-0.17324064897411903</c:v>
                </c:pt>
                <c:pt idx="2430">
                  <c:v>8.975631126666056E-2</c:v>
                </c:pt>
                <c:pt idx="2431">
                  <c:v>-0.17324064897411903</c:v>
                </c:pt>
                <c:pt idx="2432">
                  <c:v>-3.1626901152159978E-2</c:v>
                </c:pt>
                <c:pt idx="2433">
                  <c:v>-0.15301011357098226</c:v>
                </c:pt>
                <c:pt idx="2434">
                  <c:v>8.975631126666056E-2</c:v>
                </c:pt>
                <c:pt idx="2435">
                  <c:v>0.45390594852312222</c:v>
                </c:pt>
                <c:pt idx="2436">
                  <c:v>4.9295240460387052E-2</c:v>
                </c:pt>
                <c:pt idx="2437">
                  <c:v>0.1706784528792076</c:v>
                </c:pt>
                <c:pt idx="2438">
                  <c:v>0.19090898828234434</c:v>
                </c:pt>
                <c:pt idx="2439">
                  <c:v>0.13021738207293407</c:v>
                </c:pt>
                <c:pt idx="2440">
                  <c:v>-7.20879719584335E-2</c:v>
                </c:pt>
                <c:pt idx="2441">
                  <c:v>6.9525775863523806E-2</c:v>
                </c:pt>
                <c:pt idx="2442">
                  <c:v>-5.1857436555296739E-2</c:v>
                </c:pt>
                <c:pt idx="2443">
                  <c:v>0.21113952368548111</c:v>
                </c:pt>
                <c:pt idx="2444">
                  <c:v>0.25160059449175465</c:v>
                </c:pt>
                <c:pt idx="2445">
                  <c:v>8.8341696541135353E-3</c:v>
                </c:pt>
                <c:pt idx="2446">
                  <c:v>0.10998684666979731</c:v>
                </c:pt>
                <c:pt idx="2447">
                  <c:v>0.25160059449175465</c:v>
                </c:pt>
                <c:pt idx="2448">
                  <c:v>0.25160059449175465</c:v>
                </c:pt>
                <c:pt idx="2449">
                  <c:v>2.9064705057250291E-2</c:v>
                </c:pt>
                <c:pt idx="2450">
                  <c:v>-0.11254904276470701</c:v>
                </c:pt>
                <c:pt idx="2451">
                  <c:v>0.15044791747607084</c:v>
                </c:pt>
                <c:pt idx="2452">
                  <c:v>0.51459755473253244</c:v>
                </c:pt>
                <c:pt idx="2453">
                  <c:v>8.8341696541135353E-3</c:v>
                </c:pt>
                <c:pt idx="2454">
                  <c:v>0.21113952368548111</c:v>
                </c:pt>
                <c:pt idx="2455">
                  <c:v>-0.1327795781678455</c:v>
                </c:pt>
                <c:pt idx="2456">
                  <c:v>-1.1396365749023222E-2</c:v>
                </c:pt>
                <c:pt idx="2457">
                  <c:v>-7.20879719584335E-2</c:v>
                </c:pt>
                <c:pt idx="2458">
                  <c:v>2.9064705057250291E-2</c:v>
                </c:pt>
                <c:pt idx="2459">
                  <c:v>-1.1396365749023222E-2</c:v>
                </c:pt>
                <c:pt idx="2460">
                  <c:v>6.9525775863523806E-2</c:v>
                </c:pt>
                <c:pt idx="2461">
                  <c:v>8.8341696541135353E-3</c:v>
                </c:pt>
                <c:pt idx="2462">
                  <c:v>8.8341696541135353E-3</c:v>
                </c:pt>
                <c:pt idx="2463">
                  <c:v>-7.20879719584335E-2</c:v>
                </c:pt>
                <c:pt idx="2464">
                  <c:v>-0.17324064897411903</c:v>
                </c:pt>
                <c:pt idx="2465">
                  <c:v>0.45390594852312222</c:v>
                </c:pt>
                <c:pt idx="2466">
                  <c:v>-1.1396365749023222E-2</c:v>
                </c:pt>
                <c:pt idx="2467">
                  <c:v>-3.1626901152159978E-2</c:v>
                </c:pt>
                <c:pt idx="2468">
                  <c:v>2.9064705057250291E-2</c:v>
                </c:pt>
                <c:pt idx="2469">
                  <c:v>8.975631126666056E-2</c:v>
                </c:pt>
                <c:pt idx="2470">
                  <c:v>-0.19347118437725577</c:v>
                </c:pt>
                <c:pt idx="2471">
                  <c:v>0.10998684666979731</c:v>
                </c:pt>
                <c:pt idx="2472">
                  <c:v>0.21113952368548111</c:v>
                </c:pt>
                <c:pt idx="2473">
                  <c:v>0.13021738207293407</c:v>
                </c:pt>
                <c:pt idx="2474">
                  <c:v>-5.1857436555296739E-2</c:v>
                </c:pt>
                <c:pt idx="2475">
                  <c:v>0.37298380691057514</c:v>
                </c:pt>
                <c:pt idx="2476">
                  <c:v>0.71690290876390006</c:v>
                </c:pt>
                <c:pt idx="2477">
                  <c:v>0.15044791747607084</c:v>
                </c:pt>
                <c:pt idx="2478">
                  <c:v>-7.20879719584335E-2</c:v>
                </c:pt>
                <c:pt idx="2479">
                  <c:v>0.15044791747607084</c:v>
                </c:pt>
                <c:pt idx="2480">
                  <c:v>6.9525775863523806E-2</c:v>
                </c:pt>
                <c:pt idx="2481">
                  <c:v>6.9525775863523806E-2</c:v>
                </c:pt>
                <c:pt idx="2482">
                  <c:v>0.29206166529802813</c:v>
                </c:pt>
                <c:pt idx="2483">
                  <c:v>0.19090898828234434</c:v>
                </c:pt>
                <c:pt idx="2484">
                  <c:v>0.15044791747607084</c:v>
                </c:pt>
                <c:pt idx="2485">
                  <c:v>0.27183112989489139</c:v>
                </c:pt>
                <c:pt idx="2486">
                  <c:v>2.9064705057250291E-2</c:v>
                </c:pt>
                <c:pt idx="2487">
                  <c:v>0.15044791747607084</c:v>
                </c:pt>
                <c:pt idx="2488">
                  <c:v>0.15044791747607084</c:v>
                </c:pt>
                <c:pt idx="2489">
                  <c:v>0.29206166529802813</c:v>
                </c:pt>
                <c:pt idx="2490">
                  <c:v>-0.21370171978039254</c:v>
                </c:pt>
                <c:pt idx="2491">
                  <c:v>6.9525775863523806E-2</c:v>
                </c:pt>
                <c:pt idx="2492">
                  <c:v>8.975631126666056E-2</c:v>
                </c:pt>
                <c:pt idx="2493">
                  <c:v>0.13021738207293407</c:v>
                </c:pt>
                <c:pt idx="2494">
                  <c:v>6.9525775863523806E-2</c:v>
                </c:pt>
                <c:pt idx="2495">
                  <c:v>6.9525775863523806E-2</c:v>
                </c:pt>
                <c:pt idx="2496">
                  <c:v>0.6157502317482163</c:v>
                </c:pt>
                <c:pt idx="2497">
                  <c:v>-1.1396365749023222E-2</c:v>
                </c:pt>
                <c:pt idx="2498">
                  <c:v>0.27183112989489139</c:v>
                </c:pt>
                <c:pt idx="2499">
                  <c:v>-3.1626901152159978E-2</c:v>
                </c:pt>
                <c:pt idx="2500">
                  <c:v>0.10998684666979731</c:v>
                </c:pt>
                <c:pt idx="2501">
                  <c:v>6.9525775863523806E-2</c:v>
                </c:pt>
                <c:pt idx="2502">
                  <c:v>0.27183112989489139</c:v>
                </c:pt>
                <c:pt idx="2503">
                  <c:v>0.1706784528792076</c:v>
                </c:pt>
                <c:pt idx="2504">
                  <c:v>2.9064705057250291E-2</c:v>
                </c:pt>
                <c:pt idx="2505">
                  <c:v>8.975631126666056E-2</c:v>
                </c:pt>
                <c:pt idx="2506">
                  <c:v>0.25160059449175465</c:v>
                </c:pt>
                <c:pt idx="2507">
                  <c:v>0.10998684666979731</c:v>
                </c:pt>
                <c:pt idx="2508">
                  <c:v>0.3527532715074384</c:v>
                </c:pt>
                <c:pt idx="2509">
                  <c:v>0.59551969634507951</c:v>
                </c:pt>
                <c:pt idx="2510">
                  <c:v>0.13021738207293407</c:v>
                </c:pt>
                <c:pt idx="2511">
                  <c:v>-1.1396365749023222E-2</c:v>
                </c:pt>
                <c:pt idx="2512">
                  <c:v>0.1706784528792076</c:v>
                </c:pt>
                <c:pt idx="2513">
                  <c:v>-3.1626901152159978E-2</c:v>
                </c:pt>
                <c:pt idx="2514">
                  <c:v>0.33252273610430166</c:v>
                </c:pt>
                <c:pt idx="2515">
                  <c:v>0.37298380691057514</c:v>
                </c:pt>
                <c:pt idx="2516">
                  <c:v>0.23137005908861785</c:v>
                </c:pt>
                <c:pt idx="2517">
                  <c:v>0.39321434231371194</c:v>
                </c:pt>
                <c:pt idx="2518">
                  <c:v>0.51459755473253244</c:v>
                </c:pt>
                <c:pt idx="2519">
                  <c:v>0.19090898828234434</c:v>
                </c:pt>
                <c:pt idx="2520">
                  <c:v>8.8341696541135353E-3</c:v>
                </c:pt>
              </c:numCache>
            </c:numRef>
          </c:val>
          <c:smooth val="0"/>
          <c:extLst>
            <c:ext xmlns:c16="http://schemas.microsoft.com/office/drawing/2014/chart" uri="{C3380CC4-5D6E-409C-BE32-E72D297353CC}">
              <c16:uniqueId val="{00000001-BC4F-4C91-821B-8FDBE66C580F}"/>
            </c:ext>
          </c:extLst>
        </c:ser>
        <c:dLbls>
          <c:showLegendKey val="0"/>
          <c:showVal val="0"/>
          <c:showCatName val="0"/>
          <c:showSerName val="0"/>
          <c:showPercent val="0"/>
          <c:showBubbleSize val="0"/>
        </c:dLbls>
        <c:marker val="1"/>
        <c:smooth val="0"/>
        <c:axId val="52052736"/>
        <c:axId val="52046848"/>
      </c:lineChart>
      <c:catAx>
        <c:axId val="52043776"/>
        <c:scaling>
          <c:orientation val="minMax"/>
        </c:scaling>
        <c:delete val="0"/>
        <c:axPos val="b"/>
        <c:numFmt formatCode="[$-F400]h:mm:ss\ AM/PM" sourceLinked="1"/>
        <c:majorTickMark val="out"/>
        <c:minorTickMark val="none"/>
        <c:tickLblPos val="nextTo"/>
        <c:crossAx val="52045312"/>
        <c:crossesAt val="-1"/>
        <c:auto val="1"/>
        <c:lblAlgn val="ctr"/>
        <c:lblOffset val="100"/>
        <c:noMultiLvlLbl val="0"/>
      </c:catAx>
      <c:valAx>
        <c:axId val="52045312"/>
        <c:scaling>
          <c:orientation val="minMax"/>
        </c:scaling>
        <c:delete val="0"/>
        <c:axPos val="l"/>
        <c:numFmt formatCode="0.00" sourceLinked="1"/>
        <c:majorTickMark val="out"/>
        <c:minorTickMark val="none"/>
        <c:tickLblPos val="nextTo"/>
        <c:crossAx val="52043776"/>
        <c:crosses val="autoZero"/>
        <c:crossBetween val="between"/>
      </c:valAx>
      <c:valAx>
        <c:axId val="52046848"/>
        <c:scaling>
          <c:orientation val="minMax"/>
        </c:scaling>
        <c:delete val="0"/>
        <c:axPos val="r"/>
        <c:numFmt formatCode="0.00" sourceLinked="1"/>
        <c:majorTickMark val="out"/>
        <c:minorTickMark val="none"/>
        <c:tickLblPos val="nextTo"/>
        <c:crossAx val="52052736"/>
        <c:crosses val="max"/>
        <c:crossBetween val="between"/>
      </c:valAx>
      <c:catAx>
        <c:axId val="52052736"/>
        <c:scaling>
          <c:orientation val="minMax"/>
        </c:scaling>
        <c:delete val="1"/>
        <c:axPos val="b"/>
        <c:numFmt formatCode="[$-F400]h:mm:ss\ AM/PM" sourceLinked="1"/>
        <c:majorTickMark val="out"/>
        <c:minorTickMark val="none"/>
        <c:tickLblPos val="nextTo"/>
        <c:crossAx val="52046848"/>
        <c:crosses val="autoZero"/>
        <c:auto val="1"/>
        <c:lblAlgn val="ctr"/>
        <c:lblOffset val="100"/>
        <c:noMultiLvlLbl val="0"/>
      </c:catAx>
    </c:plotArea>
    <c:legend>
      <c:legendPos val="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'Heterochone 1'!$H$20</c:f>
              <c:strCache>
                <c:ptCount val="1"/>
                <c:pt idx="0">
                  <c:v>Excurrent  Flow - ThD10-11 (cm/s)</c:v>
                </c:pt>
              </c:strCache>
            </c:strRef>
          </c:tx>
          <c:spPr>
            <a:ln>
              <a:solidFill>
                <a:schemeClr val="accent2"/>
              </a:solidFill>
            </a:ln>
          </c:spPr>
          <c:marker>
            <c:symbol val="none"/>
          </c:marker>
          <c:cat>
            <c:numRef>
              <c:f>'Heterochone 1'!$G$21:$G$2361</c:f>
              <c:numCache>
                <c:formatCode>[$-F400]h:mm:ss\ AM/PM</c:formatCode>
                <c:ptCount val="2341"/>
                <c:pt idx="0">
                  <c:v>42872.937552083335</c:v>
                </c:pt>
                <c:pt idx="1">
                  <c:v>42872.937667824073</c:v>
                </c:pt>
                <c:pt idx="2">
                  <c:v>42872.937783564819</c:v>
                </c:pt>
                <c:pt idx="3">
                  <c:v>42872.937899305558</c:v>
                </c:pt>
                <c:pt idx="4">
                  <c:v>42872.938015046297</c:v>
                </c:pt>
                <c:pt idx="5">
                  <c:v>42872.938130787035</c:v>
                </c:pt>
                <c:pt idx="6">
                  <c:v>42872.938246527774</c:v>
                </c:pt>
                <c:pt idx="7">
                  <c:v>42872.938362268513</c:v>
                </c:pt>
                <c:pt idx="8">
                  <c:v>42872.938478009259</c:v>
                </c:pt>
                <c:pt idx="9">
                  <c:v>42872.938593750005</c:v>
                </c:pt>
                <c:pt idx="10">
                  <c:v>42872.938709490743</c:v>
                </c:pt>
                <c:pt idx="11">
                  <c:v>42872.938825231482</c:v>
                </c:pt>
                <c:pt idx="12">
                  <c:v>42872.938940972221</c:v>
                </c:pt>
                <c:pt idx="13">
                  <c:v>42872.939056712959</c:v>
                </c:pt>
                <c:pt idx="14">
                  <c:v>42872.939172453698</c:v>
                </c:pt>
                <c:pt idx="15">
                  <c:v>42872.939288194444</c:v>
                </c:pt>
                <c:pt idx="16">
                  <c:v>42872.93940393519</c:v>
                </c:pt>
                <c:pt idx="17">
                  <c:v>42872.939519675929</c:v>
                </c:pt>
                <c:pt idx="18">
                  <c:v>42872.939635416667</c:v>
                </c:pt>
                <c:pt idx="19">
                  <c:v>42872.939751157406</c:v>
                </c:pt>
                <c:pt idx="20">
                  <c:v>42872.939866898145</c:v>
                </c:pt>
                <c:pt idx="21">
                  <c:v>42872.939982638884</c:v>
                </c:pt>
                <c:pt idx="22">
                  <c:v>42872.940098379629</c:v>
                </c:pt>
                <c:pt idx="23">
                  <c:v>42872.940214120375</c:v>
                </c:pt>
                <c:pt idx="24">
                  <c:v>42872.940329861114</c:v>
                </c:pt>
                <c:pt idx="25">
                  <c:v>42872.940445601853</c:v>
                </c:pt>
                <c:pt idx="26">
                  <c:v>42872.940561342592</c:v>
                </c:pt>
                <c:pt idx="27">
                  <c:v>42872.94067708333</c:v>
                </c:pt>
                <c:pt idx="28">
                  <c:v>42872.940792824069</c:v>
                </c:pt>
                <c:pt idx="29">
                  <c:v>42872.940908564815</c:v>
                </c:pt>
                <c:pt idx="30">
                  <c:v>42872.941024305561</c:v>
                </c:pt>
                <c:pt idx="31">
                  <c:v>42872.9411400463</c:v>
                </c:pt>
                <c:pt idx="32">
                  <c:v>42872.941255787038</c:v>
                </c:pt>
                <c:pt idx="33">
                  <c:v>42872.941371527777</c:v>
                </c:pt>
                <c:pt idx="34">
                  <c:v>42872.941487268516</c:v>
                </c:pt>
                <c:pt idx="35">
                  <c:v>42872.941603009254</c:v>
                </c:pt>
                <c:pt idx="36">
                  <c:v>42872.94171875</c:v>
                </c:pt>
                <c:pt idx="37">
                  <c:v>42872.941834490746</c:v>
                </c:pt>
                <c:pt idx="38">
                  <c:v>42872.941950231485</c:v>
                </c:pt>
                <c:pt idx="39">
                  <c:v>42872.942065972224</c:v>
                </c:pt>
                <c:pt idx="40">
                  <c:v>42872.942181712962</c:v>
                </c:pt>
                <c:pt idx="41">
                  <c:v>42872.942297453701</c:v>
                </c:pt>
                <c:pt idx="42">
                  <c:v>42872.94241319444</c:v>
                </c:pt>
                <c:pt idx="43">
                  <c:v>42872.942528935186</c:v>
                </c:pt>
                <c:pt idx="44">
                  <c:v>42872.942644675932</c:v>
                </c:pt>
                <c:pt idx="45">
                  <c:v>42872.94276041667</c:v>
                </c:pt>
                <c:pt idx="46">
                  <c:v>42872.942876157409</c:v>
                </c:pt>
                <c:pt idx="47">
                  <c:v>42872.942991898148</c:v>
                </c:pt>
                <c:pt idx="48">
                  <c:v>42872.943107638886</c:v>
                </c:pt>
                <c:pt idx="49">
                  <c:v>42872.943223379625</c:v>
                </c:pt>
                <c:pt idx="50">
                  <c:v>42872.943339120371</c:v>
                </c:pt>
                <c:pt idx="51">
                  <c:v>42872.94345486111</c:v>
                </c:pt>
                <c:pt idx="52">
                  <c:v>42872.943570601856</c:v>
                </c:pt>
                <c:pt idx="53">
                  <c:v>42872.943686342594</c:v>
                </c:pt>
                <c:pt idx="54">
                  <c:v>42872.943802083333</c:v>
                </c:pt>
                <c:pt idx="55">
                  <c:v>42872.943917824072</c:v>
                </c:pt>
                <c:pt idx="56">
                  <c:v>42872.944033564811</c:v>
                </c:pt>
                <c:pt idx="57">
                  <c:v>42872.944149305556</c:v>
                </c:pt>
                <c:pt idx="58">
                  <c:v>42872.944265046295</c:v>
                </c:pt>
                <c:pt idx="59">
                  <c:v>42872.944380787041</c:v>
                </c:pt>
                <c:pt idx="60">
                  <c:v>42872.94449652778</c:v>
                </c:pt>
                <c:pt idx="61">
                  <c:v>42872.944612268519</c:v>
                </c:pt>
                <c:pt idx="62">
                  <c:v>42872.944728009257</c:v>
                </c:pt>
                <c:pt idx="63">
                  <c:v>42872.944843749996</c:v>
                </c:pt>
                <c:pt idx="64">
                  <c:v>42872.944959490742</c:v>
                </c:pt>
                <c:pt idx="65">
                  <c:v>42872.945075231481</c:v>
                </c:pt>
                <c:pt idx="66">
                  <c:v>42872.945190972227</c:v>
                </c:pt>
                <c:pt idx="67">
                  <c:v>42872.945306712965</c:v>
                </c:pt>
                <c:pt idx="68">
                  <c:v>42872.945422453704</c:v>
                </c:pt>
                <c:pt idx="69">
                  <c:v>42872.945538194443</c:v>
                </c:pt>
                <c:pt idx="70">
                  <c:v>42872.945653935181</c:v>
                </c:pt>
                <c:pt idx="71">
                  <c:v>42872.94576967592</c:v>
                </c:pt>
                <c:pt idx="72">
                  <c:v>42872.945885416666</c:v>
                </c:pt>
                <c:pt idx="73">
                  <c:v>42872.946001157412</c:v>
                </c:pt>
                <c:pt idx="74">
                  <c:v>42872.946116898151</c:v>
                </c:pt>
                <c:pt idx="75">
                  <c:v>42872.946232638889</c:v>
                </c:pt>
                <c:pt idx="76">
                  <c:v>42872.946348379628</c:v>
                </c:pt>
                <c:pt idx="77">
                  <c:v>42872.946464120367</c:v>
                </c:pt>
                <c:pt idx="78">
                  <c:v>42872.946579861105</c:v>
                </c:pt>
                <c:pt idx="79">
                  <c:v>42872.946695601851</c:v>
                </c:pt>
                <c:pt idx="80">
                  <c:v>42872.946811342597</c:v>
                </c:pt>
                <c:pt idx="81">
                  <c:v>42872.946927083336</c:v>
                </c:pt>
                <c:pt idx="82">
                  <c:v>42872.947042824075</c:v>
                </c:pt>
                <c:pt idx="83">
                  <c:v>42872.947158564813</c:v>
                </c:pt>
                <c:pt idx="84">
                  <c:v>42872.947274305552</c:v>
                </c:pt>
                <c:pt idx="85">
                  <c:v>42872.947390046291</c:v>
                </c:pt>
                <c:pt idx="86">
                  <c:v>42872.947505787037</c:v>
                </c:pt>
                <c:pt idx="87">
                  <c:v>42872.947621527783</c:v>
                </c:pt>
                <c:pt idx="88">
                  <c:v>42872.947737268521</c:v>
                </c:pt>
                <c:pt idx="89">
                  <c:v>42872.94785300926</c:v>
                </c:pt>
                <c:pt idx="90">
                  <c:v>42872.947968749999</c:v>
                </c:pt>
                <c:pt idx="91">
                  <c:v>42872.948084490738</c:v>
                </c:pt>
                <c:pt idx="92">
                  <c:v>42872.948200231476</c:v>
                </c:pt>
                <c:pt idx="93">
                  <c:v>42872.948315972222</c:v>
                </c:pt>
                <c:pt idx="94">
                  <c:v>42872.948431712968</c:v>
                </c:pt>
                <c:pt idx="95">
                  <c:v>42872.948547453707</c:v>
                </c:pt>
                <c:pt idx="96">
                  <c:v>42872.948663194446</c:v>
                </c:pt>
                <c:pt idx="97">
                  <c:v>42872.948778935184</c:v>
                </c:pt>
                <c:pt idx="98">
                  <c:v>42872.948894675923</c:v>
                </c:pt>
                <c:pt idx="99">
                  <c:v>42872.949010416662</c:v>
                </c:pt>
                <c:pt idx="100">
                  <c:v>42872.949126157408</c:v>
                </c:pt>
                <c:pt idx="101">
                  <c:v>42872.949241898154</c:v>
                </c:pt>
                <c:pt idx="102">
                  <c:v>42872.949357638892</c:v>
                </c:pt>
                <c:pt idx="103">
                  <c:v>42872.949473379631</c:v>
                </c:pt>
                <c:pt idx="104">
                  <c:v>42872.94958912037</c:v>
                </c:pt>
                <c:pt idx="105">
                  <c:v>42872.949704861108</c:v>
                </c:pt>
                <c:pt idx="106">
                  <c:v>42872.949820601847</c:v>
                </c:pt>
                <c:pt idx="107">
                  <c:v>42872.949936342593</c:v>
                </c:pt>
                <c:pt idx="108">
                  <c:v>42872.950052083339</c:v>
                </c:pt>
                <c:pt idx="109">
                  <c:v>42872.950167824078</c:v>
                </c:pt>
                <c:pt idx="110">
                  <c:v>42872.950283564816</c:v>
                </c:pt>
                <c:pt idx="111">
                  <c:v>42872.950399305555</c:v>
                </c:pt>
                <c:pt idx="112">
                  <c:v>42872.950515046294</c:v>
                </c:pt>
                <c:pt idx="113">
                  <c:v>42872.950630787032</c:v>
                </c:pt>
                <c:pt idx="114">
                  <c:v>42872.950746527778</c:v>
                </c:pt>
                <c:pt idx="115">
                  <c:v>42872.950862268524</c:v>
                </c:pt>
                <c:pt idx="116">
                  <c:v>42872.950978009263</c:v>
                </c:pt>
                <c:pt idx="117">
                  <c:v>42872.951093750002</c:v>
                </c:pt>
                <c:pt idx="118">
                  <c:v>42872.95120949074</c:v>
                </c:pt>
                <c:pt idx="119">
                  <c:v>42872.951325231479</c:v>
                </c:pt>
                <c:pt idx="120">
                  <c:v>42872.951440972218</c:v>
                </c:pt>
                <c:pt idx="121">
                  <c:v>42872.951556712964</c:v>
                </c:pt>
                <c:pt idx="122">
                  <c:v>42872.951672453702</c:v>
                </c:pt>
                <c:pt idx="123">
                  <c:v>42872.951788194448</c:v>
                </c:pt>
                <c:pt idx="124">
                  <c:v>42872.951903935187</c:v>
                </c:pt>
                <c:pt idx="125">
                  <c:v>42872.952019675926</c:v>
                </c:pt>
                <c:pt idx="126">
                  <c:v>42872.952135416665</c:v>
                </c:pt>
                <c:pt idx="127">
                  <c:v>42872.952251157403</c:v>
                </c:pt>
                <c:pt idx="128">
                  <c:v>42872.952366898149</c:v>
                </c:pt>
                <c:pt idx="129">
                  <c:v>42872.952482638888</c:v>
                </c:pt>
                <c:pt idx="130">
                  <c:v>42872.952598379634</c:v>
                </c:pt>
                <c:pt idx="131">
                  <c:v>42872.952714120373</c:v>
                </c:pt>
                <c:pt idx="132">
                  <c:v>42872.952829861111</c:v>
                </c:pt>
                <c:pt idx="133">
                  <c:v>42872.95294560185</c:v>
                </c:pt>
                <c:pt idx="134">
                  <c:v>42872.953061342589</c:v>
                </c:pt>
                <c:pt idx="135">
                  <c:v>42872.953177083335</c:v>
                </c:pt>
                <c:pt idx="136">
                  <c:v>42872.953292824073</c:v>
                </c:pt>
                <c:pt idx="137">
                  <c:v>42872.953408564819</c:v>
                </c:pt>
                <c:pt idx="138">
                  <c:v>42872.953524305558</c:v>
                </c:pt>
                <c:pt idx="139">
                  <c:v>42872.953640046297</c:v>
                </c:pt>
                <c:pt idx="140">
                  <c:v>42872.953755787035</c:v>
                </c:pt>
                <c:pt idx="141">
                  <c:v>42872.953871527774</c:v>
                </c:pt>
                <c:pt idx="142">
                  <c:v>42872.953987268513</c:v>
                </c:pt>
                <c:pt idx="143">
                  <c:v>42872.954103009259</c:v>
                </c:pt>
                <c:pt idx="144">
                  <c:v>42872.954218750005</c:v>
                </c:pt>
                <c:pt idx="145">
                  <c:v>42872.954334490743</c:v>
                </c:pt>
                <c:pt idx="146">
                  <c:v>42872.954450231482</c:v>
                </c:pt>
                <c:pt idx="147">
                  <c:v>42872.954565972221</c:v>
                </c:pt>
                <c:pt idx="148">
                  <c:v>42872.954681712959</c:v>
                </c:pt>
                <c:pt idx="149">
                  <c:v>42872.954797453698</c:v>
                </c:pt>
                <c:pt idx="150">
                  <c:v>42872.954913194444</c:v>
                </c:pt>
                <c:pt idx="151">
                  <c:v>42872.95502893519</c:v>
                </c:pt>
                <c:pt idx="152">
                  <c:v>42872.955144675929</c:v>
                </c:pt>
                <c:pt idx="153">
                  <c:v>42872.955260416667</c:v>
                </c:pt>
                <c:pt idx="154">
                  <c:v>42872.955376157406</c:v>
                </c:pt>
                <c:pt idx="155">
                  <c:v>42872.955491898145</c:v>
                </c:pt>
                <c:pt idx="156">
                  <c:v>42872.955607638884</c:v>
                </c:pt>
                <c:pt idx="157">
                  <c:v>42872.955723379629</c:v>
                </c:pt>
                <c:pt idx="158">
                  <c:v>42872.955839120375</c:v>
                </c:pt>
                <c:pt idx="159">
                  <c:v>42872.955954861114</c:v>
                </c:pt>
                <c:pt idx="160">
                  <c:v>42872.956070601853</c:v>
                </c:pt>
                <c:pt idx="161">
                  <c:v>42872.956186342592</c:v>
                </c:pt>
                <c:pt idx="162">
                  <c:v>42872.95630208333</c:v>
                </c:pt>
                <c:pt idx="163">
                  <c:v>42872.956417824069</c:v>
                </c:pt>
                <c:pt idx="164">
                  <c:v>42872.956533564815</c:v>
                </c:pt>
                <c:pt idx="165">
                  <c:v>42872.956649305561</c:v>
                </c:pt>
                <c:pt idx="166">
                  <c:v>42872.9567650463</c:v>
                </c:pt>
                <c:pt idx="167">
                  <c:v>42872.956880787038</c:v>
                </c:pt>
                <c:pt idx="168">
                  <c:v>42872.956996527777</c:v>
                </c:pt>
                <c:pt idx="169">
                  <c:v>42872.957112268516</c:v>
                </c:pt>
                <c:pt idx="170">
                  <c:v>42872.957228009254</c:v>
                </c:pt>
                <c:pt idx="171">
                  <c:v>42872.95734375</c:v>
                </c:pt>
                <c:pt idx="172">
                  <c:v>42872.957459490746</c:v>
                </c:pt>
                <c:pt idx="173">
                  <c:v>42872.957575231485</c:v>
                </c:pt>
                <c:pt idx="174">
                  <c:v>42872.957690972224</c:v>
                </c:pt>
                <c:pt idx="175">
                  <c:v>42872.957806712962</c:v>
                </c:pt>
                <c:pt idx="176">
                  <c:v>42872.957922453701</c:v>
                </c:pt>
                <c:pt idx="177">
                  <c:v>42872.95803819444</c:v>
                </c:pt>
                <c:pt idx="178">
                  <c:v>42872.958153935186</c:v>
                </c:pt>
                <c:pt idx="179">
                  <c:v>42872.958269675932</c:v>
                </c:pt>
                <c:pt idx="180">
                  <c:v>42872.95838541667</c:v>
                </c:pt>
                <c:pt idx="181">
                  <c:v>42872.958501157409</c:v>
                </c:pt>
                <c:pt idx="182">
                  <c:v>42872.958616898148</c:v>
                </c:pt>
                <c:pt idx="183">
                  <c:v>42872.958732638886</c:v>
                </c:pt>
                <c:pt idx="184">
                  <c:v>42872.958848379625</c:v>
                </c:pt>
                <c:pt idx="185">
                  <c:v>42872.958964120371</c:v>
                </c:pt>
                <c:pt idx="186">
                  <c:v>42872.95907986111</c:v>
                </c:pt>
                <c:pt idx="187">
                  <c:v>42872.959195601856</c:v>
                </c:pt>
                <c:pt idx="188">
                  <c:v>42872.959311342594</c:v>
                </c:pt>
                <c:pt idx="189">
                  <c:v>42872.959427083333</c:v>
                </c:pt>
                <c:pt idx="190">
                  <c:v>42872.959542824072</c:v>
                </c:pt>
                <c:pt idx="191">
                  <c:v>42872.959658564811</c:v>
                </c:pt>
                <c:pt idx="192">
                  <c:v>42872.959774305556</c:v>
                </c:pt>
                <c:pt idx="193">
                  <c:v>42872.959890046295</c:v>
                </c:pt>
                <c:pt idx="194">
                  <c:v>42872.960005787041</c:v>
                </c:pt>
                <c:pt idx="195">
                  <c:v>42872.96012152778</c:v>
                </c:pt>
                <c:pt idx="196">
                  <c:v>42872.960237268519</c:v>
                </c:pt>
                <c:pt idx="197">
                  <c:v>42872.960353009257</c:v>
                </c:pt>
                <c:pt idx="198">
                  <c:v>42872.960468749996</c:v>
                </c:pt>
                <c:pt idx="199">
                  <c:v>42872.960584490742</c:v>
                </c:pt>
                <c:pt idx="200">
                  <c:v>42872.960700231481</c:v>
                </c:pt>
                <c:pt idx="201">
                  <c:v>42872.960815972227</c:v>
                </c:pt>
                <c:pt idx="202">
                  <c:v>42872.960931712965</c:v>
                </c:pt>
                <c:pt idx="203">
                  <c:v>42872.961047453704</c:v>
                </c:pt>
                <c:pt idx="204">
                  <c:v>42872.961163194443</c:v>
                </c:pt>
                <c:pt idx="205">
                  <c:v>42872.961278935181</c:v>
                </c:pt>
                <c:pt idx="206">
                  <c:v>42872.96139467592</c:v>
                </c:pt>
                <c:pt idx="207">
                  <c:v>42872.961510416666</c:v>
                </c:pt>
                <c:pt idx="208">
                  <c:v>42872.961626157412</c:v>
                </c:pt>
                <c:pt idx="209">
                  <c:v>42872.961741898151</c:v>
                </c:pt>
                <c:pt idx="210">
                  <c:v>42872.961857638889</c:v>
                </c:pt>
                <c:pt idx="211">
                  <c:v>42872.961973379628</c:v>
                </c:pt>
                <c:pt idx="212">
                  <c:v>42872.962089120367</c:v>
                </c:pt>
                <c:pt idx="213">
                  <c:v>42872.962204861105</c:v>
                </c:pt>
                <c:pt idx="214">
                  <c:v>42872.962320601851</c:v>
                </c:pt>
                <c:pt idx="215">
                  <c:v>42872.962436342597</c:v>
                </c:pt>
                <c:pt idx="216">
                  <c:v>42872.962552083336</c:v>
                </c:pt>
                <c:pt idx="217">
                  <c:v>42872.962667824075</c:v>
                </c:pt>
                <c:pt idx="218">
                  <c:v>42872.962783564813</c:v>
                </c:pt>
                <c:pt idx="219">
                  <c:v>42872.962899305552</c:v>
                </c:pt>
                <c:pt idx="220">
                  <c:v>42872.963015046291</c:v>
                </c:pt>
                <c:pt idx="221">
                  <c:v>42872.963130787037</c:v>
                </c:pt>
                <c:pt idx="222">
                  <c:v>42872.963246527783</c:v>
                </c:pt>
                <c:pt idx="223">
                  <c:v>42872.963362268521</c:v>
                </c:pt>
                <c:pt idx="224">
                  <c:v>42872.96347800926</c:v>
                </c:pt>
                <c:pt idx="225">
                  <c:v>42872.963593749999</c:v>
                </c:pt>
                <c:pt idx="226">
                  <c:v>42872.963709490738</c:v>
                </c:pt>
                <c:pt idx="227">
                  <c:v>42872.963825231476</c:v>
                </c:pt>
                <c:pt idx="228">
                  <c:v>42872.963940972222</c:v>
                </c:pt>
                <c:pt idx="229">
                  <c:v>42872.964056712968</c:v>
                </c:pt>
                <c:pt idx="230">
                  <c:v>42872.964172453707</c:v>
                </c:pt>
                <c:pt idx="231">
                  <c:v>42872.964288194446</c:v>
                </c:pt>
                <c:pt idx="232">
                  <c:v>42872.964403935184</c:v>
                </c:pt>
                <c:pt idx="233">
                  <c:v>42872.964519675923</c:v>
                </c:pt>
                <c:pt idx="234">
                  <c:v>42872.964635416662</c:v>
                </c:pt>
                <c:pt idx="235">
                  <c:v>42872.964751157408</c:v>
                </c:pt>
                <c:pt idx="236">
                  <c:v>42872.964866898154</c:v>
                </c:pt>
                <c:pt idx="237">
                  <c:v>42872.964982638892</c:v>
                </c:pt>
                <c:pt idx="238">
                  <c:v>42872.965098379631</c:v>
                </c:pt>
                <c:pt idx="239">
                  <c:v>42872.96521412037</c:v>
                </c:pt>
                <c:pt idx="240">
                  <c:v>42872.965329861108</c:v>
                </c:pt>
                <c:pt idx="241">
                  <c:v>42872.965445601847</c:v>
                </c:pt>
                <c:pt idx="242">
                  <c:v>42872.965561342593</c:v>
                </c:pt>
                <c:pt idx="243">
                  <c:v>42872.965677083339</c:v>
                </c:pt>
                <c:pt idx="244">
                  <c:v>42872.965792824078</c:v>
                </c:pt>
                <c:pt idx="245">
                  <c:v>42872.965908564816</c:v>
                </c:pt>
                <c:pt idx="246">
                  <c:v>42872.966024305555</c:v>
                </c:pt>
                <c:pt idx="247">
                  <c:v>42872.966140046294</c:v>
                </c:pt>
                <c:pt idx="248">
                  <c:v>42872.966255787032</c:v>
                </c:pt>
                <c:pt idx="249">
                  <c:v>42872.966371527778</c:v>
                </c:pt>
                <c:pt idx="250">
                  <c:v>42872.966487268524</c:v>
                </c:pt>
                <c:pt idx="251">
                  <c:v>42872.966603009263</c:v>
                </c:pt>
                <c:pt idx="252">
                  <c:v>42872.966718750002</c:v>
                </c:pt>
                <c:pt idx="253">
                  <c:v>42872.96683449074</c:v>
                </c:pt>
                <c:pt idx="254">
                  <c:v>42872.966950231479</c:v>
                </c:pt>
                <c:pt idx="255">
                  <c:v>42872.967065972218</c:v>
                </c:pt>
                <c:pt idx="256">
                  <c:v>42872.967181712964</c:v>
                </c:pt>
                <c:pt idx="257">
                  <c:v>42872.967297453702</c:v>
                </c:pt>
                <c:pt idx="258">
                  <c:v>42872.967413194448</c:v>
                </c:pt>
                <c:pt idx="259">
                  <c:v>42872.967528935187</c:v>
                </c:pt>
                <c:pt idx="260">
                  <c:v>42872.967644675926</c:v>
                </c:pt>
                <c:pt idx="261">
                  <c:v>42872.967760416665</c:v>
                </c:pt>
                <c:pt idx="262">
                  <c:v>42872.967876157403</c:v>
                </c:pt>
                <c:pt idx="263">
                  <c:v>42872.967991898149</c:v>
                </c:pt>
                <c:pt idx="264">
                  <c:v>42872.968107638888</c:v>
                </c:pt>
                <c:pt idx="265">
                  <c:v>42872.968223379634</c:v>
                </c:pt>
                <c:pt idx="266">
                  <c:v>42872.968339120373</c:v>
                </c:pt>
                <c:pt idx="267">
                  <c:v>42872.968454861111</c:v>
                </c:pt>
                <c:pt idx="268">
                  <c:v>42872.96857060185</c:v>
                </c:pt>
                <c:pt idx="269">
                  <c:v>42872.968686342589</c:v>
                </c:pt>
                <c:pt idx="270">
                  <c:v>42872.968802083335</c:v>
                </c:pt>
                <c:pt idx="271">
                  <c:v>42872.968917824073</c:v>
                </c:pt>
                <c:pt idx="272">
                  <c:v>42872.969033564819</c:v>
                </c:pt>
                <c:pt idx="273">
                  <c:v>42872.969149305558</c:v>
                </c:pt>
                <c:pt idx="274">
                  <c:v>42872.969265046297</c:v>
                </c:pt>
                <c:pt idx="275">
                  <c:v>42872.969380787035</c:v>
                </c:pt>
                <c:pt idx="276">
                  <c:v>42872.969496527774</c:v>
                </c:pt>
                <c:pt idx="277">
                  <c:v>42872.969612268513</c:v>
                </c:pt>
                <c:pt idx="278">
                  <c:v>42872.969728009259</c:v>
                </c:pt>
                <c:pt idx="279">
                  <c:v>42872.969843750005</c:v>
                </c:pt>
                <c:pt idx="280">
                  <c:v>42872.969959490743</c:v>
                </c:pt>
                <c:pt idx="281">
                  <c:v>42872.970075231482</c:v>
                </c:pt>
                <c:pt idx="282">
                  <c:v>42872.970190972221</c:v>
                </c:pt>
                <c:pt idx="283">
                  <c:v>42872.970306712959</c:v>
                </c:pt>
                <c:pt idx="284">
                  <c:v>42872.970422453698</c:v>
                </c:pt>
                <c:pt idx="285">
                  <c:v>42872.970538194444</c:v>
                </c:pt>
                <c:pt idx="286">
                  <c:v>42872.97065393519</c:v>
                </c:pt>
                <c:pt idx="287">
                  <c:v>42872.970769675929</c:v>
                </c:pt>
                <c:pt idx="288">
                  <c:v>42872.970885416667</c:v>
                </c:pt>
                <c:pt idx="289">
                  <c:v>42872.971001157406</c:v>
                </c:pt>
                <c:pt idx="290">
                  <c:v>42872.971116898145</c:v>
                </c:pt>
                <c:pt idx="291">
                  <c:v>42872.971232638884</c:v>
                </c:pt>
                <c:pt idx="292">
                  <c:v>42872.971348379629</c:v>
                </c:pt>
                <c:pt idx="293">
                  <c:v>42872.971464120375</c:v>
                </c:pt>
                <c:pt idx="294">
                  <c:v>42872.971579861114</c:v>
                </c:pt>
                <c:pt idx="295">
                  <c:v>42872.971695601853</c:v>
                </c:pt>
                <c:pt idx="296">
                  <c:v>42872.971811342592</c:v>
                </c:pt>
                <c:pt idx="297">
                  <c:v>42872.97192708333</c:v>
                </c:pt>
                <c:pt idx="298">
                  <c:v>42872.972042824069</c:v>
                </c:pt>
                <c:pt idx="299">
                  <c:v>42872.972158564815</c:v>
                </c:pt>
                <c:pt idx="300">
                  <c:v>42872.972274305561</c:v>
                </c:pt>
                <c:pt idx="301">
                  <c:v>42872.9723900463</c:v>
                </c:pt>
                <c:pt idx="302">
                  <c:v>42872.972505787038</c:v>
                </c:pt>
                <c:pt idx="303">
                  <c:v>42872.972621527777</c:v>
                </c:pt>
                <c:pt idx="304">
                  <c:v>42872.972737268516</c:v>
                </c:pt>
                <c:pt idx="305">
                  <c:v>42872.972853009254</c:v>
                </c:pt>
                <c:pt idx="306">
                  <c:v>42872.97296875</c:v>
                </c:pt>
                <c:pt idx="307">
                  <c:v>42872.973084490746</c:v>
                </c:pt>
                <c:pt idx="308">
                  <c:v>42872.973200231485</c:v>
                </c:pt>
                <c:pt idx="309">
                  <c:v>42872.973315972224</c:v>
                </c:pt>
                <c:pt idx="310">
                  <c:v>42872.973431712962</c:v>
                </c:pt>
                <c:pt idx="311">
                  <c:v>42872.973547453701</c:v>
                </c:pt>
                <c:pt idx="312">
                  <c:v>42872.97366319444</c:v>
                </c:pt>
                <c:pt idx="313">
                  <c:v>42872.973778935186</c:v>
                </c:pt>
                <c:pt idx="314">
                  <c:v>42872.973894675932</c:v>
                </c:pt>
                <c:pt idx="315">
                  <c:v>42872.97401041667</c:v>
                </c:pt>
                <c:pt idx="316">
                  <c:v>42872.974126157409</c:v>
                </c:pt>
                <c:pt idx="317">
                  <c:v>42872.974241898148</c:v>
                </c:pt>
                <c:pt idx="318">
                  <c:v>42872.974357638886</c:v>
                </c:pt>
                <c:pt idx="319">
                  <c:v>42872.974473379625</c:v>
                </c:pt>
                <c:pt idx="320">
                  <c:v>42872.974589120371</c:v>
                </c:pt>
                <c:pt idx="321">
                  <c:v>42872.97470486111</c:v>
                </c:pt>
                <c:pt idx="322">
                  <c:v>42872.974820601856</c:v>
                </c:pt>
                <c:pt idx="323">
                  <c:v>42872.974936342594</c:v>
                </c:pt>
                <c:pt idx="324">
                  <c:v>42872.975052083333</c:v>
                </c:pt>
                <c:pt idx="325">
                  <c:v>42872.975167824072</c:v>
                </c:pt>
                <c:pt idx="326">
                  <c:v>42872.975283564811</c:v>
                </c:pt>
                <c:pt idx="327">
                  <c:v>42872.975399305556</c:v>
                </c:pt>
                <c:pt idx="328">
                  <c:v>42872.975515046295</c:v>
                </c:pt>
                <c:pt idx="329">
                  <c:v>42872.975630787041</c:v>
                </c:pt>
                <c:pt idx="330">
                  <c:v>42872.97574652778</c:v>
                </c:pt>
                <c:pt idx="331">
                  <c:v>42872.975862268519</c:v>
                </c:pt>
                <c:pt idx="332">
                  <c:v>42872.975978009257</c:v>
                </c:pt>
                <c:pt idx="333">
                  <c:v>42872.976093749996</c:v>
                </c:pt>
                <c:pt idx="334">
                  <c:v>42872.976209490742</c:v>
                </c:pt>
                <c:pt idx="335">
                  <c:v>42872.976325231481</c:v>
                </c:pt>
                <c:pt idx="336">
                  <c:v>42872.976440972227</c:v>
                </c:pt>
                <c:pt idx="337">
                  <c:v>42872.976556712965</c:v>
                </c:pt>
                <c:pt idx="338">
                  <c:v>42872.976672453704</c:v>
                </c:pt>
                <c:pt idx="339">
                  <c:v>42872.976788194443</c:v>
                </c:pt>
                <c:pt idx="340">
                  <c:v>42872.976903935181</c:v>
                </c:pt>
                <c:pt idx="341">
                  <c:v>42872.97701967592</c:v>
                </c:pt>
                <c:pt idx="342">
                  <c:v>42872.977135416666</c:v>
                </c:pt>
                <c:pt idx="343">
                  <c:v>42872.977251157412</c:v>
                </c:pt>
                <c:pt idx="344">
                  <c:v>42872.977366898151</c:v>
                </c:pt>
                <c:pt idx="345">
                  <c:v>42872.977482638889</c:v>
                </c:pt>
                <c:pt idx="346">
                  <c:v>42872.977598379628</c:v>
                </c:pt>
                <c:pt idx="347">
                  <c:v>42872.977714120367</c:v>
                </c:pt>
                <c:pt idx="348">
                  <c:v>42872.977829861105</c:v>
                </c:pt>
                <c:pt idx="349">
                  <c:v>42872.977945601851</c:v>
                </c:pt>
                <c:pt idx="350">
                  <c:v>42872.978061342597</c:v>
                </c:pt>
                <c:pt idx="351">
                  <c:v>42872.978177083336</c:v>
                </c:pt>
                <c:pt idx="352">
                  <c:v>42872.978292824075</c:v>
                </c:pt>
                <c:pt idx="353">
                  <c:v>42872.978408564813</c:v>
                </c:pt>
                <c:pt idx="354">
                  <c:v>42872.978524305552</c:v>
                </c:pt>
                <c:pt idx="355">
                  <c:v>42872.978640046291</c:v>
                </c:pt>
                <c:pt idx="356">
                  <c:v>42872.978755787037</c:v>
                </c:pt>
                <c:pt idx="357">
                  <c:v>42872.978871527783</c:v>
                </c:pt>
                <c:pt idx="358">
                  <c:v>42872.978987268521</c:v>
                </c:pt>
                <c:pt idx="359">
                  <c:v>42872.97910300926</c:v>
                </c:pt>
                <c:pt idx="360">
                  <c:v>42872.979218749999</c:v>
                </c:pt>
                <c:pt idx="361">
                  <c:v>42872.979334490738</c:v>
                </c:pt>
                <c:pt idx="362">
                  <c:v>42872.979450231476</c:v>
                </c:pt>
                <c:pt idx="363">
                  <c:v>42872.979565972222</c:v>
                </c:pt>
                <c:pt idx="364">
                  <c:v>42872.979681712968</c:v>
                </c:pt>
                <c:pt idx="365">
                  <c:v>42872.979797453707</c:v>
                </c:pt>
                <c:pt idx="366">
                  <c:v>42872.979913194446</c:v>
                </c:pt>
                <c:pt idx="367">
                  <c:v>42872.980028935184</c:v>
                </c:pt>
                <c:pt idx="368">
                  <c:v>42872.980144675923</c:v>
                </c:pt>
                <c:pt idx="369">
                  <c:v>42872.980260416662</c:v>
                </c:pt>
                <c:pt idx="370">
                  <c:v>42872.980376157408</c:v>
                </c:pt>
                <c:pt idx="371">
                  <c:v>42872.980491898154</c:v>
                </c:pt>
                <c:pt idx="372">
                  <c:v>42872.980607638892</c:v>
                </c:pt>
                <c:pt idx="373">
                  <c:v>42872.980723379631</c:v>
                </c:pt>
                <c:pt idx="374">
                  <c:v>42872.98083912037</c:v>
                </c:pt>
                <c:pt idx="375">
                  <c:v>42872.980954861108</c:v>
                </c:pt>
                <c:pt idx="376">
                  <c:v>42872.981070601847</c:v>
                </c:pt>
                <c:pt idx="377">
                  <c:v>42872.981186342593</c:v>
                </c:pt>
                <c:pt idx="378">
                  <c:v>42872.981302083339</c:v>
                </c:pt>
                <c:pt idx="379">
                  <c:v>42872.981417824078</c:v>
                </c:pt>
                <c:pt idx="380">
                  <c:v>42872.981533564816</c:v>
                </c:pt>
                <c:pt idx="381">
                  <c:v>42872.981649305555</c:v>
                </c:pt>
                <c:pt idx="382">
                  <c:v>42872.981765046294</c:v>
                </c:pt>
                <c:pt idx="383">
                  <c:v>42872.981880787032</c:v>
                </c:pt>
                <c:pt idx="384">
                  <c:v>42872.981996527778</c:v>
                </c:pt>
                <c:pt idx="385">
                  <c:v>42872.982112268524</c:v>
                </c:pt>
                <c:pt idx="386">
                  <c:v>42872.982228009263</c:v>
                </c:pt>
                <c:pt idx="387">
                  <c:v>42872.982343750002</c:v>
                </c:pt>
                <c:pt idx="388">
                  <c:v>42872.98245949074</c:v>
                </c:pt>
                <c:pt idx="389">
                  <c:v>42872.982575231479</c:v>
                </c:pt>
                <c:pt idx="390">
                  <c:v>42872.982690972218</c:v>
                </c:pt>
                <c:pt idx="391">
                  <c:v>42872.982806712964</c:v>
                </c:pt>
                <c:pt idx="392">
                  <c:v>42872.982922453702</c:v>
                </c:pt>
                <c:pt idx="393">
                  <c:v>42872.983038194448</c:v>
                </c:pt>
                <c:pt idx="394">
                  <c:v>42872.983153935187</c:v>
                </c:pt>
                <c:pt idx="395">
                  <c:v>42872.983269675926</c:v>
                </c:pt>
                <c:pt idx="396">
                  <c:v>42872.983385416665</c:v>
                </c:pt>
                <c:pt idx="397">
                  <c:v>42872.983501157403</c:v>
                </c:pt>
                <c:pt idx="398">
                  <c:v>42872.983616898149</c:v>
                </c:pt>
                <c:pt idx="399">
                  <c:v>42872.983732638888</c:v>
                </c:pt>
                <c:pt idx="400">
                  <c:v>42872.983848379634</c:v>
                </c:pt>
                <c:pt idx="401">
                  <c:v>42872.983964120373</c:v>
                </c:pt>
                <c:pt idx="402">
                  <c:v>42872.984079861111</c:v>
                </c:pt>
                <c:pt idx="403">
                  <c:v>42872.98419560185</c:v>
                </c:pt>
                <c:pt idx="404">
                  <c:v>42872.984311342589</c:v>
                </c:pt>
                <c:pt idx="405">
                  <c:v>42872.984427083335</c:v>
                </c:pt>
                <c:pt idx="406">
                  <c:v>42872.984542824073</c:v>
                </c:pt>
                <c:pt idx="407">
                  <c:v>42872.984658564819</c:v>
                </c:pt>
                <c:pt idx="408">
                  <c:v>42872.984774305558</c:v>
                </c:pt>
                <c:pt idx="409">
                  <c:v>42872.984890046297</c:v>
                </c:pt>
                <c:pt idx="410">
                  <c:v>42872.985005787035</c:v>
                </c:pt>
                <c:pt idx="411">
                  <c:v>42872.985121527774</c:v>
                </c:pt>
                <c:pt idx="412">
                  <c:v>42872.985237268513</c:v>
                </c:pt>
                <c:pt idx="413">
                  <c:v>42872.985353009259</c:v>
                </c:pt>
                <c:pt idx="414">
                  <c:v>42872.985468750005</c:v>
                </c:pt>
                <c:pt idx="415">
                  <c:v>42872.985584490743</c:v>
                </c:pt>
                <c:pt idx="416">
                  <c:v>42872.985700231482</c:v>
                </c:pt>
                <c:pt idx="417">
                  <c:v>42872.985815972221</c:v>
                </c:pt>
                <c:pt idx="418">
                  <c:v>42872.985931712959</c:v>
                </c:pt>
                <c:pt idx="419">
                  <c:v>42872.986047453698</c:v>
                </c:pt>
                <c:pt idx="420">
                  <c:v>42872.986163194444</c:v>
                </c:pt>
                <c:pt idx="421">
                  <c:v>42872.98627893519</c:v>
                </c:pt>
                <c:pt idx="422">
                  <c:v>42872.986394675929</c:v>
                </c:pt>
                <c:pt idx="423">
                  <c:v>42872.986510416667</c:v>
                </c:pt>
                <c:pt idx="424">
                  <c:v>42872.986626157406</c:v>
                </c:pt>
                <c:pt idx="425">
                  <c:v>42872.986741898145</c:v>
                </c:pt>
                <c:pt idx="426">
                  <c:v>42872.986857638884</c:v>
                </c:pt>
                <c:pt idx="427">
                  <c:v>42872.986973379629</c:v>
                </c:pt>
                <c:pt idx="428">
                  <c:v>42872.987089120375</c:v>
                </c:pt>
                <c:pt idx="429">
                  <c:v>42872.987204861114</c:v>
                </c:pt>
                <c:pt idx="430">
                  <c:v>42872.987320601853</c:v>
                </c:pt>
                <c:pt idx="431">
                  <c:v>42872.987436342592</c:v>
                </c:pt>
                <c:pt idx="432">
                  <c:v>42872.98755208333</c:v>
                </c:pt>
                <c:pt idx="433">
                  <c:v>42872.987667824069</c:v>
                </c:pt>
                <c:pt idx="434">
                  <c:v>42872.987783564815</c:v>
                </c:pt>
                <c:pt idx="435">
                  <c:v>42872.987899305561</c:v>
                </c:pt>
                <c:pt idx="436">
                  <c:v>42872.9880150463</c:v>
                </c:pt>
                <c:pt idx="437">
                  <c:v>42872.988130787038</c:v>
                </c:pt>
                <c:pt idx="438">
                  <c:v>42872.988246527777</c:v>
                </c:pt>
                <c:pt idx="439">
                  <c:v>42872.988362268516</c:v>
                </c:pt>
                <c:pt idx="440">
                  <c:v>42872.988478009254</c:v>
                </c:pt>
                <c:pt idx="441">
                  <c:v>42872.98859375</c:v>
                </c:pt>
                <c:pt idx="442">
                  <c:v>42872.988709490746</c:v>
                </c:pt>
                <c:pt idx="443">
                  <c:v>42872.988825231485</c:v>
                </c:pt>
                <c:pt idx="444">
                  <c:v>42872.988940972224</c:v>
                </c:pt>
                <c:pt idx="445">
                  <c:v>42872.989056712962</c:v>
                </c:pt>
                <c:pt idx="446">
                  <c:v>42872.989172453701</c:v>
                </c:pt>
                <c:pt idx="447">
                  <c:v>42872.98928819444</c:v>
                </c:pt>
                <c:pt idx="448">
                  <c:v>42872.989403935186</c:v>
                </c:pt>
                <c:pt idx="449">
                  <c:v>42872.989519675932</c:v>
                </c:pt>
                <c:pt idx="450">
                  <c:v>42872.98963541667</c:v>
                </c:pt>
                <c:pt idx="451">
                  <c:v>42872.989751157409</c:v>
                </c:pt>
                <c:pt idx="452">
                  <c:v>42872.989866898148</c:v>
                </c:pt>
                <c:pt idx="453">
                  <c:v>42872.989982638886</c:v>
                </c:pt>
                <c:pt idx="454">
                  <c:v>42872.990098379625</c:v>
                </c:pt>
                <c:pt idx="455">
                  <c:v>42872.990214120371</c:v>
                </c:pt>
                <c:pt idx="456">
                  <c:v>42872.99032986111</c:v>
                </c:pt>
                <c:pt idx="457">
                  <c:v>42872.990445601856</c:v>
                </c:pt>
                <c:pt idx="458">
                  <c:v>42872.990561342594</c:v>
                </c:pt>
                <c:pt idx="459">
                  <c:v>42872.990677083333</c:v>
                </c:pt>
                <c:pt idx="460">
                  <c:v>42872.990792824072</c:v>
                </c:pt>
                <c:pt idx="461">
                  <c:v>42872.990908564811</c:v>
                </c:pt>
                <c:pt idx="462">
                  <c:v>42872.991024305556</c:v>
                </c:pt>
                <c:pt idx="463">
                  <c:v>42872.991140046295</c:v>
                </c:pt>
                <c:pt idx="464">
                  <c:v>42872.991255787041</c:v>
                </c:pt>
                <c:pt idx="465">
                  <c:v>42872.99137152778</c:v>
                </c:pt>
                <c:pt idx="466">
                  <c:v>42872.991487268519</c:v>
                </c:pt>
                <c:pt idx="467">
                  <c:v>42872.991603009257</c:v>
                </c:pt>
                <c:pt idx="468">
                  <c:v>42872.991718749996</c:v>
                </c:pt>
                <c:pt idx="469">
                  <c:v>42872.991834490742</c:v>
                </c:pt>
                <c:pt idx="470">
                  <c:v>42872.991950231481</c:v>
                </c:pt>
                <c:pt idx="471">
                  <c:v>42872.992065972227</c:v>
                </c:pt>
                <c:pt idx="472">
                  <c:v>42872.992181712965</c:v>
                </c:pt>
                <c:pt idx="473">
                  <c:v>42872.992297453704</c:v>
                </c:pt>
                <c:pt idx="474">
                  <c:v>42872.992413194443</c:v>
                </c:pt>
                <c:pt idx="475">
                  <c:v>42872.992528935181</c:v>
                </c:pt>
                <c:pt idx="476">
                  <c:v>42872.99264467592</c:v>
                </c:pt>
                <c:pt idx="477">
                  <c:v>42872.992760416666</c:v>
                </c:pt>
                <c:pt idx="478">
                  <c:v>42872.992876157412</c:v>
                </c:pt>
                <c:pt idx="479">
                  <c:v>42872.992991898151</c:v>
                </c:pt>
                <c:pt idx="480">
                  <c:v>42872.993107638889</c:v>
                </c:pt>
                <c:pt idx="481">
                  <c:v>42872.993223379628</c:v>
                </c:pt>
                <c:pt idx="482">
                  <c:v>42872.993339120367</c:v>
                </c:pt>
                <c:pt idx="483">
                  <c:v>42872.993454861105</c:v>
                </c:pt>
                <c:pt idx="484">
                  <c:v>42872.993570601851</c:v>
                </c:pt>
                <c:pt idx="485">
                  <c:v>42872.993686342597</c:v>
                </c:pt>
                <c:pt idx="486">
                  <c:v>42872.993802083336</c:v>
                </c:pt>
                <c:pt idx="487">
                  <c:v>42872.993917824075</c:v>
                </c:pt>
                <c:pt idx="488">
                  <c:v>42872.994033564813</c:v>
                </c:pt>
                <c:pt idx="489">
                  <c:v>42872.994149305552</c:v>
                </c:pt>
                <c:pt idx="490">
                  <c:v>42872.994265046291</c:v>
                </c:pt>
                <c:pt idx="491">
                  <c:v>42872.994380787037</c:v>
                </c:pt>
                <c:pt idx="492">
                  <c:v>42872.994496527783</c:v>
                </c:pt>
                <c:pt idx="493">
                  <c:v>42872.994612268521</c:v>
                </c:pt>
                <c:pt idx="494">
                  <c:v>42872.99472800926</c:v>
                </c:pt>
                <c:pt idx="495">
                  <c:v>42872.994843749999</c:v>
                </c:pt>
                <c:pt idx="496">
                  <c:v>42872.994959490738</c:v>
                </c:pt>
                <c:pt idx="497">
                  <c:v>42872.995075231476</c:v>
                </c:pt>
                <c:pt idx="498">
                  <c:v>42872.995190972222</c:v>
                </c:pt>
                <c:pt idx="499">
                  <c:v>42872.995306712968</c:v>
                </c:pt>
                <c:pt idx="500">
                  <c:v>42872.995422453707</c:v>
                </c:pt>
                <c:pt idx="501">
                  <c:v>42872.995538194446</c:v>
                </c:pt>
                <c:pt idx="502">
                  <c:v>42872.995653935184</c:v>
                </c:pt>
                <c:pt idx="503">
                  <c:v>42872.995769675923</c:v>
                </c:pt>
                <c:pt idx="504">
                  <c:v>42872.995885416662</c:v>
                </c:pt>
                <c:pt idx="505">
                  <c:v>42872.996001157408</c:v>
                </c:pt>
                <c:pt idx="506">
                  <c:v>42872.996116898154</c:v>
                </c:pt>
                <c:pt idx="507">
                  <c:v>42872.996232638892</c:v>
                </c:pt>
                <c:pt idx="508">
                  <c:v>42872.996348379631</c:v>
                </c:pt>
                <c:pt idx="509">
                  <c:v>42872.99646412037</c:v>
                </c:pt>
                <c:pt idx="510">
                  <c:v>42872.996579861108</c:v>
                </c:pt>
                <c:pt idx="511">
                  <c:v>42872.996695601847</c:v>
                </c:pt>
                <c:pt idx="512">
                  <c:v>42872.996811342593</c:v>
                </c:pt>
                <c:pt idx="513">
                  <c:v>42872.996927083339</c:v>
                </c:pt>
                <c:pt idx="514">
                  <c:v>42872.997042824078</c:v>
                </c:pt>
                <c:pt idx="515">
                  <c:v>42872.997158564816</c:v>
                </c:pt>
                <c:pt idx="516">
                  <c:v>42872.997274305555</c:v>
                </c:pt>
                <c:pt idx="517">
                  <c:v>42872.997390046294</c:v>
                </c:pt>
                <c:pt idx="518">
                  <c:v>42872.997505787032</c:v>
                </c:pt>
                <c:pt idx="519">
                  <c:v>42872.997621527778</c:v>
                </c:pt>
                <c:pt idx="520">
                  <c:v>42872.997737268524</c:v>
                </c:pt>
                <c:pt idx="521">
                  <c:v>42872.997853009263</c:v>
                </c:pt>
                <c:pt idx="522">
                  <c:v>42872.997968750002</c:v>
                </c:pt>
                <c:pt idx="523">
                  <c:v>42872.99808449074</c:v>
                </c:pt>
                <c:pt idx="524">
                  <c:v>42872.998200231479</c:v>
                </c:pt>
                <c:pt idx="525">
                  <c:v>42872.998315972218</c:v>
                </c:pt>
                <c:pt idx="526">
                  <c:v>42872.998431712964</c:v>
                </c:pt>
                <c:pt idx="527">
                  <c:v>42872.998547453702</c:v>
                </c:pt>
                <c:pt idx="528">
                  <c:v>42872.998663194448</c:v>
                </c:pt>
                <c:pt idx="529">
                  <c:v>42872.998778935187</c:v>
                </c:pt>
                <c:pt idx="530">
                  <c:v>42872.998894675926</c:v>
                </c:pt>
                <c:pt idx="531">
                  <c:v>42872.999010416665</c:v>
                </c:pt>
                <c:pt idx="532">
                  <c:v>42872.999126157403</c:v>
                </c:pt>
                <c:pt idx="533">
                  <c:v>42872.999241898149</c:v>
                </c:pt>
                <c:pt idx="534">
                  <c:v>42872.999357638888</c:v>
                </c:pt>
                <c:pt idx="535">
                  <c:v>42872.999473379634</c:v>
                </c:pt>
                <c:pt idx="536">
                  <c:v>42872.999589120373</c:v>
                </c:pt>
                <c:pt idx="537">
                  <c:v>42872.999704861111</c:v>
                </c:pt>
                <c:pt idx="538">
                  <c:v>42872.99982060185</c:v>
                </c:pt>
                <c:pt idx="539">
                  <c:v>42872.999936342589</c:v>
                </c:pt>
                <c:pt idx="540">
                  <c:v>42873.000052083335</c:v>
                </c:pt>
                <c:pt idx="541">
                  <c:v>42873.000167824073</c:v>
                </c:pt>
                <c:pt idx="542">
                  <c:v>42873.000283564819</c:v>
                </c:pt>
                <c:pt idx="543">
                  <c:v>42873.000399305558</c:v>
                </c:pt>
                <c:pt idx="544">
                  <c:v>42873.000515046297</c:v>
                </c:pt>
                <c:pt idx="545">
                  <c:v>42873.000630787035</c:v>
                </c:pt>
                <c:pt idx="546">
                  <c:v>42873.000746527774</c:v>
                </c:pt>
                <c:pt idx="547">
                  <c:v>42873.000862268513</c:v>
                </c:pt>
                <c:pt idx="548">
                  <c:v>42873.000978009259</c:v>
                </c:pt>
                <c:pt idx="549">
                  <c:v>42873.001093750005</c:v>
                </c:pt>
                <c:pt idx="550">
                  <c:v>42873.001209490743</c:v>
                </c:pt>
                <c:pt idx="551">
                  <c:v>42873.001325231482</c:v>
                </c:pt>
                <c:pt idx="552">
                  <c:v>42873.001440972221</c:v>
                </c:pt>
                <c:pt idx="553">
                  <c:v>42873.001556712959</c:v>
                </c:pt>
                <c:pt idx="554">
                  <c:v>42873.001672453698</c:v>
                </c:pt>
                <c:pt idx="555">
                  <c:v>42873.001788194444</c:v>
                </c:pt>
                <c:pt idx="556">
                  <c:v>42873.00190393519</c:v>
                </c:pt>
                <c:pt idx="557">
                  <c:v>42873.002019675929</c:v>
                </c:pt>
                <c:pt idx="558">
                  <c:v>42873.002135416667</c:v>
                </c:pt>
                <c:pt idx="559">
                  <c:v>42873.002251157406</c:v>
                </c:pt>
                <c:pt idx="560">
                  <c:v>42873.002366898145</c:v>
                </c:pt>
                <c:pt idx="561">
                  <c:v>42873.002482638884</c:v>
                </c:pt>
                <c:pt idx="562">
                  <c:v>42873.002598379629</c:v>
                </c:pt>
                <c:pt idx="563">
                  <c:v>42873.002714120375</c:v>
                </c:pt>
                <c:pt idx="564">
                  <c:v>42873.002829861114</c:v>
                </c:pt>
                <c:pt idx="565">
                  <c:v>42873.002945601853</c:v>
                </c:pt>
                <c:pt idx="566">
                  <c:v>42873.003061342592</c:v>
                </c:pt>
                <c:pt idx="567">
                  <c:v>42873.00317708333</c:v>
                </c:pt>
                <c:pt idx="568">
                  <c:v>42873.003292824069</c:v>
                </c:pt>
                <c:pt idx="569">
                  <c:v>42873.003408564815</c:v>
                </c:pt>
                <c:pt idx="570">
                  <c:v>42873.003524305561</c:v>
                </c:pt>
                <c:pt idx="571">
                  <c:v>42873.0036400463</c:v>
                </c:pt>
                <c:pt idx="572">
                  <c:v>42873.003755787038</c:v>
                </c:pt>
                <c:pt idx="573">
                  <c:v>42873.003871527777</c:v>
                </c:pt>
                <c:pt idx="574">
                  <c:v>42873.003987268516</c:v>
                </c:pt>
                <c:pt idx="575">
                  <c:v>42873.004103009254</c:v>
                </c:pt>
                <c:pt idx="576">
                  <c:v>42873.00421875</c:v>
                </c:pt>
                <c:pt idx="577">
                  <c:v>42873.004334490746</c:v>
                </c:pt>
                <c:pt idx="578">
                  <c:v>42873.004450231485</c:v>
                </c:pt>
                <c:pt idx="579">
                  <c:v>42873.004565972224</c:v>
                </c:pt>
                <c:pt idx="580">
                  <c:v>42873.004681712962</c:v>
                </c:pt>
                <c:pt idx="581">
                  <c:v>42873.004797453701</c:v>
                </c:pt>
                <c:pt idx="582">
                  <c:v>42873.00491319444</c:v>
                </c:pt>
                <c:pt idx="583">
                  <c:v>42873.005028935186</c:v>
                </c:pt>
                <c:pt idx="584">
                  <c:v>42873.005144675932</c:v>
                </c:pt>
                <c:pt idx="585">
                  <c:v>42873.00526041667</c:v>
                </c:pt>
                <c:pt idx="586">
                  <c:v>42873.005376157409</c:v>
                </c:pt>
                <c:pt idx="587">
                  <c:v>42873.005491898148</c:v>
                </c:pt>
                <c:pt idx="588">
                  <c:v>42873.005607638886</c:v>
                </c:pt>
                <c:pt idx="589">
                  <c:v>42873.005723379625</c:v>
                </c:pt>
                <c:pt idx="590">
                  <c:v>42873.005839120371</c:v>
                </c:pt>
                <c:pt idx="591">
                  <c:v>42873.00595486111</c:v>
                </c:pt>
                <c:pt idx="592">
                  <c:v>42873.006070601856</c:v>
                </c:pt>
                <c:pt idx="593">
                  <c:v>42873.006186342594</c:v>
                </c:pt>
                <c:pt idx="594">
                  <c:v>42873.006302083333</c:v>
                </c:pt>
                <c:pt idx="595">
                  <c:v>42873.006417824072</c:v>
                </c:pt>
                <c:pt idx="596">
                  <c:v>42873.006533564811</c:v>
                </c:pt>
                <c:pt idx="597">
                  <c:v>42873.006649305556</c:v>
                </c:pt>
                <c:pt idx="598">
                  <c:v>42873.006765046295</c:v>
                </c:pt>
                <c:pt idx="599">
                  <c:v>42873.006880787041</c:v>
                </c:pt>
                <c:pt idx="600">
                  <c:v>42873.00699652778</c:v>
                </c:pt>
                <c:pt idx="601">
                  <c:v>42873.007112268519</c:v>
                </c:pt>
                <c:pt idx="602">
                  <c:v>42873.007228009257</c:v>
                </c:pt>
                <c:pt idx="603">
                  <c:v>42873.007343749996</c:v>
                </c:pt>
                <c:pt idx="604">
                  <c:v>42873.007459490742</c:v>
                </c:pt>
                <c:pt idx="605">
                  <c:v>42873.007575231481</c:v>
                </c:pt>
                <c:pt idx="606">
                  <c:v>42873.007690972227</c:v>
                </c:pt>
                <c:pt idx="607">
                  <c:v>42873.007806712965</c:v>
                </c:pt>
                <c:pt idx="608">
                  <c:v>42873.007922453704</c:v>
                </c:pt>
                <c:pt idx="609">
                  <c:v>42873.008038194443</c:v>
                </c:pt>
                <c:pt idx="610">
                  <c:v>42873.008153935181</c:v>
                </c:pt>
                <c:pt idx="611">
                  <c:v>42873.00826967592</c:v>
                </c:pt>
                <c:pt idx="612">
                  <c:v>42873.008385416666</c:v>
                </c:pt>
                <c:pt idx="613">
                  <c:v>42873.008501157412</c:v>
                </c:pt>
                <c:pt idx="614">
                  <c:v>42873.008616898151</c:v>
                </c:pt>
                <c:pt idx="615">
                  <c:v>42873.008732638889</c:v>
                </c:pt>
                <c:pt idx="616">
                  <c:v>42873.008848379628</c:v>
                </c:pt>
                <c:pt idx="617">
                  <c:v>42873.008964120367</c:v>
                </c:pt>
                <c:pt idx="618">
                  <c:v>42873.009079861105</c:v>
                </c:pt>
                <c:pt idx="619">
                  <c:v>42873.009195601851</c:v>
                </c:pt>
                <c:pt idx="620">
                  <c:v>42873.009311342597</c:v>
                </c:pt>
                <c:pt idx="621">
                  <c:v>42873.009427083336</c:v>
                </c:pt>
                <c:pt idx="622">
                  <c:v>42873.009542824075</c:v>
                </c:pt>
                <c:pt idx="623">
                  <c:v>42873.009658564813</c:v>
                </c:pt>
                <c:pt idx="624">
                  <c:v>42873.009774305552</c:v>
                </c:pt>
                <c:pt idx="625">
                  <c:v>42873.009890046291</c:v>
                </c:pt>
                <c:pt idx="626">
                  <c:v>42873.010005787037</c:v>
                </c:pt>
                <c:pt idx="627">
                  <c:v>42873.010121527783</c:v>
                </c:pt>
                <c:pt idx="628">
                  <c:v>42873.010237268521</c:v>
                </c:pt>
                <c:pt idx="629">
                  <c:v>42873.01035300926</c:v>
                </c:pt>
                <c:pt idx="630">
                  <c:v>42873.010468749999</c:v>
                </c:pt>
                <c:pt idx="631">
                  <c:v>42873.010584490738</c:v>
                </c:pt>
                <c:pt idx="632">
                  <c:v>42873.010700231476</c:v>
                </c:pt>
                <c:pt idx="633">
                  <c:v>42873.010815972222</c:v>
                </c:pt>
                <c:pt idx="634">
                  <c:v>42873.010931712968</c:v>
                </c:pt>
                <c:pt idx="635">
                  <c:v>42873.011047453707</c:v>
                </c:pt>
                <c:pt idx="636">
                  <c:v>42873.011163194446</c:v>
                </c:pt>
                <c:pt idx="637">
                  <c:v>42873.011278935184</c:v>
                </c:pt>
                <c:pt idx="638">
                  <c:v>42873.011394675923</c:v>
                </c:pt>
                <c:pt idx="639">
                  <c:v>42873.011510416662</c:v>
                </c:pt>
                <c:pt idx="640">
                  <c:v>42873.011626157408</c:v>
                </c:pt>
                <c:pt idx="641">
                  <c:v>42873.011741898154</c:v>
                </c:pt>
                <c:pt idx="642">
                  <c:v>42873.011857638892</c:v>
                </c:pt>
                <c:pt idx="643">
                  <c:v>42873.011973379631</c:v>
                </c:pt>
                <c:pt idx="644">
                  <c:v>42873.01208912037</c:v>
                </c:pt>
                <c:pt idx="645">
                  <c:v>42873.012204861108</c:v>
                </c:pt>
                <c:pt idx="646">
                  <c:v>42873.012320601847</c:v>
                </c:pt>
                <c:pt idx="647">
                  <c:v>42873.012436342593</c:v>
                </c:pt>
                <c:pt idx="648">
                  <c:v>42873.012552083339</c:v>
                </c:pt>
                <c:pt idx="649">
                  <c:v>42873.012667824078</c:v>
                </c:pt>
                <c:pt idx="650">
                  <c:v>42873.012783564816</c:v>
                </c:pt>
                <c:pt idx="651">
                  <c:v>42873.012899305555</c:v>
                </c:pt>
                <c:pt idx="652">
                  <c:v>42873.013015046294</c:v>
                </c:pt>
                <c:pt idx="653">
                  <c:v>42873.013130787032</c:v>
                </c:pt>
                <c:pt idx="654">
                  <c:v>42873.013246527778</c:v>
                </c:pt>
                <c:pt idx="655">
                  <c:v>42873.013362268524</c:v>
                </c:pt>
                <c:pt idx="656">
                  <c:v>42873.013478009263</c:v>
                </c:pt>
                <c:pt idx="657">
                  <c:v>42873.013593750002</c:v>
                </c:pt>
                <c:pt idx="658">
                  <c:v>42873.01370949074</c:v>
                </c:pt>
                <c:pt idx="659">
                  <c:v>42873.013825231479</c:v>
                </c:pt>
                <c:pt idx="660">
                  <c:v>42873.013940972218</c:v>
                </c:pt>
                <c:pt idx="661">
                  <c:v>42873.014056712964</c:v>
                </c:pt>
                <c:pt idx="662">
                  <c:v>42873.014172453702</c:v>
                </c:pt>
                <c:pt idx="663">
                  <c:v>42873.014288194448</c:v>
                </c:pt>
                <c:pt idx="664">
                  <c:v>42873.014403935187</c:v>
                </c:pt>
                <c:pt idx="665">
                  <c:v>42873.014519675926</c:v>
                </c:pt>
                <c:pt idx="666">
                  <c:v>42873.014635416665</c:v>
                </c:pt>
                <c:pt idx="667">
                  <c:v>42873.014751157403</c:v>
                </c:pt>
                <c:pt idx="668">
                  <c:v>42873.014866898149</c:v>
                </c:pt>
                <c:pt idx="669">
                  <c:v>42873.014982638888</c:v>
                </c:pt>
                <c:pt idx="670">
                  <c:v>42873.015098379634</c:v>
                </c:pt>
                <c:pt idx="671">
                  <c:v>42873.015214120373</c:v>
                </c:pt>
                <c:pt idx="672">
                  <c:v>42873.015329861111</c:v>
                </c:pt>
                <c:pt idx="673">
                  <c:v>42873.01544560185</c:v>
                </c:pt>
                <c:pt idx="674">
                  <c:v>42873.015561342589</c:v>
                </c:pt>
                <c:pt idx="675">
                  <c:v>42873.015677083335</c:v>
                </c:pt>
                <c:pt idx="676">
                  <c:v>42873.015792824073</c:v>
                </c:pt>
                <c:pt idx="677">
                  <c:v>42873.015908564819</c:v>
                </c:pt>
                <c:pt idx="678">
                  <c:v>42873.016024305558</c:v>
                </c:pt>
                <c:pt idx="679">
                  <c:v>42873.016140046297</c:v>
                </c:pt>
                <c:pt idx="680">
                  <c:v>42873.016255787035</c:v>
                </c:pt>
                <c:pt idx="681">
                  <c:v>42873.016371527774</c:v>
                </c:pt>
                <c:pt idx="682">
                  <c:v>42873.016487268513</c:v>
                </c:pt>
                <c:pt idx="683">
                  <c:v>42873.016603009259</c:v>
                </c:pt>
                <c:pt idx="684">
                  <c:v>42873.016718750005</c:v>
                </c:pt>
                <c:pt idx="685">
                  <c:v>42873.016834490743</c:v>
                </c:pt>
                <c:pt idx="686">
                  <c:v>42873.016950231482</c:v>
                </c:pt>
                <c:pt idx="687">
                  <c:v>42873.017065972221</c:v>
                </c:pt>
                <c:pt idx="688">
                  <c:v>42873.017181712959</c:v>
                </c:pt>
                <c:pt idx="689">
                  <c:v>42873.017297453698</c:v>
                </c:pt>
                <c:pt idx="690">
                  <c:v>42873.017413194444</c:v>
                </c:pt>
                <c:pt idx="691">
                  <c:v>42873.01752893519</c:v>
                </c:pt>
                <c:pt idx="692">
                  <c:v>42873.017644675929</c:v>
                </c:pt>
                <c:pt idx="693">
                  <c:v>42873.017760416667</c:v>
                </c:pt>
                <c:pt idx="694">
                  <c:v>42873.017876157406</c:v>
                </c:pt>
                <c:pt idx="695">
                  <c:v>42873.017991898145</c:v>
                </c:pt>
                <c:pt idx="696">
                  <c:v>42873.018107638884</c:v>
                </c:pt>
                <c:pt idx="697">
                  <c:v>42873.018223379629</c:v>
                </c:pt>
                <c:pt idx="698">
                  <c:v>42873.018339120375</c:v>
                </c:pt>
                <c:pt idx="699">
                  <c:v>42873.018454861114</c:v>
                </c:pt>
                <c:pt idx="700">
                  <c:v>42873.018570601853</c:v>
                </c:pt>
                <c:pt idx="701">
                  <c:v>42873.018686342592</c:v>
                </c:pt>
                <c:pt idx="702">
                  <c:v>42873.01880208333</c:v>
                </c:pt>
                <c:pt idx="703">
                  <c:v>42873.018917824069</c:v>
                </c:pt>
                <c:pt idx="704">
                  <c:v>42873.019033564815</c:v>
                </c:pt>
                <c:pt idx="705">
                  <c:v>42873.019149305561</c:v>
                </c:pt>
                <c:pt idx="706">
                  <c:v>42873.0192650463</c:v>
                </c:pt>
                <c:pt idx="707">
                  <c:v>42873.019380787038</c:v>
                </c:pt>
                <c:pt idx="708">
                  <c:v>42873.019496527777</c:v>
                </c:pt>
                <c:pt idx="709">
                  <c:v>42873.019612268516</c:v>
                </c:pt>
                <c:pt idx="710">
                  <c:v>42873.019728009254</c:v>
                </c:pt>
                <c:pt idx="711">
                  <c:v>42873.01984375</c:v>
                </c:pt>
                <c:pt idx="712">
                  <c:v>42873.019959490746</c:v>
                </c:pt>
                <c:pt idx="713">
                  <c:v>42873.020075231485</c:v>
                </c:pt>
                <c:pt idx="714">
                  <c:v>42873.020190972224</c:v>
                </c:pt>
                <c:pt idx="715">
                  <c:v>42873.020306712962</c:v>
                </c:pt>
                <c:pt idx="716">
                  <c:v>42873.020422453701</c:v>
                </c:pt>
                <c:pt idx="717">
                  <c:v>42873.02053819444</c:v>
                </c:pt>
                <c:pt idx="718">
                  <c:v>42873.020653935186</c:v>
                </c:pt>
                <c:pt idx="719">
                  <c:v>42873.020769675932</c:v>
                </c:pt>
                <c:pt idx="720">
                  <c:v>42873.02088541667</c:v>
                </c:pt>
                <c:pt idx="721">
                  <c:v>42873.021001157409</c:v>
                </c:pt>
                <c:pt idx="722">
                  <c:v>42873.021116898148</c:v>
                </c:pt>
                <c:pt idx="723">
                  <c:v>42873.021232638886</c:v>
                </c:pt>
                <c:pt idx="724">
                  <c:v>42873.021348379625</c:v>
                </c:pt>
                <c:pt idx="725">
                  <c:v>42873.021464120371</c:v>
                </c:pt>
                <c:pt idx="726">
                  <c:v>42873.02157986111</c:v>
                </c:pt>
                <c:pt idx="727">
                  <c:v>42873.021695601856</c:v>
                </c:pt>
                <c:pt idx="728">
                  <c:v>42873.021811342594</c:v>
                </c:pt>
                <c:pt idx="729">
                  <c:v>42873.021927083333</c:v>
                </c:pt>
                <c:pt idx="730">
                  <c:v>42873.022042824072</c:v>
                </c:pt>
                <c:pt idx="731">
                  <c:v>42873.022158564811</c:v>
                </c:pt>
                <c:pt idx="732">
                  <c:v>42873.022274305556</c:v>
                </c:pt>
                <c:pt idx="733">
                  <c:v>42873.022390046295</c:v>
                </c:pt>
                <c:pt idx="734">
                  <c:v>42873.022505787041</c:v>
                </c:pt>
                <c:pt idx="735">
                  <c:v>42873.02262152778</c:v>
                </c:pt>
                <c:pt idx="736">
                  <c:v>42873.022737268519</c:v>
                </c:pt>
                <c:pt idx="737">
                  <c:v>42873.022853009257</c:v>
                </c:pt>
                <c:pt idx="738">
                  <c:v>42873.022968749996</c:v>
                </c:pt>
                <c:pt idx="739">
                  <c:v>42873.023084490742</c:v>
                </c:pt>
                <c:pt idx="740">
                  <c:v>42873.023200231481</c:v>
                </c:pt>
                <c:pt idx="741">
                  <c:v>42873.023315972227</c:v>
                </c:pt>
                <c:pt idx="742">
                  <c:v>42873.023431712965</c:v>
                </c:pt>
                <c:pt idx="743">
                  <c:v>42873.023547453704</c:v>
                </c:pt>
                <c:pt idx="744">
                  <c:v>42873.023663194443</c:v>
                </c:pt>
                <c:pt idx="745">
                  <c:v>42873.023778935181</c:v>
                </c:pt>
                <c:pt idx="746">
                  <c:v>42873.02389467592</c:v>
                </c:pt>
                <c:pt idx="747">
                  <c:v>42873.024010416666</c:v>
                </c:pt>
                <c:pt idx="748">
                  <c:v>42873.024126157412</c:v>
                </c:pt>
                <c:pt idx="749">
                  <c:v>42873.024241898151</c:v>
                </c:pt>
                <c:pt idx="750">
                  <c:v>42873.024357638889</c:v>
                </c:pt>
                <c:pt idx="751">
                  <c:v>42873.024473379628</c:v>
                </c:pt>
                <c:pt idx="752">
                  <c:v>42873.024589120367</c:v>
                </c:pt>
                <c:pt idx="753">
                  <c:v>42873.024704861105</c:v>
                </c:pt>
                <c:pt idx="754">
                  <c:v>42873.024820601851</c:v>
                </c:pt>
                <c:pt idx="755">
                  <c:v>42873.024936342597</c:v>
                </c:pt>
                <c:pt idx="756">
                  <c:v>42873.025052083336</c:v>
                </c:pt>
                <c:pt idx="757">
                  <c:v>42873.025167824075</c:v>
                </c:pt>
                <c:pt idx="758">
                  <c:v>42873.025283564813</c:v>
                </c:pt>
                <c:pt idx="759">
                  <c:v>42873.025399305552</c:v>
                </c:pt>
                <c:pt idx="760">
                  <c:v>42873.025515046291</c:v>
                </c:pt>
                <c:pt idx="761">
                  <c:v>42873.025630787037</c:v>
                </c:pt>
                <c:pt idx="762">
                  <c:v>42873.025746527783</c:v>
                </c:pt>
                <c:pt idx="763">
                  <c:v>42873.025862268521</c:v>
                </c:pt>
                <c:pt idx="764">
                  <c:v>42873.02597800926</c:v>
                </c:pt>
                <c:pt idx="765">
                  <c:v>42873.026093749999</c:v>
                </c:pt>
                <c:pt idx="766">
                  <c:v>42873.026209490738</c:v>
                </c:pt>
                <c:pt idx="767">
                  <c:v>42873.026325231476</c:v>
                </c:pt>
                <c:pt idx="768">
                  <c:v>42873.026440972222</c:v>
                </c:pt>
                <c:pt idx="769">
                  <c:v>42873.026556712968</c:v>
                </c:pt>
                <c:pt idx="770">
                  <c:v>42873.026672453707</c:v>
                </c:pt>
                <c:pt idx="771">
                  <c:v>42873.026788194446</c:v>
                </c:pt>
                <c:pt idx="772">
                  <c:v>42873.026903935184</c:v>
                </c:pt>
                <c:pt idx="773">
                  <c:v>42873.027019675923</c:v>
                </c:pt>
                <c:pt idx="774">
                  <c:v>42873.027135416662</c:v>
                </c:pt>
                <c:pt idx="775">
                  <c:v>42873.027251157408</c:v>
                </c:pt>
                <c:pt idx="776">
                  <c:v>42873.027366898154</c:v>
                </c:pt>
                <c:pt idx="777">
                  <c:v>42873.027482638892</c:v>
                </c:pt>
                <c:pt idx="778">
                  <c:v>42873.027598379631</c:v>
                </c:pt>
                <c:pt idx="779">
                  <c:v>42873.02771412037</c:v>
                </c:pt>
                <c:pt idx="780">
                  <c:v>42873.027829861108</c:v>
                </c:pt>
                <c:pt idx="781">
                  <c:v>42873.027945601847</c:v>
                </c:pt>
                <c:pt idx="782">
                  <c:v>42873.028061342593</c:v>
                </c:pt>
                <c:pt idx="783">
                  <c:v>42873.028177083339</c:v>
                </c:pt>
                <c:pt idx="784">
                  <c:v>42873.028292824078</c:v>
                </c:pt>
                <c:pt idx="785">
                  <c:v>42873.028408564816</c:v>
                </c:pt>
                <c:pt idx="786">
                  <c:v>42873.028524305555</c:v>
                </c:pt>
                <c:pt idx="787">
                  <c:v>42873.028640046294</c:v>
                </c:pt>
                <c:pt idx="788">
                  <c:v>42873.028755787032</c:v>
                </c:pt>
                <c:pt idx="789">
                  <c:v>42873.028871527778</c:v>
                </c:pt>
                <c:pt idx="790">
                  <c:v>42873.028987268524</c:v>
                </c:pt>
                <c:pt idx="791">
                  <c:v>42873.029103009263</c:v>
                </c:pt>
                <c:pt idx="792">
                  <c:v>42873.029218750002</c:v>
                </c:pt>
                <c:pt idx="793">
                  <c:v>42873.02933449074</c:v>
                </c:pt>
                <c:pt idx="794">
                  <c:v>42873.029450231479</c:v>
                </c:pt>
                <c:pt idx="795">
                  <c:v>42873.029565972218</c:v>
                </c:pt>
                <c:pt idx="796">
                  <c:v>42873.029681712964</c:v>
                </c:pt>
                <c:pt idx="797">
                  <c:v>42873.029797453702</c:v>
                </c:pt>
                <c:pt idx="798">
                  <c:v>42873.029913194448</c:v>
                </c:pt>
                <c:pt idx="799">
                  <c:v>42873.030028935187</c:v>
                </c:pt>
                <c:pt idx="800">
                  <c:v>42873.030144675926</c:v>
                </c:pt>
                <c:pt idx="801">
                  <c:v>42873.030260416665</c:v>
                </c:pt>
                <c:pt idx="802">
                  <c:v>42873.030376157403</c:v>
                </c:pt>
                <c:pt idx="803">
                  <c:v>42873.030491898149</c:v>
                </c:pt>
                <c:pt idx="804">
                  <c:v>42873.030607638888</c:v>
                </c:pt>
                <c:pt idx="805">
                  <c:v>42873.030723379634</c:v>
                </c:pt>
                <c:pt idx="806">
                  <c:v>42873.030839120373</c:v>
                </c:pt>
                <c:pt idx="807">
                  <c:v>42873.030954861111</c:v>
                </c:pt>
                <c:pt idx="808">
                  <c:v>42873.03107060185</c:v>
                </c:pt>
                <c:pt idx="809">
                  <c:v>42873.031186342589</c:v>
                </c:pt>
                <c:pt idx="810">
                  <c:v>42873.031302083335</c:v>
                </c:pt>
                <c:pt idx="811">
                  <c:v>42873.031417824073</c:v>
                </c:pt>
                <c:pt idx="812">
                  <c:v>42873.031533564819</c:v>
                </c:pt>
                <c:pt idx="813">
                  <c:v>42873.031649305558</c:v>
                </c:pt>
                <c:pt idx="814">
                  <c:v>42873.031765046297</c:v>
                </c:pt>
                <c:pt idx="815">
                  <c:v>42873.031880787035</c:v>
                </c:pt>
                <c:pt idx="816">
                  <c:v>42873.031996527774</c:v>
                </c:pt>
                <c:pt idx="817">
                  <c:v>42873.032112268513</c:v>
                </c:pt>
                <c:pt idx="818">
                  <c:v>42873.032228009259</c:v>
                </c:pt>
                <c:pt idx="819">
                  <c:v>42873.032343750005</c:v>
                </c:pt>
                <c:pt idx="820">
                  <c:v>42873.032459490743</c:v>
                </c:pt>
                <c:pt idx="821">
                  <c:v>42873.032575231482</c:v>
                </c:pt>
                <c:pt idx="822">
                  <c:v>42873.032690972221</c:v>
                </c:pt>
                <c:pt idx="823">
                  <c:v>42873.032806712959</c:v>
                </c:pt>
                <c:pt idx="824">
                  <c:v>42873.032922453698</c:v>
                </c:pt>
                <c:pt idx="825">
                  <c:v>42873.033038194444</c:v>
                </c:pt>
                <c:pt idx="826">
                  <c:v>42873.03315393519</c:v>
                </c:pt>
                <c:pt idx="827">
                  <c:v>42873.033269675929</c:v>
                </c:pt>
                <c:pt idx="828">
                  <c:v>42873.033385416667</c:v>
                </c:pt>
                <c:pt idx="829">
                  <c:v>42873.033501157406</c:v>
                </c:pt>
                <c:pt idx="830">
                  <c:v>42873.033616898145</c:v>
                </c:pt>
                <c:pt idx="831">
                  <c:v>42873.033732638884</c:v>
                </c:pt>
                <c:pt idx="832">
                  <c:v>42873.033848379629</c:v>
                </c:pt>
                <c:pt idx="833">
                  <c:v>42873.033964120375</c:v>
                </c:pt>
                <c:pt idx="834">
                  <c:v>42873.034079861114</c:v>
                </c:pt>
                <c:pt idx="835">
                  <c:v>42873.034195601853</c:v>
                </c:pt>
                <c:pt idx="836">
                  <c:v>42873.034311342592</c:v>
                </c:pt>
                <c:pt idx="837">
                  <c:v>42873.03442708333</c:v>
                </c:pt>
                <c:pt idx="838">
                  <c:v>42873.034542824069</c:v>
                </c:pt>
                <c:pt idx="839">
                  <c:v>42873.034658564815</c:v>
                </c:pt>
                <c:pt idx="840">
                  <c:v>42873.034774305561</c:v>
                </c:pt>
                <c:pt idx="841">
                  <c:v>42873.0348900463</c:v>
                </c:pt>
                <c:pt idx="842">
                  <c:v>42873.035005787038</c:v>
                </c:pt>
                <c:pt idx="843">
                  <c:v>42873.035121527777</c:v>
                </c:pt>
                <c:pt idx="844">
                  <c:v>42873.035237268516</c:v>
                </c:pt>
                <c:pt idx="845">
                  <c:v>42873.035353009254</c:v>
                </c:pt>
                <c:pt idx="846">
                  <c:v>42873.03546875</c:v>
                </c:pt>
                <c:pt idx="847">
                  <c:v>42873.035584490746</c:v>
                </c:pt>
                <c:pt idx="848">
                  <c:v>42873.035700231485</c:v>
                </c:pt>
                <c:pt idx="849">
                  <c:v>42873.035815972224</c:v>
                </c:pt>
                <c:pt idx="850">
                  <c:v>42873.035931712962</c:v>
                </c:pt>
                <c:pt idx="851">
                  <c:v>42873.036047453701</c:v>
                </c:pt>
                <c:pt idx="852">
                  <c:v>42873.03616319444</c:v>
                </c:pt>
                <c:pt idx="853">
                  <c:v>42873.036278935186</c:v>
                </c:pt>
                <c:pt idx="854">
                  <c:v>42873.036394675932</c:v>
                </c:pt>
                <c:pt idx="855">
                  <c:v>42873.03651041667</c:v>
                </c:pt>
                <c:pt idx="856">
                  <c:v>42873.036626157409</c:v>
                </c:pt>
                <c:pt idx="857">
                  <c:v>42873.036741898148</c:v>
                </c:pt>
                <c:pt idx="858">
                  <c:v>42873.036857638886</c:v>
                </c:pt>
                <c:pt idx="859">
                  <c:v>42873.036973379625</c:v>
                </c:pt>
                <c:pt idx="860">
                  <c:v>42873.037089120371</c:v>
                </c:pt>
                <c:pt idx="861">
                  <c:v>42873.03720486111</c:v>
                </c:pt>
                <c:pt idx="862">
                  <c:v>42873.037320601856</c:v>
                </c:pt>
                <c:pt idx="863">
                  <c:v>42873.037436342594</c:v>
                </c:pt>
                <c:pt idx="864">
                  <c:v>42873.037552083333</c:v>
                </c:pt>
                <c:pt idx="865">
                  <c:v>42873.037667824072</c:v>
                </c:pt>
                <c:pt idx="866">
                  <c:v>42873.037783564811</c:v>
                </c:pt>
                <c:pt idx="867">
                  <c:v>42873.037899305556</c:v>
                </c:pt>
                <c:pt idx="868">
                  <c:v>42873.038015046295</c:v>
                </c:pt>
                <c:pt idx="869">
                  <c:v>42873.038130787041</c:v>
                </c:pt>
                <c:pt idx="870">
                  <c:v>42873.03824652778</c:v>
                </c:pt>
                <c:pt idx="871">
                  <c:v>42873.038362268519</c:v>
                </c:pt>
                <c:pt idx="872">
                  <c:v>42873.038478009257</c:v>
                </c:pt>
                <c:pt idx="873">
                  <c:v>42873.038593749996</c:v>
                </c:pt>
                <c:pt idx="874">
                  <c:v>42873.038709490742</c:v>
                </c:pt>
                <c:pt idx="875">
                  <c:v>42873.038825231481</c:v>
                </c:pt>
                <c:pt idx="876">
                  <c:v>42873.038940972227</c:v>
                </c:pt>
                <c:pt idx="877">
                  <c:v>42873.039056712965</c:v>
                </c:pt>
                <c:pt idx="878">
                  <c:v>42873.039172453704</c:v>
                </c:pt>
                <c:pt idx="879">
                  <c:v>42873.039288194443</c:v>
                </c:pt>
                <c:pt idx="880">
                  <c:v>42873.039403935181</c:v>
                </c:pt>
                <c:pt idx="881">
                  <c:v>42873.03951967592</c:v>
                </c:pt>
                <c:pt idx="882">
                  <c:v>42873.039635416666</c:v>
                </c:pt>
                <c:pt idx="883">
                  <c:v>42873.039751157412</c:v>
                </c:pt>
                <c:pt idx="884">
                  <c:v>42873.039866898151</c:v>
                </c:pt>
                <c:pt idx="885">
                  <c:v>42873.039982638889</c:v>
                </c:pt>
                <c:pt idx="886">
                  <c:v>42873.040098379628</c:v>
                </c:pt>
                <c:pt idx="887">
                  <c:v>42873.040214120367</c:v>
                </c:pt>
                <c:pt idx="888">
                  <c:v>42873.040329861105</c:v>
                </c:pt>
                <c:pt idx="889">
                  <c:v>42873.040445601851</c:v>
                </c:pt>
                <c:pt idx="890">
                  <c:v>42873.040561342597</c:v>
                </c:pt>
                <c:pt idx="891">
                  <c:v>42873.040677083336</c:v>
                </c:pt>
                <c:pt idx="892">
                  <c:v>42873.040792824075</c:v>
                </c:pt>
                <c:pt idx="893">
                  <c:v>42873.040908564813</c:v>
                </c:pt>
                <c:pt idx="894">
                  <c:v>42873.041024305552</c:v>
                </c:pt>
                <c:pt idx="895">
                  <c:v>42873.041140046291</c:v>
                </c:pt>
                <c:pt idx="896">
                  <c:v>42873.041255787037</c:v>
                </c:pt>
                <c:pt idx="897">
                  <c:v>42873.041371527783</c:v>
                </c:pt>
                <c:pt idx="898">
                  <c:v>42873.041487268521</c:v>
                </c:pt>
                <c:pt idx="899">
                  <c:v>42873.04160300926</c:v>
                </c:pt>
                <c:pt idx="900">
                  <c:v>42873.041718749999</c:v>
                </c:pt>
                <c:pt idx="901">
                  <c:v>42873.041834490738</c:v>
                </c:pt>
                <c:pt idx="902">
                  <c:v>42873.041950231476</c:v>
                </c:pt>
                <c:pt idx="903">
                  <c:v>42873.042065972222</c:v>
                </c:pt>
                <c:pt idx="904">
                  <c:v>42873.042181712968</c:v>
                </c:pt>
                <c:pt idx="905">
                  <c:v>42873.042297453707</c:v>
                </c:pt>
                <c:pt idx="906">
                  <c:v>42873.042413194446</c:v>
                </c:pt>
                <c:pt idx="907">
                  <c:v>42873.042528935184</c:v>
                </c:pt>
                <c:pt idx="908">
                  <c:v>42873.042644675923</c:v>
                </c:pt>
                <c:pt idx="909">
                  <c:v>42873.042760416662</c:v>
                </c:pt>
                <c:pt idx="910">
                  <c:v>42873.042876157408</c:v>
                </c:pt>
                <c:pt idx="911">
                  <c:v>42873.042991898154</c:v>
                </c:pt>
                <c:pt idx="912">
                  <c:v>42873.043107638892</c:v>
                </c:pt>
                <c:pt idx="913">
                  <c:v>42873.043223379631</c:v>
                </c:pt>
                <c:pt idx="914">
                  <c:v>42873.04333912037</c:v>
                </c:pt>
                <c:pt idx="915">
                  <c:v>42873.043454861108</c:v>
                </c:pt>
                <c:pt idx="916">
                  <c:v>42873.043570601847</c:v>
                </c:pt>
                <c:pt idx="917">
                  <c:v>42873.043686342593</c:v>
                </c:pt>
                <c:pt idx="918">
                  <c:v>42873.043802083339</c:v>
                </c:pt>
                <c:pt idx="919">
                  <c:v>42873.043917824078</c:v>
                </c:pt>
                <c:pt idx="920">
                  <c:v>42873.044033564816</c:v>
                </c:pt>
                <c:pt idx="921">
                  <c:v>42873.044149305555</c:v>
                </c:pt>
                <c:pt idx="922">
                  <c:v>42873.044265046294</c:v>
                </c:pt>
                <c:pt idx="923">
                  <c:v>42873.044380787032</c:v>
                </c:pt>
                <c:pt idx="924">
                  <c:v>42873.044496527778</c:v>
                </c:pt>
                <c:pt idx="925">
                  <c:v>42873.044612268524</c:v>
                </c:pt>
                <c:pt idx="926">
                  <c:v>42873.044728009263</c:v>
                </c:pt>
                <c:pt idx="927">
                  <c:v>42873.044843750002</c:v>
                </c:pt>
                <c:pt idx="928">
                  <c:v>42873.04495949074</c:v>
                </c:pt>
                <c:pt idx="929">
                  <c:v>42873.045075231479</c:v>
                </c:pt>
                <c:pt idx="930">
                  <c:v>42873.045190972218</c:v>
                </c:pt>
                <c:pt idx="931">
                  <c:v>42873.045306712964</c:v>
                </c:pt>
                <c:pt idx="932">
                  <c:v>42873.045422453702</c:v>
                </c:pt>
                <c:pt idx="933">
                  <c:v>42873.045538194448</c:v>
                </c:pt>
                <c:pt idx="934">
                  <c:v>42873.045653935187</c:v>
                </c:pt>
                <c:pt idx="935">
                  <c:v>42873.045769675926</c:v>
                </c:pt>
                <c:pt idx="936">
                  <c:v>42873.045885416665</c:v>
                </c:pt>
                <c:pt idx="937">
                  <c:v>42873.046001157403</c:v>
                </c:pt>
                <c:pt idx="938">
                  <c:v>42873.046116898149</c:v>
                </c:pt>
                <c:pt idx="939">
                  <c:v>42873.046232638888</c:v>
                </c:pt>
                <c:pt idx="940">
                  <c:v>42873.046348379634</c:v>
                </c:pt>
                <c:pt idx="941">
                  <c:v>42873.046464120373</c:v>
                </c:pt>
                <c:pt idx="942">
                  <c:v>42873.046579861111</c:v>
                </c:pt>
                <c:pt idx="943">
                  <c:v>42873.04669560185</c:v>
                </c:pt>
                <c:pt idx="944">
                  <c:v>42873.046811342589</c:v>
                </c:pt>
                <c:pt idx="945">
                  <c:v>42873.046927083335</c:v>
                </c:pt>
                <c:pt idx="946">
                  <c:v>42873.047042824073</c:v>
                </c:pt>
                <c:pt idx="947">
                  <c:v>42873.047158564819</c:v>
                </c:pt>
                <c:pt idx="948">
                  <c:v>42873.047274305558</c:v>
                </c:pt>
                <c:pt idx="949">
                  <c:v>42873.047390046297</c:v>
                </c:pt>
                <c:pt idx="950">
                  <c:v>42873.047505787035</c:v>
                </c:pt>
                <c:pt idx="951">
                  <c:v>42873.047621527774</c:v>
                </c:pt>
                <c:pt idx="952">
                  <c:v>42873.047737268513</c:v>
                </c:pt>
                <c:pt idx="953">
                  <c:v>42873.047853009259</c:v>
                </c:pt>
                <c:pt idx="954">
                  <c:v>42873.047968750005</c:v>
                </c:pt>
                <c:pt idx="955">
                  <c:v>42873.048084490743</c:v>
                </c:pt>
                <c:pt idx="956">
                  <c:v>42873.048200231482</c:v>
                </c:pt>
                <c:pt idx="957">
                  <c:v>42873.048315972221</c:v>
                </c:pt>
                <c:pt idx="958">
                  <c:v>42873.048431712959</c:v>
                </c:pt>
                <c:pt idx="959">
                  <c:v>42873.048547453698</c:v>
                </c:pt>
                <c:pt idx="960">
                  <c:v>42873.048663194444</c:v>
                </c:pt>
                <c:pt idx="961">
                  <c:v>42873.04877893519</c:v>
                </c:pt>
                <c:pt idx="962">
                  <c:v>42873.048894675929</c:v>
                </c:pt>
                <c:pt idx="963">
                  <c:v>42873.049010416667</c:v>
                </c:pt>
                <c:pt idx="964">
                  <c:v>42873.049126157406</c:v>
                </c:pt>
                <c:pt idx="965">
                  <c:v>42873.049241898145</c:v>
                </c:pt>
                <c:pt idx="966">
                  <c:v>42873.049357638884</c:v>
                </c:pt>
                <c:pt idx="967">
                  <c:v>42873.049473379629</c:v>
                </c:pt>
                <c:pt idx="968">
                  <c:v>42873.049589120375</c:v>
                </c:pt>
                <c:pt idx="969">
                  <c:v>42873.049704861114</c:v>
                </c:pt>
                <c:pt idx="970">
                  <c:v>42873.049820601853</c:v>
                </c:pt>
                <c:pt idx="971">
                  <c:v>42873.049936342592</c:v>
                </c:pt>
                <c:pt idx="972">
                  <c:v>42873.05005208333</c:v>
                </c:pt>
                <c:pt idx="973">
                  <c:v>42873.050167824069</c:v>
                </c:pt>
                <c:pt idx="974">
                  <c:v>42873.050283564815</c:v>
                </c:pt>
                <c:pt idx="975">
                  <c:v>42873.050399305561</c:v>
                </c:pt>
                <c:pt idx="976">
                  <c:v>42873.0505150463</c:v>
                </c:pt>
                <c:pt idx="977">
                  <c:v>42873.050630787038</c:v>
                </c:pt>
                <c:pt idx="978">
                  <c:v>42873.050746527777</c:v>
                </c:pt>
                <c:pt idx="979">
                  <c:v>42873.050862268516</c:v>
                </c:pt>
                <c:pt idx="980">
                  <c:v>42873.050978009254</c:v>
                </c:pt>
                <c:pt idx="981">
                  <c:v>42873.05109375</c:v>
                </c:pt>
                <c:pt idx="982">
                  <c:v>42873.051209490746</c:v>
                </c:pt>
                <c:pt idx="983">
                  <c:v>42873.051325231485</c:v>
                </c:pt>
                <c:pt idx="984">
                  <c:v>42873.051440972224</c:v>
                </c:pt>
                <c:pt idx="985">
                  <c:v>42873.051556712962</c:v>
                </c:pt>
                <c:pt idx="986">
                  <c:v>42873.051672453701</c:v>
                </c:pt>
                <c:pt idx="987">
                  <c:v>42873.05178819444</c:v>
                </c:pt>
                <c:pt idx="988">
                  <c:v>42873.051903935186</c:v>
                </c:pt>
                <c:pt idx="989">
                  <c:v>42873.052019675932</c:v>
                </c:pt>
                <c:pt idx="990">
                  <c:v>42873.05213541667</c:v>
                </c:pt>
                <c:pt idx="991">
                  <c:v>42873.052251157409</c:v>
                </c:pt>
                <c:pt idx="992">
                  <c:v>42873.052366898148</c:v>
                </c:pt>
                <c:pt idx="993">
                  <c:v>42873.052482638886</c:v>
                </c:pt>
                <c:pt idx="994">
                  <c:v>42873.052598379625</c:v>
                </c:pt>
                <c:pt idx="995">
                  <c:v>42873.052714120371</c:v>
                </c:pt>
                <c:pt idx="996">
                  <c:v>42873.05282986111</c:v>
                </c:pt>
                <c:pt idx="997">
                  <c:v>42873.052945601856</c:v>
                </c:pt>
                <c:pt idx="998">
                  <c:v>42873.053061342594</c:v>
                </c:pt>
                <c:pt idx="999">
                  <c:v>42873.053177083333</c:v>
                </c:pt>
                <c:pt idx="1000">
                  <c:v>42873.053292824072</c:v>
                </c:pt>
                <c:pt idx="1001">
                  <c:v>42873.053408564811</c:v>
                </c:pt>
                <c:pt idx="1002">
                  <c:v>42873.053524305556</c:v>
                </c:pt>
                <c:pt idx="1003">
                  <c:v>42873.053640046295</c:v>
                </c:pt>
                <c:pt idx="1004">
                  <c:v>42873.053755787041</c:v>
                </c:pt>
                <c:pt idx="1005">
                  <c:v>42873.05387152778</c:v>
                </c:pt>
                <c:pt idx="1006">
                  <c:v>42873.053987268519</c:v>
                </c:pt>
                <c:pt idx="1007">
                  <c:v>42873.054103009257</c:v>
                </c:pt>
                <c:pt idx="1008">
                  <c:v>42873.054218749996</c:v>
                </c:pt>
                <c:pt idx="1009">
                  <c:v>42873.054334490742</c:v>
                </c:pt>
                <c:pt idx="1010">
                  <c:v>42873.054450231481</c:v>
                </c:pt>
                <c:pt idx="1011">
                  <c:v>42873.054565972227</c:v>
                </c:pt>
                <c:pt idx="1012">
                  <c:v>42873.054681712965</c:v>
                </c:pt>
                <c:pt idx="1013">
                  <c:v>42873.054797453704</c:v>
                </c:pt>
                <c:pt idx="1014">
                  <c:v>42873.054913194443</c:v>
                </c:pt>
                <c:pt idx="1015">
                  <c:v>42873.055028935181</c:v>
                </c:pt>
                <c:pt idx="1016">
                  <c:v>42873.05514467592</c:v>
                </c:pt>
                <c:pt idx="1017">
                  <c:v>42873.055260416666</c:v>
                </c:pt>
                <c:pt idx="1018">
                  <c:v>42873.055376157412</c:v>
                </c:pt>
                <c:pt idx="1019">
                  <c:v>42873.055491898151</c:v>
                </c:pt>
                <c:pt idx="1020">
                  <c:v>42873.055607638889</c:v>
                </c:pt>
                <c:pt idx="1021">
                  <c:v>42873.055723379628</c:v>
                </c:pt>
                <c:pt idx="1022">
                  <c:v>42873.055839120367</c:v>
                </c:pt>
                <c:pt idx="1023">
                  <c:v>42873.055954861105</c:v>
                </c:pt>
                <c:pt idx="1024">
                  <c:v>42873.056070601851</c:v>
                </c:pt>
                <c:pt idx="1025">
                  <c:v>42873.056186342597</c:v>
                </c:pt>
                <c:pt idx="1026">
                  <c:v>42873.056302083336</c:v>
                </c:pt>
                <c:pt idx="1027">
                  <c:v>42873.056417824075</c:v>
                </c:pt>
                <c:pt idx="1028">
                  <c:v>42873.056533564813</c:v>
                </c:pt>
                <c:pt idx="1029">
                  <c:v>42873.056649305552</c:v>
                </c:pt>
                <c:pt idx="1030">
                  <c:v>42873.056765046291</c:v>
                </c:pt>
                <c:pt idx="1031">
                  <c:v>42873.056880787037</c:v>
                </c:pt>
                <c:pt idx="1032">
                  <c:v>42873.056996527783</c:v>
                </c:pt>
                <c:pt idx="1033">
                  <c:v>42873.057112268521</c:v>
                </c:pt>
                <c:pt idx="1034">
                  <c:v>42873.05722800926</c:v>
                </c:pt>
                <c:pt idx="1035">
                  <c:v>42873.057343749999</c:v>
                </c:pt>
                <c:pt idx="1036">
                  <c:v>42873.057459490738</c:v>
                </c:pt>
                <c:pt idx="1037">
                  <c:v>42873.057575231476</c:v>
                </c:pt>
                <c:pt idx="1038">
                  <c:v>42873.057690972222</c:v>
                </c:pt>
                <c:pt idx="1039">
                  <c:v>42873.057806712968</c:v>
                </c:pt>
                <c:pt idx="1040">
                  <c:v>42873.057922453707</c:v>
                </c:pt>
                <c:pt idx="1041">
                  <c:v>42873.058038194446</c:v>
                </c:pt>
                <c:pt idx="1042">
                  <c:v>42873.058153935184</c:v>
                </c:pt>
                <c:pt idx="1043">
                  <c:v>42873.058269675923</c:v>
                </c:pt>
                <c:pt idx="1044">
                  <c:v>42873.058385416662</c:v>
                </c:pt>
                <c:pt idx="1045">
                  <c:v>42873.058501157408</c:v>
                </c:pt>
                <c:pt idx="1046">
                  <c:v>42873.058616898154</c:v>
                </c:pt>
                <c:pt idx="1047">
                  <c:v>42873.058732638892</c:v>
                </c:pt>
                <c:pt idx="1048">
                  <c:v>42873.058848379631</c:v>
                </c:pt>
                <c:pt idx="1049">
                  <c:v>42873.05896412037</c:v>
                </c:pt>
                <c:pt idx="1050">
                  <c:v>42873.059079861108</c:v>
                </c:pt>
                <c:pt idx="1051">
                  <c:v>42873.059195601847</c:v>
                </c:pt>
                <c:pt idx="1052">
                  <c:v>42873.059311342593</c:v>
                </c:pt>
                <c:pt idx="1053">
                  <c:v>42873.059427083339</c:v>
                </c:pt>
                <c:pt idx="1054">
                  <c:v>42873.059542824078</c:v>
                </c:pt>
                <c:pt idx="1055">
                  <c:v>42873.059658564816</c:v>
                </c:pt>
                <c:pt idx="1056">
                  <c:v>42873.059774305555</c:v>
                </c:pt>
                <c:pt idx="1057">
                  <c:v>42873.059890046294</c:v>
                </c:pt>
                <c:pt idx="1058">
                  <c:v>42873.060005787032</c:v>
                </c:pt>
                <c:pt idx="1059">
                  <c:v>42873.060121527778</c:v>
                </c:pt>
                <c:pt idx="1060">
                  <c:v>42873.060237268524</c:v>
                </c:pt>
                <c:pt idx="1061">
                  <c:v>42873.060353009263</c:v>
                </c:pt>
                <c:pt idx="1062">
                  <c:v>42873.060468750002</c:v>
                </c:pt>
                <c:pt idx="1063">
                  <c:v>42873.06058449074</c:v>
                </c:pt>
                <c:pt idx="1064">
                  <c:v>42873.060700231479</c:v>
                </c:pt>
                <c:pt idx="1065">
                  <c:v>42873.060815972218</c:v>
                </c:pt>
                <c:pt idx="1066">
                  <c:v>42873.060931712964</c:v>
                </c:pt>
                <c:pt idx="1067">
                  <c:v>42873.061047453702</c:v>
                </c:pt>
                <c:pt idx="1068">
                  <c:v>42873.061163194448</c:v>
                </c:pt>
                <c:pt idx="1069">
                  <c:v>42873.061278935187</c:v>
                </c:pt>
                <c:pt idx="1070">
                  <c:v>42873.061394675926</c:v>
                </c:pt>
                <c:pt idx="1071">
                  <c:v>42873.061510416665</c:v>
                </c:pt>
                <c:pt idx="1072">
                  <c:v>42873.061626157403</c:v>
                </c:pt>
                <c:pt idx="1073">
                  <c:v>42873.061741898149</c:v>
                </c:pt>
                <c:pt idx="1074">
                  <c:v>42873.061857638888</c:v>
                </c:pt>
                <c:pt idx="1075">
                  <c:v>42873.061973379634</c:v>
                </c:pt>
                <c:pt idx="1076">
                  <c:v>42873.062089120373</c:v>
                </c:pt>
                <c:pt idx="1077">
                  <c:v>42873.062204861111</c:v>
                </c:pt>
                <c:pt idx="1078">
                  <c:v>42873.06232060185</c:v>
                </c:pt>
                <c:pt idx="1079">
                  <c:v>42873.062436342589</c:v>
                </c:pt>
                <c:pt idx="1080">
                  <c:v>42873.062552083335</c:v>
                </c:pt>
                <c:pt idx="1081">
                  <c:v>42873.062667824073</c:v>
                </c:pt>
                <c:pt idx="1082">
                  <c:v>42873.062783564819</c:v>
                </c:pt>
                <c:pt idx="1083">
                  <c:v>42873.062899305558</c:v>
                </c:pt>
                <c:pt idx="1084">
                  <c:v>42873.063015046297</c:v>
                </c:pt>
                <c:pt idx="1085">
                  <c:v>42873.063130787035</c:v>
                </c:pt>
                <c:pt idx="1086">
                  <c:v>42873.063246527774</c:v>
                </c:pt>
                <c:pt idx="1087">
                  <c:v>42873.063362268513</c:v>
                </c:pt>
                <c:pt idx="1088">
                  <c:v>42873.063478009259</c:v>
                </c:pt>
                <c:pt idx="1089">
                  <c:v>42873.063593750005</c:v>
                </c:pt>
                <c:pt idx="1090">
                  <c:v>42873.063709490743</c:v>
                </c:pt>
                <c:pt idx="1091">
                  <c:v>42873.063825231482</c:v>
                </c:pt>
                <c:pt idx="1092">
                  <c:v>42873.063940972221</c:v>
                </c:pt>
                <c:pt idx="1093">
                  <c:v>42873.064056712959</c:v>
                </c:pt>
                <c:pt idx="1094">
                  <c:v>42873.064172453698</c:v>
                </c:pt>
                <c:pt idx="1095">
                  <c:v>42873.064288194444</c:v>
                </c:pt>
                <c:pt idx="1096">
                  <c:v>42873.06440393519</c:v>
                </c:pt>
                <c:pt idx="1097">
                  <c:v>42873.064519675929</c:v>
                </c:pt>
                <c:pt idx="1098">
                  <c:v>42873.064635416667</c:v>
                </c:pt>
                <c:pt idx="1099">
                  <c:v>42873.064751157406</c:v>
                </c:pt>
                <c:pt idx="1100">
                  <c:v>42873.064866898145</c:v>
                </c:pt>
                <c:pt idx="1101">
                  <c:v>42873.064982638884</c:v>
                </c:pt>
                <c:pt idx="1102">
                  <c:v>42873.065098379629</c:v>
                </c:pt>
                <c:pt idx="1103">
                  <c:v>42873.065214120375</c:v>
                </c:pt>
                <c:pt idx="1104">
                  <c:v>42873.065329861114</c:v>
                </c:pt>
                <c:pt idx="1105">
                  <c:v>42873.065445601853</c:v>
                </c:pt>
                <c:pt idx="1106">
                  <c:v>42873.065561342592</c:v>
                </c:pt>
                <c:pt idx="1107">
                  <c:v>42873.06567708333</c:v>
                </c:pt>
                <c:pt idx="1108">
                  <c:v>42873.065792824069</c:v>
                </c:pt>
                <c:pt idx="1109">
                  <c:v>42873.065908564815</c:v>
                </c:pt>
                <c:pt idx="1110">
                  <c:v>42873.066024305561</c:v>
                </c:pt>
                <c:pt idx="1111">
                  <c:v>42873.0661400463</c:v>
                </c:pt>
                <c:pt idx="1112">
                  <c:v>42873.066255787038</c:v>
                </c:pt>
                <c:pt idx="1113">
                  <c:v>42873.066371527777</c:v>
                </c:pt>
                <c:pt idx="1114">
                  <c:v>42873.066487268516</c:v>
                </c:pt>
                <c:pt idx="1115">
                  <c:v>42873.066603009254</c:v>
                </c:pt>
                <c:pt idx="1116">
                  <c:v>42873.06671875</c:v>
                </c:pt>
                <c:pt idx="1117">
                  <c:v>42873.066834490746</c:v>
                </c:pt>
                <c:pt idx="1118">
                  <c:v>42873.066950231485</c:v>
                </c:pt>
                <c:pt idx="1119">
                  <c:v>42873.067065972224</c:v>
                </c:pt>
                <c:pt idx="1120">
                  <c:v>42873.067181712962</c:v>
                </c:pt>
                <c:pt idx="1121">
                  <c:v>42873.067297453701</c:v>
                </c:pt>
                <c:pt idx="1122">
                  <c:v>42873.06741319444</c:v>
                </c:pt>
                <c:pt idx="1123">
                  <c:v>42873.067528935186</c:v>
                </c:pt>
                <c:pt idx="1124">
                  <c:v>42873.067644675932</c:v>
                </c:pt>
                <c:pt idx="1125">
                  <c:v>42873.06776041667</c:v>
                </c:pt>
                <c:pt idx="1126">
                  <c:v>42873.067876157409</c:v>
                </c:pt>
                <c:pt idx="1127">
                  <c:v>42873.067991898148</c:v>
                </c:pt>
                <c:pt idx="1128">
                  <c:v>42873.068107638886</c:v>
                </c:pt>
                <c:pt idx="1129">
                  <c:v>42873.068223379625</c:v>
                </c:pt>
                <c:pt idx="1130">
                  <c:v>42873.068339120371</c:v>
                </c:pt>
                <c:pt idx="1131">
                  <c:v>42873.06845486111</c:v>
                </c:pt>
                <c:pt idx="1132">
                  <c:v>42873.068570601856</c:v>
                </c:pt>
                <c:pt idx="1133">
                  <c:v>42873.068686342594</c:v>
                </c:pt>
                <c:pt idx="1134">
                  <c:v>42873.068802083333</c:v>
                </c:pt>
                <c:pt idx="1135">
                  <c:v>42873.068917824072</c:v>
                </c:pt>
                <c:pt idx="1136">
                  <c:v>42873.069033564811</c:v>
                </c:pt>
                <c:pt idx="1137">
                  <c:v>42873.069149305556</c:v>
                </c:pt>
                <c:pt idx="1138">
                  <c:v>42873.069265046295</c:v>
                </c:pt>
                <c:pt idx="1139">
                  <c:v>42873.069380787041</c:v>
                </c:pt>
                <c:pt idx="1140">
                  <c:v>42873.06949652778</c:v>
                </c:pt>
                <c:pt idx="1141">
                  <c:v>42873.069612268519</c:v>
                </c:pt>
                <c:pt idx="1142">
                  <c:v>42873.069728009257</c:v>
                </c:pt>
                <c:pt idx="1143">
                  <c:v>42873.069843749996</c:v>
                </c:pt>
                <c:pt idx="1144">
                  <c:v>42873.069959490742</c:v>
                </c:pt>
                <c:pt idx="1145">
                  <c:v>42873.070075231481</c:v>
                </c:pt>
                <c:pt idx="1146">
                  <c:v>42873.070190972227</c:v>
                </c:pt>
                <c:pt idx="1147">
                  <c:v>42873.070306712965</c:v>
                </c:pt>
                <c:pt idx="1148">
                  <c:v>42873.070422453704</c:v>
                </c:pt>
                <c:pt idx="1149">
                  <c:v>42873.070538194443</c:v>
                </c:pt>
                <c:pt idx="1150">
                  <c:v>42873.070653935181</c:v>
                </c:pt>
                <c:pt idx="1151">
                  <c:v>42873.07076967592</c:v>
                </c:pt>
                <c:pt idx="1152">
                  <c:v>42873.070885416666</c:v>
                </c:pt>
                <c:pt idx="1153">
                  <c:v>42873.071001157412</c:v>
                </c:pt>
                <c:pt idx="1154">
                  <c:v>42873.071116898151</c:v>
                </c:pt>
                <c:pt idx="1155">
                  <c:v>42873.071232638889</c:v>
                </c:pt>
                <c:pt idx="1156">
                  <c:v>42873.071348379628</c:v>
                </c:pt>
                <c:pt idx="1157">
                  <c:v>42873.071464120367</c:v>
                </c:pt>
                <c:pt idx="1158">
                  <c:v>42873.071579861105</c:v>
                </c:pt>
                <c:pt idx="1159">
                  <c:v>42873.071695601851</c:v>
                </c:pt>
                <c:pt idx="1160">
                  <c:v>42873.071811342597</c:v>
                </c:pt>
                <c:pt idx="1161">
                  <c:v>42873.071927083336</c:v>
                </c:pt>
                <c:pt idx="1162">
                  <c:v>42873.072042824075</c:v>
                </c:pt>
                <c:pt idx="1163">
                  <c:v>42873.072158564813</c:v>
                </c:pt>
                <c:pt idx="1164">
                  <c:v>42873.072274305552</c:v>
                </c:pt>
                <c:pt idx="1165">
                  <c:v>42873.072390046291</c:v>
                </c:pt>
                <c:pt idx="1166">
                  <c:v>42873.072505787037</c:v>
                </c:pt>
                <c:pt idx="1167">
                  <c:v>42873.072621527783</c:v>
                </c:pt>
                <c:pt idx="1168">
                  <c:v>42873.072737268521</c:v>
                </c:pt>
                <c:pt idx="1169">
                  <c:v>42873.07285300926</c:v>
                </c:pt>
                <c:pt idx="1170">
                  <c:v>42873.072968749999</c:v>
                </c:pt>
                <c:pt idx="1171">
                  <c:v>42873.073084490738</c:v>
                </c:pt>
                <c:pt idx="1172">
                  <c:v>42873.073200231476</c:v>
                </c:pt>
                <c:pt idx="1173">
                  <c:v>42873.073315972222</c:v>
                </c:pt>
                <c:pt idx="1174">
                  <c:v>42873.073431712968</c:v>
                </c:pt>
                <c:pt idx="1175">
                  <c:v>42873.073547453707</c:v>
                </c:pt>
                <c:pt idx="1176">
                  <c:v>42873.073663194446</c:v>
                </c:pt>
                <c:pt idx="1177">
                  <c:v>42873.073778935184</c:v>
                </c:pt>
                <c:pt idx="1178">
                  <c:v>42873.073894675923</c:v>
                </c:pt>
                <c:pt idx="1179">
                  <c:v>42873.074010416662</c:v>
                </c:pt>
                <c:pt idx="1180">
                  <c:v>42873.074126157408</c:v>
                </c:pt>
                <c:pt idx="1181">
                  <c:v>42873.074241898154</c:v>
                </c:pt>
                <c:pt idx="1182">
                  <c:v>42873.074357638892</c:v>
                </c:pt>
                <c:pt idx="1183">
                  <c:v>42873.074473379631</c:v>
                </c:pt>
                <c:pt idx="1184">
                  <c:v>42873.07458912037</c:v>
                </c:pt>
                <c:pt idx="1185">
                  <c:v>42873.074704861108</c:v>
                </c:pt>
                <c:pt idx="1186">
                  <c:v>42873.074820601847</c:v>
                </c:pt>
                <c:pt idx="1187">
                  <c:v>42873.074936342593</c:v>
                </c:pt>
                <c:pt idx="1188">
                  <c:v>42873.075052083339</c:v>
                </c:pt>
                <c:pt idx="1189">
                  <c:v>42873.075167824078</c:v>
                </c:pt>
                <c:pt idx="1190">
                  <c:v>42873.075283564816</c:v>
                </c:pt>
                <c:pt idx="1191">
                  <c:v>42873.075399305555</c:v>
                </c:pt>
                <c:pt idx="1192">
                  <c:v>42873.075515046294</c:v>
                </c:pt>
                <c:pt idx="1193">
                  <c:v>42873.075630787032</c:v>
                </c:pt>
                <c:pt idx="1194">
                  <c:v>42873.075746527778</c:v>
                </c:pt>
                <c:pt idx="1195">
                  <c:v>42873.075862268524</c:v>
                </c:pt>
                <c:pt idx="1196">
                  <c:v>42873.075978009263</c:v>
                </c:pt>
                <c:pt idx="1197">
                  <c:v>42873.076093750002</c:v>
                </c:pt>
                <c:pt idx="1198">
                  <c:v>42873.07620949074</c:v>
                </c:pt>
                <c:pt idx="1199">
                  <c:v>42873.076325231479</c:v>
                </c:pt>
                <c:pt idx="1200">
                  <c:v>42873.076440972218</c:v>
                </c:pt>
                <c:pt idx="1201">
                  <c:v>42873.076556712964</c:v>
                </c:pt>
                <c:pt idx="1202">
                  <c:v>42873.076672453702</c:v>
                </c:pt>
                <c:pt idx="1203">
                  <c:v>42873.076788194448</c:v>
                </c:pt>
                <c:pt idx="1204">
                  <c:v>42873.076903935187</c:v>
                </c:pt>
                <c:pt idx="1205">
                  <c:v>42873.077019675926</c:v>
                </c:pt>
                <c:pt idx="1206">
                  <c:v>42873.077135416665</c:v>
                </c:pt>
                <c:pt idx="1207">
                  <c:v>42873.077251157403</c:v>
                </c:pt>
                <c:pt idx="1208">
                  <c:v>42873.077366898149</c:v>
                </c:pt>
                <c:pt idx="1209">
                  <c:v>42873.077482638888</c:v>
                </c:pt>
                <c:pt idx="1210">
                  <c:v>42873.077598379634</c:v>
                </c:pt>
                <c:pt idx="1211">
                  <c:v>42873.077714120373</c:v>
                </c:pt>
                <c:pt idx="1212">
                  <c:v>42873.077829861111</c:v>
                </c:pt>
                <c:pt idx="1213">
                  <c:v>42873.07794560185</c:v>
                </c:pt>
                <c:pt idx="1214">
                  <c:v>42873.078061342589</c:v>
                </c:pt>
                <c:pt idx="1215">
                  <c:v>42873.078177083335</c:v>
                </c:pt>
                <c:pt idx="1216">
                  <c:v>42873.078292824073</c:v>
                </c:pt>
                <c:pt idx="1217">
                  <c:v>42873.078408564819</c:v>
                </c:pt>
                <c:pt idx="1218">
                  <c:v>42873.078524305558</c:v>
                </c:pt>
                <c:pt idx="1219">
                  <c:v>42873.078640046297</c:v>
                </c:pt>
                <c:pt idx="1220">
                  <c:v>42873.078755787035</c:v>
                </c:pt>
                <c:pt idx="1221">
                  <c:v>42873.078871527774</c:v>
                </c:pt>
                <c:pt idx="1222">
                  <c:v>42873.078987268513</c:v>
                </c:pt>
                <c:pt idx="1223">
                  <c:v>42873.079103009259</c:v>
                </c:pt>
                <c:pt idx="1224">
                  <c:v>42873.079218750005</c:v>
                </c:pt>
                <c:pt idx="1225">
                  <c:v>42873.079334490743</c:v>
                </c:pt>
                <c:pt idx="1226">
                  <c:v>42873.079450231482</c:v>
                </c:pt>
                <c:pt idx="1227">
                  <c:v>42873.079565972221</c:v>
                </c:pt>
                <c:pt idx="1228">
                  <c:v>42873.079681712959</c:v>
                </c:pt>
                <c:pt idx="1229">
                  <c:v>42873.079797453698</c:v>
                </c:pt>
                <c:pt idx="1230">
                  <c:v>42873.079913194444</c:v>
                </c:pt>
                <c:pt idx="1231">
                  <c:v>42873.08002893519</c:v>
                </c:pt>
                <c:pt idx="1232">
                  <c:v>42873.080144675929</c:v>
                </c:pt>
                <c:pt idx="1233">
                  <c:v>42873.080260416667</c:v>
                </c:pt>
                <c:pt idx="1234">
                  <c:v>42873.080376157406</c:v>
                </c:pt>
                <c:pt idx="1235">
                  <c:v>42873.080491898145</c:v>
                </c:pt>
                <c:pt idx="1236">
                  <c:v>42873.080607638884</c:v>
                </c:pt>
                <c:pt idx="1237">
                  <c:v>42873.080723379629</c:v>
                </c:pt>
                <c:pt idx="1238">
                  <c:v>42873.080839120375</c:v>
                </c:pt>
                <c:pt idx="1239">
                  <c:v>42873.080954861114</c:v>
                </c:pt>
                <c:pt idx="1240">
                  <c:v>42873.081070601853</c:v>
                </c:pt>
                <c:pt idx="1241">
                  <c:v>42873.081186342592</c:v>
                </c:pt>
                <c:pt idx="1242">
                  <c:v>42873.08130208333</c:v>
                </c:pt>
                <c:pt idx="1243">
                  <c:v>42873.081417824069</c:v>
                </c:pt>
                <c:pt idx="1244">
                  <c:v>42873.081533564815</c:v>
                </c:pt>
                <c:pt idx="1245">
                  <c:v>42873.081649305561</c:v>
                </c:pt>
                <c:pt idx="1246">
                  <c:v>42873.0817650463</c:v>
                </c:pt>
                <c:pt idx="1247">
                  <c:v>42873.081880787038</c:v>
                </c:pt>
                <c:pt idx="1248">
                  <c:v>42873.081996527777</c:v>
                </c:pt>
                <c:pt idx="1249">
                  <c:v>42873.082112268516</c:v>
                </c:pt>
                <c:pt idx="1250">
                  <c:v>42873.082228009254</c:v>
                </c:pt>
                <c:pt idx="1251">
                  <c:v>42873.08234375</c:v>
                </c:pt>
                <c:pt idx="1252">
                  <c:v>42873.082459490746</c:v>
                </c:pt>
                <c:pt idx="1253">
                  <c:v>42873.082575231485</c:v>
                </c:pt>
                <c:pt idx="1254">
                  <c:v>42873.082690972224</c:v>
                </c:pt>
                <c:pt idx="1255">
                  <c:v>42873.082806712962</c:v>
                </c:pt>
                <c:pt idx="1256">
                  <c:v>42873.082922453701</c:v>
                </c:pt>
                <c:pt idx="1257">
                  <c:v>42873.08303819444</c:v>
                </c:pt>
                <c:pt idx="1258">
                  <c:v>42873.083153935186</c:v>
                </c:pt>
                <c:pt idx="1259">
                  <c:v>42873.083269675932</c:v>
                </c:pt>
                <c:pt idx="1260">
                  <c:v>42873.08338541667</c:v>
                </c:pt>
                <c:pt idx="1261">
                  <c:v>42873.083501157409</c:v>
                </c:pt>
                <c:pt idx="1262">
                  <c:v>42873.083616898148</c:v>
                </c:pt>
                <c:pt idx="1263">
                  <c:v>42873.083732638886</c:v>
                </c:pt>
                <c:pt idx="1264">
                  <c:v>42873.083848379625</c:v>
                </c:pt>
                <c:pt idx="1265">
                  <c:v>42873.083964120371</c:v>
                </c:pt>
                <c:pt idx="1266">
                  <c:v>42873.08407986111</c:v>
                </c:pt>
                <c:pt idx="1267">
                  <c:v>42873.084195601856</c:v>
                </c:pt>
                <c:pt idx="1268">
                  <c:v>42873.084311342594</c:v>
                </c:pt>
                <c:pt idx="1269">
                  <c:v>42873.084427083333</c:v>
                </c:pt>
                <c:pt idx="1270">
                  <c:v>42873.084542824072</c:v>
                </c:pt>
                <c:pt idx="1271">
                  <c:v>42873.084658564811</c:v>
                </c:pt>
                <c:pt idx="1272">
                  <c:v>42873.084774305556</c:v>
                </c:pt>
                <c:pt idx="1273">
                  <c:v>42873.084890046295</c:v>
                </c:pt>
                <c:pt idx="1274">
                  <c:v>42873.085005787041</c:v>
                </c:pt>
                <c:pt idx="1275">
                  <c:v>42873.08512152778</c:v>
                </c:pt>
                <c:pt idx="1276">
                  <c:v>42873.085237268519</c:v>
                </c:pt>
                <c:pt idx="1277">
                  <c:v>42873.085353009257</c:v>
                </c:pt>
                <c:pt idx="1278">
                  <c:v>42873.085468749996</c:v>
                </c:pt>
                <c:pt idx="1279">
                  <c:v>42873.085584490742</c:v>
                </c:pt>
                <c:pt idx="1280">
                  <c:v>42873.085700231481</c:v>
                </c:pt>
                <c:pt idx="1281">
                  <c:v>42873.085815972227</c:v>
                </c:pt>
                <c:pt idx="1282">
                  <c:v>42873.085931712965</c:v>
                </c:pt>
                <c:pt idx="1283">
                  <c:v>42873.086047453704</c:v>
                </c:pt>
                <c:pt idx="1284">
                  <c:v>42873.086163194443</c:v>
                </c:pt>
                <c:pt idx="1285">
                  <c:v>42873.086278935181</c:v>
                </c:pt>
                <c:pt idx="1286">
                  <c:v>42873.08639467592</c:v>
                </c:pt>
                <c:pt idx="1287">
                  <c:v>42873.086510416666</c:v>
                </c:pt>
                <c:pt idx="1288">
                  <c:v>42873.086626157412</c:v>
                </c:pt>
                <c:pt idx="1289">
                  <c:v>42873.086741898151</c:v>
                </c:pt>
                <c:pt idx="1290">
                  <c:v>42873.086857638889</c:v>
                </c:pt>
                <c:pt idx="1291">
                  <c:v>42873.086973379628</c:v>
                </c:pt>
                <c:pt idx="1292">
                  <c:v>42873.087089120367</c:v>
                </c:pt>
                <c:pt idx="1293">
                  <c:v>42873.087204861105</c:v>
                </c:pt>
                <c:pt idx="1294">
                  <c:v>42873.087320601851</c:v>
                </c:pt>
                <c:pt idx="1295">
                  <c:v>42873.087436342597</c:v>
                </c:pt>
                <c:pt idx="1296">
                  <c:v>42873.087552083336</c:v>
                </c:pt>
                <c:pt idx="1297">
                  <c:v>42873.087667824075</c:v>
                </c:pt>
                <c:pt idx="1298">
                  <c:v>42873.087783564813</c:v>
                </c:pt>
                <c:pt idx="1299">
                  <c:v>42873.087899305552</c:v>
                </c:pt>
                <c:pt idx="1300">
                  <c:v>42873.088015046291</c:v>
                </c:pt>
                <c:pt idx="1301">
                  <c:v>42873.088130787037</c:v>
                </c:pt>
                <c:pt idx="1302">
                  <c:v>42873.088246527783</c:v>
                </c:pt>
                <c:pt idx="1303">
                  <c:v>42873.088362268521</c:v>
                </c:pt>
                <c:pt idx="1304">
                  <c:v>42873.08847800926</c:v>
                </c:pt>
                <c:pt idx="1305">
                  <c:v>42873.088593749999</c:v>
                </c:pt>
                <c:pt idx="1306">
                  <c:v>42873.088709490738</c:v>
                </c:pt>
                <c:pt idx="1307">
                  <c:v>42873.088825231476</c:v>
                </c:pt>
                <c:pt idx="1308">
                  <c:v>42873.088940972222</c:v>
                </c:pt>
                <c:pt idx="1309">
                  <c:v>42873.089056712968</c:v>
                </c:pt>
                <c:pt idx="1310">
                  <c:v>42873.089172453707</c:v>
                </c:pt>
                <c:pt idx="1311">
                  <c:v>42873.089288194446</c:v>
                </c:pt>
                <c:pt idx="1312">
                  <c:v>42873.089403935184</c:v>
                </c:pt>
                <c:pt idx="1313">
                  <c:v>42873.089519675923</c:v>
                </c:pt>
                <c:pt idx="1314">
                  <c:v>42873.089635416662</c:v>
                </c:pt>
                <c:pt idx="1315">
                  <c:v>42873.089751157408</c:v>
                </c:pt>
                <c:pt idx="1316">
                  <c:v>42873.089866898154</c:v>
                </c:pt>
                <c:pt idx="1317">
                  <c:v>42873.089982638892</c:v>
                </c:pt>
                <c:pt idx="1318">
                  <c:v>42873.090098379631</c:v>
                </c:pt>
                <c:pt idx="1319">
                  <c:v>42873.09021412037</c:v>
                </c:pt>
                <c:pt idx="1320">
                  <c:v>42873.090329861108</c:v>
                </c:pt>
                <c:pt idx="1321">
                  <c:v>42873.090445601847</c:v>
                </c:pt>
                <c:pt idx="1322">
                  <c:v>42873.090561342593</c:v>
                </c:pt>
                <c:pt idx="1323">
                  <c:v>42873.090677083339</c:v>
                </c:pt>
                <c:pt idx="1324">
                  <c:v>42873.090792824078</c:v>
                </c:pt>
                <c:pt idx="1325">
                  <c:v>42873.090908564816</c:v>
                </c:pt>
                <c:pt idx="1326">
                  <c:v>42873.091024305555</c:v>
                </c:pt>
                <c:pt idx="1327">
                  <c:v>42873.091140046294</c:v>
                </c:pt>
                <c:pt idx="1328">
                  <c:v>42873.091255787032</c:v>
                </c:pt>
                <c:pt idx="1329">
                  <c:v>42873.091371527778</c:v>
                </c:pt>
                <c:pt idx="1330">
                  <c:v>42873.091487268524</c:v>
                </c:pt>
                <c:pt idx="1331">
                  <c:v>42873.091603009263</c:v>
                </c:pt>
                <c:pt idx="1332">
                  <c:v>42873.091718750002</c:v>
                </c:pt>
                <c:pt idx="1333">
                  <c:v>42873.09183449074</c:v>
                </c:pt>
                <c:pt idx="1334">
                  <c:v>42873.091950231479</c:v>
                </c:pt>
                <c:pt idx="1335">
                  <c:v>42873.092065972218</c:v>
                </c:pt>
                <c:pt idx="1336">
                  <c:v>42873.092181712964</c:v>
                </c:pt>
                <c:pt idx="1337">
                  <c:v>42873.092297453702</c:v>
                </c:pt>
                <c:pt idx="1338">
                  <c:v>42873.092413194448</c:v>
                </c:pt>
                <c:pt idx="1339">
                  <c:v>42873.092528935187</c:v>
                </c:pt>
                <c:pt idx="1340">
                  <c:v>42873.092644675926</c:v>
                </c:pt>
                <c:pt idx="1341">
                  <c:v>42873.092760416665</c:v>
                </c:pt>
                <c:pt idx="1342">
                  <c:v>42873.092876157403</c:v>
                </c:pt>
                <c:pt idx="1343">
                  <c:v>42873.092991898149</c:v>
                </c:pt>
                <c:pt idx="1344">
                  <c:v>42873.093107638888</c:v>
                </c:pt>
                <c:pt idx="1345">
                  <c:v>42873.093223379634</c:v>
                </c:pt>
                <c:pt idx="1346">
                  <c:v>42873.093339120373</c:v>
                </c:pt>
                <c:pt idx="1347">
                  <c:v>42873.093454861111</c:v>
                </c:pt>
                <c:pt idx="1348">
                  <c:v>42873.09357060185</c:v>
                </c:pt>
                <c:pt idx="1349">
                  <c:v>42873.093686342589</c:v>
                </c:pt>
                <c:pt idx="1350">
                  <c:v>42873.093802083335</c:v>
                </c:pt>
                <c:pt idx="1351">
                  <c:v>42873.093917824073</c:v>
                </c:pt>
                <c:pt idx="1352">
                  <c:v>42873.094033564819</c:v>
                </c:pt>
                <c:pt idx="1353">
                  <c:v>42873.094149305558</c:v>
                </c:pt>
                <c:pt idx="1354">
                  <c:v>42873.094265046297</c:v>
                </c:pt>
                <c:pt idx="1355">
                  <c:v>42873.094380787035</c:v>
                </c:pt>
                <c:pt idx="1356">
                  <c:v>42873.094496527774</c:v>
                </c:pt>
                <c:pt idx="1357">
                  <c:v>42873.094612268513</c:v>
                </c:pt>
                <c:pt idx="1358">
                  <c:v>42873.094728009259</c:v>
                </c:pt>
                <c:pt idx="1359">
                  <c:v>42873.094843750005</c:v>
                </c:pt>
                <c:pt idx="1360">
                  <c:v>42873.094959490743</c:v>
                </c:pt>
                <c:pt idx="1361">
                  <c:v>42873.095075231482</c:v>
                </c:pt>
                <c:pt idx="1362">
                  <c:v>42873.095190972221</c:v>
                </c:pt>
                <c:pt idx="1363">
                  <c:v>42873.095306712959</c:v>
                </c:pt>
                <c:pt idx="1364">
                  <c:v>42873.095422453698</c:v>
                </c:pt>
                <c:pt idx="1365">
                  <c:v>42873.095538194444</c:v>
                </c:pt>
                <c:pt idx="1366">
                  <c:v>42873.09565393519</c:v>
                </c:pt>
                <c:pt idx="1367">
                  <c:v>42873.095769675929</c:v>
                </c:pt>
                <c:pt idx="1368">
                  <c:v>42873.095885416667</c:v>
                </c:pt>
                <c:pt idx="1369">
                  <c:v>42873.096001157406</c:v>
                </c:pt>
                <c:pt idx="1370">
                  <c:v>42873.096116898145</c:v>
                </c:pt>
                <c:pt idx="1371">
                  <c:v>42873.096232638884</c:v>
                </c:pt>
                <c:pt idx="1372">
                  <c:v>42873.096348379629</c:v>
                </c:pt>
                <c:pt idx="1373">
                  <c:v>42873.096464120375</c:v>
                </c:pt>
                <c:pt idx="1374">
                  <c:v>42873.096579861114</c:v>
                </c:pt>
                <c:pt idx="1375">
                  <c:v>42873.096695601853</c:v>
                </c:pt>
                <c:pt idx="1376">
                  <c:v>42873.096811342592</c:v>
                </c:pt>
                <c:pt idx="1377">
                  <c:v>42873.09692708333</c:v>
                </c:pt>
                <c:pt idx="1378">
                  <c:v>42873.097042824069</c:v>
                </c:pt>
                <c:pt idx="1379">
                  <c:v>42873.097158564815</c:v>
                </c:pt>
                <c:pt idx="1380">
                  <c:v>42873.097274305561</c:v>
                </c:pt>
                <c:pt idx="1381">
                  <c:v>42873.0973900463</c:v>
                </c:pt>
                <c:pt idx="1382">
                  <c:v>42873.097505787038</c:v>
                </c:pt>
                <c:pt idx="1383">
                  <c:v>42873.097621527777</c:v>
                </c:pt>
                <c:pt idx="1384">
                  <c:v>42873.097737268516</c:v>
                </c:pt>
                <c:pt idx="1385">
                  <c:v>42873.097853009254</c:v>
                </c:pt>
                <c:pt idx="1386">
                  <c:v>42873.09796875</c:v>
                </c:pt>
                <c:pt idx="1387">
                  <c:v>42873.098084490746</c:v>
                </c:pt>
                <c:pt idx="1388">
                  <c:v>42873.098200231485</c:v>
                </c:pt>
                <c:pt idx="1389">
                  <c:v>42873.098315972224</c:v>
                </c:pt>
                <c:pt idx="1390">
                  <c:v>42873.098431712962</c:v>
                </c:pt>
                <c:pt idx="1391">
                  <c:v>42873.098547453701</c:v>
                </c:pt>
                <c:pt idx="1392">
                  <c:v>42873.09866319444</c:v>
                </c:pt>
                <c:pt idx="1393">
                  <c:v>42873.098778935186</c:v>
                </c:pt>
                <c:pt idx="1394">
                  <c:v>42873.098894675932</c:v>
                </c:pt>
                <c:pt idx="1395">
                  <c:v>42873.09901041667</c:v>
                </c:pt>
                <c:pt idx="1396">
                  <c:v>42873.099126157409</c:v>
                </c:pt>
                <c:pt idx="1397">
                  <c:v>42873.099241898148</c:v>
                </c:pt>
                <c:pt idx="1398">
                  <c:v>42873.099357638886</c:v>
                </c:pt>
                <c:pt idx="1399">
                  <c:v>42873.099473379625</c:v>
                </c:pt>
                <c:pt idx="1400">
                  <c:v>42873.099589120371</c:v>
                </c:pt>
                <c:pt idx="1401">
                  <c:v>42873.09970486111</c:v>
                </c:pt>
                <c:pt idx="1402">
                  <c:v>42873.099820601856</c:v>
                </c:pt>
                <c:pt idx="1403">
                  <c:v>42873.099936342594</c:v>
                </c:pt>
                <c:pt idx="1404">
                  <c:v>42873.100052083333</c:v>
                </c:pt>
                <c:pt idx="1405">
                  <c:v>42873.100167824072</c:v>
                </c:pt>
                <c:pt idx="1406">
                  <c:v>42873.100283564811</c:v>
                </c:pt>
                <c:pt idx="1407">
                  <c:v>42873.100399305556</c:v>
                </c:pt>
                <c:pt idx="1408">
                  <c:v>42873.100515046295</c:v>
                </c:pt>
                <c:pt idx="1409">
                  <c:v>42873.100630787041</c:v>
                </c:pt>
                <c:pt idx="1410">
                  <c:v>42873.10074652778</c:v>
                </c:pt>
                <c:pt idx="1411">
                  <c:v>42873.100862268519</c:v>
                </c:pt>
                <c:pt idx="1412">
                  <c:v>42873.100978009257</c:v>
                </c:pt>
                <c:pt idx="1413">
                  <c:v>42873.101093749996</c:v>
                </c:pt>
                <c:pt idx="1414">
                  <c:v>42873.101209490742</c:v>
                </c:pt>
                <c:pt idx="1415">
                  <c:v>42873.101325231481</c:v>
                </c:pt>
                <c:pt idx="1416">
                  <c:v>42873.101440972227</c:v>
                </c:pt>
                <c:pt idx="1417">
                  <c:v>42873.101556712965</c:v>
                </c:pt>
                <c:pt idx="1418">
                  <c:v>42873.101672453704</c:v>
                </c:pt>
                <c:pt idx="1419">
                  <c:v>42873.101788194443</c:v>
                </c:pt>
                <c:pt idx="1420">
                  <c:v>42873.101903935181</c:v>
                </c:pt>
                <c:pt idx="1421">
                  <c:v>42873.10201967592</c:v>
                </c:pt>
                <c:pt idx="1422">
                  <c:v>42873.102135416666</c:v>
                </c:pt>
                <c:pt idx="1423">
                  <c:v>42873.102251157412</c:v>
                </c:pt>
                <c:pt idx="1424">
                  <c:v>42873.102366898151</c:v>
                </c:pt>
                <c:pt idx="1425">
                  <c:v>42873.102482638889</c:v>
                </c:pt>
                <c:pt idx="1426">
                  <c:v>42873.102598379628</c:v>
                </c:pt>
                <c:pt idx="1427">
                  <c:v>42873.102714120367</c:v>
                </c:pt>
                <c:pt idx="1428">
                  <c:v>42873.102829861105</c:v>
                </c:pt>
                <c:pt idx="1429">
                  <c:v>42873.102945601851</c:v>
                </c:pt>
                <c:pt idx="1430">
                  <c:v>42873.103061342597</c:v>
                </c:pt>
                <c:pt idx="1431">
                  <c:v>42873.103177083336</c:v>
                </c:pt>
                <c:pt idx="1432">
                  <c:v>42873.103292824075</c:v>
                </c:pt>
                <c:pt idx="1433">
                  <c:v>42873.103408564813</c:v>
                </c:pt>
                <c:pt idx="1434">
                  <c:v>42873.103524305552</c:v>
                </c:pt>
                <c:pt idx="1435">
                  <c:v>42873.103640046291</c:v>
                </c:pt>
                <c:pt idx="1436">
                  <c:v>42873.103755787037</c:v>
                </c:pt>
                <c:pt idx="1437">
                  <c:v>42873.103871527783</c:v>
                </c:pt>
                <c:pt idx="1438">
                  <c:v>42873.103987268521</c:v>
                </c:pt>
                <c:pt idx="1439">
                  <c:v>42873.10410300926</c:v>
                </c:pt>
                <c:pt idx="1440">
                  <c:v>42873.104218749999</c:v>
                </c:pt>
                <c:pt idx="1441">
                  <c:v>42873.104334490738</c:v>
                </c:pt>
                <c:pt idx="1442">
                  <c:v>42873.104450231476</c:v>
                </c:pt>
                <c:pt idx="1443">
                  <c:v>42873.104565972222</c:v>
                </c:pt>
                <c:pt idx="1444">
                  <c:v>42873.104681712968</c:v>
                </c:pt>
                <c:pt idx="1445">
                  <c:v>42873.104797453707</c:v>
                </c:pt>
                <c:pt idx="1446">
                  <c:v>42873.104913194446</c:v>
                </c:pt>
                <c:pt idx="1447">
                  <c:v>42873.105028935184</c:v>
                </c:pt>
                <c:pt idx="1448">
                  <c:v>42873.105144675923</c:v>
                </c:pt>
                <c:pt idx="1449">
                  <c:v>42873.105260416662</c:v>
                </c:pt>
                <c:pt idx="1450">
                  <c:v>42873.105376157408</c:v>
                </c:pt>
                <c:pt idx="1451">
                  <c:v>42873.105491898154</c:v>
                </c:pt>
                <c:pt idx="1452">
                  <c:v>42873.105607638892</c:v>
                </c:pt>
                <c:pt idx="1453">
                  <c:v>42873.105723379631</c:v>
                </c:pt>
                <c:pt idx="1454">
                  <c:v>42873.10583912037</c:v>
                </c:pt>
                <c:pt idx="1455">
                  <c:v>42873.105954861108</c:v>
                </c:pt>
                <c:pt idx="1456">
                  <c:v>42873.106070601847</c:v>
                </c:pt>
                <c:pt idx="1457">
                  <c:v>42873.106186342593</c:v>
                </c:pt>
                <c:pt idx="1458">
                  <c:v>42873.106302083339</c:v>
                </c:pt>
                <c:pt idx="1459">
                  <c:v>42873.106417824078</c:v>
                </c:pt>
                <c:pt idx="1460">
                  <c:v>42873.106533564816</c:v>
                </c:pt>
                <c:pt idx="1461">
                  <c:v>42873.106649305555</c:v>
                </c:pt>
                <c:pt idx="1462">
                  <c:v>42873.106765046294</c:v>
                </c:pt>
                <c:pt idx="1463">
                  <c:v>42873.106880787032</c:v>
                </c:pt>
                <c:pt idx="1464">
                  <c:v>42873.106996527778</c:v>
                </c:pt>
                <c:pt idx="1465">
                  <c:v>42873.107112268524</c:v>
                </c:pt>
                <c:pt idx="1466">
                  <c:v>42873.107228009263</c:v>
                </c:pt>
                <c:pt idx="1467">
                  <c:v>42873.107343750002</c:v>
                </c:pt>
                <c:pt idx="1468">
                  <c:v>42873.10745949074</c:v>
                </c:pt>
                <c:pt idx="1469">
                  <c:v>42873.107575231479</c:v>
                </c:pt>
                <c:pt idx="1470">
                  <c:v>42873.107690972218</c:v>
                </c:pt>
                <c:pt idx="1471">
                  <c:v>42873.107806712964</c:v>
                </c:pt>
                <c:pt idx="1472">
                  <c:v>42873.107922453702</c:v>
                </c:pt>
                <c:pt idx="1473">
                  <c:v>42873.108038194448</c:v>
                </c:pt>
                <c:pt idx="1474">
                  <c:v>42873.108153935187</c:v>
                </c:pt>
                <c:pt idx="1475">
                  <c:v>42873.108269675926</c:v>
                </c:pt>
                <c:pt idx="1476">
                  <c:v>42873.108385416665</c:v>
                </c:pt>
                <c:pt idx="1477">
                  <c:v>42873.108501157403</c:v>
                </c:pt>
                <c:pt idx="1478">
                  <c:v>42873.108616898149</c:v>
                </c:pt>
                <c:pt idx="1479">
                  <c:v>42873.108732638888</c:v>
                </c:pt>
                <c:pt idx="1480">
                  <c:v>42873.108848379634</c:v>
                </c:pt>
                <c:pt idx="1481">
                  <c:v>42873.108964120373</c:v>
                </c:pt>
                <c:pt idx="1482">
                  <c:v>42873.109079861111</c:v>
                </c:pt>
                <c:pt idx="1483">
                  <c:v>42873.10919560185</c:v>
                </c:pt>
                <c:pt idx="1484">
                  <c:v>42873.109311342589</c:v>
                </c:pt>
                <c:pt idx="1485">
                  <c:v>42873.109427083335</c:v>
                </c:pt>
                <c:pt idx="1486">
                  <c:v>42873.109542824073</c:v>
                </c:pt>
                <c:pt idx="1487">
                  <c:v>42873.109658564819</c:v>
                </c:pt>
                <c:pt idx="1488">
                  <c:v>42873.109774305558</c:v>
                </c:pt>
                <c:pt idx="1489">
                  <c:v>42873.109890046297</c:v>
                </c:pt>
                <c:pt idx="1490">
                  <c:v>42873.110005787035</c:v>
                </c:pt>
                <c:pt idx="1491">
                  <c:v>42873.110121527774</c:v>
                </c:pt>
                <c:pt idx="1492">
                  <c:v>42873.110237268513</c:v>
                </c:pt>
                <c:pt idx="1493">
                  <c:v>42873.110353009259</c:v>
                </c:pt>
                <c:pt idx="1494">
                  <c:v>42873.110468750005</c:v>
                </c:pt>
                <c:pt idx="1495">
                  <c:v>42873.110584490743</c:v>
                </c:pt>
                <c:pt idx="1496">
                  <c:v>42873.110700231482</c:v>
                </c:pt>
                <c:pt idx="1497">
                  <c:v>42873.110815972221</c:v>
                </c:pt>
                <c:pt idx="1498">
                  <c:v>42873.110931712959</c:v>
                </c:pt>
                <c:pt idx="1499">
                  <c:v>42873.111047453698</c:v>
                </c:pt>
                <c:pt idx="1500">
                  <c:v>42873.111163194444</c:v>
                </c:pt>
                <c:pt idx="1501">
                  <c:v>42873.11127893519</c:v>
                </c:pt>
                <c:pt idx="1502">
                  <c:v>42873.111394675929</c:v>
                </c:pt>
                <c:pt idx="1503">
                  <c:v>42873.111510416667</c:v>
                </c:pt>
                <c:pt idx="1504">
                  <c:v>42873.111626157406</c:v>
                </c:pt>
                <c:pt idx="1505">
                  <c:v>42873.111741898145</c:v>
                </c:pt>
                <c:pt idx="1506">
                  <c:v>42873.111857638884</c:v>
                </c:pt>
                <c:pt idx="1507">
                  <c:v>42873.111973379629</c:v>
                </c:pt>
                <c:pt idx="1508">
                  <c:v>42873.112089120375</c:v>
                </c:pt>
                <c:pt idx="1509">
                  <c:v>42873.112204861114</c:v>
                </c:pt>
                <c:pt idx="1510">
                  <c:v>42873.112320601853</c:v>
                </c:pt>
                <c:pt idx="1511">
                  <c:v>42873.112436342592</c:v>
                </c:pt>
                <c:pt idx="1512">
                  <c:v>42873.11255208333</c:v>
                </c:pt>
                <c:pt idx="1513">
                  <c:v>42873.112667824069</c:v>
                </c:pt>
                <c:pt idx="1514">
                  <c:v>42873.112783564815</c:v>
                </c:pt>
                <c:pt idx="1515">
                  <c:v>42873.112899305561</c:v>
                </c:pt>
                <c:pt idx="1516">
                  <c:v>42873.1130150463</c:v>
                </c:pt>
                <c:pt idx="1517">
                  <c:v>42873.113130787038</c:v>
                </c:pt>
                <c:pt idx="1518">
                  <c:v>42873.113246527777</c:v>
                </c:pt>
                <c:pt idx="1519">
                  <c:v>42873.113362268516</c:v>
                </c:pt>
                <c:pt idx="1520">
                  <c:v>42873.113478009254</c:v>
                </c:pt>
                <c:pt idx="1521">
                  <c:v>42873.11359375</c:v>
                </c:pt>
                <c:pt idx="1522">
                  <c:v>42873.113709490746</c:v>
                </c:pt>
                <c:pt idx="1523">
                  <c:v>42873.113825231485</c:v>
                </c:pt>
                <c:pt idx="1524">
                  <c:v>42873.113940972224</c:v>
                </c:pt>
                <c:pt idx="1525">
                  <c:v>42873.114056712962</c:v>
                </c:pt>
                <c:pt idx="1526">
                  <c:v>42873.114172453701</c:v>
                </c:pt>
                <c:pt idx="1527">
                  <c:v>42873.11428819444</c:v>
                </c:pt>
                <c:pt idx="1528">
                  <c:v>42873.114403935186</c:v>
                </c:pt>
                <c:pt idx="1529">
                  <c:v>42873.114519675932</c:v>
                </c:pt>
                <c:pt idx="1530">
                  <c:v>42873.11463541667</c:v>
                </c:pt>
                <c:pt idx="1531">
                  <c:v>42873.114751157409</c:v>
                </c:pt>
                <c:pt idx="1532">
                  <c:v>42873.114866898148</c:v>
                </c:pt>
                <c:pt idx="1533">
                  <c:v>42873.114982638886</c:v>
                </c:pt>
                <c:pt idx="1534">
                  <c:v>42873.115098379625</c:v>
                </c:pt>
                <c:pt idx="1535">
                  <c:v>42873.115214120371</c:v>
                </c:pt>
                <c:pt idx="1536">
                  <c:v>42873.11532986111</c:v>
                </c:pt>
                <c:pt idx="1537">
                  <c:v>42873.115445601856</c:v>
                </c:pt>
                <c:pt idx="1538">
                  <c:v>42873.115561342594</c:v>
                </c:pt>
                <c:pt idx="1539">
                  <c:v>42873.115677083333</c:v>
                </c:pt>
                <c:pt idx="1540">
                  <c:v>42873.115792824072</c:v>
                </c:pt>
                <c:pt idx="1541">
                  <c:v>42873.115908564811</c:v>
                </c:pt>
                <c:pt idx="1542">
                  <c:v>42873.116024305556</c:v>
                </c:pt>
                <c:pt idx="1543">
                  <c:v>42873.116140046295</c:v>
                </c:pt>
                <c:pt idx="1544">
                  <c:v>42873.116255787041</c:v>
                </c:pt>
                <c:pt idx="1545">
                  <c:v>42873.11637152778</c:v>
                </c:pt>
                <c:pt idx="1546">
                  <c:v>42873.116487268519</c:v>
                </c:pt>
                <c:pt idx="1547">
                  <c:v>42873.116603009257</c:v>
                </c:pt>
                <c:pt idx="1548">
                  <c:v>42873.116718749996</c:v>
                </c:pt>
                <c:pt idx="1549">
                  <c:v>42873.116834490742</c:v>
                </c:pt>
                <c:pt idx="1550">
                  <c:v>42873.116950231481</c:v>
                </c:pt>
                <c:pt idx="1551">
                  <c:v>42873.117065972227</c:v>
                </c:pt>
                <c:pt idx="1552">
                  <c:v>42873.117181712965</c:v>
                </c:pt>
                <c:pt idx="1553">
                  <c:v>42873.117297453704</c:v>
                </c:pt>
                <c:pt idx="1554">
                  <c:v>42873.117413194443</c:v>
                </c:pt>
                <c:pt idx="1555">
                  <c:v>42873.117528935181</c:v>
                </c:pt>
                <c:pt idx="1556">
                  <c:v>42873.11764467592</c:v>
                </c:pt>
                <c:pt idx="1557">
                  <c:v>42873.117760416666</c:v>
                </c:pt>
                <c:pt idx="1558">
                  <c:v>42873.117876157412</c:v>
                </c:pt>
                <c:pt idx="1559">
                  <c:v>42873.117991898151</c:v>
                </c:pt>
                <c:pt idx="1560">
                  <c:v>42873.118107638889</c:v>
                </c:pt>
                <c:pt idx="1561">
                  <c:v>42873.118223379628</c:v>
                </c:pt>
                <c:pt idx="1562">
                  <c:v>42873.118339120367</c:v>
                </c:pt>
                <c:pt idx="1563">
                  <c:v>42873.118454861105</c:v>
                </c:pt>
                <c:pt idx="1564">
                  <c:v>42873.118570601851</c:v>
                </c:pt>
                <c:pt idx="1565">
                  <c:v>42873.118686342597</c:v>
                </c:pt>
                <c:pt idx="1566">
                  <c:v>42873.118802083336</c:v>
                </c:pt>
                <c:pt idx="1567">
                  <c:v>42873.118917824075</c:v>
                </c:pt>
                <c:pt idx="1568">
                  <c:v>42873.119033564813</c:v>
                </c:pt>
                <c:pt idx="1569">
                  <c:v>42873.119149305552</c:v>
                </c:pt>
                <c:pt idx="1570">
                  <c:v>42873.119265046291</c:v>
                </c:pt>
                <c:pt idx="1571">
                  <c:v>42873.119380787037</c:v>
                </c:pt>
                <c:pt idx="1572">
                  <c:v>42873.119496527783</c:v>
                </c:pt>
                <c:pt idx="1573">
                  <c:v>42873.119612268521</c:v>
                </c:pt>
                <c:pt idx="1574">
                  <c:v>42873.11972800926</c:v>
                </c:pt>
                <c:pt idx="1575">
                  <c:v>42873.119843749999</c:v>
                </c:pt>
                <c:pt idx="1576">
                  <c:v>42873.119959490738</c:v>
                </c:pt>
                <c:pt idx="1577">
                  <c:v>42873.120075231476</c:v>
                </c:pt>
                <c:pt idx="1578">
                  <c:v>42873.120190972222</c:v>
                </c:pt>
                <c:pt idx="1579">
                  <c:v>42873.120306712968</c:v>
                </c:pt>
                <c:pt idx="1580">
                  <c:v>42873.120422453707</c:v>
                </c:pt>
                <c:pt idx="1581">
                  <c:v>42873.120538194446</c:v>
                </c:pt>
                <c:pt idx="1582">
                  <c:v>42873.120653935184</c:v>
                </c:pt>
                <c:pt idx="1583">
                  <c:v>42873.120769675923</c:v>
                </c:pt>
                <c:pt idx="1584">
                  <c:v>42873.120885416662</c:v>
                </c:pt>
                <c:pt idx="1585">
                  <c:v>42873.121001157408</c:v>
                </c:pt>
                <c:pt idx="1586">
                  <c:v>42873.121116898154</c:v>
                </c:pt>
                <c:pt idx="1587">
                  <c:v>42873.121232638892</c:v>
                </c:pt>
                <c:pt idx="1588">
                  <c:v>42873.121348379631</c:v>
                </c:pt>
                <c:pt idx="1589">
                  <c:v>42873.12146412037</c:v>
                </c:pt>
                <c:pt idx="1590">
                  <c:v>42873.121579861108</c:v>
                </c:pt>
                <c:pt idx="1591">
                  <c:v>42873.121695601847</c:v>
                </c:pt>
                <c:pt idx="1592">
                  <c:v>42873.121811342593</c:v>
                </c:pt>
                <c:pt idx="1593">
                  <c:v>42873.121927083339</c:v>
                </c:pt>
                <c:pt idx="1594">
                  <c:v>42873.122042824078</c:v>
                </c:pt>
                <c:pt idx="1595">
                  <c:v>42873.122158564816</c:v>
                </c:pt>
                <c:pt idx="1596">
                  <c:v>42873.122274305555</c:v>
                </c:pt>
                <c:pt idx="1597">
                  <c:v>42873.122390046294</c:v>
                </c:pt>
                <c:pt idx="1598">
                  <c:v>42873.122505787032</c:v>
                </c:pt>
                <c:pt idx="1599">
                  <c:v>42873.122621527778</c:v>
                </c:pt>
                <c:pt idx="1600">
                  <c:v>42873.122737268524</c:v>
                </c:pt>
                <c:pt idx="1601">
                  <c:v>42873.122853009263</c:v>
                </c:pt>
                <c:pt idx="1602">
                  <c:v>42873.122968750002</c:v>
                </c:pt>
                <c:pt idx="1603">
                  <c:v>42873.12308449074</c:v>
                </c:pt>
                <c:pt idx="1604">
                  <c:v>42873.123200231479</c:v>
                </c:pt>
                <c:pt idx="1605">
                  <c:v>42873.123315972218</c:v>
                </c:pt>
                <c:pt idx="1606">
                  <c:v>42873.123431712964</c:v>
                </c:pt>
                <c:pt idx="1607">
                  <c:v>42873.123547453702</c:v>
                </c:pt>
                <c:pt idx="1608">
                  <c:v>42873.123663194448</c:v>
                </c:pt>
                <c:pt idx="1609">
                  <c:v>42873.123778935187</c:v>
                </c:pt>
                <c:pt idx="1610">
                  <c:v>42873.123894675926</c:v>
                </c:pt>
                <c:pt idx="1611">
                  <c:v>42873.124010416665</c:v>
                </c:pt>
                <c:pt idx="1612">
                  <c:v>42873.124126157403</c:v>
                </c:pt>
                <c:pt idx="1613">
                  <c:v>42873.124241898149</c:v>
                </c:pt>
                <c:pt idx="1614">
                  <c:v>42873.124357638888</c:v>
                </c:pt>
                <c:pt idx="1615">
                  <c:v>42873.124473379634</c:v>
                </c:pt>
                <c:pt idx="1616">
                  <c:v>42873.124589120373</c:v>
                </c:pt>
                <c:pt idx="1617">
                  <c:v>42873.124704861111</c:v>
                </c:pt>
                <c:pt idx="1618">
                  <c:v>42873.12482060185</c:v>
                </c:pt>
                <c:pt idx="1619">
                  <c:v>42873.124936342589</c:v>
                </c:pt>
                <c:pt idx="1620">
                  <c:v>42873.125052083335</c:v>
                </c:pt>
                <c:pt idx="1621">
                  <c:v>42873.125167824073</c:v>
                </c:pt>
                <c:pt idx="1622">
                  <c:v>42873.125283564819</c:v>
                </c:pt>
                <c:pt idx="1623">
                  <c:v>42873.125399305558</c:v>
                </c:pt>
                <c:pt idx="1624">
                  <c:v>42873.125515046297</c:v>
                </c:pt>
                <c:pt idx="1625">
                  <c:v>42873.125630787035</c:v>
                </c:pt>
                <c:pt idx="1626">
                  <c:v>42873.125746527774</c:v>
                </c:pt>
                <c:pt idx="1627">
                  <c:v>42873.125862268513</c:v>
                </c:pt>
                <c:pt idx="1628">
                  <c:v>42873.125978009259</c:v>
                </c:pt>
                <c:pt idx="1629">
                  <c:v>42873.126093750005</c:v>
                </c:pt>
                <c:pt idx="1630">
                  <c:v>42873.126209490743</c:v>
                </c:pt>
                <c:pt idx="1631">
                  <c:v>42873.126325231482</c:v>
                </c:pt>
                <c:pt idx="1632">
                  <c:v>42873.126440972221</c:v>
                </c:pt>
                <c:pt idx="1633">
                  <c:v>42873.126556712959</c:v>
                </c:pt>
                <c:pt idx="1634">
                  <c:v>42873.126672453698</c:v>
                </c:pt>
                <c:pt idx="1635">
                  <c:v>42873.126788194444</c:v>
                </c:pt>
                <c:pt idx="1636">
                  <c:v>42873.12690393519</c:v>
                </c:pt>
                <c:pt idx="1637">
                  <c:v>42873.127019675929</c:v>
                </c:pt>
                <c:pt idx="1638">
                  <c:v>42873.127135416667</c:v>
                </c:pt>
                <c:pt idx="1639">
                  <c:v>42873.127251157406</c:v>
                </c:pt>
                <c:pt idx="1640">
                  <c:v>42873.127366898145</c:v>
                </c:pt>
                <c:pt idx="1641">
                  <c:v>42873.127482638884</c:v>
                </c:pt>
                <c:pt idx="1642">
                  <c:v>42873.127598379629</c:v>
                </c:pt>
                <c:pt idx="1643">
                  <c:v>42873.127714120375</c:v>
                </c:pt>
                <c:pt idx="1644">
                  <c:v>42873.127829861114</c:v>
                </c:pt>
                <c:pt idx="1645">
                  <c:v>42873.127945601853</c:v>
                </c:pt>
                <c:pt idx="1646">
                  <c:v>42873.128061342592</c:v>
                </c:pt>
                <c:pt idx="1647">
                  <c:v>42873.12817708333</c:v>
                </c:pt>
                <c:pt idx="1648">
                  <c:v>42873.128292824069</c:v>
                </c:pt>
                <c:pt idx="1649">
                  <c:v>42873.128408564815</c:v>
                </c:pt>
                <c:pt idx="1650">
                  <c:v>42873.128524305561</c:v>
                </c:pt>
                <c:pt idx="1651">
                  <c:v>42873.1286400463</c:v>
                </c:pt>
                <c:pt idx="1652">
                  <c:v>42873.128755787038</c:v>
                </c:pt>
                <c:pt idx="1653">
                  <c:v>42873.128871527777</c:v>
                </c:pt>
                <c:pt idx="1654">
                  <c:v>42873.128987268516</c:v>
                </c:pt>
                <c:pt idx="1655">
                  <c:v>42873.129103009254</c:v>
                </c:pt>
                <c:pt idx="1656">
                  <c:v>42873.12921875</c:v>
                </c:pt>
                <c:pt idx="1657">
                  <c:v>42873.129334490746</c:v>
                </c:pt>
                <c:pt idx="1658">
                  <c:v>42873.129450231485</c:v>
                </c:pt>
                <c:pt idx="1659">
                  <c:v>42873.129565972224</c:v>
                </c:pt>
                <c:pt idx="1660">
                  <c:v>42873.129681712962</c:v>
                </c:pt>
                <c:pt idx="1661">
                  <c:v>42873.129797453701</c:v>
                </c:pt>
                <c:pt idx="1662">
                  <c:v>42873.12991319444</c:v>
                </c:pt>
                <c:pt idx="1663">
                  <c:v>42873.130028935186</c:v>
                </c:pt>
                <c:pt idx="1664">
                  <c:v>42873.130144675932</c:v>
                </c:pt>
                <c:pt idx="1665">
                  <c:v>42873.13026041667</c:v>
                </c:pt>
                <c:pt idx="1666">
                  <c:v>42873.130376157409</c:v>
                </c:pt>
                <c:pt idx="1667">
                  <c:v>42873.130491898148</c:v>
                </c:pt>
                <c:pt idx="1668">
                  <c:v>42873.130607638886</c:v>
                </c:pt>
                <c:pt idx="1669">
                  <c:v>42873.130723379625</c:v>
                </c:pt>
                <c:pt idx="1670">
                  <c:v>42873.130839120371</c:v>
                </c:pt>
                <c:pt idx="1671">
                  <c:v>42873.13095486111</c:v>
                </c:pt>
                <c:pt idx="1672">
                  <c:v>42873.131070601856</c:v>
                </c:pt>
                <c:pt idx="1673">
                  <c:v>42873.131186342594</c:v>
                </c:pt>
                <c:pt idx="1674">
                  <c:v>42873.131302083333</c:v>
                </c:pt>
                <c:pt idx="1675">
                  <c:v>42873.131417824072</c:v>
                </c:pt>
                <c:pt idx="1676">
                  <c:v>42873.131533564811</c:v>
                </c:pt>
                <c:pt idx="1677">
                  <c:v>42873.131649305556</c:v>
                </c:pt>
                <c:pt idx="1678">
                  <c:v>42873.131765046295</c:v>
                </c:pt>
                <c:pt idx="1679">
                  <c:v>42873.131880787041</c:v>
                </c:pt>
                <c:pt idx="1680">
                  <c:v>42873.13199652778</c:v>
                </c:pt>
                <c:pt idx="1681">
                  <c:v>42873.132112268519</c:v>
                </c:pt>
                <c:pt idx="1682">
                  <c:v>42873.132228009257</c:v>
                </c:pt>
                <c:pt idx="1683">
                  <c:v>42873.132343749996</c:v>
                </c:pt>
                <c:pt idx="1684">
                  <c:v>42873.132459490742</c:v>
                </c:pt>
                <c:pt idx="1685">
                  <c:v>42873.132575231481</c:v>
                </c:pt>
                <c:pt idx="1686">
                  <c:v>42873.132690972227</c:v>
                </c:pt>
                <c:pt idx="1687">
                  <c:v>42873.132806712965</c:v>
                </c:pt>
                <c:pt idx="1688">
                  <c:v>42873.132922453704</c:v>
                </c:pt>
                <c:pt idx="1689">
                  <c:v>42873.133038194443</c:v>
                </c:pt>
                <c:pt idx="1690">
                  <c:v>42873.133153935181</c:v>
                </c:pt>
                <c:pt idx="1691">
                  <c:v>42873.13326967592</c:v>
                </c:pt>
                <c:pt idx="1692">
                  <c:v>42873.133385416666</c:v>
                </c:pt>
                <c:pt idx="1693">
                  <c:v>42873.133501157412</c:v>
                </c:pt>
                <c:pt idx="1694">
                  <c:v>42873.133616898151</c:v>
                </c:pt>
                <c:pt idx="1695">
                  <c:v>42873.133732638889</c:v>
                </c:pt>
                <c:pt idx="1696">
                  <c:v>42873.133848379628</c:v>
                </c:pt>
                <c:pt idx="1697">
                  <c:v>42873.133964120367</c:v>
                </c:pt>
                <c:pt idx="1698">
                  <c:v>42873.134079861105</c:v>
                </c:pt>
                <c:pt idx="1699">
                  <c:v>42873.134195601851</c:v>
                </c:pt>
                <c:pt idx="1700">
                  <c:v>42873.134311342597</c:v>
                </c:pt>
                <c:pt idx="1701">
                  <c:v>42873.134427083336</c:v>
                </c:pt>
                <c:pt idx="1702">
                  <c:v>42873.134542824075</c:v>
                </c:pt>
                <c:pt idx="1703">
                  <c:v>42873.134658564813</c:v>
                </c:pt>
                <c:pt idx="1704">
                  <c:v>42873.134774305552</c:v>
                </c:pt>
                <c:pt idx="1705">
                  <c:v>42873.134890046291</c:v>
                </c:pt>
                <c:pt idx="1706">
                  <c:v>42873.135005787037</c:v>
                </c:pt>
                <c:pt idx="1707">
                  <c:v>42873.135121527783</c:v>
                </c:pt>
                <c:pt idx="1708">
                  <c:v>42873.135237268521</c:v>
                </c:pt>
                <c:pt idx="1709">
                  <c:v>42873.13535300926</c:v>
                </c:pt>
                <c:pt idx="1710">
                  <c:v>42873.135468749999</c:v>
                </c:pt>
                <c:pt idx="1711">
                  <c:v>42873.135584490738</c:v>
                </c:pt>
                <c:pt idx="1712">
                  <c:v>42873.135700231476</c:v>
                </c:pt>
                <c:pt idx="1713">
                  <c:v>42873.135815972222</c:v>
                </c:pt>
                <c:pt idx="1714">
                  <c:v>42873.135931712968</c:v>
                </c:pt>
                <c:pt idx="1715">
                  <c:v>42873.136047453707</c:v>
                </c:pt>
                <c:pt idx="1716">
                  <c:v>42873.136163194446</c:v>
                </c:pt>
                <c:pt idx="1717">
                  <c:v>42873.136278935184</c:v>
                </c:pt>
                <c:pt idx="1718">
                  <c:v>42873.136394675923</c:v>
                </c:pt>
                <c:pt idx="1719">
                  <c:v>42873.136510416662</c:v>
                </c:pt>
                <c:pt idx="1720">
                  <c:v>42873.136626157408</c:v>
                </c:pt>
                <c:pt idx="1721">
                  <c:v>42873.136741898154</c:v>
                </c:pt>
                <c:pt idx="1722">
                  <c:v>42873.136857638892</c:v>
                </c:pt>
                <c:pt idx="1723">
                  <c:v>42873.136973379631</c:v>
                </c:pt>
                <c:pt idx="1724">
                  <c:v>42873.13708912037</c:v>
                </c:pt>
                <c:pt idx="1725">
                  <c:v>42873.137204861108</c:v>
                </c:pt>
                <c:pt idx="1726">
                  <c:v>42873.137320601847</c:v>
                </c:pt>
                <c:pt idx="1727">
                  <c:v>42873.137436342593</c:v>
                </c:pt>
                <c:pt idx="1728">
                  <c:v>42873.137552083339</c:v>
                </c:pt>
                <c:pt idx="1729">
                  <c:v>42873.137667824078</c:v>
                </c:pt>
                <c:pt idx="1730">
                  <c:v>42873.137783564816</c:v>
                </c:pt>
                <c:pt idx="1731">
                  <c:v>42873.137899305555</c:v>
                </c:pt>
                <c:pt idx="1732">
                  <c:v>42873.138015046294</c:v>
                </c:pt>
                <c:pt idx="1733">
                  <c:v>42873.138130787032</c:v>
                </c:pt>
                <c:pt idx="1734">
                  <c:v>42873.138246527778</c:v>
                </c:pt>
                <c:pt idx="1735">
                  <c:v>42873.138362268524</c:v>
                </c:pt>
                <c:pt idx="1736">
                  <c:v>42873.138478009263</c:v>
                </c:pt>
                <c:pt idx="1737">
                  <c:v>42873.138593750002</c:v>
                </c:pt>
                <c:pt idx="1738">
                  <c:v>42873.13870949074</c:v>
                </c:pt>
                <c:pt idx="1739">
                  <c:v>42873.138825231479</c:v>
                </c:pt>
                <c:pt idx="1740">
                  <c:v>42873.138940972218</c:v>
                </c:pt>
                <c:pt idx="1741">
                  <c:v>42873.139056712964</c:v>
                </c:pt>
                <c:pt idx="1742">
                  <c:v>42873.139172453702</c:v>
                </c:pt>
                <c:pt idx="1743">
                  <c:v>42873.139288194448</c:v>
                </c:pt>
                <c:pt idx="1744">
                  <c:v>42873.139403935187</c:v>
                </c:pt>
                <c:pt idx="1745">
                  <c:v>42873.139519675926</c:v>
                </c:pt>
                <c:pt idx="1746">
                  <c:v>42873.139635416665</c:v>
                </c:pt>
                <c:pt idx="1747">
                  <c:v>42873.139751157403</c:v>
                </c:pt>
                <c:pt idx="1748">
                  <c:v>42873.139866898149</c:v>
                </c:pt>
                <c:pt idx="1749">
                  <c:v>42873.139982638888</c:v>
                </c:pt>
                <c:pt idx="1750">
                  <c:v>42873.140098379634</c:v>
                </c:pt>
                <c:pt idx="1751">
                  <c:v>42873.140214120373</c:v>
                </c:pt>
                <c:pt idx="1752">
                  <c:v>42873.140329861111</c:v>
                </c:pt>
                <c:pt idx="1753">
                  <c:v>42873.14044560185</c:v>
                </c:pt>
                <c:pt idx="1754">
                  <c:v>42873.140561342589</c:v>
                </c:pt>
                <c:pt idx="1755">
                  <c:v>42873.140677083335</c:v>
                </c:pt>
                <c:pt idx="1756">
                  <c:v>42873.140792824073</c:v>
                </c:pt>
                <c:pt idx="1757">
                  <c:v>42873.140908564819</c:v>
                </c:pt>
                <c:pt idx="1758">
                  <c:v>42873.141024305558</c:v>
                </c:pt>
                <c:pt idx="1759">
                  <c:v>42873.141140046297</c:v>
                </c:pt>
                <c:pt idx="1760">
                  <c:v>42873.141255787035</c:v>
                </c:pt>
                <c:pt idx="1761">
                  <c:v>42873.141371527774</c:v>
                </c:pt>
                <c:pt idx="1762">
                  <c:v>42873.141487268513</c:v>
                </c:pt>
                <c:pt idx="1763">
                  <c:v>42873.141603009259</c:v>
                </c:pt>
                <c:pt idx="1764">
                  <c:v>42873.141718750005</c:v>
                </c:pt>
                <c:pt idx="1765">
                  <c:v>42873.141834490743</c:v>
                </c:pt>
                <c:pt idx="1766">
                  <c:v>42873.141950231482</c:v>
                </c:pt>
                <c:pt idx="1767">
                  <c:v>42873.142065972221</c:v>
                </c:pt>
                <c:pt idx="1768">
                  <c:v>42873.142181712959</c:v>
                </c:pt>
                <c:pt idx="1769">
                  <c:v>42873.142297453698</c:v>
                </c:pt>
                <c:pt idx="1770">
                  <c:v>42873.142413194444</c:v>
                </c:pt>
                <c:pt idx="1771">
                  <c:v>42873.14252893519</c:v>
                </c:pt>
                <c:pt idx="1772">
                  <c:v>42873.142644675929</c:v>
                </c:pt>
                <c:pt idx="1773">
                  <c:v>42873.142760416667</c:v>
                </c:pt>
                <c:pt idx="1774">
                  <c:v>42873.142876157406</c:v>
                </c:pt>
                <c:pt idx="1775">
                  <c:v>42873.142991898145</c:v>
                </c:pt>
                <c:pt idx="1776">
                  <c:v>42873.143107638884</c:v>
                </c:pt>
                <c:pt idx="1777">
                  <c:v>42873.143223379629</c:v>
                </c:pt>
                <c:pt idx="1778">
                  <c:v>42873.143339120375</c:v>
                </c:pt>
                <c:pt idx="1779">
                  <c:v>42873.143454861114</c:v>
                </c:pt>
                <c:pt idx="1780">
                  <c:v>42873.143570601853</c:v>
                </c:pt>
                <c:pt idx="1781">
                  <c:v>42873.143686342592</c:v>
                </c:pt>
                <c:pt idx="1782">
                  <c:v>42873.14380208333</c:v>
                </c:pt>
                <c:pt idx="1783">
                  <c:v>42873.143917824069</c:v>
                </c:pt>
                <c:pt idx="1784">
                  <c:v>42873.144033564815</c:v>
                </c:pt>
                <c:pt idx="1785">
                  <c:v>42873.144149305561</c:v>
                </c:pt>
                <c:pt idx="1786">
                  <c:v>42873.1442650463</c:v>
                </c:pt>
                <c:pt idx="1787">
                  <c:v>42873.144380787038</c:v>
                </c:pt>
                <c:pt idx="1788">
                  <c:v>42873.144496527777</c:v>
                </c:pt>
                <c:pt idx="1789">
                  <c:v>42873.144612268516</c:v>
                </c:pt>
                <c:pt idx="1790">
                  <c:v>42873.144728009254</c:v>
                </c:pt>
                <c:pt idx="1791">
                  <c:v>42873.14484375</c:v>
                </c:pt>
                <c:pt idx="1792">
                  <c:v>42873.144959490746</c:v>
                </c:pt>
                <c:pt idx="1793">
                  <c:v>42873.145075231485</c:v>
                </c:pt>
                <c:pt idx="1794">
                  <c:v>42873.145190972224</c:v>
                </c:pt>
                <c:pt idx="1795">
                  <c:v>42873.145306712962</c:v>
                </c:pt>
                <c:pt idx="1796">
                  <c:v>42873.145422453701</c:v>
                </c:pt>
                <c:pt idx="1797">
                  <c:v>42873.14553819444</c:v>
                </c:pt>
                <c:pt idx="1798">
                  <c:v>42873.145653935186</c:v>
                </c:pt>
                <c:pt idx="1799">
                  <c:v>42873.145769675932</c:v>
                </c:pt>
                <c:pt idx="1800">
                  <c:v>42873.14588541667</c:v>
                </c:pt>
                <c:pt idx="1801">
                  <c:v>42873.146001157409</c:v>
                </c:pt>
                <c:pt idx="1802">
                  <c:v>42873.146116898148</c:v>
                </c:pt>
                <c:pt idx="1803">
                  <c:v>42873.146232638886</c:v>
                </c:pt>
                <c:pt idx="1804">
                  <c:v>42873.146348379625</c:v>
                </c:pt>
                <c:pt idx="1805">
                  <c:v>42873.146464120371</c:v>
                </c:pt>
                <c:pt idx="1806">
                  <c:v>42873.14657986111</c:v>
                </c:pt>
                <c:pt idx="1807">
                  <c:v>42873.146695601856</c:v>
                </c:pt>
                <c:pt idx="1808">
                  <c:v>42873.146811342594</c:v>
                </c:pt>
                <c:pt idx="1809">
                  <c:v>42873.146927083333</c:v>
                </c:pt>
                <c:pt idx="1810">
                  <c:v>42873.147042824072</c:v>
                </c:pt>
                <c:pt idx="1811">
                  <c:v>42873.147158564811</c:v>
                </c:pt>
                <c:pt idx="1812">
                  <c:v>42873.147274305556</c:v>
                </c:pt>
                <c:pt idx="1813">
                  <c:v>42873.147390046295</c:v>
                </c:pt>
                <c:pt idx="1814">
                  <c:v>42873.147505787041</c:v>
                </c:pt>
                <c:pt idx="1815">
                  <c:v>42873.14762152778</c:v>
                </c:pt>
                <c:pt idx="1816">
                  <c:v>42873.147737268519</c:v>
                </c:pt>
                <c:pt idx="1817">
                  <c:v>42873.147853009257</c:v>
                </c:pt>
                <c:pt idx="1818">
                  <c:v>42873.147968749996</c:v>
                </c:pt>
                <c:pt idx="1819">
                  <c:v>42873.148084490742</c:v>
                </c:pt>
                <c:pt idx="1820">
                  <c:v>42873.148200231481</c:v>
                </c:pt>
                <c:pt idx="1821">
                  <c:v>42873.148315972227</c:v>
                </c:pt>
                <c:pt idx="1822">
                  <c:v>42873.148431712965</c:v>
                </c:pt>
                <c:pt idx="1823">
                  <c:v>42873.148547453704</c:v>
                </c:pt>
                <c:pt idx="1824">
                  <c:v>42873.148663194443</c:v>
                </c:pt>
                <c:pt idx="1825">
                  <c:v>42873.148778935181</c:v>
                </c:pt>
                <c:pt idx="1826">
                  <c:v>42873.14889467592</c:v>
                </c:pt>
                <c:pt idx="1827">
                  <c:v>42873.149010416666</c:v>
                </c:pt>
                <c:pt idx="1828">
                  <c:v>42873.149126157412</c:v>
                </c:pt>
                <c:pt idx="1829">
                  <c:v>42873.149241898151</c:v>
                </c:pt>
                <c:pt idx="1830">
                  <c:v>42873.149357638889</c:v>
                </c:pt>
                <c:pt idx="1831">
                  <c:v>42873.149473379628</c:v>
                </c:pt>
                <c:pt idx="1832">
                  <c:v>42873.149589120367</c:v>
                </c:pt>
                <c:pt idx="1833">
                  <c:v>42873.149704861105</c:v>
                </c:pt>
                <c:pt idx="1834">
                  <c:v>42873.149820601851</c:v>
                </c:pt>
                <c:pt idx="1835">
                  <c:v>42873.149936342597</c:v>
                </c:pt>
                <c:pt idx="1836">
                  <c:v>42873.150052083336</c:v>
                </c:pt>
                <c:pt idx="1837">
                  <c:v>42873.150167824075</c:v>
                </c:pt>
                <c:pt idx="1838">
                  <c:v>42873.150283564813</c:v>
                </c:pt>
                <c:pt idx="1839">
                  <c:v>42873.150399305552</c:v>
                </c:pt>
                <c:pt idx="1840">
                  <c:v>42873.150515046291</c:v>
                </c:pt>
                <c:pt idx="1841">
                  <c:v>42873.150630787037</c:v>
                </c:pt>
                <c:pt idx="1842">
                  <c:v>42873.150746527783</c:v>
                </c:pt>
                <c:pt idx="1843">
                  <c:v>42873.150862268521</c:v>
                </c:pt>
                <c:pt idx="1844">
                  <c:v>42873.15097800926</c:v>
                </c:pt>
                <c:pt idx="1845">
                  <c:v>42873.151093749999</c:v>
                </c:pt>
                <c:pt idx="1846">
                  <c:v>42873.151209490738</c:v>
                </c:pt>
                <c:pt idx="1847">
                  <c:v>42873.151325231476</c:v>
                </c:pt>
                <c:pt idx="1848">
                  <c:v>42873.151440972222</c:v>
                </c:pt>
                <c:pt idx="1849">
                  <c:v>42873.151556712968</c:v>
                </c:pt>
                <c:pt idx="1850">
                  <c:v>42873.151672453707</c:v>
                </c:pt>
                <c:pt idx="1851">
                  <c:v>42873.151788194446</c:v>
                </c:pt>
                <c:pt idx="1852">
                  <c:v>42873.151903935184</c:v>
                </c:pt>
                <c:pt idx="1853">
                  <c:v>42873.152019675923</c:v>
                </c:pt>
                <c:pt idx="1854">
                  <c:v>42873.152135416662</c:v>
                </c:pt>
                <c:pt idx="1855">
                  <c:v>42873.152251157408</c:v>
                </c:pt>
                <c:pt idx="1856">
                  <c:v>42873.152366898154</c:v>
                </c:pt>
                <c:pt idx="1857">
                  <c:v>42873.152482638892</c:v>
                </c:pt>
                <c:pt idx="1858">
                  <c:v>42873.152598379631</c:v>
                </c:pt>
                <c:pt idx="1859">
                  <c:v>42873.15271412037</c:v>
                </c:pt>
                <c:pt idx="1860">
                  <c:v>42873.152829861108</c:v>
                </c:pt>
                <c:pt idx="1861">
                  <c:v>42873.152945601847</c:v>
                </c:pt>
                <c:pt idx="1862">
                  <c:v>42873.153061342593</c:v>
                </c:pt>
                <c:pt idx="1863">
                  <c:v>42873.153177083339</c:v>
                </c:pt>
                <c:pt idx="1864">
                  <c:v>42873.153292824078</c:v>
                </c:pt>
                <c:pt idx="1865">
                  <c:v>42873.153408564816</c:v>
                </c:pt>
                <c:pt idx="1866">
                  <c:v>42873.153524305555</c:v>
                </c:pt>
                <c:pt idx="1867">
                  <c:v>42873.153640046294</c:v>
                </c:pt>
                <c:pt idx="1868">
                  <c:v>42873.153755787032</c:v>
                </c:pt>
                <c:pt idx="1869">
                  <c:v>42873.153871527778</c:v>
                </c:pt>
                <c:pt idx="1870">
                  <c:v>42873.153987268524</c:v>
                </c:pt>
                <c:pt idx="1871">
                  <c:v>42873.154103009263</c:v>
                </c:pt>
                <c:pt idx="1872">
                  <c:v>42873.154218750002</c:v>
                </c:pt>
                <c:pt idx="1873">
                  <c:v>42873.15433449074</c:v>
                </c:pt>
                <c:pt idx="1874">
                  <c:v>42873.154450231479</c:v>
                </c:pt>
                <c:pt idx="1875">
                  <c:v>42873.154565972218</c:v>
                </c:pt>
                <c:pt idx="1876">
                  <c:v>42873.154681712964</c:v>
                </c:pt>
                <c:pt idx="1877">
                  <c:v>42873.154797453702</c:v>
                </c:pt>
                <c:pt idx="1878">
                  <c:v>42873.154913194448</c:v>
                </c:pt>
                <c:pt idx="1879">
                  <c:v>42873.155028935187</c:v>
                </c:pt>
                <c:pt idx="1880">
                  <c:v>42873.155144675926</c:v>
                </c:pt>
                <c:pt idx="1881">
                  <c:v>42873.155260416665</c:v>
                </c:pt>
                <c:pt idx="1882">
                  <c:v>42873.155376157403</c:v>
                </c:pt>
                <c:pt idx="1883">
                  <c:v>42873.155491898149</c:v>
                </c:pt>
                <c:pt idx="1884">
                  <c:v>42873.155607638888</c:v>
                </c:pt>
                <c:pt idx="1885">
                  <c:v>42873.155723379634</c:v>
                </c:pt>
                <c:pt idx="1886">
                  <c:v>42873.155839120373</c:v>
                </c:pt>
                <c:pt idx="1887">
                  <c:v>42873.155954861111</c:v>
                </c:pt>
                <c:pt idx="1888">
                  <c:v>42873.15607060185</c:v>
                </c:pt>
                <c:pt idx="1889">
                  <c:v>42873.156186342589</c:v>
                </c:pt>
                <c:pt idx="1890">
                  <c:v>42873.156302083335</c:v>
                </c:pt>
                <c:pt idx="1891">
                  <c:v>42873.156417824073</c:v>
                </c:pt>
                <c:pt idx="1892">
                  <c:v>42873.156533564819</c:v>
                </c:pt>
                <c:pt idx="1893">
                  <c:v>42873.156649305558</c:v>
                </c:pt>
                <c:pt idx="1894">
                  <c:v>42873.156765046297</c:v>
                </c:pt>
                <c:pt idx="1895">
                  <c:v>42873.156880787035</c:v>
                </c:pt>
                <c:pt idx="1896">
                  <c:v>42873.156996527774</c:v>
                </c:pt>
                <c:pt idx="1897">
                  <c:v>42873.157112268513</c:v>
                </c:pt>
                <c:pt idx="1898">
                  <c:v>42873.157228009259</c:v>
                </c:pt>
                <c:pt idx="1899">
                  <c:v>42873.157343750005</c:v>
                </c:pt>
                <c:pt idx="1900">
                  <c:v>42873.157459490743</c:v>
                </c:pt>
                <c:pt idx="1901">
                  <c:v>42873.157575231482</c:v>
                </c:pt>
                <c:pt idx="1902">
                  <c:v>42873.157690972221</c:v>
                </c:pt>
                <c:pt idx="1903">
                  <c:v>42873.157806712959</c:v>
                </c:pt>
                <c:pt idx="1904">
                  <c:v>42873.157922453698</c:v>
                </c:pt>
                <c:pt idx="1905">
                  <c:v>42873.158038194444</c:v>
                </c:pt>
                <c:pt idx="1906">
                  <c:v>42873.15815393519</c:v>
                </c:pt>
                <c:pt idx="1907">
                  <c:v>42873.158269675929</c:v>
                </c:pt>
                <c:pt idx="1908">
                  <c:v>42873.158385416667</c:v>
                </c:pt>
                <c:pt idx="1909">
                  <c:v>42873.158501157406</c:v>
                </c:pt>
                <c:pt idx="1910">
                  <c:v>42873.158616898145</c:v>
                </c:pt>
                <c:pt idx="1911">
                  <c:v>42873.158732638884</c:v>
                </c:pt>
                <c:pt idx="1912">
                  <c:v>42873.158848379629</c:v>
                </c:pt>
                <c:pt idx="1913">
                  <c:v>42873.158964120375</c:v>
                </c:pt>
                <c:pt idx="1914">
                  <c:v>42873.159079861114</c:v>
                </c:pt>
                <c:pt idx="1915">
                  <c:v>42873.159195601853</c:v>
                </c:pt>
                <c:pt idx="1916">
                  <c:v>42873.159311342592</c:v>
                </c:pt>
                <c:pt idx="1917">
                  <c:v>42873.15942708333</c:v>
                </c:pt>
                <c:pt idx="1918">
                  <c:v>42873.159542824069</c:v>
                </c:pt>
                <c:pt idx="1919">
                  <c:v>42873.159658564815</c:v>
                </c:pt>
                <c:pt idx="1920">
                  <c:v>42873.159774305561</c:v>
                </c:pt>
                <c:pt idx="1921">
                  <c:v>42873.1598900463</c:v>
                </c:pt>
                <c:pt idx="1922">
                  <c:v>42873.160005787038</c:v>
                </c:pt>
                <c:pt idx="1923">
                  <c:v>42873.160121527777</c:v>
                </c:pt>
                <c:pt idx="1924">
                  <c:v>42873.160237268516</c:v>
                </c:pt>
                <c:pt idx="1925">
                  <c:v>42873.160353009254</c:v>
                </c:pt>
                <c:pt idx="1926">
                  <c:v>42873.16046875</c:v>
                </c:pt>
                <c:pt idx="1927">
                  <c:v>42873.160584490746</c:v>
                </c:pt>
                <c:pt idx="1928">
                  <c:v>42873.160700231485</c:v>
                </c:pt>
                <c:pt idx="1929">
                  <c:v>42873.160815972224</c:v>
                </c:pt>
                <c:pt idx="1930">
                  <c:v>42873.160931712962</c:v>
                </c:pt>
                <c:pt idx="1931">
                  <c:v>42873.161047453701</c:v>
                </c:pt>
                <c:pt idx="1932">
                  <c:v>42873.16116319444</c:v>
                </c:pt>
                <c:pt idx="1933">
                  <c:v>42873.161278935186</c:v>
                </c:pt>
                <c:pt idx="1934">
                  <c:v>42873.161394675932</c:v>
                </c:pt>
                <c:pt idx="1935">
                  <c:v>42873.16151041667</c:v>
                </c:pt>
                <c:pt idx="1936">
                  <c:v>42873.161626157409</c:v>
                </c:pt>
                <c:pt idx="1937">
                  <c:v>42873.161741898148</c:v>
                </c:pt>
                <c:pt idx="1938">
                  <c:v>42873.161857638886</c:v>
                </c:pt>
                <c:pt idx="1939">
                  <c:v>42873.161973379625</c:v>
                </c:pt>
                <c:pt idx="1940">
                  <c:v>42873.162089120371</c:v>
                </c:pt>
                <c:pt idx="1941">
                  <c:v>42873.16220486111</c:v>
                </c:pt>
                <c:pt idx="1942">
                  <c:v>42873.162320601856</c:v>
                </c:pt>
                <c:pt idx="1943">
                  <c:v>42873.162436342594</c:v>
                </c:pt>
                <c:pt idx="1944">
                  <c:v>42873.162552083333</c:v>
                </c:pt>
                <c:pt idx="1945">
                  <c:v>42873.162667824072</c:v>
                </c:pt>
                <c:pt idx="1946">
                  <c:v>42873.162783564811</c:v>
                </c:pt>
                <c:pt idx="1947">
                  <c:v>42873.162899305556</c:v>
                </c:pt>
                <c:pt idx="1948">
                  <c:v>42873.163015046295</c:v>
                </c:pt>
                <c:pt idx="1949">
                  <c:v>42873.163130787041</c:v>
                </c:pt>
                <c:pt idx="1950">
                  <c:v>42873.16324652778</c:v>
                </c:pt>
                <c:pt idx="1951">
                  <c:v>42873.163362268519</c:v>
                </c:pt>
                <c:pt idx="1952">
                  <c:v>42873.163478009257</c:v>
                </c:pt>
                <c:pt idx="1953">
                  <c:v>42873.163593749996</c:v>
                </c:pt>
                <c:pt idx="1954">
                  <c:v>42873.163709490742</c:v>
                </c:pt>
                <c:pt idx="1955">
                  <c:v>42873.163825231481</c:v>
                </c:pt>
                <c:pt idx="1956">
                  <c:v>42873.163940972227</c:v>
                </c:pt>
                <c:pt idx="1957">
                  <c:v>42873.164056712965</c:v>
                </c:pt>
                <c:pt idx="1958">
                  <c:v>42873.164172453704</c:v>
                </c:pt>
                <c:pt idx="1959">
                  <c:v>42873.164288194443</c:v>
                </c:pt>
                <c:pt idx="1960">
                  <c:v>42873.164403935181</c:v>
                </c:pt>
                <c:pt idx="1961">
                  <c:v>42873.16451967592</c:v>
                </c:pt>
                <c:pt idx="1962">
                  <c:v>42873.164635416666</c:v>
                </c:pt>
                <c:pt idx="1963">
                  <c:v>42873.164751157412</c:v>
                </c:pt>
                <c:pt idx="1964">
                  <c:v>42873.164866898151</c:v>
                </c:pt>
                <c:pt idx="1965">
                  <c:v>42873.164982638889</c:v>
                </c:pt>
                <c:pt idx="1966">
                  <c:v>42873.165098379628</c:v>
                </c:pt>
                <c:pt idx="1967">
                  <c:v>42873.165214120367</c:v>
                </c:pt>
                <c:pt idx="1968">
                  <c:v>42873.165329861105</c:v>
                </c:pt>
                <c:pt idx="1969">
                  <c:v>42873.165445601851</c:v>
                </c:pt>
                <c:pt idx="1970">
                  <c:v>42873.165561342597</c:v>
                </c:pt>
                <c:pt idx="1971">
                  <c:v>42873.165677083336</c:v>
                </c:pt>
                <c:pt idx="1972">
                  <c:v>42873.165792824075</c:v>
                </c:pt>
                <c:pt idx="1973">
                  <c:v>42873.165908564813</c:v>
                </c:pt>
                <c:pt idx="1974">
                  <c:v>42873.166024305552</c:v>
                </c:pt>
                <c:pt idx="1975">
                  <c:v>42873.166140046291</c:v>
                </c:pt>
                <c:pt idx="1976">
                  <c:v>42873.166255787037</c:v>
                </c:pt>
                <c:pt idx="1977">
                  <c:v>42873.166371527783</c:v>
                </c:pt>
                <c:pt idx="1978">
                  <c:v>42873.166487268521</c:v>
                </c:pt>
                <c:pt idx="1979">
                  <c:v>42873.16660300926</c:v>
                </c:pt>
                <c:pt idx="1980">
                  <c:v>42873.166718749999</c:v>
                </c:pt>
                <c:pt idx="1981">
                  <c:v>42873.166834490738</c:v>
                </c:pt>
                <c:pt idx="1982">
                  <c:v>42873.166950231476</c:v>
                </c:pt>
                <c:pt idx="1983">
                  <c:v>42873.167065972222</c:v>
                </c:pt>
                <c:pt idx="1984">
                  <c:v>42873.167181712968</c:v>
                </c:pt>
                <c:pt idx="1985">
                  <c:v>42873.167297453707</c:v>
                </c:pt>
                <c:pt idx="1986">
                  <c:v>42873.167413194446</c:v>
                </c:pt>
                <c:pt idx="1987">
                  <c:v>42873.167528935184</c:v>
                </c:pt>
                <c:pt idx="1988">
                  <c:v>42873.167644675923</c:v>
                </c:pt>
                <c:pt idx="1989">
                  <c:v>42873.167760416662</c:v>
                </c:pt>
                <c:pt idx="1990">
                  <c:v>42873.167876157408</c:v>
                </c:pt>
                <c:pt idx="1991">
                  <c:v>42873.167991898154</c:v>
                </c:pt>
                <c:pt idx="1992">
                  <c:v>42873.168107638892</c:v>
                </c:pt>
                <c:pt idx="1993">
                  <c:v>42873.168223379631</c:v>
                </c:pt>
                <c:pt idx="1994">
                  <c:v>42873.16833912037</c:v>
                </c:pt>
                <c:pt idx="1995">
                  <c:v>42873.168454861108</c:v>
                </c:pt>
                <c:pt idx="1996">
                  <c:v>42873.168570601847</c:v>
                </c:pt>
                <c:pt idx="1997">
                  <c:v>42873.168686342593</c:v>
                </c:pt>
                <c:pt idx="1998">
                  <c:v>42873.168802083339</c:v>
                </c:pt>
                <c:pt idx="1999">
                  <c:v>42873.168917824078</c:v>
                </c:pt>
                <c:pt idx="2000">
                  <c:v>42873.169033564816</c:v>
                </c:pt>
                <c:pt idx="2001">
                  <c:v>42873.169149305555</c:v>
                </c:pt>
                <c:pt idx="2002">
                  <c:v>42873.169265046294</c:v>
                </c:pt>
                <c:pt idx="2003">
                  <c:v>42873.169380787032</c:v>
                </c:pt>
                <c:pt idx="2004">
                  <c:v>42873.169496527778</c:v>
                </c:pt>
                <c:pt idx="2005">
                  <c:v>42873.169612268524</c:v>
                </c:pt>
                <c:pt idx="2006">
                  <c:v>42873.169728009263</c:v>
                </c:pt>
                <c:pt idx="2007">
                  <c:v>42873.169843750002</c:v>
                </c:pt>
                <c:pt idx="2008">
                  <c:v>42873.16995949074</c:v>
                </c:pt>
                <c:pt idx="2009">
                  <c:v>42873.170075231479</c:v>
                </c:pt>
                <c:pt idx="2010">
                  <c:v>42873.170190972218</c:v>
                </c:pt>
                <c:pt idx="2011">
                  <c:v>42873.170306712964</c:v>
                </c:pt>
                <c:pt idx="2012">
                  <c:v>42873.170422453702</c:v>
                </c:pt>
                <c:pt idx="2013">
                  <c:v>42873.170538194448</c:v>
                </c:pt>
                <c:pt idx="2014">
                  <c:v>42873.170653935187</c:v>
                </c:pt>
                <c:pt idx="2015">
                  <c:v>42873.170769675926</c:v>
                </c:pt>
                <c:pt idx="2016">
                  <c:v>42873.170885416665</c:v>
                </c:pt>
                <c:pt idx="2017">
                  <c:v>42873.171001157403</c:v>
                </c:pt>
                <c:pt idx="2018">
                  <c:v>42873.171116898149</c:v>
                </c:pt>
                <c:pt idx="2019">
                  <c:v>42873.171232638888</c:v>
                </c:pt>
                <c:pt idx="2020">
                  <c:v>42873.171348379634</c:v>
                </c:pt>
                <c:pt idx="2021">
                  <c:v>42873.171464120373</c:v>
                </c:pt>
                <c:pt idx="2022">
                  <c:v>42873.171579861111</c:v>
                </c:pt>
                <c:pt idx="2023">
                  <c:v>42873.17169560185</c:v>
                </c:pt>
                <c:pt idx="2024">
                  <c:v>42873.171811342589</c:v>
                </c:pt>
                <c:pt idx="2025">
                  <c:v>42873.171927083335</c:v>
                </c:pt>
                <c:pt idx="2026">
                  <c:v>42873.172042824073</c:v>
                </c:pt>
                <c:pt idx="2027">
                  <c:v>42873.172158564819</c:v>
                </c:pt>
                <c:pt idx="2028">
                  <c:v>42873.172274305558</c:v>
                </c:pt>
                <c:pt idx="2029">
                  <c:v>42873.172390046297</c:v>
                </c:pt>
                <c:pt idx="2030">
                  <c:v>42873.172505787035</c:v>
                </c:pt>
                <c:pt idx="2031">
                  <c:v>42873.172621527774</c:v>
                </c:pt>
                <c:pt idx="2032">
                  <c:v>42873.172737268513</c:v>
                </c:pt>
                <c:pt idx="2033">
                  <c:v>42873.172853009259</c:v>
                </c:pt>
                <c:pt idx="2034">
                  <c:v>42873.172968750005</c:v>
                </c:pt>
                <c:pt idx="2035">
                  <c:v>42873.173084490743</c:v>
                </c:pt>
                <c:pt idx="2036">
                  <c:v>42873.173200231482</c:v>
                </c:pt>
                <c:pt idx="2037">
                  <c:v>42873.173315972221</c:v>
                </c:pt>
                <c:pt idx="2038">
                  <c:v>42873.173431712959</c:v>
                </c:pt>
                <c:pt idx="2039">
                  <c:v>42873.173547453698</c:v>
                </c:pt>
                <c:pt idx="2040">
                  <c:v>42873.173663194444</c:v>
                </c:pt>
                <c:pt idx="2041">
                  <c:v>42873.17377893519</c:v>
                </c:pt>
                <c:pt idx="2042">
                  <c:v>42873.173894675929</c:v>
                </c:pt>
                <c:pt idx="2043">
                  <c:v>42873.174010416667</c:v>
                </c:pt>
                <c:pt idx="2044">
                  <c:v>42873.174126157406</c:v>
                </c:pt>
                <c:pt idx="2045">
                  <c:v>42873.174241898145</c:v>
                </c:pt>
                <c:pt idx="2046">
                  <c:v>42873.174357638884</c:v>
                </c:pt>
                <c:pt idx="2047">
                  <c:v>42873.174473379629</c:v>
                </c:pt>
                <c:pt idx="2048">
                  <c:v>42873.174589120375</c:v>
                </c:pt>
                <c:pt idx="2049">
                  <c:v>42873.174704861114</c:v>
                </c:pt>
                <c:pt idx="2050">
                  <c:v>42873.174820601853</c:v>
                </c:pt>
                <c:pt idx="2051">
                  <c:v>42873.174936342592</c:v>
                </c:pt>
                <c:pt idx="2052">
                  <c:v>42873.17505208333</c:v>
                </c:pt>
                <c:pt idx="2053">
                  <c:v>42873.175167824069</c:v>
                </c:pt>
                <c:pt idx="2054">
                  <c:v>42873.175283564815</c:v>
                </c:pt>
                <c:pt idx="2055">
                  <c:v>42873.175399305561</c:v>
                </c:pt>
                <c:pt idx="2056">
                  <c:v>42873.1755150463</c:v>
                </c:pt>
                <c:pt idx="2057">
                  <c:v>42873.175630787038</c:v>
                </c:pt>
                <c:pt idx="2058">
                  <c:v>42873.175746527777</c:v>
                </c:pt>
                <c:pt idx="2059">
                  <c:v>42873.175862268516</c:v>
                </c:pt>
                <c:pt idx="2060">
                  <c:v>42873.175978009254</c:v>
                </c:pt>
                <c:pt idx="2061">
                  <c:v>42873.17609375</c:v>
                </c:pt>
                <c:pt idx="2062">
                  <c:v>42873.176209490746</c:v>
                </c:pt>
                <c:pt idx="2063">
                  <c:v>42873.176325231485</c:v>
                </c:pt>
                <c:pt idx="2064">
                  <c:v>42873.176440972224</c:v>
                </c:pt>
                <c:pt idx="2065">
                  <c:v>42873.176556712962</c:v>
                </c:pt>
                <c:pt idx="2066">
                  <c:v>42873.176672453701</c:v>
                </c:pt>
                <c:pt idx="2067">
                  <c:v>42873.17678819444</c:v>
                </c:pt>
                <c:pt idx="2068">
                  <c:v>42873.176903935186</c:v>
                </c:pt>
                <c:pt idx="2069">
                  <c:v>42873.177019675932</c:v>
                </c:pt>
                <c:pt idx="2070">
                  <c:v>42873.17713541667</c:v>
                </c:pt>
                <c:pt idx="2071">
                  <c:v>42873.177251157409</c:v>
                </c:pt>
                <c:pt idx="2072">
                  <c:v>42873.177366898148</c:v>
                </c:pt>
                <c:pt idx="2073">
                  <c:v>42873.177482638886</c:v>
                </c:pt>
                <c:pt idx="2074">
                  <c:v>42873.177598379625</c:v>
                </c:pt>
                <c:pt idx="2075">
                  <c:v>42873.177714120371</c:v>
                </c:pt>
                <c:pt idx="2076">
                  <c:v>42873.17782986111</c:v>
                </c:pt>
                <c:pt idx="2077">
                  <c:v>42873.177945601856</c:v>
                </c:pt>
                <c:pt idx="2078">
                  <c:v>42873.178061342594</c:v>
                </c:pt>
                <c:pt idx="2079">
                  <c:v>42873.178177083333</c:v>
                </c:pt>
                <c:pt idx="2080">
                  <c:v>42873.178292824072</c:v>
                </c:pt>
                <c:pt idx="2081">
                  <c:v>42873.178408564811</c:v>
                </c:pt>
                <c:pt idx="2082">
                  <c:v>42873.178524305556</c:v>
                </c:pt>
                <c:pt idx="2083">
                  <c:v>42873.178640046295</c:v>
                </c:pt>
                <c:pt idx="2084">
                  <c:v>42873.178755787041</c:v>
                </c:pt>
                <c:pt idx="2085">
                  <c:v>42873.17887152778</c:v>
                </c:pt>
                <c:pt idx="2086">
                  <c:v>42873.178987268519</c:v>
                </c:pt>
                <c:pt idx="2087">
                  <c:v>42873.179103009257</c:v>
                </c:pt>
                <c:pt idx="2088">
                  <c:v>42873.179218749996</c:v>
                </c:pt>
                <c:pt idx="2089">
                  <c:v>42873.179334490742</c:v>
                </c:pt>
                <c:pt idx="2090">
                  <c:v>42873.179450231481</c:v>
                </c:pt>
                <c:pt idx="2091">
                  <c:v>42873.179565972227</c:v>
                </c:pt>
                <c:pt idx="2092">
                  <c:v>42873.179681712965</c:v>
                </c:pt>
                <c:pt idx="2093">
                  <c:v>42873.179797453704</c:v>
                </c:pt>
                <c:pt idx="2094">
                  <c:v>42873.179913194443</c:v>
                </c:pt>
                <c:pt idx="2095">
                  <c:v>42873.180028935181</c:v>
                </c:pt>
                <c:pt idx="2096">
                  <c:v>42873.18014467592</c:v>
                </c:pt>
                <c:pt idx="2097">
                  <c:v>42873.180260416666</c:v>
                </c:pt>
                <c:pt idx="2098">
                  <c:v>42873.180376157412</c:v>
                </c:pt>
                <c:pt idx="2099">
                  <c:v>42873.180491898151</c:v>
                </c:pt>
                <c:pt idx="2100">
                  <c:v>42873.180607638889</c:v>
                </c:pt>
                <c:pt idx="2101">
                  <c:v>42873.180723379628</c:v>
                </c:pt>
                <c:pt idx="2102">
                  <c:v>42873.180839120367</c:v>
                </c:pt>
                <c:pt idx="2103">
                  <c:v>42873.180954861105</c:v>
                </c:pt>
                <c:pt idx="2104">
                  <c:v>42873.181070601851</c:v>
                </c:pt>
                <c:pt idx="2105">
                  <c:v>42873.181186342597</c:v>
                </c:pt>
                <c:pt idx="2106">
                  <c:v>42873.181302083336</c:v>
                </c:pt>
                <c:pt idx="2107">
                  <c:v>42873.181417824075</c:v>
                </c:pt>
                <c:pt idx="2108">
                  <c:v>42873.181533564813</c:v>
                </c:pt>
                <c:pt idx="2109">
                  <c:v>42873.181649305552</c:v>
                </c:pt>
                <c:pt idx="2110">
                  <c:v>42873.181765046291</c:v>
                </c:pt>
                <c:pt idx="2111">
                  <c:v>42873.181880787037</c:v>
                </c:pt>
                <c:pt idx="2112">
                  <c:v>42873.181996527783</c:v>
                </c:pt>
                <c:pt idx="2113">
                  <c:v>42873.182112268521</c:v>
                </c:pt>
                <c:pt idx="2114">
                  <c:v>42873.18222800926</c:v>
                </c:pt>
                <c:pt idx="2115">
                  <c:v>42873.182343749999</c:v>
                </c:pt>
                <c:pt idx="2116">
                  <c:v>42873.182459490738</c:v>
                </c:pt>
                <c:pt idx="2117">
                  <c:v>42873.182575231476</c:v>
                </c:pt>
                <c:pt idx="2118">
                  <c:v>42873.182690972222</c:v>
                </c:pt>
                <c:pt idx="2119">
                  <c:v>42873.182806712968</c:v>
                </c:pt>
                <c:pt idx="2120">
                  <c:v>42873.182922453707</c:v>
                </c:pt>
                <c:pt idx="2121">
                  <c:v>42873.183038194446</c:v>
                </c:pt>
                <c:pt idx="2122">
                  <c:v>42873.183153935184</c:v>
                </c:pt>
                <c:pt idx="2123">
                  <c:v>42873.183269675923</c:v>
                </c:pt>
                <c:pt idx="2124">
                  <c:v>42873.183385416662</c:v>
                </c:pt>
                <c:pt idx="2125">
                  <c:v>42873.183501157408</c:v>
                </c:pt>
                <c:pt idx="2126">
                  <c:v>42873.183616898154</c:v>
                </c:pt>
                <c:pt idx="2127">
                  <c:v>42873.183732638892</c:v>
                </c:pt>
                <c:pt idx="2128">
                  <c:v>42873.183848379631</c:v>
                </c:pt>
                <c:pt idx="2129">
                  <c:v>42873.18396412037</c:v>
                </c:pt>
                <c:pt idx="2130">
                  <c:v>42873.184079861108</c:v>
                </c:pt>
                <c:pt idx="2131">
                  <c:v>42873.184195601847</c:v>
                </c:pt>
                <c:pt idx="2132">
                  <c:v>42873.184311342593</c:v>
                </c:pt>
                <c:pt idx="2133">
                  <c:v>42873.184427083339</c:v>
                </c:pt>
                <c:pt idx="2134">
                  <c:v>42873.184542824078</c:v>
                </c:pt>
                <c:pt idx="2135">
                  <c:v>42873.184658564816</c:v>
                </c:pt>
                <c:pt idx="2136">
                  <c:v>42873.184774305555</c:v>
                </c:pt>
                <c:pt idx="2137">
                  <c:v>42873.184890046294</c:v>
                </c:pt>
                <c:pt idx="2138">
                  <c:v>42873.185005787032</c:v>
                </c:pt>
                <c:pt idx="2139">
                  <c:v>42873.185121527778</c:v>
                </c:pt>
                <c:pt idx="2140">
                  <c:v>42873.185237268524</c:v>
                </c:pt>
                <c:pt idx="2141">
                  <c:v>42873.185353009263</c:v>
                </c:pt>
                <c:pt idx="2142">
                  <c:v>42873.185468750002</c:v>
                </c:pt>
                <c:pt idx="2143">
                  <c:v>42873.18558449074</c:v>
                </c:pt>
                <c:pt idx="2144">
                  <c:v>42873.185700231479</c:v>
                </c:pt>
                <c:pt idx="2145">
                  <c:v>42873.185815972218</c:v>
                </c:pt>
                <c:pt idx="2146">
                  <c:v>42873.185931712964</c:v>
                </c:pt>
                <c:pt idx="2147">
                  <c:v>42873.186047453702</c:v>
                </c:pt>
                <c:pt idx="2148">
                  <c:v>42873.186163194448</c:v>
                </c:pt>
                <c:pt idx="2149">
                  <c:v>42873.186278935187</c:v>
                </c:pt>
                <c:pt idx="2150">
                  <c:v>42873.186394675926</c:v>
                </c:pt>
                <c:pt idx="2151">
                  <c:v>42873.186510416665</c:v>
                </c:pt>
                <c:pt idx="2152">
                  <c:v>42873.186626157403</c:v>
                </c:pt>
                <c:pt idx="2153">
                  <c:v>42873.186741898149</c:v>
                </c:pt>
                <c:pt idx="2154">
                  <c:v>42873.186857638888</c:v>
                </c:pt>
                <c:pt idx="2155">
                  <c:v>42873.186973379634</c:v>
                </c:pt>
                <c:pt idx="2156">
                  <c:v>42873.187089120373</c:v>
                </c:pt>
                <c:pt idx="2157">
                  <c:v>42873.187204861111</c:v>
                </c:pt>
                <c:pt idx="2158">
                  <c:v>42873.18732060185</c:v>
                </c:pt>
                <c:pt idx="2159">
                  <c:v>42873.187436342589</c:v>
                </c:pt>
                <c:pt idx="2160">
                  <c:v>42873.187552083335</c:v>
                </c:pt>
                <c:pt idx="2161">
                  <c:v>42873.187667824073</c:v>
                </c:pt>
                <c:pt idx="2162">
                  <c:v>42873.187783564819</c:v>
                </c:pt>
                <c:pt idx="2163">
                  <c:v>42873.187899305558</c:v>
                </c:pt>
                <c:pt idx="2164">
                  <c:v>42873.188015046297</c:v>
                </c:pt>
                <c:pt idx="2165">
                  <c:v>42873.188130787035</c:v>
                </c:pt>
                <c:pt idx="2166">
                  <c:v>42873.188246527774</c:v>
                </c:pt>
                <c:pt idx="2167">
                  <c:v>42873.188362268513</c:v>
                </c:pt>
                <c:pt idx="2168">
                  <c:v>42873.188478009259</c:v>
                </c:pt>
                <c:pt idx="2169">
                  <c:v>42873.188593750005</c:v>
                </c:pt>
                <c:pt idx="2170">
                  <c:v>42873.188709490743</c:v>
                </c:pt>
                <c:pt idx="2171">
                  <c:v>42873.188825231482</c:v>
                </c:pt>
                <c:pt idx="2172">
                  <c:v>42873.188940972221</c:v>
                </c:pt>
                <c:pt idx="2173">
                  <c:v>42873.189056712959</c:v>
                </c:pt>
                <c:pt idx="2174">
                  <c:v>42873.189172453698</c:v>
                </c:pt>
                <c:pt idx="2175">
                  <c:v>42873.189288194444</c:v>
                </c:pt>
                <c:pt idx="2176">
                  <c:v>42873.18940393519</c:v>
                </c:pt>
                <c:pt idx="2177">
                  <c:v>42873.189519675929</c:v>
                </c:pt>
                <c:pt idx="2178">
                  <c:v>42873.189635416667</c:v>
                </c:pt>
                <c:pt idx="2179">
                  <c:v>42873.189751157406</c:v>
                </c:pt>
                <c:pt idx="2180">
                  <c:v>42873.189866898145</c:v>
                </c:pt>
                <c:pt idx="2181">
                  <c:v>42873.189982638884</c:v>
                </c:pt>
                <c:pt idx="2182">
                  <c:v>42873.190098379629</c:v>
                </c:pt>
                <c:pt idx="2183">
                  <c:v>42873.190214120375</c:v>
                </c:pt>
                <c:pt idx="2184">
                  <c:v>42873.190329861114</c:v>
                </c:pt>
                <c:pt idx="2185">
                  <c:v>42873.190445601853</c:v>
                </c:pt>
                <c:pt idx="2186">
                  <c:v>42873.190561342592</c:v>
                </c:pt>
                <c:pt idx="2187">
                  <c:v>42873.19067708333</c:v>
                </c:pt>
                <c:pt idx="2188">
                  <c:v>42873.190792824069</c:v>
                </c:pt>
                <c:pt idx="2189">
                  <c:v>42873.190908564815</c:v>
                </c:pt>
                <c:pt idx="2190">
                  <c:v>42873.191024305561</c:v>
                </c:pt>
                <c:pt idx="2191">
                  <c:v>42873.1911400463</c:v>
                </c:pt>
                <c:pt idx="2192">
                  <c:v>42873.191255787038</c:v>
                </c:pt>
                <c:pt idx="2193">
                  <c:v>42873.191371527777</c:v>
                </c:pt>
                <c:pt idx="2194">
                  <c:v>42873.191487268516</c:v>
                </c:pt>
                <c:pt idx="2195">
                  <c:v>42873.191603009254</c:v>
                </c:pt>
                <c:pt idx="2196">
                  <c:v>42873.19171875</c:v>
                </c:pt>
                <c:pt idx="2197">
                  <c:v>42873.191834490746</c:v>
                </c:pt>
                <c:pt idx="2198">
                  <c:v>42873.191950231485</c:v>
                </c:pt>
                <c:pt idx="2199">
                  <c:v>42873.192065972224</c:v>
                </c:pt>
                <c:pt idx="2200">
                  <c:v>42873.192181712962</c:v>
                </c:pt>
                <c:pt idx="2201">
                  <c:v>42873.192297453701</c:v>
                </c:pt>
                <c:pt idx="2202">
                  <c:v>42873.19241319444</c:v>
                </c:pt>
                <c:pt idx="2203">
                  <c:v>42873.192528935186</c:v>
                </c:pt>
                <c:pt idx="2204">
                  <c:v>42873.192644675932</c:v>
                </c:pt>
                <c:pt idx="2205">
                  <c:v>42873.19276041667</c:v>
                </c:pt>
                <c:pt idx="2206">
                  <c:v>42873.192876157409</c:v>
                </c:pt>
                <c:pt idx="2207">
                  <c:v>42873.192991898148</c:v>
                </c:pt>
                <c:pt idx="2208">
                  <c:v>42873.193107638886</c:v>
                </c:pt>
                <c:pt idx="2209">
                  <c:v>42873.193223379625</c:v>
                </c:pt>
                <c:pt idx="2210">
                  <c:v>42873.193339120371</c:v>
                </c:pt>
                <c:pt idx="2211">
                  <c:v>42873.19345486111</c:v>
                </c:pt>
                <c:pt idx="2212">
                  <c:v>42873.193570601856</c:v>
                </c:pt>
                <c:pt idx="2213">
                  <c:v>42873.193686342594</c:v>
                </c:pt>
                <c:pt idx="2214">
                  <c:v>42873.193802083333</c:v>
                </c:pt>
                <c:pt idx="2215">
                  <c:v>42873.193917824072</c:v>
                </c:pt>
                <c:pt idx="2216">
                  <c:v>42873.194033564811</c:v>
                </c:pt>
                <c:pt idx="2217">
                  <c:v>42873.194149305556</c:v>
                </c:pt>
                <c:pt idx="2218">
                  <c:v>42873.194265046295</c:v>
                </c:pt>
                <c:pt idx="2219">
                  <c:v>42873.194380787041</c:v>
                </c:pt>
                <c:pt idx="2220">
                  <c:v>42873.19449652778</c:v>
                </c:pt>
                <c:pt idx="2221">
                  <c:v>42873.194612268519</c:v>
                </c:pt>
                <c:pt idx="2222">
                  <c:v>42873.194728009257</c:v>
                </c:pt>
                <c:pt idx="2223">
                  <c:v>42873.194843749996</c:v>
                </c:pt>
                <c:pt idx="2224">
                  <c:v>42873.194959490742</c:v>
                </c:pt>
                <c:pt idx="2225">
                  <c:v>42873.195075231481</c:v>
                </c:pt>
                <c:pt idx="2226">
                  <c:v>42873.195190972227</c:v>
                </c:pt>
                <c:pt idx="2227">
                  <c:v>42873.195306712965</c:v>
                </c:pt>
                <c:pt idx="2228">
                  <c:v>42873.195422453704</c:v>
                </c:pt>
                <c:pt idx="2229">
                  <c:v>42873.195538194443</c:v>
                </c:pt>
                <c:pt idx="2230">
                  <c:v>42873.195653935181</c:v>
                </c:pt>
                <c:pt idx="2231">
                  <c:v>42873.19576967592</c:v>
                </c:pt>
                <c:pt idx="2232">
                  <c:v>42873.195885416666</c:v>
                </c:pt>
                <c:pt idx="2233">
                  <c:v>42873.196001157412</c:v>
                </c:pt>
                <c:pt idx="2234">
                  <c:v>42873.196116898151</c:v>
                </c:pt>
                <c:pt idx="2235">
                  <c:v>42873.196232638889</c:v>
                </c:pt>
                <c:pt idx="2236">
                  <c:v>42873.196348379628</c:v>
                </c:pt>
                <c:pt idx="2237">
                  <c:v>42873.196464120367</c:v>
                </c:pt>
                <c:pt idx="2238">
                  <c:v>42873.196579861105</c:v>
                </c:pt>
                <c:pt idx="2239">
                  <c:v>42873.196695601851</c:v>
                </c:pt>
                <c:pt idx="2240">
                  <c:v>42873.196811342597</c:v>
                </c:pt>
                <c:pt idx="2241">
                  <c:v>42873.196927083336</c:v>
                </c:pt>
                <c:pt idx="2242">
                  <c:v>42873.197042824075</c:v>
                </c:pt>
                <c:pt idx="2243">
                  <c:v>42873.197158564813</c:v>
                </c:pt>
                <c:pt idx="2244">
                  <c:v>42873.197274305552</c:v>
                </c:pt>
                <c:pt idx="2245">
                  <c:v>42873.197390046291</c:v>
                </c:pt>
                <c:pt idx="2246">
                  <c:v>42873.197505787037</c:v>
                </c:pt>
                <c:pt idx="2247">
                  <c:v>42873.197621527783</c:v>
                </c:pt>
                <c:pt idx="2248">
                  <c:v>42873.197737268521</c:v>
                </c:pt>
                <c:pt idx="2249">
                  <c:v>42873.19785300926</c:v>
                </c:pt>
                <c:pt idx="2250">
                  <c:v>42873.197968749999</c:v>
                </c:pt>
                <c:pt idx="2251">
                  <c:v>42873.198084490738</c:v>
                </c:pt>
                <c:pt idx="2252">
                  <c:v>42873.198200231476</c:v>
                </c:pt>
                <c:pt idx="2253">
                  <c:v>42873.198315972222</c:v>
                </c:pt>
                <c:pt idx="2254">
                  <c:v>42873.198431712968</c:v>
                </c:pt>
                <c:pt idx="2255">
                  <c:v>42873.198547453707</c:v>
                </c:pt>
                <c:pt idx="2256">
                  <c:v>42873.198663194446</c:v>
                </c:pt>
                <c:pt idx="2257">
                  <c:v>42873.198778935184</c:v>
                </c:pt>
                <c:pt idx="2258">
                  <c:v>42873.198894675923</c:v>
                </c:pt>
                <c:pt idx="2259">
                  <c:v>42873.199010416662</c:v>
                </c:pt>
                <c:pt idx="2260">
                  <c:v>42873.199126157408</c:v>
                </c:pt>
                <c:pt idx="2261">
                  <c:v>42873.199241898154</c:v>
                </c:pt>
                <c:pt idx="2262">
                  <c:v>42873.199357638892</c:v>
                </c:pt>
                <c:pt idx="2263">
                  <c:v>42873.199473379631</c:v>
                </c:pt>
                <c:pt idx="2264">
                  <c:v>42873.19958912037</c:v>
                </c:pt>
                <c:pt idx="2265">
                  <c:v>42873.199704861108</c:v>
                </c:pt>
                <c:pt idx="2266">
                  <c:v>42873.199820601847</c:v>
                </c:pt>
                <c:pt idx="2267">
                  <c:v>42873.199936342593</c:v>
                </c:pt>
                <c:pt idx="2268">
                  <c:v>42873.200052083339</c:v>
                </c:pt>
                <c:pt idx="2269">
                  <c:v>42873.200167824078</c:v>
                </c:pt>
                <c:pt idx="2270">
                  <c:v>42873.200283564816</c:v>
                </c:pt>
                <c:pt idx="2271">
                  <c:v>42873.200399305555</c:v>
                </c:pt>
                <c:pt idx="2272">
                  <c:v>42873.200515046294</c:v>
                </c:pt>
                <c:pt idx="2273">
                  <c:v>42873.200630787032</c:v>
                </c:pt>
                <c:pt idx="2274">
                  <c:v>42873.200746527778</c:v>
                </c:pt>
                <c:pt idx="2275">
                  <c:v>42873.200862268524</c:v>
                </c:pt>
                <c:pt idx="2276">
                  <c:v>42873.200978009263</c:v>
                </c:pt>
                <c:pt idx="2277">
                  <c:v>42873.201093750002</c:v>
                </c:pt>
                <c:pt idx="2278">
                  <c:v>42873.20120949074</c:v>
                </c:pt>
                <c:pt idx="2279">
                  <c:v>42873.201325231479</c:v>
                </c:pt>
                <c:pt idx="2280">
                  <c:v>42873.201440972218</c:v>
                </c:pt>
                <c:pt idx="2281">
                  <c:v>42873.201556712964</c:v>
                </c:pt>
                <c:pt idx="2282">
                  <c:v>42873.201672453702</c:v>
                </c:pt>
                <c:pt idx="2283">
                  <c:v>42873.201788194448</c:v>
                </c:pt>
                <c:pt idx="2284">
                  <c:v>42873.201903935187</c:v>
                </c:pt>
                <c:pt idx="2285">
                  <c:v>42873.202019675926</c:v>
                </c:pt>
                <c:pt idx="2286">
                  <c:v>42873.202135416665</c:v>
                </c:pt>
                <c:pt idx="2287">
                  <c:v>42873.202251157403</c:v>
                </c:pt>
                <c:pt idx="2288">
                  <c:v>42873.202366898149</c:v>
                </c:pt>
                <c:pt idx="2289">
                  <c:v>42873.202482638888</c:v>
                </c:pt>
                <c:pt idx="2290">
                  <c:v>42873.202598379634</c:v>
                </c:pt>
                <c:pt idx="2291">
                  <c:v>42873.202714120373</c:v>
                </c:pt>
                <c:pt idx="2292">
                  <c:v>42873.202829861111</c:v>
                </c:pt>
                <c:pt idx="2293">
                  <c:v>42873.20294560185</c:v>
                </c:pt>
                <c:pt idx="2294">
                  <c:v>42873.203061342589</c:v>
                </c:pt>
                <c:pt idx="2295">
                  <c:v>42873.203177083335</c:v>
                </c:pt>
                <c:pt idx="2296">
                  <c:v>42873.203292824073</c:v>
                </c:pt>
                <c:pt idx="2297">
                  <c:v>42873.203408564819</c:v>
                </c:pt>
                <c:pt idx="2298">
                  <c:v>42873.203524305558</c:v>
                </c:pt>
                <c:pt idx="2299">
                  <c:v>42873.203640046297</c:v>
                </c:pt>
                <c:pt idx="2300">
                  <c:v>42873.203755787035</c:v>
                </c:pt>
                <c:pt idx="2301">
                  <c:v>42873.203871527774</c:v>
                </c:pt>
                <c:pt idx="2302">
                  <c:v>42873.203987268513</c:v>
                </c:pt>
                <c:pt idx="2303">
                  <c:v>42873.204103009259</c:v>
                </c:pt>
                <c:pt idx="2304">
                  <c:v>42873.204218750005</c:v>
                </c:pt>
                <c:pt idx="2305">
                  <c:v>42873.204334490743</c:v>
                </c:pt>
                <c:pt idx="2306">
                  <c:v>42873.204450231482</c:v>
                </c:pt>
                <c:pt idx="2307">
                  <c:v>42873.204565972221</c:v>
                </c:pt>
                <c:pt idx="2308">
                  <c:v>42873.204681712959</c:v>
                </c:pt>
                <c:pt idx="2309">
                  <c:v>42873.204797453698</c:v>
                </c:pt>
                <c:pt idx="2310">
                  <c:v>42873.204913194444</c:v>
                </c:pt>
                <c:pt idx="2311">
                  <c:v>42873.20502893519</c:v>
                </c:pt>
                <c:pt idx="2312">
                  <c:v>42873.205144675929</c:v>
                </c:pt>
                <c:pt idx="2313">
                  <c:v>42873.205260416667</c:v>
                </c:pt>
                <c:pt idx="2314">
                  <c:v>42873.205376157406</c:v>
                </c:pt>
                <c:pt idx="2315">
                  <c:v>42873.205491898145</c:v>
                </c:pt>
                <c:pt idx="2316">
                  <c:v>42873.205607638884</c:v>
                </c:pt>
                <c:pt idx="2317">
                  <c:v>42873.205723379629</c:v>
                </c:pt>
                <c:pt idx="2318">
                  <c:v>42873.205839120375</c:v>
                </c:pt>
                <c:pt idx="2319">
                  <c:v>42873.205954861114</c:v>
                </c:pt>
                <c:pt idx="2320">
                  <c:v>42873.206070601853</c:v>
                </c:pt>
                <c:pt idx="2321">
                  <c:v>42873.206186342592</c:v>
                </c:pt>
                <c:pt idx="2322">
                  <c:v>42873.20630208333</c:v>
                </c:pt>
                <c:pt idx="2323">
                  <c:v>42873.206417824069</c:v>
                </c:pt>
                <c:pt idx="2324">
                  <c:v>42873.206533564815</c:v>
                </c:pt>
                <c:pt idx="2325">
                  <c:v>42873.206649305561</c:v>
                </c:pt>
                <c:pt idx="2326">
                  <c:v>42873.2067650463</c:v>
                </c:pt>
                <c:pt idx="2327">
                  <c:v>42873.206880787038</c:v>
                </c:pt>
                <c:pt idx="2328">
                  <c:v>42873.206996527777</c:v>
                </c:pt>
                <c:pt idx="2329">
                  <c:v>42873.207112268516</c:v>
                </c:pt>
                <c:pt idx="2330">
                  <c:v>42873.207228009254</c:v>
                </c:pt>
                <c:pt idx="2331">
                  <c:v>42873.20734375</c:v>
                </c:pt>
                <c:pt idx="2332">
                  <c:v>42873.207459490746</c:v>
                </c:pt>
                <c:pt idx="2333">
                  <c:v>42873.207575231485</c:v>
                </c:pt>
                <c:pt idx="2334">
                  <c:v>42873.207690972224</c:v>
                </c:pt>
                <c:pt idx="2335">
                  <c:v>42873.207806712962</c:v>
                </c:pt>
                <c:pt idx="2336">
                  <c:v>42873.207922453701</c:v>
                </c:pt>
                <c:pt idx="2337">
                  <c:v>42873.20803819444</c:v>
                </c:pt>
                <c:pt idx="2338">
                  <c:v>42873.208153935186</c:v>
                </c:pt>
                <c:pt idx="2339">
                  <c:v>42873.208269675932</c:v>
                </c:pt>
                <c:pt idx="2340">
                  <c:v>42873.20838541667</c:v>
                </c:pt>
              </c:numCache>
            </c:numRef>
          </c:cat>
          <c:val>
            <c:numRef>
              <c:f>'Heterochone 1'!$H$21:$H$2361</c:f>
              <c:numCache>
                <c:formatCode>0.00</c:formatCode>
                <c:ptCount val="2341"/>
                <c:pt idx="0">
                  <c:v>-0.2892397532490199</c:v>
                </c:pt>
                <c:pt idx="1">
                  <c:v>3.5984473981741302E-2</c:v>
                </c:pt>
                <c:pt idx="2">
                  <c:v>8.5454506702450639E-2</c:v>
                </c:pt>
                <c:pt idx="3">
                  <c:v>-0.35341805639724383</c:v>
                </c:pt>
                <c:pt idx="4">
                  <c:v>-0.53949905555707667</c:v>
                </c:pt>
                <c:pt idx="5">
                  <c:v>-0.49993546964565733</c:v>
                </c:pt>
                <c:pt idx="6">
                  <c:v>0.21761925732982459</c:v>
                </c:pt>
                <c:pt idx="7">
                  <c:v>-0.22354317155531356</c:v>
                </c:pt>
                <c:pt idx="8">
                  <c:v>-1.9518728230869271E-2</c:v>
                </c:pt>
                <c:pt idx="9">
                  <c:v>0.34258706644721038</c:v>
                </c:pt>
                <c:pt idx="10">
                  <c:v>1.4234580682772892E-2</c:v>
                </c:pt>
                <c:pt idx="11">
                  <c:v>-0.48767668807922282</c:v>
                </c:pt>
                <c:pt idx="12">
                  <c:v>-0.76526445087959749</c:v>
                </c:pt>
                <c:pt idx="13">
                  <c:v>-0.52564825782088453</c:v>
                </c:pt>
                <c:pt idx="14">
                  <c:v>-0.55823796347805965</c:v>
                </c:pt>
                <c:pt idx="15">
                  <c:v>-0.40557868840571787</c:v>
                </c:pt>
                <c:pt idx="16">
                  <c:v>-0.55425147783887607</c:v>
                </c:pt>
                <c:pt idx="17">
                  <c:v>-0.56646149922124001</c:v>
                </c:pt>
                <c:pt idx="18">
                  <c:v>7.6963846283129037E-2</c:v>
                </c:pt>
                <c:pt idx="19">
                  <c:v>0.32378930193618943</c:v>
                </c:pt>
                <c:pt idx="20">
                  <c:v>0.39660627342428129</c:v>
                </c:pt>
                <c:pt idx="21">
                  <c:v>0.9935407508958306</c:v>
                </c:pt>
                <c:pt idx="22">
                  <c:v>1.4998584214558448</c:v>
                </c:pt>
                <c:pt idx="23">
                  <c:v>-0.30093295157252847</c:v>
                </c:pt>
                <c:pt idx="24">
                  <c:v>-0.32311297321759108</c:v>
                </c:pt>
                <c:pt idx="25">
                  <c:v>0.14559563663660402</c:v>
                </c:pt>
                <c:pt idx="26">
                  <c:v>0.92641433139684759</c:v>
                </c:pt>
                <c:pt idx="27">
                  <c:v>1.1463278747533192</c:v>
                </c:pt>
                <c:pt idx="28">
                  <c:v>0.56624426946942918</c:v>
                </c:pt>
                <c:pt idx="29">
                  <c:v>1.7573239621572723</c:v>
                </c:pt>
                <c:pt idx="30">
                  <c:v>0.92573076175523816</c:v>
                </c:pt>
                <c:pt idx="31">
                  <c:v>0.79155015972940712</c:v>
                </c:pt>
                <c:pt idx="32">
                  <c:v>1.8325670916890537</c:v>
                </c:pt>
                <c:pt idx="33">
                  <c:v>1.3208088969574996</c:v>
                </c:pt>
                <c:pt idx="34">
                  <c:v>0.49137185144683426</c:v>
                </c:pt>
                <c:pt idx="35">
                  <c:v>0.33133380328569423</c:v>
                </c:pt>
                <c:pt idx="36">
                  <c:v>0.73118072051006189</c:v>
                </c:pt>
                <c:pt idx="37">
                  <c:v>0.34692104523426814</c:v>
                </c:pt>
                <c:pt idx="38">
                  <c:v>0.37717463530700862</c:v>
                </c:pt>
                <c:pt idx="39">
                  <c:v>0.41545940821918476</c:v>
                </c:pt>
                <c:pt idx="40">
                  <c:v>0.14352741884868653</c:v>
                </c:pt>
                <c:pt idx="41">
                  <c:v>1.1238011380040289</c:v>
                </c:pt>
                <c:pt idx="42">
                  <c:v>-0.17443480824662352</c:v>
                </c:pt>
                <c:pt idx="43">
                  <c:v>-0.31648110726736706</c:v>
                </c:pt>
                <c:pt idx="44">
                  <c:v>-0.46075243359373397</c:v>
                </c:pt>
                <c:pt idx="45">
                  <c:v>-0.63659005254115586</c:v>
                </c:pt>
                <c:pt idx="46">
                  <c:v>-0.18565543370924642</c:v>
                </c:pt>
                <c:pt idx="47">
                  <c:v>-9.2782943701770912E-2</c:v>
                </c:pt>
                <c:pt idx="48">
                  <c:v>-0.27725225044412122</c:v>
                </c:pt>
                <c:pt idx="49">
                  <c:v>-0.64819517394610437</c:v>
                </c:pt>
                <c:pt idx="50">
                  <c:v>-0.62485098604217448</c:v>
                </c:pt>
                <c:pt idx="51">
                  <c:v>-0.73287426618512308</c:v>
                </c:pt>
                <c:pt idx="52">
                  <c:v>-0.43318842383767109</c:v>
                </c:pt>
                <c:pt idx="53">
                  <c:v>-0.51933560656560451</c:v>
                </c:pt>
                <c:pt idx="54">
                  <c:v>-0.81671803056552073</c:v>
                </c:pt>
                <c:pt idx="55">
                  <c:v>-0.87969960728235208</c:v>
                </c:pt>
                <c:pt idx="56">
                  <c:v>0.22419946658662027</c:v>
                </c:pt>
                <c:pt idx="57">
                  <c:v>-3.5750588959481036E-2</c:v>
                </c:pt>
                <c:pt idx="58">
                  <c:v>0.14307347567166004</c:v>
                </c:pt>
                <c:pt idx="59">
                  <c:v>0.2869718920023947</c:v>
                </c:pt>
                <c:pt idx="60">
                  <c:v>-0.29570163514786946</c:v>
                </c:pt>
                <c:pt idx="61">
                  <c:v>-0.80288254797336067</c:v>
                </c:pt>
                <c:pt idx="62">
                  <c:v>-9.1767136552348305E-2</c:v>
                </c:pt>
                <c:pt idx="63">
                  <c:v>0.78545547059826337</c:v>
                </c:pt>
                <c:pt idx="64">
                  <c:v>0.27988552001630829</c:v>
                </c:pt>
                <c:pt idx="65">
                  <c:v>-0.45746956720603787</c:v>
                </c:pt>
                <c:pt idx="66">
                  <c:v>-0.57208996039966176</c:v>
                </c:pt>
                <c:pt idx="67">
                  <c:v>-0.74339425768882827</c:v>
                </c:pt>
                <c:pt idx="68">
                  <c:v>-0.54462554298627774</c:v>
                </c:pt>
                <c:pt idx="69">
                  <c:v>-0.50761369956541491</c:v>
                </c:pt>
                <c:pt idx="70">
                  <c:v>8.0172850514119952E-3</c:v>
                </c:pt>
                <c:pt idx="71">
                  <c:v>8.4771200425572152E-2</c:v>
                </c:pt>
                <c:pt idx="72">
                  <c:v>0.86702091443734908</c:v>
                </c:pt>
                <c:pt idx="73">
                  <c:v>1.36660572485428</c:v>
                </c:pt>
                <c:pt idx="74">
                  <c:v>1.0656305457690984</c:v>
                </c:pt>
                <c:pt idx="75">
                  <c:v>0.10164305664041184</c:v>
                </c:pt>
                <c:pt idx="76">
                  <c:v>0.28872725757692796</c:v>
                </c:pt>
                <c:pt idx="77">
                  <c:v>-0.12086699885747086</c:v>
                </c:pt>
                <c:pt idx="78">
                  <c:v>-0.52888195784956249</c:v>
                </c:pt>
                <c:pt idx="79">
                  <c:v>-0.13268042814402006</c:v>
                </c:pt>
                <c:pt idx="80">
                  <c:v>-0.34153048067365233</c:v>
                </c:pt>
                <c:pt idx="81">
                  <c:v>-0.63143190537195604</c:v>
                </c:pt>
                <c:pt idx="82">
                  <c:v>-8.7523752380255115E-2</c:v>
                </c:pt>
                <c:pt idx="83">
                  <c:v>-0.44837840037260013</c:v>
                </c:pt>
                <c:pt idx="84">
                  <c:v>-0.61582918170208745</c:v>
                </c:pt>
                <c:pt idx="85">
                  <c:v>-0.41323127026672402</c:v>
                </c:pt>
                <c:pt idx="86">
                  <c:v>-0.29946007277798864</c:v>
                </c:pt>
                <c:pt idx="87">
                  <c:v>0.35584848119009732</c:v>
                </c:pt>
                <c:pt idx="88">
                  <c:v>-6.7123197603377316E-2</c:v>
                </c:pt>
                <c:pt idx="89">
                  <c:v>-0.10069546036866275</c:v>
                </c:pt>
                <c:pt idx="90">
                  <c:v>-0.36048938613481391</c:v>
                </c:pt>
                <c:pt idx="91">
                  <c:v>-0.43333196556081133</c:v>
                </c:pt>
                <c:pt idx="92">
                  <c:v>-0.33229468930861356</c:v>
                </c:pt>
                <c:pt idx="93">
                  <c:v>-0.6564419041852797</c:v>
                </c:pt>
                <c:pt idx="94">
                  <c:v>-0.55537537176858975</c:v>
                </c:pt>
                <c:pt idx="95">
                  <c:v>-0.43243899438909089</c:v>
                </c:pt>
                <c:pt idx="96">
                  <c:v>-0.24485690586916342</c:v>
                </c:pt>
                <c:pt idx="97">
                  <c:v>-0.51867735605008924</c:v>
                </c:pt>
                <c:pt idx="98">
                  <c:v>0.18117467484071179</c:v>
                </c:pt>
                <c:pt idx="99">
                  <c:v>-0.38156297457433963</c:v>
                </c:pt>
                <c:pt idx="100">
                  <c:v>-0.26011383715889641</c:v>
                </c:pt>
                <c:pt idx="101">
                  <c:v>0.24706160889751019</c:v>
                </c:pt>
                <c:pt idx="102">
                  <c:v>1.1442342624277346</c:v>
                </c:pt>
                <c:pt idx="103">
                  <c:v>1.0634736127234088</c:v>
                </c:pt>
                <c:pt idx="104">
                  <c:v>0.41660597935106508</c:v>
                </c:pt>
                <c:pt idx="105">
                  <c:v>0.45973836282495928</c:v>
                </c:pt>
                <c:pt idx="106">
                  <c:v>0.35305594296894588</c:v>
                </c:pt>
                <c:pt idx="107">
                  <c:v>-0.1046586613483067</c:v>
                </c:pt>
                <c:pt idx="108">
                  <c:v>0.14650372621084679</c:v>
                </c:pt>
                <c:pt idx="109">
                  <c:v>1.0882882115584429</c:v>
                </c:pt>
                <c:pt idx="110">
                  <c:v>1.1397606697798508</c:v>
                </c:pt>
                <c:pt idx="111">
                  <c:v>0.16879830215422301</c:v>
                </c:pt>
                <c:pt idx="112">
                  <c:v>-0.63004646941776099</c:v>
                </c:pt>
                <c:pt idx="113">
                  <c:v>-3.1510788860063976E-2</c:v>
                </c:pt>
                <c:pt idx="114">
                  <c:v>-0.43440923986886676</c:v>
                </c:pt>
                <c:pt idx="115">
                  <c:v>-0.43843291954467634</c:v>
                </c:pt>
                <c:pt idx="116">
                  <c:v>0.10758901893876331</c:v>
                </c:pt>
                <c:pt idx="117">
                  <c:v>0.35137973041647741</c:v>
                </c:pt>
                <c:pt idx="118">
                  <c:v>0.26825966806903195</c:v>
                </c:pt>
                <c:pt idx="119">
                  <c:v>-0.2566836351652691</c:v>
                </c:pt>
                <c:pt idx="120">
                  <c:v>1.407620975577438</c:v>
                </c:pt>
                <c:pt idx="121">
                  <c:v>0.83663727105484254</c:v>
                </c:pt>
                <c:pt idx="122">
                  <c:v>8.4562945546826959E-2</c:v>
                </c:pt>
                <c:pt idx="123">
                  <c:v>-0.33815763148612993</c:v>
                </c:pt>
                <c:pt idx="124">
                  <c:v>0.24550665015766227</c:v>
                </c:pt>
                <c:pt idx="125">
                  <c:v>7.3335830485301351E-3</c:v>
                </c:pt>
                <c:pt idx="126">
                  <c:v>1.0789871319187874</c:v>
                </c:pt>
                <c:pt idx="127">
                  <c:v>1.1708209280619553</c:v>
                </c:pt>
                <c:pt idx="128">
                  <c:v>0.69680287407196584</c:v>
                </c:pt>
                <c:pt idx="129">
                  <c:v>-0.17911039466007128</c:v>
                </c:pt>
                <c:pt idx="130">
                  <c:v>0.73598864573021083</c:v>
                </c:pt>
                <c:pt idx="131">
                  <c:v>-2.356227832158388E-2</c:v>
                </c:pt>
                <c:pt idx="132">
                  <c:v>1.5057519203942535</c:v>
                </c:pt>
                <c:pt idx="133">
                  <c:v>0.68189196171261268</c:v>
                </c:pt>
                <c:pt idx="134">
                  <c:v>0.20779835358390211</c:v>
                </c:pt>
                <c:pt idx="135">
                  <c:v>1.3464047078747863</c:v>
                </c:pt>
                <c:pt idx="136">
                  <c:v>1.076223271007523</c:v>
                </c:pt>
                <c:pt idx="137">
                  <c:v>-0.38467054040670334</c:v>
                </c:pt>
                <c:pt idx="138">
                  <c:v>-2.5534566315027055E-2</c:v>
                </c:pt>
                <c:pt idx="139">
                  <c:v>0.72281099240326008</c:v>
                </c:pt>
                <c:pt idx="140">
                  <c:v>1.1839323952736553</c:v>
                </c:pt>
                <c:pt idx="141">
                  <c:v>0.68806353481771487</c:v>
                </c:pt>
                <c:pt idx="142">
                  <c:v>0.38436848188534789</c:v>
                </c:pt>
                <c:pt idx="143">
                  <c:v>-0.26783402023879693</c:v>
                </c:pt>
                <c:pt idx="144">
                  <c:v>-8.4436172085605943E-2</c:v>
                </c:pt>
                <c:pt idx="145">
                  <c:v>-0.17582998270794503</c:v>
                </c:pt>
                <c:pt idx="146">
                  <c:v>-0.58289525614986015</c:v>
                </c:pt>
                <c:pt idx="147">
                  <c:v>-0.15971774610276668</c:v>
                </c:pt>
                <c:pt idx="148">
                  <c:v>0.17465737921405075</c:v>
                </c:pt>
                <c:pt idx="149">
                  <c:v>-4.3196319340676879E-2</c:v>
                </c:pt>
                <c:pt idx="150">
                  <c:v>-0.36065297023631421</c:v>
                </c:pt>
                <c:pt idx="151">
                  <c:v>0.77787986346421722</c:v>
                </c:pt>
                <c:pt idx="152">
                  <c:v>0.38352339518666295</c:v>
                </c:pt>
                <c:pt idx="153">
                  <c:v>-6.3679773655121966E-2</c:v>
                </c:pt>
                <c:pt idx="154">
                  <c:v>-0.45626970940761397</c:v>
                </c:pt>
                <c:pt idx="155">
                  <c:v>-0.56045247026129308</c:v>
                </c:pt>
                <c:pt idx="156">
                  <c:v>-0.6329520769284438</c:v>
                </c:pt>
                <c:pt idx="157">
                  <c:v>-0.28338265223789955</c:v>
                </c:pt>
                <c:pt idx="158">
                  <c:v>0.22364891829720901</c:v>
                </c:pt>
                <c:pt idx="159">
                  <c:v>0.31722731445571106</c:v>
                </c:pt>
                <c:pt idx="160">
                  <c:v>-0.10286998599899942</c:v>
                </c:pt>
                <c:pt idx="161">
                  <c:v>-0.53806711645215266</c:v>
                </c:pt>
                <c:pt idx="162">
                  <c:v>-6.4271103490091339E-2</c:v>
                </c:pt>
                <c:pt idx="163">
                  <c:v>-0.36288635167806604</c:v>
                </c:pt>
                <c:pt idx="164">
                  <c:v>-0.1645385218555579</c:v>
                </c:pt>
                <c:pt idx="165">
                  <c:v>0.61075653840026789</c:v>
                </c:pt>
                <c:pt idx="166">
                  <c:v>0.32023800387512757</c:v>
                </c:pt>
                <c:pt idx="167">
                  <c:v>-8.2400207609489712E-2</c:v>
                </c:pt>
                <c:pt idx="168">
                  <c:v>0.20681620658806185</c:v>
                </c:pt>
                <c:pt idx="169">
                  <c:v>-0.19711741030909138</c:v>
                </c:pt>
                <c:pt idx="170">
                  <c:v>-0.66955809910104847</c:v>
                </c:pt>
                <c:pt idx="171">
                  <c:v>-0.57188788777503674</c:v>
                </c:pt>
                <c:pt idx="172">
                  <c:v>-0.14525022630985837</c:v>
                </c:pt>
                <c:pt idx="173">
                  <c:v>7.9227527386910496E-2</c:v>
                </c:pt>
                <c:pt idx="174">
                  <c:v>-0.42792191510692779</c:v>
                </c:pt>
                <c:pt idx="175">
                  <c:v>-0.80678541190270026</c:v>
                </c:pt>
                <c:pt idx="176">
                  <c:v>-0.47520733656801351</c:v>
                </c:pt>
                <c:pt idx="177">
                  <c:v>-0.16923960794797283</c:v>
                </c:pt>
                <c:pt idx="178">
                  <c:v>-0.38824140773192894</c:v>
                </c:pt>
                <c:pt idx="179">
                  <c:v>0.37728370174130949</c:v>
                </c:pt>
                <c:pt idx="180">
                  <c:v>-0.15951367893692717</c:v>
                </c:pt>
                <c:pt idx="181">
                  <c:v>-0.12489885117527667</c:v>
                </c:pt>
                <c:pt idx="182">
                  <c:v>0.30362061799580781</c:v>
                </c:pt>
                <c:pt idx="183">
                  <c:v>0.55313856934242611</c:v>
                </c:pt>
                <c:pt idx="184">
                  <c:v>0.63369106683783016</c:v>
                </c:pt>
                <c:pt idx="185">
                  <c:v>0.13194268891012026</c:v>
                </c:pt>
                <c:pt idx="186">
                  <c:v>3.2978520470990591E-2</c:v>
                </c:pt>
                <c:pt idx="187">
                  <c:v>-3.3545280571077349E-2</c:v>
                </c:pt>
                <c:pt idx="188">
                  <c:v>-7.4776049195417277E-2</c:v>
                </c:pt>
                <c:pt idx="189">
                  <c:v>-0.11237751432522558</c:v>
                </c:pt>
                <c:pt idx="190">
                  <c:v>-0.58598372623204009</c:v>
                </c:pt>
                <c:pt idx="191">
                  <c:v>1.1071865131067073</c:v>
                </c:pt>
                <c:pt idx="192">
                  <c:v>0.48037430649006169</c:v>
                </c:pt>
                <c:pt idx="193">
                  <c:v>8.562329083001198E-2</c:v>
                </c:pt>
                <c:pt idx="194">
                  <c:v>-0.70465117662945864</c:v>
                </c:pt>
                <c:pt idx="195">
                  <c:v>-0.23695981886647052</c:v>
                </c:pt>
                <c:pt idx="196">
                  <c:v>0.31654070867092649</c:v>
                </c:pt>
                <c:pt idx="197">
                  <c:v>-0.52968990082232947</c:v>
                </c:pt>
                <c:pt idx="198">
                  <c:v>-0.60284096407061349</c:v>
                </c:pt>
                <c:pt idx="199">
                  <c:v>-0.32360864597443906</c:v>
                </c:pt>
                <c:pt idx="200">
                  <c:v>-0.67224347876524548</c:v>
                </c:pt>
                <c:pt idx="201">
                  <c:v>-0.64308924846287607</c:v>
                </c:pt>
                <c:pt idx="202">
                  <c:v>-0.63194280248410906</c:v>
                </c:pt>
                <c:pt idx="203">
                  <c:v>-0.76988413327540373</c:v>
                </c:pt>
                <c:pt idx="204">
                  <c:v>-0.82986404077949671</c:v>
                </c:pt>
                <c:pt idx="205">
                  <c:v>-0.60656320571774025</c:v>
                </c:pt>
                <c:pt idx="206">
                  <c:v>-0.60856759606573796</c:v>
                </c:pt>
                <c:pt idx="207">
                  <c:v>-0.7977698393276409</c:v>
                </c:pt>
                <c:pt idx="208">
                  <c:v>-0.64125478560267202</c:v>
                </c:pt>
                <c:pt idx="209">
                  <c:v>-0.58444127039673166</c:v>
                </c:pt>
                <c:pt idx="210">
                  <c:v>-0.42864363080345547</c:v>
                </c:pt>
                <c:pt idx="211">
                  <c:v>-0.70181821957274981</c:v>
                </c:pt>
                <c:pt idx="212">
                  <c:v>-0.42512160358225837</c:v>
                </c:pt>
                <c:pt idx="213">
                  <c:v>-2.0709155361251744E-2</c:v>
                </c:pt>
                <c:pt idx="214">
                  <c:v>-0.26197601831357686</c:v>
                </c:pt>
                <c:pt idx="215">
                  <c:v>-0.31344730222975414</c:v>
                </c:pt>
                <c:pt idx="216">
                  <c:v>-0.54017824186443897</c:v>
                </c:pt>
                <c:pt idx="217">
                  <c:v>-0.26634087790632116</c:v>
                </c:pt>
                <c:pt idx="218">
                  <c:v>-0.28502989296812398</c:v>
                </c:pt>
                <c:pt idx="219">
                  <c:v>-0.29452287224803259</c:v>
                </c:pt>
                <c:pt idx="220">
                  <c:v>7.5815340826943078E-2</c:v>
                </c:pt>
                <c:pt idx="221">
                  <c:v>0.30138167250214565</c:v>
                </c:pt>
                <c:pt idx="222">
                  <c:v>0.2028315129992744</c:v>
                </c:pt>
                <c:pt idx="223">
                  <c:v>-0.21274381354549626</c:v>
                </c:pt>
                <c:pt idx="224">
                  <c:v>-0.46110095139421775</c:v>
                </c:pt>
                <c:pt idx="225">
                  <c:v>0.66570263613364844</c:v>
                </c:pt>
                <c:pt idx="226">
                  <c:v>1.3441450253279341</c:v>
                </c:pt>
                <c:pt idx="227">
                  <c:v>1.89245310323145</c:v>
                </c:pt>
                <c:pt idx="228">
                  <c:v>0.93718960214018221</c:v>
                </c:pt>
                <c:pt idx="229">
                  <c:v>1.4869410486872309E-2</c:v>
                </c:pt>
                <c:pt idx="230">
                  <c:v>0.65244630916076063</c:v>
                </c:pt>
                <c:pt idx="231">
                  <c:v>6.6678791128501974E-2</c:v>
                </c:pt>
                <c:pt idx="232">
                  <c:v>0.68401366458521851</c:v>
                </c:pt>
                <c:pt idx="233">
                  <c:v>1.5264488104285223</c:v>
                </c:pt>
                <c:pt idx="234">
                  <c:v>1.0319416713479082</c:v>
                </c:pt>
                <c:pt idx="235">
                  <c:v>0.90912248266638418</c:v>
                </c:pt>
                <c:pt idx="236">
                  <c:v>1.3148854965033225</c:v>
                </c:pt>
                <c:pt idx="237">
                  <c:v>1.2507783070387015</c:v>
                </c:pt>
                <c:pt idx="238">
                  <c:v>0.30408736495697491</c:v>
                </c:pt>
                <c:pt idx="239">
                  <c:v>1.3123905799030757</c:v>
                </c:pt>
                <c:pt idx="240">
                  <c:v>0.33429891063391348</c:v>
                </c:pt>
                <c:pt idx="241">
                  <c:v>0.22938661242884104</c:v>
                </c:pt>
                <c:pt idx="242">
                  <c:v>0.68014328676174596</c:v>
                </c:pt>
                <c:pt idx="243">
                  <c:v>1.2845468202233346</c:v>
                </c:pt>
                <c:pt idx="244">
                  <c:v>0.27517003271690199</c:v>
                </c:pt>
                <c:pt idx="245">
                  <c:v>-0.50045755957709026</c:v>
                </c:pt>
                <c:pt idx="246">
                  <c:v>-0.18501753531598489</c:v>
                </c:pt>
                <c:pt idx="247">
                  <c:v>0.63166333959814147</c:v>
                </c:pt>
                <c:pt idx="248">
                  <c:v>-7.0385584272976573E-2</c:v>
                </c:pt>
                <c:pt idx="249">
                  <c:v>-0.30050297002270099</c:v>
                </c:pt>
                <c:pt idx="250">
                  <c:v>0.57782924505965816</c:v>
                </c:pt>
                <c:pt idx="251">
                  <c:v>0.68380612465828017</c:v>
                </c:pt>
                <c:pt idx="252">
                  <c:v>0.62044615347111109</c:v>
                </c:pt>
                <c:pt idx="253">
                  <c:v>-0.26244700976487806</c:v>
                </c:pt>
                <c:pt idx="254">
                  <c:v>-0.45554466393155568</c:v>
                </c:pt>
                <c:pt idx="255">
                  <c:v>-0.49192365417503614</c:v>
                </c:pt>
                <c:pt idx="256">
                  <c:v>2.6527031410287238E-2</c:v>
                </c:pt>
                <c:pt idx="257">
                  <c:v>-0.42263557733780155</c:v>
                </c:pt>
                <c:pt idx="258">
                  <c:v>0.19144283867510981</c:v>
                </c:pt>
                <c:pt idx="259">
                  <c:v>0.67884243061531113</c:v>
                </c:pt>
                <c:pt idx="260">
                  <c:v>-0.45159259110084199</c:v>
                </c:pt>
                <c:pt idx="261">
                  <c:v>-0.4980318096907615</c:v>
                </c:pt>
                <c:pt idx="262">
                  <c:v>-1.9933305468525675E-2</c:v>
                </c:pt>
                <c:pt idx="263">
                  <c:v>-0.13885379120695288</c:v>
                </c:pt>
                <c:pt idx="264">
                  <c:v>-0.33311115299844718</c:v>
                </c:pt>
                <c:pt idx="265">
                  <c:v>-8.8741369437509737E-2</c:v>
                </c:pt>
                <c:pt idx="266">
                  <c:v>7.1196172394206211E-2</c:v>
                </c:pt>
                <c:pt idx="267">
                  <c:v>3.3801250301333137E-3</c:v>
                </c:pt>
                <c:pt idx="268">
                  <c:v>-0.23640159091010024</c:v>
                </c:pt>
                <c:pt idx="269">
                  <c:v>-0.40486819191914947</c:v>
                </c:pt>
                <c:pt idx="270">
                  <c:v>0.22222979045364971</c:v>
                </c:pt>
                <c:pt idx="271">
                  <c:v>0.34096845734296011</c:v>
                </c:pt>
                <c:pt idx="272">
                  <c:v>4.1043492942001991E-2</c:v>
                </c:pt>
                <c:pt idx="273">
                  <c:v>0.64281385653204748</c:v>
                </c:pt>
                <c:pt idx="274">
                  <c:v>0.28413461679797569</c:v>
                </c:pt>
                <c:pt idx="275">
                  <c:v>0.15509679220507722</c:v>
                </c:pt>
                <c:pt idx="276">
                  <c:v>0.85917180921534042</c:v>
                </c:pt>
                <c:pt idx="277">
                  <c:v>0.69837614267230386</c:v>
                </c:pt>
                <c:pt idx="278">
                  <c:v>-0.2449242579269815</c:v>
                </c:pt>
                <c:pt idx="279">
                  <c:v>-0.70239556017748139</c:v>
                </c:pt>
                <c:pt idx="280">
                  <c:v>0.11411552249211911</c:v>
                </c:pt>
                <c:pt idx="281">
                  <c:v>0.3331922861997183</c:v>
                </c:pt>
                <c:pt idx="282">
                  <c:v>-0.32680327723758162</c:v>
                </c:pt>
                <c:pt idx="283">
                  <c:v>3.7670649627465892E-2</c:v>
                </c:pt>
                <c:pt idx="284">
                  <c:v>0.98417962319003738</c:v>
                </c:pt>
                <c:pt idx="285">
                  <c:v>0.3069538827822762</c:v>
                </c:pt>
                <c:pt idx="286">
                  <c:v>0.15069642676879424</c:v>
                </c:pt>
                <c:pt idx="287">
                  <c:v>0.22012368111744662</c:v>
                </c:pt>
                <c:pt idx="288">
                  <c:v>0.17031427623828641</c:v>
                </c:pt>
                <c:pt idx="289">
                  <c:v>-0.12351006470324215</c:v>
                </c:pt>
                <c:pt idx="290">
                  <c:v>0.25557481926717079</c:v>
                </c:pt>
                <c:pt idx="291">
                  <c:v>-6.0236120721807465E-2</c:v>
                </c:pt>
                <c:pt idx="292">
                  <c:v>0.58054849572949563</c:v>
                </c:pt>
                <c:pt idx="293">
                  <c:v>-0.43947460031375707</c:v>
                </c:pt>
                <c:pt idx="294">
                  <c:v>-0.19309435401471903</c:v>
                </c:pt>
                <c:pt idx="295">
                  <c:v>2.3891219489233478E-2</c:v>
                </c:pt>
                <c:pt idx="296">
                  <c:v>0.61470308446787947</c:v>
                </c:pt>
                <c:pt idx="297">
                  <c:v>0.66619031142630047</c:v>
                </c:pt>
                <c:pt idx="298">
                  <c:v>1.1987632094395329</c:v>
                </c:pt>
                <c:pt idx="299">
                  <c:v>1.1640839190097778</c:v>
                </c:pt>
                <c:pt idx="300">
                  <c:v>1.214634201332828</c:v>
                </c:pt>
                <c:pt idx="301">
                  <c:v>2.0064388731023204</c:v>
                </c:pt>
                <c:pt idx="302">
                  <c:v>0.70949897153544161</c:v>
                </c:pt>
                <c:pt idx="303">
                  <c:v>-0.26821685205365264</c:v>
                </c:pt>
                <c:pt idx="304">
                  <c:v>-0.18433431231970174</c:v>
                </c:pt>
                <c:pt idx="305">
                  <c:v>0.45431199345944839</c:v>
                </c:pt>
                <c:pt idx="306">
                  <c:v>-0.23655248492933217</c:v>
                </c:pt>
                <c:pt idx="307">
                  <c:v>0.41607634667134569</c:v>
                </c:pt>
                <c:pt idx="308">
                  <c:v>0.38930185005867973</c:v>
                </c:pt>
                <c:pt idx="309">
                  <c:v>0.35585539932838428</c:v>
                </c:pt>
                <c:pt idx="310">
                  <c:v>3.4173436199445191E-2</c:v>
                </c:pt>
                <c:pt idx="311">
                  <c:v>-0.64763661080074608</c:v>
                </c:pt>
                <c:pt idx="312">
                  <c:v>-0.26678276823018199</c:v>
                </c:pt>
                <c:pt idx="313">
                  <c:v>-0.29859589247197915</c:v>
                </c:pt>
                <c:pt idx="314">
                  <c:v>0.11814270732954739</c:v>
                </c:pt>
                <c:pt idx="315">
                  <c:v>0.63356155566605987</c:v>
                </c:pt>
                <c:pt idx="316">
                  <c:v>0.33394461337676001</c:v>
                </c:pt>
                <c:pt idx="317">
                  <c:v>0.28938591460996721</c:v>
                </c:pt>
                <c:pt idx="318">
                  <c:v>0.83408700549133374</c:v>
                </c:pt>
                <c:pt idx="319">
                  <c:v>6.1215097267002833E-2</c:v>
                </c:pt>
                <c:pt idx="320">
                  <c:v>-0.34464461380470629</c:v>
                </c:pt>
                <c:pt idx="321">
                  <c:v>-0.43025565931295984</c:v>
                </c:pt>
                <c:pt idx="322">
                  <c:v>-0.34284593827597337</c:v>
                </c:pt>
                <c:pt idx="323">
                  <c:v>-0.20643123897421564</c:v>
                </c:pt>
                <c:pt idx="324">
                  <c:v>-0.21748919668510683</c:v>
                </c:pt>
                <c:pt idx="325">
                  <c:v>-0.10264567542233402</c:v>
                </c:pt>
                <c:pt idx="326">
                  <c:v>0.44619111424807828</c:v>
                </c:pt>
                <c:pt idx="327">
                  <c:v>6.1952371810248978E-2</c:v>
                </c:pt>
                <c:pt idx="328">
                  <c:v>-0.45255428129434172</c:v>
                </c:pt>
                <c:pt idx="329">
                  <c:v>0.58366924404744058</c:v>
                </c:pt>
                <c:pt idx="330">
                  <c:v>0.38779409533856918</c:v>
                </c:pt>
                <c:pt idx="331">
                  <c:v>0.90315558118739092</c:v>
                </c:pt>
                <c:pt idx="332">
                  <c:v>0.2888132626431818</c:v>
                </c:pt>
                <c:pt idx="333">
                  <c:v>-0.49527067076148656</c:v>
                </c:pt>
                <c:pt idx="334">
                  <c:v>-0.49608604612051893</c:v>
                </c:pt>
                <c:pt idx="335">
                  <c:v>-0.35633630617764489</c:v>
                </c:pt>
                <c:pt idx="336">
                  <c:v>-0.14664834920421693</c:v>
                </c:pt>
                <c:pt idx="337">
                  <c:v>-3.2480329632256923E-2</c:v>
                </c:pt>
                <c:pt idx="338">
                  <c:v>0.22503699213161921</c:v>
                </c:pt>
                <c:pt idx="339">
                  <c:v>0.53009707155127772</c:v>
                </c:pt>
                <c:pt idx="340">
                  <c:v>-0.68034494784219479</c:v>
                </c:pt>
                <c:pt idx="341">
                  <c:v>-0.65203107413356542</c:v>
                </c:pt>
                <c:pt idx="342">
                  <c:v>-8.6231881910569241E-3</c:v>
                </c:pt>
                <c:pt idx="343">
                  <c:v>-0.57998748309951087</c:v>
                </c:pt>
                <c:pt idx="344">
                  <c:v>-3.4038902919656055E-3</c:v>
                </c:pt>
                <c:pt idx="345">
                  <c:v>-0.30190018812843544</c:v>
                </c:pt>
                <c:pt idx="346">
                  <c:v>-0.50672494231104148</c:v>
                </c:pt>
                <c:pt idx="347">
                  <c:v>-0.42985503116154627</c:v>
                </c:pt>
                <c:pt idx="348">
                  <c:v>-0.42864848604139222</c:v>
                </c:pt>
                <c:pt idx="349">
                  <c:v>-0.53024567834365666</c:v>
                </c:pt>
                <c:pt idx="350">
                  <c:v>-7.0801068976699408E-4</c:v>
                </c:pt>
                <c:pt idx="351">
                  <c:v>0.91702419606859298</c:v>
                </c:pt>
                <c:pt idx="352">
                  <c:v>0.68757815319528592</c:v>
                </c:pt>
                <c:pt idx="353">
                  <c:v>0.54600217430857789</c:v>
                </c:pt>
                <c:pt idx="354">
                  <c:v>1.1876948383310157</c:v>
                </c:pt>
                <c:pt idx="355">
                  <c:v>0.19650979993027684</c:v>
                </c:pt>
                <c:pt idx="356">
                  <c:v>0.55865343024541869</c:v>
                </c:pt>
                <c:pt idx="357">
                  <c:v>1.6572925237540974</c:v>
                </c:pt>
                <c:pt idx="358">
                  <c:v>0.66464687700292979</c:v>
                </c:pt>
                <c:pt idx="359">
                  <c:v>0.1771464640340851</c:v>
                </c:pt>
                <c:pt idx="360">
                  <c:v>-8.6710204632560808E-2</c:v>
                </c:pt>
                <c:pt idx="361">
                  <c:v>0.50093770168304841</c:v>
                </c:pt>
                <c:pt idx="362">
                  <c:v>1.1752601825727194</c:v>
                </c:pt>
                <c:pt idx="363">
                  <c:v>1.906549388176066</c:v>
                </c:pt>
                <c:pt idx="364">
                  <c:v>1.4240446951687218</c:v>
                </c:pt>
                <c:pt idx="365">
                  <c:v>0.6120602052849432</c:v>
                </c:pt>
                <c:pt idx="366">
                  <c:v>0.25744448226002825</c:v>
                </c:pt>
                <c:pt idx="367">
                  <c:v>0.69337538687373523</c:v>
                </c:pt>
                <c:pt idx="368">
                  <c:v>0.88449488346811189</c:v>
                </c:pt>
                <c:pt idx="369">
                  <c:v>0.87684985727141407</c:v>
                </c:pt>
                <c:pt idx="370">
                  <c:v>0.78350187979142616</c:v>
                </c:pt>
                <c:pt idx="371">
                  <c:v>-9.3684907189131125E-2</c:v>
                </c:pt>
                <c:pt idx="372">
                  <c:v>9.5877907624760048E-3</c:v>
                </c:pt>
                <c:pt idx="373">
                  <c:v>0.22754503263549372</c:v>
                </c:pt>
                <c:pt idx="374">
                  <c:v>1.5272515734254311</c:v>
                </c:pt>
                <c:pt idx="375">
                  <c:v>1.6649521148537787</c:v>
                </c:pt>
                <c:pt idx="376">
                  <c:v>1.251104999086678</c:v>
                </c:pt>
                <c:pt idx="377">
                  <c:v>0.46939224002891355</c:v>
                </c:pt>
                <c:pt idx="378">
                  <c:v>1.0538309369187127</c:v>
                </c:pt>
                <c:pt idx="379">
                  <c:v>0.60969376995136293</c:v>
                </c:pt>
                <c:pt idx="380">
                  <c:v>-0.54590856665555609</c:v>
                </c:pt>
                <c:pt idx="381">
                  <c:v>-0.17336478831714958</c:v>
                </c:pt>
                <c:pt idx="382">
                  <c:v>0.56624133293937995</c:v>
                </c:pt>
                <c:pt idx="383">
                  <c:v>3.9189313335955628E-2</c:v>
                </c:pt>
                <c:pt idx="384">
                  <c:v>-0.53286733783595885</c:v>
                </c:pt>
                <c:pt idx="385">
                  <c:v>-8.5679721565925016E-2</c:v>
                </c:pt>
                <c:pt idx="386">
                  <c:v>0.24458835778611651</c:v>
                </c:pt>
                <c:pt idx="387">
                  <c:v>0.29244378906560259</c:v>
                </c:pt>
                <c:pt idx="388">
                  <c:v>-1.3985484740660192E-2</c:v>
                </c:pt>
                <c:pt idx="389">
                  <c:v>-1.0821526026561262E-2</c:v>
                </c:pt>
                <c:pt idx="390">
                  <c:v>0.57076317426635559</c:v>
                </c:pt>
                <c:pt idx="391">
                  <c:v>0.92853317172289529</c:v>
                </c:pt>
                <c:pt idx="392">
                  <c:v>1.1243307266133045</c:v>
                </c:pt>
                <c:pt idx="393">
                  <c:v>0.48306265026161166</c:v>
                </c:pt>
                <c:pt idx="394">
                  <c:v>0.5755388239039072</c:v>
                </c:pt>
                <c:pt idx="395">
                  <c:v>0.72465657452494636</c:v>
                </c:pt>
                <c:pt idx="396">
                  <c:v>0.63636590855570963</c:v>
                </c:pt>
                <c:pt idx="397">
                  <c:v>0.76141094494226957</c:v>
                </c:pt>
                <c:pt idx="398">
                  <c:v>0.84838556241177809</c:v>
                </c:pt>
                <c:pt idx="399">
                  <c:v>0.23761483872520708</c:v>
                </c:pt>
                <c:pt idx="400">
                  <c:v>1.0042484374396168</c:v>
                </c:pt>
                <c:pt idx="401">
                  <c:v>0.76819565041192817</c:v>
                </c:pt>
                <c:pt idx="402">
                  <c:v>1.3823648338877423</c:v>
                </c:pt>
                <c:pt idx="403">
                  <c:v>1.9161917177371528</c:v>
                </c:pt>
                <c:pt idx="404">
                  <c:v>0.13210341718551244</c:v>
                </c:pt>
                <c:pt idx="405">
                  <c:v>4.9190260338065972E-3</c:v>
                </c:pt>
                <c:pt idx="406">
                  <c:v>-0.15600556165943816</c:v>
                </c:pt>
                <c:pt idx="407">
                  <c:v>0.18316102210106566</c:v>
                </c:pt>
                <c:pt idx="408">
                  <c:v>1.2826598068484982</c:v>
                </c:pt>
                <c:pt idx="409">
                  <c:v>1.3669969211841633</c:v>
                </c:pt>
                <c:pt idx="410">
                  <c:v>0.83540108904055677</c:v>
                </c:pt>
                <c:pt idx="411">
                  <c:v>1.3727346694971261</c:v>
                </c:pt>
                <c:pt idx="412">
                  <c:v>1.6962116206558409</c:v>
                </c:pt>
                <c:pt idx="413">
                  <c:v>1.5660258894111863</c:v>
                </c:pt>
                <c:pt idx="414">
                  <c:v>0.73114718765855469</c:v>
                </c:pt>
                <c:pt idx="415">
                  <c:v>0.65896536560158547</c:v>
                </c:pt>
                <c:pt idx="416">
                  <c:v>1.6976283034199111</c:v>
                </c:pt>
                <c:pt idx="417">
                  <c:v>2.1576011326382072</c:v>
                </c:pt>
                <c:pt idx="418">
                  <c:v>1.2209190086264274</c:v>
                </c:pt>
                <c:pt idx="419">
                  <c:v>0.20524473145282585</c:v>
                </c:pt>
                <c:pt idx="420">
                  <c:v>3.968468486687942E-2</c:v>
                </c:pt>
                <c:pt idx="421">
                  <c:v>3.0746998222250729E-2</c:v>
                </c:pt>
                <c:pt idx="422">
                  <c:v>-0.17719409778839698</c:v>
                </c:pt>
                <c:pt idx="423">
                  <c:v>-4.934862739480942E-2</c:v>
                </c:pt>
                <c:pt idx="424">
                  <c:v>0.85358773090137763</c:v>
                </c:pt>
                <c:pt idx="425">
                  <c:v>0.59256776916555298</c:v>
                </c:pt>
                <c:pt idx="426">
                  <c:v>0.38402187185404907</c:v>
                </c:pt>
                <c:pt idx="427">
                  <c:v>0.54834277228553674</c:v>
                </c:pt>
                <c:pt idx="428">
                  <c:v>0.19958936103241887</c:v>
                </c:pt>
                <c:pt idx="429">
                  <c:v>6.9321561630462727E-2</c:v>
                </c:pt>
                <c:pt idx="430">
                  <c:v>0.29862447625940608</c:v>
                </c:pt>
                <c:pt idx="431">
                  <c:v>7.825876224701124E-2</c:v>
                </c:pt>
                <c:pt idx="432">
                  <c:v>0.66303172231863683</c:v>
                </c:pt>
                <c:pt idx="433">
                  <c:v>0.70621063983624144</c:v>
                </c:pt>
                <c:pt idx="434">
                  <c:v>-0.40842914074523318</c:v>
                </c:pt>
                <c:pt idx="435">
                  <c:v>0.47368371263228054</c:v>
                </c:pt>
                <c:pt idx="436">
                  <c:v>0.83017697831302206</c:v>
                </c:pt>
                <c:pt idx="437">
                  <c:v>-7.9151938213928394E-2</c:v>
                </c:pt>
                <c:pt idx="438">
                  <c:v>0.7084005187868514</c:v>
                </c:pt>
                <c:pt idx="439">
                  <c:v>-0.39535160915299328</c:v>
                </c:pt>
                <c:pt idx="440">
                  <c:v>0.65367641617003802</c:v>
                </c:pt>
                <c:pt idx="441">
                  <c:v>1.6206338092295407</c:v>
                </c:pt>
                <c:pt idx="442">
                  <c:v>0.34124641596604355</c:v>
                </c:pt>
                <c:pt idx="443">
                  <c:v>0.22236254027530866</c:v>
                </c:pt>
                <c:pt idx="444">
                  <c:v>0.78394699622054331</c:v>
                </c:pt>
                <c:pt idx="445">
                  <c:v>1.1712041174631813</c:v>
                </c:pt>
                <c:pt idx="446">
                  <c:v>0.85836979386081724</c:v>
                </c:pt>
                <c:pt idx="447">
                  <c:v>0.27357687664394797</c:v>
                </c:pt>
                <c:pt idx="448">
                  <c:v>1.2476746269865202</c:v>
                </c:pt>
                <c:pt idx="449">
                  <c:v>0.96092166748693431</c:v>
                </c:pt>
                <c:pt idx="450">
                  <c:v>1.7142726402581967</c:v>
                </c:pt>
                <c:pt idx="451">
                  <c:v>2.0116482517567933</c:v>
                </c:pt>
                <c:pt idx="452">
                  <c:v>2.4678092957859472</c:v>
                </c:pt>
                <c:pt idx="453">
                  <c:v>1.272258986606243</c:v>
                </c:pt>
                <c:pt idx="454">
                  <c:v>2.3731577917007907</c:v>
                </c:pt>
                <c:pt idx="455">
                  <c:v>0.99745756960765586</c:v>
                </c:pt>
                <c:pt idx="456">
                  <c:v>0.57989453779944999</c:v>
                </c:pt>
                <c:pt idx="457">
                  <c:v>0.52994990525405328</c:v>
                </c:pt>
                <c:pt idx="458">
                  <c:v>1.3380673442640809</c:v>
                </c:pt>
                <c:pt idx="459">
                  <c:v>0.80308441106424433</c:v>
                </c:pt>
                <c:pt idx="460">
                  <c:v>0.73242302540835613</c:v>
                </c:pt>
                <c:pt idx="461">
                  <c:v>-8.3427403152741011E-2</c:v>
                </c:pt>
                <c:pt idx="462">
                  <c:v>0.79104631290463379</c:v>
                </c:pt>
                <c:pt idx="463">
                  <c:v>0.4807096271052857</c:v>
                </c:pt>
                <c:pt idx="464">
                  <c:v>1.5506180258999238</c:v>
                </c:pt>
                <c:pt idx="465">
                  <c:v>1.3859301652736584</c:v>
                </c:pt>
                <c:pt idx="466">
                  <c:v>0.68512066177930975</c:v>
                </c:pt>
                <c:pt idx="467">
                  <c:v>0.18134071683802613</c:v>
                </c:pt>
                <c:pt idx="468">
                  <c:v>1.8212505829577872</c:v>
                </c:pt>
                <c:pt idx="469">
                  <c:v>1.0404006978604423</c:v>
                </c:pt>
                <c:pt idx="470">
                  <c:v>0.68210057643636435</c:v>
                </c:pt>
                <c:pt idx="471">
                  <c:v>0.84925075667701189</c:v>
                </c:pt>
                <c:pt idx="472">
                  <c:v>1.6265960538570829</c:v>
                </c:pt>
                <c:pt idx="473">
                  <c:v>0.98728168405991468</c:v>
                </c:pt>
                <c:pt idx="474">
                  <c:v>1.0442170963986555</c:v>
                </c:pt>
                <c:pt idx="475">
                  <c:v>1.9123177797659461</c:v>
                </c:pt>
                <c:pt idx="476">
                  <c:v>1.336466991997503</c:v>
                </c:pt>
                <c:pt idx="477">
                  <c:v>1.440866900602146</c:v>
                </c:pt>
                <c:pt idx="478">
                  <c:v>1.6088265532979966</c:v>
                </c:pt>
                <c:pt idx="479">
                  <c:v>1.1797685397052058</c:v>
                </c:pt>
                <c:pt idx="480">
                  <c:v>1.5935344748189697</c:v>
                </c:pt>
                <c:pt idx="481">
                  <c:v>1.3139563624765098</c:v>
                </c:pt>
                <c:pt idx="482">
                  <c:v>1.9777342127378112</c:v>
                </c:pt>
                <c:pt idx="483">
                  <c:v>2.5156959593783195</c:v>
                </c:pt>
                <c:pt idx="484">
                  <c:v>2.2489618129930995</c:v>
                </c:pt>
                <c:pt idx="485">
                  <c:v>1.6852997186944398</c:v>
                </c:pt>
                <c:pt idx="486">
                  <c:v>1.9359542065273003</c:v>
                </c:pt>
                <c:pt idx="487">
                  <c:v>1.4125343768370606</c:v>
                </c:pt>
                <c:pt idx="488">
                  <c:v>1.5607855619316604</c:v>
                </c:pt>
                <c:pt idx="489">
                  <c:v>1.2193772690558249</c:v>
                </c:pt>
                <c:pt idx="490">
                  <c:v>0.70311031550607372</c:v>
                </c:pt>
                <c:pt idx="491">
                  <c:v>0.38662502063017801</c:v>
                </c:pt>
                <c:pt idx="492">
                  <c:v>1.6805666010832527</c:v>
                </c:pt>
                <c:pt idx="493">
                  <c:v>1.1822309565798412</c:v>
                </c:pt>
                <c:pt idx="494">
                  <c:v>1.1658307624980027</c:v>
                </c:pt>
                <c:pt idx="495">
                  <c:v>0.49739174237827971</c:v>
                </c:pt>
                <c:pt idx="496">
                  <c:v>0.79839149223255768</c:v>
                </c:pt>
                <c:pt idx="497">
                  <c:v>0.89120968472586348</c:v>
                </c:pt>
                <c:pt idx="498">
                  <c:v>0.7295045111548929</c:v>
                </c:pt>
                <c:pt idx="499">
                  <c:v>0.96415196129942171</c:v>
                </c:pt>
                <c:pt idx="500">
                  <c:v>2.5424512103787804</c:v>
                </c:pt>
                <c:pt idx="501">
                  <c:v>1.4087992209417965</c:v>
                </c:pt>
                <c:pt idx="502">
                  <c:v>1.5951576651983557</c:v>
                </c:pt>
                <c:pt idx="503">
                  <c:v>0.73469949135588375</c:v>
                </c:pt>
                <c:pt idx="504">
                  <c:v>1.2344173462621923</c:v>
                </c:pt>
                <c:pt idx="505">
                  <c:v>1.0514547487713399</c:v>
                </c:pt>
                <c:pt idx="506">
                  <c:v>0.83160068128008424</c:v>
                </c:pt>
                <c:pt idx="507">
                  <c:v>1.2422602963560767</c:v>
                </c:pt>
                <c:pt idx="508">
                  <c:v>0.78256359843120438</c:v>
                </c:pt>
                <c:pt idx="509">
                  <c:v>1.1816537714573834E-2</c:v>
                </c:pt>
                <c:pt idx="510">
                  <c:v>0.71427470172349194</c:v>
                </c:pt>
                <c:pt idx="511">
                  <c:v>0.31223328863607669</c:v>
                </c:pt>
                <c:pt idx="512">
                  <c:v>0.25166857028676554</c:v>
                </c:pt>
                <c:pt idx="513">
                  <c:v>2.157607393533195</c:v>
                </c:pt>
                <c:pt idx="514">
                  <c:v>1.0857891586290769</c:v>
                </c:pt>
                <c:pt idx="515">
                  <c:v>1.878217788153238</c:v>
                </c:pt>
                <c:pt idx="516">
                  <c:v>1.0274666308829876</c:v>
                </c:pt>
                <c:pt idx="517">
                  <c:v>1.1337595184363813</c:v>
                </c:pt>
                <c:pt idx="518">
                  <c:v>0.46613095368803392</c:v>
                </c:pt>
                <c:pt idx="519">
                  <c:v>0.46923488458240553</c:v>
                </c:pt>
                <c:pt idx="520">
                  <c:v>0.71794168768301947</c:v>
                </c:pt>
                <c:pt idx="521">
                  <c:v>1.1316500814608066</c:v>
                </c:pt>
                <c:pt idx="522">
                  <c:v>0.61098340506980064</c:v>
                </c:pt>
                <c:pt idx="523">
                  <c:v>2.092678595480491</c:v>
                </c:pt>
                <c:pt idx="524">
                  <c:v>1.51355881055468</c:v>
                </c:pt>
                <c:pt idx="525">
                  <c:v>0.57690228248593134</c:v>
                </c:pt>
                <c:pt idx="526">
                  <c:v>0.3758749625812029</c:v>
                </c:pt>
                <c:pt idx="527">
                  <c:v>0.28696377705034481</c:v>
                </c:pt>
                <c:pt idx="528">
                  <c:v>1.1862518483684807</c:v>
                </c:pt>
                <c:pt idx="529">
                  <c:v>1.3524932956554805</c:v>
                </c:pt>
                <c:pt idx="530">
                  <c:v>0.40105165666034021</c:v>
                </c:pt>
                <c:pt idx="531">
                  <c:v>0.88022193548384275</c:v>
                </c:pt>
                <c:pt idx="532">
                  <c:v>1.8643879711793574</c:v>
                </c:pt>
                <c:pt idx="533">
                  <c:v>2.9996836210313673</c:v>
                </c:pt>
                <c:pt idx="534">
                  <c:v>1.1638425586881971</c:v>
                </c:pt>
                <c:pt idx="535">
                  <c:v>1.2485182007137881</c:v>
                </c:pt>
                <c:pt idx="536">
                  <c:v>-0.470857696406218</c:v>
                </c:pt>
                <c:pt idx="537">
                  <c:v>-0.30594441156288704</c:v>
                </c:pt>
                <c:pt idx="538">
                  <c:v>-0.63177348375584697</c:v>
                </c:pt>
                <c:pt idx="539">
                  <c:v>-1.1534096760235344E-2</c:v>
                </c:pt>
                <c:pt idx="540">
                  <c:v>0.50779527350715836</c:v>
                </c:pt>
                <c:pt idx="541">
                  <c:v>0.41196711497517574</c:v>
                </c:pt>
                <c:pt idx="542">
                  <c:v>0.4106797979484938</c:v>
                </c:pt>
                <c:pt idx="543">
                  <c:v>4.9409381165268107E-2</c:v>
                </c:pt>
                <c:pt idx="544">
                  <c:v>0.55037811820875404</c:v>
                </c:pt>
                <c:pt idx="545">
                  <c:v>0.59192536184420697</c:v>
                </c:pt>
                <c:pt idx="546">
                  <c:v>9.2983857547335472E-2</c:v>
                </c:pt>
                <c:pt idx="547">
                  <c:v>0.86833479468856523</c:v>
                </c:pt>
                <c:pt idx="548">
                  <c:v>1.0822663026755126</c:v>
                </c:pt>
                <c:pt idx="549">
                  <c:v>1.4058123244622596</c:v>
                </c:pt>
                <c:pt idx="550">
                  <c:v>0.13896392351360767</c:v>
                </c:pt>
                <c:pt idx="551">
                  <c:v>0.72434523653815253</c:v>
                </c:pt>
                <c:pt idx="552">
                  <c:v>0.64195267522727051</c:v>
                </c:pt>
                <c:pt idx="553">
                  <c:v>-0.11600027007336622</c:v>
                </c:pt>
                <c:pt idx="554">
                  <c:v>4.8319970952850011E-2</c:v>
                </c:pt>
                <c:pt idx="555">
                  <c:v>0.55623670225806954</c:v>
                </c:pt>
                <c:pt idx="556">
                  <c:v>1.285986267864258</c:v>
                </c:pt>
                <c:pt idx="557">
                  <c:v>6.2138797024180875E-2</c:v>
                </c:pt>
                <c:pt idx="558">
                  <c:v>0.40726964733633153</c:v>
                </c:pt>
                <c:pt idx="559">
                  <c:v>1.1919098933339884</c:v>
                </c:pt>
                <c:pt idx="560">
                  <c:v>0.7318348964570689</c:v>
                </c:pt>
                <c:pt idx="561">
                  <c:v>0.60383589401603321</c:v>
                </c:pt>
                <c:pt idx="562">
                  <c:v>0.25955857162068469</c:v>
                </c:pt>
                <c:pt idx="563">
                  <c:v>0.69816558076857393</c:v>
                </c:pt>
                <c:pt idx="564">
                  <c:v>1.1628759095889758</c:v>
                </c:pt>
                <c:pt idx="565">
                  <c:v>1.0615225640206642</c:v>
                </c:pt>
                <c:pt idx="566">
                  <c:v>0.92329058187870938</c:v>
                </c:pt>
                <c:pt idx="567">
                  <c:v>1.587154245073692</c:v>
                </c:pt>
                <c:pt idx="568">
                  <c:v>0.89005272638004795</c:v>
                </c:pt>
                <c:pt idx="569">
                  <c:v>0.26682390750145407</c:v>
                </c:pt>
                <c:pt idx="570">
                  <c:v>0.88027893815217462</c:v>
                </c:pt>
                <c:pt idx="571">
                  <c:v>0.40409790253962952</c:v>
                </c:pt>
                <c:pt idx="572">
                  <c:v>1.5105393077975369</c:v>
                </c:pt>
                <c:pt idx="573">
                  <c:v>0.66840674143697265</c:v>
                </c:pt>
                <c:pt idx="574">
                  <c:v>0.83445389987276886</c:v>
                </c:pt>
                <c:pt idx="575">
                  <c:v>4.0863671387099204E-2</c:v>
                </c:pt>
                <c:pt idx="576">
                  <c:v>0.30258416548001843</c:v>
                </c:pt>
                <c:pt idx="577">
                  <c:v>-2.5075125974349143E-2</c:v>
                </c:pt>
                <c:pt idx="578">
                  <c:v>0.82559024121392577</c:v>
                </c:pt>
                <c:pt idx="579">
                  <c:v>0.31129185319101449</c:v>
                </c:pt>
                <c:pt idx="580">
                  <c:v>-0.56601376744003695</c:v>
                </c:pt>
                <c:pt idx="581">
                  <c:v>0.77044482527740632</c:v>
                </c:pt>
                <c:pt idx="582">
                  <c:v>1.3183082064063505</c:v>
                </c:pt>
                <c:pt idx="583">
                  <c:v>1.6015601359704159</c:v>
                </c:pt>
                <c:pt idx="584">
                  <c:v>1.1257277130592926</c:v>
                </c:pt>
                <c:pt idx="585">
                  <c:v>0.10109801705009144</c:v>
                </c:pt>
                <c:pt idx="586">
                  <c:v>-0.1321046056010646</c:v>
                </c:pt>
                <c:pt idx="587">
                  <c:v>0.44397936104254487</c:v>
                </c:pt>
                <c:pt idx="588">
                  <c:v>1.9286137819029616</c:v>
                </c:pt>
                <c:pt idx="589">
                  <c:v>1.6508917101476184</c:v>
                </c:pt>
                <c:pt idx="590">
                  <c:v>1.924103203772171</c:v>
                </c:pt>
                <c:pt idx="591">
                  <c:v>1.0169259143846245</c:v>
                </c:pt>
                <c:pt idx="592">
                  <c:v>0.76406243476917923</c:v>
                </c:pt>
                <c:pt idx="593">
                  <c:v>0.63980248293281328</c:v>
                </c:pt>
                <c:pt idx="594">
                  <c:v>0.9043130728007629</c:v>
                </c:pt>
                <c:pt idx="595">
                  <c:v>1.2243301078597828</c:v>
                </c:pt>
                <c:pt idx="596">
                  <c:v>1.70238909421324</c:v>
                </c:pt>
                <c:pt idx="597">
                  <c:v>1.2174994646941375</c:v>
                </c:pt>
                <c:pt idx="598">
                  <c:v>1.3488520363242342</c:v>
                </c:pt>
                <c:pt idx="599">
                  <c:v>0.95814845376888558</c:v>
                </c:pt>
                <c:pt idx="600">
                  <c:v>0.22702398702858265</c:v>
                </c:pt>
                <c:pt idx="601">
                  <c:v>0.8546363733136999</c:v>
                </c:pt>
                <c:pt idx="602">
                  <c:v>0.85973594092003625</c:v>
                </c:pt>
                <c:pt idx="603">
                  <c:v>8.4888930181703834E-2</c:v>
                </c:pt>
                <c:pt idx="604">
                  <c:v>0.6414752227083752</c:v>
                </c:pt>
                <c:pt idx="605">
                  <c:v>0.20828554598749902</c:v>
                </c:pt>
                <c:pt idx="606">
                  <c:v>1.2438796585407157</c:v>
                </c:pt>
                <c:pt idx="607">
                  <c:v>1.6934151878815424</c:v>
                </c:pt>
                <c:pt idx="608">
                  <c:v>0.79451814391648956</c:v>
                </c:pt>
                <c:pt idx="609">
                  <c:v>0.13529303407746757</c:v>
                </c:pt>
                <c:pt idx="610">
                  <c:v>1.3699433290436751</c:v>
                </c:pt>
                <c:pt idx="611">
                  <c:v>0.84567802396846148</c:v>
                </c:pt>
                <c:pt idx="612">
                  <c:v>0.94929874355163868</c:v>
                </c:pt>
                <c:pt idx="613">
                  <c:v>1.3891353519435452</c:v>
                </c:pt>
                <c:pt idx="614">
                  <c:v>1.2098913793199351</c:v>
                </c:pt>
                <c:pt idx="615">
                  <c:v>1.1338150740839101</c:v>
                </c:pt>
                <c:pt idx="616">
                  <c:v>1.5237099391965339</c:v>
                </c:pt>
                <c:pt idx="617">
                  <c:v>1.8163535279003205</c:v>
                </c:pt>
                <c:pt idx="618">
                  <c:v>1.6670626677866107</c:v>
                </c:pt>
                <c:pt idx="619">
                  <c:v>1.333588682314879</c:v>
                </c:pt>
                <c:pt idx="620">
                  <c:v>1.0015765011700575</c:v>
                </c:pt>
                <c:pt idx="621">
                  <c:v>1.0303453836708178</c:v>
                </c:pt>
                <c:pt idx="622">
                  <c:v>1.1011454509984129</c:v>
                </c:pt>
                <c:pt idx="623">
                  <c:v>1.7568938586778968</c:v>
                </c:pt>
                <c:pt idx="624">
                  <c:v>1.3702864517373146</c:v>
                </c:pt>
                <c:pt idx="625">
                  <c:v>2.0731164581624331</c:v>
                </c:pt>
                <c:pt idx="626">
                  <c:v>0.25092865881063425</c:v>
                </c:pt>
                <c:pt idx="627">
                  <c:v>0.12788054040782107</c:v>
                </c:pt>
                <c:pt idx="628">
                  <c:v>1.6759064412353211</c:v>
                </c:pt>
                <c:pt idx="629">
                  <c:v>1.8811034886976519</c:v>
                </c:pt>
                <c:pt idx="630">
                  <c:v>0.38921531222567196</c:v>
                </c:pt>
                <c:pt idx="631">
                  <c:v>0.24341452860742854</c:v>
                </c:pt>
                <c:pt idx="632">
                  <c:v>0.64474996544506491</c:v>
                </c:pt>
                <c:pt idx="633">
                  <c:v>1.1229422849806641</c:v>
                </c:pt>
                <c:pt idx="634">
                  <c:v>9.5152407711118561E-2</c:v>
                </c:pt>
                <c:pt idx="635">
                  <c:v>-0.19222925095592902</c:v>
                </c:pt>
                <c:pt idx="636">
                  <c:v>1.1568123440315934</c:v>
                </c:pt>
                <c:pt idx="637">
                  <c:v>1.4225808830829763</c:v>
                </c:pt>
                <c:pt idx="638">
                  <c:v>1.5881690404689661</c:v>
                </c:pt>
                <c:pt idx="639">
                  <c:v>1.8125121229169812</c:v>
                </c:pt>
                <c:pt idx="640">
                  <c:v>0.95881816680164755</c:v>
                </c:pt>
                <c:pt idx="641">
                  <c:v>-0.12473952311679645</c:v>
                </c:pt>
                <c:pt idx="642">
                  <c:v>1.404729210165838</c:v>
                </c:pt>
                <c:pt idx="643">
                  <c:v>1.9200915293184067</c:v>
                </c:pt>
                <c:pt idx="644">
                  <c:v>1.3669059786721538</c:v>
                </c:pt>
                <c:pt idx="645">
                  <c:v>1.3063476745106739</c:v>
                </c:pt>
                <c:pt idx="646">
                  <c:v>1.7740612119658725</c:v>
                </c:pt>
                <c:pt idx="647">
                  <c:v>1.1614577063526172</c:v>
                </c:pt>
                <c:pt idx="648">
                  <c:v>0.80538909790439728</c:v>
                </c:pt>
                <c:pt idx="649">
                  <c:v>0.11104967002258985</c:v>
                </c:pt>
                <c:pt idx="650">
                  <c:v>0.50442873659343301</c:v>
                </c:pt>
                <c:pt idx="651">
                  <c:v>0.48252250941892977</c:v>
                </c:pt>
                <c:pt idx="652">
                  <c:v>0.15867693895110913</c:v>
                </c:pt>
                <c:pt idx="653">
                  <c:v>-0.4108934161576025</c:v>
                </c:pt>
                <c:pt idx="654">
                  <c:v>0.24592062572789264</c:v>
                </c:pt>
                <c:pt idx="655">
                  <c:v>0.31522363561355854</c:v>
                </c:pt>
                <c:pt idx="656">
                  <c:v>0.67618452662879491</c:v>
                </c:pt>
                <c:pt idx="657">
                  <c:v>0.15319707302625496</c:v>
                </c:pt>
                <c:pt idx="658">
                  <c:v>-6.6595749855280755E-3</c:v>
                </c:pt>
                <c:pt idx="659">
                  <c:v>1.3571149135581477</c:v>
                </c:pt>
                <c:pt idx="660">
                  <c:v>1.5596914368321286</c:v>
                </c:pt>
                <c:pt idx="661">
                  <c:v>1.8059672599752965</c:v>
                </c:pt>
                <c:pt idx="662">
                  <c:v>0.82659195447719958</c:v>
                </c:pt>
                <c:pt idx="663">
                  <c:v>0.79506447989336848</c:v>
                </c:pt>
                <c:pt idx="664">
                  <c:v>1.8267601586493647</c:v>
                </c:pt>
                <c:pt idx="665">
                  <c:v>1.1226110634065751</c:v>
                </c:pt>
                <c:pt idx="666">
                  <c:v>1.193109991614357</c:v>
                </c:pt>
                <c:pt idx="667">
                  <c:v>0.42633976316804839</c:v>
                </c:pt>
                <c:pt idx="668">
                  <c:v>0.65612404234096178</c:v>
                </c:pt>
                <c:pt idx="669">
                  <c:v>0.52765614691589902</c:v>
                </c:pt>
                <c:pt idx="670">
                  <c:v>1.3149420948434518</c:v>
                </c:pt>
                <c:pt idx="671">
                  <c:v>1.1528265460275147</c:v>
                </c:pt>
                <c:pt idx="672">
                  <c:v>0.58567564426483876</c:v>
                </c:pt>
                <c:pt idx="673">
                  <c:v>0.5631053178028893</c:v>
                </c:pt>
                <c:pt idx="674">
                  <c:v>0.63351877416582902</c:v>
                </c:pt>
                <c:pt idx="675">
                  <c:v>0.59405719711283889</c:v>
                </c:pt>
                <c:pt idx="676">
                  <c:v>0.19921194065981335</c:v>
                </c:pt>
                <c:pt idx="677">
                  <c:v>0.34551226697647786</c:v>
                </c:pt>
                <c:pt idx="678">
                  <c:v>1.3305078603469058</c:v>
                </c:pt>
                <c:pt idx="679">
                  <c:v>2.6807727799774317</c:v>
                </c:pt>
                <c:pt idx="680">
                  <c:v>1.9753924895133399</c:v>
                </c:pt>
                <c:pt idx="681">
                  <c:v>0.41623884978394243</c:v>
                </c:pt>
                <c:pt idx="682">
                  <c:v>0.66715018320169905</c:v>
                </c:pt>
                <c:pt idx="683">
                  <c:v>0.97123511034740206</c:v>
                </c:pt>
                <c:pt idx="684">
                  <c:v>0.19821134129715787</c:v>
                </c:pt>
                <c:pt idx="685">
                  <c:v>0.51249321147242854</c:v>
                </c:pt>
                <c:pt idx="686">
                  <c:v>0.91414418454103397</c:v>
                </c:pt>
                <c:pt idx="687">
                  <c:v>0.90019512513547073</c:v>
                </c:pt>
                <c:pt idx="688">
                  <c:v>1.2779184038144744</c:v>
                </c:pt>
                <c:pt idx="689">
                  <c:v>1.2635765342134302</c:v>
                </c:pt>
                <c:pt idx="690">
                  <c:v>1.0149388953200089</c:v>
                </c:pt>
                <c:pt idx="691">
                  <c:v>0.71155988166948314</c:v>
                </c:pt>
                <c:pt idx="692">
                  <c:v>0.78735821018598873</c:v>
                </c:pt>
                <c:pt idx="693">
                  <c:v>0.40662481664267669</c:v>
                </c:pt>
                <c:pt idx="694">
                  <c:v>9.1407061718724134E-2</c:v>
                </c:pt>
                <c:pt idx="695">
                  <c:v>-0.25580106895746296</c:v>
                </c:pt>
                <c:pt idx="696">
                  <c:v>-0.2923587567288401</c:v>
                </c:pt>
                <c:pt idx="697">
                  <c:v>7.7597510288161864E-2</c:v>
                </c:pt>
                <c:pt idx="698">
                  <c:v>1.3359909483715526</c:v>
                </c:pt>
                <c:pt idx="699">
                  <c:v>0.35810563914770055</c:v>
                </c:pt>
                <c:pt idx="700">
                  <c:v>1.1705818030658739</c:v>
                </c:pt>
                <c:pt idx="701">
                  <c:v>0.3432661600435184</c:v>
                </c:pt>
                <c:pt idx="702">
                  <c:v>0.96947541467620213</c:v>
                </c:pt>
                <c:pt idx="703">
                  <c:v>1.1663010728011385</c:v>
                </c:pt>
                <c:pt idx="704">
                  <c:v>1.4446475333606705</c:v>
                </c:pt>
                <c:pt idx="705">
                  <c:v>0.91655972479803494</c:v>
                </c:pt>
                <c:pt idx="706">
                  <c:v>0.69437573656111873</c:v>
                </c:pt>
                <c:pt idx="707">
                  <c:v>-0.39987128835980762</c:v>
                </c:pt>
                <c:pt idx="708">
                  <c:v>0.63298102980627768</c:v>
                </c:pt>
                <c:pt idx="709">
                  <c:v>-0.11002204795175635</c:v>
                </c:pt>
                <c:pt idx="710">
                  <c:v>0.93506562105850155</c:v>
                </c:pt>
                <c:pt idx="711">
                  <c:v>0.65582095601977142</c:v>
                </c:pt>
                <c:pt idx="712">
                  <c:v>0.55821792456585095</c:v>
                </c:pt>
                <c:pt idx="713">
                  <c:v>0.12091478611499146</c:v>
                </c:pt>
                <c:pt idx="714">
                  <c:v>-0.40121184006815874</c:v>
                </c:pt>
                <c:pt idx="715">
                  <c:v>0.84280272181660387</c:v>
                </c:pt>
                <c:pt idx="716">
                  <c:v>0.20203912995165327</c:v>
                </c:pt>
                <c:pt idx="717">
                  <c:v>0.76524746158304913</c:v>
                </c:pt>
                <c:pt idx="718">
                  <c:v>-9.5793105846022811E-2</c:v>
                </c:pt>
                <c:pt idx="719">
                  <c:v>-0.35923161974432849</c:v>
                </c:pt>
                <c:pt idx="720">
                  <c:v>0.73633149800458619</c:v>
                </c:pt>
                <c:pt idx="721">
                  <c:v>-0.14229782856466178</c:v>
                </c:pt>
                <c:pt idx="722">
                  <c:v>0.34060143206952176</c:v>
                </c:pt>
                <c:pt idx="723">
                  <c:v>2.0866973499853474</c:v>
                </c:pt>
                <c:pt idx="724">
                  <c:v>0.63242628031251413</c:v>
                </c:pt>
                <c:pt idx="725">
                  <c:v>-4.0622336740469348E-2</c:v>
                </c:pt>
                <c:pt idx="726">
                  <c:v>1.2957643216319457</c:v>
                </c:pt>
                <c:pt idx="727">
                  <c:v>1.5361832031659619</c:v>
                </c:pt>
                <c:pt idx="728">
                  <c:v>2.8246943617774933</c:v>
                </c:pt>
                <c:pt idx="729">
                  <c:v>3.0568408816333039</c:v>
                </c:pt>
                <c:pt idx="730">
                  <c:v>2.016353633057129</c:v>
                </c:pt>
                <c:pt idx="731">
                  <c:v>0.85085131785126156</c:v>
                </c:pt>
                <c:pt idx="732">
                  <c:v>1.3966233565687991</c:v>
                </c:pt>
                <c:pt idx="733">
                  <c:v>0.96395525481421684</c:v>
                </c:pt>
                <c:pt idx="734">
                  <c:v>1.7163547386958857</c:v>
                </c:pt>
                <c:pt idx="735">
                  <c:v>1.2824250028950421</c:v>
                </c:pt>
                <c:pt idx="736">
                  <c:v>0.86882335845180891</c:v>
                </c:pt>
                <c:pt idx="737">
                  <c:v>0.3440916413291773</c:v>
                </c:pt>
                <c:pt idx="738">
                  <c:v>0.67056587801641787</c:v>
                </c:pt>
                <c:pt idx="739">
                  <c:v>-8.9698070495998233E-2</c:v>
                </c:pt>
                <c:pt idx="740">
                  <c:v>1.0057385004322352</c:v>
                </c:pt>
                <c:pt idx="741">
                  <c:v>1.2514826370326095</c:v>
                </c:pt>
                <c:pt idx="742">
                  <c:v>1.8358219510043765</c:v>
                </c:pt>
                <c:pt idx="743">
                  <c:v>1.8300687672451861</c:v>
                </c:pt>
                <c:pt idx="744">
                  <c:v>1.4483934920789012</c:v>
                </c:pt>
                <c:pt idx="745">
                  <c:v>1.6189067471321803</c:v>
                </c:pt>
                <c:pt idx="746">
                  <c:v>0.87226221819480598</c:v>
                </c:pt>
                <c:pt idx="747">
                  <c:v>1.6291801230349174</c:v>
                </c:pt>
                <c:pt idx="748">
                  <c:v>1.1897206617279832</c:v>
                </c:pt>
                <c:pt idx="749">
                  <c:v>0.56940851338168041</c:v>
                </c:pt>
                <c:pt idx="750">
                  <c:v>0.84125373682561033</c:v>
                </c:pt>
                <c:pt idx="751">
                  <c:v>0.66079371222684535</c:v>
                </c:pt>
                <c:pt idx="752">
                  <c:v>6.1047540160953775E-2</c:v>
                </c:pt>
                <c:pt idx="753">
                  <c:v>1.0364880348302392</c:v>
                </c:pt>
                <c:pt idx="754">
                  <c:v>0.76816072164271154</c:v>
                </c:pt>
                <c:pt idx="755">
                  <c:v>0.62331827995672018</c:v>
                </c:pt>
                <c:pt idx="756">
                  <c:v>0.84922109058278994</c:v>
                </c:pt>
                <c:pt idx="757">
                  <c:v>0.35120933036620694</c:v>
                </c:pt>
                <c:pt idx="758">
                  <c:v>-4.5368940117507155E-3</c:v>
                </c:pt>
                <c:pt idx="759">
                  <c:v>0.43965414681528042</c:v>
                </c:pt>
                <c:pt idx="760">
                  <c:v>-2.7681298740135349E-2</c:v>
                </c:pt>
                <c:pt idx="761">
                  <c:v>0.28982132888111883</c:v>
                </c:pt>
                <c:pt idx="762">
                  <c:v>0.84318212402710102</c:v>
                </c:pt>
                <c:pt idx="763">
                  <c:v>1.7256619056603042</c:v>
                </c:pt>
                <c:pt idx="764">
                  <c:v>1.9770135905062256</c:v>
                </c:pt>
                <c:pt idx="765">
                  <c:v>1.5848216599379787</c:v>
                </c:pt>
                <c:pt idx="766">
                  <c:v>1.0162103553577302</c:v>
                </c:pt>
                <c:pt idx="767">
                  <c:v>1.2574578473460623</c:v>
                </c:pt>
                <c:pt idx="768">
                  <c:v>1.8641818352494155</c:v>
                </c:pt>
                <c:pt idx="769">
                  <c:v>1.0953450862937586</c:v>
                </c:pt>
                <c:pt idx="770">
                  <c:v>0.84369730583853619</c:v>
                </c:pt>
                <c:pt idx="771">
                  <c:v>0.78420137042249627</c:v>
                </c:pt>
                <c:pt idx="772">
                  <c:v>-0.28062215379149746</c:v>
                </c:pt>
                <c:pt idx="773">
                  <c:v>0.14051818046752135</c:v>
                </c:pt>
                <c:pt idx="774">
                  <c:v>0.61085134893265047</c:v>
                </c:pt>
                <c:pt idx="775">
                  <c:v>0.42985165591663244</c:v>
                </c:pt>
                <c:pt idx="776">
                  <c:v>-0.12337697838687547</c:v>
                </c:pt>
                <c:pt idx="777">
                  <c:v>0.23974840918883256</c:v>
                </c:pt>
                <c:pt idx="778">
                  <c:v>0.43102431116094037</c:v>
                </c:pt>
                <c:pt idx="779">
                  <c:v>3.3921381184788608E-2</c:v>
                </c:pt>
                <c:pt idx="780">
                  <c:v>0.18293590870294521</c:v>
                </c:pt>
                <c:pt idx="781">
                  <c:v>0.79269828510868723</c:v>
                </c:pt>
                <c:pt idx="782">
                  <c:v>0.39456709931447304</c:v>
                </c:pt>
                <c:pt idx="783">
                  <c:v>-7.4828747682854913E-2</c:v>
                </c:pt>
                <c:pt idx="784">
                  <c:v>0.35731635207007661</c:v>
                </c:pt>
                <c:pt idx="785">
                  <c:v>-0.52358727305973018</c:v>
                </c:pt>
                <c:pt idx="786">
                  <c:v>-0.70626732473013842</c:v>
                </c:pt>
                <c:pt idx="787">
                  <c:v>-4.3184406853758274E-2</c:v>
                </c:pt>
                <c:pt idx="788">
                  <c:v>4.8823450038520767E-2</c:v>
                </c:pt>
                <c:pt idx="789">
                  <c:v>-0.22393151488599544</c:v>
                </c:pt>
                <c:pt idx="790">
                  <c:v>-4.0996421496576139E-2</c:v>
                </c:pt>
                <c:pt idx="791">
                  <c:v>-0.43980069009710226</c:v>
                </c:pt>
                <c:pt idx="792">
                  <c:v>-0.44410405175223261</c:v>
                </c:pt>
                <c:pt idx="793">
                  <c:v>-0.47369574122457114</c:v>
                </c:pt>
                <c:pt idx="794">
                  <c:v>-0.14270563436490058</c:v>
                </c:pt>
                <c:pt idx="795">
                  <c:v>4.8904459464929689E-2</c:v>
                </c:pt>
                <c:pt idx="796">
                  <c:v>0.10125818243149756</c:v>
                </c:pt>
                <c:pt idx="797">
                  <c:v>0.92019851924092877</c:v>
                </c:pt>
                <c:pt idx="798">
                  <c:v>1.3690616314734658</c:v>
                </c:pt>
                <c:pt idx="799">
                  <c:v>1.7748018122894289</c:v>
                </c:pt>
                <c:pt idx="800">
                  <c:v>2.6289985240453921</c:v>
                </c:pt>
                <c:pt idx="801">
                  <c:v>1.7187235083650407</c:v>
                </c:pt>
                <c:pt idx="802">
                  <c:v>1.0979305011438896</c:v>
                </c:pt>
                <c:pt idx="803">
                  <c:v>1.0093035005615763</c:v>
                </c:pt>
                <c:pt idx="804">
                  <c:v>1.0942959340817755</c:v>
                </c:pt>
                <c:pt idx="805">
                  <c:v>1.4411866349112106</c:v>
                </c:pt>
                <c:pt idx="806">
                  <c:v>0.94470056794673363</c:v>
                </c:pt>
                <c:pt idx="807">
                  <c:v>0.85939103766491742</c:v>
                </c:pt>
                <c:pt idx="808">
                  <c:v>0.22795498666815744</c:v>
                </c:pt>
                <c:pt idx="809">
                  <c:v>0.83114778153872926</c:v>
                </c:pt>
                <c:pt idx="810">
                  <c:v>-0.11338976478753247</c:v>
                </c:pt>
                <c:pt idx="811">
                  <c:v>-0.68280547718890305</c:v>
                </c:pt>
                <c:pt idx="812">
                  <c:v>0.56886366280107925</c:v>
                </c:pt>
                <c:pt idx="813">
                  <c:v>0.81178182594232007</c:v>
                </c:pt>
                <c:pt idx="814">
                  <c:v>0.47460718715848182</c:v>
                </c:pt>
                <c:pt idx="815">
                  <c:v>0.41469065505290126</c:v>
                </c:pt>
                <c:pt idx="816">
                  <c:v>0.58168396619734242</c:v>
                </c:pt>
                <c:pt idx="817">
                  <c:v>0.76027474386424576</c:v>
                </c:pt>
                <c:pt idx="818">
                  <c:v>0.76955431732784485</c:v>
                </c:pt>
                <c:pt idx="819">
                  <c:v>0.19121770153338857</c:v>
                </c:pt>
                <c:pt idx="820">
                  <c:v>0.20724679755060743</c:v>
                </c:pt>
                <c:pt idx="821">
                  <c:v>-3.8062731753588194E-2</c:v>
                </c:pt>
                <c:pt idx="822">
                  <c:v>-0.20537044017834599</c:v>
                </c:pt>
                <c:pt idx="823">
                  <c:v>-0.25094256904044554</c:v>
                </c:pt>
                <c:pt idx="824">
                  <c:v>0.46311660821408801</c:v>
                </c:pt>
                <c:pt idx="825">
                  <c:v>0.21331243679377815</c:v>
                </c:pt>
                <c:pt idx="826">
                  <c:v>0.31289295392173189</c:v>
                </c:pt>
                <c:pt idx="827">
                  <c:v>0.34189628658518428</c:v>
                </c:pt>
                <c:pt idx="828">
                  <c:v>1.2482255442045991</c:v>
                </c:pt>
                <c:pt idx="829">
                  <c:v>1.3815600613963575</c:v>
                </c:pt>
                <c:pt idx="830">
                  <c:v>1.077159446601375</c:v>
                </c:pt>
                <c:pt idx="831">
                  <c:v>1.1080728798951094</c:v>
                </c:pt>
                <c:pt idx="832">
                  <c:v>1.3691883123902295</c:v>
                </c:pt>
                <c:pt idx="833">
                  <c:v>1.242709991999241</c:v>
                </c:pt>
                <c:pt idx="834">
                  <c:v>0.46778769908396578</c:v>
                </c:pt>
                <c:pt idx="835">
                  <c:v>0.74430930566106324</c:v>
                </c:pt>
                <c:pt idx="836">
                  <c:v>-0.2160951923233996</c:v>
                </c:pt>
                <c:pt idx="837">
                  <c:v>-0.60753611774149674</c:v>
                </c:pt>
                <c:pt idx="838">
                  <c:v>0.64780401640420049</c:v>
                </c:pt>
                <c:pt idx="839">
                  <c:v>0.82512860998438153</c:v>
                </c:pt>
                <c:pt idx="840">
                  <c:v>1.1109785867165636</c:v>
                </c:pt>
                <c:pt idx="841">
                  <c:v>1.9627574306030451</c:v>
                </c:pt>
                <c:pt idx="842">
                  <c:v>1.4774405247989941</c:v>
                </c:pt>
                <c:pt idx="843">
                  <c:v>2.0413452280568296</c:v>
                </c:pt>
                <c:pt idx="844">
                  <c:v>0.85068627209652992</c:v>
                </c:pt>
                <c:pt idx="845">
                  <c:v>0.9641992817753311</c:v>
                </c:pt>
                <c:pt idx="846">
                  <c:v>0.72143241427783522</c:v>
                </c:pt>
                <c:pt idx="847">
                  <c:v>1.1544647490707802</c:v>
                </c:pt>
                <c:pt idx="848">
                  <c:v>0.32639951516507487</c:v>
                </c:pt>
                <c:pt idx="849">
                  <c:v>0.56177262699855823</c:v>
                </c:pt>
                <c:pt idx="850">
                  <c:v>0.54963509637340424</c:v>
                </c:pt>
                <c:pt idx="851">
                  <c:v>0.29762913047851142</c:v>
                </c:pt>
                <c:pt idx="852">
                  <c:v>0.16201950061889434</c:v>
                </c:pt>
                <c:pt idx="853">
                  <c:v>1.1711366811460391</c:v>
                </c:pt>
                <c:pt idx="854">
                  <c:v>0.90865002033358488</c:v>
                </c:pt>
                <c:pt idx="855">
                  <c:v>1.4964568789419486</c:v>
                </c:pt>
                <c:pt idx="856">
                  <c:v>0.64131736716768173</c:v>
                </c:pt>
                <c:pt idx="857">
                  <c:v>0.79870501752033374</c:v>
                </c:pt>
                <c:pt idx="858">
                  <c:v>0.36829955474194143</c:v>
                </c:pt>
                <c:pt idx="859">
                  <c:v>1.6704429581998212</c:v>
                </c:pt>
                <c:pt idx="860">
                  <c:v>1.5385267991550642</c:v>
                </c:pt>
                <c:pt idx="861">
                  <c:v>1.6188368354049725</c:v>
                </c:pt>
                <c:pt idx="862">
                  <c:v>1.2749140718919765</c:v>
                </c:pt>
                <c:pt idx="863">
                  <c:v>2.0493935552012621</c:v>
                </c:pt>
                <c:pt idx="864">
                  <c:v>1.8420006917286949</c:v>
                </c:pt>
                <c:pt idx="865">
                  <c:v>1.0223983818695694</c:v>
                </c:pt>
                <c:pt idx="866">
                  <c:v>1.0212761280979128</c:v>
                </c:pt>
                <c:pt idx="867">
                  <c:v>0.21519080877317681</c:v>
                </c:pt>
                <c:pt idx="868">
                  <c:v>0.72334688686699655</c:v>
                </c:pt>
                <c:pt idx="869">
                  <c:v>1.0716804927869934</c:v>
                </c:pt>
                <c:pt idx="870">
                  <c:v>0.3942606610860156</c:v>
                </c:pt>
                <c:pt idx="871">
                  <c:v>1.2073339670692427</c:v>
                </c:pt>
                <c:pt idx="872">
                  <c:v>1.0135237223013422</c:v>
                </c:pt>
                <c:pt idx="873">
                  <c:v>0.50512147910055272</c:v>
                </c:pt>
                <c:pt idx="874">
                  <c:v>0.81916359451336906</c:v>
                </c:pt>
                <c:pt idx="875">
                  <c:v>0.42970192592581175</c:v>
                </c:pt>
                <c:pt idx="876">
                  <c:v>-0.56845513208937981</c:v>
                </c:pt>
                <c:pt idx="877">
                  <c:v>0.52060818514527496</c:v>
                </c:pt>
                <c:pt idx="878">
                  <c:v>0.62386162391097066</c:v>
                </c:pt>
                <c:pt idx="879">
                  <c:v>1.02472402350514</c:v>
                </c:pt>
                <c:pt idx="880">
                  <c:v>0.74345871213572257</c:v>
                </c:pt>
                <c:pt idx="881">
                  <c:v>0.49146475900280018</c:v>
                </c:pt>
                <c:pt idx="882">
                  <c:v>1.3191197176383451</c:v>
                </c:pt>
                <c:pt idx="883">
                  <c:v>0.55543879309592492</c:v>
                </c:pt>
                <c:pt idx="884">
                  <c:v>-0.32049895552674412</c:v>
                </c:pt>
                <c:pt idx="885">
                  <c:v>0.31135511451363496</c:v>
                </c:pt>
                <c:pt idx="886">
                  <c:v>2.0912124743390128E-2</c:v>
                </c:pt>
                <c:pt idx="887">
                  <c:v>0.29873024569787204</c:v>
                </c:pt>
                <c:pt idx="888">
                  <c:v>-2.5233502023172288E-2</c:v>
                </c:pt>
                <c:pt idx="889">
                  <c:v>0.88828724575144391</c:v>
                </c:pt>
                <c:pt idx="890">
                  <c:v>-5.2236878719129951E-2</c:v>
                </c:pt>
                <c:pt idx="891">
                  <c:v>0.95697350732877406</c:v>
                </c:pt>
                <c:pt idx="892">
                  <c:v>0.85461058550155033</c:v>
                </c:pt>
                <c:pt idx="893">
                  <c:v>-0.28109035696692869</c:v>
                </c:pt>
                <c:pt idx="894">
                  <c:v>0.25389538081882823</c:v>
                </c:pt>
                <c:pt idx="895">
                  <c:v>-0.15515389056309004</c:v>
                </c:pt>
                <c:pt idx="896">
                  <c:v>0.25566593337445143</c:v>
                </c:pt>
                <c:pt idx="897">
                  <c:v>0.31442891584431309</c:v>
                </c:pt>
                <c:pt idx="898">
                  <c:v>-0.48366664081064376</c:v>
                </c:pt>
                <c:pt idx="899">
                  <c:v>0.32237743775627353</c:v>
                </c:pt>
                <c:pt idx="900">
                  <c:v>0.57848859023028287</c:v>
                </c:pt>
                <c:pt idx="901">
                  <c:v>1.5814199995294784</c:v>
                </c:pt>
                <c:pt idx="902">
                  <c:v>0.99235121080717947</c:v>
                </c:pt>
                <c:pt idx="903">
                  <c:v>0.72671175411638489</c:v>
                </c:pt>
                <c:pt idx="904">
                  <c:v>-0.12726031024591009</c:v>
                </c:pt>
                <c:pt idx="905">
                  <c:v>0.59308977864185508</c:v>
                </c:pt>
                <c:pt idx="906">
                  <c:v>0.63813360363272975</c:v>
                </c:pt>
                <c:pt idx="907">
                  <c:v>-0.11018923807838106</c:v>
                </c:pt>
                <c:pt idx="908">
                  <c:v>1.3529369295459208</c:v>
                </c:pt>
                <c:pt idx="909">
                  <c:v>-0.24711494552036431</c:v>
                </c:pt>
                <c:pt idx="910">
                  <c:v>-2.1652428897400138E-2</c:v>
                </c:pt>
                <c:pt idx="911">
                  <c:v>-0.68248756975514058</c:v>
                </c:pt>
                <c:pt idx="912">
                  <c:v>-0.54953674141342401</c:v>
                </c:pt>
                <c:pt idx="913">
                  <c:v>-0.53617908835548644</c:v>
                </c:pt>
                <c:pt idx="914">
                  <c:v>-0.62224543244836295</c:v>
                </c:pt>
                <c:pt idx="915">
                  <c:v>-0.42193627508463616</c:v>
                </c:pt>
                <c:pt idx="916">
                  <c:v>0.80371605719465089</c:v>
                </c:pt>
                <c:pt idx="917">
                  <c:v>0.90320934970092481</c:v>
                </c:pt>
                <c:pt idx="918">
                  <c:v>0.98066533209042184</c:v>
                </c:pt>
                <c:pt idx="919">
                  <c:v>0.67874040986929562</c:v>
                </c:pt>
                <c:pt idx="920">
                  <c:v>0.30349850340979817</c:v>
                </c:pt>
                <c:pt idx="921">
                  <c:v>0.19056536458367959</c:v>
                </c:pt>
                <c:pt idx="922">
                  <c:v>-0.11867601534509475</c:v>
                </c:pt>
                <c:pt idx="923">
                  <c:v>0.49131445709152705</c:v>
                </c:pt>
                <c:pt idx="924">
                  <c:v>1.3965028624027584</c:v>
                </c:pt>
                <c:pt idx="925">
                  <c:v>1.3718210742177606</c:v>
                </c:pt>
                <c:pt idx="926">
                  <c:v>0.99968322068391147</c:v>
                </c:pt>
                <c:pt idx="927">
                  <c:v>0.24706474384351254</c:v>
                </c:pt>
                <c:pt idx="928">
                  <c:v>0.52227784747617623</c:v>
                </c:pt>
                <c:pt idx="929">
                  <c:v>0.6504150096174246</c:v>
                </c:pt>
                <c:pt idx="930">
                  <c:v>1.05190956957055</c:v>
                </c:pt>
                <c:pt idx="931">
                  <c:v>0.27875914972607152</c:v>
                </c:pt>
                <c:pt idx="932">
                  <c:v>0.55290807402158459</c:v>
                </c:pt>
                <c:pt idx="933">
                  <c:v>-0.5322460322100957</c:v>
                </c:pt>
                <c:pt idx="934">
                  <c:v>0.33244981973856907</c:v>
                </c:pt>
                <c:pt idx="935">
                  <c:v>0.10920980673555547</c:v>
                </c:pt>
                <c:pt idx="936">
                  <c:v>-0.21744067992584776</c:v>
                </c:pt>
                <c:pt idx="937">
                  <c:v>0.55672935738038154</c:v>
                </c:pt>
                <c:pt idx="938">
                  <c:v>0.78835202097815249</c:v>
                </c:pt>
                <c:pt idx="939">
                  <c:v>0.77499443380278044</c:v>
                </c:pt>
                <c:pt idx="940">
                  <c:v>0.37770605934106671</c:v>
                </c:pt>
                <c:pt idx="941">
                  <c:v>0.66516711359369696</c:v>
                </c:pt>
                <c:pt idx="942">
                  <c:v>-0.19754269572445543</c:v>
                </c:pt>
                <c:pt idx="943">
                  <c:v>0.93073121716828566</c:v>
                </c:pt>
                <c:pt idx="944">
                  <c:v>0.42308982031605763</c:v>
                </c:pt>
                <c:pt idx="945">
                  <c:v>3.5051700639287864E-2</c:v>
                </c:pt>
                <c:pt idx="946">
                  <c:v>-4.8051475280691341E-2</c:v>
                </c:pt>
                <c:pt idx="947">
                  <c:v>1.3676156594716917</c:v>
                </c:pt>
                <c:pt idx="948">
                  <c:v>0.99704270778191828</c:v>
                </c:pt>
                <c:pt idx="949">
                  <c:v>1.4948029850987736</c:v>
                </c:pt>
                <c:pt idx="950">
                  <c:v>2.1217326846048326</c:v>
                </c:pt>
                <c:pt idx="951">
                  <c:v>2.5662867688856794</c:v>
                </c:pt>
                <c:pt idx="952">
                  <c:v>1.7065732674941851</c:v>
                </c:pt>
                <c:pt idx="953">
                  <c:v>1.0242969815329157</c:v>
                </c:pt>
                <c:pt idx="954">
                  <c:v>0.94154319175052814</c:v>
                </c:pt>
                <c:pt idx="955">
                  <c:v>0.45801214751047381</c:v>
                </c:pt>
                <c:pt idx="956">
                  <c:v>0.22096846985734386</c:v>
                </c:pt>
                <c:pt idx="957">
                  <c:v>0.64597787314706845</c:v>
                </c:pt>
                <c:pt idx="958">
                  <c:v>0.49207329918479098</c:v>
                </c:pt>
                <c:pt idx="959">
                  <c:v>0.61182471036953101</c:v>
                </c:pt>
                <c:pt idx="960">
                  <c:v>0.12070119292154452</c:v>
                </c:pt>
                <c:pt idx="961">
                  <c:v>0.55347327822870473</c:v>
                </c:pt>
                <c:pt idx="962">
                  <c:v>0.23616684726573312</c:v>
                </c:pt>
                <c:pt idx="963">
                  <c:v>0.93809205263195949</c:v>
                </c:pt>
                <c:pt idx="964">
                  <c:v>-0.16218313791100603</c:v>
                </c:pt>
                <c:pt idx="965">
                  <c:v>0.24446931891320917</c:v>
                </c:pt>
                <c:pt idx="966">
                  <c:v>0.30310207960849012</c:v>
                </c:pt>
                <c:pt idx="967">
                  <c:v>1.1166462895007061</c:v>
                </c:pt>
                <c:pt idx="968">
                  <c:v>0.62405665505554686</c:v>
                </c:pt>
                <c:pt idx="969">
                  <c:v>0.75469419827660245</c:v>
                </c:pt>
                <c:pt idx="970">
                  <c:v>1.1160900475114812</c:v>
                </c:pt>
                <c:pt idx="971">
                  <c:v>2.4082795550482698</c:v>
                </c:pt>
                <c:pt idx="972">
                  <c:v>1.1930930025941462</c:v>
                </c:pt>
                <c:pt idx="973">
                  <c:v>1.0107663771577851</c:v>
                </c:pt>
                <c:pt idx="974">
                  <c:v>1.193521635521211</c:v>
                </c:pt>
                <c:pt idx="975">
                  <c:v>1.3085701881882308</c:v>
                </c:pt>
                <c:pt idx="976">
                  <c:v>0.90136321086188809</c:v>
                </c:pt>
                <c:pt idx="977">
                  <c:v>0.97934904565743186</c:v>
                </c:pt>
                <c:pt idx="978">
                  <c:v>1.5346968504460656</c:v>
                </c:pt>
                <c:pt idx="979">
                  <c:v>1.7014015408994225</c:v>
                </c:pt>
                <c:pt idx="980">
                  <c:v>0.8999612679806902</c:v>
                </c:pt>
                <c:pt idx="981">
                  <c:v>1.8288618439321076</c:v>
                </c:pt>
                <c:pt idx="982">
                  <c:v>1.2838479285747071</c:v>
                </c:pt>
                <c:pt idx="983">
                  <c:v>0.98288220765419876</c:v>
                </c:pt>
                <c:pt idx="984">
                  <c:v>1.0954258148995308</c:v>
                </c:pt>
                <c:pt idx="985">
                  <c:v>1.6023559512495142</c:v>
                </c:pt>
                <c:pt idx="986">
                  <c:v>0.63651929766342608</c:v>
                </c:pt>
                <c:pt idx="987">
                  <c:v>0.61972252175485043</c:v>
                </c:pt>
                <c:pt idx="988">
                  <c:v>-0.2107696313001047</c:v>
                </c:pt>
                <c:pt idx="989">
                  <c:v>-0.1000121381214493</c:v>
                </c:pt>
                <c:pt idx="990">
                  <c:v>0.6066431329144405</c:v>
                </c:pt>
                <c:pt idx="991">
                  <c:v>0.17266445312881176</c:v>
                </c:pt>
                <c:pt idx="992">
                  <c:v>1.0184867182129418</c:v>
                </c:pt>
                <c:pt idx="993">
                  <c:v>1.2081719164521572</c:v>
                </c:pt>
                <c:pt idx="994">
                  <c:v>1.1693592172334575</c:v>
                </c:pt>
                <c:pt idx="995">
                  <c:v>0.82915507264556498</c:v>
                </c:pt>
                <c:pt idx="996">
                  <c:v>-2.8277297446829802E-2</c:v>
                </c:pt>
                <c:pt idx="997">
                  <c:v>0.33951048245433763</c:v>
                </c:pt>
                <c:pt idx="998">
                  <c:v>0.24472244520800712</c:v>
                </c:pt>
                <c:pt idx="999">
                  <c:v>0.14126151057976202</c:v>
                </c:pt>
                <c:pt idx="1000">
                  <c:v>-1.8546972390058952E-2</c:v>
                </c:pt>
                <c:pt idx="1001">
                  <c:v>0.9761737539830414</c:v>
                </c:pt>
                <c:pt idx="1002">
                  <c:v>2.8205224942541743E-3</c:v>
                </c:pt>
                <c:pt idx="1003">
                  <c:v>8.6627450251631859E-4</c:v>
                </c:pt>
                <c:pt idx="1004">
                  <c:v>-0.19504428897627848</c:v>
                </c:pt>
                <c:pt idx="1005">
                  <c:v>-0.21296842904458643</c:v>
                </c:pt>
                <c:pt idx="1006">
                  <c:v>-0.2786302257449485</c:v>
                </c:pt>
                <c:pt idx="1007">
                  <c:v>-0.24091493577683937</c:v>
                </c:pt>
                <c:pt idx="1008">
                  <c:v>-0.48714804714764881</c:v>
                </c:pt>
                <c:pt idx="1009">
                  <c:v>-8.1918340750580673E-2</c:v>
                </c:pt>
                <c:pt idx="1010">
                  <c:v>-0.44358544837832359</c:v>
                </c:pt>
                <c:pt idx="1011">
                  <c:v>-0.6063211343885776</c:v>
                </c:pt>
                <c:pt idx="1012">
                  <c:v>-0.54093316271349146</c:v>
                </c:pt>
                <c:pt idx="1013">
                  <c:v>-0.14058519551920201</c:v>
                </c:pt>
                <c:pt idx="1014">
                  <c:v>-0.57145864113837541</c:v>
                </c:pt>
                <c:pt idx="1015">
                  <c:v>-0.39268243968200689</c:v>
                </c:pt>
                <c:pt idx="1016">
                  <c:v>-0.5118987255205163</c:v>
                </c:pt>
                <c:pt idx="1017">
                  <c:v>-0.27331337162563057</c:v>
                </c:pt>
                <c:pt idx="1018">
                  <c:v>-0.1355435275516978</c:v>
                </c:pt>
                <c:pt idx="1019">
                  <c:v>-0.50405073050515803</c:v>
                </c:pt>
                <c:pt idx="1020">
                  <c:v>-0.6617635434543403</c:v>
                </c:pt>
                <c:pt idx="1021">
                  <c:v>0.15841529320608522</c:v>
                </c:pt>
                <c:pt idx="1022">
                  <c:v>-0.48069165713139456</c:v>
                </c:pt>
                <c:pt idx="1023">
                  <c:v>0.28815399951468329</c:v>
                </c:pt>
                <c:pt idx="1024">
                  <c:v>0.13831638539741914</c:v>
                </c:pt>
                <c:pt idx="1025">
                  <c:v>2.8165866918620306E-2</c:v>
                </c:pt>
                <c:pt idx="1026">
                  <c:v>0.14797522335513866</c:v>
                </c:pt>
                <c:pt idx="1027">
                  <c:v>-8.8936642527225936E-3</c:v>
                </c:pt>
                <c:pt idx="1028">
                  <c:v>0.16799180265749375</c:v>
                </c:pt>
                <c:pt idx="1029">
                  <c:v>-0.20944030435777469</c:v>
                </c:pt>
                <c:pt idx="1030">
                  <c:v>-4.3839713351426064E-2</c:v>
                </c:pt>
                <c:pt idx="1031">
                  <c:v>-4.8936456613882441E-2</c:v>
                </c:pt>
                <c:pt idx="1032">
                  <c:v>-0.16973832708258635</c:v>
                </c:pt>
                <c:pt idx="1033">
                  <c:v>-0.41366768607001858</c:v>
                </c:pt>
                <c:pt idx="1034">
                  <c:v>-0.59890115017720014</c:v>
                </c:pt>
                <c:pt idx="1035">
                  <c:v>-0.5352029145610685</c:v>
                </c:pt>
                <c:pt idx="1036">
                  <c:v>-0.5851591712102957</c:v>
                </c:pt>
                <c:pt idx="1037">
                  <c:v>-0.68222322959143988</c:v>
                </c:pt>
                <c:pt idx="1038">
                  <c:v>-0.23558086807217851</c:v>
                </c:pt>
                <c:pt idx="1039">
                  <c:v>0.73104044734818119</c:v>
                </c:pt>
                <c:pt idx="1040">
                  <c:v>0.80916318114249552</c:v>
                </c:pt>
                <c:pt idx="1041">
                  <c:v>0.76406313090679323</c:v>
                </c:pt>
                <c:pt idx="1042">
                  <c:v>0.68744290709726907</c:v>
                </c:pt>
                <c:pt idx="1043">
                  <c:v>0.83894404651487509</c:v>
                </c:pt>
                <c:pt idx="1044">
                  <c:v>0.96880819762486747</c:v>
                </c:pt>
                <c:pt idx="1045">
                  <c:v>1.3098327276453836</c:v>
                </c:pt>
                <c:pt idx="1046">
                  <c:v>0.47813160373737573</c:v>
                </c:pt>
                <c:pt idx="1047">
                  <c:v>0.76075270781128757</c:v>
                </c:pt>
                <c:pt idx="1048">
                  <c:v>6.9578546522521267E-2</c:v>
                </c:pt>
                <c:pt idx="1049">
                  <c:v>-0.413275241215321</c:v>
                </c:pt>
                <c:pt idx="1050">
                  <c:v>-0.47888993595257345</c:v>
                </c:pt>
                <c:pt idx="1051">
                  <c:v>0.32713034215926268</c:v>
                </c:pt>
                <c:pt idx="1052">
                  <c:v>-0.15793840820130717</c:v>
                </c:pt>
                <c:pt idx="1053">
                  <c:v>-3.4931954154285662E-2</c:v>
                </c:pt>
                <c:pt idx="1054">
                  <c:v>4.6224795374275207E-2</c:v>
                </c:pt>
                <c:pt idx="1055">
                  <c:v>-4.0776982936153186E-2</c:v>
                </c:pt>
                <c:pt idx="1056">
                  <c:v>-0.397525490137351</c:v>
                </c:pt>
                <c:pt idx="1057">
                  <c:v>-1.3981298135228089E-2</c:v>
                </c:pt>
                <c:pt idx="1058">
                  <c:v>-0.10159914998780757</c:v>
                </c:pt>
                <c:pt idx="1059">
                  <c:v>0.11407734776195079</c:v>
                </c:pt>
                <c:pt idx="1060">
                  <c:v>-0.14100470745581753</c:v>
                </c:pt>
                <c:pt idx="1061">
                  <c:v>-0.53354084377904398</c:v>
                </c:pt>
                <c:pt idx="1062">
                  <c:v>0.25613361616228703</c:v>
                </c:pt>
                <c:pt idx="1063">
                  <c:v>-0.30026589101662271</c:v>
                </c:pt>
                <c:pt idx="1064">
                  <c:v>-0.66157730884793953</c:v>
                </c:pt>
                <c:pt idx="1065">
                  <c:v>-0.72512089123290346</c:v>
                </c:pt>
                <c:pt idx="1066">
                  <c:v>-3.6788490475650235E-2</c:v>
                </c:pt>
                <c:pt idx="1067">
                  <c:v>-0.21698827482539071</c:v>
                </c:pt>
                <c:pt idx="1068">
                  <c:v>-8.0884650499207414E-2</c:v>
                </c:pt>
                <c:pt idx="1069">
                  <c:v>0.21724669240903013</c:v>
                </c:pt>
                <c:pt idx="1070">
                  <c:v>6.7821776024692942E-2</c:v>
                </c:pt>
                <c:pt idx="1071">
                  <c:v>0.59065544420283866</c:v>
                </c:pt>
                <c:pt idx="1072">
                  <c:v>-0.50337535361585894</c:v>
                </c:pt>
                <c:pt idx="1073">
                  <c:v>-0.62304918746709637</c:v>
                </c:pt>
                <c:pt idx="1074">
                  <c:v>-0.45518548998462616</c:v>
                </c:pt>
                <c:pt idx="1075">
                  <c:v>-0.61612499275369603</c:v>
                </c:pt>
                <c:pt idx="1076">
                  <c:v>-0.59326687953975099</c:v>
                </c:pt>
                <c:pt idx="1077">
                  <c:v>-1.3125090246045985E-2</c:v>
                </c:pt>
                <c:pt idx="1078">
                  <c:v>-0.31745834056537775</c:v>
                </c:pt>
                <c:pt idx="1079">
                  <c:v>-0.59423987684287904</c:v>
                </c:pt>
                <c:pt idx="1080">
                  <c:v>-0.55803248069368927</c:v>
                </c:pt>
                <c:pt idx="1081">
                  <c:v>-0.57566119768365687</c:v>
                </c:pt>
                <c:pt idx="1082">
                  <c:v>-0.4612085944216992</c:v>
                </c:pt>
                <c:pt idx="1083">
                  <c:v>0.34388551320591415</c:v>
                </c:pt>
                <c:pt idx="1084">
                  <c:v>3.1670087272210948E-2</c:v>
                </c:pt>
                <c:pt idx="1085">
                  <c:v>0.21899543366091453</c:v>
                </c:pt>
                <c:pt idx="1086">
                  <c:v>0.57051840880196314</c:v>
                </c:pt>
                <c:pt idx="1087">
                  <c:v>-0.31024189533412883</c:v>
                </c:pt>
                <c:pt idx="1088">
                  <c:v>-0.54286130332927207</c:v>
                </c:pt>
                <c:pt idx="1089">
                  <c:v>-0.55627895057621268</c:v>
                </c:pt>
                <c:pt idx="1090">
                  <c:v>-0.62481972364201244</c:v>
                </c:pt>
                <c:pt idx="1091">
                  <c:v>-0.66168977637490078</c:v>
                </c:pt>
                <c:pt idx="1092">
                  <c:v>-0.61359708500245091</c:v>
                </c:pt>
                <c:pt idx="1093">
                  <c:v>-0.79871185643319875</c:v>
                </c:pt>
                <c:pt idx="1094">
                  <c:v>-0.45793296776152626</c:v>
                </c:pt>
                <c:pt idx="1095">
                  <c:v>-0.2876071969711616</c:v>
                </c:pt>
                <c:pt idx="1096">
                  <c:v>-0.35423987919210181</c:v>
                </c:pt>
                <c:pt idx="1097">
                  <c:v>-0.39322693644789414</c:v>
                </c:pt>
                <c:pt idx="1098">
                  <c:v>0.16924088479161836</c:v>
                </c:pt>
                <c:pt idx="1099">
                  <c:v>-0.3577869068638847</c:v>
                </c:pt>
                <c:pt idx="1100">
                  <c:v>-0.45394436026609797</c:v>
                </c:pt>
                <c:pt idx="1101">
                  <c:v>-0.74913757875998166</c:v>
                </c:pt>
                <c:pt idx="1102">
                  <c:v>-0.65997079917293922</c:v>
                </c:pt>
                <c:pt idx="1103">
                  <c:v>-0.10772037395916276</c:v>
                </c:pt>
                <c:pt idx="1104">
                  <c:v>0.48349764130501671</c:v>
                </c:pt>
                <c:pt idx="1105">
                  <c:v>0.62991998154288298</c:v>
                </c:pt>
                <c:pt idx="1106">
                  <c:v>0.17267201008056732</c:v>
                </c:pt>
                <c:pt idx="1107">
                  <c:v>0.1439211030605029</c:v>
                </c:pt>
                <c:pt idx="1108">
                  <c:v>-0.22012216889508002</c:v>
                </c:pt>
                <c:pt idx="1109">
                  <c:v>0.30020262000228531</c:v>
                </c:pt>
                <c:pt idx="1110">
                  <c:v>0.51060350625681017</c:v>
                </c:pt>
                <c:pt idx="1111">
                  <c:v>1.0005050032598763</c:v>
                </c:pt>
                <c:pt idx="1112">
                  <c:v>0.4724212590634394</c:v>
                </c:pt>
                <c:pt idx="1113">
                  <c:v>0.73049056598742057</c:v>
                </c:pt>
                <c:pt idx="1114">
                  <c:v>0.43292526112551294</c:v>
                </c:pt>
                <c:pt idx="1115">
                  <c:v>0.72451568343491546</c:v>
                </c:pt>
                <c:pt idx="1116">
                  <c:v>0.63225503301590469</c:v>
                </c:pt>
                <c:pt idx="1117">
                  <c:v>1.0767147066478444</c:v>
                </c:pt>
                <c:pt idx="1118">
                  <c:v>0.65478440871869981</c:v>
                </c:pt>
                <c:pt idx="1119">
                  <c:v>0.39179929592770024</c:v>
                </c:pt>
                <c:pt idx="1120">
                  <c:v>0.2704101677361756</c:v>
                </c:pt>
                <c:pt idx="1121">
                  <c:v>0.21457378748136754</c:v>
                </c:pt>
                <c:pt idx="1122">
                  <c:v>0.46387571977946984</c:v>
                </c:pt>
                <c:pt idx="1123">
                  <c:v>0.57238816958972882</c:v>
                </c:pt>
                <c:pt idx="1124">
                  <c:v>7.8327967218756941E-2</c:v>
                </c:pt>
                <c:pt idx="1125">
                  <c:v>-0.28541795768665434</c:v>
                </c:pt>
                <c:pt idx="1126">
                  <c:v>1.0120987595025113</c:v>
                </c:pt>
                <c:pt idx="1127">
                  <c:v>0.59981222407337853</c:v>
                </c:pt>
                <c:pt idx="1128">
                  <c:v>4.7889582372075846E-3</c:v>
                </c:pt>
                <c:pt idx="1129">
                  <c:v>0.13561376301654138</c:v>
                </c:pt>
                <c:pt idx="1130">
                  <c:v>0.73682266696733478</c:v>
                </c:pt>
                <c:pt idx="1131">
                  <c:v>0.61509341601946943</c:v>
                </c:pt>
                <c:pt idx="1132">
                  <c:v>1.1932129206459761</c:v>
                </c:pt>
                <c:pt idx="1133">
                  <c:v>0.90298615365675983</c:v>
                </c:pt>
                <c:pt idx="1134">
                  <c:v>0.42950912691165821</c:v>
                </c:pt>
                <c:pt idx="1135">
                  <c:v>0.9592517432153993</c:v>
                </c:pt>
                <c:pt idx="1136">
                  <c:v>0.65002172721921569</c:v>
                </c:pt>
                <c:pt idx="1137">
                  <c:v>0.50527744439302236</c:v>
                </c:pt>
                <c:pt idx="1138">
                  <c:v>0.44380849112595949</c:v>
                </c:pt>
                <c:pt idx="1139">
                  <c:v>6.7058178743976612E-2</c:v>
                </c:pt>
                <c:pt idx="1140">
                  <c:v>1.3056742181807519</c:v>
                </c:pt>
                <c:pt idx="1141">
                  <c:v>1.1342812846123225</c:v>
                </c:pt>
                <c:pt idx="1142">
                  <c:v>1.2946694805832324</c:v>
                </c:pt>
                <c:pt idx="1143">
                  <c:v>-0.28887908305325583</c:v>
                </c:pt>
                <c:pt idx="1144">
                  <c:v>-0.26809667030010276</c:v>
                </c:pt>
                <c:pt idx="1145">
                  <c:v>-0.29299019915354257</c:v>
                </c:pt>
                <c:pt idx="1146">
                  <c:v>-0.28938132832659635</c:v>
                </c:pt>
                <c:pt idx="1147">
                  <c:v>-0.42157265569824509</c:v>
                </c:pt>
                <c:pt idx="1148">
                  <c:v>-0.38366565865004487</c:v>
                </c:pt>
                <c:pt idx="1149">
                  <c:v>-0.66739312760264624</c:v>
                </c:pt>
                <c:pt idx="1150">
                  <c:v>-0.74420544010496836</c:v>
                </c:pt>
                <c:pt idx="1151">
                  <c:v>-0.74201011873166367</c:v>
                </c:pt>
                <c:pt idx="1152">
                  <c:v>-0.75792458841983401</c:v>
                </c:pt>
                <c:pt idx="1153">
                  <c:v>-0.74800910208897609</c:v>
                </c:pt>
                <c:pt idx="1154">
                  <c:v>-0.70119710757063147</c:v>
                </c:pt>
                <c:pt idx="1155">
                  <c:v>-0.80156014776322815</c:v>
                </c:pt>
                <c:pt idx="1156">
                  <c:v>-0.80432749591039876</c:v>
                </c:pt>
                <c:pt idx="1157">
                  <c:v>-0.36232676277575343</c:v>
                </c:pt>
                <c:pt idx="1158">
                  <c:v>4.9838196045447869E-2</c:v>
                </c:pt>
                <c:pt idx="1159">
                  <c:v>-8.9938750148688365E-2</c:v>
                </c:pt>
                <c:pt idx="1160">
                  <c:v>0.31037286356872146</c:v>
                </c:pt>
                <c:pt idx="1161">
                  <c:v>0.26640175480769529</c:v>
                </c:pt>
                <c:pt idx="1162">
                  <c:v>0.43363112017651184</c:v>
                </c:pt>
                <c:pt idx="1163">
                  <c:v>0.50575987210854845</c:v>
                </c:pt>
                <c:pt idx="1164">
                  <c:v>0.32144783389445158</c:v>
                </c:pt>
                <c:pt idx="1165">
                  <c:v>0.19240384851394365</c:v>
                </c:pt>
                <c:pt idx="1166">
                  <c:v>7.8126786968119491E-2</c:v>
                </c:pt>
                <c:pt idx="1167">
                  <c:v>-0.15177427315895392</c:v>
                </c:pt>
                <c:pt idx="1168">
                  <c:v>-1.6363790136361977E-2</c:v>
                </c:pt>
                <c:pt idx="1169">
                  <c:v>5.1784969627457891E-2</c:v>
                </c:pt>
                <c:pt idx="1170">
                  <c:v>0.48223933251148471</c:v>
                </c:pt>
                <c:pt idx="1171">
                  <c:v>0.72252475870942001</c:v>
                </c:pt>
                <c:pt idx="1172">
                  <c:v>1.1438277226295814</c:v>
                </c:pt>
                <c:pt idx="1173">
                  <c:v>0.7203045170955672</c:v>
                </c:pt>
                <c:pt idx="1174">
                  <c:v>0.30407857255303555</c:v>
                </c:pt>
                <c:pt idx="1175">
                  <c:v>0.68059757038074653</c:v>
                </c:pt>
                <c:pt idx="1176">
                  <c:v>0.46268449784670451</c:v>
                </c:pt>
                <c:pt idx="1177">
                  <c:v>-0.18972756505265659</c:v>
                </c:pt>
                <c:pt idx="1178">
                  <c:v>-0.38442526553312401</c:v>
                </c:pt>
                <c:pt idx="1179">
                  <c:v>-0.61863937988030648</c:v>
                </c:pt>
                <c:pt idx="1180">
                  <c:v>-0.59001431965276274</c:v>
                </c:pt>
                <c:pt idx="1181">
                  <c:v>-0.7346115720397659</c:v>
                </c:pt>
                <c:pt idx="1182">
                  <c:v>-0.74078908940136801</c:v>
                </c:pt>
                <c:pt idx="1183">
                  <c:v>-0.7452926675586824</c:v>
                </c:pt>
                <c:pt idx="1184">
                  <c:v>-0.50031242467234327</c:v>
                </c:pt>
                <c:pt idx="1185">
                  <c:v>-0.75319146597909425</c:v>
                </c:pt>
                <c:pt idx="1186">
                  <c:v>-0.75039555113431955</c:v>
                </c:pt>
                <c:pt idx="1187">
                  <c:v>-0.72809297110899074</c:v>
                </c:pt>
                <c:pt idx="1188">
                  <c:v>-0.51781284587191201</c:v>
                </c:pt>
                <c:pt idx="1189">
                  <c:v>-0.36459878020009168</c:v>
                </c:pt>
                <c:pt idx="1190">
                  <c:v>-0.1145047011076932</c:v>
                </c:pt>
                <c:pt idx="1191">
                  <c:v>0.68322267652553825</c:v>
                </c:pt>
                <c:pt idx="1192">
                  <c:v>1.4437695608308148</c:v>
                </c:pt>
                <c:pt idx="1193">
                  <c:v>1.6603253102620487E-2</c:v>
                </c:pt>
                <c:pt idx="1194">
                  <c:v>0.39060196495421423</c:v>
                </c:pt>
                <c:pt idx="1195">
                  <c:v>9.9644115241087863E-2</c:v>
                </c:pt>
                <c:pt idx="1196">
                  <c:v>-0.20869018732441005</c:v>
                </c:pt>
                <c:pt idx="1197">
                  <c:v>-0.52761744457303539</c:v>
                </c:pt>
                <c:pt idx="1198">
                  <c:v>-0.53141162737692804</c:v>
                </c:pt>
                <c:pt idx="1199">
                  <c:v>-0.5166398627173111</c:v>
                </c:pt>
                <c:pt idx="1200">
                  <c:v>-0.48687486896893101</c:v>
                </c:pt>
                <c:pt idx="1201">
                  <c:v>-0.20639535539998519</c:v>
                </c:pt>
                <c:pt idx="1202">
                  <c:v>-0.36658418388612907</c:v>
                </c:pt>
                <c:pt idx="1203">
                  <c:v>-0.49581563687727948</c:v>
                </c:pt>
                <c:pt idx="1204">
                  <c:v>-0.51126971422173451</c:v>
                </c:pt>
                <c:pt idx="1205">
                  <c:v>-0.34994784917395783</c:v>
                </c:pt>
                <c:pt idx="1206">
                  <c:v>-9.5398319508363111E-2</c:v>
                </c:pt>
                <c:pt idx="1207">
                  <c:v>-0.13054103891733526</c:v>
                </c:pt>
                <c:pt idx="1208">
                  <c:v>0.51139211734692624</c:v>
                </c:pt>
                <c:pt idx="1209">
                  <c:v>0.27608625321559405</c:v>
                </c:pt>
                <c:pt idx="1210">
                  <c:v>0.36450398203619683</c:v>
                </c:pt>
                <c:pt idx="1211">
                  <c:v>0.3089304399387528</c:v>
                </c:pt>
                <c:pt idx="1212">
                  <c:v>0.14219536406006944</c:v>
                </c:pt>
                <c:pt idx="1213">
                  <c:v>-0.42117054409102372</c:v>
                </c:pt>
                <c:pt idx="1214">
                  <c:v>-0.47125601220126745</c:v>
                </c:pt>
                <c:pt idx="1215">
                  <c:v>-0.19471178782801585</c:v>
                </c:pt>
                <c:pt idx="1216">
                  <c:v>-0.45057027934179278</c:v>
                </c:pt>
                <c:pt idx="1217">
                  <c:v>-0.53640784060712043</c:v>
                </c:pt>
                <c:pt idx="1218">
                  <c:v>-0.55104252876955018</c:v>
                </c:pt>
                <c:pt idx="1219">
                  <c:v>-0.1368522264072228</c:v>
                </c:pt>
                <c:pt idx="1220">
                  <c:v>-0.47464388305825383</c:v>
                </c:pt>
                <c:pt idx="1221">
                  <c:v>-0.46578016702268527</c:v>
                </c:pt>
                <c:pt idx="1222">
                  <c:v>-0.12215358788234613</c:v>
                </c:pt>
                <c:pt idx="1223">
                  <c:v>-0.28989830333544042</c:v>
                </c:pt>
                <c:pt idx="1224">
                  <c:v>-0.33414840287355474</c:v>
                </c:pt>
                <c:pt idx="1225">
                  <c:v>-0.57917041988207019</c:v>
                </c:pt>
                <c:pt idx="1226">
                  <c:v>0.43778525020466336</c:v>
                </c:pt>
                <c:pt idx="1227">
                  <c:v>0.14092407343278093</c:v>
                </c:pt>
                <c:pt idx="1228">
                  <c:v>-0.46925590670748052</c:v>
                </c:pt>
                <c:pt idx="1229">
                  <c:v>-0.49982533477781382</c:v>
                </c:pt>
                <c:pt idx="1230">
                  <c:v>-0.50744672095054733</c:v>
                </c:pt>
                <c:pt idx="1231">
                  <c:v>-0.56498130172882799</c:v>
                </c:pt>
                <c:pt idx="1232">
                  <c:v>-0.2777217516858479</c:v>
                </c:pt>
                <c:pt idx="1233">
                  <c:v>-0.14886081871219292</c:v>
                </c:pt>
                <c:pt idx="1234">
                  <c:v>-9.203107119637928E-2</c:v>
                </c:pt>
                <c:pt idx="1235">
                  <c:v>0.52509793312991693</c:v>
                </c:pt>
                <c:pt idx="1236">
                  <c:v>-0.16458268906780038</c:v>
                </c:pt>
                <c:pt idx="1237">
                  <c:v>-0.28726012575975785</c:v>
                </c:pt>
                <c:pt idx="1238">
                  <c:v>-0.52810464834343629</c:v>
                </c:pt>
                <c:pt idx="1239">
                  <c:v>-0.20166670459969807</c:v>
                </c:pt>
                <c:pt idx="1240">
                  <c:v>-0.18585269371851693</c:v>
                </c:pt>
                <c:pt idx="1241">
                  <c:v>6.3295298076319409E-2</c:v>
                </c:pt>
                <c:pt idx="1242">
                  <c:v>-0.12678187156420662</c:v>
                </c:pt>
                <c:pt idx="1243">
                  <c:v>-0.40698191958184693</c:v>
                </c:pt>
                <c:pt idx="1244">
                  <c:v>-0.4795343294413556</c:v>
                </c:pt>
                <c:pt idx="1245">
                  <c:v>-0.58699160188096344</c:v>
                </c:pt>
                <c:pt idx="1246">
                  <c:v>-0.42694280073129165</c:v>
                </c:pt>
                <c:pt idx="1247">
                  <c:v>-0.54033192623681126</c:v>
                </c:pt>
                <c:pt idx="1248">
                  <c:v>-0.70537189862639837</c:v>
                </c:pt>
                <c:pt idx="1249">
                  <c:v>-0.45593782022663071</c:v>
                </c:pt>
                <c:pt idx="1250">
                  <c:v>-0.20199027053300897</c:v>
                </c:pt>
                <c:pt idx="1251">
                  <c:v>-0.52762184698453996</c:v>
                </c:pt>
                <c:pt idx="1252">
                  <c:v>-0.60919087637883385</c:v>
                </c:pt>
                <c:pt idx="1253">
                  <c:v>-0.64993509507966574</c:v>
                </c:pt>
                <c:pt idx="1254">
                  <c:v>-0.49865868041672046</c:v>
                </c:pt>
                <c:pt idx="1255">
                  <c:v>-0.51358517378520807</c:v>
                </c:pt>
                <c:pt idx="1256">
                  <c:v>-0.6630377203874368</c:v>
                </c:pt>
                <c:pt idx="1257">
                  <c:v>-0.47580693059401036</c:v>
                </c:pt>
                <c:pt idx="1258">
                  <c:v>-0.46504338372119458</c:v>
                </c:pt>
                <c:pt idx="1259">
                  <c:v>-0.5991725500072711</c:v>
                </c:pt>
                <c:pt idx="1260">
                  <c:v>-0.57765791547359524</c:v>
                </c:pt>
                <c:pt idx="1261">
                  <c:v>-0.45625530496444527</c:v>
                </c:pt>
                <c:pt idx="1262">
                  <c:v>-0.29439177467873889</c:v>
                </c:pt>
                <c:pt idx="1263">
                  <c:v>-0.33770193413433031</c:v>
                </c:pt>
                <c:pt idx="1264">
                  <c:v>-8.5137469844039512E-2</c:v>
                </c:pt>
                <c:pt idx="1265">
                  <c:v>-0.26359775604573776</c:v>
                </c:pt>
                <c:pt idx="1266">
                  <c:v>-0.58801472948097711</c:v>
                </c:pt>
                <c:pt idx="1267">
                  <c:v>-0.68609042764862038</c:v>
                </c:pt>
                <c:pt idx="1268">
                  <c:v>-0.53609732833427015</c:v>
                </c:pt>
                <c:pt idx="1269">
                  <c:v>-0.3759300441968812</c:v>
                </c:pt>
                <c:pt idx="1270">
                  <c:v>-0.43836803459823553</c:v>
                </c:pt>
                <c:pt idx="1271">
                  <c:v>-0.68483235608385484</c:v>
                </c:pt>
                <c:pt idx="1272">
                  <c:v>-0.27918831552787543</c:v>
                </c:pt>
                <c:pt idx="1273">
                  <c:v>-0.17149815568944413</c:v>
                </c:pt>
                <c:pt idx="1274">
                  <c:v>1.9476279233023617E-2</c:v>
                </c:pt>
                <c:pt idx="1275">
                  <c:v>0.55204680906350756</c:v>
                </c:pt>
                <c:pt idx="1276">
                  <c:v>0.22864067528335694</c:v>
                </c:pt>
                <c:pt idx="1277">
                  <c:v>0.1577670054651098</c:v>
                </c:pt>
                <c:pt idx="1278">
                  <c:v>-0.1172119443883555</c:v>
                </c:pt>
                <c:pt idx="1279">
                  <c:v>-0.37236065031460353</c:v>
                </c:pt>
                <c:pt idx="1280">
                  <c:v>-0.74125524008198396</c:v>
                </c:pt>
                <c:pt idx="1281">
                  <c:v>-0.24602375193968007</c:v>
                </c:pt>
                <c:pt idx="1282">
                  <c:v>0.69596901623527996</c:v>
                </c:pt>
                <c:pt idx="1283">
                  <c:v>0.7846206266761877</c:v>
                </c:pt>
                <c:pt idx="1284">
                  <c:v>0.62304478202601987</c:v>
                </c:pt>
                <c:pt idx="1285">
                  <c:v>0.62126902397647688</c:v>
                </c:pt>
                <c:pt idx="1286">
                  <c:v>0.1114584338694421</c:v>
                </c:pt>
                <c:pt idx="1287">
                  <c:v>0.38859611073876893</c:v>
                </c:pt>
                <c:pt idx="1288">
                  <c:v>-2.5354204932155778E-2</c:v>
                </c:pt>
                <c:pt idx="1289">
                  <c:v>-9.5138705647589542E-2</c:v>
                </c:pt>
                <c:pt idx="1290">
                  <c:v>0.28683476404636332</c:v>
                </c:pt>
                <c:pt idx="1291">
                  <c:v>0.17037832258048127</c:v>
                </c:pt>
                <c:pt idx="1292">
                  <c:v>2.6087884796208976E-2</c:v>
                </c:pt>
                <c:pt idx="1293">
                  <c:v>-0.39944677940832829</c:v>
                </c:pt>
                <c:pt idx="1294">
                  <c:v>-0.30143821408593047</c:v>
                </c:pt>
                <c:pt idx="1295">
                  <c:v>-0.28808292275381175</c:v>
                </c:pt>
                <c:pt idx="1296">
                  <c:v>1.4723202360235429E-2</c:v>
                </c:pt>
                <c:pt idx="1297">
                  <c:v>-2.4841660565133768E-2</c:v>
                </c:pt>
                <c:pt idx="1298">
                  <c:v>0.23747868695473323</c:v>
                </c:pt>
                <c:pt idx="1299">
                  <c:v>-8.5873530003416965E-2</c:v>
                </c:pt>
                <c:pt idx="1300">
                  <c:v>0.31417877562681962</c:v>
                </c:pt>
                <c:pt idx="1301">
                  <c:v>0.69812840928438924</c:v>
                </c:pt>
                <c:pt idx="1302">
                  <c:v>7.0745055159579642E-2</c:v>
                </c:pt>
                <c:pt idx="1303">
                  <c:v>-0.20610306942031187</c:v>
                </c:pt>
                <c:pt idx="1304">
                  <c:v>-9.1706807949372096E-2</c:v>
                </c:pt>
                <c:pt idx="1305">
                  <c:v>-0.14104350512761424</c:v>
                </c:pt>
                <c:pt idx="1306">
                  <c:v>0.10843953226931403</c:v>
                </c:pt>
                <c:pt idx="1307">
                  <c:v>-0.20309469865734653</c:v>
                </c:pt>
                <c:pt idx="1308">
                  <c:v>-0.40442803739493793</c:v>
                </c:pt>
                <c:pt idx="1309">
                  <c:v>-0.20883473542226003</c:v>
                </c:pt>
                <c:pt idx="1310">
                  <c:v>-5.0403945405407442E-2</c:v>
                </c:pt>
                <c:pt idx="1311">
                  <c:v>-0.20658029832797753</c:v>
                </c:pt>
                <c:pt idx="1312">
                  <c:v>-0.39260750370144909</c:v>
                </c:pt>
                <c:pt idx="1313">
                  <c:v>-0.28088704073070109</c:v>
                </c:pt>
                <c:pt idx="1314">
                  <c:v>-0.12081013331038903</c:v>
                </c:pt>
                <c:pt idx="1315">
                  <c:v>3.6285555696550481E-2</c:v>
                </c:pt>
                <c:pt idx="1316">
                  <c:v>-0.16747632193817058</c:v>
                </c:pt>
                <c:pt idx="1317">
                  <c:v>-9.0426545025853386E-2</c:v>
                </c:pt>
                <c:pt idx="1318">
                  <c:v>-0.18679928375853314</c:v>
                </c:pt>
                <c:pt idx="1319">
                  <c:v>-0.4651665849933026</c:v>
                </c:pt>
                <c:pt idx="1320">
                  <c:v>-0.48485431853767608</c:v>
                </c:pt>
                <c:pt idx="1321">
                  <c:v>-0.61217976222283521</c:v>
                </c:pt>
                <c:pt idx="1322">
                  <c:v>-0.5515546328020966</c:v>
                </c:pt>
                <c:pt idx="1323">
                  <c:v>-0.50380803189398604</c:v>
                </c:pt>
                <c:pt idx="1324">
                  <c:v>-0.25414004119861705</c:v>
                </c:pt>
                <c:pt idx="1325">
                  <c:v>-0.33161662981012335</c:v>
                </c:pt>
                <c:pt idx="1326">
                  <c:v>0.1588986942002599</c:v>
                </c:pt>
                <c:pt idx="1327">
                  <c:v>-0.47660764584078602</c:v>
                </c:pt>
                <c:pt idx="1328">
                  <c:v>-0.35230645235822289</c:v>
                </c:pt>
                <c:pt idx="1329">
                  <c:v>0.23314499294634292</c:v>
                </c:pt>
                <c:pt idx="1330">
                  <c:v>3.4406314319348381E-2</c:v>
                </c:pt>
                <c:pt idx="1331">
                  <c:v>0.43788231172097636</c:v>
                </c:pt>
                <c:pt idx="1332">
                  <c:v>0.26916608297119204</c:v>
                </c:pt>
                <c:pt idx="1333">
                  <c:v>0.17072851653625373</c:v>
                </c:pt>
                <c:pt idx="1334">
                  <c:v>3.7797686818442887E-2</c:v>
                </c:pt>
                <c:pt idx="1335">
                  <c:v>-0.28531495589839551</c:v>
                </c:pt>
                <c:pt idx="1336">
                  <c:v>-0.45023851755962135</c:v>
                </c:pt>
                <c:pt idx="1337">
                  <c:v>-0.39095811474136832</c:v>
                </c:pt>
                <c:pt idx="1338">
                  <c:v>5.5692656752380089E-2</c:v>
                </c:pt>
                <c:pt idx="1339">
                  <c:v>9.1593960494469426E-2</c:v>
                </c:pt>
                <c:pt idx="1340">
                  <c:v>4.8304413953480542E-3</c:v>
                </c:pt>
                <c:pt idx="1341">
                  <c:v>-0.29559341740630068</c:v>
                </c:pt>
                <c:pt idx="1342">
                  <c:v>-0.62733093969435494</c:v>
                </c:pt>
                <c:pt idx="1343">
                  <c:v>-0.65450860767548447</c:v>
                </c:pt>
                <c:pt idx="1344">
                  <c:v>-0.58303136768069352</c:v>
                </c:pt>
                <c:pt idx="1345">
                  <c:v>-0.32528689589453941</c:v>
                </c:pt>
                <c:pt idx="1346">
                  <c:v>-0.35282531746908846</c:v>
                </c:pt>
                <c:pt idx="1347">
                  <c:v>-0.35734201893800971</c:v>
                </c:pt>
                <c:pt idx="1348">
                  <c:v>0.16385752718989949</c:v>
                </c:pt>
                <c:pt idx="1349">
                  <c:v>0.12971008715197438</c:v>
                </c:pt>
                <c:pt idx="1350">
                  <c:v>-0.24212700892293301</c:v>
                </c:pt>
                <c:pt idx="1351">
                  <c:v>-0.37749619601873302</c:v>
                </c:pt>
                <c:pt idx="1352">
                  <c:v>-0.56509514638483538</c:v>
                </c:pt>
                <c:pt idx="1353">
                  <c:v>-0.61853074393356999</c:v>
                </c:pt>
                <c:pt idx="1354">
                  <c:v>-0.57080105436430439</c:v>
                </c:pt>
                <c:pt idx="1355">
                  <c:v>-0.6038429026847022</c:v>
                </c:pt>
                <c:pt idx="1356">
                  <c:v>-0.47357026724716805</c:v>
                </c:pt>
                <c:pt idx="1357">
                  <c:v>-0.60860606619652891</c:v>
                </c:pt>
                <c:pt idx="1358">
                  <c:v>-0.62934514930606988</c:v>
                </c:pt>
                <c:pt idx="1359">
                  <c:v>-0.66207073357510504</c:v>
                </c:pt>
                <c:pt idx="1360">
                  <c:v>-0.72154525466941466</c:v>
                </c:pt>
                <c:pt idx="1361">
                  <c:v>-0.71925251797671197</c:v>
                </c:pt>
                <c:pt idx="1362">
                  <c:v>-0.54094791455510838</c:v>
                </c:pt>
                <c:pt idx="1363">
                  <c:v>-0.44879990774198375</c:v>
                </c:pt>
                <c:pt idx="1364">
                  <c:v>-0.45457900445672589</c:v>
                </c:pt>
                <c:pt idx="1365">
                  <c:v>-0.35561330956431109</c:v>
                </c:pt>
                <c:pt idx="1366">
                  <c:v>-0.22170086220026269</c:v>
                </c:pt>
                <c:pt idx="1367">
                  <c:v>-0.44603145515187365</c:v>
                </c:pt>
                <c:pt idx="1368">
                  <c:v>-0.42092924057165082</c:v>
                </c:pt>
                <c:pt idx="1369">
                  <c:v>-0.38417761371451575</c:v>
                </c:pt>
                <c:pt idx="1370">
                  <c:v>-0.42566995958552539</c:v>
                </c:pt>
                <c:pt idx="1371">
                  <c:v>-0.47037203478358613</c:v>
                </c:pt>
                <c:pt idx="1372">
                  <c:v>-0.39418299800753692</c:v>
                </c:pt>
                <c:pt idx="1373">
                  <c:v>-0.40610659120432785</c:v>
                </c:pt>
                <c:pt idx="1374">
                  <c:v>-0.10300740027355881</c:v>
                </c:pt>
                <c:pt idx="1375">
                  <c:v>-0.12716465125596035</c:v>
                </c:pt>
                <c:pt idx="1376">
                  <c:v>-0.45372407876263449</c:v>
                </c:pt>
                <c:pt idx="1377">
                  <c:v>-0.44803014130621388</c:v>
                </c:pt>
                <c:pt idx="1378">
                  <c:v>-0.35871433296070221</c:v>
                </c:pt>
                <c:pt idx="1379">
                  <c:v>-0.27860026521922193</c:v>
                </c:pt>
                <c:pt idx="1380">
                  <c:v>-9.3079744810783835E-2</c:v>
                </c:pt>
                <c:pt idx="1381">
                  <c:v>-0.24004242071566462</c:v>
                </c:pt>
                <c:pt idx="1382">
                  <c:v>-0.29112481645799421</c:v>
                </c:pt>
                <c:pt idx="1383">
                  <c:v>-0.52613536757267931</c:v>
                </c:pt>
                <c:pt idx="1384">
                  <c:v>-0.46028337370792916</c:v>
                </c:pt>
                <c:pt idx="1385">
                  <c:v>-0.62598808765964087</c:v>
                </c:pt>
                <c:pt idx="1386">
                  <c:v>-0.68573793723280052</c:v>
                </c:pt>
                <c:pt idx="1387">
                  <c:v>-0.47122123313334097</c:v>
                </c:pt>
                <c:pt idx="1388">
                  <c:v>-0.14457599564458401</c:v>
                </c:pt>
                <c:pt idx="1389">
                  <c:v>-0.11412534797957524</c:v>
                </c:pt>
                <c:pt idx="1390">
                  <c:v>-0.13403303901130967</c:v>
                </c:pt>
                <c:pt idx="1391">
                  <c:v>-0.3752508336437323</c:v>
                </c:pt>
                <c:pt idx="1392">
                  <c:v>-0.45646071314874037</c:v>
                </c:pt>
                <c:pt idx="1393">
                  <c:v>-0.41325509719159154</c:v>
                </c:pt>
                <c:pt idx="1394">
                  <c:v>-0.37208057988535753</c:v>
                </c:pt>
                <c:pt idx="1395">
                  <c:v>-0.23783270254218</c:v>
                </c:pt>
                <c:pt idx="1396">
                  <c:v>-0.13540272964590341</c:v>
                </c:pt>
                <c:pt idx="1397">
                  <c:v>-0.25894199358224251</c:v>
                </c:pt>
                <c:pt idx="1398">
                  <c:v>-6.445204318393756E-2</c:v>
                </c:pt>
                <c:pt idx="1399">
                  <c:v>-3.1426051299833273E-2</c:v>
                </c:pt>
                <c:pt idx="1400">
                  <c:v>3.5605959308701016E-2</c:v>
                </c:pt>
                <c:pt idx="1401">
                  <c:v>0.51463308651427264</c:v>
                </c:pt>
                <c:pt idx="1402">
                  <c:v>0.14380404563788712</c:v>
                </c:pt>
                <c:pt idx="1403">
                  <c:v>0.25503113932185772</c:v>
                </c:pt>
                <c:pt idx="1404">
                  <c:v>2.7143888458637515E-2</c:v>
                </c:pt>
                <c:pt idx="1405">
                  <c:v>-0.28785430039935411</c:v>
                </c:pt>
                <c:pt idx="1406">
                  <c:v>-0.25147273471862247</c:v>
                </c:pt>
                <c:pt idx="1407">
                  <c:v>-0.31569927007547294</c:v>
                </c:pt>
                <c:pt idx="1408">
                  <c:v>-0.40282003171251313</c:v>
                </c:pt>
                <c:pt idx="1409">
                  <c:v>-0.38208571198564795</c:v>
                </c:pt>
                <c:pt idx="1410">
                  <c:v>-0.49902722346992423</c:v>
                </c:pt>
                <c:pt idx="1411">
                  <c:v>-0.50996837690225172</c:v>
                </c:pt>
                <c:pt idx="1412">
                  <c:v>-0.61174084639448478</c:v>
                </c:pt>
                <c:pt idx="1413">
                  <c:v>-0.58432871585725688</c:v>
                </c:pt>
                <c:pt idx="1414">
                  <c:v>-0.5128358093149753</c:v>
                </c:pt>
                <c:pt idx="1415">
                  <c:v>-0.50944758398953738</c:v>
                </c:pt>
                <c:pt idx="1416">
                  <c:v>-0.52402114085610185</c:v>
                </c:pt>
                <c:pt idx="1417">
                  <c:v>-0.57244301299000688</c:v>
                </c:pt>
                <c:pt idx="1418">
                  <c:v>-0.39711429885721194</c:v>
                </c:pt>
                <c:pt idx="1419">
                  <c:v>-0.37828642671466184</c:v>
                </c:pt>
                <c:pt idx="1420">
                  <c:v>-0.50153263127291925</c:v>
                </c:pt>
                <c:pt idx="1421">
                  <c:v>-0.55933919795382037</c:v>
                </c:pt>
                <c:pt idx="1422">
                  <c:v>-0.52590369346869092</c:v>
                </c:pt>
                <c:pt idx="1423">
                  <c:v>-0.61791009555043219</c:v>
                </c:pt>
                <c:pt idx="1424">
                  <c:v>-0.55776741246676176</c:v>
                </c:pt>
                <c:pt idx="1425">
                  <c:v>-0.48242745545138666</c:v>
                </c:pt>
                <c:pt idx="1426">
                  <c:v>-0.55650423323739651</c:v>
                </c:pt>
                <c:pt idx="1427">
                  <c:v>-0.59719935177561445</c:v>
                </c:pt>
                <c:pt idx="1428">
                  <c:v>-0.70359867084096683</c:v>
                </c:pt>
                <c:pt idx="1429">
                  <c:v>-0.56430131599906719</c:v>
                </c:pt>
                <c:pt idx="1430">
                  <c:v>-0.55517017667789093</c:v>
                </c:pt>
                <c:pt idx="1431">
                  <c:v>-0.21228119740287582</c:v>
                </c:pt>
                <c:pt idx="1432">
                  <c:v>-0.51006512828725892</c:v>
                </c:pt>
                <c:pt idx="1433">
                  <c:v>-0.60171315169448514</c:v>
                </c:pt>
                <c:pt idx="1434">
                  <c:v>-0.67096758416230384</c:v>
                </c:pt>
                <c:pt idx="1435">
                  <c:v>-0.59865165997324521</c:v>
                </c:pt>
                <c:pt idx="1436">
                  <c:v>-0.6240316653378194</c:v>
                </c:pt>
                <c:pt idx="1437">
                  <c:v>-0.55106746316452071</c:v>
                </c:pt>
                <c:pt idx="1438">
                  <c:v>-0.65694442609133907</c:v>
                </c:pt>
                <c:pt idx="1439">
                  <c:v>-0.76868158682423049</c:v>
                </c:pt>
                <c:pt idx="1440">
                  <c:v>-0.59133488305774606</c:v>
                </c:pt>
                <c:pt idx="1441">
                  <c:v>-0.62135961737668877</c:v>
                </c:pt>
                <c:pt idx="1442">
                  <c:v>-0.61296082065680502</c:v>
                </c:pt>
                <c:pt idx="1443">
                  <c:v>-0.72190307805646137</c:v>
                </c:pt>
                <c:pt idx="1444">
                  <c:v>-0.38937135261165773</c:v>
                </c:pt>
                <c:pt idx="1445">
                  <c:v>-0.4008116559755841</c:v>
                </c:pt>
                <c:pt idx="1446">
                  <c:v>7.7408590034563199E-2</c:v>
                </c:pt>
                <c:pt idx="1447">
                  <c:v>0.1296578751232042</c:v>
                </c:pt>
                <c:pt idx="1448">
                  <c:v>-0.32422396377791152</c:v>
                </c:pt>
                <c:pt idx="1449">
                  <c:v>-4.9060890267511738E-2</c:v>
                </c:pt>
                <c:pt idx="1450">
                  <c:v>-0.3142520002275892</c:v>
                </c:pt>
                <c:pt idx="1451">
                  <c:v>-0.22301775799654372</c:v>
                </c:pt>
                <c:pt idx="1452">
                  <c:v>-0.40252230517658399</c:v>
                </c:pt>
                <c:pt idx="1453">
                  <c:v>-0.72975283500247945</c:v>
                </c:pt>
                <c:pt idx="1454">
                  <c:v>-0.56453842000750631</c:v>
                </c:pt>
                <c:pt idx="1455">
                  <c:v>-0.315813898833329</c:v>
                </c:pt>
                <c:pt idx="1456">
                  <c:v>-0.29716488922805617</c:v>
                </c:pt>
                <c:pt idx="1457">
                  <c:v>-0.35435081695937354</c:v>
                </c:pt>
                <c:pt idx="1458">
                  <c:v>-0.45830864477981687</c:v>
                </c:pt>
                <c:pt idx="1459">
                  <c:v>-8.7270710626355566E-2</c:v>
                </c:pt>
                <c:pt idx="1460">
                  <c:v>-2.3987299245965439E-2</c:v>
                </c:pt>
                <c:pt idx="1461">
                  <c:v>-0.12901795822959436</c:v>
                </c:pt>
                <c:pt idx="1462">
                  <c:v>-0.30943557197424215</c:v>
                </c:pt>
                <c:pt idx="1463">
                  <c:v>-0.56701496796125761</c:v>
                </c:pt>
                <c:pt idx="1464">
                  <c:v>-0.62127661258924782</c:v>
                </c:pt>
                <c:pt idx="1465">
                  <c:v>-0.62229935469618702</c:v>
                </c:pt>
                <c:pt idx="1466">
                  <c:v>-0.62463832096565419</c:v>
                </c:pt>
                <c:pt idx="1467">
                  <c:v>-0.49362778397789525</c:v>
                </c:pt>
                <c:pt idx="1468">
                  <c:v>-0.56150889775433732</c:v>
                </c:pt>
                <c:pt idx="1469">
                  <c:v>-0.68440923977005086</c:v>
                </c:pt>
                <c:pt idx="1470">
                  <c:v>-0.73191521187097397</c:v>
                </c:pt>
                <c:pt idx="1471">
                  <c:v>-0.72965666334820101</c:v>
                </c:pt>
                <c:pt idx="1472">
                  <c:v>-0.71207169183233832</c:v>
                </c:pt>
                <c:pt idx="1473">
                  <c:v>-0.70771140294858703</c:v>
                </c:pt>
                <c:pt idx="1474">
                  <c:v>-0.77494669902578994</c:v>
                </c:pt>
                <c:pt idx="1475">
                  <c:v>-0.7314108336703169</c:v>
                </c:pt>
                <c:pt idx="1476">
                  <c:v>-0.80632193160481747</c:v>
                </c:pt>
                <c:pt idx="1477">
                  <c:v>-0.80367998308520494</c:v>
                </c:pt>
                <c:pt idx="1478">
                  <c:v>-0.80604596120272609</c:v>
                </c:pt>
                <c:pt idx="1479">
                  <c:v>-0.7708982695150145</c:v>
                </c:pt>
                <c:pt idx="1480">
                  <c:v>-0.74213235981783743</c:v>
                </c:pt>
                <c:pt idx="1481">
                  <c:v>-0.74735378314260548</c:v>
                </c:pt>
                <c:pt idx="1482">
                  <c:v>-0.77575721890517768</c:v>
                </c:pt>
                <c:pt idx="1483">
                  <c:v>-0.76547883390588733</c:v>
                </c:pt>
                <c:pt idx="1484">
                  <c:v>-0.78464483607095348</c:v>
                </c:pt>
                <c:pt idx="1485">
                  <c:v>-0.794155174245054</c:v>
                </c:pt>
                <c:pt idx="1486">
                  <c:v>-0.78178543841222725</c:v>
                </c:pt>
                <c:pt idx="1487">
                  <c:v>-0.78731982708728665</c:v>
                </c:pt>
                <c:pt idx="1488">
                  <c:v>-0.80367266996434328</c:v>
                </c:pt>
                <c:pt idx="1489">
                  <c:v>-0.8138209500449598</c:v>
                </c:pt>
                <c:pt idx="1490">
                  <c:v>-0.79266846896795207</c:v>
                </c:pt>
                <c:pt idx="1491">
                  <c:v>-0.67832552921823241</c:v>
                </c:pt>
                <c:pt idx="1492">
                  <c:v>-0.67353899516549154</c:v>
                </c:pt>
                <c:pt idx="1493">
                  <c:v>-0.77234968253826142</c:v>
                </c:pt>
                <c:pt idx="1494">
                  <c:v>-0.80394713095778536</c:v>
                </c:pt>
                <c:pt idx="1495">
                  <c:v>-0.84878170646389994</c:v>
                </c:pt>
                <c:pt idx="1496">
                  <c:v>-0.82472159285013535</c:v>
                </c:pt>
                <c:pt idx="1497">
                  <c:v>-0.82375976773066439</c:v>
                </c:pt>
                <c:pt idx="1498">
                  <c:v>-0.85978512734466106</c:v>
                </c:pt>
                <c:pt idx="1499">
                  <c:v>-0.86827085668699844</c:v>
                </c:pt>
                <c:pt idx="1500">
                  <c:v>-0.89181918985812991</c:v>
                </c:pt>
                <c:pt idx="1501">
                  <c:v>-0.89479337572341344</c:v>
                </c:pt>
                <c:pt idx="1502">
                  <c:v>-0.87596867021260227</c:v>
                </c:pt>
                <c:pt idx="1503">
                  <c:v>-0.84147980549817158</c:v>
                </c:pt>
                <c:pt idx="1504">
                  <c:v>-0.8248839080802568</c:v>
                </c:pt>
                <c:pt idx="1505">
                  <c:v>-0.78519512238818423</c:v>
                </c:pt>
                <c:pt idx="1506">
                  <c:v>-0.80544526769684399</c:v>
                </c:pt>
                <c:pt idx="1507">
                  <c:v>-0.81728313325580293</c:v>
                </c:pt>
                <c:pt idx="1508">
                  <c:v>-0.86489935975605725</c:v>
                </c:pt>
                <c:pt idx="1509">
                  <c:v>-0.89914758310845588</c:v>
                </c:pt>
                <c:pt idx="1510">
                  <c:v>-0.90088105534176288</c:v>
                </c:pt>
                <c:pt idx="1511">
                  <c:v>-0.90272793417378383</c:v>
                </c:pt>
                <c:pt idx="1512">
                  <c:v>-0.88165831889906765</c:v>
                </c:pt>
                <c:pt idx="1513">
                  <c:v>-0.88439971509598247</c:v>
                </c:pt>
                <c:pt idx="1514">
                  <c:v>-0.89743228968076216</c:v>
                </c:pt>
                <c:pt idx="1515">
                  <c:v>-0.88615819815526564</c:v>
                </c:pt>
                <c:pt idx="1516">
                  <c:v>-0.90372463142908965</c:v>
                </c:pt>
                <c:pt idx="1517">
                  <c:v>-0.90822442563992334</c:v>
                </c:pt>
                <c:pt idx="1518">
                  <c:v>-0.9352191346100136</c:v>
                </c:pt>
                <c:pt idx="1519">
                  <c:v>-0.94506814643892778</c:v>
                </c:pt>
                <c:pt idx="1520">
                  <c:v>-0.91861087279603026</c:v>
                </c:pt>
                <c:pt idx="1521">
                  <c:v>-0.89445418815302757</c:v>
                </c:pt>
                <c:pt idx="1522">
                  <c:v>-0.889064113744783</c:v>
                </c:pt>
                <c:pt idx="1523">
                  <c:v>-0.85771977138182742</c:v>
                </c:pt>
                <c:pt idx="1524">
                  <c:v>-0.9140300594176668</c:v>
                </c:pt>
                <c:pt idx="1525">
                  <c:v>-0.93366082082788671</c:v>
                </c:pt>
                <c:pt idx="1526">
                  <c:v>-0.91232716752749643</c:v>
                </c:pt>
                <c:pt idx="1527">
                  <c:v>-0.87386871755751738</c:v>
                </c:pt>
                <c:pt idx="1528">
                  <c:v>-0.88145604327711335</c:v>
                </c:pt>
                <c:pt idx="1529">
                  <c:v>-0.85116289230703679</c:v>
                </c:pt>
                <c:pt idx="1530">
                  <c:v>-0.83795486935380381</c:v>
                </c:pt>
                <c:pt idx="1531">
                  <c:v>-0.82762037047585568</c:v>
                </c:pt>
                <c:pt idx="1532">
                  <c:v>-0.8743887185085617</c:v>
                </c:pt>
                <c:pt idx="1533">
                  <c:v>-0.88044760499547436</c:v>
                </c:pt>
                <c:pt idx="1534">
                  <c:v>-0.85837957248434871</c:v>
                </c:pt>
                <c:pt idx="1535">
                  <c:v>-0.83379264379501383</c:v>
                </c:pt>
                <c:pt idx="1536">
                  <c:v>-0.84929679105795941</c:v>
                </c:pt>
                <c:pt idx="1537">
                  <c:v>-0.86848176633222296</c:v>
                </c:pt>
                <c:pt idx="1538">
                  <c:v>-0.87226344034099523</c:v>
                </c:pt>
                <c:pt idx="1539">
                  <c:v>-0.85524638363738237</c:v>
                </c:pt>
                <c:pt idx="1540">
                  <c:v>-0.84352322910930277</c:v>
                </c:pt>
                <c:pt idx="1541">
                  <c:v>-0.8431253394381848</c:v>
                </c:pt>
                <c:pt idx="1542">
                  <c:v>-0.89319602386182306</c:v>
                </c:pt>
                <c:pt idx="1543">
                  <c:v>-0.89564983768930573</c:v>
                </c:pt>
                <c:pt idx="1544">
                  <c:v>-0.91725694762607768</c:v>
                </c:pt>
                <c:pt idx="1545">
                  <c:v>-0.91815018008020388</c:v>
                </c:pt>
                <c:pt idx="1546">
                  <c:v>-0.91120958097365967</c:v>
                </c:pt>
                <c:pt idx="1547">
                  <c:v>-0.90239767156546535</c:v>
                </c:pt>
                <c:pt idx="1548">
                  <c:v>-0.89304909170416769</c:v>
                </c:pt>
                <c:pt idx="1549">
                  <c:v>-0.87235753755880041</c:v>
                </c:pt>
                <c:pt idx="1550">
                  <c:v>-0.87909489595427182</c:v>
                </c:pt>
                <c:pt idx="1551">
                  <c:v>-0.87650469746758841</c:v>
                </c:pt>
                <c:pt idx="1552">
                  <c:v>-0.85891595908185869</c:v>
                </c:pt>
                <c:pt idx="1553">
                  <c:v>-0.92426910646876204</c:v>
                </c:pt>
                <c:pt idx="1554">
                  <c:v>-0.92045287628887351</c:v>
                </c:pt>
                <c:pt idx="1555">
                  <c:v>-0.90131201253145377</c:v>
                </c:pt>
                <c:pt idx="1556">
                  <c:v>-0.92612238101192068</c:v>
                </c:pt>
                <c:pt idx="1557">
                  <c:v>-0.92320604908808579</c:v>
                </c:pt>
                <c:pt idx="1558">
                  <c:v>-0.93069319489967128</c:v>
                </c:pt>
                <c:pt idx="1559">
                  <c:v>-0.92286141739475969</c:v>
                </c:pt>
                <c:pt idx="1560">
                  <c:v>-0.92615745447009401</c:v>
                </c:pt>
                <c:pt idx="1561">
                  <c:v>-0.93553631520412817</c:v>
                </c:pt>
                <c:pt idx="1562">
                  <c:v>-0.92722874698552893</c:v>
                </c:pt>
                <c:pt idx="1563">
                  <c:v>-0.93033378749127627</c:v>
                </c:pt>
                <c:pt idx="1564">
                  <c:v>-0.91972296486899485</c:v>
                </c:pt>
                <c:pt idx="1565">
                  <c:v>-0.90292511246206408</c:v>
                </c:pt>
                <c:pt idx="1566">
                  <c:v>-0.92582310312313365</c:v>
                </c:pt>
                <c:pt idx="1567">
                  <c:v>-0.93007623906533088</c:v>
                </c:pt>
                <c:pt idx="1568">
                  <c:v>-0.79834904896572112</c:v>
                </c:pt>
                <c:pt idx="1569">
                  <c:v>-0.76399243235018321</c:v>
                </c:pt>
                <c:pt idx="1570">
                  <c:v>-0.8387635568195041</c:v>
                </c:pt>
                <c:pt idx="1571">
                  <c:v>-0.88875730574196188</c:v>
                </c:pt>
                <c:pt idx="1572">
                  <c:v>-0.89209764340153175</c:v>
                </c:pt>
                <c:pt idx="1573">
                  <c:v>-0.91182056691235658</c:v>
                </c:pt>
                <c:pt idx="1574">
                  <c:v>-0.8961789018144859</c:v>
                </c:pt>
                <c:pt idx="1575">
                  <c:v>-0.89436487636419904</c:v>
                </c:pt>
                <c:pt idx="1576">
                  <c:v>-0.90654944835717677</c:v>
                </c:pt>
                <c:pt idx="1577">
                  <c:v>-0.89041828736671447</c:v>
                </c:pt>
                <c:pt idx="1578">
                  <c:v>-0.85230672101030558</c:v>
                </c:pt>
                <c:pt idx="1579">
                  <c:v>-0.74160336458363885</c:v>
                </c:pt>
                <c:pt idx="1580">
                  <c:v>-0.72628455717366669</c:v>
                </c:pt>
                <c:pt idx="1581">
                  <c:v>-0.72135669783166156</c:v>
                </c:pt>
                <c:pt idx="1582">
                  <c:v>-0.88489082374335304</c:v>
                </c:pt>
                <c:pt idx="1583">
                  <c:v>-0.92745505409417162</c:v>
                </c:pt>
                <c:pt idx="1584">
                  <c:v>-0.90894789099750561</c:v>
                </c:pt>
                <c:pt idx="1585">
                  <c:v>-0.84544742758506153</c:v>
                </c:pt>
                <c:pt idx="1586">
                  <c:v>-0.78846535299354692</c:v>
                </c:pt>
                <c:pt idx="1587">
                  <c:v>-0.86490260306010902</c:v>
                </c:pt>
                <c:pt idx="1588">
                  <c:v>-0.87767866870500055</c:v>
                </c:pt>
                <c:pt idx="1589">
                  <c:v>-0.90551611366722107</c:v>
                </c:pt>
                <c:pt idx="1590">
                  <c:v>-0.9096438599898754</c:v>
                </c:pt>
                <c:pt idx="1591">
                  <c:v>-0.87412564436411477</c:v>
                </c:pt>
                <c:pt idx="1592">
                  <c:v>-0.88629254343243036</c:v>
                </c:pt>
                <c:pt idx="1593">
                  <c:v>-0.89963063426294765</c:v>
                </c:pt>
                <c:pt idx="1594">
                  <c:v>-0.87898125624633949</c:v>
                </c:pt>
                <c:pt idx="1595">
                  <c:v>-0.87354310179737693</c:v>
                </c:pt>
                <c:pt idx="1596">
                  <c:v>-0.85802335583246714</c:v>
                </c:pt>
                <c:pt idx="1597">
                  <c:v>-0.85661298403907538</c:v>
                </c:pt>
                <c:pt idx="1598">
                  <c:v>-0.89524976169158466</c:v>
                </c:pt>
                <c:pt idx="1599">
                  <c:v>-0.86932937336724947</c:v>
                </c:pt>
                <c:pt idx="1600">
                  <c:v>-0.86222909233067324</c:v>
                </c:pt>
                <c:pt idx="1601">
                  <c:v>-0.80531401407358694</c:v>
                </c:pt>
                <c:pt idx="1602">
                  <c:v>-0.83293600033419057</c:v>
                </c:pt>
                <c:pt idx="1603">
                  <c:v>-0.88751883749705351</c:v>
                </c:pt>
                <c:pt idx="1604">
                  <c:v>-0.90286177221639763</c:v>
                </c:pt>
                <c:pt idx="1605">
                  <c:v>-0.9139063916742971</c:v>
                </c:pt>
                <c:pt idx="1606">
                  <c:v>-0.90150259749411465</c:v>
                </c:pt>
                <c:pt idx="1607">
                  <c:v>-0.8992077044486495</c:v>
                </c:pt>
                <c:pt idx="1608">
                  <c:v>-0.91799834843189021</c:v>
                </c:pt>
                <c:pt idx="1609">
                  <c:v>-0.90225822222196106</c:v>
                </c:pt>
                <c:pt idx="1610">
                  <c:v>-0.8678646741425825</c:v>
                </c:pt>
                <c:pt idx="1611">
                  <c:v>-0.83673770822482019</c:v>
                </c:pt>
                <c:pt idx="1612">
                  <c:v>-0.86500624208999088</c:v>
                </c:pt>
                <c:pt idx="1613">
                  <c:v>-0.93152211188894496</c:v>
                </c:pt>
                <c:pt idx="1614">
                  <c:v>-0.93099961417563815</c:v>
                </c:pt>
                <c:pt idx="1615">
                  <c:v>-0.93266500440233713</c:v>
                </c:pt>
                <c:pt idx="1616">
                  <c:v>-0.93045183261209463</c:v>
                </c:pt>
                <c:pt idx="1617">
                  <c:v>-0.92412501138341407</c:v>
                </c:pt>
                <c:pt idx="1618">
                  <c:v>-0.88657135683327948</c:v>
                </c:pt>
                <c:pt idx="1619">
                  <c:v>-0.88735247013732566</c:v>
                </c:pt>
                <c:pt idx="1620">
                  <c:v>-0.88587672125590111</c:v>
                </c:pt>
                <c:pt idx="1621">
                  <c:v>-0.83773968810715416</c:v>
                </c:pt>
                <c:pt idx="1622">
                  <c:v>-0.82237559805121552</c:v>
                </c:pt>
                <c:pt idx="1623">
                  <c:v>-0.82439317201598283</c:v>
                </c:pt>
                <c:pt idx="1624">
                  <c:v>-0.77671502757830091</c:v>
                </c:pt>
                <c:pt idx="1625">
                  <c:v>-0.7939723285008472</c:v>
                </c:pt>
                <c:pt idx="1626">
                  <c:v>-0.7940196264414765</c:v>
                </c:pt>
                <c:pt idx="1627">
                  <c:v>-0.81038050226464142</c:v>
                </c:pt>
                <c:pt idx="1628">
                  <c:v>-0.7949443856664743</c:v>
                </c:pt>
                <c:pt idx="1629">
                  <c:v>-0.82619954143816754</c:v>
                </c:pt>
                <c:pt idx="1630">
                  <c:v>-0.81603675132685516</c:v>
                </c:pt>
                <c:pt idx="1631">
                  <c:v>-0.81515774131949204</c:v>
                </c:pt>
                <c:pt idx="1632">
                  <c:v>-0.84025636752878785</c:v>
                </c:pt>
                <c:pt idx="1633">
                  <c:v>-0.88742886188618086</c:v>
                </c:pt>
                <c:pt idx="1634">
                  <c:v>-0.89799152693704021</c:v>
                </c:pt>
                <c:pt idx="1635">
                  <c:v>-0.91038910597499645</c:v>
                </c:pt>
                <c:pt idx="1636">
                  <c:v>-0.89701217558972057</c:v>
                </c:pt>
                <c:pt idx="1637">
                  <c:v>-0.89423879584095456</c:v>
                </c:pt>
                <c:pt idx="1638">
                  <c:v>-0.86081558782180811</c:v>
                </c:pt>
                <c:pt idx="1639">
                  <c:v>-0.87521791813828997</c:v>
                </c:pt>
                <c:pt idx="1640">
                  <c:v>-0.85959797755950351</c:v>
                </c:pt>
                <c:pt idx="1641">
                  <c:v>-0.82883540162690772</c:v>
                </c:pt>
                <c:pt idx="1642">
                  <c:v>-0.84040055394680591</c:v>
                </c:pt>
                <c:pt idx="1643">
                  <c:v>-0.81757162095692604</c:v>
                </c:pt>
                <c:pt idx="1644">
                  <c:v>-0.76732724107130101</c:v>
                </c:pt>
                <c:pt idx="1645">
                  <c:v>-0.74062622752969853</c:v>
                </c:pt>
                <c:pt idx="1646">
                  <c:v>-0.72545703073204459</c:v>
                </c:pt>
                <c:pt idx="1647">
                  <c:v>-0.76224165903435415</c:v>
                </c:pt>
                <c:pt idx="1648">
                  <c:v>-0.78425514479227221</c:v>
                </c:pt>
                <c:pt idx="1649">
                  <c:v>-0.77826844177511312</c:v>
                </c:pt>
                <c:pt idx="1650">
                  <c:v>-0.81554091540414453</c:v>
                </c:pt>
                <c:pt idx="1651">
                  <c:v>-0.85123449701866871</c:v>
                </c:pt>
                <c:pt idx="1652">
                  <c:v>-0.89094478726654969</c:v>
                </c:pt>
                <c:pt idx="1653">
                  <c:v>-0.90484321987783423</c:v>
                </c:pt>
                <c:pt idx="1654">
                  <c:v>-0.91532617884394818</c:v>
                </c:pt>
                <c:pt idx="1655">
                  <c:v>-0.91410677611137736</c:v>
                </c:pt>
                <c:pt idx="1656">
                  <c:v>-0.89639859322826165</c:v>
                </c:pt>
                <c:pt idx="1657">
                  <c:v>-0.88809066777219514</c:v>
                </c:pt>
                <c:pt idx="1658">
                  <c:v>-0.89623099558930597</c:v>
                </c:pt>
                <c:pt idx="1659">
                  <c:v>-0.89503670967001547</c:v>
                </c:pt>
                <c:pt idx="1660">
                  <c:v>-0.90162737456660491</c:v>
                </c:pt>
                <c:pt idx="1661">
                  <c:v>-0.91410801823031362</c:v>
                </c:pt>
                <c:pt idx="1662">
                  <c:v>-0.90044048131724674</c:v>
                </c:pt>
                <c:pt idx="1663">
                  <c:v>-0.87739712938531955</c:v>
                </c:pt>
                <c:pt idx="1664">
                  <c:v>-0.88725719415365101</c:v>
                </c:pt>
                <c:pt idx="1665">
                  <c:v>-0.92245956688053876</c:v>
                </c:pt>
                <c:pt idx="1666">
                  <c:v>-0.91372991551189409</c:v>
                </c:pt>
                <c:pt idx="1667">
                  <c:v>-0.89368374108046023</c:v>
                </c:pt>
                <c:pt idx="1668">
                  <c:v>-0.87124067903579749</c:v>
                </c:pt>
                <c:pt idx="1669">
                  <c:v>-0.87741155795307635</c:v>
                </c:pt>
                <c:pt idx="1670">
                  <c:v>-0.91132514073809878</c:v>
                </c:pt>
                <c:pt idx="1671">
                  <c:v>-0.92956719384839581</c:v>
                </c:pt>
                <c:pt idx="1672">
                  <c:v>-0.93228480752489307</c:v>
                </c:pt>
                <c:pt idx="1673">
                  <c:v>-0.94300300413634963</c:v>
                </c:pt>
                <c:pt idx="1674">
                  <c:v>-0.92524555763555993</c:v>
                </c:pt>
                <c:pt idx="1675">
                  <c:v>-0.89924922786014749</c:v>
                </c:pt>
                <c:pt idx="1676">
                  <c:v>-0.88667907045423244</c:v>
                </c:pt>
                <c:pt idx="1677">
                  <c:v>-0.90142517930386867</c:v>
                </c:pt>
                <c:pt idx="1678">
                  <c:v>-0.92062587250759065</c:v>
                </c:pt>
                <c:pt idx="1679">
                  <c:v>-0.92143042651584672</c:v>
                </c:pt>
                <c:pt idx="1680">
                  <c:v>-0.91450072378392067</c:v>
                </c:pt>
                <c:pt idx="1681">
                  <c:v>-0.9176193142069331</c:v>
                </c:pt>
                <c:pt idx="1682">
                  <c:v>-0.91733360798968089</c:v>
                </c:pt>
                <c:pt idx="1683">
                  <c:v>-0.92479384922991315</c:v>
                </c:pt>
                <c:pt idx="1684">
                  <c:v>-0.91520379218889314</c:v>
                </c:pt>
                <c:pt idx="1685">
                  <c:v>-0.90861755984864856</c:v>
                </c:pt>
                <c:pt idx="1686">
                  <c:v>-0.92220797501101559</c:v>
                </c:pt>
                <c:pt idx="1687">
                  <c:v>-0.92646536135338131</c:v>
                </c:pt>
                <c:pt idx="1688">
                  <c:v>-0.93651558808843949</c:v>
                </c:pt>
                <c:pt idx="1689">
                  <c:v>-0.93794184248176449</c:v>
                </c:pt>
                <c:pt idx="1690">
                  <c:v>-0.91319036266297293</c:v>
                </c:pt>
                <c:pt idx="1691">
                  <c:v>-0.86386183394453342</c:v>
                </c:pt>
                <c:pt idx="1692">
                  <c:v>-0.87217869629561251</c:v>
                </c:pt>
                <c:pt idx="1693">
                  <c:v>-0.86989399522546107</c:v>
                </c:pt>
                <c:pt idx="1694">
                  <c:v>-0.88389343585005098</c:v>
                </c:pt>
                <c:pt idx="1695">
                  <c:v>-0.8972259012983399</c:v>
                </c:pt>
                <c:pt idx="1696">
                  <c:v>-0.90504112968464101</c:v>
                </c:pt>
                <c:pt idx="1697">
                  <c:v>-0.91592486400111572</c:v>
                </c:pt>
                <c:pt idx="1698">
                  <c:v>-0.92347308126314287</c:v>
                </c:pt>
                <c:pt idx="1699">
                  <c:v>-0.93876664314119007</c:v>
                </c:pt>
                <c:pt idx="1700">
                  <c:v>-0.9244086529325769</c:v>
                </c:pt>
                <c:pt idx="1701">
                  <c:v>-0.90951603524556646</c:v>
                </c:pt>
                <c:pt idx="1702">
                  <c:v>-0.91564231750891667</c:v>
                </c:pt>
                <c:pt idx="1703">
                  <c:v>-0.93305885266999145</c:v>
                </c:pt>
                <c:pt idx="1704">
                  <c:v>-0.85446914812677333</c:v>
                </c:pt>
                <c:pt idx="1705">
                  <c:v>-0.85678982753413024</c:v>
                </c:pt>
                <c:pt idx="1706">
                  <c:v>-0.86077128198356878</c:v>
                </c:pt>
                <c:pt idx="1707">
                  <c:v>-0.68106851403314184</c:v>
                </c:pt>
                <c:pt idx="1708">
                  <c:v>-0.69346979172895507</c:v>
                </c:pt>
                <c:pt idx="1709">
                  <c:v>-0.82086474732871884</c:v>
                </c:pt>
                <c:pt idx="1710">
                  <c:v>-0.89230631875639654</c:v>
                </c:pt>
                <c:pt idx="1711">
                  <c:v>-0.92340483749785729</c:v>
                </c:pt>
                <c:pt idx="1712">
                  <c:v>-0.9371597875133999</c:v>
                </c:pt>
                <c:pt idx="1713">
                  <c:v>-0.93887634073946946</c:v>
                </c:pt>
                <c:pt idx="1714">
                  <c:v>-0.91742816387337234</c:v>
                </c:pt>
                <c:pt idx="1715">
                  <c:v>-0.91190287134756476</c:v>
                </c:pt>
                <c:pt idx="1716">
                  <c:v>-0.91125126628671271</c:v>
                </c:pt>
                <c:pt idx="1717">
                  <c:v>-0.88602518293266685</c:v>
                </c:pt>
                <c:pt idx="1718">
                  <c:v>-0.89694732880976469</c:v>
                </c:pt>
                <c:pt idx="1719">
                  <c:v>-0.8901698902951054</c:v>
                </c:pt>
                <c:pt idx="1720">
                  <c:v>-0.89712068487740471</c:v>
                </c:pt>
                <c:pt idx="1721">
                  <c:v>-0.86048541290561953</c:v>
                </c:pt>
                <c:pt idx="1722">
                  <c:v>-0.89061970635528487</c:v>
                </c:pt>
                <c:pt idx="1723">
                  <c:v>-0.91873332515531381</c:v>
                </c:pt>
                <c:pt idx="1724">
                  <c:v>-0.91893999156544925</c:v>
                </c:pt>
                <c:pt idx="1725">
                  <c:v>-0.92803580977812361</c:v>
                </c:pt>
                <c:pt idx="1726">
                  <c:v>-0.93069725873372577</c:v>
                </c:pt>
                <c:pt idx="1727">
                  <c:v>-0.91317332237573812</c:v>
                </c:pt>
                <c:pt idx="1728">
                  <c:v>-0.84465882235540535</c:v>
                </c:pt>
                <c:pt idx="1729">
                  <c:v>-0.91814615426525026</c:v>
                </c:pt>
                <c:pt idx="1730">
                  <c:v>-0.92258159372559267</c:v>
                </c:pt>
                <c:pt idx="1731">
                  <c:v>-0.91465502497804207</c:v>
                </c:pt>
                <c:pt idx="1732">
                  <c:v>-0.93906635617951684</c:v>
                </c:pt>
                <c:pt idx="1733">
                  <c:v>-0.94280098577507143</c:v>
                </c:pt>
                <c:pt idx="1734">
                  <c:v>-0.90369988281359914</c:v>
                </c:pt>
                <c:pt idx="1735">
                  <c:v>-0.90655945333364507</c:v>
                </c:pt>
                <c:pt idx="1736">
                  <c:v>-0.91220593951034024</c:v>
                </c:pt>
                <c:pt idx="1737">
                  <c:v>-0.91212216639135701</c:v>
                </c:pt>
                <c:pt idx="1738">
                  <c:v>-0.92334548485936974</c:v>
                </c:pt>
                <c:pt idx="1739">
                  <c:v>-0.93576670615372548</c:v>
                </c:pt>
                <c:pt idx="1740">
                  <c:v>-0.86056450278278984</c:v>
                </c:pt>
                <c:pt idx="1741">
                  <c:v>-0.92091458164821904</c:v>
                </c:pt>
                <c:pt idx="1742">
                  <c:v>-0.71662550445003326</c:v>
                </c:pt>
                <c:pt idx="1743">
                  <c:v>-0.72197035279324595</c:v>
                </c:pt>
                <c:pt idx="1744">
                  <c:v>-0.73594842195407884</c:v>
                </c:pt>
                <c:pt idx="1745">
                  <c:v>-0.83121423344680656</c:v>
                </c:pt>
                <c:pt idx="1746">
                  <c:v>-0.87017924609748909</c:v>
                </c:pt>
                <c:pt idx="1747">
                  <c:v>-0.81830925075520544</c:v>
                </c:pt>
                <c:pt idx="1748">
                  <c:v>-0.85532585478411449</c:v>
                </c:pt>
                <c:pt idx="1749">
                  <c:v>-0.86417681132409929</c:v>
                </c:pt>
                <c:pt idx="1750">
                  <c:v>-0.87972912386794055</c:v>
                </c:pt>
                <c:pt idx="1751">
                  <c:v>-0.88761543512903274</c:v>
                </c:pt>
                <c:pt idx="1752">
                  <c:v>-0.91943713500498692</c:v>
                </c:pt>
                <c:pt idx="1753">
                  <c:v>-0.91030405632179867</c:v>
                </c:pt>
                <c:pt idx="1754">
                  <c:v>-0.90462957369564923</c:v>
                </c:pt>
                <c:pt idx="1755">
                  <c:v>-0.89920155509455935</c:v>
                </c:pt>
                <c:pt idx="1756">
                  <c:v>-0.91372748937245785</c:v>
                </c:pt>
                <c:pt idx="1757">
                  <c:v>-0.92386161576802983</c:v>
                </c:pt>
                <c:pt idx="1758">
                  <c:v>-0.90427855057810214</c:v>
                </c:pt>
                <c:pt idx="1759">
                  <c:v>-0.89047486677226673</c:v>
                </c:pt>
                <c:pt idx="1760">
                  <c:v>-0.89312283999413911</c:v>
                </c:pt>
                <c:pt idx="1761">
                  <c:v>-0.89869625603171321</c:v>
                </c:pt>
                <c:pt idx="1762">
                  <c:v>-0.92113562313101638</c:v>
                </c:pt>
                <c:pt idx="1763">
                  <c:v>-0.92343510434724274</c:v>
                </c:pt>
                <c:pt idx="1764">
                  <c:v>-0.89660320206917887</c:v>
                </c:pt>
                <c:pt idx="1765">
                  <c:v>-0.8779873096127484</c:v>
                </c:pt>
                <c:pt idx="1766">
                  <c:v>-0.85473327421315815</c:v>
                </c:pt>
                <c:pt idx="1767">
                  <c:v>-0.86461020689572143</c:v>
                </c:pt>
                <c:pt idx="1768">
                  <c:v>-0.90050823963305282</c:v>
                </c:pt>
                <c:pt idx="1769">
                  <c:v>-0.9083352412431982</c:v>
                </c:pt>
                <c:pt idx="1770">
                  <c:v>-0.91746711112504065</c:v>
                </c:pt>
                <c:pt idx="1771">
                  <c:v>-0.9163040616056527</c:v>
                </c:pt>
                <c:pt idx="1772">
                  <c:v>-0.89687054457492121</c:v>
                </c:pt>
                <c:pt idx="1773">
                  <c:v>-0.91573524252397664</c:v>
                </c:pt>
                <c:pt idx="1774">
                  <c:v>-0.91493448224244922</c:v>
                </c:pt>
                <c:pt idx="1775">
                  <c:v>-0.90670960763728392</c:v>
                </c:pt>
                <c:pt idx="1776">
                  <c:v>-0.895436230414558</c:v>
                </c:pt>
                <c:pt idx="1777">
                  <c:v>-0.89064726761366764</c:v>
                </c:pt>
                <c:pt idx="1778">
                  <c:v>-0.87328122086665438</c:v>
                </c:pt>
                <c:pt idx="1779">
                  <c:v>-0.88087019539305189</c:v>
                </c:pt>
                <c:pt idx="1780">
                  <c:v>-0.89055176658371293</c:v>
                </c:pt>
                <c:pt idx="1781">
                  <c:v>-0.88371682550132957</c:v>
                </c:pt>
                <c:pt idx="1782">
                  <c:v>-0.91327055648135158</c:v>
                </c:pt>
                <c:pt idx="1783">
                  <c:v>-0.91746711112504065</c:v>
                </c:pt>
                <c:pt idx="1784">
                  <c:v>-0.91615991685990594</c:v>
                </c:pt>
                <c:pt idx="1785">
                  <c:v>-0.90056038376441605</c:v>
                </c:pt>
                <c:pt idx="1786">
                  <c:v>-0.89785340232105426</c:v>
                </c:pt>
                <c:pt idx="1787">
                  <c:v>-0.89312240593427128</c:v>
                </c:pt>
                <c:pt idx="1788">
                  <c:v>-0.91588962039052824</c:v>
                </c:pt>
                <c:pt idx="1789">
                  <c:v>-0.9253148938184258</c:v>
                </c:pt>
                <c:pt idx="1790">
                  <c:v>-0.94284346262982122</c:v>
                </c:pt>
                <c:pt idx="1791">
                  <c:v>-0.94759809692164787</c:v>
                </c:pt>
                <c:pt idx="1792">
                  <c:v>-0.94605969190267303</c:v>
                </c:pt>
                <c:pt idx="1793">
                  <c:v>-0.94193778421979268</c:v>
                </c:pt>
                <c:pt idx="1794">
                  <c:v>-0.93610315391222509</c:v>
                </c:pt>
                <c:pt idx="1795">
                  <c:v>-0.94163678965810838</c:v>
                </c:pt>
                <c:pt idx="1796">
                  <c:v>-0.94619604833524495</c:v>
                </c:pt>
                <c:pt idx="1797">
                  <c:v>-0.94397327354815874</c:v>
                </c:pt>
                <c:pt idx="1798">
                  <c:v>-0.917831243154281</c:v>
                </c:pt>
                <c:pt idx="1799">
                  <c:v>-0.90051416193627176</c:v>
                </c:pt>
                <c:pt idx="1800">
                  <c:v>-0.90768986930424256</c:v>
                </c:pt>
                <c:pt idx="1801">
                  <c:v>-0.90324109923647189</c:v>
                </c:pt>
                <c:pt idx="1802">
                  <c:v>-0.91425734166967543</c:v>
                </c:pt>
                <c:pt idx="1803">
                  <c:v>-0.92419918229453746</c:v>
                </c:pt>
                <c:pt idx="1804">
                  <c:v>-0.9260374149297641</c:v>
                </c:pt>
                <c:pt idx="1805">
                  <c:v>-0.87382910082743681</c:v>
                </c:pt>
                <c:pt idx="1806">
                  <c:v>-0.85905464218637417</c:v>
                </c:pt>
                <c:pt idx="1807">
                  <c:v>-0.89014681207923063</c:v>
                </c:pt>
                <c:pt idx="1808">
                  <c:v>-0.89832501189422254</c:v>
                </c:pt>
                <c:pt idx="1809">
                  <c:v>-0.90350226518064414</c:v>
                </c:pt>
                <c:pt idx="1810">
                  <c:v>-0.91430474801540385</c:v>
                </c:pt>
                <c:pt idx="1811">
                  <c:v>-0.92276417117710929</c:v>
                </c:pt>
                <c:pt idx="1812">
                  <c:v>-0.9221361478152329</c:v>
                </c:pt>
                <c:pt idx="1813">
                  <c:v>-0.89549167951124287</c:v>
                </c:pt>
                <c:pt idx="1814">
                  <c:v>-0.87905058001293035</c:v>
                </c:pt>
                <c:pt idx="1815">
                  <c:v>-0.90206415351575231</c:v>
                </c:pt>
                <c:pt idx="1816">
                  <c:v>-0.91053287903288138</c:v>
                </c:pt>
                <c:pt idx="1817">
                  <c:v>-0.92858066484368729</c:v>
                </c:pt>
                <c:pt idx="1818">
                  <c:v>-0.93994454745138245</c:v>
                </c:pt>
                <c:pt idx="1819">
                  <c:v>-0.93423033757474006</c:v>
                </c:pt>
                <c:pt idx="1820">
                  <c:v>-0.94220922025095777</c:v>
                </c:pt>
                <c:pt idx="1821">
                  <c:v>-0.92931080755680917</c:v>
                </c:pt>
                <c:pt idx="1822">
                  <c:v>-0.90691470996792989</c:v>
                </c:pt>
                <c:pt idx="1823">
                  <c:v>-0.93269568673470238</c:v>
                </c:pt>
                <c:pt idx="1824">
                  <c:v>-0.93307851413987752</c:v>
                </c:pt>
                <c:pt idx="1825">
                  <c:v>-0.80359852454665937</c:v>
                </c:pt>
                <c:pt idx="1826">
                  <c:v>-0.87107278879469607</c:v>
                </c:pt>
                <c:pt idx="1827">
                  <c:v>-0.89078916654948703</c:v>
                </c:pt>
                <c:pt idx="1828">
                  <c:v>-0.86987651812962519</c:v>
                </c:pt>
                <c:pt idx="1829">
                  <c:v>-0.77554102057841479</c:v>
                </c:pt>
                <c:pt idx="1830">
                  <c:v>-0.80378158329905769</c:v>
                </c:pt>
                <c:pt idx="1831">
                  <c:v>-0.61034333503143112</c:v>
                </c:pt>
                <c:pt idx="1832">
                  <c:v>-0.74023944312248313</c:v>
                </c:pt>
                <c:pt idx="1833">
                  <c:v>-0.82125816235893589</c:v>
                </c:pt>
                <c:pt idx="1834">
                  <c:v>-0.77255081158586747</c:v>
                </c:pt>
                <c:pt idx="1835">
                  <c:v>-0.56170474856474606</c:v>
                </c:pt>
                <c:pt idx="1836">
                  <c:v>-0.46319474408834216</c:v>
                </c:pt>
                <c:pt idx="1837">
                  <c:v>-0.47776923657170101</c:v>
                </c:pt>
                <c:pt idx="1838">
                  <c:v>-0.52223511652356314</c:v>
                </c:pt>
                <c:pt idx="1839">
                  <c:v>-0.54794581912413098</c:v>
                </c:pt>
                <c:pt idx="1840">
                  <c:v>-0.62613176032138584</c:v>
                </c:pt>
                <c:pt idx="1841">
                  <c:v>-0.55339173614694204</c:v>
                </c:pt>
                <c:pt idx="1842">
                  <c:v>-0.47603506877071317</c:v>
                </c:pt>
                <c:pt idx="1843">
                  <c:v>-0.62473198421400045</c:v>
                </c:pt>
                <c:pt idx="1844">
                  <c:v>-0.63353354710963994</c:v>
                </c:pt>
                <c:pt idx="1845">
                  <c:v>-0.79562637119299184</c:v>
                </c:pt>
                <c:pt idx="1846">
                  <c:v>-0.89245517927147444</c:v>
                </c:pt>
                <c:pt idx="1847">
                  <c:v>-0.87795952342429795</c:v>
                </c:pt>
                <c:pt idx="1848">
                  <c:v>-0.71858960977444353</c:v>
                </c:pt>
                <c:pt idx="1849">
                  <c:v>-0.64177279706290091</c:v>
                </c:pt>
                <c:pt idx="1850">
                  <c:v>-0.57663044767542548</c:v>
                </c:pt>
                <c:pt idx="1851">
                  <c:v>-0.62942348515063673</c:v>
                </c:pt>
                <c:pt idx="1852">
                  <c:v>-0.76768948673201109</c:v>
                </c:pt>
                <c:pt idx="1853">
                  <c:v>-0.72096937739222799</c:v>
                </c:pt>
                <c:pt idx="1854">
                  <c:v>-0.68097384544608763</c:v>
                </c:pt>
                <c:pt idx="1855">
                  <c:v>-0.67037685960500548</c:v>
                </c:pt>
                <c:pt idx="1856">
                  <c:v>-0.60588021113218404</c:v>
                </c:pt>
                <c:pt idx="1857">
                  <c:v>-0.74483305451476189</c:v>
                </c:pt>
                <c:pt idx="1858">
                  <c:v>-0.51519428682647561</c:v>
                </c:pt>
                <c:pt idx="1859">
                  <c:v>-0.51601316078362458</c:v>
                </c:pt>
                <c:pt idx="1860">
                  <c:v>-0.48039402659175978</c:v>
                </c:pt>
                <c:pt idx="1861">
                  <c:v>-0.4952715866167246</c:v>
                </c:pt>
                <c:pt idx="1862">
                  <c:v>-0.35259712940603655</c:v>
                </c:pt>
                <c:pt idx="1863">
                  <c:v>-0.56137922774294391</c:v>
                </c:pt>
                <c:pt idx="1864">
                  <c:v>-0.57337037308090222</c:v>
                </c:pt>
                <c:pt idx="1865">
                  <c:v>-0.83312049848312109</c:v>
                </c:pt>
                <c:pt idx="1866">
                  <c:v>-0.81648569137083338</c:v>
                </c:pt>
                <c:pt idx="1867">
                  <c:v>-0.89544778121344748</c:v>
                </c:pt>
                <c:pt idx="1868">
                  <c:v>-0.737280712463667</c:v>
                </c:pt>
                <c:pt idx="1869">
                  <c:v>-0.57988368889727571</c:v>
                </c:pt>
                <c:pt idx="1870">
                  <c:v>-0.79043803108782473</c:v>
                </c:pt>
                <c:pt idx="1871">
                  <c:v>-0.72000109881938967</c:v>
                </c:pt>
                <c:pt idx="1872">
                  <c:v>-0.6042844161762353</c:v>
                </c:pt>
                <c:pt idx="1873">
                  <c:v>-0.62872846991784448</c:v>
                </c:pt>
                <c:pt idx="1874">
                  <c:v>-0.60568793751004912</c:v>
                </c:pt>
                <c:pt idx="1875">
                  <c:v>-0.62085425750999801</c:v>
                </c:pt>
                <c:pt idx="1876">
                  <c:v>-0.70943853405735913</c:v>
                </c:pt>
                <c:pt idx="1877">
                  <c:v>-0.84409676440604842</c:v>
                </c:pt>
                <c:pt idx="1878">
                  <c:v>-0.79434300490043153</c:v>
                </c:pt>
                <c:pt idx="1879">
                  <c:v>-0.68100210175736731</c:v>
                </c:pt>
                <c:pt idx="1880">
                  <c:v>-0.74917285548038604</c:v>
                </c:pt>
                <c:pt idx="1881">
                  <c:v>-0.74710913725203587</c:v>
                </c:pt>
                <c:pt idx="1882">
                  <c:v>-0.75099459458842199</c:v>
                </c:pt>
                <c:pt idx="1883">
                  <c:v>-0.71545661385920511</c:v>
                </c:pt>
                <c:pt idx="1884">
                  <c:v>-0.6012653638130836</c:v>
                </c:pt>
                <c:pt idx="1885">
                  <c:v>-0.57771605441629714</c:v>
                </c:pt>
                <c:pt idx="1886">
                  <c:v>-0.69223235990251197</c:v>
                </c:pt>
                <c:pt idx="1887">
                  <c:v>-0.71978760490850069</c:v>
                </c:pt>
                <c:pt idx="1888">
                  <c:v>-0.58542802487468193</c:v>
                </c:pt>
                <c:pt idx="1889">
                  <c:v>-0.46467533394949917</c:v>
                </c:pt>
                <c:pt idx="1890">
                  <c:v>-0.55309684119429436</c:v>
                </c:pt>
                <c:pt idx="1891">
                  <c:v>-0.40957682400583545</c:v>
                </c:pt>
                <c:pt idx="1892">
                  <c:v>-0.44295165489045213</c:v>
                </c:pt>
                <c:pt idx="1893">
                  <c:v>-0.62093359707561635</c:v>
                </c:pt>
                <c:pt idx="1894">
                  <c:v>-0.8239208724786713</c:v>
                </c:pt>
                <c:pt idx="1895">
                  <c:v>-0.65471638188664993</c:v>
                </c:pt>
                <c:pt idx="1896">
                  <c:v>-0.60785414645531122</c:v>
                </c:pt>
                <c:pt idx="1897">
                  <c:v>-0.52952492475022561</c:v>
                </c:pt>
                <c:pt idx="1898">
                  <c:v>-0.33113401897502254</c:v>
                </c:pt>
                <c:pt idx="1899">
                  <c:v>-0.3981051690087169</c:v>
                </c:pt>
                <c:pt idx="1900">
                  <c:v>-0.15760643852018091</c:v>
                </c:pt>
                <c:pt idx="1901">
                  <c:v>-0.20522686153834238</c:v>
                </c:pt>
                <c:pt idx="1902">
                  <c:v>-0.19662691687155798</c:v>
                </c:pt>
                <c:pt idx="1903">
                  <c:v>-0.25297241061241088</c:v>
                </c:pt>
                <c:pt idx="1904">
                  <c:v>-0.58987571388507165</c:v>
                </c:pt>
                <c:pt idx="1905">
                  <c:v>-0.61725862884156524</c:v>
                </c:pt>
                <c:pt idx="1906">
                  <c:v>-0.57123888348427276</c:v>
                </c:pt>
                <c:pt idx="1907">
                  <c:v>-0.6642276345097573</c:v>
                </c:pt>
                <c:pt idx="1908">
                  <c:v>-0.63975661709632181</c:v>
                </c:pt>
                <c:pt idx="1909">
                  <c:v>-0.81445470070752446</c:v>
                </c:pt>
                <c:pt idx="1910">
                  <c:v>-0.64054036312562457</c:v>
                </c:pt>
                <c:pt idx="1911">
                  <c:v>-0.45879776486969404</c:v>
                </c:pt>
                <c:pt idx="1912">
                  <c:v>-0.33531620395269401</c:v>
                </c:pt>
                <c:pt idx="1913">
                  <c:v>-0.70079880604691414</c:v>
                </c:pt>
                <c:pt idx="1914">
                  <c:v>-0.83773941092211002</c:v>
                </c:pt>
                <c:pt idx="1915">
                  <c:v>-0.86616871311020704</c:v>
                </c:pt>
                <c:pt idx="1916">
                  <c:v>-0.70751333503852798</c:v>
                </c:pt>
                <c:pt idx="1917">
                  <c:v>-0.44062097217096396</c:v>
                </c:pt>
                <c:pt idx="1918">
                  <c:v>-0.54711372046291917</c:v>
                </c:pt>
                <c:pt idx="1919">
                  <c:v>-0.6987697598170941</c:v>
                </c:pt>
                <c:pt idx="1920">
                  <c:v>-0.7637698235324506</c:v>
                </c:pt>
                <c:pt idx="1921">
                  <c:v>-0.37025211794252094</c:v>
                </c:pt>
                <c:pt idx="1922">
                  <c:v>-0.51097775896785613</c:v>
                </c:pt>
                <c:pt idx="1923">
                  <c:v>-0.50706934039563745</c:v>
                </c:pt>
                <c:pt idx="1924">
                  <c:v>-0.49922106122639298</c:v>
                </c:pt>
                <c:pt idx="1925">
                  <c:v>-0.62127302823881392</c:v>
                </c:pt>
                <c:pt idx="1926">
                  <c:v>-0.58328194878836259</c:v>
                </c:pt>
                <c:pt idx="1927">
                  <c:v>-0.63663540498111137</c:v>
                </c:pt>
                <c:pt idx="1928">
                  <c:v>-0.68559176395807619</c:v>
                </c:pt>
                <c:pt idx="1929">
                  <c:v>-0.78306053657808417</c:v>
                </c:pt>
                <c:pt idx="1930">
                  <c:v>-0.69159992096105272</c:v>
                </c:pt>
                <c:pt idx="1931">
                  <c:v>-0.73592116681669439</c:v>
                </c:pt>
                <c:pt idx="1932">
                  <c:v>-0.83372781817111419</c:v>
                </c:pt>
                <c:pt idx="1933">
                  <c:v>-0.88256810287171505</c:v>
                </c:pt>
                <c:pt idx="1934">
                  <c:v>-0.89052481352115986</c:v>
                </c:pt>
                <c:pt idx="1935">
                  <c:v>-0.80719504493451999</c:v>
                </c:pt>
                <c:pt idx="1936">
                  <c:v>-0.66925072472865632</c:v>
                </c:pt>
                <c:pt idx="1937">
                  <c:v>-0.78200257513191851</c:v>
                </c:pt>
                <c:pt idx="1938">
                  <c:v>-0.75271843952027573</c:v>
                </c:pt>
                <c:pt idx="1939">
                  <c:v>-0.81557932878805262</c:v>
                </c:pt>
                <c:pt idx="1940">
                  <c:v>-0.86145823097771612</c:v>
                </c:pt>
                <c:pt idx="1941">
                  <c:v>-0.75217500980506113</c:v>
                </c:pt>
                <c:pt idx="1942">
                  <c:v>-0.73184541920719648</c:v>
                </c:pt>
                <c:pt idx="1943">
                  <c:v>-0.72754494983978724</c:v>
                </c:pt>
                <c:pt idx="1944">
                  <c:v>-0.77013487845539597</c:v>
                </c:pt>
                <c:pt idx="1945">
                  <c:v>-0.72295900883611575</c:v>
                </c:pt>
                <c:pt idx="1946">
                  <c:v>-0.74922517627827334</c:v>
                </c:pt>
                <c:pt idx="1947">
                  <c:v>-0.73089062521016346</c:v>
                </c:pt>
                <c:pt idx="1948">
                  <c:v>-0.72693093055396074</c:v>
                </c:pt>
                <c:pt idx="1949">
                  <c:v>-0.79637057478023976</c:v>
                </c:pt>
                <c:pt idx="1950">
                  <c:v>-0.8331318481160247</c:v>
                </c:pt>
                <c:pt idx="1951">
                  <c:v>-0.73115893678388011</c:v>
                </c:pt>
                <c:pt idx="1952">
                  <c:v>-0.73549118026885563</c:v>
                </c:pt>
                <c:pt idx="1953">
                  <c:v>-0.78601658578434219</c:v>
                </c:pt>
                <c:pt idx="1954">
                  <c:v>-0.82488299439002399</c:v>
                </c:pt>
                <c:pt idx="1955">
                  <c:v>-0.6470051402590038</c:v>
                </c:pt>
                <c:pt idx="1956">
                  <c:v>-0.49219162380284726</c:v>
                </c:pt>
                <c:pt idx="1957">
                  <c:v>-0.45592381613565192</c:v>
                </c:pt>
                <c:pt idx="1958">
                  <c:v>-0.5632091531514487</c:v>
                </c:pt>
                <c:pt idx="1959">
                  <c:v>-0.60614178495579552</c:v>
                </c:pt>
                <c:pt idx="1960">
                  <c:v>-0.81496293387952778</c:v>
                </c:pt>
                <c:pt idx="1961">
                  <c:v>-0.81751879613718781</c:v>
                </c:pt>
                <c:pt idx="1962">
                  <c:v>-0.65209927398062684</c:v>
                </c:pt>
                <c:pt idx="1963">
                  <c:v>-0.63473199495064014</c:v>
                </c:pt>
                <c:pt idx="1964">
                  <c:v>-0.24226147953900637</c:v>
                </c:pt>
                <c:pt idx="1965">
                  <c:v>-0.5321911474015244</c:v>
                </c:pt>
                <c:pt idx="1966">
                  <c:v>-0.63850396654566377</c:v>
                </c:pt>
                <c:pt idx="1967">
                  <c:v>-0.68334224656246001</c:v>
                </c:pt>
                <c:pt idx="1968">
                  <c:v>-0.71372602459585399</c:v>
                </c:pt>
                <c:pt idx="1969">
                  <c:v>-0.62840131096861374</c:v>
                </c:pt>
                <c:pt idx="1970">
                  <c:v>-0.65021440021820576</c:v>
                </c:pt>
                <c:pt idx="1971">
                  <c:v>-0.63023595248637621</c:v>
                </c:pt>
                <c:pt idx="1972">
                  <c:v>-0.58709223402808419</c:v>
                </c:pt>
                <c:pt idx="1973">
                  <c:v>-0.56577969713411136</c:v>
                </c:pt>
                <c:pt idx="1974">
                  <c:v>-0.81661045262963439</c:v>
                </c:pt>
                <c:pt idx="1975">
                  <c:v>-0.68877422629197149</c:v>
                </c:pt>
                <c:pt idx="1976">
                  <c:v>-0.65464908940021349</c:v>
                </c:pt>
                <c:pt idx="1977">
                  <c:v>-0.15951830720520296</c:v>
                </c:pt>
                <c:pt idx="1978">
                  <c:v>-0.26862417832539504</c:v>
                </c:pt>
                <c:pt idx="1979">
                  <c:v>-0.82520504621563584</c:v>
                </c:pt>
                <c:pt idx="1980">
                  <c:v>-0.65448231020763048</c:v>
                </c:pt>
                <c:pt idx="1981">
                  <c:v>-0.62413252016873244</c:v>
                </c:pt>
                <c:pt idx="1982">
                  <c:v>-0.41377684365189454</c:v>
                </c:pt>
                <c:pt idx="1983">
                  <c:v>-0.41142097435771935</c:v>
                </c:pt>
                <c:pt idx="1984">
                  <c:v>-0.45345783700811959</c:v>
                </c:pt>
                <c:pt idx="1985">
                  <c:v>-0.4234996281161354</c:v>
                </c:pt>
                <c:pt idx="1986">
                  <c:v>-0.58450962583651433</c:v>
                </c:pt>
                <c:pt idx="1987">
                  <c:v>-0.76961016209920441</c:v>
                </c:pt>
                <c:pt idx="1988">
                  <c:v>-0.85021377315369306</c:v>
                </c:pt>
                <c:pt idx="1989">
                  <c:v>-0.8589176260292587</c:v>
                </c:pt>
                <c:pt idx="1990">
                  <c:v>-0.69156370054460148</c:v>
                </c:pt>
                <c:pt idx="1991">
                  <c:v>-0.72091252366863501</c:v>
                </c:pt>
                <c:pt idx="1992">
                  <c:v>-0.8058833474246615</c:v>
                </c:pt>
                <c:pt idx="1993">
                  <c:v>-0.48491646519056181</c:v>
                </c:pt>
                <c:pt idx="1994">
                  <c:v>0.28309857878586486</c:v>
                </c:pt>
                <c:pt idx="1995">
                  <c:v>-1.2196222500685923E-2</c:v>
                </c:pt>
                <c:pt idx="1996">
                  <c:v>-0.52489439743890687</c:v>
                </c:pt>
                <c:pt idx="1997">
                  <c:v>-8.2837853112233628E-2</c:v>
                </c:pt>
                <c:pt idx="1998">
                  <c:v>-0.52673809898720836</c:v>
                </c:pt>
                <c:pt idx="1999">
                  <c:v>-0.47965406940137084</c:v>
                </c:pt>
                <c:pt idx="2000">
                  <c:v>-0.63136998390758126</c:v>
                </c:pt>
                <c:pt idx="2001">
                  <c:v>-0.72888828185155963</c:v>
                </c:pt>
                <c:pt idx="2002">
                  <c:v>-0.74578741748130717</c:v>
                </c:pt>
                <c:pt idx="2003">
                  <c:v>-0.81953973120152745</c:v>
                </c:pt>
                <c:pt idx="2004">
                  <c:v>-0.83699233593153688</c:v>
                </c:pt>
                <c:pt idx="2005">
                  <c:v>-0.83063517448944724</c:v>
                </c:pt>
                <c:pt idx="2006">
                  <c:v>-0.76447922479680186</c:v>
                </c:pt>
                <c:pt idx="2007">
                  <c:v>-0.74012921268306453</c:v>
                </c:pt>
                <c:pt idx="2008">
                  <c:v>-0.41465368031555483</c:v>
                </c:pt>
                <c:pt idx="2009">
                  <c:v>-0.70196295887809701</c:v>
                </c:pt>
                <c:pt idx="2010">
                  <c:v>-0.72711070092710473</c:v>
                </c:pt>
                <c:pt idx="2011">
                  <c:v>-0.59428431615183697</c:v>
                </c:pt>
                <c:pt idx="2012">
                  <c:v>-0.68616745502427035</c:v>
                </c:pt>
                <c:pt idx="2013">
                  <c:v>-0.58073227381761416</c:v>
                </c:pt>
                <c:pt idx="2014">
                  <c:v>-0.38809150924369257</c:v>
                </c:pt>
                <c:pt idx="2015">
                  <c:v>-0.46312800890043654</c:v>
                </c:pt>
                <c:pt idx="2016">
                  <c:v>-0.18272701128962765</c:v>
                </c:pt>
                <c:pt idx="2017">
                  <c:v>-0.47676981338128166</c:v>
                </c:pt>
                <c:pt idx="2018">
                  <c:v>-0.78798979255705548</c:v>
                </c:pt>
                <c:pt idx="2019">
                  <c:v>-0.48580045725658771</c:v>
                </c:pt>
                <c:pt idx="2020">
                  <c:v>-0.50863050056549408</c:v>
                </c:pt>
                <c:pt idx="2021">
                  <c:v>-0.75050007586263567</c:v>
                </c:pt>
                <c:pt idx="2022">
                  <c:v>-0.73340469520924489</c:v>
                </c:pt>
                <c:pt idx="2023">
                  <c:v>-0.55068939765220826</c:v>
                </c:pt>
                <c:pt idx="2024">
                  <c:v>-0.53231584620742434</c:v>
                </c:pt>
                <c:pt idx="2025">
                  <c:v>-0.59506628897093594</c:v>
                </c:pt>
                <c:pt idx="2026">
                  <c:v>-0.67422911485729897</c:v>
                </c:pt>
                <c:pt idx="2027">
                  <c:v>-0.70360707071405049</c:v>
                </c:pt>
                <c:pt idx="2028">
                  <c:v>-0.59533733007149547</c:v>
                </c:pt>
                <c:pt idx="2029">
                  <c:v>-0.73618272127911166</c:v>
                </c:pt>
                <c:pt idx="2030">
                  <c:v>-0.79425160173537257</c:v>
                </c:pt>
                <c:pt idx="2031">
                  <c:v>-0.75116104794005867</c:v>
                </c:pt>
                <c:pt idx="2032">
                  <c:v>-0.60491932874645926</c:v>
                </c:pt>
                <c:pt idx="2033">
                  <c:v>-0.56869862516988268</c:v>
                </c:pt>
                <c:pt idx="2034">
                  <c:v>-0.59965989147667198</c:v>
                </c:pt>
                <c:pt idx="2035">
                  <c:v>-0.62266954461124879</c:v>
                </c:pt>
                <c:pt idx="2036">
                  <c:v>-0.65340573941216562</c:v>
                </c:pt>
                <c:pt idx="2037">
                  <c:v>-0.66345728046720254</c:v>
                </c:pt>
                <c:pt idx="2038">
                  <c:v>-0.71985072799629679</c:v>
                </c:pt>
                <c:pt idx="2039">
                  <c:v>-0.68576598472723382</c:v>
                </c:pt>
                <c:pt idx="2040">
                  <c:v>-0.67490106443003006</c:v>
                </c:pt>
                <c:pt idx="2041">
                  <c:v>-0.77326957698636956</c:v>
                </c:pt>
                <c:pt idx="2042">
                  <c:v>-0.74797744357809892</c:v>
                </c:pt>
                <c:pt idx="2043">
                  <c:v>-0.67118805472350596</c:v>
                </c:pt>
                <c:pt idx="2044">
                  <c:v>-0.7163682173941065</c:v>
                </c:pt>
                <c:pt idx="2045">
                  <c:v>-0.73904715035453494</c:v>
                </c:pt>
                <c:pt idx="2046">
                  <c:v>-0.76514614113562585</c:v>
                </c:pt>
                <c:pt idx="2047">
                  <c:v>-0.84794152684362933</c:v>
                </c:pt>
                <c:pt idx="2048">
                  <c:v>-0.8414086586589945</c:v>
                </c:pt>
                <c:pt idx="2049">
                  <c:v>-0.50819031773599765</c:v>
                </c:pt>
                <c:pt idx="2050">
                  <c:v>-0.34385645491729599</c:v>
                </c:pt>
                <c:pt idx="2051">
                  <c:v>-0.39146706529597236</c:v>
                </c:pt>
                <c:pt idx="2052">
                  <c:v>-0.63953551706094591</c:v>
                </c:pt>
                <c:pt idx="2053">
                  <c:v>-0.27897336699244535</c:v>
                </c:pt>
                <c:pt idx="2054">
                  <c:v>-9.511353823694868E-2</c:v>
                </c:pt>
                <c:pt idx="2055">
                  <c:v>-0.6627559397032865</c:v>
                </c:pt>
                <c:pt idx="2056">
                  <c:v>-0.60696435824460437</c:v>
                </c:pt>
                <c:pt idx="2057">
                  <c:v>-0.6058273362885076</c:v>
                </c:pt>
                <c:pt idx="2058">
                  <c:v>-0.82413537374294055</c:v>
                </c:pt>
                <c:pt idx="2059">
                  <c:v>-0.87425900984793892</c:v>
                </c:pt>
                <c:pt idx="2060">
                  <c:v>-0.88683637130416992</c:v>
                </c:pt>
                <c:pt idx="2061">
                  <c:v>-0.86971434220818866</c:v>
                </c:pt>
                <c:pt idx="2062">
                  <c:v>-0.81016274012214828</c:v>
                </c:pt>
                <c:pt idx="2063">
                  <c:v>-0.75156052317786637</c:v>
                </c:pt>
                <c:pt idx="2064">
                  <c:v>-0.75124972374802712</c:v>
                </c:pt>
                <c:pt idx="2065">
                  <c:v>-0.8394472620506146</c:v>
                </c:pt>
                <c:pt idx="2066">
                  <c:v>-0.75726321249986606</c:v>
                </c:pt>
                <c:pt idx="2067">
                  <c:v>-0.69449830620527186</c:v>
                </c:pt>
                <c:pt idx="2068">
                  <c:v>-0.66501429895057229</c:v>
                </c:pt>
                <c:pt idx="2069">
                  <c:v>-0.70485017060739497</c:v>
                </c:pt>
                <c:pt idx="2070">
                  <c:v>-0.79299539511630712</c:v>
                </c:pt>
                <c:pt idx="2071">
                  <c:v>-0.77127047875306509</c:v>
                </c:pt>
                <c:pt idx="2072">
                  <c:v>-0.67615164715995058</c:v>
                </c:pt>
                <c:pt idx="2073">
                  <c:v>-0.56277732124681379</c:v>
                </c:pt>
                <c:pt idx="2074">
                  <c:v>-0.50126633411529276</c:v>
                </c:pt>
                <c:pt idx="2075">
                  <c:v>-0.55954079928740641</c:v>
                </c:pt>
                <c:pt idx="2076">
                  <c:v>-0.51727776261551528</c:v>
                </c:pt>
                <c:pt idx="2077">
                  <c:v>-0.55639125360516006</c:v>
                </c:pt>
                <c:pt idx="2078">
                  <c:v>-0.69381576810907208</c:v>
                </c:pt>
                <c:pt idx="2079">
                  <c:v>-0.72696635471764037</c:v>
                </c:pt>
                <c:pt idx="2080">
                  <c:v>-0.81230348517797235</c:v>
                </c:pt>
                <c:pt idx="2081">
                  <c:v>-0.8223969762858192</c:v>
                </c:pt>
                <c:pt idx="2082">
                  <c:v>-0.61149972184458412</c:v>
                </c:pt>
                <c:pt idx="2083">
                  <c:v>-0.548674645123719</c:v>
                </c:pt>
                <c:pt idx="2084">
                  <c:v>-0.79732213117778261</c:v>
                </c:pt>
                <c:pt idx="2085">
                  <c:v>-0.37184278277895255</c:v>
                </c:pt>
                <c:pt idx="2086">
                  <c:v>-0.60684229991720295</c:v>
                </c:pt>
                <c:pt idx="2087">
                  <c:v>-0.59673388574194908</c:v>
                </c:pt>
                <c:pt idx="2088">
                  <c:v>-0.42936065767192821</c:v>
                </c:pt>
                <c:pt idx="2089">
                  <c:v>-0.73815071871971982</c:v>
                </c:pt>
                <c:pt idx="2090">
                  <c:v>-0.24965076588658563</c:v>
                </c:pt>
                <c:pt idx="2091">
                  <c:v>-0.16118170411729307</c:v>
                </c:pt>
                <c:pt idx="2092">
                  <c:v>-0.13582601382587431</c:v>
                </c:pt>
                <c:pt idx="2093">
                  <c:v>-0.39338838187103176</c:v>
                </c:pt>
                <c:pt idx="2094">
                  <c:v>-0.3113290718244906</c:v>
                </c:pt>
                <c:pt idx="2095">
                  <c:v>-0.48589268460488833</c:v>
                </c:pt>
                <c:pt idx="2096">
                  <c:v>-0.49420655015752901</c:v>
                </c:pt>
                <c:pt idx="2097">
                  <c:v>-0.458180501360618</c:v>
                </c:pt>
                <c:pt idx="2098">
                  <c:v>-0.64902302481700636</c:v>
                </c:pt>
                <c:pt idx="2099">
                  <c:v>-0.68026836167889382</c:v>
                </c:pt>
                <c:pt idx="2100">
                  <c:v>-0.69009327521098018</c:v>
                </c:pt>
                <c:pt idx="2101">
                  <c:v>-0.71795648614203889</c:v>
                </c:pt>
                <c:pt idx="2102">
                  <c:v>-0.70268119800448592</c:v>
                </c:pt>
                <c:pt idx="2103">
                  <c:v>-0.72237953479214845</c:v>
                </c:pt>
                <c:pt idx="2104">
                  <c:v>-0.79229095728796384</c:v>
                </c:pt>
                <c:pt idx="2105">
                  <c:v>-0.86716607613777563</c:v>
                </c:pt>
                <c:pt idx="2106">
                  <c:v>-0.85985266956522377</c:v>
                </c:pt>
                <c:pt idx="2107">
                  <c:v>-0.78557202768647771</c:v>
                </c:pt>
                <c:pt idx="2108">
                  <c:v>-0.84192773064512272</c:v>
                </c:pt>
                <c:pt idx="2109">
                  <c:v>-0.83024903010789231</c:v>
                </c:pt>
                <c:pt idx="2110">
                  <c:v>-0.70473960276183678</c:v>
                </c:pt>
                <c:pt idx="2111">
                  <c:v>-0.77239026745871231</c:v>
                </c:pt>
                <c:pt idx="2112">
                  <c:v>-0.31351247451783526</c:v>
                </c:pt>
                <c:pt idx="2113">
                  <c:v>-0.42324658000147602</c:v>
                </c:pt>
                <c:pt idx="2114">
                  <c:v>-0.47233749976780454</c:v>
                </c:pt>
                <c:pt idx="2115">
                  <c:v>-0.38555581722635801</c:v>
                </c:pt>
                <c:pt idx="2116">
                  <c:v>-0.36060016429471758</c:v>
                </c:pt>
                <c:pt idx="2117">
                  <c:v>-0.6130130807834</c:v>
                </c:pt>
                <c:pt idx="2118">
                  <c:v>-0.57281912849382755</c:v>
                </c:pt>
                <c:pt idx="2119">
                  <c:v>-0.68475566138862287</c:v>
                </c:pt>
                <c:pt idx="2120">
                  <c:v>-0.75481267665339846</c:v>
                </c:pt>
                <c:pt idx="2121">
                  <c:v>-0.7554756984537101</c:v>
                </c:pt>
                <c:pt idx="2122">
                  <c:v>-0.83929603012528897</c:v>
                </c:pt>
                <c:pt idx="2123">
                  <c:v>-0.79753210346407011</c:v>
                </c:pt>
                <c:pt idx="2124">
                  <c:v>-0.78529317543721755</c:v>
                </c:pt>
                <c:pt idx="2125">
                  <c:v>-0.85719296859797089</c:v>
                </c:pt>
                <c:pt idx="2126">
                  <c:v>-0.88376904523923772</c:v>
                </c:pt>
                <c:pt idx="2127">
                  <c:v>-0.81300590286422525</c:v>
                </c:pt>
                <c:pt idx="2128">
                  <c:v>-0.86104945978331904</c:v>
                </c:pt>
                <c:pt idx="2129">
                  <c:v>-0.83457160816541365</c:v>
                </c:pt>
                <c:pt idx="2130">
                  <c:v>-0.75933120715823132</c:v>
                </c:pt>
                <c:pt idx="2131">
                  <c:v>-0.71444951888580699</c:v>
                </c:pt>
                <c:pt idx="2132">
                  <c:v>-0.66222637306858234</c:v>
                </c:pt>
                <c:pt idx="2133">
                  <c:v>-0.61726775904745668</c:v>
                </c:pt>
                <c:pt idx="2134">
                  <c:v>-0.69302655886943421</c:v>
                </c:pt>
                <c:pt idx="2135">
                  <c:v>-0.79996699071300414</c:v>
                </c:pt>
                <c:pt idx="2136">
                  <c:v>-0.65573631193070947</c:v>
                </c:pt>
                <c:pt idx="2137">
                  <c:v>-0.64985544629069492</c:v>
                </c:pt>
                <c:pt idx="2138">
                  <c:v>-0.7277004511769074</c:v>
                </c:pt>
                <c:pt idx="2139">
                  <c:v>-0.80430092995361524</c:v>
                </c:pt>
                <c:pt idx="2140">
                  <c:v>-0.81302432454755313</c:v>
                </c:pt>
                <c:pt idx="2141">
                  <c:v>-0.87066956399229289</c:v>
                </c:pt>
                <c:pt idx="2142">
                  <c:v>-0.67576572284979963</c:v>
                </c:pt>
                <c:pt idx="2143">
                  <c:v>-0.7165534745505705</c:v>
                </c:pt>
                <c:pt idx="2144">
                  <c:v>-0.63868645008148572</c:v>
                </c:pt>
                <c:pt idx="2145">
                  <c:v>-0.59476140293835889</c:v>
                </c:pt>
                <c:pt idx="2146">
                  <c:v>-0.34461097938447283</c:v>
                </c:pt>
                <c:pt idx="2147">
                  <c:v>-0.56931002487873406</c:v>
                </c:pt>
                <c:pt idx="2148">
                  <c:v>-0.75846657128494499</c:v>
                </c:pt>
                <c:pt idx="2149">
                  <c:v>-0.68481143219978868</c:v>
                </c:pt>
                <c:pt idx="2150">
                  <c:v>-0.55425057006846845</c:v>
                </c:pt>
                <c:pt idx="2151">
                  <c:v>-0.2901990382783351</c:v>
                </c:pt>
                <c:pt idx="2152">
                  <c:v>-0.62822152654967245</c:v>
                </c:pt>
                <c:pt idx="2153">
                  <c:v>-0.80494172994136548</c:v>
                </c:pt>
                <c:pt idx="2154">
                  <c:v>-0.80982274584026881</c:v>
                </c:pt>
                <c:pt idx="2155">
                  <c:v>-0.80270065414965563</c:v>
                </c:pt>
                <c:pt idx="2156">
                  <c:v>-0.72283456115179279</c:v>
                </c:pt>
                <c:pt idx="2157">
                  <c:v>-0.74976180585171559</c:v>
                </c:pt>
                <c:pt idx="2158">
                  <c:v>-0.83600185796430104</c:v>
                </c:pt>
                <c:pt idx="2159">
                  <c:v>-0.70793933706909895</c:v>
                </c:pt>
                <c:pt idx="2160">
                  <c:v>-0.65533465186501094</c:v>
                </c:pt>
                <c:pt idx="2161">
                  <c:v>-0.59850858357807335</c:v>
                </c:pt>
                <c:pt idx="2162">
                  <c:v>-0.52228571782913313</c:v>
                </c:pt>
                <c:pt idx="2163">
                  <c:v>-0.7535167324614126</c:v>
                </c:pt>
                <c:pt idx="2164">
                  <c:v>-0.63793341512651758</c:v>
                </c:pt>
                <c:pt idx="2165">
                  <c:v>-0.78027874659425178</c:v>
                </c:pt>
                <c:pt idx="2166">
                  <c:v>-0.7593352434421351</c:v>
                </c:pt>
                <c:pt idx="2167">
                  <c:v>-0.58756147828883176</c:v>
                </c:pt>
                <c:pt idx="2168">
                  <c:v>-0.77023420854828772</c:v>
                </c:pt>
                <c:pt idx="2169">
                  <c:v>-0.78073244690596333</c:v>
                </c:pt>
                <c:pt idx="2170">
                  <c:v>-0.79179127031876861</c:v>
                </c:pt>
                <c:pt idx="2171">
                  <c:v>-0.54581899173333859</c:v>
                </c:pt>
                <c:pt idx="2172">
                  <c:v>-0.67064521417140233</c:v>
                </c:pt>
                <c:pt idx="2173">
                  <c:v>-0.28637931339143502</c:v>
                </c:pt>
                <c:pt idx="2174">
                  <c:v>-0.2195437789413931</c:v>
                </c:pt>
                <c:pt idx="2175">
                  <c:v>-0.69823138786176597</c:v>
                </c:pt>
                <c:pt idx="2176">
                  <c:v>-0.81272499803680087</c:v>
                </c:pt>
                <c:pt idx="2177">
                  <c:v>-0.82826814700373874</c:v>
                </c:pt>
                <c:pt idx="2178">
                  <c:v>-0.69487309852958468</c:v>
                </c:pt>
                <c:pt idx="2179">
                  <c:v>-0.76565951522793074</c:v>
                </c:pt>
                <c:pt idx="2180">
                  <c:v>-0.81790127947607671</c:v>
                </c:pt>
                <c:pt idx="2181">
                  <c:v>-0.76984921322222288</c:v>
                </c:pt>
                <c:pt idx="2182">
                  <c:v>-0.72959928391728157</c:v>
                </c:pt>
                <c:pt idx="2183">
                  <c:v>-0.79420236909232522</c:v>
                </c:pt>
                <c:pt idx="2184">
                  <c:v>-0.6677668492895249</c:v>
                </c:pt>
                <c:pt idx="2185">
                  <c:v>-0.69357778848424867</c:v>
                </c:pt>
                <c:pt idx="2186">
                  <c:v>-0.65951310168515143</c:v>
                </c:pt>
                <c:pt idx="2187">
                  <c:v>-0.69952363609267032</c:v>
                </c:pt>
                <c:pt idx="2188">
                  <c:v>-0.83157437392143552</c:v>
                </c:pt>
                <c:pt idx="2189">
                  <c:v>-0.82172875286842306</c:v>
                </c:pt>
                <c:pt idx="2190">
                  <c:v>-0.69604670082014342</c:v>
                </c:pt>
                <c:pt idx="2191">
                  <c:v>-0.5713956444906918</c:v>
                </c:pt>
                <c:pt idx="2192">
                  <c:v>-0.3453978199547203</c:v>
                </c:pt>
                <c:pt idx="2193">
                  <c:v>-0.58902934166841447</c:v>
                </c:pt>
                <c:pt idx="2194">
                  <c:v>-0.8212394161227029</c:v>
                </c:pt>
                <c:pt idx="2195">
                  <c:v>-0.79507064945150441</c:v>
                </c:pt>
                <c:pt idx="2196">
                  <c:v>-0.56146017071196375</c:v>
                </c:pt>
                <c:pt idx="2197">
                  <c:v>-0.72695068098719606</c:v>
                </c:pt>
                <c:pt idx="2198">
                  <c:v>-0.79086051721138462</c:v>
                </c:pt>
                <c:pt idx="2199">
                  <c:v>-0.84523371971760097</c:v>
                </c:pt>
                <c:pt idx="2200">
                  <c:v>-0.63890604964250375</c:v>
                </c:pt>
                <c:pt idx="2201">
                  <c:v>-0.78045157488877948</c:v>
                </c:pt>
                <c:pt idx="2202">
                  <c:v>-0.81908732603776446</c:v>
                </c:pt>
                <c:pt idx="2203">
                  <c:v>-0.77204991079777174</c:v>
                </c:pt>
                <c:pt idx="2204">
                  <c:v>-0.72600051738553517</c:v>
                </c:pt>
                <c:pt idx="2205">
                  <c:v>-0.78484529413312343</c:v>
                </c:pt>
                <c:pt idx="2206">
                  <c:v>-0.80765398037243252</c:v>
                </c:pt>
                <c:pt idx="2207">
                  <c:v>-0.78163856753974381</c:v>
                </c:pt>
                <c:pt idx="2208">
                  <c:v>-0.66073421062204496</c:v>
                </c:pt>
                <c:pt idx="2209">
                  <c:v>-0.61095990421159074</c:v>
                </c:pt>
                <c:pt idx="2210">
                  <c:v>-0.64442722753187609</c:v>
                </c:pt>
                <c:pt idx="2211">
                  <c:v>-0.74782465729595915</c:v>
                </c:pt>
                <c:pt idx="2212">
                  <c:v>-0.7326289272101979</c:v>
                </c:pt>
                <c:pt idx="2213">
                  <c:v>-0.77054780711516779</c:v>
                </c:pt>
                <c:pt idx="2214">
                  <c:v>-0.7521175864094799</c:v>
                </c:pt>
                <c:pt idx="2215">
                  <c:v>-0.66708490488107386</c:v>
                </c:pt>
                <c:pt idx="2216">
                  <c:v>-0.6677561242184008</c:v>
                </c:pt>
                <c:pt idx="2217">
                  <c:v>-0.75942533862340478</c:v>
                </c:pt>
                <c:pt idx="2218">
                  <c:v>-2.782445630717189E-2</c:v>
                </c:pt>
                <c:pt idx="2219">
                  <c:v>-3.6290641534715623E-3</c:v>
                </c:pt>
                <c:pt idx="2220">
                  <c:v>-0.47518767943517987</c:v>
                </c:pt>
                <c:pt idx="2221">
                  <c:v>-0.55495550680585448</c:v>
                </c:pt>
                <c:pt idx="2222">
                  <c:v>-0.77301360679974818</c:v>
                </c:pt>
                <c:pt idx="2223">
                  <c:v>-0.72964592744476198</c:v>
                </c:pt>
                <c:pt idx="2224">
                  <c:v>-0.72874148472685485</c:v>
                </c:pt>
                <c:pt idx="2225">
                  <c:v>-0.76743194821567884</c:v>
                </c:pt>
                <c:pt idx="2226">
                  <c:v>-0.76014078123211937</c:v>
                </c:pt>
                <c:pt idx="2227">
                  <c:v>-0.80120316814434378</c:v>
                </c:pt>
                <c:pt idx="2228">
                  <c:v>-0.87775651287153755</c:v>
                </c:pt>
                <c:pt idx="2229">
                  <c:v>-0.60470811258167112</c:v>
                </c:pt>
                <c:pt idx="2230">
                  <c:v>-0.40393259974985862</c:v>
                </c:pt>
                <c:pt idx="2231">
                  <c:v>-0.46282533712691815</c:v>
                </c:pt>
                <c:pt idx="2232">
                  <c:v>-0.51403006795394401</c:v>
                </c:pt>
                <c:pt idx="2233">
                  <c:v>-0.31849271749428704</c:v>
                </c:pt>
                <c:pt idx="2234">
                  <c:v>-0.59021430271926656</c:v>
                </c:pt>
                <c:pt idx="2235">
                  <c:v>-0.83038050577752665</c:v>
                </c:pt>
                <c:pt idx="2236">
                  <c:v>-0.81095735034026339</c:v>
                </c:pt>
                <c:pt idx="2237">
                  <c:v>-0.66485679871597692</c:v>
                </c:pt>
                <c:pt idx="2238">
                  <c:v>-0.80400823423660517</c:v>
                </c:pt>
                <c:pt idx="2239">
                  <c:v>-0.74667408979385941</c:v>
                </c:pt>
                <c:pt idx="2240">
                  <c:v>-0.74305726322735988</c:v>
                </c:pt>
                <c:pt idx="2241">
                  <c:v>-0.78851447678753428</c:v>
                </c:pt>
                <c:pt idx="2242">
                  <c:v>-0.64146833951672644</c:v>
                </c:pt>
                <c:pt idx="2243">
                  <c:v>-0.7260780393630204</c:v>
                </c:pt>
                <c:pt idx="2244">
                  <c:v>-0.45799127005060347</c:v>
                </c:pt>
                <c:pt idx="2245">
                  <c:v>-0.69860656418346767</c:v>
                </c:pt>
                <c:pt idx="2246">
                  <c:v>-0.82340380968276083</c:v>
                </c:pt>
                <c:pt idx="2247">
                  <c:v>-0.85940638908516254</c:v>
                </c:pt>
                <c:pt idx="2248">
                  <c:v>-0.57170607412342378</c:v>
                </c:pt>
                <c:pt idx="2249">
                  <c:v>-0.42105018972459818</c:v>
                </c:pt>
                <c:pt idx="2250">
                  <c:v>-0.76245639246873198</c:v>
                </c:pt>
                <c:pt idx="2251">
                  <c:v>-0.54349697883225356</c:v>
                </c:pt>
                <c:pt idx="2252">
                  <c:v>-0.54319663529315232</c:v>
                </c:pt>
                <c:pt idx="2253">
                  <c:v>-0.68735583735240702</c:v>
                </c:pt>
                <c:pt idx="2254">
                  <c:v>-0.45101222391840395</c:v>
                </c:pt>
                <c:pt idx="2255">
                  <c:v>-0.53908398185548556</c:v>
                </c:pt>
                <c:pt idx="2256">
                  <c:v>-0.48242173291710388</c:v>
                </c:pt>
                <c:pt idx="2257">
                  <c:v>-0.44410571488152006</c:v>
                </c:pt>
                <c:pt idx="2258">
                  <c:v>-0.35496353788340479</c:v>
                </c:pt>
                <c:pt idx="2259">
                  <c:v>-0.70512870756674728</c:v>
                </c:pt>
                <c:pt idx="2260">
                  <c:v>-0.61424574963857914</c:v>
                </c:pt>
                <c:pt idx="2261">
                  <c:v>-0.72613349578356856</c:v>
                </c:pt>
                <c:pt idx="2262">
                  <c:v>-0.68130913814706384</c:v>
                </c:pt>
                <c:pt idx="2263">
                  <c:v>-0.65404099738388843</c:v>
                </c:pt>
                <c:pt idx="2264">
                  <c:v>-0.59453160691529672</c:v>
                </c:pt>
                <c:pt idx="2265">
                  <c:v>-0.48044777913238323</c:v>
                </c:pt>
                <c:pt idx="2266">
                  <c:v>-0.28505082835848711</c:v>
                </c:pt>
                <c:pt idx="2267">
                  <c:v>-0.56927473596157607</c:v>
                </c:pt>
                <c:pt idx="2268">
                  <c:v>-0.31672859747524357</c:v>
                </c:pt>
                <c:pt idx="2269">
                  <c:v>-6.5236513660415191E-2</c:v>
                </c:pt>
                <c:pt idx="2270">
                  <c:v>-0.36010208579408409</c:v>
                </c:pt>
                <c:pt idx="2271">
                  <c:v>-0.23902239798023392</c:v>
                </c:pt>
                <c:pt idx="2272">
                  <c:v>-0.35617578922011622</c:v>
                </c:pt>
                <c:pt idx="2273">
                  <c:v>-0.75070072070737326</c:v>
                </c:pt>
                <c:pt idx="2274">
                  <c:v>-0.15634539744342504</c:v>
                </c:pt>
                <c:pt idx="2275">
                  <c:v>-0.5131495832545383</c:v>
                </c:pt>
                <c:pt idx="2276">
                  <c:v>-0.51119834932449859</c:v>
                </c:pt>
                <c:pt idx="2277">
                  <c:v>0.48689426647965589</c:v>
                </c:pt>
                <c:pt idx="2278">
                  <c:v>0.20043616943484058</c:v>
                </c:pt>
                <c:pt idx="2279">
                  <c:v>-0.54933985146452458</c:v>
                </c:pt>
                <c:pt idx="2280">
                  <c:v>-0.6020616389182194</c:v>
                </c:pt>
                <c:pt idx="2281">
                  <c:v>-0.77131300285403537</c:v>
                </c:pt>
                <c:pt idx="2282">
                  <c:v>-0.64855576770278744</c:v>
                </c:pt>
                <c:pt idx="2283">
                  <c:v>-0.69612359623034403</c:v>
                </c:pt>
                <c:pt idx="2284">
                  <c:v>-0.60061645812717379</c:v>
                </c:pt>
                <c:pt idx="2285">
                  <c:v>-0.65252553609651442</c:v>
                </c:pt>
                <c:pt idx="2286">
                  <c:v>-0.55038909662021496</c:v>
                </c:pt>
                <c:pt idx="2287">
                  <c:v>-0.79639587559118308</c:v>
                </c:pt>
                <c:pt idx="2288">
                  <c:v>-0.82870971019817996</c:v>
                </c:pt>
                <c:pt idx="2289">
                  <c:v>-0.75835547244564439</c:v>
                </c:pt>
                <c:pt idx="2290">
                  <c:v>-0.71436624938023441</c:v>
                </c:pt>
                <c:pt idx="2291">
                  <c:v>-0.30768201312874105</c:v>
                </c:pt>
                <c:pt idx="2292">
                  <c:v>-0.6964634401953691</c:v>
                </c:pt>
                <c:pt idx="2293">
                  <c:v>-0.49561756280300301</c:v>
                </c:pt>
                <c:pt idx="2294">
                  <c:v>-0.43266956254630912</c:v>
                </c:pt>
                <c:pt idx="2295">
                  <c:v>-0.49125968809401638</c:v>
                </c:pt>
                <c:pt idx="2296">
                  <c:v>-0.42071159067395825</c:v>
                </c:pt>
                <c:pt idx="2297">
                  <c:v>-0.48174236604400827</c:v>
                </c:pt>
                <c:pt idx="2298">
                  <c:v>-0.67594354773741316</c:v>
                </c:pt>
                <c:pt idx="2299">
                  <c:v>-0.38463987190942844</c:v>
                </c:pt>
                <c:pt idx="2300">
                  <c:v>0.25946272861752567</c:v>
                </c:pt>
                <c:pt idx="2301">
                  <c:v>0.24085440317135798</c:v>
                </c:pt>
                <c:pt idx="2302">
                  <c:v>-0.11709268935493947</c:v>
                </c:pt>
                <c:pt idx="2303">
                  <c:v>0.30456153561844435</c:v>
                </c:pt>
                <c:pt idx="2304">
                  <c:v>0.38663837664743361</c:v>
                </c:pt>
                <c:pt idx="2305">
                  <c:v>-8.2977005279202251E-2</c:v>
                </c:pt>
                <c:pt idx="2306">
                  <c:v>0.46602312697774301</c:v>
                </c:pt>
                <c:pt idx="2307">
                  <c:v>0.28257695480630102</c:v>
                </c:pt>
                <c:pt idx="2308">
                  <c:v>0.31169421696304495</c:v>
                </c:pt>
                <c:pt idx="2309">
                  <c:v>-0.34656969317807246</c:v>
                </c:pt>
                <c:pt idx="2310">
                  <c:v>-0.31849271749428704</c:v>
                </c:pt>
                <c:pt idx="2311">
                  <c:v>0.28115396526379421</c:v>
                </c:pt>
                <c:pt idx="2312">
                  <c:v>0.52634664624652727</c:v>
                </c:pt>
                <c:pt idx="2313">
                  <c:v>0.67358022916353333</c:v>
                </c:pt>
                <c:pt idx="2314">
                  <c:v>0.93807446558204521</c:v>
                </c:pt>
                <c:pt idx="2315">
                  <c:v>-0.14263852455319587</c:v>
                </c:pt>
                <c:pt idx="2316">
                  <c:v>1.0038812196226781</c:v>
                </c:pt>
                <c:pt idx="2317">
                  <c:v>0.27641052267538962</c:v>
                </c:pt>
                <c:pt idx="2318">
                  <c:v>-0.6556922897373213</c:v>
                </c:pt>
                <c:pt idx="2319">
                  <c:v>-0.64222304292290577</c:v>
                </c:pt>
                <c:pt idx="2320">
                  <c:v>-0.34922049864851157</c:v>
                </c:pt>
                <c:pt idx="2321">
                  <c:v>-0.53578953298332943</c:v>
                </c:pt>
                <c:pt idx="2322">
                  <c:v>-0.67040213786547653</c:v>
                </c:pt>
                <c:pt idx="2323">
                  <c:v>-0.57123001463672496</c:v>
                </c:pt>
                <c:pt idx="2324">
                  <c:v>-0.43748880348398916</c:v>
                </c:pt>
                <c:pt idx="2325">
                  <c:v>-0.26810304107409411</c:v>
                </c:pt>
                <c:pt idx="2326">
                  <c:v>-0.25628081220477267</c:v>
                </c:pt>
                <c:pt idx="2327">
                  <c:v>-0.38567679093551493</c:v>
                </c:pt>
                <c:pt idx="2328">
                  <c:v>-0.57813393750171782</c:v>
                </c:pt>
                <c:pt idx="2329">
                  <c:v>-0.62590527131609541</c:v>
                </c:pt>
                <c:pt idx="2330">
                  <c:v>-0.60059563913268854</c:v>
                </c:pt>
                <c:pt idx="2331">
                  <c:v>-0.5419232677818705</c:v>
                </c:pt>
                <c:pt idx="2332">
                  <c:v>-0.5789881199422815</c:v>
                </c:pt>
                <c:pt idx="2333">
                  <c:v>-0.60004899092202546</c:v>
                </c:pt>
                <c:pt idx="2334">
                  <c:v>-0.6018338731300612</c:v>
                </c:pt>
                <c:pt idx="2335">
                  <c:v>-0.55769536535833919</c:v>
                </c:pt>
                <c:pt idx="2336">
                  <c:v>-0.41089325940770449</c:v>
                </c:pt>
                <c:pt idx="2337">
                  <c:v>-0.29745712143504183</c:v>
                </c:pt>
                <c:pt idx="2338">
                  <c:v>-0.13387611586271084</c:v>
                </c:pt>
                <c:pt idx="2339">
                  <c:v>-0.27121839275994764</c:v>
                </c:pt>
                <c:pt idx="2340">
                  <c:v>-0.52955206370767627</c:v>
                </c:pt>
              </c:numCache>
            </c:numRef>
          </c:val>
          <c:smooth val="0"/>
          <c:extLst>
            <c:ext xmlns:c16="http://schemas.microsoft.com/office/drawing/2014/chart" uri="{C3380CC4-5D6E-409C-BE32-E72D297353CC}">
              <c16:uniqueId val="{00000000-B938-4226-921A-0D011153E109}"/>
            </c:ext>
          </c:extLst>
        </c:ser>
        <c:dLbls>
          <c:showLegendKey val="0"/>
          <c:showVal val="0"/>
          <c:showCatName val="0"/>
          <c:showSerName val="0"/>
          <c:showPercent val="0"/>
          <c:showBubbleSize val="0"/>
        </c:dLbls>
        <c:marker val="1"/>
        <c:smooth val="0"/>
        <c:axId val="52096000"/>
        <c:axId val="51970816"/>
      </c:lineChart>
      <c:lineChart>
        <c:grouping val="standard"/>
        <c:varyColors val="0"/>
        <c:ser>
          <c:idx val="1"/>
          <c:order val="1"/>
          <c:tx>
            <c:strRef>
              <c:f>'Heterochone 1'!$I$20</c:f>
              <c:strCache>
                <c:ptCount val="1"/>
                <c:pt idx="0">
                  <c:v>Vector - Suspended Sediment (mg/L) Analog input 2</c:v>
                </c:pt>
              </c:strCache>
            </c:strRef>
          </c:tx>
          <c:spPr>
            <a:ln>
              <a:solidFill>
                <a:schemeClr val="accent3"/>
              </a:solidFill>
            </a:ln>
          </c:spPr>
          <c:marker>
            <c:symbol val="none"/>
          </c:marker>
          <c:cat>
            <c:numRef>
              <c:f>'Heterochone 1'!$G$21:$G$2361</c:f>
              <c:numCache>
                <c:formatCode>[$-F400]h:mm:ss\ AM/PM</c:formatCode>
                <c:ptCount val="2341"/>
                <c:pt idx="0">
                  <c:v>42872.937552083335</c:v>
                </c:pt>
                <c:pt idx="1">
                  <c:v>42872.937667824073</c:v>
                </c:pt>
                <c:pt idx="2">
                  <c:v>42872.937783564819</c:v>
                </c:pt>
                <c:pt idx="3">
                  <c:v>42872.937899305558</c:v>
                </c:pt>
                <c:pt idx="4">
                  <c:v>42872.938015046297</c:v>
                </c:pt>
                <c:pt idx="5">
                  <c:v>42872.938130787035</c:v>
                </c:pt>
                <c:pt idx="6">
                  <c:v>42872.938246527774</c:v>
                </c:pt>
                <c:pt idx="7">
                  <c:v>42872.938362268513</c:v>
                </c:pt>
                <c:pt idx="8">
                  <c:v>42872.938478009259</c:v>
                </c:pt>
                <c:pt idx="9">
                  <c:v>42872.938593750005</c:v>
                </c:pt>
                <c:pt idx="10">
                  <c:v>42872.938709490743</c:v>
                </c:pt>
                <c:pt idx="11">
                  <c:v>42872.938825231482</c:v>
                </c:pt>
                <c:pt idx="12">
                  <c:v>42872.938940972221</c:v>
                </c:pt>
                <c:pt idx="13">
                  <c:v>42872.939056712959</c:v>
                </c:pt>
                <c:pt idx="14">
                  <c:v>42872.939172453698</c:v>
                </c:pt>
                <c:pt idx="15">
                  <c:v>42872.939288194444</c:v>
                </c:pt>
                <c:pt idx="16">
                  <c:v>42872.93940393519</c:v>
                </c:pt>
                <c:pt idx="17">
                  <c:v>42872.939519675929</c:v>
                </c:pt>
                <c:pt idx="18">
                  <c:v>42872.939635416667</c:v>
                </c:pt>
                <c:pt idx="19">
                  <c:v>42872.939751157406</c:v>
                </c:pt>
                <c:pt idx="20">
                  <c:v>42872.939866898145</c:v>
                </c:pt>
                <c:pt idx="21">
                  <c:v>42872.939982638884</c:v>
                </c:pt>
                <c:pt idx="22">
                  <c:v>42872.940098379629</c:v>
                </c:pt>
                <c:pt idx="23">
                  <c:v>42872.940214120375</c:v>
                </c:pt>
                <c:pt idx="24">
                  <c:v>42872.940329861114</c:v>
                </c:pt>
                <c:pt idx="25">
                  <c:v>42872.940445601853</c:v>
                </c:pt>
                <c:pt idx="26">
                  <c:v>42872.940561342592</c:v>
                </c:pt>
                <c:pt idx="27">
                  <c:v>42872.94067708333</c:v>
                </c:pt>
                <c:pt idx="28">
                  <c:v>42872.940792824069</c:v>
                </c:pt>
                <c:pt idx="29">
                  <c:v>42872.940908564815</c:v>
                </c:pt>
                <c:pt idx="30">
                  <c:v>42872.941024305561</c:v>
                </c:pt>
                <c:pt idx="31">
                  <c:v>42872.9411400463</c:v>
                </c:pt>
                <c:pt idx="32">
                  <c:v>42872.941255787038</c:v>
                </c:pt>
                <c:pt idx="33">
                  <c:v>42872.941371527777</c:v>
                </c:pt>
                <c:pt idx="34">
                  <c:v>42872.941487268516</c:v>
                </c:pt>
                <c:pt idx="35">
                  <c:v>42872.941603009254</c:v>
                </c:pt>
                <c:pt idx="36">
                  <c:v>42872.94171875</c:v>
                </c:pt>
                <c:pt idx="37">
                  <c:v>42872.941834490746</c:v>
                </c:pt>
                <c:pt idx="38">
                  <c:v>42872.941950231485</c:v>
                </c:pt>
                <c:pt idx="39">
                  <c:v>42872.942065972224</c:v>
                </c:pt>
                <c:pt idx="40">
                  <c:v>42872.942181712962</c:v>
                </c:pt>
                <c:pt idx="41">
                  <c:v>42872.942297453701</c:v>
                </c:pt>
                <c:pt idx="42">
                  <c:v>42872.94241319444</c:v>
                </c:pt>
                <c:pt idx="43">
                  <c:v>42872.942528935186</c:v>
                </c:pt>
                <c:pt idx="44">
                  <c:v>42872.942644675932</c:v>
                </c:pt>
                <c:pt idx="45">
                  <c:v>42872.94276041667</c:v>
                </c:pt>
                <c:pt idx="46">
                  <c:v>42872.942876157409</c:v>
                </c:pt>
                <c:pt idx="47">
                  <c:v>42872.942991898148</c:v>
                </c:pt>
                <c:pt idx="48">
                  <c:v>42872.943107638886</c:v>
                </c:pt>
                <c:pt idx="49">
                  <c:v>42872.943223379625</c:v>
                </c:pt>
                <c:pt idx="50">
                  <c:v>42872.943339120371</c:v>
                </c:pt>
                <c:pt idx="51">
                  <c:v>42872.94345486111</c:v>
                </c:pt>
                <c:pt idx="52">
                  <c:v>42872.943570601856</c:v>
                </c:pt>
                <c:pt idx="53">
                  <c:v>42872.943686342594</c:v>
                </c:pt>
                <c:pt idx="54">
                  <c:v>42872.943802083333</c:v>
                </c:pt>
                <c:pt idx="55">
                  <c:v>42872.943917824072</c:v>
                </c:pt>
                <c:pt idx="56">
                  <c:v>42872.944033564811</c:v>
                </c:pt>
                <c:pt idx="57">
                  <c:v>42872.944149305556</c:v>
                </c:pt>
                <c:pt idx="58">
                  <c:v>42872.944265046295</c:v>
                </c:pt>
                <c:pt idx="59">
                  <c:v>42872.944380787041</c:v>
                </c:pt>
                <c:pt idx="60">
                  <c:v>42872.94449652778</c:v>
                </c:pt>
                <c:pt idx="61">
                  <c:v>42872.944612268519</c:v>
                </c:pt>
                <c:pt idx="62">
                  <c:v>42872.944728009257</c:v>
                </c:pt>
                <c:pt idx="63">
                  <c:v>42872.944843749996</c:v>
                </c:pt>
                <c:pt idx="64">
                  <c:v>42872.944959490742</c:v>
                </c:pt>
                <c:pt idx="65">
                  <c:v>42872.945075231481</c:v>
                </c:pt>
                <c:pt idx="66">
                  <c:v>42872.945190972227</c:v>
                </c:pt>
                <c:pt idx="67">
                  <c:v>42872.945306712965</c:v>
                </c:pt>
                <c:pt idx="68">
                  <c:v>42872.945422453704</c:v>
                </c:pt>
                <c:pt idx="69">
                  <c:v>42872.945538194443</c:v>
                </c:pt>
                <c:pt idx="70">
                  <c:v>42872.945653935181</c:v>
                </c:pt>
                <c:pt idx="71">
                  <c:v>42872.94576967592</c:v>
                </c:pt>
                <c:pt idx="72">
                  <c:v>42872.945885416666</c:v>
                </c:pt>
                <c:pt idx="73">
                  <c:v>42872.946001157412</c:v>
                </c:pt>
                <c:pt idx="74">
                  <c:v>42872.946116898151</c:v>
                </c:pt>
                <c:pt idx="75">
                  <c:v>42872.946232638889</c:v>
                </c:pt>
                <c:pt idx="76">
                  <c:v>42872.946348379628</c:v>
                </c:pt>
                <c:pt idx="77">
                  <c:v>42872.946464120367</c:v>
                </c:pt>
                <c:pt idx="78">
                  <c:v>42872.946579861105</c:v>
                </c:pt>
                <c:pt idx="79">
                  <c:v>42872.946695601851</c:v>
                </c:pt>
                <c:pt idx="80">
                  <c:v>42872.946811342597</c:v>
                </c:pt>
                <c:pt idx="81">
                  <c:v>42872.946927083336</c:v>
                </c:pt>
                <c:pt idx="82">
                  <c:v>42872.947042824075</c:v>
                </c:pt>
                <c:pt idx="83">
                  <c:v>42872.947158564813</c:v>
                </c:pt>
                <c:pt idx="84">
                  <c:v>42872.947274305552</c:v>
                </c:pt>
                <c:pt idx="85">
                  <c:v>42872.947390046291</c:v>
                </c:pt>
                <c:pt idx="86">
                  <c:v>42872.947505787037</c:v>
                </c:pt>
                <c:pt idx="87">
                  <c:v>42872.947621527783</c:v>
                </c:pt>
                <c:pt idx="88">
                  <c:v>42872.947737268521</c:v>
                </c:pt>
                <c:pt idx="89">
                  <c:v>42872.94785300926</c:v>
                </c:pt>
                <c:pt idx="90">
                  <c:v>42872.947968749999</c:v>
                </c:pt>
                <c:pt idx="91">
                  <c:v>42872.948084490738</c:v>
                </c:pt>
                <c:pt idx="92">
                  <c:v>42872.948200231476</c:v>
                </c:pt>
                <c:pt idx="93">
                  <c:v>42872.948315972222</c:v>
                </c:pt>
                <c:pt idx="94">
                  <c:v>42872.948431712968</c:v>
                </c:pt>
                <c:pt idx="95">
                  <c:v>42872.948547453707</c:v>
                </c:pt>
                <c:pt idx="96">
                  <c:v>42872.948663194446</c:v>
                </c:pt>
                <c:pt idx="97">
                  <c:v>42872.948778935184</c:v>
                </c:pt>
                <c:pt idx="98">
                  <c:v>42872.948894675923</c:v>
                </c:pt>
                <c:pt idx="99">
                  <c:v>42872.949010416662</c:v>
                </c:pt>
                <c:pt idx="100">
                  <c:v>42872.949126157408</c:v>
                </c:pt>
                <c:pt idx="101">
                  <c:v>42872.949241898154</c:v>
                </c:pt>
                <c:pt idx="102">
                  <c:v>42872.949357638892</c:v>
                </c:pt>
                <c:pt idx="103">
                  <c:v>42872.949473379631</c:v>
                </c:pt>
                <c:pt idx="104">
                  <c:v>42872.94958912037</c:v>
                </c:pt>
                <c:pt idx="105">
                  <c:v>42872.949704861108</c:v>
                </c:pt>
                <c:pt idx="106">
                  <c:v>42872.949820601847</c:v>
                </c:pt>
                <c:pt idx="107">
                  <c:v>42872.949936342593</c:v>
                </c:pt>
                <c:pt idx="108">
                  <c:v>42872.950052083339</c:v>
                </c:pt>
                <c:pt idx="109">
                  <c:v>42872.950167824078</c:v>
                </c:pt>
                <c:pt idx="110">
                  <c:v>42872.950283564816</c:v>
                </c:pt>
                <c:pt idx="111">
                  <c:v>42872.950399305555</c:v>
                </c:pt>
                <c:pt idx="112">
                  <c:v>42872.950515046294</c:v>
                </c:pt>
                <c:pt idx="113">
                  <c:v>42872.950630787032</c:v>
                </c:pt>
                <c:pt idx="114">
                  <c:v>42872.950746527778</c:v>
                </c:pt>
                <c:pt idx="115">
                  <c:v>42872.950862268524</c:v>
                </c:pt>
                <c:pt idx="116">
                  <c:v>42872.950978009263</c:v>
                </c:pt>
                <c:pt idx="117">
                  <c:v>42872.951093750002</c:v>
                </c:pt>
                <c:pt idx="118">
                  <c:v>42872.95120949074</c:v>
                </c:pt>
                <c:pt idx="119">
                  <c:v>42872.951325231479</c:v>
                </c:pt>
                <c:pt idx="120">
                  <c:v>42872.951440972218</c:v>
                </c:pt>
                <c:pt idx="121">
                  <c:v>42872.951556712964</c:v>
                </c:pt>
                <c:pt idx="122">
                  <c:v>42872.951672453702</c:v>
                </c:pt>
                <c:pt idx="123">
                  <c:v>42872.951788194448</c:v>
                </c:pt>
                <c:pt idx="124">
                  <c:v>42872.951903935187</c:v>
                </c:pt>
                <c:pt idx="125">
                  <c:v>42872.952019675926</c:v>
                </c:pt>
                <c:pt idx="126">
                  <c:v>42872.952135416665</c:v>
                </c:pt>
                <c:pt idx="127">
                  <c:v>42872.952251157403</c:v>
                </c:pt>
                <c:pt idx="128">
                  <c:v>42872.952366898149</c:v>
                </c:pt>
                <c:pt idx="129">
                  <c:v>42872.952482638888</c:v>
                </c:pt>
                <c:pt idx="130">
                  <c:v>42872.952598379634</c:v>
                </c:pt>
                <c:pt idx="131">
                  <c:v>42872.952714120373</c:v>
                </c:pt>
                <c:pt idx="132">
                  <c:v>42872.952829861111</c:v>
                </c:pt>
                <c:pt idx="133">
                  <c:v>42872.95294560185</c:v>
                </c:pt>
                <c:pt idx="134">
                  <c:v>42872.953061342589</c:v>
                </c:pt>
                <c:pt idx="135">
                  <c:v>42872.953177083335</c:v>
                </c:pt>
                <c:pt idx="136">
                  <c:v>42872.953292824073</c:v>
                </c:pt>
                <c:pt idx="137">
                  <c:v>42872.953408564819</c:v>
                </c:pt>
                <c:pt idx="138">
                  <c:v>42872.953524305558</c:v>
                </c:pt>
                <c:pt idx="139">
                  <c:v>42872.953640046297</c:v>
                </c:pt>
                <c:pt idx="140">
                  <c:v>42872.953755787035</c:v>
                </c:pt>
                <c:pt idx="141">
                  <c:v>42872.953871527774</c:v>
                </c:pt>
                <c:pt idx="142">
                  <c:v>42872.953987268513</c:v>
                </c:pt>
                <c:pt idx="143">
                  <c:v>42872.954103009259</c:v>
                </c:pt>
                <c:pt idx="144">
                  <c:v>42872.954218750005</c:v>
                </c:pt>
                <c:pt idx="145">
                  <c:v>42872.954334490743</c:v>
                </c:pt>
                <c:pt idx="146">
                  <c:v>42872.954450231482</c:v>
                </c:pt>
                <c:pt idx="147">
                  <c:v>42872.954565972221</c:v>
                </c:pt>
                <c:pt idx="148">
                  <c:v>42872.954681712959</c:v>
                </c:pt>
                <c:pt idx="149">
                  <c:v>42872.954797453698</c:v>
                </c:pt>
                <c:pt idx="150">
                  <c:v>42872.954913194444</c:v>
                </c:pt>
                <c:pt idx="151">
                  <c:v>42872.95502893519</c:v>
                </c:pt>
                <c:pt idx="152">
                  <c:v>42872.955144675929</c:v>
                </c:pt>
                <c:pt idx="153">
                  <c:v>42872.955260416667</c:v>
                </c:pt>
                <c:pt idx="154">
                  <c:v>42872.955376157406</c:v>
                </c:pt>
                <c:pt idx="155">
                  <c:v>42872.955491898145</c:v>
                </c:pt>
                <c:pt idx="156">
                  <c:v>42872.955607638884</c:v>
                </c:pt>
                <c:pt idx="157">
                  <c:v>42872.955723379629</c:v>
                </c:pt>
                <c:pt idx="158">
                  <c:v>42872.955839120375</c:v>
                </c:pt>
                <c:pt idx="159">
                  <c:v>42872.955954861114</c:v>
                </c:pt>
                <c:pt idx="160">
                  <c:v>42872.956070601853</c:v>
                </c:pt>
                <c:pt idx="161">
                  <c:v>42872.956186342592</c:v>
                </c:pt>
                <c:pt idx="162">
                  <c:v>42872.95630208333</c:v>
                </c:pt>
                <c:pt idx="163">
                  <c:v>42872.956417824069</c:v>
                </c:pt>
                <c:pt idx="164">
                  <c:v>42872.956533564815</c:v>
                </c:pt>
                <c:pt idx="165">
                  <c:v>42872.956649305561</c:v>
                </c:pt>
                <c:pt idx="166">
                  <c:v>42872.9567650463</c:v>
                </c:pt>
                <c:pt idx="167">
                  <c:v>42872.956880787038</c:v>
                </c:pt>
                <c:pt idx="168">
                  <c:v>42872.956996527777</c:v>
                </c:pt>
                <c:pt idx="169">
                  <c:v>42872.957112268516</c:v>
                </c:pt>
                <c:pt idx="170">
                  <c:v>42872.957228009254</c:v>
                </c:pt>
                <c:pt idx="171">
                  <c:v>42872.95734375</c:v>
                </c:pt>
                <c:pt idx="172">
                  <c:v>42872.957459490746</c:v>
                </c:pt>
                <c:pt idx="173">
                  <c:v>42872.957575231485</c:v>
                </c:pt>
                <c:pt idx="174">
                  <c:v>42872.957690972224</c:v>
                </c:pt>
                <c:pt idx="175">
                  <c:v>42872.957806712962</c:v>
                </c:pt>
                <c:pt idx="176">
                  <c:v>42872.957922453701</c:v>
                </c:pt>
                <c:pt idx="177">
                  <c:v>42872.95803819444</c:v>
                </c:pt>
                <c:pt idx="178">
                  <c:v>42872.958153935186</c:v>
                </c:pt>
                <c:pt idx="179">
                  <c:v>42872.958269675932</c:v>
                </c:pt>
                <c:pt idx="180">
                  <c:v>42872.95838541667</c:v>
                </c:pt>
                <c:pt idx="181">
                  <c:v>42872.958501157409</c:v>
                </c:pt>
                <c:pt idx="182">
                  <c:v>42872.958616898148</c:v>
                </c:pt>
                <c:pt idx="183">
                  <c:v>42872.958732638886</c:v>
                </c:pt>
                <c:pt idx="184">
                  <c:v>42872.958848379625</c:v>
                </c:pt>
                <c:pt idx="185">
                  <c:v>42872.958964120371</c:v>
                </c:pt>
                <c:pt idx="186">
                  <c:v>42872.95907986111</c:v>
                </c:pt>
                <c:pt idx="187">
                  <c:v>42872.959195601856</c:v>
                </c:pt>
                <c:pt idx="188">
                  <c:v>42872.959311342594</c:v>
                </c:pt>
                <c:pt idx="189">
                  <c:v>42872.959427083333</c:v>
                </c:pt>
                <c:pt idx="190">
                  <c:v>42872.959542824072</c:v>
                </c:pt>
                <c:pt idx="191">
                  <c:v>42872.959658564811</c:v>
                </c:pt>
                <c:pt idx="192">
                  <c:v>42872.959774305556</c:v>
                </c:pt>
                <c:pt idx="193">
                  <c:v>42872.959890046295</c:v>
                </c:pt>
                <c:pt idx="194">
                  <c:v>42872.960005787041</c:v>
                </c:pt>
                <c:pt idx="195">
                  <c:v>42872.96012152778</c:v>
                </c:pt>
                <c:pt idx="196">
                  <c:v>42872.960237268519</c:v>
                </c:pt>
                <c:pt idx="197">
                  <c:v>42872.960353009257</c:v>
                </c:pt>
                <c:pt idx="198">
                  <c:v>42872.960468749996</c:v>
                </c:pt>
                <c:pt idx="199">
                  <c:v>42872.960584490742</c:v>
                </c:pt>
                <c:pt idx="200">
                  <c:v>42872.960700231481</c:v>
                </c:pt>
                <c:pt idx="201">
                  <c:v>42872.960815972227</c:v>
                </c:pt>
                <c:pt idx="202">
                  <c:v>42872.960931712965</c:v>
                </c:pt>
                <c:pt idx="203">
                  <c:v>42872.961047453704</c:v>
                </c:pt>
                <c:pt idx="204">
                  <c:v>42872.961163194443</c:v>
                </c:pt>
                <c:pt idx="205">
                  <c:v>42872.961278935181</c:v>
                </c:pt>
                <c:pt idx="206">
                  <c:v>42872.96139467592</c:v>
                </c:pt>
                <c:pt idx="207">
                  <c:v>42872.961510416666</c:v>
                </c:pt>
                <c:pt idx="208">
                  <c:v>42872.961626157412</c:v>
                </c:pt>
                <c:pt idx="209">
                  <c:v>42872.961741898151</c:v>
                </c:pt>
                <c:pt idx="210">
                  <c:v>42872.961857638889</c:v>
                </c:pt>
                <c:pt idx="211">
                  <c:v>42872.961973379628</c:v>
                </c:pt>
                <c:pt idx="212">
                  <c:v>42872.962089120367</c:v>
                </c:pt>
                <c:pt idx="213">
                  <c:v>42872.962204861105</c:v>
                </c:pt>
                <c:pt idx="214">
                  <c:v>42872.962320601851</c:v>
                </c:pt>
                <c:pt idx="215">
                  <c:v>42872.962436342597</c:v>
                </c:pt>
                <c:pt idx="216">
                  <c:v>42872.962552083336</c:v>
                </c:pt>
                <c:pt idx="217">
                  <c:v>42872.962667824075</c:v>
                </c:pt>
                <c:pt idx="218">
                  <c:v>42872.962783564813</c:v>
                </c:pt>
                <c:pt idx="219">
                  <c:v>42872.962899305552</c:v>
                </c:pt>
                <c:pt idx="220">
                  <c:v>42872.963015046291</c:v>
                </c:pt>
                <c:pt idx="221">
                  <c:v>42872.963130787037</c:v>
                </c:pt>
                <c:pt idx="222">
                  <c:v>42872.963246527783</c:v>
                </c:pt>
                <c:pt idx="223">
                  <c:v>42872.963362268521</c:v>
                </c:pt>
                <c:pt idx="224">
                  <c:v>42872.96347800926</c:v>
                </c:pt>
                <c:pt idx="225">
                  <c:v>42872.963593749999</c:v>
                </c:pt>
                <c:pt idx="226">
                  <c:v>42872.963709490738</c:v>
                </c:pt>
                <c:pt idx="227">
                  <c:v>42872.963825231476</c:v>
                </c:pt>
                <c:pt idx="228">
                  <c:v>42872.963940972222</c:v>
                </c:pt>
                <c:pt idx="229">
                  <c:v>42872.964056712968</c:v>
                </c:pt>
                <c:pt idx="230">
                  <c:v>42872.964172453707</c:v>
                </c:pt>
                <c:pt idx="231">
                  <c:v>42872.964288194446</c:v>
                </c:pt>
                <c:pt idx="232">
                  <c:v>42872.964403935184</c:v>
                </c:pt>
                <c:pt idx="233">
                  <c:v>42872.964519675923</c:v>
                </c:pt>
                <c:pt idx="234">
                  <c:v>42872.964635416662</c:v>
                </c:pt>
                <c:pt idx="235">
                  <c:v>42872.964751157408</c:v>
                </c:pt>
                <c:pt idx="236">
                  <c:v>42872.964866898154</c:v>
                </c:pt>
                <c:pt idx="237">
                  <c:v>42872.964982638892</c:v>
                </c:pt>
                <c:pt idx="238">
                  <c:v>42872.965098379631</c:v>
                </c:pt>
                <c:pt idx="239">
                  <c:v>42872.96521412037</c:v>
                </c:pt>
                <c:pt idx="240">
                  <c:v>42872.965329861108</c:v>
                </c:pt>
                <c:pt idx="241">
                  <c:v>42872.965445601847</c:v>
                </c:pt>
                <c:pt idx="242">
                  <c:v>42872.965561342593</c:v>
                </c:pt>
                <c:pt idx="243">
                  <c:v>42872.965677083339</c:v>
                </c:pt>
                <c:pt idx="244">
                  <c:v>42872.965792824078</c:v>
                </c:pt>
                <c:pt idx="245">
                  <c:v>42872.965908564816</c:v>
                </c:pt>
                <c:pt idx="246">
                  <c:v>42872.966024305555</c:v>
                </c:pt>
                <c:pt idx="247">
                  <c:v>42872.966140046294</c:v>
                </c:pt>
                <c:pt idx="248">
                  <c:v>42872.966255787032</c:v>
                </c:pt>
                <c:pt idx="249">
                  <c:v>42872.966371527778</c:v>
                </c:pt>
                <c:pt idx="250">
                  <c:v>42872.966487268524</c:v>
                </c:pt>
                <c:pt idx="251">
                  <c:v>42872.966603009263</c:v>
                </c:pt>
                <c:pt idx="252">
                  <c:v>42872.966718750002</c:v>
                </c:pt>
                <c:pt idx="253">
                  <c:v>42872.96683449074</c:v>
                </c:pt>
                <c:pt idx="254">
                  <c:v>42872.966950231479</c:v>
                </c:pt>
                <c:pt idx="255">
                  <c:v>42872.967065972218</c:v>
                </c:pt>
                <c:pt idx="256">
                  <c:v>42872.967181712964</c:v>
                </c:pt>
                <c:pt idx="257">
                  <c:v>42872.967297453702</c:v>
                </c:pt>
                <c:pt idx="258">
                  <c:v>42872.967413194448</c:v>
                </c:pt>
                <c:pt idx="259">
                  <c:v>42872.967528935187</c:v>
                </c:pt>
                <c:pt idx="260">
                  <c:v>42872.967644675926</c:v>
                </c:pt>
                <c:pt idx="261">
                  <c:v>42872.967760416665</c:v>
                </c:pt>
                <c:pt idx="262">
                  <c:v>42872.967876157403</c:v>
                </c:pt>
                <c:pt idx="263">
                  <c:v>42872.967991898149</c:v>
                </c:pt>
                <c:pt idx="264">
                  <c:v>42872.968107638888</c:v>
                </c:pt>
                <c:pt idx="265">
                  <c:v>42872.968223379634</c:v>
                </c:pt>
                <c:pt idx="266">
                  <c:v>42872.968339120373</c:v>
                </c:pt>
                <c:pt idx="267">
                  <c:v>42872.968454861111</c:v>
                </c:pt>
                <c:pt idx="268">
                  <c:v>42872.96857060185</c:v>
                </c:pt>
                <c:pt idx="269">
                  <c:v>42872.968686342589</c:v>
                </c:pt>
                <c:pt idx="270">
                  <c:v>42872.968802083335</c:v>
                </c:pt>
                <c:pt idx="271">
                  <c:v>42872.968917824073</c:v>
                </c:pt>
                <c:pt idx="272">
                  <c:v>42872.969033564819</c:v>
                </c:pt>
                <c:pt idx="273">
                  <c:v>42872.969149305558</c:v>
                </c:pt>
                <c:pt idx="274">
                  <c:v>42872.969265046297</c:v>
                </c:pt>
                <c:pt idx="275">
                  <c:v>42872.969380787035</c:v>
                </c:pt>
                <c:pt idx="276">
                  <c:v>42872.969496527774</c:v>
                </c:pt>
                <c:pt idx="277">
                  <c:v>42872.969612268513</c:v>
                </c:pt>
                <c:pt idx="278">
                  <c:v>42872.969728009259</c:v>
                </c:pt>
                <c:pt idx="279">
                  <c:v>42872.969843750005</c:v>
                </c:pt>
                <c:pt idx="280">
                  <c:v>42872.969959490743</c:v>
                </c:pt>
                <c:pt idx="281">
                  <c:v>42872.970075231482</c:v>
                </c:pt>
                <c:pt idx="282">
                  <c:v>42872.970190972221</c:v>
                </c:pt>
                <c:pt idx="283">
                  <c:v>42872.970306712959</c:v>
                </c:pt>
                <c:pt idx="284">
                  <c:v>42872.970422453698</c:v>
                </c:pt>
                <c:pt idx="285">
                  <c:v>42872.970538194444</c:v>
                </c:pt>
                <c:pt idx="286">
                  <c:v>42872.97065393519</c:v>
                </c:pt>
                <c:pt idx="287">
                  <c:v>42872.970769675929</c:v>
                </c:pt>
                <c:pt idx="288">
                  <c:v>42872.970885416667</c:v>
                </c:pt>
                <c:pt idx="289">
                  <c:v>42872.971001157406</c:v>
                </c:pt>
                <c:pt idx="290">
                  <c:v>42872.971116898145</c:v>
                </c:pt>
                <c:pt idx="291">
                  <c:v>42872.971232638884</c:v>
                </c:pt>
                <c:pt idx="292">
                  <c:v>42872.971348379629</c:v>
                </c:pt>
                <c:pt idx="293">
                  <c:v>42872.971464120375</c:v>
                </c:pt>
                <c:pt idx="294">
                  <c:v>42872.971579861114</c:v>
                </c:pt>
                <c:pt idx="295">
                  <c:v>42872.971695601853</c:v>
                </c:pt>
                <c:pt idx="296">
                  <c:v>42872.971811342592</c:v>
                </c:pt>
                <c:pt idx="297">
                  <c:v>42872.97192708333</c:v>
                </c:pt>
                <c:pt idx="298">
                  <c:v>42872.972042824069</c:v>
                </c:pt>
                <c:pt idx="299">
                  <c:v>42872.972158564815</c:v>
                </c:pt>
                <c:pt idx="300">
                  <c:v>42872.972274305561</c:v>
                </c:pt>
                <c:pt idx="301">
                  <c:v>42872.9723900463</c:v>
                </c:pt>
                <c:pt idx="302">
                  <c:v>42872.972505787038</c:v>
                </c:pt>
                <c:pt idx="303">
                  <c:v>42872.972621527777</c:v>
                </c:pt>
                <c:pt idx="304">
                  <c:v>42872.972737268516</c:v>
                </c:pt>
                <c:pt idx="305">
                  <c:v>42872.972853009254</c:v>
                </c:pt>
                <c:pt idx="306">
                  <c:v>42872.97296875</c:v>
                </c:pt>
                <c:pt idx="307">
                  <c:v>42872.973084490746</c:v>
                </c:pt>
                <c:pt idx="308">
                  <c:v>42872.973200231485</c:v>
                </c:pt>
                <c:pt idx="309">
                  <c:v>42872.973315972224</c:v>
                </c:pt>
                <c:pt idx="310">
                  <c:v>42872.973431712962</c:v>
                </c:pt>
                <c:pt idx="311">
                  <c:v>42872.973547453701</c:v>
                </c:pt>
                <c:pt idx="312">
                  <c:v>42872.97366319444</c:v>
                </c:pt>
                <c:pt idx="313">
                  <c:v>42872.973778935186</c:v>
                </c:pt>
                <c:pt idx="314">
                  <c:v>42872.973894675932</c:v>
                </c:pt>
                <c:pt idx="315">
                  <c:v>42872.97401041667</c:v>
                </c:pt>
                <c:pt idx="316">
                  <c:v>42872.974126157409</c:v>
                </c:pt>
                <c:pt idx="317">
                  <c:v>42872.974241898148</c:v>
                </c:pt>
                <c:pt idx="318">
                  <c:v>42872.974357638886</c:v>
                </c:pt>
                <c:pt idx="319">
                  <c:v>42872.974473379625</c:v>
                </c:pt>
                <c:pt idx="320">
                  <c:v>42872.974589120371</c:v>
                </c:pt>
                <c:pt idx="321">
                  <c:v>42872.97470486111</c:v>
                </c:pt>
                <c:pt idx="322">
                  <c:v>42872.974820601856</c:v>
                </c:pt>
                <c:pt idx="323">
                  <c:v>42872.974936342594</c:v>
                </c:pt>
                <c:pt idx="324">
                  <c:v>42872.975052083333</c:v>
                </c:pt>
                <c:pt idx="325">
                  <c:v>42872.975167824072</c:v>
                </c:pt>
                <c:pt idx="326">
                  <c:v>42872.975283564811</c:v>
                </c:pt>
                <c:pt idx="327">
                  <c:v>42872.975399305556</c:v>
                </c:pt>
                <c:pt idx="328">
                  <c:v>42872.975515046295</c:v>
                </c:pt>
                <c:pt idx="329">
                  <c:v>42872.975630787041</c:v>
                </c:pt>
                <c:pt idx="330">
                  <c:v>42872.97574652778</c:v>
                </c:pt>
                <c:pt idx="331">
                  <c:v>42872.975862268519</c:v>
                </c:pt>
                <c:pt idx="332">
                  <c:v>42872.975978009257</c:v>
                </c:pt>
                <c:pt idx="333">
                  <c:v>42872.976093749996</c:v>
                </c:pt>
                <c:pt idx="334">
                  <c:v>42872.976209490742</c:v>
                </c:pt>
                <c:pt idx="335">
                  <c:v>42872.976325231481</c:v>
                </c:pt>
                <c:pt idx="336">
                  <c:v>42872.976440972227</c:v>
                </c:pt>
                <c:pt idx="337">
                  <c:v>42872.976556712965</c:v>
                </c:pt>
                <c:pt idx="338">
                  <c:v>42872.976672453704</c:v>
                </c:pt>
                <c:pt idx="339">
                  <c:v>42872.976788194443</c:v>
                </c:pt>
                <c:pt idx="340">
                  <c:v>42872.976903935181</c:v>
                </c:pt>
                <c:pt idx="341">
                  <c:v>42872.97701967592</c:v>
                </c:pt>
                <c:pt idx="342">
                  <c:v>42872.977135416666</c:v>
                </c:pt>
                <c:pt idx="343">
                  <c:v>42872.977251157412</c:v>
                </c:pt>
                <c:pt idx="344">
                  <c:v>42872.977366898151</c:v>
                </c:pt>
                <c:pt idx="345">
                  <c:v>42872.977482638889</c:v>
                </c:pt>
                <c:pt idx="346">
                  <c:v>42872.977598379628</c:v>
                </c:pt>
                <c:pt idx="347">
                  <c:v>42872.977714120367</c:v>
                </c:pt>
                <c:pt idx="348">
                  <c:v>42872.977829861105</c:v>
                </c:pt>
                <c:pt idx="349">
                  <c:v>42872.977945601851</c:v>
                </c:pt>
                <c:pt idx="350">
                  <c:v>42872.978061342597</c:v>
                </c:pt>
                <c:pt idx="351">
                  <c:v>42872.978177083336</c:v>
                </c:pt>
                <c:pt idx="352">
                  <c:v>42872.978292824075</c:v>
                </c:pt>
                <c:pt idx="353">
                  <c:v>42872.978408564813</c:v>
                </c:pt>
                <c:pt idx="354">
                  <c:v>42872.978524305552</c:v>
                </c:pt>
                <c:pt idx="355">
                  <c:v>42872.978640046291</c:v>
                </c:pt>
                <c:pt idx="356">
                  <c:v>42872.978755787037</c:v>
                </c:pt>
                <c:pt idx="357">
                  <c:v>42872.978871527783</c:v>
                </c:pt>
                <c:pt idx="358">
                  <c:v>42872.978987268521</c:v>
                </c:pt>
                <c:pt idx="359">
                  <c:v>42872.97910300926</c:v>
                </c:pt>
                <c:pt idx="360">
                  <c:v>42872.979218749999</c:v>
                </c:pt>
                <c:pt idx="361">
                  <c:v>42872.979334490738</c:v>
                </c:pt>
                <c:pt idx="362">
                  <c:v>42872.979450231476</c:v>
                </c:pt>
                <c:pt idx="363">
                  <c:v>42872.979565972222</c:v>
                </c:pt>
                <c:pt idx="364">
                  <c:v>42872.979681712968</c:v>
                </c:pt>
                <c:pt idx="365">
                  <c:v>42872.979797453707</c:v>
                </c:pt>
                <c:pt idx="366">
                  <c:v>42872.979913194446</c:v>
                </c:pt>
                <c:pt idx="367">
                  <c:v>42872.980028935184</c:v>
                </c:pt>
                <c:pt idx="368">
                  <c:v>42872.980144675923</c:v>
                </c:pt>
                <c:pt idx="369">
                  <c:v>42872.980260416662</c:v>
                </c:pt>
                <c:pt idx="370">
                  <c:v>42872.980376157408</c:v>
                </c:pt>
                <c:pt idx="371">
                  <c:v>42872.980491898154</c:v>
                </c:pt>
                <c:pt idx="372">
                  <c:v>42872.980607638892</c:v>
                </c:pt>
                <c:pt idx="373">
                  <c:v>42872.980723379631</c:v>
                </c:pt>
                <c:pt idx="374">
                  <c:v>42872.98083912037</c:v>
                </c:pt>
                <c:pt idx="375">
                  <c:v>42872.980954861108</c:v>
                </c:pt>
                <c:pt idx="376">
                  <c:v>42872.981070601847</c:v>
                </c:pt>
                <c:pt idx="377">
                  <c:v>42872.981186342593</c:v>
                </c:pt>
                <c:pt idx="378">
                  <c:v>42872.981302083339</c:v>
                </c:pt>
                <c:pt idx="379">
                  <c:v>42872.981417824078</c:v>
                </c:pt>
                <c:pt idx="380">
                  <c:v>42872.981533564816</c:v>
                </c:pt>
                <c:pt idx="381">
                  <c:v>42872.981649305555</c:v>
                </c:pt>
                <c:pt idx="382">
                  <c:v>42872.981765046294</c:v>
                </c:pt>
                <c:pt idx="383">
                  <c:v>42872.981880787032</c:v>
                </c:pt>
                <c:pt idx="384">
                  <c:v>42872.981996527778</c:v>
                </c:pt>
                <c:pt idx="385">
                  <c:v>42872.982112268524</c:v>
                </c:pt>
                <c:pt idx="386">
                  <c:v>42872.982228009263</c:v>
                </c:pt>
                <c:pt idx="387">
                  <c:v>42872.982343750002</c:v>
                </c:pt>
                <c:pt idx="388">
                  <c:v>42872.98245949074</c:v>
                </c:pt>
                <c:pt idx="389">
                  <c:v>42872.982575231479</c:v>
                </c:pt>
                <c:pt idx="390">
                  <c:v>42872.982690972218</c:v>
                </c:pt>
                <c:pt idx="391">
                  <c:v>42872.982806712964</c:v>
                </c:pt>
                <c:pt idx="392">
                  <c:v>42872.982922453702</c:v>
                </c:pt>
                <c:pt idx="393">
                  <c:v>42872.983038194448</c:v>
                </c:pt>
                <c:pt idx="394">
                  <c:v>42872.983153935187</c:v>
                </c:pt>
                <c:pt idx="395">
                  <c:v>42872.983269675926</c:v>
                </c:pt>
                <c:pt idx="396">
                  <c:v>42872.983385416665</c:v>
                </c:pt>
                <c:pt idx="397">
                  <c:v>42872.983501157403</c:v>
                </c:pt>
                <c:pt idx="398">
                  <c:v>42872.983616898149</c:v>
                </c:pt>
                <c:pt idx="399">
                  <c:v>42872.983732638888</c:v>
                </c:pt>
                <c:pt idx="400">
                  <c:v>42872.983848379634</c:v>
                </c:pt>
                <c:pt idx="401">
                  <c:v>42872.983964120373</c:v>
                </c:pt>
                <c:pt idx="402">
                  <c:v>42872.984079861111</c:v>
                </c:pt>
                <c:pt idx="403">
                  <c:v>42872.98419560185</c:v>
                </c:pt>
                <c:pt idx="404">
                  <c:v>42872.984311342589</c:v>
                </c:pt>
                <c:pt idx="405">
                  <c:v>42872.984427083335</c:v>
                </c:pt>
                <c:pt idx="406">
                  <c:v>42872.984542824073</c:v>
                </c:pt>
                <c:pt idx="407">
                  <c:v>42872.984658564819</c:v>
                </c:pt>
                <c:pt idx="408">
                  <c:v>42872.984774305558</c:v>
                </c:pt>
                <c:pt idx="409">
                  <c:v>42872.984890046297</c:v>
                </c:pt>
                <c:pt idx="410">
                  <c:v>42872.985005787035</c:v>
                </c:pt>
                <c:pt idx="411">
                  <c:v>42872.985121527774</c:v>
                </c:pt>
                <c:pt idx="412">
                  <c:v>42872.985237268513</c:v>
                </c:pt>
                <c:pt idx="413">
                  <c:v>42872.985353009259</c:v>
                </c:pt>
                <c:pt idx="414">
                  <c:v>42872.985468750005</c:v>
                </c:pt>
                <c:pt idx="415">
                  <c:v>42872.985584490743</c:v>
                </c:pt>
                <c:pt idx="416">
                  <c:v>42872.985700231482</c:v>
                </c:pt>
                <c:pt idx="417">
                  <c:v>42872.985815972221</c:v>
                </c:pt>
                <c:pt idx="418">
                  <c:v>42872.985931712959</c:v>
                </c:pt>
                <c:pt idx="419">
                  <c:v>42872.986047453698</c:v>
                </c:pt>
                <c:pt idx="420">
                  <c:v>42872.986163194444</c:v>
                </c:pt>
                <c:pt idx="421">
                  <c:v>42872.98627893519</c:v>
                </c:pt>
                <c:pt idx="422">
                  <c:v>42872.986394675929</c:v>
                </c:pt>
                <c:pt idx="423">
                  <c:v>42872.986510416667</c:v>
                </c:pt>
                <c:pt idx="424">
                  <c:v>42872.986626157406</c:v>
                </c:pt>
                <c:pt idx="425">
                  <c:v>42872.986741898145</c:v>
                </c:pt>
                <c:pt idx="426">
                  <c:v>42872.986857638884</c:v>
                </c:pt>
                <c:pt idx="427">
                  <c:v>42872.986973379629</c:v>
                </c:pt>
                <c:pt idx="428">
                  <c:v>42872.987089120375</c:v>
                </c:pt>
                <c:pt idx="429">
                  <c:v>42872.987204861114</c:v>
                </c:pt>
                <c:pt idx="430">
                  <c:v>42872.987320601853</c:v>
                </c:pt>
                <c:pt idx="431">
                  <c:v>42872.987436342592</c:v>
                </c:pt>
                <c:pt idx="432">
                  <c:v>42872.98755208333</c:v>
                </c:pt>
                <c:pt idx="433">
                  <c:v>42872.987667824069</c:v>
                </c:pt>
                <c:pt idx="434">
                  <c:v>42872.987783564815</c:v>
                </c:pt>
                <c:pt idx="435">
                  <c:v>42872.987899305561</c:v>
                </c:pt>
                <c:pt idx="436">
                  <c:v>42872.9880150463</c:v>
                </c:pt>
                <c:pt idx="437">
                  <c:v>42872.988130787038</c:v>
                </c:pt>
                <c:pt idx="438">
                  <c:v>42872.988246527777</c:v>
                </c:pt>
                <c:pt idx="439">
                  <c:v>42872.988362268516</c:v>
                </c:pt>
                <c:pt idx="440">
                  <c:v>42872.988478009254</c:v>
                </c:pt>
                <c:pt idx="441">
                  <c:v>42872.98859375</c:v>
                </c:pt>
                <c:pt idx="442">
                  <c:v>42872.988709490746</c:v>
                </c:pt>
                <c:pt idx="443">
                  <c:v>42872.988825231485</c:v>
                </c:pt>
                <c:pt idx="444">
                  <c:v>42872.988940972224</c:v>
                </c:pt>
                <c:pt idx="445">
                  <c:v>42872.989056712962</c:v>
                </c:pt>
                <c:pt idx="446">
                  <c:v>42872.989172453701</c:v>
                </c:pt>
                <c:pt idx="447">
                  <c:v>42872.98928819444</c:v>
                </c:pt>
                <c:pt idx="448">
                  <c:v>42872.989403935186</c:v>
                </c:pt>
                <c:pt idx="449">
                  <c:v>42872.989519675932</c:v>
                </c:pt>
                <c:pt idx="450">
                  <c:v>42872.98963541667</c:v>
                </c:pt>
                <c:pt idx="451">
                  <c:v>42872.989751157409</c:v>
                </c:pt>
                <c:pt idx="452">
                  <c:v>42872.989866898148</c:v>
                </c:pt>
                <c:pt idx="453">
                  <c:v>42872.989982638886</c:v>
                </c:pt>
                <c:pt idx="454">
                  <c:v>42872.990098379625</c:v>
                </c:pt>
                <c:pt idx="455">
                  <c:v>42872.990214120371</c:v>
                </c:pt>
                <c:pt idx="456">
                  <c:v>42872.99032986111</c:v>
                </c:pt>
                <c:pt idx="457">
                  <c:v>42872.990445601856</c:v>
                </c:pt>
                <c:pt idx="458">
                  <c:v>42872.990561342594</c:v>
                </c:pt>
                <c:pt idx="459">
                  <c:v>42872.990677083333</c:v>
                </c:pt>
                <c:pt idx="460">
                  <c:v>42872.990792824072</c:v>
                </c:pt>
                <c:pt idx="461">
                  <c:v>42872.990908564811</c:v>
                </c:pt>
                <c:pt idx="462">
                  <c:v>42872.991024305556</c:v>
                </c:pt>
                <c:pt idx="463">
                  <c:v>42872.991140046295</c:v>
                </c:pt>
                <c:pt idx="464">
                  <c:v>42872.991255787041</c:v>
                </c:pt>
                <c:pt idx="465">
                  <c:v>42872.99137152778</c:v>
                </c:pt>
                <c:pt idx="466">
                  <c:v>42872.991487268519</c:v>
                </c:pt>
                <c:pt idx="467">
                  <c:v>42872.991603009257</c:v>
                </c:pt>
                <c:pt idx="468">
                  <c:v>42872.991718749996</c:v>
                </c:pt>
                <c:pt idx="469">
                  <c:v>42872.991834490742</c:v>
                </c:pt>
                <c:pt idx="470">
                  <c:v>42872.991950231481</c:v>
                </c:pt>
                <c:pt idx="471">
                  <c:v>42872.992065972227</c:v>
                </c:pt>
                <c:pt idx="472">
                  <c:v>42872.992181712965</c:v>
                </c:pt>
                <c:pt idx="473">
                  <c:v>42872.992297453704</c:v>
                </c:pt>
                <c:pt idx="474">
                  <c:v>42872.992413194443</c:v>
                </c:pt>
                <c:pt idx="475">
                  <c:v>42872.992528935181</c:v>
                </c:pt>
                <c:pt idx="476">
                  <c:v>42872.99264467592</c:v>
                </c:pt>
                <c:pt idx="477">
                  <c:v>42872.992760416666</c:v>
                </c:pt>
                <c:pt idx="478">
                  <c:v>42872.992876157412</c:v>
                </c:pt>
                <c:pt idx="479">
                  <c:v>42872.992991898151</c:v>
                </c:pt>
                <c:pt idx="480">
                  <c:v>42872.993107638889</c:v>
                </c:pt>
                <c:pt idx="481">
                  <c:v>42872.993223379628</c:v>
                </c:pt>
                <c:pt idx="482">
                  <c:v>42872.993339120367</c:v>
                </c:pt>
                <c:pt idx="483">
                  <c:v>42872.993454861105</c:v>
                </c:pt>
                <c:pt idx="484">
                  <c:v>42872.993570601851</c:v>
                </c:pt>
                <c:pt idx="485">
                  <c:v>42872.993686342597</c:v>
                </c:pt>
                <c:pt idx="486">
                  <c:v>42872.993802083336</c:v>
                </c:pt>
                <c:pt idx="487">
                  <c:v>42872.993917824075</c:v>
                </c:pt>
                <c:pt idx="488">
                  <c:v>42872.994033564813</c:v>
                </c:pt>
                <c:pt idx="489">
                  <c:v>42872.994149305552</c:v>
                </c:pt>
                <c:pt idx="490">
                  <c:v>42872.994265046291</c:v>
                </c:pt>
                <c:pt idx="491">
                  <c:v>42872.994380787037</c:v>
                </c:pt>
                <c:pt idx="492">
                  <c:v>42872.994496527783</c:v>
                </c:pt>
                <c:pt idx="493">
                  <c:v>42872.994612268521</c:v>
                </c:pt>
                <c:pt idx="494">
                  <c:v>42872.99472800926</c:v>
                </c:pt>
                <c:pt idx="495">
                  <c:v>42872.994843749999</c:v>
                </c:pt>
                <c:pt idx="496">
                  <c:v>42872.994959490738</c:v>
                </c:pt>
                <c:pt idx="497">
                  <c:v>42872.995075231476</c:v>
                </c:pt>
                <c:pt idx="498">
                  <c:v>42872.995190972222</c:v>
                </c:pt>
                <c:pt idx="499">
                  <c:v>42872.995306712968</c:v>
                </c:pt>
                <c:pt idx="500">
                  <c:v>42872.995422453707</c:v>
                </c:pt>
                <c:pt idx="501">
                  <c:v>42872.995538194446</c:v>
                </c:pt>
                <c:pt idx="502">
                  <c:v>42872.995653935184</c:v>
                </c:pt>
                <c:pt idx="503">
                  <c:v>42872.995769675923</c:v>
                </c:pt>
                <c:pt idx="504">
                  <c:v>42872.995885416662</c:v>
                </c:pt>
                <c:pt idx="505">
                  <c:v>42872.996001157408</c:v>
                </c:pt>
                <c:pt idx="506">
                  <c:v>42872.996116898154</c:v>
                </c:pt>
                <c:pt idx="507">
                  <c:v>42872.996232638892</c:v>
                </c:pt>
                <c:pt idx="508">
                  <c:v>42872.996348379631</c:v>
                </c:pt>
                <c:pt idx="509">
                  <c:v>42872.99646412037</c:v>
                </c:pt>
                <c:pt idx="510">
                  <c:v>42872.996579861108</c:v>
                </c:pt>
                <c:pt idx="511">
                  <c:v>42872.996695601847</c:v>
                </c:pt>
                <c:pt idx="512">
                  <c:v>42872.996811342593</c:v>
                </c:pt>
                <c:pt idx="513">
                  <c:v>42872.996927083339</c:v>
                </c:pt>
                <c:pt idx="514">
                  <c:v>42872.997042824078</c:v>
                </c:pt>
                <c:pt idx="515">
                  <c:v>42872.997158564816</c:v>
                </c:pt>
                <c:pt idx="516">
                  <c:v>42872.997274305555</c:v>
                </c:pt>
                <c:pt idx="517">
                  <c:v>42872.997390046294</c:v>
                </c:pt>
                <c:pt idx="518">
                  <c:v>42872.997505787032</c:v>
                </c:pt>
                <c:pt idx="519">
                  <c:v>42872.997621527778</c:v>
                </c:pt>
                <c:pt idx="520">
                  <c:v>42872.997737268524</c:v>
                </c:pt>
                <c:pt idx="521">
                  <c:v>42872.997853009263</c:v>
                </c:pt>
                <c:pt idx="522">
                  <c:v>42872.997968750002</c:v>
                </c:pt>
                <c:pt idx="523">
                  <c:v>42872.99808449074</c:v>
                </c:pt>
                <c:pt idx="524">
                  <c:v>42872.998200231479</c:v>
                </c:pt>
                <c:pt idx="525">
                  <c:v>42872.998315972218</c:v>
                </c:pt>
                <c:pt idx="526">
                  <c:v>42872.998431712964</c:v>
                </c:pt>
                <c:pt idx="527">
                  <c:v>42872.998547453702</c:v>
                </c:pt>
                <c:pt idx="528">
                  <c:v>42872.998663194448</c:v>
                </c:pt>
                <c:pt idx="529">
                  <c:v>42872.998778935187</c:v>
                </c:pt>
                <c:pt idx="530">
                  <c:v>42872.998894675926</c:v>
                </c:pt>
                <c:pt idx="531">
                  <c:v>42872.999010416665</c:v>
                </c:pt>
                <c:pt idx="532">
                  <c:v>42872.999126157403</c:v>
                </c:pt>
                <c:pt idx="533">
                  <c:v>42872.999241898149</c:v>
                </c:pt>
                <c:pt idx="534">
                  <c:v>42872.999357638888</c:v>
                </c:pt>
                <c:pt idx="535">
                  <c:v>42872.999473379634</c:v>
                </c:pt>
                <c:pt idx="536">
                  <c:v>42872.999589120373</c:v>
                </c:pt>
                <c:pt idx="537">
                  <c:v>42872.999704861111</c:v>
                </c:pt>
                <c:pt idx="538">
                  <c:v>42872.99982060185</c:v>
                </c:pt>
                <c:pt idx="539">
                  <c:v>42872.999936342589</c:v>
                </c:pt>
                <c:pt idx="540">
                  <c:v>42873.000052083335</c:v>
                </c:pt>
                <c:pt idx="541">
                  <c:v>42873.000167824073</c:v>
                </c:pt>
                <c:pt idx="542">
                  <c:v>42873.000283564819</c:v>
                </c:pt>
                <c:pt idx="543">
                  <c:v>42873.000399305558</c:v>
                </c:pt>
                <c:pt idx="544">
                  <c:v>42873.000515046297</c:v>
                </c:pt>
                <c:pt idx="545">
                  <c:v>42873.000630787035</c:v>
                </c:pt>
                <c:pt idx="546">
                  <c:v>42873.000746527774</c:v>
                </c:pt>
                <c:pt idx="547">
                  <c:v>42873.000862268513</c:v>
                </c:pt>
                <c:pt idx="548">
                  <c:v>42873.000978009259</c:v>
                </c:pt>
                <c:pt idx="549">
                  <c:v>42873.001093750005</c:v>
                </c:pt>
                <c:pt idx="550">
                  <c:v>42873.001209490743</c:v>
                </c:pt>
                <c:pt idx="551">
                  <c:v>42873.001325231482</c:v>
                </c:pt>
                <c:pt idx="552">
                  <c:v>42873.001440972221</c:v>
                </c:pt>
                <c:pt idx="553">
                  <c:v>42873.001556712959</c:v>
                </c:pt>
                <c:pt idx="554">
                  <c:v>42873.001672453698</c:v>
                </c:pt>
                <c:pt idx="555">
                  <c:v>42873.001788194444</c:v>
                </c:pt>
                <c:pt idx="556">
                  <c:v>42873.00190393519</c:v>
                </c:pt>
                <c:pt idx="557">
                  <c:v>42873.002019675929</c:v>
                </c:pt>
                <c:pt idx="558">
                  <c:v>42873.002135416667</c:v>
                </c:pt>
                <c:pt idx="559">
                  <c:v>42873.002251157406</c:v>
                </c:pt>
                <c:pt idx="560">
                  <c:v>42873.002366898145</c:v>
                </c:pt>
                <c:pt idx="561">
                  <c:v>42873.002482638884</c:v>
                </c:pt>
                <c:pt idx="562">
                  <c:v>42873.002598379629</c:v>
                </c:pt>
                <c:pt idx="563">
                  <c:v>42873.002714120375</c:v>
                </c:pt>
                <c:pt idx="564">
                  <c:v>42873.002829861114</c:v>
                </c:pt>
                <c:pt idx="565">
                  <c:v>42873.002945601853</c:v>
                </c:pt>
                <c:pt idx="566">
                  <c:v>42873.003061342592</c:v>
                </c:pt>
                <c:pt idx="567">
                  <c:v>42873.00317708333</c:v>
                </c:pt>
                <c:pt idx="568">
                  <c:v>42873.003292824069</c:v>
                </c:pt>
                <c:pt idx="569">
                  <c:v>42873.003408564815</c:v>
                </c:pt>
                <c:pt idx="570">
                  <c:v>42873.003524305561</c:v>
                </c:pt>
                <c:pt idx="571">
                  <c:v>42873.0036400463</c:v>
                </c:pt>
                <c:pt idx="572">
                  <c:v>42873.003755787038</c:v>
                </c:pt>
                <c:pt idx="573">
                  <c:v>42873.003871527777</c:v>
                </c:pt>
                <c:pt idx="574">
                  <c:v>42873.003987268516</c:v>
                </c:pt>
                <c:pt idx="575">
                  <c:v>42873.004103009254</c:v>
                </c:pt>
                <c:pt idx="576">
                  <c:v>42873.00421875</c:v>
                </c:pt>
                <c:pt idx="577">
                  <c:v>42873.004334490746</c:v>
                </c:pt>
                <c:pt idx="578">
                  <c:v>42873.004450231485</c:v>
                </c:pt>
                <c:pt idx="579">
                  <c:v>42873.004565972224</c:v>
                </c:pt>
                <c:pt idx="580">
                  <c:v>42873.004681712962</c:v>
                </c:pt>
                <c:pt idx="581">
                  <c:v>42873.004797453701</c:v>
                </c:pt>
                <c:pt idx="582">
                  <c:v>42873.00491319444</c:v>
                </c:pt>
                <c:pt idx="583">
                  <c:v>42873.005028935186</c:v>
                </c:pt>
                <c:pt idx="584">
                  <c:v>42873.005144675932</c:v>
                </c:pt>
                <c:pt idx="585">
                  <c:v>42873.00526041667</c:v>
                </c:pt>
                <c:pt idx="586">
                  <c:v>42873.005376157409</c:v>
                </c:pt>
                <c:pt idx="587">
                  <c:v>42873.005491898148</c:v>
                </c:pt>
                <c:pt idx="588">
                  <c:v>42873.005607638886</c:v>
                </c:pt>
                <c:pt idx="589">
                  <c:v>42873.005723379625</c:v>
                </c:pt>
                <c:pt idx="590">
                  <c:v>42873.005839120371</c:v>
                </c:pt>
                <c:pt idx="591">
                  <c:v>42873.00595486111</c:v>
                </c:pt>
                <c:pt idx="592">
                  <c:v>42873.006070601856</c:v>
                </c:pt>
                <c:pt idx="593">
                  <c:v>42873.006186342594</c:v>
                </c:pt>
                <c:pt idx="594">
                  <c:v>42873.006302083333</c:v>
                </c:pt>
                <c:pt idx="595">
                  <c:v>42873.006417824072</c:v>
                </c:pt>
                <c:pt idx="596">
                  <c:v>42873.006533564811</c:v>
                </c:pt>
                <c:pt idx="597">
                  <c:v>42873.006649305556</c:v>
                </c:pt>
                <c:pt idx="598">
                  <c:v>42873.006765046295</c:v>
                </c:pt>
                <c:pt idx="599">
                  <c:v>42873.006880787041</c:v>
                </c:pt>
                <c:pt idx="600">
                  <c:v>42873.00699652778</c:v>
                </c:pt>
                <c:pt idx="601">
                  <c:v>42873.007112268519</c:v>
                </c:pt>
                <c:pt idx="602">
                  <c:v>42873.007228009257</c:v>
                </c:pt>
                <c:pt idx="603">
                  <c:v>42873.007343749996</c:v>
                </c:pt>
                <c:pt idx="604">
                  <c:v>42873.007459490742</c:v>
                </c:pt>
                <c:pt idx="605">
                  <c:v>42873.007575231481</c:v>
                </c:pt>
                <c:pt idx="606">
                  <c:v>42873.007690972227</c:v>
                </c:pt>
                <c:pt idx="607">
                  <c:v>42873.007806712965</c:v>
                </c:pt>
                <c:pt idx="608">
                  <c:v>42873.007922453704</c:v>
                </c:pt>
                <c:pt idx="609">
                  <c:v>42873.008038194443</c:v>
                </c:pt>
                <c:pt idx="610">
                  <c:v>42873.008153935181</c:v>
                </c:pt>
                <c:pt idx="611">
                  <c:v>42873.00826967592</c:v>
                </c:pt>
                <c:pt idx="612">
                  <c:v>42873.008385416666</c:v>
                </c:pt>
                <c:pt idx="613">
                  <c:v>42873.008501157412</c:v>
                </c:pt>
                <c:pt idx="614">
                  <c:v>42873.008616898151</c:v>
                </c:pt>
                <c:pt idx="615">
                  <c:v>42873.008732638889</c:v>
                </c:pt>
                <c:pt idx="616">
                  <c:v>42873.008848379628</c:v>
                </c:pt>
                <c:pt idx="617">
                  <c:v>42873.008964120367</c:v>
                </c:pt>
                <c:pt idx="618">
                  <c:v>42873.009079861105</c:v>
                </c:pt>
                <c:pt idx="619">
                  <c:v>42873.009195601851</c:v>
                </c:pt>
                <c:pt idx="620">
                  <c:v>42873.009311342597</c:v>
                </c:pt>
                <c:pt idx="621">
                  <c:v>42873.009427083336</c:v>
                </c:pt>
                <c:pt idx="622">
                  <c:v>42873.009542824075</c:v>
                </c:pt>
                <c:pt idx="623">
                  <c:v>42873.009658564813</c:v>
                </c:pt>
                <c:pt idx="624">
                  <c:v>42873.009774305552</c:v>
                </c:pt>
                <c:pt idx="625">
                  <c:v>42873.009890046291</c:v>
                </c:pt>
                <c:pt idx="626">
                  <c:v>42873.010005787037</c:v>
                </c:pt>
                <c:pt idx="627">
                  <c:v>42873.010121527783</c:v>
                </c:pt>
                <c:pt idx="628">
                  <c:v>42873.010237268521</c:v>
                </c:pt>
                <c:pt idx="629">
                  <c:v>42873.01035300926</c:v>
                </c:pt>
                <c:pt idx="630">
                  <c:v>42873.010468749999</c:v>
                </c:pt>
                <c:pt idx="631">
                  <c:v>42873.010584490738</c:v>
                </c:pt>
                <c:pt idx="632">
                  <c:v>42873.010700231476</c:v>
                </c:pt>
                <c:pt idx="633">
                  <c:v>42873.010815972222</c:v>
                </c:pt>
                <c:pt idx="634">
                  <c:v>42873.010931712968</c:v>
                </c:pt>
                <c:pt idx="635">
                  <c:v>42873.011047453707</c:v>
                </c:pt>
                <c:pt idx="636">
                  <c:v>42873.011163194446</c:v>
                </c:pt>
                <c:pt idx="637">
                  <c:v>42873.011278935184</c:v>
                </c:pt>
                <c:pt idx="638">
                  <c:v>42873.011394675923</c:v>
                </c:pt>
                <c:pt idx="639">
                  <c:v>42873.011510416662</c:v>
                </c:pt>
                <c:pt idx="640">
                  <c:v>42873.011626157408</c:v>
                </c:pt>
                <c:pt idx="641">
                  <c:v>42873.011741898154</c:v>
                </c:pt>
                <c:pt idx="642">
                  <c:v>42873.011857638892</c:v>
                </c:pt>
                <c:pt idx="643">
                  <c:v>42873.011973379631</c:v>
                </c:pt>
                <c:pt idx="644">
                  <c:v>42873.01208912037</c:v>
                </c:pt>
                <c:pt idx="645">
                  <c:v>42873.012204861108</c:v>
                </c:pt>
                <c:pt idx="646">
                  <c:v>42873.012320601847</c:v>
                </c:pt>
                <c:pt idx="647">
                  <c:v>42873.012436342593</c:v>
                </c:pt>
                <c:pt idx="648">
                  <c:v>42873.012552083339</c:v>
                </c:pt>
                <c:pt idx="649">
                  <c:v>42873.012667824078</c:v>
                </c:pt>
                <c:pt idx="650">
                  <c:v>42873.012783564816</c:v>
                </c:pt>
                <c:pt idx="651">
                  <c:v>42873.012899305555</c:v>
                </c:pt>
                <c:pt idx="652">
                  <c:v>42873.013015046294</c:v>
                </c:pt>
                <c:pt idx="653">
                  <c:v>42873.013130787032</c:v>
                </c:pt>
                <c:pt idx="654">
                  <c:v>42873.013246527778</c:v>
                </c:pt>
                <c:pt idx="655">
                  <c:v>42873.013362268524</c:v>
                </c:pt>
                <c:pt idx="656">
                  <c:v>42873.013478009263</c:v>
                </c:pt>
                <c:pt idx="657">
                  <c:v>42873.013593750002</c:v>
                </c:pt>
                <c:pt idx="658">
                  <c:v>42873.01370949074</c:v>
                </c:pt>
                <c:pt idx="659">
                  <c:v>42873.013825231479</c:v>
                </c:pt>
                <c:pt idx="660">
                  <c:v>42873.013940972218</c:v>
                </c:pt>
                <c:pt idx="661">
                  <c:v>42873.014056712964</c:v>
                </c:pt>
                <c:pt idx="662">
                  <c:v>42873.014172453702</c:v>
                </c:pt>
                <c:pt idx="663">
                  <c:v>42873.014288194448</c:v>
                </c:pt>
                <c:pt idx="664">
                  <c:v>42873.014403935187</c:v>
                </c:pt>
                <c:pt idx="665">
                  <c:v>42873.014519675926</c:v>
                </c:pt>
                <c:pt idx="666">
                  <c:v>42873.014635416665</c:v>
                </c:pt>
                <c:pt idx="667">
                  <c:v>42873.014751157403</c:v>
                </c:pt>
                <c:pt idx="668">
                  <c:v>42873.014866898149</c:v>
                </c:pt>
                <c:pt idx="669">
                  <c:v>42873.014982638888</c:v>
                </c:pt>
                <c:pt idx="670">
                  <c:v>42873.015098379634</c:v>
                </c:pt>
                <c:pt idx="671">
                  <c:v>42873.015214120373</c:v>
                </c:pt>
                <c:pt idx="672">
                  <c:v>42873.015329861111</c:v>
                </c:pt>
                <c:pt idx="673">
                  <c:v>42873.01544560185</c:v>
                </c:pt>
                <c:pt idx="674">
                  <c:v>42873.015561342589</c:v>
                </c:pt>
                <c:pt idx="675">
                  <c:v>42873.015677083335</c:v>
                </c:pt>
                <c:pt idx="676">
                  <c:v>42873.015792824073</c:v>
                </c:pt>
                <c:pt idx="677">
                  <c:v>42873.015908564819</c:v>
                </c:pt>
                <c:pt idx="678">
                  <c:v>42873.016024305558</c:v>
                </c:pt>
                <c:pt idx="679">
                  <c:v>42873.016140046297</c:v>
                </c:pt>
                <c:pt idx="680">
                  <c:v>42873.016255787035</c:v>
                </c:pt>
                <c:pt idx="681">
                  <c:v>42873.016371527774</c:v>
                </c:pt>
                <c:pt idx="682">
                  <c:v>42873.016487268513</c:v>
                </c:pt>
                <c:pt idx="683">
                  <c:v>42873.016603009259</c:v>
                </c:pt>
                <c:pt idx="684">
                  <c:v>42873.016718750005</c:v>
                </c:pt>
                <c:pt idx="685">
                  <c:v>42873.016834490743</c:v>
                </c:pt>
                <c:pt idx="686">
                  <c:v>42873.016950231482</c:v>
                </c:pt>
                <c:pt idx="687">
                  <c:v>42873.017065972221</c:v>
                </c:pt>
                <c:pt idx="688">
                  <c:v>42873.017181712959</c:v>
                </c:pt>
                <c:pt idx="689">
                  <c:v>42873.017297453698</c:v>
                </c:pt>
                <c:pt idx="690">
                  <c:v>42873.017413194444</c:v>
                </c:pt>
                <c:pt idx="691">
                  <c:v>42873.01752893519</c:v>
                </c:pt>
                <c:pt idx="692">
                  <c:v>42873.017644675929</c:v>
                </c:pt>
                <c:pt idx="693">
                  <c:v>42873.017760416667</c:v>
                </c:pt>
                <c:pt idx="694">
                  <c:v>42873.017876157406</c:v>
                </c:pt>
                <c:pt idx="695">
                  <c:v>42873.017991898145</c:v>
                </c:pt>
                <c:pt idx="696">
                  <c:v>42873.018107638884</c:v>
                </c:pt>
                <c:pt idx="697">
                  <c:v>42873.018223379629</c:v>
                </c:pt>
                <c:pt idx="698">
                  <c:v>42873.018339120375</c:v>
                </c:pt>
                <c:pt idx="699">
                  <c:v>42873.018454861114</c:v>
                </c:pt>
                <c:pt idx="700">
                  <c:v>42873.018570601853</c:v>
                </c:pt>
                <c:pt idx="701">
                  <c:v>42873.018686342592</c:v>
                </c:pt>
                <c:pt idx="702">
                  <c:v>42873.01880208333</c:v>
                </c:pt>
                <c:pt idx="703">
                  <c:v>42873.018917824069</c:v>
                </c:pt>
                <c:pt idx="704">
                  <c:v>42873.019033564815</c:v>
                </c:pt>
                <c:pt idx="705">
                  <c:v>42873.019149305561</c:v>
                </c:pt>
                <c:pt idx="706">
                  <c:v>42873.0192650463</c:v>
                </c:pt>
                <c:pt idx="707">
                  <c:v>42873.019380787038</c:v>
                </c:pt>
                <c:pt idx="708">
                  <c:v>42873.019496527777</c:v>
                </c:pt>
                <c:pt idx="709">
                  <c:v>42873.019612268516</c:v>
                </c:pt>
                <c:pt idx="710">
                  <c:v>42873.019728009254</c:v>
                </c:pt>
                <c:pt idx="711">
                  <c:v>42873.01984375</c:v>
                </c:pt>
                <c:pt idx="712">
                  <c:v>42873.019959490746</c:v>
                </c:pt>
                <c:pt idx="713">
                  <c:v>42873.020075231485</c:v>
                </c:pt>
                <c:pt idx="714">
                  <c:v>42873.020190972224</c:v>
                </c:pt>
                <c:pt idx="715">
                  <c:v>42873.020306712962</c:v>
                </c:pt>
                <c:pt idx="716">
                  <c:v>42873.020422453701</c:v>
                </c:pt>
                <c:pt idx="717">
                  <c:v>42873.02053819444</c:v>
                </c:pt>
                <c:pt idx="718">
                  <c:v>42873.020653935186</c:v>
                </c:pt>
                <c:pt idx="719">
                  <c:v>42873.020769675932</c:v>
                </c:pt>
                <c:pt idx="720">
                  <c:v>42873.02088541667</c:v>
                </c:pt>
                <c:pt idx="721">
                  <c:v>42873.021001157409</c:v>
                </c:pt>
                <c:pt idx="722">
                  <c:v>42873.021116898148</c:v>
                </c:pt>
                <c:pt idx="723">
                  <c:v>42873.021232638886</c:v>
                </c:pt>
                <c:pt idx="724">
                  <c:v>42873.021348379625</c:v>
                </c:pt>
                <c:pt idx="725">
                  <c:v>42873.021464120371</c:v>
                </c:pt>
                <c:pt idx="726">
                  <c:v>42873.02157986111</c:v>
                </c:pt>
                <c:pt idx="727">
                  <c:v>42873.021695601856</c:v>
                </c:pt>
                <c:pt idx="728">
                  <c:v>42873.021811342594</c:v>
                </c:pt>
                <c:pt idx="729">
                  <c:v>42873.021927083333</c:v>
                </c:pt>
                <c:pt idx="730">
                  <c:v>42873.022042824072</c:v>
                </c:pt>
                <c:pt idx="731">
                  <c:v>42873.022158564811</c:v>
                </c:pt>
                <c:pt idx="732">
                  <c:v>42873.022274305556</c:v>
                </c:pt>
                <c:pt idx="733">
                  <c:v>42873.022390046295</c:v>
                </c:pt>
                <c:pt idx="734">
                  <c:v>42873.022505787041</c:v>
                </c:pt>
                <c:pt idx="735">
                  <c:v>42873.02262152778</c:v>
                </c:pt>
                <c:pt idx="736">
                  <c:v>42873.022737268519</c:v>
                </c:pt>
                <c:pt idx="737">
                  <c:v>42873.022853009257</c:v>
                </c:pt>
                <c:pt idx="738">
                  <c:v>42873.022968749996</c:v>
                </c:pt>
                <c:pt idx="739">
                  <c:v>42873.023084490742</c:v>
                </c:pt>
                <c:pt idx="740">
                  <c:v>42873.023200231481</c:v>
                </c:pt>
                <c:pt idx="741">
                  <c:v>42873.023315972227</c:v>
                </c:pt>
                <c:pt idx="742">
                  <c:v>42873.023431712965</c:v>
                </c:pt>
                <c:pt idx="743">
                  <c:v>42873.023547453704</c:v>
                </c:pt>
                <c:pt idx="744">
                  <c:v>42873.023663194443</c:v>
                </c:pt>
                <c:pt idx="745">
                  <c:v>42873.023778935181</c:v>
                </c:pt>
                <c:pt idx="746">
                  <c:v>42873.02389467592</c:v>
                </c:pt>
                <c:pt idx="747">
                  <c:v>42873.024010416666</c:v>
                </c:pt>
                <c:pt idx="748">
                  <c:v>42873.024126157412</c:v>
                </c:pt>
                <c:pt idx="749">
                  <c:v>42873.024241898151</c:v>
                </c:pt>
                <c:pt idx="750">
                  <c:v>42873.024357638889</c:v>
                </c:pt>
                <c:pt idx="751">
                  <c:v>42873.024473379628</c:v>
                </c:pt>
                <c:pt idx="752">
                  <c:v>42873.024589120367</c:v>
                </c:pt>
                <c:pt idx="753">
                  <c:v>42873.024704861105</c:v>
                </c:pt>
                <c:pt idx="754">
                  <c:v>42873.024820601851</c:v>
                </c:pt>
                <c:pt idx="755">
                  <c:v>42873.024936342597</c:v>
                </c:pt>
                <c:pt idx="756">
                  <c:v>42873.025052083336</c:v>
                </c:pt>
                <c:pt idx="757">
                  <c:v>42873.025167824075</c:v>
                </c:pt>
                <c:pt idx="758">
                  <c:v>42873.025283564813</c:v>
                </c:pt>
                <c:pt idx="759">
                  <c:v>42873.025399305552</c:v>
                </c:pt>
                <c:pt idx="760">
                  <c:v>42873.025515046291</c:v>
                </c:pt>
                <c:pt idx="761">
                  <c:v>42873.025630787037</c:v>
                </c:pt>
                <c:pt idx="762">
                  <c:v>42873.025746527783</c:v>
                </c:pt>
                <c:pt idx="763">
                  <c:v>42873.025862268521</c:v>
                </c:pt>
                <c:pt idx="764">
                  <c:v>42873.02597800926</c:v>
                </c:pt>
                <c:pt idx="765">
                  <c:v>42873.026093749999</c:v>
                </c:pt>
                <c:pt idx="766">
                  <c:v>42873.026209490738</c:v>
                </c:pt>
                <c:pt idx="767">
                  <c:v>42873.026325231476</c:v>
                </c:pt>
                <c:pt idx="768">
                  <c:v>42873.026440972222</c:v>
                </c:pt>
                <c:pt idx="769">
                  <c:v>42873.026556712968</c:v>
                </c:pt>
                <c:pt idx="770">
                  <c:v>42873.026672453707</c:v>
                </c:pt>
                <c:pt idx="771">
                  <c:v>42873.026788194446</c:v>
                </c:pt>
                <c:pt idx="772">
                  <c:v>42873.026903935184</c:v>
                </c:pt>
                <c:pt idx="773">
                  <c:v>42873.027019675923</c:v>
                </c:pt>
                <c:pt idx="774">
                  <c:v>42873.027135416662</c:v>
                </c:pt>
                <c:pt idx="775">
                  <c:v>42873.027251157408</c:v>
                </c:pt>
                <c:pt idx="776">
                  <c:v>42873.027366898154</c:v>
                </c:pt>
                <c:pt idx="777">
                  <c:v>42873.027482638892</c:v>
                </c:pt>
                <c:pt idx="778">
                  <c:v>42873.027598379631</c:v>
                </c:pt>
                <c:pt idx="779">
                  <c:v>42873.02771412037</c:v>
                </c:pt>
                <c:pt idx="780">
                  <c:v>42873.027829861108</c:v>
                </c:pt>
                <c:pt idx="781">
                  <c:v>42873.027945601847</c:v>
                </c:pt>
                <c:pt idx="782">
                  <c:v>42873.028061342593</c:v>
                </c:pt>
                <c:pt idx="783">
                  <c:v>42873.028177083339</c:v>
                </c:pt>
                <c:pt idx="784">
                  <c:v>42873.028292824078</c:v>
                </c:pt>
                <c:pt idx="785">
                  <c:v>42873.028408564816</c:v>
                </c:pt>
                <c:pt idx="786">
                  <c:v>42873.028524305555</c:v>
                </c:pt>
                <c:pt idx="787">
                  <c:v>42873.028640046294</c:v>
                </c:pt>
                <c:pt idx="788">
                  <c:v>42873.028755787032</c:v>
                </c:pt>
                <c:pt idx="789">
                  <c:v>42873.028871527778</c:v>
                </c:pt>
                <c:pt idx="790">
                  <c:v>42873.028987268524</c:v>
                </c:pt>
                <c:pt idx="791">
                  <c:v>42873.029103009263</c:v>
                </c:pt>
                <c:pt idx="792">
                  <c:v>42873.029218750002</c:v>
                </c:pt>
                <c:pt idx="793">
                  <c:v>42873.02933449074</c:v>
                </c:pt>
                <c:pt idx="794">
                  <c:v>42873.029450231479</c:v>
                </c:pt>
                <c:pt idx="795">
                  <c:v>42873.029565972218</c:v>
                </c:pt>
                <c:pt idx="796">
                  <c:v>42873.029681712964</c:v>
                </c:pt>
                <c:pt idx="797">
                  <c:v>42873.029797453702</c:v>
                </c:pt>
                <c:pt idx="798">
                  <c:v>42873.029913194448</c:v>
                </c:pt>
                <c:pt idx="799">
                  <c:v>42873.030028935187</c:v>
                </c:pt>
                <c:pt idx="800">
                  <c:v>42873.030144675926</c:v>
                </c:pt>
                <c:pt idx="801">
                  <c:v>42873.030260416665</c:v>
                </c:pt>
                <c:pt idx="802">
                  <c:v>42873.030376157403</c:v>
                </c:pt>
                <c:pt idx="803">
                  <c:v>42873.030491898149</c:v>
                </c:pt>
                <c:pt idx="804">
                  <c:v>42873.030607638888</c:v>
                </c:pt>
                <c:pt idx="805">
                  <c:v>42873.030723379634</c:v>
                </c:pt>
                <c:pt idx="806">
                  <c:v>42873.030839120373</c:v>
                </c:pt>
                <c:pt idx="807">
                  <c:v>42873.030954861111</c:v>
                </c:pt>
                <c:pt idx="808">
                  <c:v>42873.03107060185</c:v>
                </c:pt>
                <c:pt idx="809">
                  <c:v>42873.031186342589</c:v>
                </c:pt>
                <c:pt idx="810">
                  <c:v>42873.031302083335</c:v>
                </c:pt>
                <c:pt idx="811">
                  <c:v>42873.031417824073</c:v>
                </c:pt>
                <c:pt idx="812">
                  <c:v>42873.031533564819</c:v>
                </c:pt>
                <c:pt idx="813">
                  <c:v>42873.031649305558</c:v>
                </c:pt>
                <c:pt idx="814">
                  <c:v>42873.031765046297</c:v>
                </c:pt>
                <c:pt idx="815">
                  <c:v>42873.031880787035</c:v>
                </c:pt>
                <c:pt idx="816">
                  <c:v>42873.031996527774</c:v>
                </c:pt>
                <c:pt idx="817">
                  <c:v>42873.032112268513</c:v>
                </c:pt>
                <c:pt idx="818">
                  <c:v>42873.032228009259</c:v>
                </c:pt>
                <c:pt idx="819">
                  <c:v>42873.032343750005</c:v>
                </c:pt>
                <c:pt idx="820">
                  <c:v>42873.032459490743</c:v>
                </c:pt>
                <c:pt idx="821">
                  <c:v>42873.032575231482</c:v>
                </c:pt>
                <c:pt idx="822">
                  <c:v>42873.032690972221</c:v>
                </c:pt>
                <c:pt idx="823">
                  <c:v>42873.032806712959</c:v>
                </c:pt>
                <c:pt idx="824">
                  <c:v>42873.032922453698</c:v>
                </c:pt>
                <c:pt idx="825">
                  <c:v>42873.033038194444</c:v>
                </c:pt>
                <c:pt idx="826">
                  <c:v>42873.03315393519</c:v>
                </c:pt>
                <c:pt idx="827">
                  <c:v>42873.033269675929</c:v>
                </c:pt>
                <c:pt idx="828">
                  <c:v>42873.033385416667</c:v>
                </c:pt>
                <c:pt idx="829">
                  <c:v>42873.033501157406</c:v>
                </c:pt>
                <c:pt idx="830">
                  <c:v>42873.033616898145</c:v>
                </c:pt>
                <c:pt idx="831">
                  <c:v>42873.033732638884</c:v>
                </c:pt>
                <c:pt idx="832">
                  <c:v>42873.033848379629</c:v>
                </c:pt>
                <c:pt idx="833">
                  <c:v>42873.033964120375</c:v>
                </c:pt>
                <c:pt idx="834">
                  <c:v>42873.034079861114</c:v>
                </c:pt>
                <c:pt idx="835">
                  <c:v>42873.034195601853</c:v>
                </c:pt>
                <c:pt idx="836">
                  <c:v>42873.034311342592</c:v>
                </c:pt>
                <c:pt idx="837">
                  <c:v>42873.03442708333</c:v>
                </c:pt>
                <c:pt idx="838">
                  <c:v>42873.034542824069</c:v>
                </c:pt>
                <c:pt idx="839">
                  <c:v>42873.034658564815</c:v>
                </c:pt>
                <c:pt idx="840">
                  <c:v>42873.034774305561</c:v>
                </c:pt>
                <c:pt idx="841">
                  <c:v>42873.0348900463</c:v>
                </c:pt>
                <c:pt idx="842">
                  <c:v>42873.035005787038</c:v>
                </c:pt>
                <c:pt idx="843">
                  <c:v>42873.035121527777</c:v>
                </c:pt>
                <c:pt idx="844">
                  <c:v>42873.035237268516</c:v>
                </c:pt>
                <c:pt idx="845">
                  <c:v>42873.035353009254</c:v>
                </c:pt>
                <c:pt idx="846">
                  <c:v>42873.03546875</c:v>
                </c:pt>
                <c:pt idx="847">
                  <c:v>42873.035584490746</c:v>
                </c:pt>
                <c:pt idx="848">
                  <c:v>42873.035700231485</c:v>
                </c:pt>
                <c:pt idx="849">
                  <c:v>42873.035815972224</c:v>
                </c:pt>
                <c:pt idx="850">
                  <c:v>42873.035931712962</c:v>
                </c:pt>
                <c:pt idx="851">
                  <c:v>42873.036047453701</c:v>
                </c:pt>
                <c:pt idx="852">
                  <c:v>42873.03616319444</c:v>
                </c:pt>
                <c:pt idx="853">
                  <c:v>42873.036278935186</c:v>
                </c:pt>
                <c:pt idx="854">
                  <c:v>42873.036394675932</c:v>
                </c:pt>
                <c:pt idx="855">
                  <c:v>42873.03651041667</c:v>
                </c:pt>
                <c:pt idx="856">
                  <c:v>42873.036626157409</c:v>
                </c:pt>
                <c:pt idx="857">
                  <c:v>42873.036741898148</c:v>
                </c:pt>
                <c:pt idx="858">
                  <c:v>42873.036857638886</c:v>
                </c:pt>
                <c:pt idx="859">
                  <c:v>42873.036973379625</c:v>
                </c:pt>
                <c:pt idx="860">
                  <c:v>42873.037089120371</c:v>
                </c:pt>
                <c:pt idx="861">
                  <c:v>42873.03720486111</c:v>
                </c:pt>
                <c:pt idx="862">
                  <c:v>42873.037320601856</c:v>
                </c:pt>
                <c:pt idx="863">
                  <c:v>42873.037436342594</c:v>
                </c:pt>
                <c:pt idx="864">
                  <c:v>42873.037552083333</c:v>
                </c:pt>
                <c:pt idx="865">
                  <c:v>42873.037667824072</c:v>
                </c:pt>
                <c:pt idx="866">
                  <c:v>42873.037783564811</c:v>
                </c:pt>
                <c:pt idx="867">
                  <c:v>42873.037899305556</c:v>
                </c:pt>
                <c:pt idx="868">
                  <c:v>42873.038015046295</c:v>
                </c:pt>
                <c:pt idx="869">
                  <c:v>42873.038130787041</c:v>
                </c:pt>
                <c:pt idx="870">
                  <c:v>42873.03824652778</c:v>
                </c:pt>
                <c:pt idx="871">
                  <c:v>42873.038362268519</c:v>
                </c:pt>
                <c:pt idx="872">
                  <c:v>42873.038478009257</c:v>
                </c:pt>
                <c:pt idx="873">
                  <c:v>42873.038593749996</c:v>
                </c:pt>
                <c:pt idx="874">
                  <c:v>42873.038709490742</c:v>
                </c:pt>
                <c:pt idx="875">
                  <c:v>42873.038825231481</c:v>
                </c:pt>
                <c:pt idx="876">
                  <c:v>42873.038940972227</c:v>
                </c:pt>
                <c:pt idx="877">
                  <c:v>42873.039056712965</c:v>
                </c:pt>
                <c:pt idx="878">
                  <c:v>42873.039172453704</c:v>
                </c:pt>
                <c:pt idx="879">
                  <c:v>42873.039288194443</c:v>
                </c:pt>
                <c:pt idx="880">
                  <c:v>42873.039403935181</c:v>
                </c:pt>
                <c:pt idx="881">
                  <c:v>42873.03951967592</c:v>
                </c:pt>
                <c:pt idx="882">
                  <c:v>42873.039635416666</c:v>
                </c:pt>
                <c:pt idx="883">
                  <c:v>42873.039751157412</c:v>
                </c:pt>
                <c:pt idx="884">
                  <c:v>42873.039866898151</c:v>
                </c:pt>
                <c:pt idx="885">
                  <c:v>42873.039982638889</c:v>
                </c:pt>
                <c:pt idx="886">
                  <c:v>42873.040098379628</c:v>
                </c:pt>
                <c:pt idx="887">
                  <c:v>42873.040214120367</c:v>
                </c:pt>
                <c:pt idx="888">
                  <c:v>42873.040329861105</c:v>
                </c:pt>
                <c:pt idx="889">
                  <c:v>42873.040445601851</c:v>
                </c:pt>
                <c:pt idx="890">
                  <c:v>42873.040561342597</c:v>
                </c:pt>
                <c:pt idx="891">
                  <c:v>42873.040677083336</c:v>
                </c:pt>
                <c:pt idx="892">
                  <c:v>42873.040792824075</c:v>
                </c:pt>
                <c:pt idx="893">
                  <c:v>42873.040908564813</c:v>
                </c:pt>
                <c:pt idx="894">
                  <c:v>42873.041024305552</c:v>
                </c:pt>
                <c:pt idx="895">
                  <c:v>42873.041140046291</c:v>
                </c:pt>
                <c:pt idx="896">
                  <c:v>42873.041255787037</c:v>
                </c:pt>
                <c:pt idx="897">
                  <c:v>42873.041371527783</c:v>
                </c:pt>
                <c:pt idx="898">
                  <c:v>42873.041487268521</c:v>
                </c:pt>
                <c:pt idx="899">
                  <c:v>42873.04160300926</c:v>
                </c:pt>
                <c:pt idx="900">
                  <c:v>42873.041718749999</c:v>
                </c:pt>
                <c:pt idx="901">
                  <c:v>42873.041834490738</c:v>
                </c:pt>
                <c:pt idx="902">
                  <c:v>42873.041950231476</c:v>
                </c:pt>
                <c:pt idx="903">
                  <c:v>42873.042065972222</c:v>
                </c:pt>
                <c:pt idx="904">
                  <c:v>42873.042181712968</c:v>
                </c:pt>
                <c:pt idx="905">
                  <c:v>42873.042297453707</c:v>
                </c:pt>
                <c:pt idx="906">
                  <c:v>42873.042413194446</c:v>
                </c:pt>
                <c:pt idx="907">
                  <c:v>42873.042528935184</c:v>
                </c:pt>
                <c:pt idx="908">
                  <c:v>42873.042644675923</c:v>
                </c:pt>
                <c:pt idx="909">
                  <c:v>42873.042760416662</c:v>
                </c:pt>
                <c:pt idx="910">
                  <c:v>42873.042876157408</c:v>
                </c:pt>
                <c:pt idx="911">
                  <c:v>42873.042991898154</c:v>
                </c:pt>
                <c:pt idx="912">
                  <c:v>42873.043107638892</c:v>
                </c:pt>
                <c:pt idx="913">
                  <c:v>42873.043223379631</c:v>
                </c:pt>
                <c:pt idx="914">
                  <c:v>42873.04333912037</c:v>
                </c:pt>
                <c:pt idx="915">
                  <c:v>42873.043454861108</c:v>
                </c:pt>
                <c:pt idx="916">
                  <c:v>42873.043570601847</c:v>
                </c:pt>
                <c:pt idx="917">
                  <c:v>42873.043686342593</c:v>
                </c:pt>
                <c:pt idx="918">
                  <c:v>42873.043802083339</c:v>
                </c:pt>
                <c:pt idx="919">
                  <c:v>42873.043917824078</c:v>
                </c:pt>
                <c:pt idx="920">
                  <c:v>42873.044033564816</c:v>
                </c:pt>
                <c:pt idx="921">
                  <c:v>42873.044149305555</c:v>
                </c:pt>
                <c:pt idx="922">
                  <c:v>42873.044265046294</c:v>
                </c:pt>
                <c:pt idx="923">
                  <c:v>42873.044380787032</c:v>
                </c:pt>
                <c:pt idx="924">
                  <c:v>42873.044496527778</c:v>
                </c:pt>
                <c:pt idx="925">
                  <c:v>42873.044612268524</c:v>
                </c:pt>
                <c:pt idx="926">
                  <c:v>42873.044728009263</c:v>
                </c:pt>
                <c:pt idx="927">
                  <c:v>42873.044843750002</c:v>
                </c:pt>
                <c:pt idx="928">
                  <c:v>42873.04495949074</c:v>
                </c:pt>
                <c:pt idx="929">
                  <c:v>42873.045075231479</c:v>
                </c:pt>
                <c:pt idx="930">
                  <c:v>42873.045190972218</c:v>
                </c:pt>
                <c:pt idx="931">
                  <c:v>42873.045306712964</c:v>
                </c:pt>
                <c:pt idx="932">
                  <c:v>42873.045422453702</c:v>
                </c:pt>
                <c:pt idx="933">
                  <c:v>42873.045538194448</c:v>
                </c:pt>
                <c:pt idx="934">
                  <c:v>42873.045653935187</c:v>
                </c:pt>
                <c:pt idx="935">
                  <c:v>42873.045769675926</c:v>
                </c:pt>
                <c:pt idx="936">
                  <c:v>42873.045885416665</c:v>
                </c:pt>
                <c:pt idx="937">
                  <c:v>42873.046001157403</c:v>
                </c:pt>
                <c:pt idx="938">
                  <c:v>42873.046116898149</c:v>
                </c:pt>
                <c:pt idx="939">
                  <c:v>42873.046232638888</c:v>
                </c:pt>
                <c:pt idx="940">
                  <c:v>42873.046348379634</c:v>
                </c:pt>
                <c:pt idx="941">
                  <c:v>42873.046464120373</c:v>
                </c:pt>
                <c:pt idx="942">
                  <c:v>42873.046579861111</c:v>
                </c:pt>
                <c:pt idx="943">
                  <c:v>42873.04669560185</c:v>
                </c:pt>
                <c:pt idx="944">
                  <c:v>42873.046811342589</c:v>
                </c:pt>
                <c:pt idx="945">
                  <c:v>42873.046927083335</c:v>
                </c:pt>
                <c:pt idx="946">
                  <c:v>42873.047042824073</c:v>
                </c:pt>
                <c:pt idx="947">
                  <c:v>42873.047158564819</c:v>
                </c:pt>
                <c:pt idx="948">
                  <c:v>42873.047274305558</c:v>
                </c:pt>
                <c:pt idx="949">
                  <c:v>42873.047390046297</c:v>
                </c:pt>
                <c:pt idx="950">
                  <c:v>42873.047505787035</c:v>
                </c:pt>
                <c:pt idx="951">
                  <c:v>42873.047621527774</c:v>
                </c:pt>
                <c:pt idx="952">
                  <c:v>42873.047737268513</c:v>
                </c:pt>
                <c:pt idx="953">
                  <c:v>42873.047853009259</c:v>
                </c:pt>
                <c:pt idx="954">
                  <c:v>42873.047968750005</c:v>
                </c:pt>
                <c:pt idx="955">
                  <c:v>42873.048084490743</c:v>
                </c:pt>
                <c:pt idx="956">
                  <c:v>42873.048200231482</c:v>
                </c:pt>
                <c:pt idx="957">
                  <c:v>42873.048315972221</c:v>
                </c:pt>
                <c:pt idx="958">
                  <c:v>42873.048431712959</c:v>
                </c:pt>
                <c:pt idx="959">
                  <c:v>42873.048547453698</c:v>
                </c:pt>
                <c:pt idx="960">
                  <c:v>42873.048663194444</c:v>
                </c:pt>
                <c:pt idx="961">
                  <c:v>42873.04877893519</c:v>
                </c:pt>
                <c:pt idx="962">
                  <c:v>42873.048894675929</c:v>
                </c:pt>
                <c:pt idx="963">
                  <c:v>42873.049010416667</c:v>
                </c:pt>
                <c:pt idx="964">
                  <c:v>42873.049126157406</c:v>
                </c:pt>
                <c:pt idx="965">
                  <c:v>42873.049241898145</c:v>
                </c:pt>
                <c:pt idx="966">
                  <c:v>42873.049357638884</c:v>
                </c:pt>
                <c:pt idx="967">
                  <c:v>42873.049473379629</c:v>
                </c:pt>
                <c:pt idx="968">
                  <c:v>42873.049589120375</c:v>
                </c:pt>
                <c:pt idx="969">
                  <c:v>42873.049704861114</c:v>
                </c:pt>
                <c:pt idx="970">
                  <c:v>42873.049820601853</c:v>
                </c:pt>
                <c:pt idx="971">
                  <c:v>42873.049936342592</c:v>
                </c:pt>
                <c:pt idx="972">
                  <c:v>42873.05005208333</c:v>
                </c:pt>
                <c:pt idx="973">
                  <c:v>42873.050167824069</c:v>
                </c:pt>
                <c:pt idx="974">
                  <c:v>42873.050283564815</c:v>
                </c:pt>
                <c:pt idx="975">
                  <c:v>42873.050399305561</c:v>
                </c:pt>
                <c:pt idx="976">
                  <c:v>42873.0505150463</c:v>
                </c:pt>
                <c:pt idx="977">
                  <c:v>42873.050630787038</c:v>
                </c:pt>
                <c:pt idx="978">
                  <c:v>42873.050746527777</c:v>
                </c:pt>
                <c:pt idx="979">
                  <c:v>42873.050862268516</c:v>
                </c:pt>
                <c:pt idx="980">
                  <c:v>42873.050978009254</c:v>
                </c:pt>
                <c:pt idx="981">
                  <c:v>42873.05109375</c:v>
                </c:pt>
                <c:pt idx="982">
                  <c:v>42873.051209490746</c:v>
                </c:pt>
                <c:pt idx="983">
                  <c:v>42873.051325231485</c:v>
                </c:pt>
                <c:pt idx="984">
                  <c:v>42873.051440972224</c:v>
                </c:pt>
                <c:pt idx="985">
                  <c:v>42873.051556712962</c:v>
                </c:pt>
                <c:pt idx="986">
                  <c:v>42873.051672453701</c:v>
                </c:pt>
                <c:pt idx="987">
                  <c:v>42873.05178819444</c:v>
                </c:pt>
                <c:pt idx="988">
                  <c:v>42873.051903935186</c:v>
                </c:pt>
                <c:pt idx="989">
                  <c:v>42873.052019675932</c:v>
                </c:pt>
                <c:pt idx="990">
                  <c:v>42873.05213541667</c:v>
                </c:pt>
                <c:pt idx="991">
                  <c:v>42873.052251157409</c:v>
                </c:pt>
                <c:pt idx="992">
                  <c:v>42873.052366898148</c:v>
                </c:pt>
                <c:pt idx="993">
                  <c:v>42873.052482638886</c:v>
                </c:pt>
                <c:pt idx="994">
                  <c:v>42873.052598379625</c:v>
                </c:pt>
                <c:pt idx="995">
                  <c:v>42873.052714120371</c:v>
                </c:pt>
                <c:pt idx="996">
                  <c:v>42873.05282986111</c:v>
                </c:pt>
                <c:pt idx="997">
                  <c:v>42873.052945601856</c:v>
                </c:pt>
                <c:pt idx="998">
                  <c:v>42873.053061342594</c:v>
                </c:pt>
                <c:pt idx="999">
                  <c:v>42873.053177083333</c:v>
                </c:pt>
                <c:pt idx="1000">
                  <c:v>42873.053292824072</c:v>
                </c:pt>
                <c:pt idx="1001">
                  <c:v>42873.053408564811</c:v>
                </c:pt>
                <c:pt idx="1002">
                  <c:v>42873.053524305556</c:v>
                </c:pt>
                <c:pt idx="1003">
                  <c:v>42873.053640046295</c:v>
                </c:pt>
                <c:pt idx="1004">
                  <c:v>42873.053755787041</c:v>
                </c:pt>
                <c:pt idx="1005">
                  <c:v>42873.05387152778</c:v>
                </c:pt>
                <c:pt idx="1006">
                  <c:v>42873.053987268519</c:v>
                </c:pt>
                <c:pt idx="1007">
                  <c:v>42873.054103009257</c:v>
                </c:pt>
                <c:pt idx="1008">
                  <c:v>42873.054218749996</c:v>
                </c:pt>
                <c:pt idx="1009">
                  <c:v>42873.054334490742</c:v>
                </c:pt>
                <c:pt idx="1010">
                  <c:v>42873.054450231481</c:v>
                </c:pt>
                <c:pt idx="1011">
                  <c:v>42873.054565972227</c:v>
                </c:pt>
                <c:pt idx="1012">
                  <c:v>42873.054681712965</c:v>
                </c:pt>
                <c:pt idx="1013">
                  <c:v>42873.054797453704</c:v>
                </c:pt>
                <c:pt idx="1014">
                  <c:v>42873.054913194443</c:v>
                </c:pt>
                <c:pt idx="1015">
                  <c:v>42873.055028935181</c:v>
                </c:pt>
                <c:pt idx="1016">
                  <c:v>42873.05514467592</c:v>
                </c:pt>
                <c:pt idx="1017">
                  <c:v>42873.055260416666</c:v>
                </c:pt>
                <c:pt idx="1018">
                  <c:v>42873.055376157412</c:v>
                </c:pt>
                <c:pt idx="1019">
                  <c:v>42873.055491898151</c:v>
                </c:pt>
                <c:pt idx="1020">
                  <c:v>42873.055607638889</c:v>
                </c:pt>
                <c:pt idx="1021">
                  <c:v>42873.055723379628</c:v>
                </c:pt>
                <c:pt idx="1022">
                  <c:v>42873.055839120367</c:v>
                </c:pt>
                <c:pt idx="1023">
                  <c:v>42873.055954861105</c:v>
                </c:pt>
                <c:pt idx="1024">
                  <c:v>42873.056070601851</c:v>
                </c:pt>
                <c:pt idx="1025">
                  <c:v>42873.056186342597</c:v>
                </c:pt>
                <c:pt idx="1026">
                  <c:v>42873.056302083336</c:v>
                </c:pt>
                <c:pt idx="1027">
                  <c:v>42873.056417824075</c:v>
                </c:pt>
                <c:pt idx="1028">
                  <c:v>42873.056533564813</c:v>
                </c:pt>
                <c:pt idx="1029">
                  <c:v>42873.056649305552</c:v>
                </c:pt>
                <c:pt idx="1030">
                  <c:v>42873.056765046291</c:v>
                </c:pt>
                <c:pt idx="1031">
                  <c:v>42873.056880787037</c:v>
                </c:pt>
                <c:pt idx="1032">
                  <c:v>42873.056996527783</c:v>
                </c:pt>
                <c:pt idx="1033">
                  <c:v>42873.057112268521</c:v>
                </c:pt>
                <c:pt idx="1034">
                  <c:v>42873.05722800926</c:v>
                </c:pt>
                <c:pt idx="1035">
                  <c:v>42873.057343749999</c:v>
                </c:pt>
                <c:pt idx="1036">
                  <c:v>42873.057459490738</c:v>
                </c:pt>
                <c:pt idx="1037">
                  <c:v>42873.057575231476</c:v>
                </c:pt>
                <c:pt idx="1038">
                  <c:v>42873.057690972222</c:v>
                </c:pt>
                <c:pt idx="1039">
                  <c:v>42873.057806712968</c:v>
                </c:pt>
                <c:pt idx="1040">
                  <c:v>42873.057922453707</c:v>
                </c:pt>
                <c:pt idx="1041">
                  <c:v>42873.058038194446</c:v>
                </c:pt>
                <c:pt idx="1042">
                  <c:v>42873.058153935184</c:v>
                </c:pt>
                <c:pt idx="1043">
                  <c:v>42873.058269675923</c:v>
                </c:pt>
                <c:pt idx="1044">
                  <c:v>42873.058385416662</c:v>
                </c:pt>
                <c:pt idx="1045">
                  <c:v>42873.058501157408</c:v>
                </c:pt>
                <c:pt idx="1046">
                  <c:v>42873.058616898154</c:v>
                </c:pt>
                <c:pt idx="1047">
                  <c:v>42873.058732638892</c:v>
                </c:pt>
                <c:pt idx="1048">
                  <c:v>42873.058848379631</c:v>
                </c:pt>
                <c:pt idx="1049">
                  <c:v>42873.05896412037</c:v>
                </c:pt>
                <c:pt idx="1050">
                  <c:v>42873.059079861108</c:v>
                </c:pt>
                <c:pt idx="1051">
                  <c:v>42873.059195601847</c:v>
                </c:pt>
                <c:pt idx="1052">
                  <c:v>42873.059311342593</c:v>
                </c:pt>
                <c:pt idx="1053">
                  <c:v>42873.059427083339</c:v>
                </c:pt>
                <c:pt idx="1054">
                  <c:v>42873.059542824078</c:v>
                </c:pt>
                <c:pt idx="1055">
                  <c:v>42873.059658564816</c:v>
                </c:pt>
                <c:pt idx="1056">
                  <c:v>42873.059774305555</c:v>
                </c:pt>
                <c:pt idx="1057">
                  <c:v>42873.059890046294</c:v>
                </c:pt>
                <c:pt idx="1058">
                  <c:v>42873.060005787032</c:v>
                </c:pt>
                <c:pt idx="1059">
                  <c:v>42873.060121527778</c:v>
                </c:pt>
                <c:pt idx="1060">
                  <c:v>42873.060237268524</c:v>
                </c:pt>
                <c:pt idx="1061">
                  <c:v>42873.060353009263</c:v>
                </c:pt>
                <c:pt idx="1062">
                  <c:v>42873.060468750002</c:v>
                </c:pt>
                <c:pt idx="1063">
                  <c:v>42873.06058449074</c:v>
                </c:pt>
                <c:pt idx="1064">
                  <c:v>42873.060700231479</c:v>
                </c:pt>
                <c:pt idx="1065">
                  <c:v>42873.060815972218</c:v>
                </c:pt>
                <c:pt idx="1066">
                  <c:v>42873.060931712964</c:v>
                </c:pt>
                <c:pt idx="1067">
                  <c:v>42873.061047453702</c:v>
                </c:pt>
                <c:pt idx="1068">
                  <c:v>42873.061163194448</c:v>
                </c:pt>
                <c:pt idx="1069">
                  <c:v>42873.061278935187</c:v>
                </c:pt>
                <c:pt idx="1070">
                  <c:v>42873.061394675926</c:v>
                </c:pt>
                <c:pt idx="1071">
                  <c:v>42873.061510416665</c:v>
                </c:pt>
                <c:pt idx="1072">
                  <c:v>42873.061626157403</c:v>
                </c:pt>
                <c:pt idx="1073">
                  <c:v>42873.061741898149</c:v>
                </c:pt>
                <c:pt idx="1074">
                  <c:v>42873.061857638888</c:v>
                </c:pt>
                <c:pt idx="1075">
                  <c:v>42873.061973379634</c:v>
                </c:pt>
                <c:pt idx="1076">
                  <c:v>42873.062089120373</c:v>
                </c:pt>
                <c:pt idx="1077">
                  <c:v>42873.062204861111</c:v>
                </c:pt>
                <c:pt idx="1078">
                  <c:v>42873.06232060185</c:v>
                </c:pt>
                <c:pt idx="1079">
                  <c:v>42873.062436342589</c:v>
                </c:pt>
                <c:pt idx="1080">
                  <c:v>42873.062552083335</c:v>
                </c:pt>
                <c:pt idx="1081">
                  <c:v>42873.062667824073</c:v>
                </c:pt>
                <c:pt idx="1082">
                  <c:v>42873.062783564819</c:v>
                </c:pt>
                <c:pt idx="1083">
                  <c:v>42873.062899305558</c:v>
                </c:pt>
                <c:pt idx="1084">
                  <c:v>42873.063015046297</c:v>
                </c:pt>
                <c:pt idx="1085">
                  <c:v>42873.063130787035</c:v>
                </c:pt>
                <c:pt idx="1086">
                  <c:v>42873.063246527774</c:v>
                </c:pt>
                <c:pt idx="1087">
                  <c:v>42873.063362268513</c:v>
                </c:pt>
                <c:pt idx="1088">
                  <c:v>42873.063478009259</c:v>
                </c:pt>
                <c:pt idx="1089">
                  <c:v>42873.063593750005</c:v>
                </c:pt>
                <c:pt idx="1090">
                  <c:v>42873.063709490743</c:v>
                </c:pt>
                <c:pt idx="1091">
                  <c:v>42873.063825231482</c:v>
                </c:pt>
                <c:pt idx="1092">
                  <c:v>42873.063940972221</c:v>
                </c:pt>
                <c:pt idx="1093">
                  <c:v>42873.064056712959</c:v>
                </c:pt>
                <c:pt idx="1094">
                  <c:v>42873.064172453698</c:v>
                </c:pt>
                <c:pt idx="1095">
                  <c:v>42873.064288194444</c:v>
                </c:pt>
                <c:pt idx="1096">
                  <c:v>42873.06440393519</c:v>
                </c:pt>
                <c:pt idx="1097">
                  <c:v>42873.064519675929</c:v>
                </c:pt>
                <c:pt idx="1098">
                  <c:v>42873.064635416667</c:v>
                </c:pt>
                <c:pt idx="1099">
                  <c:v>42873.064751157406</c:v>
                </c:pt>
                <c:pt idx="1100">
                  <c:v>42873.064866898145</c:v>
                </c:pt>
                <c:pt idx="1101">
                  <c:v>42873.064982638884</c:v>
                </c:pt>
                <c:pt idx="1102">
                  <c:v>42873.065098379629</c:v>
                </c:pt>
                <c:pt idx="1103">
                  <c:v>42873.065214120375</c:v>
                </c:pt>
                <c:pt idx="1104">
                  <c:v>42873.065329861114</c:v>
                </c:pt>
                <c:pt idx="1105">
                  <c:v>42873.065445601853</c:v>
                </c:pt>
                <c:pt idx="1106">
                  <c:v>42873.065561342592</c:v>
                </c:pt>
                <c:pt idx="1107">
                  <c:v>42873.06567708333</c:v>
                </c:pt>
                <c:pt idx="1108">
                  <c:v>42873.065792824069</c:v>
                </c:pt>
                <c:pt idx="1109">
                  <c:v>42873.065908564815</c:v>
                </c:pt>
                <c:pt idx="1110">
                  <c:v>42873.066024305561</c:v>
                </c:pt>
                <c:pt idx="1111">
                  <c:v>42873.0661400463</c:v>
                </c:pt>
                <c:pt idx="1112">
                  <c:v>42873.066255787038</c:v>
                </c:pt>
                <c:pt idx="1113">
                  <c:v>42873.066371527777</c:v>
                </c:pt>
                <c:pt idx="1114">
                  <c:v>42873.066487268516</c:v>
                </c:pt>
                <c:pt idx="1115">
                  <c:v>42873.066603009254</c:v>
                </c:pt>
                <c:pt idx="1116">
                  <c:v>42873.06671875</c:v>
                </c:pt>
                <c:pt idx="1117">
                  <c:v>42873.066834490746</c:v>
                </c:pt>
                <c:pt idx="1118">
                  <c:v>42873.066950231485</c:v>
                </c:pt>
                <c:pt idx="1119">
                  <c:v>42873.067065972224</c:v>
                </c:pt>
                <c:pt idx="1120">
                  <c:v>42873.067181712962</c:v>
                </c:pt>
                <c:pt idx="1121">
                  <c:v>42873.067297453701</c:v>
                </c:pt>
                <c:pt idx="1122">
                  <c:v>42873.06741319444</c:v>
                </c:pt>
                <c:pt idx="1123">
                  <c:v>42873.067528935186</c:v>
                </c:pt>
                <c:pt idx="1124">
                  <c:v>42873.067644675932</c:v>
                </c:pt>
                <c:pt idx="1125">
                  <c:v>42873.06776041667</c:v>
                </c:pt>
                <c:pt idx="1126">
                  <c:v>42873.067876157409</c:v>
                </c:pt>
                <c:pt idx="1127">
                  <c:v>42873.067991898148</c:v>
                </c:pt>
                <c:pt idx="1128">
                  <c:v>42873.068107638886</c:v>
                </c:pt>
                <c:pt idx="1129">
                  <c:v>42873.068223379625</c:v>
                </c:pt>
                <c:pt idx="1130">
                  <c:v>42873.068339120371</c:v>
                </c:pt>
                <c:pt idx="1131">
                  <c:v>42873.06845486111</c:v>
                </c:pt>
                <c:pt idx="1132">
                  <c:v>42873.068570601856</c:v>
                </c:pt>
                <c:pt idx="1133">
                  <c:v>42873.068686342594</c:v>
                </c:pt>
                <c:pt idx="1134">
                  <c:v>42873.068802083333</c:v>
                </c:pt>
                <c:pt idx="1135">
                  <c:v>42873.068917824072</c:v>
                </c:pt>
                <c:pt idx="1136">
                  <c:v>42873.069033564811</c:v>
                </c:pt>
                <c:pt idx="1137">
                  <c:v>42873.069149305556</c:v>
                </c:pt>
                <c:pt idx="1138">
                  <c:v>42873.069265046295</c:v>
                </c:pt>
                <c:pt idx="1139">
                  <c:v>42873.069380787041</c:v>
                </c:pt>
                <c:pt idx="1140">
                  <c:v>42873.06949652778</c:v>
                </c:pt>
                <c:pt idx="1141">
                  <c:v>42873.069612268519</c:v>
                </c:pt>
                <c:pt idx="1142">
                  <c:v>42873.069728009257</c:v>
                </c:pt>
                <c:pt idx="1143">
                  <c:v>42873.069843749996</c:v>
                </c:pt>
                <c:pt idx="1144">
                  <c:v>42873.069959490742</c:v>
                </c:pt>
                <c:pt idx="1145">
                  <c:v>42873.070075231481</c:v>
                </c:pt>
                <c:pt idx="1146">
                  <c:v>42873.070190972227</c:v>
                </c:pt>
                <c:pt idx="1147">
                  <c:v>42873.070306712965</c:v>
                </c:pt>
                <c:pt idx="1148">
                  <c:v>42873.070422453704</c:v>
                </c:pt>
                <c:pt idx="1149">
                  <c:v>42873.070538194443</c:v>
                </c:pt>
                <c:pt idx="1150">
                  <c:v>42873.070653935181</c:v>
                </c:pt>
                <c:pt idx="1151">
                  <c:v>42873.07076967592</c:v>
                </c:pt>
                <c:pt idx="1152">
                  <c:v>42873.070885416666</c:v>
                </c:pt>
                <c:pt idx="1153">
                  <c:v>42873.071001157412</c:v>
                </c:pt>
                <c:pt idx="1154">
                  <c:v>42873.071116898151</c:v>
                </c:pt>
                <c:pt idx="1155">
                  <c:v>42873.071232638889</c:v>
                </c:pt>
                <c:pt idx="1156">
                  <c:v>42873.071348379628</c:v>
                </c:pt>
                <c:pt idx="1157">
                  <c:v>42873.071464120367</c:v>
                </c:pt>
                <c:pt idx="1158">
                  <c:v>42873.071579861105</c:v>
                </c:pt>
                <c:pt idx="1159">
                  <c:v>42873.071695601851</c:v>
                </c:pt>
                <c:pt idx="1160">
                  <c:v>42873.071811342597</c:v>
                </c:pt>
                <c:pt idx="1161">
                  <c:v>42873.071927083336</c:v>
                </c:pt>
                <c:pt idx="1162">
                  <c:v>42873.072042824075</c:v>
                </c:pt>
                <c:pt idx="1163">
                  <c:v>42873.072158564813</c:v>
                </c:pt>
                <c:pt idx="1164">
                  <c:v>42873.072274305552</c:v>
                </c:pt>
                <c:pt idx="1165">
                  <c:v>42873.072390046291</c:v>
                </c:pt>
                <c:pt idx="1166">
                  <c:v>42873.072505787037</c:v>
                </c:pt>
                <c:pt idx="1167">
                  <c:v>42873.072621527783</c:v>
                </c:pt>
                <c:pt idx="1168">
                  <c:v>42873.072737268521</c:v>
                </c:pt>
                <c:pt idx="1169">
                  <c:v>42873.07285300926</c:v>
                </c:pt>
                <c:pt idx="1170">
                  <c:v>42873.072968749999</c:v>
                </c:pt>
                <c:pt idx="1171">
                  <c:v>42873.073084490738</c:v>
                </c:pt>
                <c:pt idx="1172">
                  <c:v>42873.073200231476</c:v>
                </c:pt>
                <c:pt idx="1173">
                  <c:v>42873.073315972222</c:v>
                </c:pt>
                <c:pt idx="1174">
                  <c:v>42873.073431712968</c:v>
                </c:pt>
                <c:pt idx="1175">
                  <c:v>42873.073547453707</c:v>
                </c:pt>
                <c:pt idx="1176">
                  <c:v>42873.073663194446</c:v>
                </c:pt>
                <c:pt idx="1177">
                  <c:v>42873.073778935184</c:v>
                </c:pt>
                <c:pt idx="1178">
                  <c:v>42873.073894675923</c:v>
                </c:pt>
                <c:pt idx="1179">
                  <c:v>42873.074010416662</c:v>
                </c:pt>
                <c:pt idx="1180">
                  <c:v>42873.074126157408</c:v>
                </c:pt>
                <c:pt idx="1181">
                  <c:v>42873.074241898154</c:v>
                </c:pt>
                <c:pt idx="1182">
                  <c:v>42873.074357638892</c:v>
                </c:pt>
                <c:pt idx="1183">
                  <c:v>42873.074473379631</c:v>
                </c:pt>
                <c:pt idx="1184">
                  <c:v>42873.07458912037</c:v>
                </c:pt>
                <c:pt idx="1185">
                  <c:v>42873.074704861108</c:v>
                </c:pt>
                <c:pt idx="1186">
                  <c:v>42873.074820601847</c:v>
                </c:pt>
                <c:pt idx="1187">
                  <c:v>42873.074936342593</c:v>
                </c:pt>
                <c:pt idx="1188">
                  <c:v>42873.075052083339</c:v>
                </c:pt>
                <c:pt idx="1189">
                  <c:v>42873.075167824078</c:v>
                </c:pt>
                <c:pt idx="1190">
                  <c:v>42873.075283564816</c:v>
                </c:pt>
                <c:pt idx="1191">
                  <c:v>42873.075399305555</c:v>
                </c:pt>
                <c:pt idx="1192">
                  <c:v>42873.075515046294</c:v>
                </c:pt>
                <c:pt idx="1193">
                  <c:v>42873.075630787032</c:v>
                </c:pt>
                <c:pt idx="1194">
                  <c:v>42873.075746527778</c:v>
                </c:pt>
                <c:pt idx="1195">
                  <c:v>42873.075862268524</c:v>
                </c:pt>
                <c:pt idx="1196">
                  <c:v>42873.075978009263</c:v>
                </c:pt>
                <c:pt idx="1197">
                  <c:v>42873.076093750002</c:v>
                </c:pt>
                <c:pt idx="1198">
                  <c:v>42873.07620949074</c:v>
                </c:pt>
                <c:pt idx="1199">
                  <c:v>42873.076325231479</c:v>
                </c:pt>
                <c:pt idx="1200">
                  <c:v>42873.076440972218</c:v>
                </c:pt>
                <c:pt idx="1201">
                  <c:v>42873.076556712964</c:v>
                </c:pt>
                <c:pt idx="1202">
                  <c:v>42873.076672453702</c:v>
                </c:pt>
                <c:pt idx="1203">
                  <c:v>42873.076788194448</c:v>
                </c:pt>
                <c:pt idx="1204">
                  <c:v>42873.076903935187</c:v>
                </c:pt>
                <c:pt idx="1205">
                  <c:v>42873.077019675926</c:v>
                </c:pt>
                <c:pt idx="1206">
                  <c:v>42873.077135416665</c:v>
                </c:pt>
                <c:pt idx="1207">
                  <c:v>42873.077251157403</c:v>
                </c:pt>
                <c:pt idx="1208">
                  <c:v>42873.077366898149</c:v>
                </c:pt>
                <c:pt idx="1209">
                  <c:v>42873.077482638888</c:v>
                </c:pt>
                <c:pt idx="1210">
                  <c:v>42873.077598379634</c:v>
                </c:pt>
                <c:pt idx="1211">
                  <c:v>42873.077714120373</c:v>
                </c:pt>
                <c:pt idx="1212">
                  <c:v>42873.077829861111</c:v>
                </c:pt>
                <c:pt idx="1213">
                  <c:v>42873.07794560185</c:v>
                </c:pt>
                <c:pt idx="1214">
                  <c:v>42873.078061342589</c:v>
                </c:pt>
                <c:pt idx="1215">
                  <c:v>42873.078177083335</c:v>
                </c:pt>
                <c:pt idx="1216">
                  <c:v>42873.078292824073</c:v>
                </c:pt>
                <c:pt idx="1217">
                  <c:v>42873.078408564819</c:v>
                </c:pt>
                <c:pt idx="1218">
                  <c:v>42873.078524305558</c:v>
                </c:pt>
                <c:pt idx="1219">
                  <c:v>42873.078640046297</c:v>
                </c:pt>
                <c:pt idx="1220">
                  <c:v>42873.078755787035</c:v>
                </c:pt>
                <c:pt idx="1221">
                  <c:v>42873.078871527774</c:v>
                </c:pt>
                <c:pt idx="1222">
                  <c:v>42873.078987268513</c:v>
                </c:pt>
                <c:pt idx="1223">
                  <c:v>42873.079103009259</c:v>
                </c:pt>
                <c:pt idx="1224">
                  <c:v>42873.079218750005</c:v>
                </c:pt>
                <c:pt idx="1225">
                  <c:v>42873.079334490743</c:v>
                </c:pt>
                <c:pt idx="1226">
                  <c:v>42873.079450231482</c:v>
                </c:pt>
                <c:pt idx="1227">
                  <c:v>42873.079565972221</c:v>
                </c:pt>
                <c:pt idx="1228">
                  <c:v>42873.079681712959</c:v>
                </c:pt>
                <c:pt idx="1229">
                  <c:v>42873.079797453698</c:v>
                </c:pt>
                <c:pt idx="1230">
                  <c:v>42873.079913194444</c:v>
                </c:pt>
                <c:pt idx="1231">
                  <c:v>42873.08002893519</c:v>
                </c:pt>
                <c:pt idx="1232">
                  <c:v>42873.080144675929</c:v>
                </c:pt>
                <c:pt idx="1233">
                  <c:v>42873.080260416667</c:v>
                </c:pt>
                <c:pt idx="1234">
                  <c:v>42873.080376157406</c:v>
                </c:pt>
                <c:pt idx="1235">
                  <c:v>42873.080491898145</c:v>
                </c:pt>
                <c:pt idx="1236">
                  <c:v>42873.080607638884</c:v>
                </c:pt>
                <c:pt idx="1237">
                  <c:v>42873.080723379629</c:v>
                </c:pt>
                <c:pt idx="1238">
                  <c:v>42873.080839120375</c:v>
                </c:pt>
                <c:pt idx="1239">
                  <c:v>42873.080954861114</c:v>
                </c:pt>
                <c:pt idx="1240">
                  <c:v>42873.081070601853</c:v>
                </c:pt>
                <c:pt idx="1241">
                  <c:v>42873.081186342592</c:v>
                </c:pt>
                <c:pt idx="1242">
                  <c:v>42873.08130208333</c:v>
                </c:pt>
                <c:pt idx="1243">
                  <c:v>42873.081417824069</c:v>
                </c:pt>
                <c:pt idx="1244">
                  <c:v>42873.081533564815</c:v>
                </c:pt>
                <c:pt idx="1245">
                  <c:v>42873.081649305561</c:v>
                </c:pt>
                <c:pt idx="1246">
                  <c:v>42873.0817650463</c:v>
                </c:pt>
                <c:pt idx="1247">
                  <c:v>42873.081880787038</c:v>
                </c:pt>
                <c:pt idx="1248">
                  <c:v>42873.081996527777</c:v>
                </c:pt>
                <c:pt idx="1249">
                  <c:v>42873.082112268516</c:v>
                </c:pt>
                <c:pt idx="1250">
                  <c:v>42873.082228009254</c:v>
                </c:pt>
                <c:pt idx="1251">
                  <c:v>42873.08234375</c:v>
                </c:pt>
                <c:pt idx="1252">
                  <c:v>42873.082459490746</c:v>
                </c:pt>
                <c:pt idx="1253">
                  <c:v>42873.082575231485</c:v>
                </c:pt>
                <c:pt idx="1254">
                  <c:v>42873.082690972224</c:v>
                </c:pt>
                <c:pt idx="1255">
                  <c:v>42873.082806712962</c:v>
                </c:pt>
                <c:pt idx="1256">
                  <c:v>42873.082922453701</c:v>
                </c:pt>
                <c:pt idx="1257">
                  <c:v>42873.08303819444</c:v>
                </c:pt>
                <c:pt idx="1258">
                  <c:v>42873.083153935186</c:v>
                </c:pt>
                <c:pt idx="1259">
                  <c:v>42873.083269675932</c:v>
                </c:pt>
                <c:pt idx="1260">
                  <c:v>42873.08338541667</c:v>
                </c:pt>
                <c:pt idx="1261">
                  <c:v>42873.083501157409</c:v>
                </c:pt>
                <c:pt idx="1262">
                  <c:v>42873.083616898148</c:v>
                </c:pt>
                <c:pt idx="1263">
                  <c:v>42873.083732638886</c:v>
                </c:pt>
                <c:pt idx="1264">
                  <c:v>42873.083848379625</c:v>
                </c:pt>
                <c:pt idx="1265">
                  <c:v>42873.083964120371</c:v>
                </c:pt>
                <c:pt idx="1266">
                  <c:v>42873.08407986111</c:v>
                </c:pt>
                <c:pt idx="1267">
                  <c:v>42873.084195601856</c:v>
                </c:pt>
                <c:pt idx="1268">
                  <c:v>42873.084311342594</c:v>
                </c:pt>
                <c:pt idx="1269">
                  <c:v>42873.084427083333</c:v>
                </c:pt>
                <c:pt idx="1270">
                  <c:v>42873.084542824072</c:v>
                </c:pt>
                <c:pt idx="1271">
                  <c:v>42873.084658564811</c:v>
                </c:pt>
                <c:pt idx="1272">
                  <c:v>42873.084774305556</c:v>
                </c:pt>
                <c:pt idx="1273">
                  <c:v>42873.084890046295</c:v>
                </c:pt>
                <c:pt idx="1274">
                  <c:v>42873.085005787041</c:v>
                </c:pt>
                <c:pt idx="1275">
                  <c:v>42873.08512152778</c:v>
                </c:pt>
                <c:pt idx="1276">
                  <c:v>42873.085237268519</c:v>
                </c:pt>
                <c:pt idx="1277">
                  <c:v>42873.085353009257</c:v>
                </c:pt>
                <c:pt idx="1278">
                  <c:v>42873.085468749996</c:v>
                </c:pt>
                <c:pt idx="1279">
                  <c:v>42873.085584490742</c:v>
                </c:pt>
                <c:pt idx="1280">
                  <c:v>42873.085700231481</c:v>
                </c:pt>
                <c:pt idx="1281">
                  <c:v>42873.085815972227</c:v>
                </c:pt>
                <c:pt idx="1282">
                  <c:v>42873.085931712965</c:v>
                </c:pt>
                <c:pt idx="1283">
                  <c:v>42873.086047453704</c:v>
                </c:pt>
                <c:pt idx="1284">
                  <c:v>42873.086163194443</c:v>
                </c:pt>
                <c:pt idx="1285">
                  <c:v>42873.086278935181</c:v>
                </c:pt>
                <c:pt idx="1286">
                  <c:v>42873.08639467592</c:v>
                </c:pt>
                <c:pt idx="1287">
                  <c:v>42873.086510416666</c:v>
                </c:pt>
                <c:pt idx="1288">
                  <c:v>42873.086626157412</c:v>
                </c:pt>
                <c:pt idx="1289">
                  <c:v>42873.086741898151</c:v>
                </c:pt>
                <c:pt idx="1290">
                  <c:v>42873.086857638889</c:v>
                </c:pt>
                <c:pt idx="1291">
                  <c:v>42873.086973379628</c:v>
                </c:pt>
                <c:pt idx="1292">
                  <c:v>42873.087089120367</c:v>
                </c:pt>
                <c:pt idx="1293">
                  <c:v>42873.087204861105</c:v>
                </c:pt>
                <c:pt idx="1294">
                  <c:v>42873.087320601851</c:v>
                </c:pt>
                <c:pt idx="1295">
                  <c:v>42873.087436342597</c:v>
                </c:pt>
                <c:pt idx="1296">
                  <c:v>42873.087552083336</c:v>
                </c:pt>
                <c:pt idx="1297">
                  <c:v>42873.087667824075</c:v>
                </c:pt>
                <c:pt idx="1298">
                  <c:v>42873.087783564813</c:v>
                </c:pt>
                <c:pt idx="1299">
                  <c:v>42873.087899305552</c:v>
                </c:pt>
                <c:pt idx="1300">
                  <c:v>42873.088015046291</c:v>
                </c:pt>
                <c:pt idx="1301">
                  <c:v>42873.088130787037</c:v>
                </c:pt>
                <c:pt idx="1302">
                  <c:v>42873.088246527783</c:v>
                </c:pt>
                <c:pt idx="1303">
                  <c:v>42873.088362268521</c:v>
                </c:pt>
                <c:pt idx="1304">
                  <c:v>42873.08847800926</c:v>
                </c:pt>
                <c:pt idx="1305">
                  <c:v>42873.088593749999</c:v>
                </c:pt>
                <c:pt idx="1306">
                  <c:v>42873.088709490738</c:v>
                </c:pt>
                <c:pt idx="1307">
                  <c:v>42873.088825231476</c:v>
                </c:pt>
                <c:pt idx="1308">
                  <c:v>42873.088940972222</c:v>
                </c:pt>
                <c:pt idx="1309">
                  <c:v>42873.089056712968</c:v>
                </c:pt>
                <c:pt idx="1310">
                  <c:v>42873.089172453707</c:v>
                </c:pt>
                <c:pt idx="1311">
                  <c:v>42873.089288194446</c:v>
                </c:pt>
                <c:pt idx="1312">
                  <c:v>42873.089403935184</c:v>
                </c:pt>
                <c:pt idx="1313">
                  <c:v>42873.089519675923</c:v>
                </c:pt>
                <c:pt idx="1314">
                  <c:v>42873.089635416662</c:v>
                </c:pt>
                <c:pt idx="1315">
                  <c:v>42873.089751157408</c:v>
                </c:pt>
                <c:pt idx="1316">
                  <c:v>42873.089866898154</c:v>
                </c:pt>
                <c:pt idx="1317">
                  <c:v>42873.089982638892</c:v>
                </c:pt>
                <c:pt idx="1318">
                  <c:v>42873.090098379631</c:v>
                </c:pt>
                <c:pt idx="1319">
                  <c:v>42873.09021412037</c:v>
                </c:pt>
                <c:pt idx="1320">
                  <c:v>42873.090329861108</c:v>
                </c:pt>
                <c:pt idx="1321">
                  <c:v>42873.090445601847</c:v>
                </c:pt>
                <c:pt idx="1322">
                  <c:v>42873.090561342593</c:v>
                </c:pt>
                <c:pt idx="1323">
                  <c:v>42873.090677083339</c:v>
                </c:pt>
                <c:pt idx="1324">
                  <c:v>42873.090792824078</c:v>
                </c:pt>
                <c:pt idx="1325">
                  <c:v>42873.090908564816</c:v>
                </c:pt>
                <c:pt idx="1326">
                  <c:v>42873.091024305555</c:v>
                </c:pt>
                <c:pt idx="1327">
                  <c:v>42873.091140046294</c:v>
                </c:pt>
                <c:pt idx="1328">
                  <c:v>42873.091255787032</c:v>
                </c:pt>
                <c:pt idx="1329">
                  <c:v>42873.091371527778</c:v>
                </c:pt>
                <c:pt idx="1330">
                  <c:v>42873.091487268524</c:v>
                </c:pt>
                <c:pt idx="1331">
                  <c:v>42873.091603009263</c:v>
                </c:pt>
                <c:pt idx="1332">
                  <c:v>42873.091718750002</c:v>
                </c:pt>
                <c:pt idx="1333">
                  <c:v>42873.09183449074</c:v>
                </c:pt>
                <c:pt idx="1334">
                  <c:v>42873.091950231479</c:v>
                </c:pt>
                <c:pt idx="1335">
                  <c:v>42873.092065972218</c:v>
                </c:pt>
                <c:pt idx="1336">
                  <c:v>42873.092181712964</c:v>
                </c:pt>
                <c:pt idx="1337">
                  <c:v>42873.092297453702</c:v>
                </c:pt>
                <c:pt idx="1338">
                  <c:v>42873.092413194448</c:v>
                </c:pt>
                <c:pt idx="1339">
                  <c:v>42873.092528935187</c:v>
                </c:pt>
                <c:pt idx="1340">
                  <c:v>42873.092644675926</c:v>
                </c:pt>
                <c:pt idx="1341">
                  <c:v>42873.092760416665</c:v>
                </c:pt>
                <c:pt idx="1342">
                  <c:v>42873.092876157403</c:v>
                </c:pt>
                <c:pt idx="1343">
                  <c:v>42873.092991898149</c:v>
                </c:pt>
                <c:pt idx="1344">
                  <c:v>42873.093107638888</c:v>
                </c:pt>
                <c:pt idx="1345">
                  <c:v>42873.093223379634</c:v>
                </c:pt>
                <c:pt idx="1346">
                  <c:v>42873.093339120373</c:v>
                </c:pt>
                <c:pt idx="1347">
                  <c:v>42873.093454861111</c:v>
                </c:pt>
                <c:pt idx="1348">
                  <c:v>42873.09357060185</c:v>
                </c:pt>
                <c:pt idx="1349">
                  <c:v>42873.093686342589</c:v>
                </c:pt>
                <c:pt idx="1350">
                  <c:v>42873.093802083335</c:v>
                </c:pt>
                <c:pt idx="1351">
                  <c:v>42873.093917824073</c:v>
                </c:pt>
                <c:pt idx="1352">
                  <c:v>42873.094033564819</c:v>
                </c:pt>
                <c:pt idx="1353">
                  <c:v>42873.094149305558</c:v>
                </c:pt>
                <c:pt idx="1354">
                  <c:v>42873.094265046297</c:v>
                </c:pt>
                <c:pt idx="1355">
                  <c:v>42873.094380787035</c:v>
                </c:pt>
                <c:pt idx="1356">
                  <c:v>42873.094496527774</c:v>
                </c:pt>
                <c:pt idx="1357">
                  <c:v>42873.094612268513</c:v>
                </c:pt>
                <c:pt idx="1358">
                  <c:v>42873.094728009259</c:v>
                </c:pt>
                <c:pt idx="1359">
                  <c:v>42873.094843750005</c:v>
                </c:pt>
                <c:pt idx="1360">
                  <c:v>42873.094959490743</c:v>
                </c:pt>
                <c:pt idx="1361">
                  <c:v>42873.095075231482</c:v>
                </c:pt>
                <c:pt idx="1362">
                  <c:v>42873.095190972221</c:v>
                </c:pt>
                <c:pt idx="1363">
                  <c:v>42873.095306712959</c:v>
                </c:pt>
                <c:pt idx="1364">
                  <c:v>42873.095422453698</c:v>
                </c:pt>
                <c:pt idx="1365">
                  <c:v>42873.095538194444</c:v>
                </c:pt>
                <c:pt idx="1366">
                  <c:v>42873.09565393519</c:v>
                </c:pt>
                <c:pt idx="1367">
                  <c:v>42873.095769675929</c:v>
                </c:pt>
                <c:pt idx="1368">
                  <c:v>42873.095885416667</c:v>
                </c:pt>
                <c:pt idx="1369">
                  <c:v>42873.096001157406</c:v>
                </c:pt>
                <c:pt idx="1370">
                  <c:v>42873.096116898145</c:v>
                </c:pt>
                <c:pt idx="1371">
                  <c:v>42873.096232638884</c:v>
                </c:pt>
                <c:pt idx="1372">
                  <c:v>42873.096348379629</c:v>
                </c:pt>
                <c:pt idx="1373">
                  <c:v>42873.096464120375</c:v>
                </c:pt>
                <c:pt idx="1374">
                  <c:v>42873.096579861114</c:v>
                </c:pt>
                <c:pt idx="1375">
                  <c:v>42873.096695601853</c:v>
                </c:pt>
                <c:pt idx="1376">
                  <c:v>42873.096811342592</c:v>
                </c:pt>
                <c:pt idx="1377">
                  <c:v>42873.09692708333</c:v>
                </c:pt>
                <c:pt idx="1378">
                  <c:v>42873.097042824069</c:v>
                </c:pt>
                <c:pt idx="1379">
                  <c:v>42873.097158564815</c:v>
                </c:pt>
                <c:pt idx="1380">
                  <c:v>42873.097274305561</c:v>
                </c:pt>
                <c:pt idx="1381">
                  <c:v>42873.0973900463</c:v>
                </c:pt>
                <c:pt idx="1382">
                  <c:v>42873.097505787038</c:v>
                </c:pt>
                <c:pt idx="1383">
                  <c:v>42873.097621527777</c:v>
                </c:pt>
                <c:pt idx="1384">
                  <c:v>42873.097737268516</c:v>
                </c:pt>
                <c:pt idx="1385">
                  <c:v>42873.097853009254</c:v>
                </c:pt>
                <c:pt idx="1386">
                  <c:v>42873.09796875</c:v>
                </c:pt>
                <c:pt idx="1387">
                  <c:v>42873.098084490746</c:v>
                </c:pt>
                <c:pt idx="1388">
                  <c:v>42873.098200231485</c:v>
                </c:pt>
                <c:pt idx="1389">
                  <c:v>42873.098315972224</c:v>
                </c:pt>
                <c:pt idx="1390">
                  <c:v>42873.098431712962</c:v>
                </c:pt>
                <c:pt idx="1391">
                  <c:v>42873.098547453701</c:v>
                </c:pt>
                <c:pt idx="1392">
                  <c:v>42873.09866319444</c:v>
                </c:pt>
                <c:pt idx="1393">
                  <c:v>42873.098778935186</c:v>
                </c:pt>
                <c:pt idx="1394">
                  <c:v>42873.098894675932</c:v>
                </c:pt>
                <c:pt idx="1395">
                  <c:v>42873.09901041667</c:v>
                </c:pt>
                <c:pt idx="1396">
                  <c:v>42873.099126157409</c:v>
                </c:pt>
                <c:pt idx="1397">
                  <c:v>42873.099241898148</c:v>
                </c:pt>
                <c:pt idx="1398">
                  <c:v>42873.099357638886</c:v>
                </c:pt>
                <c:pt idx="1399">
                  <c:v>42873.099473379625</c:v>
                </c:pt>
                <c:pt idx="1400">
                  <c:v>42873.099589120371</c:v>
                </c:pt>
                <c:pt idx="1401">
                  <c:v>42873.09970486111</c:v>
                </c:pt>
                <c:pt idx="1402">
                  <c:v>42873.099820601856</c:v>
                </c:pt>
                <c:pt idx="1403">
                  <c:v>42873.099936342594</c:v>
                </c:pt>
                <c:pt idx="1404">
                  <c:v>42873.100052083333</c:v>
                </c:pt>
                <c:pt idx="1405">
                  <c:v>42873.100167824072</c:v>
                </c:pt>
                <c:pt idx="1406">
                  <c:v>42873.100283564811</c:v>
                </c:pt>
                <c:pt idx="1407">
                  <c:v>42873.100399305556</c:v>
                </c:pt>
                <c:pt idx="1408">
                  <c:v>42873.100515046295</c:v>
                </c:pt>
                <c:pt idx="1409">
                  <c:v>42873.100630787041</c:v>
                </c:pt>
                <c:pt idx="1410">
                  <c:v>42873.10074652778</c:v>
                </c:pt>
                <c:pt idx="1411">
                  <c:v>42873.100862268519</c:v>
                </c:pt>
                <c:pt idx="1412">
                  <c:v>42873.100978009257</c:v>
                </c:pt>
                <c:pt idx="1413">
                  <c:v>42873.101093749996</c:v>
                </c:pt>
                <c:pt idx="1414">
                  <c:v>42873.101209490742</c:v>
                </c:pt>
                <c:pt idx="1415">
                  <c:v>42873.101325231481</c:v>
                </c:pt>
                <c:pt idx="1416">
                  <c:v>42873.101440972227</c:v>
                </c:pt>
                <c:pt idx="1417">
                  <c:v>42873.101556712965</c:v>
                </c:pt>
                <c:pt idx="1418">
                  <c:v>42873.101672453704</c:v>
                </c:pt>
                <c:pt idx="1419">
                  <c:v>42873.101788194443</c:v>
                </c:pt>
                <c:pt idx="1420">
                  <c:v>42873.101903935181</c:v>
                </c:pt>
                <c:pt idx="1421">
                  <c:v>42873.10201967592</c:v>
                </c:pt>
                <c:pt idx="1422">
                  <c:v>42873.102135416666</c:v>
                </c:pt>
                <c:pt idx="1423">
                  <c:v>42873.102251157412</c:v>
                </c:pt>
                <c:pt idx="1424">
                  <c:v>42873.102366898151</c:v>
                </c:pt>
                <c:pt idx="1425">
                  <c:v>42873.102482638889</c:v>
                </c:pt>
                <c:pt idx="1426">
                  <c:v>42873.102598379628</c:v>
                </c:pt>
                <c:pt idx="1427">
                  <c:v>42873.102714120367</c:v>
                </c:pt>
                <c:pt idx="1428">
                  <c:v>42873.102829861105</c:v>
                </c:pt>
                <c:pt idx="1429">
                  <c:v>42873.102945601851</c:v>
                </c:pt>
                <c:pt idx="1430">
                  <c:v>42873.103061342597</c:v>
                </c:pt>
                <c:pt idx="1431">
                  <c:v>42873.103177083336</c:v>
                </c:pt>
                <c:pt idx="1432">
                  <c:v>42873.103292824075</c:v>
                </c:pt>
                <c:pt idx="1433">
                  <c:v>42873.103408564813</c:v>
                </c:pt>
                <c:pt idx="1434">
                  <c:v>42873.103524305552</c:v>
                </c:pt>
                <c:pt idx="1435">
                  <c:v>42873.103640046291</c:v>
                </c:pt>
                <c:pt idx="1436">
                  <c:v>42873.103755787037</c:v>
                </c:pt>
                <c:pt idx="1437">
                  <c:v>42873.103871527783</c:v>
                </c:pt>
                <c:pt idx="1438">
                  <c:v>42873.103987268521</c:v>
                </c:pt>
                <c:pt idx="1439">
                  <c:v>42873.10410300926</c:v>
                </c:pt>
                <c:pt idx="1440">
                  <c:v>42873.104218749999</c:v>
                </c:pt>
                <c:pt idx="1441">
                  <c:v>42873.104334490738</c:v>
                </c:pt>
                <c:pt idx="1442">
                  <c:v>42873.104450231476</c:v>
                </c:pt>
                <c:pt idx="1443">
                  <c:v>42873.104565972222</c:v>
                </c:pt>
                <c:pt idx="1444">
                  <c:v>42873.104681712968</c:v>
                </c:pt>
                <c:pt idx="1445">
                  <c:v>42873.104797453707</c:v>
                </c:pt>
                <c:pt idx="1446">
                  <c:v>42873.104913194446</c:v>
                </c:pt>
                <c:pt idx="1447">
                  <c:v>42873.105028935184</c:v>
                </c:pt>
                <c:pt idx="1448">
                  <c:v>42873.105144675923</c:v>
                </c:pt>
                <c:pt idx="1449">
                  <c:v>42873.105260416662</c:v>
                </c:pt>
                <c:pt idx="1450">
                  <c:v>42873.105376157408</c:v>
                </c:pt>
                <c:pt idx="1451">
                  <c:v>42873.105491898154</c:v>
                </c:pt>
                <c:pt idx="1452">
                  <c:v>42873.105607638892</c:v>
                </c:pt>
                <c:pt idx="1453">
                  <c:v>42873.105723379631</c:v>
                </c:pt>
                <c:pt idx="1454">
                  <c:v>42873.10583912037</c:v>
                </c:pt>
                <c:pt idx="1455">
                  <c:v>42873.105954861108</c:v>
                </c:pt>
                <c:pt idx="1456">
                  <c:v>42873.106070601847</c:v>
                </c:pt>
                <c:pt idx="1457">
                  <c:v>42873.106186342593</c:v>
                </c:pt>
                <c:pt idx="1458">
                  <c:v>42873.106302083339</c:v>
                </c:pt>
                <c:pt idx="1459">
                  <c:v>42873.106417824078</c:v>
                </c:pt>
                <c:pt idx="1460">
                  <c:v>42873.106533564816</c:v>
                </c:pt>
                <c:pt idx="1461">
                  <c:v>42873.106649305555</c:v>
                </c:pt>
                <c:pt idx="1462">
                  <c:v>42873.106765046294</c:v>
                </c:pt>
                <c:pt idx="1463">
                  <c:v>42873.106880787032</c:v>
                </c:pt>
                <c:pt idx="1464">
                  <c:v>42873.106996527778</c:v>
                </c:pt>
                <c:pt idx="1465">
                  <c:v>42873.107112268524</c:v>
                </c:pt>
                <c:pt idx="1466">
                  <c:v>42873.107228009263</c:v>
                </c:pt>
                <c:pt idx="1467">
                  <c:v>42873.107343750002</c:v>
                </c:pt>
                <c:pt idx="1468">
                  <c:v>42873.10745949074</c:v>
                </c:pt>
                <c:pt idx="1469">
                  <c:v>42873.107575231479</c:v>
                </c:pt>
                <c:pt idx="1470">
                  <c:v>42873.107690972218</c:v>
                </c:pt>
                <c:pt idx="1471">
                  <c:v>42873.107806712964</c:v>
                </c:pt>
                <c:pt idx="1472">
                  <c:v>42873.107922453702</c:v>
                </c:pt>
                <c:pt idx="1473">
                  <c:v>42873.108038194448</c:v>
                </c:pt>
                <c:pt idx="1474">
                  <c:v>42873.108153935187</c:v>
                </c:pt>
                <c:pt idx="1475">
                  <c:v>42873.108269675926</c:v>
                </c:pt>
                <c:pt idx="1476">
                  <c:v>42873.108385416665</c:v>
                </c:pt>
                <c:pt idx="1477">
                  <c:v>42873.108501157403</c:v>
                </c:pt>
                <c:pt idx="1478">
                  <c:v>42873.108616898149</c:v>
                </c:pt>
                <c:pt idx="1479">
                  <c:v>42873.108732638888</c:v>
                </c:pt>
                <c:pt idx="1480">
                  <c:v>42873.108848379634</c:v>
                </c:pt>
                <c:pt idx="1481">
                  <c:v>42873.108964120373</c:v>
                </c:pt>
                <c:pt idx="1482">
                  <c:v>42873.109079861111</c:v>
                </c:pt>
                <c:pt idx="1483">
                  <c:v>42873.10919560185</c:v>
                </c:pt>
                <c:pt idx="1484">
                  <c:v>42873.109311342589</c:v>
                </c:pt>
                <c:pt idx="1485">
                  <c:v>42873.109427083335</c:v>
                </c:pt>
                <c:pt idx="1486">
                  <c:v>42873.109542824073</c:v>
                </c:pt>
                <c:pt idx="1487">
                  <c:v>42873.109658564819</c:v>
                </c:pt>
                <c:pt idx="1488">
                  <c:v>42873.109774305558</c:v>
                </c:pt>
                <c:pt idx="1489">
                  <c:v>42873.109890046297</c:v>
                </c:pt>
                <c:pt idx="1490">
                  <c:v>42873.110005787035</c:v>
                </c:pt>
                <c:pt idx="1491">
                  <c:v>42873.110121527774</c:v>
                </c:pt>
                <c:pt idx="1492">
                  <c:v>42873.110237268513</c:v>
                </c:pt>
                <c:pt idx="1493">
                  <c:v>42873.110353009259</c:v>
                </c:pt>
                <c:pt idx="1494">
                  <c:v>42873.110468750005</c:v>
                </c:pt>
                <c:pt idx="1495">
                  <c:v>42873.110584490743</c:v>
                </c:pt>
                <c:pt idx="1496">
                  <c:v>42873.110700231482</c:v>
                </c:pt>
                <c:pt idx="1497">
                  <c:v>42873.110815972221</c:v>
                </c:pt>
                <c:pt idx="1498">
                  <c:v>42873.110931712959</c:v>
                </c:pt>
                <c:pt idx="1499">
                  <c:v>42873.111047453698</c:v>
                </c:pt>
                <c:pt idx="1500">
                  <c:v>42873.111163194444</c:v>
                </c:pt>
                <c:pt idx="1501">
                  <c:v>42873.11127893519</c:v>
                </c:pt>
                <c:pt idx="1502">
                  <c:v>42873.111394675929</c:v>
                </c:pt>
                <c:pt idx="1503">
                  <c:v>42873.111510416667</c:v>
                </c:pt>
                <c:pt idx="1504">
                  <c:v>42873.111626157406</c:v>
                </c:pt>
                <c:pt idx="1505">
                  <c:v>42873.111741898145</c:v>
                </c:pt>
                <c:pt idx="1506">
                  <c:v>42873.111857638884</c:v>
                </c:pt>
                <c:pt idx="1507">
                  <c:v>42873.111973379629</c:v>
                </c:pt>
                <c:pt idx="1508">
                  <c:v>42873.112089120375</c:v>
                </c:pt>
                <c:pt idx="1509">
                  <c:v>42873.112204861114</c:v>
                </c:pt>
                <c:pt idx="1510">
                  <c:v>42873.112320601853</c:v>
                </c:pt>
                <c:pt idx="1511">
                  <c:v>42873.112436342592</c:v>
                </c:pt>
                <c:pt idx="1512">
                  <c:v>42873.11255208333</c:v>
                </c:pt>
                <c:pt idx="1513">
                  <c:v>42873.112667824069</c:v>
                </c:pt>
                <c:pt idx="1514">
                  <c:v>42873.112783564815</c:v>
                </c:pt>
                <c:pt idx="1515">
                  <c:v>42873.112899305561</c:v>
                </c:pt>
                <c:pt idx="1516">
                  <c:v>42873.1130150463</c:v>
                </c:pt>
                <c:pt idx="1517">
                  <c:v>42873.113130787038</c:v>
                </c:pt>
                <c:pt idx="1518">
                  <c:v>42873.113246527777</c:v>
                </c:pt>
                <c:pt idx="1519">
                  <c:v>42873.113362268516</c:v>
                </c:pt>
                <c:pt idx="1520">
                  <c:v>42873.113478009254</c:v>
                </c:pt>
                <c:pt idx="1521">
                  <c:v>42873.11359375</c:v>
                </c:pt>
                <c:pt idx="1522">
                  <c:v>42873.113709490746</c:v>
                </c:pt>
                <c:pt idx="1523">
                  <c:v>42873.113825231485</c:v>
                </c:pt>
                <c:pt idx="1524">
                  <c:v>42873.113940972224</c:v>
                </c:pt>
                <c:pt idx="1525">
                  <c:v>42873.114056712962</c:v>
                </c:pt>
                <c:pt idx="1526">
                  <c:v>42873.114172453701</c:v>
                </c:pt>
                <c:pt idx="1527">
                  <c:v>42873.11428819444</c:v>
                </c:pt>
                <c:pt idx="1528">
                  <c:v>42873.114403935186</c:v>
                </c:pt>
                <c:pt idx="1529">
                  <c:v>42873.114519675932</c:v>
                </c:pt>
                <c:pt idx="1530">
                  <c:v>42873.11463541667</c:v>
                </c:pt>
                <c:pt idx="1531">
                  <c:v>42873.114751157409</c:v>
                </c:pt>
                <c:pt idx="1532">
                  <c:v>42873.114866898148</c:v>
                </c:pt>
                <c:pt idx="1533">
                  <c:v>42873.114982638886</c:v>
                </c:pt>
                <c:pt idx="1534">
                  <c:v>42873.115098379625</c:v>
                </c:pt>
                <c:pt idx="1535">
                  <c:v>42873.115214120371</c:v>
                </c:pt>
                <c:pt idx="1536">
                  <c:v>42873.11532986111</c:v>
                </c:pt>
                <c:pt idx="1537">
                  <c:v>42873.115445601856</c:v>
                </c:pt>
                <c:pt idx="1538">
                  <c:v>42873.115561342594</c:v>
                </c:pt>
                <c:pt idx="1539">
                  <c:v>42873.115677083333</c:v>
                </c:pt>
                <c:pt idx="1540">
                  <c:v>42873.115792824072</c:v>
                </c:pt>
                <c:pt idx="1541">
                  <c:v>42873.115908564811</c:v>
                </c:pt>
                <c:pt idx="1542">
                  <c:v>42873.116024305556</c:v>
                </c:pt>
                <c:pt idx="1543">
                  <c:v>42873.116140046295</c:v>
                </c:pt>
                <c:pt idx="1544">
                  <c:v>42873.116255787041</c:v>
                </c:pt>
                <c:pt idx="1545">
                  <c:v>42873.11637152778</c:v>
                </c:pt>
                <c:pt idx="1546">
                  <c:v>42873.116487268519</c:v>
                </c:pt>
                <c:pt idx="1547">
                  <c:v>42873.116603009257</c:v>
                </c:pt>
                <c:pt idx="1548">
                  <c:v>42873.116718749996</c:v>
                </c:pt>
                <c:pt idx="1549">
                  <c:v>42873.116834490742</c:v>
                </c:pt>
                <c:pt idx="1550">
                  <c:v>42873.116950231481</c:v>
                </c:pt>
                <c:pt idx="1551">
                  <c:v>42873.117065972227</c:v>
                </c:pt>
                <c:pt idx="1552">
                  <c:v>42873.117181712965</c:v>
                </c:pt>
                <c:pt idx="1553">
                  <c:v>42873.117297453704</c:v>
                </c:pt>
                <c:pt idx="1554">
                  <c:v>42873.117413194443</c:v>
                </c:pt>
                <c:pt idx="1555">
                  <c:v>42873.117528935181</c:v>
                </c:pt>
                <c:pt idx="1556">
                  <c:v>42873.11764467592</c:v>
                </c:pt>
                <c:pt idx="1557">
                  <c:v>42873.117760416666</c:v>
                </c:pt>
                <c:pt idx="1558">
                  <c:v>42873.117876157412</c:v>
                </c:pt>
                <c:pt idx="1559">
                  <c:v>42873.117991898151</c:v>
                </c:pt>
                <c:pt idx="1560">
                  <c:v>42873.118107638889</c:v>
                </c:pt>
                <c:pt idx="1561">
                  <c:v>42873.118223379628</c:v>
                </c:pt>
                <c:pt idx="1562">
                  <c:v>42873.118339120367</c:v>
                </c:pt>
                <c:pt idx="1563">
                  <c:v>42873.118454861105</c:v>
                </c:pt>
                <c:pt idx="1564">
                  <c:v>42873.118570601851</c:v>
                </c:pt>
                <c:pt idx="1565">
                  <c:v>42873.118686342597</c:v>
                </c:pt>
                <c:pt idx="1566">
                  <c:v>42873.118802083336</c:v>
                </c:pt>
                <c:pt idx="1567">
                  <c:v>42873.118917824075</c:v>
                </c:pt>
                <c:pt idx="1568">
                  <c:v>42873.119033564813</c:v>
                </c:pt>
                <c:pt idx="1569">
                  <c:v>42873.119149305552</c:v>
                </c:pt>
                <c:pt idx="1570">
                  <c:v>42873.119265046291</c:v>
                </c:pt>
                <c:pt idx="1571">
                  <c:v>42873.119380787037</c:v>
                </c:pt>
                <c:pt idx="1572">
                  <c:v>42873.119496527783</c:v>
                </c:pt>
                <c:pt idx="1573">
                  <c:v>42873.119612268521</c:v>
                </c:pt>
                <c:pt idx="1574">
                  <c:v>42873.11972800926</c:v>
                </c:pt>
                <c:pt idx="1575">
                  <c:v>42873.119843749999</c:v>
                </c:pt>
                <c:pt idx="1576">
                  <c:v>42873.119959490738</c:v>
                </c:pt>
                <c:pt idx="1577">
                  <c:v>42873.120075231476</c:v>
                </c:pt>
                <c:pt idx="1578">
                  <c:v>42873.120190972222</c:v>
                </c:pt>
                <c:pt idx="1579">
                  <c:v>42873.120306712968</c:v>
                </c:pt>
                <c:pt idx="1580">
                  <c:v>42873.120422453707</c:v>
                </c:pt>
                <c:pt idx="1581">
                  <c:v>42873.120538194446</c:v>
                </c:pt>
                <c:pt idx="1582">
                  <c:v>42873.120653935184</c:v>
                </c:pt>
                <c:pt idx="1583">
                  <c:v>42873.120769675923</c:v>
                </c:pt>
                <c:pt idx="1584">
                  <c:v>42873.120885416662</c:v>
                </c:pt>
                <c:pt idx="1585">
                  <c:v>42873.121001157408</c:v>
                </c:pt>
                <c:pt idx="1586">
                  <c:v>42873.121116898154</c:v>
                </c:pt>
                <c:pt idx="1587">
                  <c:v>42873.121232638892</c:v>
                </c:pt>
                <c:pt idx="1588">
                  <c:v>42873.121348379631</c:v>
                </c:pt>
                <c:pt idx="1589">
                  <c:v>42873.12146412037</c:v>
                </c:pt>
                <c:pt idx="1590">
                  <c:v>42873.121579861108</c:v>
                </c:pt>
                <c:pt idx="1591">
                  <c:v>42873.121695601847</c:v>
                </c:pt>
                <c:pt idx="1592">
                  <c:v>42873.121811342593</c:v>
                </c:pt>
                <c:pt idx="1593">
                  <c:v>42873.121927083339</c:v>
                </c:pt>
                <c:pt idx="1594">
                  <c:v>42873.122042824078</c:v>
                </c:pt>
                <c:pt idx="1595">
                  <c:v>42873.122158564816</c:v>
                </c:pt>
                <c:pt idx="1596">
                  <c:v>42873.122274305555</c:v>
                </c:pt>
                <c:pt idx="1597">
                  <c:v>42873.122390046294</c:v>
                </c:pt>
                <c:pt idx="1598">
                  <c:v>42873.122505787032</c:v>
                </c:pt>
                <c:pt idx="1599">
                  <c:v>42873.122621527778</c:v>
                </c:pt>
                <c:pt idx="1600">
                  <c:v>42873.122737268524</c:v>
                </c:pt>
                <c:pt idx="1601">
                  <c:v>42873.122853009263</c:v>
                </c:pt>
                <c:pt idx="1602">
                  <c:v>42873.122968750002</c:v>
                </c:pt>
                <c:pt idx="1603">
                  <c:v>42873.12308449074</c:v>
                </c:pt>
                <c:pt idx="1604">
                  <c:v>42873.123200231479</c:v>
                </c:pt>
                <c:pt idx="1605">
                  <c:v>42873.123315972218</c:v>
                </c:pt>
                <c:pt idx="1606">
                  <c:v>42873.123431712964</c:v>
                </c:pt>
                <c:pt idx="1607">
                  <c:v>42873.123547453702</c:v>
                </c:pt>
                <c:pt idx="1608">
                  <c:v>42873.123663194448</c:v>
                </c:pt>
                <c:pt idx="1609">
                  <c:v>42873.123778935187</c:v>
                </c:pt>
                <c:pt idx="1610">
                  <c:v>42873.123894675926</c:v>
                </c:pt>
                <c:pt idx="1611">
                  <c:v>42873.124010416665</c:v>
                </c:pt>
                <c:pt idx="1612">
                  <c:v>42873.124126157403</c:v>
                </c:pt>
                <c:pt idx="1613">
                  <c:v>42873.124241898149</c:v>
                </c:pt>
                <c:pt idx="1614">
                  <c:v>42873.124357638888</c:v>
                </c:pt>
                <c:pt idx="1615">
                  <c:v>42873.124473379634</c:v>
                </c:pt>
                <c:pt idx="1616">
                  <c:v>42873.124589120373</c:v>
                </c:pt>
                <c:pt idx="1617">
                  <c:v>42873.124704861111</c:v>
                </c:pt>
                <c:pt idx="1618">
                  <c:v>42873.12482060185</c:v>
                </c:pt>
                <c:pt idx="1619">
                  <c:v>42873.124936342589</c:v>
                </c:pt>
                <c:pt idx="1620">
                  <c:v>42873.125052083335</c:v>
                </c:pt>
                <c:pt idx="1621">
                  <c:v>42873.125167824073</c:v>
                </c:pt>
                <c:pt idx="1622">
                  <c:v>42873.125283564819</c:v>
                </c:pt>
                <c:pt idx="1623">
                  <c:v>42873.125399305558</c:v>
                </c:pt>
                <c:pt idx="1624">
                  <c:v>42873.125515046297</c:v>
                </c:pt>
                <c:pt idx="1625">
                  <c:v>42873.125630787035</c:v>
                </c:pt>
                <c:pt idx="1626">
                  <c:v>42873.125746527774</c:v>
                </c:pt>
                <c:pt idx="1627">
                  <c:v>42873.125862268513</c:v>
                </c:pt>
                <c:pt idx="1628">
                  <c:v>42873.125978009259</c:v>
                </c:pt>
                <c:pt idx="1629">
                  <c:v>42873.126093750005</c:v>
                </c:pt>
                <c:pt idx="1630">
                  <c:v>42873.126209490743</c:v>
                </c:pt>
                <c:pt idx="1631">
                  <c:v>42873.126325231482</c:v>
                </c:pt>
                <c:pt idx="1632">
                  <c:v>42873.126440972221</c:v>
                </c:pt>
                <c:pt idx="1633">
                  <c:v>42873.126556712959</c:v>
                </c:pt>
                <c:pt idx="1634">
                  <c:v>42873.126672453698</c:v>
                </c:pt>
                <c:pt idx="1635">
                  <c:v>42873.126788194444</c:v>
                </c:pt>
                <c:pt idx="1636">
                  <c:v>42873.12690393519</c:v>
                </c:pt>
                <c:pt idx="1637">
                  <c:v>42873.127019675929</c:v>
                </c:pt>
                <c:pt idx="1638">
                  <c:v>42873.127135416667</c:v>
                </c:pt>
                <c:pt idx="1639">
                  <c:v>42873.127251157406</c:v>
                </c:pt>
                <c:pt idx="1640">
                  <c:v>42873.127366898145</c:v>
                </c:pt>
                <c:pt idx="1641">
                  <c:v>42873.127482638884</c:v>
                </c:pt>
                <c:pt idx="1642">
                  <c:v>42873.127598379629</c:v>
                </c:pt>
                <c:pt idx="1643">
                  <c:v>42873.127714120375</c:v>
                </c:pt>
                <c:pt idx="1644">
                  <c:v>42873.127829861114</c:v>
                </c:pt>
                <c:pt idx="1645">
                  <c:v>42873.127945601853</c:v>
                </c:pt>
                <c:pt idx="1646">
                  <c:v>42873.128061342592</c:v>
                </c:pt>
                <c:pt idx="1647">
                  <c:v>42873.12817708333</c:v>
                </c:pt>
                <c:pt idx="1648">
                  <c:v>42873.128292824069</c:v>
                </c:pt>
                <c:pt idx="1649">
                  <c:v>42873.128408564815</c:v>
                </c:pt>
                <c:pt idx="1650">
                  <c:v>42873.128524305561</c:v>
                </c:pt>
                <c:pt idx="1651">
                  <c:v>42873.1286400463</c:v>
                </c:pt>
                <c:pt idx="1652">
                  <c:v>42873.128755787038</c:v>
                </c:pt>
                <c:pt idx="1653">
                  <c:v>42873.128871527777</c:v>
                </c:pt>
                <c:pt idx="1654">
                  <c:v>42873.128987268516</c:v>
                </c:pt>
                <c:pt idx="1655">
                  <c:v>42873.129103009254</c:v>
                </c:pt>
                <c:pt idx="1656">
                  <c:v>42873.12921875</c:v>
                </c:pt>
                <c:pt idx="1657">
                  <c:v>42873.129334490746</c:v>
                </c:pt>
                <c:pt idx="1658">
                  <c:v>42873.129450231485</c:v>
                </c:pt>
                <c:pt idx="1659">
                  <c:v>42873.129565972224</c:v>
                </c:pt>
                <c:pt idx="1660">
                  <c:v>42873.129681712962</c:v>
                </c:pt>
                <c:pt idx="1661">
                  <c:v>42873.129797453701</c:v>
                </c:pt>
                <c:pt idx="1662">
                  <c:v>42873.12991319444</c:v>
                </c:pt>
                <c:pt idx="1663">
                  <c:v>42873.130028935186</c:v>
                </c:pt>
                <c:pt idx="1664">
                  <c:v>42873.130144675932</c:v>
                </c:pt>
                <c:pt idx="1665">
                  <c:v>42873.13026041667</c:v>
                </c:pt>
                <c:pt idx="1666">
                  <c:v>42873.130376157409</c:v>
                </c:pt>
                <c:pt idx="1667">
                  <c:v>42873.130491898148</c:v>
                </c:pt>
                <c:pt idx="1668">
                  <c:v>42873.130607638886</c:v>
                </c:pt>
                <c:pt idx="1669">
                  <c:v>42873.130723379625</c:v>
                </c:pt>
                <c:pt idx="1670">
                  <c:v>42873.130839120371</c:v>
                </c:pt>
                <c:pt idx="1671">
                  <c:v>42873.13095486111</c:v>
                </c:pt>
                <c:pt idx="1672">
                  <c:v>42873.131070601856</c:v>
                </c:pt>
                <c:pt idx="1673">
                  <c:v>42873.131186342594</c:v>
                </c:pt>
                <c:pt idx="1674">
                  <c:v>42873.131302083333</c:v>
                </c:pt>
                <c:pt idx="1675">
                  <c:v>42873.131417824072</c:v>
                </c:pt>
                <c:pt idx="1676">
                  <c:v>42873.131533564811</c:v>
                </c:pt>
                <c:pt idx="1677">
                  <c:v>42873.131649305556</c:v>
                </c:pt>
                <c:pt idx="1678">
                  <c:v>42873.131765046295</c:v>
                </c:pt>
                <c:pt idx="1679">
                  <c:v>42873.131880787041</c:v>
                </c:pt>
                <c:pt idx="1680">
                  <c:v>42873.13199652778</c:v>
                </c:pt>
                <c:pt idx="1681">
                  <c:v>42873.132112268519</c:v>
                </c:pt>
                <c:pt idx="1682">
                  <c:v>42873.132228009257</c:v>
                </c:pt>
                <c:pt idx="1683">
                  <c:v>42873.132343749996</c:v>
                </c:pt>
                <c:pt idx="1684">
                  <c:v>42873.132459490742</c:v>
                </c:pt>
                <c:pt idx="1685">
                  <c:v>42873.132575231481</c:v>
                </c:pt>
                <c:pt idx="1686">
                  <c:v>42873.132690972227</c:v>
                </c:pt>
                <c:pt idx="1687">
                  <c:v>42873.132806712965</c:v>
                </c:pt>
                <c:pt idx="1688">
                  <c:v>42873.132922453704</c:v>
                </c:pt>
                <c:pt idx="1689">
                  <c:v>42873.133038194443</c:v>
                </c:pt>
                <c:pt idx="1690">
                  <c:v>42873.133153935181</c:v>
                </c:pt>
                <c:pt idx="1691">
                  <c:v>42873.13326967592</c:v>
                </c:pt>
                <c:pt idx="1692">
                  <c:v>42873.133385416666</c:v>
                </c:pt>
                <c:pt idx="1693">
                  <c:v>42873.133501157412</c:v>
                </c:pt>
                <c:pt idx="1694">
                  <c:v>42873.133616898151</c:v>
                </c:pt>
                <c:pt idx="1695">
                  <c:v>42873.133732638889</c:v>
                </c:pt>
                <c:pt idx="1696">
                  <c:v>42873.133848379628</c:v>
                </c:pt>
                <c:pt idx="1697">
                  <c:v>42873.133964120367</c:v>
                </c:pt>
                <c:pt idx="1698">
                  <c:v>42873.134079861105</c:v>
                </c:pt>
                <c:pt idx="1699">
                  <c:v>42873.134195601851</c:v>
                </c:pt>
                <c:pt idx="1700">
                  <c:v>42873.134311342597</c:v>
                </c:pt>
                <c:pt idx="1701">
                  <c:v>42873.134427083336</c:v>
                </c:pt>
                <c:pt idx="1702">
                  <c:v>42873.134542824075</c:v>
                </c:pt>
                <c:pt idx="1703">
                  <c:v>42873.134658564813</c:v>
                </c:pt>
                <c:pt idx="1704">
                  <c:v>42873.134774305552</c:v>
                </c:pt>
                <c:pt idx="1705">
                  <c:v>42873.134890046291</c:v>
                </c:pt>
                <c:pt idx="1706">
                  <c:v>42873.135005787037</c:v>
                </c:pt>
                <c:pt idx="1707">
                  <c:v>42873.135121527783</c:v>
                </c:pt>
                <c:pt idx="1708">
                  <c:v>42873.135237268521</c:v>
                </c:pt>
                <c:pt idx="1709">
                  <c:v>42873.13535300926</c:v>
                </c:pt>
                <c:pt idx="1710">
                  <c:v>42873.135468749999</c:v>
                </c:pt>
                <c:pt idx="1711">
                  <c:v>42873.135584490738</c:v>
                </c:pt>
                <c:pt idx="1712">
                  <c:v>42873.135700231476</c:v>
                </c:pt>
                <c:pt idx="1713">
                  <c:v>42873.135815972222</c:v>
                </c:pt>
                <c:pt idx="1714">
                  <c:v>42873.135931712968</c:v>
                </c:pt>
                <c:pt idx="1715">
                  <c:v>42873.136047453707</c:v>
                </c:pt>
                <c:pt idx="1716">
                  <c:v>42873.136163194446</c:v>
                </c:pt>
                <c:pt idx="1717">
                  <c:v>42873.136278935184</c:v>
                </c:pt>
                <c:pt idx="1718">
                  <c:v>42873.136394675923</c:v>
                </c:pt>
                <c:pt idx="1719">
                  <c:v>42873.136510416662</c:v>
                </c:pt>
                <c:pt idx="1720">
                  <c:v>42873.136626157408</c:v>
                </c:pt>
                <c:pt idx="1721">
                  <c:v>42873.136741898154</c:v>
                </c:pt>
                <c:pt idx="1722">
                  <c:v>42873.136857638892</c:v>
                </c:pt>
                <c:pt idx="1723">
                  <c:v>42873.136973379631</c:v>
                </c:pt>
                <c:pt idx="1724">
                  <c:v>42873.13708912037</c:v>
                </c:pt>
                <c:pt idx="1725">
                  <c:v>42873.137204861108</c:v>
                </c:pt>
                <c:pt idx="1726">
                  <c:v>42873.137320601847</c:v>
                </c:pt>
                <c:pt idx="1727">
                  <c:v>42873.137436342593</c:v>
                </c:pt>
                <c:pt idx="1728">
                  <c:v>42873.137552083339</c:v>
                </c:pt>
                <c:pt idx="1729">
                  <c:v>42873.137667824078</c:v>
                </c:pt>
                <c:pt idx="1730">
                  <c:v>42873.137783564816</c:v>
                </c:pt>
                <c:pt idx="1731">
                  <c:v>42873.137899305555</c:v>
                </c:pt>
                <c:pt idx="1732">
                  <c:v>42873.138015046294</c:v>
                </c:pt>
                <c:pt idx="1733">
                  <c:v>42873.138130787032</c:v>
                </c:pt>
                <c:pt idx="1734">
                  <c:v>42873.138246527778</c:v>
                </c:pt>
                <c:pt idx="1735">
                  <c:v>42873.138362268524</c:v>
                </c:pt>
                <c:pt idx="1736">
                  <c:v>42873.138478009263</c:v>
                </c:pt>
                <c:pt idx="1737">
                  <c:v>42873.138593750002</c:v>
                </c:pt>
                <c:pt idx="1738">
                  <c:v>42873.13870949074</c:v>
                </c:pt>
                <c:pt idx="1739">
                  <c:v>42873.138825231479</c:v>
                </c:pt>
                <c:pt idx="1740">
                  <c:v>42873.138940972218</c:v>
                </c:pt>
                <c:pt idx="1741">
                  <c:v>42873.139056712964</c:v>
                </c:pt>
                <c:pt idx="1742">
                  <c:v>42873.139172453702</c:v>
                </c:pt>
                <c:pt idx="1743">
                  <c:v>42873.139288194448</c:v>
                </c:pt>
                <c:pt idx="1744">
                  <c:v>42873.139403935187</c:v>
                </c:pt>
                <c:pt idx="1745">
                  <c:v>42873.139519675926</c:v>
                </c:pt>
                <c:pt idx="1746">
                  <c:v>42873.139635416665</c:v>
                </c:pt>
                <c:pt idx="1747">
                  <c:v>42873.139751157403</c:v>
                </c:pt>
                <c:pt idx="1748">
                  <c:v>42873.139866898149</c:v>
                </c:pt>
                <c:pt idx="1749">
                  <c:v>42873.139982638888</c:v>
                </c:pt>
                <c:pt idx="1750">
                  <c:v>42873.140098379634</c:v>
                </c:pt>
                <c:pt idx="1751">
                  <c:v>42873.140214120373</c:v>
                </c:pt>
                <c:pt idx="1752">
                  <c:v>42873.140329861111</c:v>
                </c:pt>
                <c:pt idx="1753">
                  <c:v>42873.14044560185</c:v>
                </c:pt>
                <c:pt idx="1754">
                  <c:v>42873.140561342589</c:v>
                </c:pt>
                <c:pt idx="1755">
                  <c:v>42873.140677083335</c:v>
                </c:pt>
                <c:pt idx="1756">
                  <c:v>42873.140792824073</c:v>
                </c:pt>
                <c:pt idx="1757">
                  <c:v>42873.140908564819</c:v>
                </c:pt>
                <c:pt idx="1758">
                  <c:v>42873.141024305558</c:v>
                </c:pt>
                <c:pt idx="1759">
                  <c:v>42873.141140046297</c:v>
                </c:pt>
                <c:pt idx="1760">
                  <c:v>42873.141255787035</c:v>
                </c:pt>
                <c:pt idx="1761">
                  <c:v>42873.141371527774</c:v>
                </c:pt>
                <c:pt idx="1762">
                  <c:v>42873.141487268513</c:v>
                </c:pt>
                <c:pt idx="1763">
                  <c:v>42873.141603009259</c:v>
                </c:pt>
                <c:pt idx="1764">
                  <c:v>42873.141718750005</c:v>
                </c:pt>
                <c:pt idx="1765">
                  <c:v>42873.141834490743</c:v>
                </c:pt>
                <c:pt idx="1766">
                  <c:v>42873.141950231482</c:v>
                </c:pt>
                <c:pt idx="1767">
                  <c:v>42873.142065972221</c:v>
                </c:pt>
                <c:pt idx="1768">
                  <c:v>42873.142181712959</c:v>
                </c:pt>
                <c:pt idx="1769">
                  <c:v>42873.142297453698</c:v>
                </c:pt>
                <c:pt idx="1770">
                  <c:v>42873.142413194444</c:v>
                </c:pt>
                <c:pt idx="1771">
                  <c:v>42873.14252893519</c:v>
                </c:pt>
                <c:pt idx="1772">
                  <c:v>42873.142644675929</c:v>
                </c:pt>
                <c:pt idx="1773">
                  <c:v>42873.142760416667</c:v>
                </c:pt>
                <c:pt idx="1774">
                  <c:v>42873.142876157406</c:v>
                </c:pt>
                <c:pt idx="1775">
                  <c:v>42873.142991898145</c:v>
                </c:pt>
                <c:pt idx="1776">
                  <c:v>42873.143107638884</c:v>
                </c:pt>
                <c:pt idx="1777">
                  <c:v>42873.143223379629</c:v>
                </c:pt>
                <c:pt idx="1778">
                  <c:v>42873.143339120375</c:v>
                </c:pt>
                <c:pt idx="1779">
                  <c:v>42873.143454861114</c:v>
                </c:pt>
                <c:pt idx="1780">
                  <c:v>42873.143570601853</c:v>
                </c:pt>
                <c:pt idx="1781">
                  <c:v>42873.143686342592</c:v>
                </c:pt>
                <c:pt idx="1782">
                  <c:v>42873.14380208333</c:v>
                </c:pt>
                <c:pt idx="1783">
                  <c:v>42873.143917824069</c:v>
                </c:pt>
                <c:pt idx="1784">
                  <c:v>42873.144033564815</c:v>
                </c:pt>
                <c:pt idx="1785">
                  <c:v>42873.144149305561</c:v>
                </c:pt>
                <c:pt idx="1786">
                  <c:v>42873.1442650463</c:v>
                </c:pt>
                <c:pt idx="1787">
                  <c:v>42873.144380787038</c:v>
                </c:pt>
                <c:pt idx="1788">
                  <c:v>42873.144496527777</c:v>
                </c:pt>
                <c:pt idx="1789">
                  <c:v>42873.144612268516</c:v>
                </c:pt>
                <c:pt idx="1790">
                  <c:v>42873.144728009254</c:v>
                </c:pt>
                <c:pt idx="1791">
                  <c:v>42873.14484375</c:v>
                </c:pt>
                <c:pt idx="1792">
                  <c:v>42873.144959490746</c:v>
                </c:pt>
                <c:pt idx="1793">
                  <c:v>42873.145075231485</c:v>
                </c:pt>
                <c:pt idx="1794">
                  <c:v>42873.145190972224</c:v>
                </c:pt>
                <c:pt idx="1795">
                  <c:v>42873.145306712962</c:v>
                </c:pt>
                <c:pt idx="1796">
                  <c:v>42873.145422453701</c:v>
                </c:pt>
                <c:pt idx="1797">
                  <c:v>42873.14553819444</c:v>
                </c:pt>
                <c:pt idx="1798">
                  <c:v>42873.145653935186</c:v>
                </c:pt>
                <c:pt idx="1799">
                  <c:v>42873.145769675932</c:v>
                </c:pt>
                <c:pt idx="1800">
                  <c:v>42873.14588541667</c:v>
                </c:pt>
                <c:pt idx="1801">
                  <c:v>42873.146001157409</c:v>
                </c:pt>
                <c:pt idx="1802">
                  <c:v>42873.146116898148</c:v>
                </c:pt>
                <c:pt idx="1803">
                  <c:v>42873.146232638886</c:v>
                </c:pt>
                <c:pt idx="1804">
                  <c:v>42873.146348379625</c:v>
                </c:pt>
                <c:pt idx="1805">
                  <c:v>42873.146464120371</c:v>
                </c:pt>
                <c:pt idx="1806">
                  <c:v>42873.14657986111</c:v>
                </c:pt>
                <c:pt idx="1807">
                  <c:v>42873.146695601856</c:v>
                </c:pt>
                <c:pt idx="1808">
                  <c:v>42873.146811342594</c:v>
                </c:pt>
                <c:pt idx="1809">
                  <c:v>42873.146927083333</c:v>
                </c:pt>
                <c:pt idx="1810">
                  <c:v>42873.147042824072</c:v>
                </c:pt>
                <c:pt idx="1811">
                  <c:v>42873.147158564811</c:v>
                </c:pt>
                <c:pt idx="1812">
                  <c:v>42873.147274305556</c:v>
                </c:pt>
                <c:pt idx="1813">
                  <c:v>42873.147390046295</c:v>
                </c:pt>
                <c:pt idx="1814">
                  <c:v>42873.147505787041</c:v>
                </c:pt>
                <c:pt idx="1815">
                  <c:v>42873.14762152778</c:v>
                </c:pt>
                <c:pt idx="1816">
                  <c:v>42873.147737268519</c:v>
                </c:pt>
                <c:pt idx="1817">
                  <c:v>42873.147853009257</c:v>
                </c:pt>
                <c:pt idx="1818">
                  <c:v>42873.147968749996</c:v>
                </c:pt>
                <c:pt idx="1819">
                  <c:v>42873.148084490742</c:v>
                </c:pt>
                <c:pt idx="1820">
                  <c:v>42873.148200231481</c:v>
                </c:pt>
                <c:pt idx="1821">
                  <c:v>42873.148315972227</c:v>
                </c:pt>
                <c:pt idx="1822">
                  <c:v>42873.148431712965</c:v>
                </c:pt>
                <c:pt idx="1823">
                  <c:v>42873.148547453704</c:v>
                </c:pt>
                <c:pt idx="1824">
                  <c:v>42873.148663194443</c:v>
                </c:pt>
                <c:pt idx="1825">
                  <c:v>42873.148778935181</c:v>
                </c:pt>
                <c:pt idx="1826">
                  <c:v>42873.14889467592</c:v>
                </c:pt>
                <c:pt idx="1827">
                  <c:v>42873.149010416666</c:v>
                </c:pt>
                <c:pt idx="1828">
                  <c:v>42873.149126157412</c:v>
                </c:pt>
                <c:pt idx="1829">
                  <c:v>42873.149241898151</c:v>
                </c:pt>
                <c:pt idx="1830">
                  <c:v>42873.149357638889</c:v>
                </c:pt>
                <c:pt idx="1831">
                  <c:v>42873.149473379628</c:v>
                </c:pt>
                <c:pt idx="1832">
                  <c:v>42873.149589120367</c:v>
                </c:pt>
                <c:pt idx="1833">
                  <c:v>42873.149704861105</c:v>
                </c:pt>
                <c:pt idx="1834">
                  <c:v>42873.149820601851</c:v>
                </c:pt>
                <c:pt idx="1835">
                  <c:v>42873.149936342597</c:v>
                </c:pt>
                <c:pt idx="1836">
                  <c:v>42873.150052083336</c:v>
                </c:pt>
                <c:pt idx="1837">
                  <c:v>42873.150167824075</c:v>
                </c:pt>
                <c:pt idx="1838">
                  <c:v>42873.150283564813</c:v>
                </c:pt>
                <c:pt idx="1839">
                  <c:v>42873.150399305552</c:v>
                </c:pt>
                <c:pt idx="1840">
                  <c:v>42873.150515046291</c:v>
                </c:pt>
                <c:pt idx="1841">
                  <c:v>42873.150630787037</c:v>
                </c:pt>
                <c:pt idx="1842">
                  <c:v>42873.150746527783</c:v>
                </c:pt>
                <c:pt idx="1843">
                  <c:v>42873.150862268521</c:v>
                </c:pt>
                <c:pt idx="1844">
                  <c:v>42873.15097800926</c:v>
                </c:pt>
                <c:pt idx="1845">
                  <c:v>42873.151093749999</c:v>
                </c:pt>
                <c:pt idx="1846">
                  <c:v>42873.151209490738</c:v>
                </c:pt>
                <c:pt idx="1847">
                  <c:v>42873.151325231476</c:v>
                </c:pt>
                <c:pt idx="1848">
                  <c:v>42873.151440972222</c:v>
                </c:pt>
                <c:pt idx="1849">
                  <c:v>42873.151556712968</c:v>
                </c:pt>
                <c:pt idx="1850">
                  <c:v>42873.151672453707</c:v>
                </c:pt>
                <c:pt idx="1851">
                  <c:v>42873.151788194446</c:v>
                </c:pt>
                <c:pt idx="1852">
                  <c:v>42873.151903935184</c:v>
                </c:pt>
                <c:pt idx="1853">
                  <c:v>42873.152019675923</c:v>
                </c:pt>
                <c:pt idx="1854">
                  <c:v>42873.152135416662</c:v>
                </c:pt>
                <c:pt idx="1855">
                  <c:v>42873.152251157408</c:v>
                </c:pt>
                <c:pt idx="1856">
                  <c:v>42873.152366898154</c:v>
                </c:pt>
                <c:pt idx="1857">
                  <c:v>42873.152482638892</c:v>
                </c:pt>
                <c:pt idx="1858">
                  <c:v>42873.152598379631</c:v>
                </c:pt>
                <c:pt idx="1859">
                  <c:v>42873.15271412037</c:v>
                </c:pt>
                <c:pt idx="1860">
                  <c:v>42873.152829861108</c:v>
                </c:pt>
                <c:pt idx="1861">
                  <c:v>42873.152945601847</c:v>
                </c:pt>
                <c:pt idx="1862">
                  <c:v>42873.153061342593</c:v>
                </c:pt>
                <c:pt idx="1863">
                  <c:v>42873.153177083339</c:v>
                </c:pt>
                <c:pt idx="1864">
                  <c:v>42873.153292824078</c:v>
                </c:pt>
                <c:pt idx="1865">
                  <c:v>42873.153408564816</c:v>
                </c:pt>
                <c:pt idx="1866">
                  <c:v>42873.153524305555</c:v>
                </c:pt>
                <c:pt idx="1867">
                  <c:v>42873.153640046294</c:v>
                </c:pt>
                <c:pt idx="1868">
                  <c:v>42873.153755787032</c:v>
                </c:pt>
                <c:pt idx="1869">
                  <c:v>42873.153871527778</c:v>
                </c:pt>
                <c:pt idx="1870">
                  <c:v>42873.153987268524</c:v>
                </c:pt>
                <c:pt idx="1871">
                  <c:v>42873.154103009263</c:v>
                </c:pt>
                <c:pt idx="1872">
                  <c:v>42873.154218750002</c:v>
                </c:pt>
                <c:pt idx="1873">
                  <c:v>42873.15433449074</c:v>
                </c:pt>
                <c:pt idx="1874">
                  <c:v>42873.154450231479</c:v>
                </c:pt>
                <c:pt idx="1875">
                  <c:v>42873.154565972218</c:v>
                </c:pt>
                <c:pt idx="1876">
                  <c:v>42873.154681712964</c:v>
                </c:pt>
                <c:pt idx="1877">
                  <c:v>42873.154797453702</c:v>
                </c:pt>
                <c:pt idx="1878">
                  <c:v>42873.154913194448</c:v>
                </c:pt>
                <c:pt idx="1879">
                  <c:v>42873.155028935187</c:v>
                </c:pt>
                <c:pt idx="1880">
                  <c:v>42873.155144675926</c:v>
                </c:pt>
                <c:pt idx="1881">
                  <c:v>42873.155260416665</c:v>
                </c:pt>
                <c:pt idx="1882">
                  <c:v>42873.155376157403</c:v>
                </c:pt>
                <c:pt idx="1883">
                  <c:v>42873.155491898149</c:v>
                </c:pt>
                <c:pt idx="1884">
                  <c:v>42873.155607638888</c:v>
                </c:pt>
                <c:pt idx="1885">
                  <c:v>42873.155723379634</c:v>
                </c:pt>
                <c:pt idx="1886">
                  <c:v>42873.155839120373</c:v>
                </c:pt>
                <c:pt idx="1887">
                  <c:v>42873.155954861111</c:v>
                </c:pt>
                <c:pt idx="1888">
                  <c:v>42873.15607060185</c:v>
                </c:pt>
                <c:pt idx="1889">
                  <c:v>42873.156186342589</c:v>
                </c:pt>
                <c:pt idx="1890">
                  <c:v>42873.156302083335</c:v>
                </c:pt>
                <c:pt idx="1891">
                  <c:v>42873.156417824073</c:v>
                </c:pt>
                <c:pt idx="1892">
                  <c:v>42873.156533564819</c:v>
                </c:pt>
                <c:pt idx="1893">
                  <c:v>42873.156649305558</c:v>
                </c:pt>
                <c:pt idx="1894">
                  <c:v>42873.156765046297</c:v>
                </c:pt>
                <c:pt idx="1895">
                  <c:v>42873.156880787035</c:v>
                </c:pt>
                <c:pt idx="1896">
                  <c:v>42873.156996527774</c:v>
                </c:pt>
                <c:pt idx="1897">
                  <c:v>42873.157112268513</c:v>
                </c:pt>
                <c:pt idx="1898">
                  <c:v>42873.157228009259</c:v>
                </c:pt>
                <c:pt idx="1899">
                  <c:v>42873.157343750005</c:v>
                </c:pt>
                <c:pt idx="1900">
                  <c:v>42873.157459490743</c:v>
                </c:pt>
                <c:pt idx="1901">
                  <c:v>42873.157575231482</c:v>
                </c:pt>
                <c:pt idx="1902">
                  <c:v>42873.157690972221</c:v>
                </c:pt>
                <c:pt idx="1903">
                  <c:v>42873.157806712959</c:v>
                </c:pt>
                <c:pt idx="1904">
                  <c:v>42873.157922453698</c:v>
                </c:pt>
                <c:pt idx="1905">
                  <c:v>42873.158038194444</c:v>
                </c:pt>
                <c:pt idx="1906">
                  <c:v>42873.15815393519</c:v>
                </c:pt>
                <c:pt idx="1907">
                  <c:v>42873.158269675929</c:v>
                </c:pt>
                <c:pt idx="1908">
                  <c:v>42873.158385416667</c:v>
                </c:pt>
                <c:pt idx="1909">
                  <c:v>42873.158501157406</c:v>
                </c:pt>
                <c:pt idx="1910">
                  <c:v>42873.158616898145</c:v>
                </c:pt>
                <c:pt idx="1911">
                  <c:v>42873.158732638884</c:v>
                </c:pt>
                <c:pt idx="1912">
                  <c:v>42873.158848379629</c:v>
                </c:pt>
                <c:pt idx="1913">
                  <c:v>42873.158964120375</c:v>
                </c:pt>
                <c:pt idx="1914">
                  <c:v>42873.159079861114</c:v>
                </c:pt>
                <c:pt idx="1915">
                  <c:v>42873.159195601853</c:v>
                </c:pt>
                <c:pt idx="1916">
                  <c:v>42873.159311342592</c:v>
                </c:pt>
                <c:pt idx="1917">
                  <c:v>42873.15942708333</c:v>
                </c:pt>
                <c:pt idx="1918">
                  <c:v>42873.159542824069</c:v>
                </c:pt>
                <c:pt idx="1919">
                  <c:v>42873.159658564815</c:v>
                </c:pt>
                <c:pt idx="1920">
                  <c:v>42873.159774305561</c:v>
                </c:pt>
                <c:pt idx="1921">
                  <c:v>42873.1598900463</c:v>
                </c:pt>
                <c:pt idx="1922">
                  <c:v>42873.160005787038</c:v>
                </c:pt>
                <c:pt idx="1923">
                  <c:v>42873.160121527777</c:v>
                </c:pt>
                <c:pt idx="1924">
                  <c:v>42873.160237268516</c:v>
                </c:pt>
                <c:pt idx="1925">
                  <c:v>42873.160353009254</c:v>
                </c:pt>
                <c:pt idx="1926">
                  <c:v>42873.16046875</c:v>
                </c:pt>
                <c:pt idx="1927">
                  <c:v>42873.160584490746</c:v>
                </c:pt>
                <c:pt idx="1928">
                  <c:v>42873.160700231485</c:v>
                </c:pt>
                <c:pt idx="1929">
                  <c:v>42873.160815972224</c:v>
                </c:pt>
                <c:pt idx="1930">
                  <c:v>42873.160931712962</c:v>
                </c:pt>
                <c:pt idx="1931">
                  <c:v>42873.161047453701</c:v>
                </c:pt>
                <c:pt idx="1932">
                  <c:v>42873.16116319444</c:v>
                </c:pt>
                <c:pt idx="1933">
                  <c:v>42873.161278935186</c:v>
                </c:pt>
                <c:pt idx="1934">
                  <c:v>42873.161394675932</c:v>
                </c:pt>
                <c:pt idx="1935">
                  <c:v>42873.16151041667</c:v>
                </c:pt>
                <c:pt idx="1936">
                  <c:v>42873.161626157409</c:v>
                </c:pt>
                <c:pt idx="1937">
                  <c:v>42873.161741898148</c:v>
                </c:pt>
                <c:pt idx="1938">
                  <c:v>42873.161857638886</c:v>
                </c:pt>
                <c:pt idx="1939">
                  <c:v>42873.161973379625</c:v>
                </c:pt>
                <c:pt idx="1940">
                  <c:v>42873.162089120371</c:v>
                </c:pt>
                <c:pt idx="1941">
                  <c:v>42873.16220486111</c:v>
                </c:pt>
                <c:pt idx="1942">
                  <c:v>42873.162320601856</c:v>
                </c:pt>
                <c:pt idx="1943">
                  <c:v>42873.162436342594</c:v>
                </c:pt>
                <c:pt idx="1944">
                  <c:v>42873.162552083333</c:v>
                </c:pt>
                <c:pt idx="1945">
                  <c:v>42873.162667824072</c:v>
                </c:pt>
                <c:pt idx="1946">
                  <c:v>42873.162783564811</c:v>
                </c:pt>
                <c:pt idx="1947">
                  <c:v>42873.162899305556</c:v>
                </c:pt>
                <c:pt idx="1948">
                  <c:v>42873.163015046295</c:v>
                </c:pt>
                <c:pt idx="1949">
                  <c:v>42873.163130787041</c:v>
                </c:pt>
                <c:pt idx="1950">
                  <c:v>42873.16324652778</c:v>
                </c:pt>
                <c:pt idx="1951">
                  <c:v>42873.163362268519</c:v>
                </c:pt>
                <c:pt idx="1952">
                  <c:v>42873.163478009257</c:v>
                </c:pt>
                <c:pt idx="1953">
                  <c:v>42873.163593749996</c:v>
                </c:pt>
                <c:pt idx="1954">
                  <c:v>42873.163709490742</c:v>
                </c:pt>
                <c:pt idx="1955">
                  <c:v>42873.163825231481</c:v>
                </c:pt>
                <c:pt idx="1956">
                  <c:v>42873.163940972227</c:v>
                </c:pt>
                <c:pt idx="1957">
                  <c:v>42873.164056712965</c:v>
                </c:pt>
                <c:pt idx="1958">
                  <c:v>42873.164172453704</c:v>
                </c:pt>
                <c:pt idx="1959">
                  <c:v>42873.164288194443</c:v>
                </c:pt>
                <c:pt idx="1960">
                  <c:v>42873.164403935181</c:v>
                </c:pt>
                <c:pt idx="1961">
                  <c:v>42873.16451967592</c:v>
                </c:pt>
                <c:pt idx="1962">
                  <c:v>42873.164635416666</c:v>
                </c:pt>
                <c:pt idx="1963">
                  <c:v>42873.164751157412</c:v>
                </c:pt>
                <c:pt idx="1964">
                  <c:v>42873.164866898151</c:v>
                </c:pt>
                <c:pt idx="1965">
                  <c:v>42873.164982638889</c:v>
                </c:pt>
                <c:pt idx="1966">
                  <c:v>42873.165098379628</c:v>
                </c:pt>
                <c:pt idx="1967">
                  <c:v>42873.165214120367</c:v>
                </c:pt>
                <c:pt idx="1968">
                  <c:v>42873.165329861105</c:v>
                </c:pt>
                <c:pt idx="1969">
                  <c:v>42873.165445601851</c:v>
                </c:pt>
                <c:pt idx="1970">
                  <c:v>42873.165561342597</c:v>
                </c:pt>
                <c:pt idx="1971">
                  <c:v>42873.165677083336</c:v>
                </c:pt>
                <c:pt idx="1972">
                  <c:v>42873.165792824075</c:v>
                </c:pt>
                <c:pt idx="1973">
                  <c:v>42873.165908564813</c:v>
                </c:pt>
                <c:pt idx="1974">
                  <c:v>42873.166024305552</c:v>
                </c:pt>
                <c:pt idx="1975">
                  <c:v>42873.166140046291</c:v>
                </c:pt>
                <c:pt idx="1976">
                  <c:v>42873.166255787037</c:v>
                </c:pt>
                <c:pt idx="1977">
                  <c:v>42873.166371527783</c:v>
                </c:pt>
                <c:pt idx="1978">
                  <c:v>42873.166487268521</c:v>
                </c:pt>
                <c:pt idx="1979">
                  <c:v>42873.16660300926</c:v>
                </c:pt>
                <c:pt idx="1980">
                  <c:v>42873.166718749999</c:v>
                </c:pt>
                <c:pt idx="1981">
                  <c:v>42873.166834490738</c:v>
                </c:pt>
                <c:pt idx="1982">
                  <c:v>42873.166950231476</c:v>
                </c:pt>
                <c:pt idx="1983">
                  <c:v>42873.167065972222</c:v>
                </c:pt>
                <c:pt idx="1984">
                  <c:v>42873.167181712968</c:v>
                </c:pt>
                <c:pt idx="1985">
                  <c:v>42873.167297453707</c:v>
                </c:pt>
                <c:pt idx="1986">
                  <c:v>42873.167413194446</c:v>
                </c:pt>
                <c:pt idx="1987">
                  <c:v>42873.167528935184</c:v>
                </c:pt>
                <c:pt idx="1988">
                  <c:v>42873.167644675923</c:v>
                </c:pt>
                <c:pt idx="1989">
                  <c:v>42873.167760416662</c:v>
                </c:pt>
                <c:pt idx="1990">
                  <c:v>42873.167876157408</c:v>
                </c:pt>
                <c:pt idx="1991">
                  <c:v>42873.167991898154</c:v>
                </c:pt>
                <c:pt idx="1992">
                  <c:v>42873.168107638892</c:v>
                </c:pt>
                <c:pt idx="1993">
                  <c:v>42873.168223379631</c:v>
                </c:pt>
                <c:pt idx="1994">
                  <c:v>42873.16833912037</c:v>
                </c:pt>
                <c:pt idx="1995">
                  <c:v>42873.168454861108</c:v>
                </c:pt>
                <c:pt idx="1996">
                  <c:v>42873.168570601847</c:v>
                </c:pt>
                <c:pt idx="1997">
                  <c:v>42873.168686342593</c:v>
                </c:pt>
                <c:pt idx="1998">
                  <c:v>42873.168802083339</c:v>
                </c:pt>
                <c:pt idx="1999">
                  <c:v>42873.168917824078</c:v>
                </c:pt>
                <c:pt idx="2000">
                  <c:v>42873.169033564816</c:v>
                </c:pt>
                <c:pt idx="2001">
                  <c:v>42873.169149305555</c:v>
                </c:pt>
                <c:pt idx="2002">
                  <c:v>42873.169265046294</c:v>
                </c:pt>
                <c:pt idx="2003">
                  <c:v>42873.169380787032</c:v>
                </c:pt>
                <c:pt idx="2004">
                  <c:v>42873.169496527778</c:v>
                </c:pt>
                <c:pt idx="2005">
                  <c:v>42873.169612268524</c:v>
                </c:pt>
                <c:pt idx="2006">
                  <c:v>42873.169728009263</c:v>
                </c:pt>
                <c:pt idx="2007">
                  <c:v>42873.169843750002</c:v>
                </c:pt>
                <c:pt idx="2008">
                  <c:v>42873.16995949074</c:v>
                </c:pt>
                <c:pt idx="2009">
                  <c:v>42873.170075231479</c:v>
                </c:pt>
                <c:pt idx="2010">
                  <c:v>42873.170190972218</c:v>
                </c:pt>
                <c:pt idx="2011">
                  <c:v>42873.170306712964</c:v>
                </c:pt>
                <c:pt idx="2012">
                  <c:v>42873.170422453702</c:v>
                </c:pt>
                <c:pt idx="2013">
                  <c:v>42873.170538194448</c:v>
                </c:pt>
                <c:pt idx="2014">
                  <c:v>42873.170653935187</c:v>
                </c:pt>
                <c:pt idx="2015">
                  <c:v>42873.170769675926</c:v>
                </c:pt>
                <c:pt idx="2016">
                  <c:v>42873.170885416665</c:v>
                </c:pt>
                <c:pt idx="2017">
                  <c:v>42873.171001157403</c:v>
                </c:pt>
                <c:pt idx="2018">
                  <c:v>42873.171116898149</c:v>
                </c:pt>
                <c:pt idx="2019">
                  <c:v>42873.171232638888</c:v>
                </c:pt>
                <c:pt idx="2020">
                  <c:v>42873.171348379634</c:v>
                </c:pt>
                <c:pt idx="2021">
                  <c:v>42873.171464120373</c:v>
                </c:pt>
                <c:pt idx="2022">
                  <c:v>42873.171579861111</c:v>
                </c:pt>
                <c:pt idx="2023">
                  <c:v>42873.17169560185</c:v>
                </c:pt>
                <c:pt idx="2024">
                  <c:v>42873.171811342589</c:v>
                </c:pt>
                <c:pt idx="2025">
                  <c:v>42873.171927083335</c:v>
                </c:pt>
                <c:pt idx="2026">
                  <c:v>42873.172042824073</c:v>
                </c:pt>
                <c:pt idx="2027">
                  <c:v>42873.172158564819</c:v>
                </c:pt>
                <c:pt idx="2028">
                  <c:v>42873.172274305558</c:v>
                </c:pt>
                <c:pt idx="2029">
                  <c:v>42873.172390046297</c:v>
                </c:pt>
                <c:pt idx="2030">
                  <c:v>42873.172505787035</c:v>
                </c:pt>
                <c:pt idx="2031">
                  <c:v>42873.172621527774</c:v>
                </c:pt>
                <c:pt idx="2032">
                  <c:v>42873.172737268513</c:v>
                </c:pt>
                <c:pt idx="2033">
                  <c:v>42873.172853009259</c:v>
                </c:pt>
                <c:pt idx="2034">
                  <c:v>42873.172968750005</c:v>
                </c:pt>
                <c:pt idx="2035">
                  <c:v>42873.173084490743</c:v>
                </c:pt>
                <c:pt idx="2036">
                  <c:v>42873.173200231482</c:v>
                </c:pt>
                <c:pt idx="2037">
                  <c:v>42873.173315972221</c:v>
                </c:pt>
                <c:pt idx="2038">
                  <c:v>42873.173431712959</c:v>
                </c:pt>
                <c:pt idx="2039">
                  <c:v>42873.173547453698</c:v>
                </c:pt>
                <c:pt idx="2040">
                  <c:v>42873.173663194444</c:v>
                </c:pt>
                <c:pt idx="2041">
                  <c:v>42873.17377893519</c:v>
                </c:pt>
                <c:pt idx="2042">
                  <c:v>42873.173894675929</c:v>
                </c:pt>
                <c:pt idx="2043">
                  <c:v>42873.174010416667</c:v>
                </c:pt>
                <c:pt idx="2044">
                  <c:v>42873.174126157406</c:v>
                </c:pt>
                <c:pt idx="2045">
                  <c:v>42873.174241898145</c:v>
                </c:pt>
                <c:pt idx="2046">
                  <c:v>42873.174357638884</c:v>
                </c:pt>
                <c:pt idx="2047">
                  <c:v>42873.174473379629</c:v>
                </c:pt>
                <c:pt idx="2048">
                  <c:v>42873.174589120375</c:v>
                </c:pt>
                <c:pt idx="2049">
                  <c:v>42873.174704861114</c:v>
                </c:pt>
                <c:pt idx="2050">
                  <c:v>42873.174820601853</c:v>
                </c:pt>
                <c:pt idx="2051">
                  <c:v>42873.174936342592</c:v>
                </c:pt>
                <c:pt idx="2052">
                  <c:v>42873.17505208333</c:v>
                </c:pt>
                <c:pt idx="2053">
                  <c:v>42873.175167824069</c:v>
                </c:pt>
                <c:pt idx="2054">
                  <c:v>42873.175283564815</c:v>
                </c:pt>
                <c:pt idx="2055">
                  <c:v>42873.175399305561</c:v>
                </c:pt>
                <c:pt idx="2056">
                  <c:v>42873.1755150463</c:v>
                </c:pt>
                <c:pt idx="2057">
                  <c:v>42873.175630787038</c:v>
                </c:pt>
                <c:pt idx="2058">
                  <c:v>42873.175746527777</c:v>
                </c:pt>
                <c:pt idx="2059">
                  <c:v>42873.175862268516</c:v>
                </c:pt>
                <c:pt idx="2060">
                  <c:v>42873.175978009254</c:v>
                </c:pt>
                <c:pt idx="2061">
                  <c:v>42873.17609375</c:v>
                </c:pt>
                <c:pt idx="2062">
                  <c:v>42873.176209490746</c:v>
                </c:pt>
                <c:pt idx="2063">
                  <c:v>42873.176325231485</c:v>
                </c:pt>
                <c:pt idx="2064">
                  <c:v>42873.176440972224</c:v>
                </c:pt>
                <c:pt idx="2065">
                  <c:v>42873.176556712962</c:v>
                </c:pt>
                <c:pt idx="2066">
                  <c:v>42873.176672453701</c:v>
                </c:pt>
                <c:pt idx="2067">
                  <c:v>42873.17678819444</c:v>
                </c:pt>
                <c:pt idx="2068">
                  <c:v>42873.176903935186</c:v>
                </c:pt>
                <c:pt idx="2069">
                  <c:v>42873.177019675932</c:v>
                </c:pt>
                <c:pt idx="2070">
                  <c:v>42873.17713541667</c:v>
                </c:pt>
                <c:pt idx="2071">
                  <c:v>42873.177251157409</c:v>
                </c:pt>
                <c:pt idx="2072">
                  <c:v>42873.177366898148</c:v>
                </c:pt>
                <c:pt idx="2073">
                  <c:v>42873.177482638886</c:v>
                </c:pt>
                <c:pt idx="2074">
                  <c:v>42873.177598379625</c:v>
                </c:pt>
                <c:pt idx="2075">
                  <c:v>42873.177714120371</c:v>
                </c:pt>
                <c:pt idx="2076">
                  <c:v>42873.17782986111</c:v>
                </c:pt>
                <c:pt idx="2077">
                  <c:v>42873.177945601856</c:v>
                </c:pt>
                <c:pt idx="2078">
                  <c:v>42873.178061342594</c:v>
                </c:pt>
                <c:pt idx="2079">
                  <c:v>42873.178177083333</c:v>
                </c:pt>
                <c:pt idx="2080">
                  <c:v>42873.178292824072</c:v>
                </c:pt>
                <c:pt idx="2081">
                  <c:v>42873.178408564811</c:v>
                </c:pt>
                <c:pt idx="2082">
                  <c:v>42873.178524305556</c:v>
                </c:pt>
                <c:pt idx="2083">
                  <c:v>42873.178640046295</c:v>
                </c:pt>
                <c:pt idx="2084">
                  <c:v>42873.178755787041</c:v>
                </c:pt>
                <c:pt idx="2085">
                  <c:v>42873.17887152778</c:v>
                </c:pt>
                <c:pt idx="2086">
                  <c:v>42873.178987268519</c:v>
                </c:pt>
                <c:pt idx="2087">
                  <c:v>42873.179103009257</c:v>
                </c:pt>
                <c:pt idx="2088">
                  <c:v>42873.179218749996</c:v>
                </c:pt>
                <c:pt idx="2089">
                  <c:v>42873.179334490742</c:v>
                </c:pt>
                <c:pt idx="2090">
                  <c:v>42873.179450231481</c:v>
                </c:pt>
                <c:pt idx="2091">
                  <c:v>42873.179565972227</c:v>
                </c:pt>
                <c:pt idx="2092">
                  <c:v>42873.179681712965</c:v>
                </c:pt>
                <c:pt idx="2093">
                  <c:v>42873.179797453704</c:v>
                </c:pt>
                <c:pt idx="2094">
                  <c:v>42873.179913194443</c:v>
                </c:pt>
                <c:pt idx="2095">
                  <c:v>42873.180028935181</c:v>
                </c:pt>
                <c:pt idx="2096">
                  <c:v>42873.18014467592</c:v>
                </c:pt>
                <c:pt idx="2097">
                  <c:v>42873.180260416666</c:v>
                </c:pt>
                <c:pt idx="2098">
                  <c:v>42873.180376157412</c:v>
                </c:pt>
                <c:pt idx="2099">
                  <c:v>42873.180491898151</c:v>
                </c:pt>
                <c:pt idx="2100">
                  <c:v>42873.180607638889</c:v>
                </c:pt>
                <c:pt idx="2101">
                  <c:v>42873.180723379628</c:v>
                </c:pt>
                <c:pt idx="2102">
                  <c:v>42873.180839120367</c:v>
                </c:pt>
                <c:pt idx="2103">
                  <c:v>42873.180954861105</c:v>
                </c:pt>
                <c:pt idx="2104">
                  <c:v>42873.181070601851</c:v>
                </c:pt>
                <c:pt idx="2105">
                  <c:v>42873.181186342597</c:v>
                </c:pt>
                <c:pt idx="2106">
                  <c:v>42873.181302083336</c:v>
                </c:pt>
                <c:pt idx="2107">
                  <c:v>42873.181417824075</c:v>
                </c:pt>
                <c:pt idx="2108">
                  <c:v>42873.181533564813</c:v>
                </c:pt>
                <c:pt idx="2109">
                  <c:v>42873.181649305552</c:v>
                </c:pt>
                <c:pt idx="2110">
                  <c:v>42873.181765046291</c:v>
                </c:pt>
                <c:pt idx="2111">
                  <c:v>42873.181880787037</c:v>
                </c:pt>
                <c:pt idx="2112">
                  <c:v>42873.181996527783</c:v>
                </c:pt>
                <c:pt idx="2113">
                  <c:v>42873.182112268521</c:v>
                </c:pt>
                <c:pt idx="2114">
                  <c:v>42873.18222800926</c:v>
                </c:pt>
                <c:pt idx="2115">
                  <c:v>42873.182343749999</c:v>
                </c:pt>
                <c:pt idx="2116">
                  <c:v>42873.182459490738</c:v>
                </c:pt>
                <c:pt idx="2117">
                  <c:v>42873.182575231476</c:v>
                </c:pt>
                <c:pt idx="2118">
                  <c:v>42873.182690972222</c:v>
                </c:pt>
                <c:pt idx="2119">
                  <c:v>42873.182806712968</c:v>
                </c:pt>
                <c:pt idx="2120">
                  <c:v>42873.182922453707</c:v>
                </c:pt>
                <c:pt idx="2121">
                  <c:v>42873.183038194446</c:v>
                </c:pt>
                <c:pt idx="2122">
                  <c:v>42873.183153935184</c:v>
                </c:pt>
                <c:pt idx="2123">
                  <c:v>42873.183269675923</c:v>
                </c:pt>
                <c:pt idx="2124">
                  <c:v>42873.183385416662</c:v>
                </c:pt>
                <c:pt idx="2125">
                  <c:v>42873.183501157408</c:v>
                </c:pt>
                <c:pt idx="2126">
                  <c:v>42873.183616898154</c:v>
                </c:pt>
                <c:pt idx="2127">
                  <c:v>42873.183732638892</c:v>
                </c:pt>
                <c:pt idx="2128">
                  <c:v>42873.183848379631</c:v>
                </c:pt>
                <c:pt idx="2129">
                  <c:v>42873.18396412037</c:v>
                </c:pt>
                <c:pt idx="2130">
                  <c:v>42873.184079861108</c:v>
                </c:pt>
                <c:pt idx="2131">
                  <c:v>42873.184195601847</c:v>
                </c:pt>
                <c:pt idx="2132">
                  <c:v>42873.184311342593</c:v>
                </c:pt>
                <c:pt idx="2133">
                  <c:v>42873.184427083339</c:v>
                </c:pt>
                <c:pt idx="2134">
                  <c:v>42873.184542824078</c:v>
                </c:pt>
                <c:pt idx="2135">
                  <c:v>42873.184658564816</c:v>
                </c:pt>
                <c:pt idx="2136">
                  <c:v>42873.184774305555</c:v>
                </c:pt>
                <c:pt idx="2137">
                  <c:v>42873.184890046294</c:v>
                </c:pt>
                <c:pt idx="2138">
                  <c:v>42873.185005787032</c:v>
                </c:pt>
                <c:pt idx="2139">
                  <c:v>42873.185121527778</c:v>
                </c:pt>
                <c:pt idx="2140">
                  <c:v>42873.185237268524</c:v>
                </c:pt>
                <c:pt idx="2141">
                  <c:v>42873.185353009263</c:v>
                </c:pt>
                <c:pt idx="2142">
                  <c:v>42873.185468750002</c:v>
                </c:pt>
                <c:pt idx="2143">
                  <c:v>42873.18558449074</c:v>
                </c:pt>
                <c:pt idx="2144">
                  <c:v>42873.185700231479</c:v>
                </c:pt>
                <c:pt idx="2145">
                  <c:v>42873.185815972218</c:v>
                </c:pt>
                <c:pt idx="2146">
                  <c:v>42873.185931712964</c:v>
                </c:pt>
                <c:pt idx="2147">
                  <c:v>42873.186047453702</c:v>
                </c:pt>
                <c:pt idx="2148">
                  <c:v>42873.186163194448</c:v>
                </c:pt>
                <c:pt idx="2149">
                  <c:v>42873.186278935187</c:v>
                </c:pt>
                <c:pt idx="2150">
                  <c:v>42873.186394675926</c:v>
                </c:pt>
                <c:pt idx="2151">
                  <c:v>42873.186510416665</c:v>
                </c:pt>
                <c:pt idx="2152">
                  <c:v>42873.186626157403</c:v>
                </c:pt>
                <c:pt idx="2153">
                  <c:v>42873.186741898149</c:v>
                </c:pt>
                <c:pt idx="2154">
                  <c:v>42873.186857638888</c:v>
                </c:pt>
                <c:pt idx="2155">
                  <c:v>42873.186973379634</c:v>
                </c:pt>
                <c:pt idx="2156">
                  <c:v>42873.187089120373</c:v>
                </c:pt>
                <c:pt idx="2157">
                  <c:v>42873.187204861111</c:v>
                </c:pt>
                <c:pt idx="2158">
                  <c:v>42873.18732060185</c:v>
                </c:pt>
                <c:pt idx="2159">
                  <c:v>42873.187436342589</c:v>
                </c:pt>
                <c:pt idx="2160">
                  <c:v>42873.187552083335</c:v>
                </c:pt>
                <c:pt idx="2161">
                  <c:v>42873.187667824073</c:v>
                </c:pt>
                <c:pt idx="2162">
                  <c:v>42873.187783564819</c:v>
                </c:pt>
                <c:pt idx="2163">
                  <c:v>42873.187899305558</c:v>
                </c:pt>
                <c:pt idx="2164">
                  <c:v>42873.188015046297</c:v>
                </c:pt>
                <c:pt idx="2165">
                  <c:v>42873.188130787035</c:v>
                </c:pt>
                <c:pt idx="2166">
                  <c:v>42873.188246527774</c:v>
                </c:pt>
                <c:pt idx="2167">
                  <c:v>42873.188362268513</c:v>
                </c:pt>
                <c:pt idx="2168">
                  <c:v>42873.188478009259</c:v>
                </c:pt>
                <c:pt idx="2169">
                  <c:v>42873.188593750005</c:v>
                </c:pt>
                <c:pt idx="2170">
                  <c:v>42873.188709490743</c:v>
                </c:pt>
                <c:pt idx="2171">
                  <c:v>42873.188825231482</c:v>
                </c:pt>
                <c:pt idx="2172">
                  <c:v>42873.188940972221</c:v>
                </c:pt>
                <c:pt idx="2173">
                  <c:v>42873.189056712959</c:v>
                </c:pt>
                <c:pt idx="2174">
                  <c:v>42873.189172453698</c:v>
                </c:pt>
                <c:pt idx="2175">
                  <c:v>42873.189288194444</c:v>
                </c:pt>
                <c:pt idx="2176">
                  <c:v>42873.18940393519</c:v>
                </c:pt>
                <c:pt idx="2177">
                  <c:v>42873.189519675929</c:v>
                </c:pt>
                <c:pt idx="2178">
                  <c:v>42873.189635416667</c:v>
                </c:pt>
                <c:pt idx="2179">
                  <c:v>42873.189751157406</c:v>
                </c:pt>
                <c:pt idx="2180">
                  <c:v>42873.189866898145</c:v>
                </c:pt>
                <c:pt idx="2181">
                  <c:v>42873.189982638884</c:v>
                </c:pt>
                <c:pt idx="2182">
                  <c:v>42873.190098379629</c:v>
                </c:pt>
                <c:pt idx="2183">
                  <c:v>42873.190214120375</c:v>
                </c:pt>
                <c:pt idx="2184">
                  <c:v>42873.190329861114</c:v>
                </c:pt>
                <c:pt idx="2185">
                  <c:v>42873.190445601853</c:v>
                </c:pt>
                <c:pt idx="2186">
                  <c:v>42873.190561342592</c:v>
                </c:pt>
                <c:pt idx="2187">
                  <c:v>42873.19067708333</c:v>
                </c:pt>
                <c:pt idx="2188">
                  <c:v>42873.190792824069</c:v>
                </c:pt>
                <c:pt idx="2189">
                  <c:v>42873.190908564815</c:v>
                </c:pt>
                <c:pt idx="2190">
                  <c:v>42873.191024305561</c:v>
                </c:pt>
                <c:pt idx="2191">
                  <c:v>42873.1911400463</c:v>
                </c:pt>
                <c:pt idx="2192">
                  <c:v>42873.191255787038</c:v>
                </c:pt>
                <c:pt idx="2193">
                  <c:v>42873.191371527777</c:v>
                </c:pt>
                <c:pt idx="2194">
                  <c:v>42873.191487268516</c:v>
                </c:pt>
                <c:pt idx="2195">
                  <c:v>42873.191603009254</c:v>
                </c:pt>
                <c:pt idx="2196">
                  <c:v>42873.19171875</c:v>
                </c:pt>
                <c:pt idx="2197">
                  <c:v>42873.191834490746</c:v>
                </c:pt>
                <c:pt idx="2198">
                  <c:v>42873.191950231485</c:v>
                </c:pt>
                <c:pt idx="2199">
                  <c:v>42873.192065972224</c:v>
                </c:pt>
                <c:pt idx="2200">
                  <c:v>42873.192181712962</c:v>
                </c:pt>
                <c:pt idx="2201">
                  <c:v>42873.192297453701</c:v>
                </c:pt>
                <c:pt idx="2202">
                  <c:v>42873.19241319444</c:v>
                </c:pt>
                <c:pt idx="2203">
                  <c:v>42873.192528935186</c:v>
                </c:pt>
                <c:pt idx="2204">
                  <c:v>42873.192644675932</c:v>
                </c:pt>
                <c:pt idx="2205">
                  <c:v>42873.19276041667</c:v>
                </c:pt>
                <c:pt idx="2206">
                  <c:v>42873.192876157409</c:v>
                </c:pt>
                <c:pt idx="2207">
                  <c:v>42873.192991898148</c:v>
                </c:pt>
                <c:pt idx="2208">
                  <c:v>42873.193107638886</c:v>
                </c:pt>
                <c:pt idx="2209">
                  <c:v>42873.193223379625</c:v>
                </c:pt>
                <c:pt idx="2210">
                  <c:v>42873.193339120371</c:v>
                </c:pt>
                <c:pt idx="2211">
                  <c:v>42873.19345486111</c:v>
                </c:pt>
                <c:pt idx="2212">
                  <c:v>42873.193570601856</c:v>
                </c:pt>
                <c:pt idx="2213">
                  <c:v>42873.193686342594</c:v>
                </c:pt>
                <c:pt idx="2214">
                  <c:v>42873.193802083333</c:v>
                </c:pt>
                <c:pt idx="2215">
                  <c:v>42873.193917824072</c:v>
                </c:pt>
                <c:pt idx="2216">
                  <c:v>42873.194033564811</c:v>
                </c:pt>
                <c:pt idx="2217">
                  <c:v>42873.194149305556</c:v>
                </c:pt>
                <c:pt idx="2218">
                  <c:v>42873.194265046295</c:v>
                </c:pt>
                <c:pt idx="2219">
                  <c:v>42873.194380787041</c:v>
                </c:pt>
                <c:pt idx="2220">
                  <c:v>42873.19449652778</c:v>
                </c:pt>
                <c:pt idx="2221">
                  <c:v>42873.194612268519</c:v>
                </c:pt>
                <c:pt idx="2222">
                  <c:v>42873.194728009257</c:v>
                </c:pt>
                <c:pt idx="2223">
                  <c:v>42873.194843749996</c:v>
                </c:pt>
                <c:pt idx="2224">
                  <c:v>42873.194959490742</c:v>
                </c:pt>
                <c:pt idx="2225">
                  <c:v>42873.195075231481</c:v>
                </c:pt>
                <c:pt idx="2226">
                  <c:v>42873.195190972227</c:v>
                </c:pt>
                <c:pt idx="2227">
                  <c:v>42873.195306712965</c:v>
                </c:pt>
                <c:pt idx="2228">
                  <c:v>42873.195422453704</c:v>
                </c:pt>
                <c:pt idx="2229">
                  <c:v>42873.195538194443</c:v>
                </c:pt>
                <c:pt idx="2230">
                  <c:v>42873.195653935181</c:v>
                </c:pt>
                <c:pt idx="2231">
                  <c:v>42873.19576967592</c:v>
                </c:pt>
                <c:pt idx="2232">
                  <c:v>42873.195885416666</c:v>
                </c:pt>
                <c:pt idx="2233">
                  <c:v>42873.196001157412</c:v>
                </c:pt>
                <c:pt idx="2234">
                  <c:v>42873.196116898151</c:v>
                </c:pt>
                <c:pt idx="2235">
                  <c:v>42873.196232638889</c:v>
                </c:pt>
                <c:pt idx="2236">
                  <c:v>42873.196348379628</c:v>
                </c:pt>
                <c:pt idx="2237">
                  <c:v>42873.196464120367</c:v>
                </c:pt>
                <c:pt idx="2238">
                  <c:v>42873.196579861105</c:v>
                </c:pt>
                <c:pt idx="2239">
                  <c:v>42873.196695601851</c:v>
                </c:pt>
                <c:pt idx="2240">
                  <c:v>42873.196811342597</c:v>
                </c:pt>
                <c:pt idx="2241">
                  <c:v>42873.196927083336</c:v>
                </c:pt>
                <c:pt idx="2242">
                  <c:v>42873.197042824075</c:v>
                </c:pt>
                <c:pt idx="2243">
                  <c:v>42873.197158564813</c:v>
                </c:pt>
                <c:pt idx="2244">
                  <c:v>42873.197274305552</c:v>
                </c:pt>
                <c:pt idx="2245">
                  <c:v>42873.197390046291</c:v>
                </c:pt>
                <c:pt idx="2246">
                  <c:v>42873.197505787037</c:v>
                </c:pt>
                <c:pt idx="2247">
                  <c:v>42873.197621527783</c:v>
                </c:pt>
                <c:pt idx="2248">
                  <c:v>42873.197737268521</c:v>
                </c:pt>
                <c:pt idx="2249">
                  <c:v>42873.19785300926</c:v>
                </c:pt>
                <c:pt idx="2250">
                  <c:v>42873.197968749999</c:v>
                </c:pt>
                <c:pt idx="2251">
                  <c:v>42873.198084490738</c:v>
                </c:pt>
                <c:pt idx="2252">
                  <c:v>42873.198200231476</c:v>
                </c:pt>
                <c:pt idx="2253">
                  <c:v>42873.198315972222</c:v>
                </c:pt>
                <c:pt idx="2254">
                  <c:v>42873.198431712968</c:v>
                </c:pt>
                <c:pt idx="2255">
                  <c:v>42873.198547453707</c:v>
                </c:pt>
                <c:pt idx="2256">
                  <c:v>42873.198663194446</c:v>
                </c:pt>
                <c:pt idx="2257">
                  <c:v>42873.198778935184</c:v>
                </c:pt>
                <c:pt idx="2258">
                  <c:v>42873.198894675923</c:v>
                </c:pt>
                <c:pt idx="2259">
                  <c:v>42873.199010416662</c:v>
                </c:pt>
                <c:pt idx="2260">
                  <c:v>42873.199126157408</c:v>
                </c:pt>
                <c:pt idx="2261">
                  <c:v>42873.199241898154</c:v>
                </c:pt>
                <c:pt idx="2262">
                  <c:v>42873.199357638892</c:v>
                </c:pt>
                <c:pt idx="2263">
                  <c:v>42873.199473379631</c:v>
                </c:pt>
                <c:pt idx="2264">
                  <c:v>42873.19958912037</c:v>
                </c:pt>
                <c:pt idx="2265">
                  <c:v>42873.199704861108</c:v>
                </c:pt>
                <c:pt idx="2266">
                  <c:v>42873.199820601847</c:v>
                </c:pt>
                <c:pt idx="2267">
                  <c:v>42873.199936342593</c:v>
                </c:pt>
                <c:pt idx="2268">
                  <c:v>42873.200052083339</c:v>
                </c:pt>
                <c:pt idx="2269">
                  <c:v>42873.200167824078</c:v>
                </c:pt>
                <c:pt idx="2270">
                  <c:v>42873.200283564816</c:v>
                </c:pt>
                <c:pt idx="2271">
                  <c:v>42873.200399305555</c:v>
                </c:pt>
                <c:pt idx="2272">
                  <c:v>42873.200515046294</c:v>
                </c:pt>
                <c:pt idx="2273">
                  <c:v>42873.200630787032</c:v>
                </c:pt>
                <c:pt idx="2274">
                  <c:v>42873.200746527778</c:v>
                </c:pt>
                <c:pt idx="2275">
                  <c:v>42873.200862268524</c:v>
                </c:pt>
                <c:pt idx="2276">
                  <c:v>42873.200978009263</c:v>
                </c:pt>
                <c:pt idx="2277">
                  <c:v>42873.201093750002</c:v>
                </c:pt>
                <c:pt idx="2278">
                  <c:v>42873.20120949074</c:v>
                </c:pt>
                <c:pt idx="2279">
                  <c:v>42873.201325231479</c:v>
                </c:pt>
                <c:pt idx="2280">
                  <c:v>42873.201440972218</c:v>
                </c:pt>
                <c:pt idx="2281">
                  <c:v>42873.201556712964</c:v>
                </c:pt>
                <c:pt idx="2282">
                  <c:v>42873.201672453702</c:v>
                </c:pt>
                <c:pt idx="2283">
                  <c:v>42873.201788194448</c:v>
                </c:pt>
                <c:pt idx="2284">
                  <c:v>42873.201903935187</c:v>
                </c:pt>
                <c:pt idx="2285">
                  <c:v>42873.202019675926</c:v>
                </c:pt>
                <c:pt idx="2286">
                  <c:v>42873.202135416665</c:v>
                </c:pt>
                <c:pt idx="2287">
                  <c:v>42873.202251157403</c:v>
                </c:pt>
                <c:pt idx="2288">
                  <c:v>42873.202366898149</c:v>
                </c:pt>
                <c:pt idx="2289">
                  <c:v>42873.202482638888</c:v>
                </c:pt>
                <c:pt idx="2290">
                  <c:v>42873.202598379634</c:v>
                </c:pt>
                <c:pt idx="2291">
                  <c:v>42873.202714120373</c:v>
                </c:pt>
                <c:pt idx="2292">
                  <c:v>42873.202829861111</c:v>
                </c:pt>
                <c:pt idx="2293">
                  <c:v>42873.20294560185</c:v>
                </c:pt>
                <c:pt idx="2294">
                  <c:v>42873.203061342589</c:v>
                </c:pt>
                <c:pt idx="2295">
                  <c:v>42873.203177083335</c:v>
                </c:pt>
                <c:pt idx="2296">
                  <c:v>42873.203292824073</c:v>
                </c:pt>
                <c:pt idx="2297">
                  <c:v>42873.203408564819</c:v>
                </c:pt>
                <c:pt idx="2298">
                  <c:v>42873.203524305558</c:v>
                </c:pt>
                <c:pt idx="2299">
                  <c:v>42873.203640046297</c:v>
                </c:pt>
                <c:pt idx="2300">
                  <c:v>42873.203755787035</c:v>
                </c:pt>
                <c:pt idx="2301">
                  <c:v>42873.203871527774</c:v>
                </c:pt>
                <c:pt idx="2302">
                  <c:v>42873.203987268513</c:v>
                </c:pt>
                <c:pt idx="2303">
                  <c:v>42873.204103009259</c:v>
                </c:pt>
                <c:pt idx="2304">
                  <c:v>42873.204218750005</c:v>
                </c:pt>
                <c:pt idx="2305">
                  <c:v>42873.204334490743</c:v>
                </c:pt>
                <c:pt idx="2306">
                  <c:v>42873.204450231482</c:v>
                </c:pt>
                <c:pt idx="2307">
                  <c:v>42873.204565972221</c:v>
                </c:pt>
                <c:pt idx="2308">
                  <c:v>42873.204681712959</c:v>
                </c:pt>
                <c:pt idx="2309">
                  <c:v>42873.204797453698</c:v>
                </c:pt>
                <c:pt idx="2310">
                  <c:v>42873.204913194444</c:v>
                </c:pt>
                <c:pt idx="2311">
                  <c:v>42873.20502893519</c:v>
                </c:pt>
                <c:pt idx="2312">
                  <c:v>42873.205144675929</c:v>
                </c:pt>
                <c:pt idx="2313">
                  <c:v>42873.205260416667</c:v>
                </c:pt>
                <c:pt idx="2314">
                  <c:v>42873.205376157406</c:v>
                </c:pt>
                <c:pt idx="2315">
                  <c:v>42873.205491898145</c:v>
                </c:pt>
                <c:pt idx="2316">
                  <c:v>42873.205607638884</c:v>
                </c:pt>
                <c:pt idx="2317">
                  <c:v>42873.205723379629</c:v>
                </c:pt>
                <c:pt idx="2318">
                  <c:v>42873.205839120375</c:v>
                </c:pt>
                <c:pt idx="2319">
                  <c:v>42873.205954861114</c:v>
                </c:pt>
                <c:pt idx="2320">
                  <c:v>42873.206070601853</c:v>
                </c:pt>
                <c:pt idx="2321">
                  <c:v>42873.206186342592</c:v>
                </c:pt>
                <c:pt idx="2322">
                  <c:v>42873.20630208333</c:v>
                </c:pt>
                <c:pt idx="2323">
                  <c:v>42873.206417824069</c:v>
                </c:pt>
                <c:pt idx="2324">
                  <c:v>42873.206533564815</c:v>
                </c:pt>
                <c:pt idx="2325">
                  <c:v>42873.206649305561</c:v>
                </c:pt>
                <c:pt idx="2326">
                  <c:v>42873.2067650463</c:v>
                </c:pt>
                <c:pt idx="2327">
                  <c:v>42873.206880787038</c:v>
                </c:pt>
                <c:pt idx="2328">
                  <c:v>42873.206996527777</c:v>
                </c:pt>
                <c:pt idx="2329">
                  <c:v>42873.207112268516</c:v>
                </c:pt>
                <c:pt idx="2330">
                  <c:v>42873.207228009254</c:v>
                </c:pt>
                <c:pt idx="2331">
                  <c:v>42873.20734375</c:v>
                </c:pt>
                <c:pt idx="2332">
                  <c:v>42873.207459490746</c:v>
                </c:pt>
                <c:pt idx="2333">
                  <c:v>42873.207575231485</c:v>
                </c:pt>
                <c:pt idx="2334">
                  <c:v>42873.207690972224</c:v>
                </c:pt>
                <c:pt idx="2335">
                  <c:v>42873.207806712962</c:v>
                </c:pt>
                <c:pt idx="2336">
                  <c:v>42873.207922453701</c:v>
                </c:pt>
                <c:pt idx="2337">
                  <c:v>42873.20803819444</c:v>
                </c:pt>
                <c:pt idx="2338">
                  <c:v>42873.208153935186</c:v>
                </c:pt>
                <c:pt idx="2339">
                  <c:v>42873.208269675932</c:v>
                </c:pt>
                <c:pt idx="2340">
                  <c:v>42873.20838541667</c:v>
                </c:pt>
              </c:numCache>
            </c:numRef>
          </c:cat>
          <c:val>
            <c:numRef>
              <c:f>'Heterochone 1'!$I$21:$I$2361</c:f>
              <c:numCache>
                <c:formatCode>0.00</c:formatCode>
                <c:ptCount val="2341"/>
                <c:pt idx="0">
                  <c:v>-0.23393225518352931</c:v>
                </c:pt>
                <c:pt idx="1">
                  <c:v>0.41344487771684868</c:v>
                </c:pt>
                <c:pt idx="2">
                  <c:v>6.9525775863523806E-2</c:v>
                </c:pt>
                <c:pt idx="3">
                  <c:v>0.21113952368548111</c:v>
                </c:pt>
                <c:pt idx="4">
                  <c:v>-0.1327795781678455</c:v>
                </c:pt>
                <c:pt idx="5">
                  <c:v>4.9295240460387052E-2</c:v>
                </c:pt>
                <c:pt idx="6">
                  <c:v>-5.1857436555296739E-2</c:v>
                </c:pt>
                <c:pt idx="7">
                  <c:v>0.1706784528792076</c:v>
                </c:pt>
                <c:pt idx="8">
                  <c:v>8.8341696541135353E-3</c:v>
                </c:pt>
                <c:pt idx="9">
                  <c:v>-7.20879719584335E-2</c:v>
                </c:pt>
                <c:pt idx="10">
                  <c:v>0.15044791747607084</c:v>
                </c:pt>
                <c:pt idx="11">
                  <c:v>0.45390594852312222</c:v>
                </c:pt>
                <c:pt idx="12">
                  <c:v>0.21113952368548111</c:v>
                </c:pt>
                <c:pt idx="13">
                  <c:v>-0.19347118437725577</c:v>
                </c:pt>
                <c:pt idx="14">
                  <c:v>8.8341696541135353E-3</c:v>
                </c:pt>
                <c:pt idx="15">
                  <c:v>-5.1857436555296739E-2</c:v>
                </c:pt>
                <c:pt idx="16">
                  <c:v>-7.20879719584335E-2</c:v>
                </c:pt>
                <c:pt idx="17">
                  <c:v>-0.27439332598980282</c:v>
                </c:pt>
                <c:pt idx="18">
                  <c:v>-0.11254904276470701</c:v>
                </c:pt>
                <c:pt idx="19">
                  <c:v>-0.29462386139293956</c:v>
                </c:pt>
                <c:pt idx="20">
                  <c:v>0.10998684666979731</c:v>
                </c:pt>
                <c:pt idx="21">
                  <c:v>-3.1626901152159978E-2</c:v>
                </c:pt>
                <c:pt idx="22">
                  <c:v>0.10998684666979731</c:v>
                </c:pt>
                <c:pt idx="23">
                  <c:v>2.9064705057250291E-2</c:v>
                </c:pt>
                <c:pt idx="24">
                  <c:v>0.75736397957017532</c:v>
                </c:pt>
                <c:pt idx="25">
                  <c:v>-0.17324064897411903</c:v>
                </c:pt>
                <c:pt idx="26">
                  <c:v>4.9295240460387052E-2</c:v>
                </c:pt>
                <c:pt idx="27">
                  <c:v>0.1706784528792076</c:v>
                </c:pt>
                <c:pt idx="28">
                  <c:v>-1.1396365749023222E-2</c:v>
                </c:pt>
                <c:pt idx="29">
                  <c:v>0.39321434231371194</c:v>
                </c:pt>
                <c:pt idx="30">
                  <c:v>-3.1626901152159978E-2</c:v>
                </c:pt>
                <c:pt idx="31">
                  <c:v>-0.15301011357098052</c:v>
                </c:pt>
                <c:pt idx="32">
                  <c:v>-3.1626901152159978E-2</c:v>
                </c:pt>
                <c:pt idx="33">
                  <c:v>-0.1327795781678455</c:v>
                </c:pt>
                <c:pt idx="34">
                  <c:v>4.9295240460387052E-2</c:v>
                </c:pt>
                <c:pt idx="35">
                  <c:v>-7.20879719584335E-2</c:v>
                </c:pt>
                <c:pt idx="36">
                  <c:v>0.27183112989489139</c:v>
                </c:pt>
                <c:pt idx="37">
                  <c:v>2.9064705057250291E-2</c:v>
                </c:pt>
                <c:pt idx="38">
                  <c:v>-7.20879719584335E-2</c:v>
                </c:pt>
                <c:pt idx="39">
                  <c:v>0.10998684666979731</c:v>
                </c:pt>
                <c:pt idx="40">
                  <c:v>0.1706784528792076</c:v>
                </c:pt>
                <c:pt idx="41">
                  <c:v>-0.17324064897411903</c:v>
                </c:pt>
                <c:pt idx="42">
                  <c:v>-0.17324064897411903</c:v>
                </c:pt>
                <c:pt idx="43">
                  <c:v>-0.15301011357098226</c:v>
                </c:pt>
                <c:pt idx="44">
                  <c:v>0.25160059449175465</c:v>
                </c:pt>
                <c:pt idx="45">
                  <c:v>8.8341696541135353E-3</c:v>
                </c:pt>
                <c:pt idx="46">
                  <c:v>-0.1327795781678455</c:v>
                </c:pt>
                <c:pt idx="47">
                  <c:v>-0.15301011357098052</c:v>
                </c:pt>
                <c:pt idx="48">
                  <c:v>-0.25416279058666608</c:v>
                </c:pt>
                <c:pt idx="49">
                  <c:v>-3.1626901152159978E-2</c:v>
                </c:pt>
                <c:pt idx="50">
                  <c:v>8.8341696541135353E-3</c:v>
                </c:pt>
                <c:pt idx="51">
                  <c:v>-9.2318507361571989E-2</c:v>
                </c:pt>
                <c:pt idx="52">
                  <c:v>6.9525775863523806E-2</c:v>
                </c:pt>
                <c:pt idx="53">
                  <c:v>0.29206166529802813</c:v>
                </c:pt>
                <c:pt idx="54">
                  <c:v>0.21113952368548111</c:v>
                </c:pt>
                <c:pt idx="55">
                  <c:v>-0.15301011357098052</c:v>
                </c:pt>
                <c:pt idx="56">
                  <c:v>-0.29462386139293956</c:v>
                </c:pt>
                <c:pt idx="57">
                  <c:v>-5.1857436555296739E-2</c:v>
                </c:pt>
                <c:pt idx="58">
                  <c:v>0.10998684666979731</c:v>
                </c:pt>
                <c:pt idx="59">
                  <c:v>2.9064705057250291E-2</c:v>
                </c:pt>
                <c:pt idx="60">
                  <c:v>0.3527532715074384</c:v>
                </c:pt>
                <c:pt idx="61">
                  <c:v>-9.2318507361570254E-2</c:v>
                </c:pt>
                <c:pt idx="62">
                  <c:v>-0.17324064897411903</c:v>
                </c:pt>
                <c:pt idx="63">
                  <c:v>-0.1327795781678455</c:v>
                </c:pt>
                <c:pt idx="64">
                  <c:v>0.10998684666979731</c:v>
                </c:pt>
                <c:pt idx="65">
                  <c:v>-9.2318507361571989E-2</c:v>
                </c:pt>
                <c:pt idx="66">
                  <c:v>-7.20879719584335E-2</c:v>
                </c:pt>
                <c:pt idx="67">
                  <c:v>-5.1857436555296739E-2</c:v>
                </c:pt>
                <c:pt idx="68">
                  <c:v>2.9064705057250291E-2</c:v>
                </c:pt>
                <c:pt idx="69">
                  <c:v>0.1706784528792076</c:v>
                </c:pt>
                <c:pt idx="70">
                  <c:v>0.19090898828234434</c:v>
                </c:pt>
                <c:pt idx="71">
                  <c:v>2.9064705057250291E-2</c:v>
                </c:pt>
                <c:pt idx="72">
                  <c:v>0.10998684666979731</c:v>
                </c:pt>
                <c:pt idx="73">
                  <c:v>0.19090898828234434</c:v>
                </c:pt>
                <c:pt idx="74">
                  <c:v>4.9295240460387052E-2</c:v>
                </c:pt>
                <c:pt idx="75">
                  <c:v>-9.2318507361571989E-2</c:v>
                </c:pt>
                <c:pt idx="76">
                  <c:v>-0.11254904276470701</c:v>
                </c:pt>
                <c:pt idx="77">
                  <c:v>0.25160059449175465</c:v>
                </c:pt>
                <c:pt idx="78">
                  <c:v>-9.2318507361570254E-2</c:v>
                </c:pt>
                <c:pt idx="79">
                  <c:v>6.9525775863523806E-2</c:v>
                </c:pt>
                <c:pt idx="80">
                  <c:v>-7.20879719584335E-2</c:v>
                </c:pt>
                <c:pt idx="81">
                  <c:v>0.23137005908861785</c:v>
                </c:pt>
                <c:pt idx="82">
                  <c:v>-0.17324064897411903</c:v>
                </c:pt>
                <c:pt idx="83">
                  <c:v>8.8341696541135353E-3</c:v>
                </c:pt>
                <c:pt idx="84">
                  <c:v>-0.1327795781678455</c:v>
                </c:pt>
                <c:pt idx="85">
                  <c:v>-1.1396365749023222E-2</c:v>
                </c:pt>
                <c:pt idx="86">
                  <c:v>0.4943670193293957</c:v>
                </c:pt>
                <c:pt idx="87">
                  <c:v>8.8341696541135353E-3</c:v>
                </c:pt>
                <c:pt idx="88">
                  <c:v>2.9064705057250291E-2</c:v>
                </c:pt>
                <c:pt idx="89">
                  <c:v>-0.25416279058666608</c:v>
                </c:pt>
                <c:pt idx="90">
                  <c:v>-0.15301011357098226</c:v>
                </c:pt>
                <c:pt idx="91">
                  <c:v>2.9064705057250291E-2</c:v>
                </c:pt>
                <c:pt idx="92">
                  <c:v>2.9064705057250291E-2</c:v>
                </c:pt>
                <c:pt idx="93">
                  <c:v>0.41344487771684868</c:v>
                </c:pt>
                <c:pt idx="94">
                  <c:v>2.9064705057250291E-2</c:v>
                </c:pt>
                <c:pt idx="95">
                  <c:v>0.1706784528792076</c:v>
                </c:pt>
                <c:pt idx="96">
                  <c:v>-3.1626901152159978E-2</c:v>
                </c:pt>
                <c:pt idx="97">
                  <c:v>2.9064705057250291E-2</c:v>
                </c:pt>
                <c:pt idx="98">
                  <c:v>-0.17324064897411903</c:v>
                </c:pt>
                <c:pt idx="99">
                  <c:v>6.9525775863523806E-2</c:v>
                </c:pt>
                <c:pt idx="100">
                  <c:v>-9.2318507361570254E-2</c:v>
                </c:pt>
                <c:pt idx="101">
                  <c:v>0.23137005908861785</c:v>
                </c:pt>
                <c:pt idx="102">
                  <c:v>0.29206166529802813</c:v>
                </c:pt>
                <c:pt idx="103">
                  <c:v>2.9064705057250291E-2</c:v>
                </c:pt>
                <c:pt idx="104">
                  <c:v>-3.1626901152159978E-2</c:v>
                </c:pt>
                <c:pt idx="105">
                  <c:v>2.9064705057250291E-2</c:v>
                </c:pt>
                <c:pt idx="106">
                  <c:v>0.1706784528792076</c:v>
                </c:pt>
                <c:pt idx="107">
                  <c:v>8.975631126666056E-2</c:v>
                </c:pt>
                <c:pt idx="108">
                  <c:v>0.23137005908861785</c:v>
                </c:pt>
                <c:pt idx="109">
                  <c:v>6.9525775863523806E-2</c:v>
                </c:pt>
                <c:pt idx="110">
                  <c:v>-5.1857436555298481E-2</c:v>
                </c:pt>
                <c:pt idx="111">
                  <c:v>0.13021738207293407</c:v>
                </c:pt>
                <c:pt idx="112">
                  <c:v>0.31229220070116487</c:v>
                </c:pt>
                <c:pt idx="113">
                  <c:v>0.23137005908861785</c:v>
                </c:pt>
                <c:pt idx="114">
                  <c:v>-9.2318507361570254E-2</c:v>
                </c:pt>
                <c:pt idx="115">
                  <c:v>0.1706784528792076</c:v>
                </c:pt>
                <c:pt idx="116">
                  <c:v>0.15044791747607084</c:v>
                </c:pt>
                <c:pt idx="117">
                  <c:v>6.9525775863523806E-2</c:v>
                </c:pt>
                <c:pt idx="118">
                  <c:v>0.27183112989489139</c:v>
                </c:pt>
                <c:pt idx="119">
                  <c:v>6.9525775863523806E-2</c:v>
                </c:pt>
                <c:pt idx="120">
                  <c:v>2.9064705057250291E-2</c:v>
                </c:pt>
                <c:pt idx="121">
                  <c:v>4.9295240460387052E-2</c:v>
                </c:pt>
                <c:pt idx="122">
                  <c:v>0.39321434231371194</c:v>
                </c:pt>
                <c:pt idx="123">
                  <c:v>-7.20879719584335E-2</c:v>
                </c:pt>
                <c:pt idx="124">
                  <c:v>-3.1626901152159978E-2</c:v>
                </c:pt>
                <c:pt idx="125">
                  <c:v>0.25160059449175465</c:v>
                </c:pt>
                <c:pt idx="126">
                  <c:v>-0.1327795781678455</c:v>
                </c:pt>
                <c:pt idx="127">
                  <c:v>0.10998684666979731</c:v>
                </c:pt>
                <c:pt idx="128">
                  <c:v>0.21113952368548111</c:v>
                </c:pt>
                <c:pt idx="129">
                  <c:v>8.8341696541135353E-3</c:v>
                </c:pt>
                <c:pt idx="130">
                  <c:v>0.33252273610430166</c:v>
                </c:pt>
                <c:pt idx="131">
                  <c:v>-0.11254904276470701</c:v>
                </c:pt>
                <c:pt idx="132">
                  <c:v>0.1706784528792076</c:v>
                </c:pt>
                <c:pt idx="133">
                  <c:v>-0.11254904276470701</c:v>
                </c:pt>
                <c:pt idx="134">
                  <c:v>8.8341696541135353E-3</c:v>
                </c:pt>
                <c:pt idx="135">
                  <c:v>0.21113952368548111</c:v>
                </c:pt>
                <c:pt idx="136">
                  <c:v>0.10998684666979731</c:v>
                </c:pt>
                <c:pt idx="137">
                  <c:v>8.8341696541135353E-3</c:v>
                </c:pt>
                <c:pt idx="138">
                  <c:v>2.9064705057250291E-2</c:v>
                </c:pt>
                <c:pt idx="139">
                  <c:v>0.13021738207293407</c:v>
                </c:pt>
                <c:pt idx="140">
                  <c:v>8.8341696541135353E-3</c:v>
                </c:pt>
                <c:pt idx="141">
                  <c:v>4.9295240460387052E-2</c:v>
                </c:pt>
                <c:pt idx="142">
                  <c:v>0.15044791747607084</c:v>
                </c:pt>
                <c:pt idx="143">
                  <c:v>4.9295240460387052E-2</c:v>
                </c:pt>
                <c:pt idx="144">
                  <c:v>-0.27439332598980282</c:v>
                </c:pt>
                <c:pt idx="145">
                  <c:v>0.10998684666979731</c:v>
                </c:pt>
                <c:pt idx="146">
                  <c:v>6.9525775863523806E-2</c:v>
                </c:pt>
                <c:pt idx="147">
                  <c:v>2.9064705057250291E-2</c:v>
                </c:pt>
                <c:pt idx="148">
                  <c:v>-0.11254904276470701</c:v>
                </c:pt>
                <c:pt idx="149">
                  <c:v>-0.35531546760234983</c:v>
                </c:pt>
                <c:pt idx="150">
                  <c:v>8.8341696541135353E-3</c:v>
                </c:pt>
                <c:pt idx="151">
                  <c:v>4.9295240460387052E-2</c:v>
                </c:pt>
                <c:pt idx="152">
                  <c:v>0.21113952368548111</c:v>
                </c:pt>
                <c:pt idx="153">
                  <c:v>0.10998684666979731</c:v>
                </c:pt>
                <c:pt idx="154">
                  <c:v>0.3527532715074384</c:v>
                </c:pt>
                <c:pt idx="155">
                  <c:v>-7.20879719584335E-2</c:v>
                </c:pt>
                <c:pt idx="156">
                  <c:v>0.13021738207293407</c:v>
                </c:pt>
                <c:pt idx="157">
                  <c:v>-3.1626901152159978E-2</c:v>
                </c:pt>
                <c:pt idx="158">
                  <c:v>-0.27439332598980282</c:v>
                </c:pt>
                <c:pt idx="159">
                  <c:v>-5.1857436555296739E-2</c:v>
                </c:pt>
                <c:pt idx="160">
                  <c:v>0.15044791747607084</c:v>
                </c:pt>
                <c:pt idx="161">
                  <c:v>-0.17324064897411903</c:v>
                </c:pt>
                <c:pt idx="162">
                  <c:v>0.57528916094194271</c:v>
                </c:pt>
                <c:pt idx="163">
                  <c:v>-0.11254904276470701</c:v>
                </c:pt>
                <c:pt idx="164">
                  <c:v>8.975631126666056E-2</c:v>
                </c:pt>
                <c:pt idx="165">
                  <c:v>0.15044791747607084</c:v>
                </c:pt>
                <c:pt idx="166">
                  <c:v>-0.15301011357098052</c:v>
                </c:pt>
                <c:pt idx="167">
                  <c:v>-7.20879719584335E-2</c:v>
                </c:pt>
                <c:pt idx="168">
                  <c:v>-0.1327795781678455</c:v>
                </c:pt>
                <c:pt idx="169">
                  <c:v>-1.1396365749023222E-2</c:v>
                </c:pt>
                <c:pt idx="170">
                  <c:v>-0.19347118437725577</c:v>
                </c:pt>
                <c:pt idx="171">
                  <c:v>0.10998684666979731</c:v>
                </c:pt>
                <c:pt idx="172">
                  <c:v>4.9295240460387052E-2</c:v>
                </c:pt>
                <c:pt idx="173">
                  <c:v>0.23137005908861785</c:v>
                </c:pt>
                <c:pt idx="174">
                  <c:v>0.33252273610430166</c:v>
                </c:pt>
                <c:pt idx="175">
                  <c:v>-1.1396365749023222E-2</c:v>
                </c:pt>
                <c:pt idx="176">
                  <c:v>-7.20879719584335E-2</c:v>
                </c:pt>
                <c:pt idx="177">
                  <c:v>0.25160059449175465</c:v>
                </c:pt>
                <c:pt idx="178">
                  <c:v>0.13021738207293407</c:v>
                </c:pt>
                <c:pt idx="179">
                  <c:v>-7.20879719584335E-2</c:v>
                </c:pt>
                <c:pt idx="180">
                  <c:v>-0.27439332598980282</c:v>
                </c:pt>
                <c:pt idx="181">
                  <c:v>-0.17324064897411903</c:v>
                </c:pt>
                <c:pt idx="182">
                  <c:v>-0.17324064897411903</c:v>
                </c:pt>
                <c:pt idx="183">
                  <c:v>-7.20879719584335E-2</c:v>
                </c:pt>
                <c:pt idx="184">
                  <c:v>-0.15301011357098052</c:v>
                </c:pt>
                <c:pt idx="185">
                  <c:v>0.29206166529802813</c:v>
                </c:pt>
                <c:pt idx="186">
                  <c:v>0.13021738207293407</c:v>
                </c:pt>
                <c:pt idx="187">
                  <c:v>0.15044791747607084</c:v>
                </c:pt>
                <c:pt idx="188">
                  <c:v>-3.1626901152159978E-2</c:v>
                </c:pt>
                <c:pt idx="189">
                  <c:v>0.57528916094194271</c:v>
                </c:pt>
                <c:pt idx="190">
                  <c:v>0.23137005908861785</c:v>
                </c:pt>
                <c:pt idx="191">
                  <c:v>0.15044791747607084</c:v>
                </c:pt>
                <c:pt idx="192">
                  <c:v>6.9525775863523806E-2</c:v>
                </c:pt>
                <c:pt idx="193">
                  <c:v>4.9295240460387052E-2</c:v>
                </c:pt>
                <c:pt idx="194">
                  <c:v>2.9064705057250291E-2</c:v>
                </c:pt>
                <c:pt idx="195">
                  <c:v>4.9295240460387052E-2</c:v>
                </c:pt>
                <c:pt idx="196">
                  <c:v>0.21113952368548111</c:v>
                </c:pt>
                <c:pt idx="197">
                  <c:v>8.8341696541135353E-3</c:v>
                </c:pt>
                <c:pt idx="198">
                  <c:v>-3.1626901152159978E-2</c:v>
                </c:pt>
                <c:pt idx="199">
                  <c:v>-1.1396365749023222E-2</c:v>
                </c:pt>
                <c:pt idx="200">
                  <c:v>2.9064705057250291E-2</c:v>
                </c:pt>
                <c:pt idx="201">
                  <c:v>-5.1857436555296739E-2</c:v>
                </c:pt>
                <c:pt idx="202">
                  <c:v>8.8341696541135353E-3</c:v>
                </c:pt>
                <c:pt idx="203">
                  <c:v>-3.1626901152159978E-2</c:v>
                </c:pt>
                <c:pt idx="204">
                  <c:v>6.9525775863523806E-2</c:v>
                </c:pt>
                <c:pt idx="205">
                  <c:v>0.13021738207293407</c:v>
                </c:pt>
                <c:pt idx="206">
                  <c:v>0.77759451497331034</c:v>
                </c:pt>
                <c:pt idx="207">
                  <c:v>-0.17324064897411903</c:v>
                </c:pt>
                <c:pt idx="208">
                  <c:v>-0.15301011357098226</c:v>
                </c:pt>
                <c:pt idx="209">
                  <c:v>-3.1626901152159978E-2</c:v>
                </c:pt>
                <c:pt idx="210">
                  <c:v>-3.1626901152159978E-2</c:v>
                </c:pt>
                <c:pt idx="211">
                  <c:v>-0.11254904276470701</c:v>
                </c:pt>
                <c:pt idx="212">
                  <c:v>8.8341696541135353E-3</c:v>
                </c:pt>
                <c:pt idx="213">
                  <c:v>-0.19347118437725577</c:v>
                </c:pt>
                <c:pt idx="214">
                  <c:v>-0.21370171978039254</c:v>
                </c:pt>
                <c:pt idx="215">
                  <c:v>-9.2318507361570254E-2</c:v>
                </c:pt>
                <c:pt idx="216">
                  <c:v>2.9064705057250291E-2</c:v>
                </c:pt>
                <c:pt idx="217">
                  <c:v>-0.29462386139293956</c:v>
                </c:pt>
                <c:pt idx="218">
                  <c:v>-9.2318507361570254E-2</c:v>
                </c:pt>
                <c:pt idx="219">
                  <c:v>-0.21370171978039254</c:v>
                </c:pt>
                <c:pt idx="220">
                  <c:v>-5.1857436555296739E-2</c:v>
                </c:pt>
                <c:pt idx="221">
                  <c:v>-1.1396365749023222E-2</c:v>
                </c:pt>
                <c:pt idx="222">
                  <c:v>0.29206166529802813</c:v>
                </c:pt>
                <c:pt idx="223">
                  <c:v>8.975631126666056E-2</c:v>
                </c:pt>
                <c:pt idx="224">
                  <c:v>-0.29462386139293956</c:v>
                </c:pt>
                <c:pt idx="225">
                  <c:v>2.9064705057250291E-2</c:v>
                </c:pt>
                <c:pt idx="226">
                  <c:v>0.23137005908861785</c:v>
                </c:pt>
                <c:pt idx="227">
                  <c:v>-0.11254904276470701</c:v>
                </c:pt>
                <c:pt idx="228">
                  <c:v>-5.1857436555296739E-2</c:v>
                </c:pt>
                <c:pt idx="229">
                  <c:v>-0.1327795781678455</c:v>
                </c:pt>
                <c:pt idx="230">
                  <c:v>4.9295240460387052E-2</c:v>
                </c:pt>
                <c:pt idx="231">
                  <c:v>6.9525775863523806E-2</c:v>
                </c:pt>
                <c:pt idx="232">
                  <c:v>-1.1396365749023222E-2</c:v>
                </c:pt>
                <c:pt idx="233">
                  <c:v>-7.20879719584335E-2</c:v>
                </c:pt>
                <c:pt idx="234">
                  <c:v>0.33252273610430166</c:v>
                </c:pt>
                <c:pt idx="235">
                  <c:v>-7.20879719584335E-2</c:v>
                </c:pt>
                <c:pt idx="236">
                  <c:v>8.975631126666056E-2</c:v>
                </c:pt>
                <c:pt idx="237">
                  <c:v>0.10998684666979731</c:v>
                </c:pt>
                <c:pt idx="238">
                  <c:v>0.19090898828234434</c:v>
                </c:pt>
                <c:pt idx="239">
                  <c:v>0.10998684666979731</c:v>
                </c:pt>
                <c:pt idx="240">
                  <c:v>8.8341696541135353E-3</c:v>
                </c:pt>
                <c:pt idx="241">
                  <c:v>-0.19347118437725577</c:v>
                </c:pt>
                <c:pt idx="242">
                  <c:v>0.45390594852312222</c:v>
                </c:pt>
                <c:pt idx="243">
                  <c:v>-1.1396365749023222E-2</c:v>
                </c:pt>
                <c:pt idx="244">
                  <c:v>2.9064705057250291E-2</c:v>
                </c:pt>
                <c:pt idx="245">
                  <c:v>0.27183112989489139</c:v>
                </c:pt>
                <c:pt idx="246">
                  <c:v>-3.1626901152159978E-2</c:v>
                </c:pt>
                <c:pt idx="247">
                  <c:v>0.19090898828234434</c:v>
                </c:pt>
                <c:pt idx="248">
                  <c:v>0.1706784528792076</c:v>
                </c:pt>
                <c:pt idx="249">
                  <c:v>2.9064705057250291E-2</c:v>
                </c:pt>
                <c:pt idx="250">
                  <c:v>8.975631126666056E-2</c:v>
                </c:pt>
                <c:pt idx="251">
                  <c:v>0.41344487771684868</c:v>
                </c:pt>
                <c:pt idx="252">
                  <c:v>0.3527532715074384</c:v>
                </c:pt>
                <c:pt idx="253">
                  <c:v>-0.11254904276470701</c:v>
                </c:pt>
                <c:pt idx="254">
                  <c:v>0.25160059449175465</c:v>
                </c:pt>
                <c:pt idx="255">
                  <c:v>0.10998684666979731</c:v>
                </c:pt>
                <c:pt idx="256">
                  <c:v>-0.15301011357098226</c:v>
                </c:pt>
                <c:pt idx="257">
                  <c:v>-7.20879719584335E-2</c:v>
                </c:pt>
                <c:pt idx="258">
                  <c:v>0.51459755473253244</c:v>
                </c:pt>
                <c:pt idx="259">
                  <c:v>-7.20879719584335E-2</c:v>
                </c:pt>
                <c:pt idx="260">
                  <c:v>-0.17324064897411903</c:v>
                </c:pt>
                <c:pt idx="261">
                  <c:v>0.19090898828234434</c:v>
                </c:pt>
                <c:pt idx="262">
                  <c:v>-1.1396365749023222E-2</c:v>
                </c:pt>
                <c:pt idx="263">
                  <c:v>-0.17324064897411903</c:v>
                </c:pt>
                <c:pt idx="264">
                  <c:v>6.9525775863523806E-2</c:v>
                </c:pt>
                <c:pt idx="265">
                  <c:v>-9.2318507361570254E-2</c:v>
                </c:pt>
                <c:pt idx="266">
                  <c:v>-9.2318507361571989E-2</c:v>
                </c:pt>
                <c:pt idx="267">
                  <c:v>2.9064705057250291E-2</c:v>
                </c:pt>
                <c:pt idx="268">
                  <c:v>-3.1626901152159978E-2</c:v>
                </c:pt>
                <c:pt idx="269">
                  <c:v>-0.19347118437725577</c:v>
                </c:pt>
                <c:pt idx="270">
                  <c:v>-1.1396365749023222E-2</c:v>
                </c:pt>
                <c:pt idx="271">
                  <c:v>-0.19347118437725402</c:v>
                </c:pt>
                <c:pt idx="272">
                  <c:v>0.43367541311998542</c:v>
                </c:pt>
                <c:pt idx="273">
                  <c:v>-0.17324064897411903</c:v>
                </c:pt>
                <c:pt idx="274">
                  <c:v>0.15044791747607084</c:v>
                </c:pt>
                <c:pt idx="275">
                  <c:v>-5.1857436555296739E-2</c:v>
                </c:pt>
                <c:pt idx="276">
                  <c:v>-0.17324064897411903</c:v>
                </c:pt>
                <c:pt idx="277">
                  <c:v>8.975631126666056E-2</c:v>
                </c:pt>
                <c:pt idx="278">
                  <c:v>-7.20879719584335E-2</c:v>
                </c:pt>
                <c:pt idx="279">
                  <c:v>-0.19347118437725577</c:v>
                </c:pt>
                <c:pt idx="280">
                  <c:v>-3.1626901152159978E-2</c:v>
                </c:pt>
                <c:pt idx="281">
                  <c:v>-0.1327795781678455</c:v>
                </c:pt>
                <c:pt idx="282">
                  <c:v>-3.1626901152159978E-2</c:v>
                </c:pt>
                <c:pt idx="283">
                  <c:v>-0.29462386139293956</c:v>
                </c:pt>
                <c:pt idx="284">
                  <c:v>-0.25416279058666608</c:v>
                </c:pt>
                <c:pt idx="285">
                  <c:v>-3.1626901152159978E-2</c:v>
                </c:pt>
                <c:pt idx="286">
                  <c:v>-0.11254904276470701</c:v>
                </c:pt>
                <c:pt idx="287">
                  <c:v>0.21113952368548111</c:v>
                </c:pt>
                <c:pt idx="288">
                  <c:v>-9.2318507361571989E-2</c:v>
                </c:pt>
                <c:pt idx="289">
                  <c:v>-0.23393225518352931</c:v>
                </c:pt>
                <c:pt idx="290">
                  <c:v>-0.11254904276470701</c:v>
                </c:pt>
                <c:pt idx="291">
                  <c:v>-0.15301011357098052</c:v>
                </c:pt>
                <c:pt idx="292">
                  <c:v>0.1706784528792076</c:v>
                </c:pt>
                <c:pt idx="293">
                  <c:v>-0.1327795781678455</c:v>
                </c:pt>
                <c:pt idx="294">
                  <c:v>-0.19347118437725577</c:v>
                </c:pt>
                <c:pt idx="295">
                  <c:v>-1.1396365749023222E-2</c:v>
                </c:pt>
                <c:pt idx="296">
                  <c:v>-0.15301011357098226</c:v>
                </c:pt>
                <c:pt idx="297">
                  <c:v>-0.3148543967960763</c:v>
                </c:pt>
                <c:pt idx="298">
                  <c:v>-0.17324064897411903</c:v>
                </c:pt>
                <c:pt idx="299">
                  <c:v>-0.11254904276470701</c:v>
                </c:pt>
                <c:pt idx="300">
                  <c:v>0.31229220070116487</c:v>
                </c:pt>
                <c:pt idx="301">
                  <c:v>-0.1327795781678455</c:v>
                </c:pt>
                <c:pt idx="302">
                  <c:v>-0.11254904276470701</c:v>
                </c:pt>
                <c:pt idx="303">
                  <c:v>0.23137005908861785</c:v>
                </c:pt>
                <c:pt idx="304">
                  <c:v>0.45390594852312222</c:v>
                </c:pt>
                <c:pt idx="305">
                  <c:v>0.43367541311998542</c:v>
                </c:pt>
                <c:pt idx="306">
                  <c:v>2.9064705057250291E-2</c:v>
                </c:pt>
                <c:pt idx="307">
                  <c:v>-9.2318507361570254E-2</c:v>
                </c:pt>
                <c:pt idx="308">
                  <c:v>0.1706784528792076</c:v>
                </c:pt>
                <c:pt idx="309">
                  <c:v>-3.1626901152159978E-2</c:v>
                </c:pt>
                <c:pt idx="310">
                  <c:v>-5.1857436555296739E-2</c:v>
                </c:pt>
                <c:pt idx="311">
                  <c:v>4.9295240460387052E-2</c:v>
                </c:pt>
                <c:pt idx="312">
                  <c:v>8.975631126666056E-2</c:v>
                </c:pt>
                <c:pt idx="313">
                  <c:v>-7.20879719584335E-2</c:v>
                </c:pt>
                <c:pt idx="314">
                  <c:v>-1.1396365749023222E-2</c:v>
                </c:pt>
                <c:pt idx="315">
                  <c:v>-9.2318507361571989E-2</c:v>
                </c:pt>
                <c:pt idx="316">
                  <c:v>8.8341696541135353E-3</c:v>
                </c:pt>
                <c:pt idx="317">
                  <c:v>-0.15301011357098052</c:v>
                </c:pt>
                <c:pt idx="318">
                  <c:v>8.8341696541135353E-3</c:v>
                </c:pt>
                <c:pt idx="319">
                  <c:v>-0.15301011357098226</c:v>
                </c:pt>
                <c:pt idx="320">
                  <c:v>-5.1857436555296739E-2</c:v>
                </c:pt>
                <c:pt idx="321">
                  <c:v>8.8341696541135353E-3</c:v>
                </c:pt>
                <c:pt idx="322">
                  <c:v>-0.17324064897411903</c:v>
                </c:pt>
                <c:pt idx="323">
                  <c:v>-1.1396365749023222E-2</c:v>
                </c:pt>
                <c:pt idx="324">
                  <c:v>-7.20879719584335E-2</c:v>
                </c:pt>
                <c:pt idx="325">
                  <c:v>0.13021738207293407</c:v>
                </c:pt>
                <c:pt idx="326">
                  <c:v>-0.1327795781678455</c:v>
                </c:pt>
                <c:pt idx="327">
                  <c:v>-0.15301011357098052</c:v>
                </c:pt>
                <c:pt idx="328">
                  <c:v>2.9064705057250291E-2</c:v>
                </c:pt>
                <c:pt idx="329">
                  <c:v>8.8341696541135353E-3</c:v>
                </c:pt>
                <c:pt idx="330">
                  <c:v>-0.1327795781678455</c:v>
                </c:pt>
                <c:pt idx="331">
                  <c:v>-0.25416279058666608</c:v>
                </c:pt>
                <c:pt idx="332">
                  <c:v>0.15044791747607084</c:v>
                </c:pt>
                <c:pt idx="333">
                  <c:v>0.25160059449175465</c:v>
                </c:pt>
                <c:pt idx="334">
                  <c:v>6.9525775863523806E-2</c:v>
                </c:pt>
                <c:pt idx="335">
                  <c:v>2.9064705057250291E-2</c:v>
                </c:pt>
                <c:pt idx="336">
                  <c:v>-0.33508493219921309</c:v>
                </c:pt>
                <c:pt idx="337">
                  <c:v>-0.1327795781678455</c:v>
                </c:pt>
                <c:pt idx="338">
                  <c:v>-0.17324064897411903</c:v>
                </c:pt>
                <c:pt idx="339">
                  <c:v>-0.1327795781678455</c:v>
                </c:pt>
                <c:pt idx="340">
                  <c:v>-0.21370171978039254</c:v>
                </c:pt>
                <c:pt idx="341">
                  <c:v>-0.1327795781678455</c:v>
                </c:pt>
                <c:pt idx="342">
                  <c:v>0.27183112989489139</c:v>
                </c:pt>
                <c:pt idx="343">
                  <c:v>-0.1327795781678455</c:v>
                </c:pt>
                <c:pt idx="344">
                  <c:v>0.1706784528792076</c:v>
                </c:pt>
                <c:pt idx="345">
                  <c:v>0.15044791747607084</c:v>
                </c:pt>
                <c:pt idx="346">
                  <c:v>8.8341696541135353E-3</c:v>
                </c:pt>
                <c:pt idx="347">
                  <c:v>4.9295240460387052E-2</c:v>
                </c:pt>
                <c:pt idx="348">
                  <c:v>-5.1857436555296739E-2</c:v>
                </c:pt>
                <c:pt idx="349">
                  <c:v>-5.1857436555296739E-2</c:v>
                </c:pt>
                <c:pt idx="350">
                  <c:v>-1.1396365749023222E-2</c:v>
                </c:pt>
                <c:pt idx="351">
                  <c:v>-0.15301011357098052</c:v>
                </c:pt>
                <c:pt idx="352">
                  <c:v>0.19090898828234434</c:v>
                </c:pt>
                <c:pt idx="353">
                  <c:v>0.19090898828234434</c:v>
                </c:pt>
                <c:pt idx="354">
                  <c:v>-0.17324064897411903</c:v>
                </c:pt>
                <c:pt idx="355">
                  <c:v>-1.1396365749023222E-2</c:v>
                </c:pt>
                <c:pt idx="356">
                  <c:v>-0.17324064897411903</c:v>
                </c:pt>
                <c:pt idx="357">
                  <c:v>-0.23393225518352931</c:v>
                </c:pt>
                <c:pt idx="358">
                  <c:v>-7.20879719584335E-2</c:v>
                </c:pt>
                <c:pt idx="359">
                  <c:v>-0.33508493219921309</c:v>
                </c:pt>
                <c:pt idx="360">
                  <c:v>6.9525775863523806E-2</c:v>
                </c:pt>
                <c:pt idx="361">
                  <c:v>-0.23393225518352931</c:v>
                </c:pt>
                <c:pt idx="362">
                  <c:v>-7.20879719584335E-2</c:v>
                </c:pt>
                <c:pt idx="363">
                  <c:v>-0.15301011357098226</c:v>
                </c:pt>
                <c:pt idx="364">
                  <c:v>-0.21370171978039254</c:v>
                </c:pt>
                <c:pt idx="365">
                  <c:v>-0.25416279058666608</c:v>
                </c:pt>
                <c:pt idx="366">
                  <c:v>8.975631126666056E-2</c:v>
                </c:pt>
                <c:pt idx="367">
                  <c:v>-0.15301011357098226</c:v>
                </c:pt>
                <c:pt idx="368">
                  <c:v>-0.29462386139293956</c:v>
                </c:pt>
                <c:pt idx="369">
                  <c:v>-0.17324064897411903</c:v>
                </c:pt>
                <c:pt idx="370">
                  <c:v>0.3527532715074384</c:v>
                </c:pt>
                <c:pt idx="371">
                  <c:v>0.27183112989489139</c:v>
                </c:pt>
                <c:pt idx="372">
                  <c:v>-3.1626901152159978E-2</c:v>
                </c:pt>
                <c:pt idx="373">
                  <c:v>-0.17324064897411903</c:v>
                </c:pt>
                <c:pt idx="374">
                  <c:v>-0.19347118437725577</c:v>
                </c:pt>
                <c:pt idx="375">
                  <c:v>-7.20879719584335E-2</c:v>
                </c:pt>
                <c:pt idx="376">
                  <c:v>-3.1626901152159978E-2</c:v>
                </c:pt>
                <c:pt idx="377">
                  <c:v>-0.17324064897411903</c:v>
                </c:pt>
                <c:pt idx="378">
                  <c:v>-3.1626901152159978E-2</c:v>
                </c:pt>
                <c:pt idx="379">
                  <c:v>-0.11254904276470701</c:v>
                </c:pt>
                <c:pt idx="380">
                  <c:v>-9.2318507361571989E-2</c:v>
                </c:pt>
                <c:pt idx="381">
                  <c:v>8.975631126666056E-2</c:v>
                </c:pt>
                <c:pt idx="382">
                  <c:v>-9.2318507361571989E-2</c:v>
                </c:pt>
                <c:pt idx="383">
                  <c:v>-0.15301011357098052</c:v>
                </c:pt>
                <c:pt idx="384">
                  <c:v>-7.20879719584335E-2</c:v>
                </c:pt>
                <c:pt idx="385">
                  <c:v>8.975631126666056E-2</c:v>
                </c:pt>
                <c:pt idx="386">
                  <c:v>0.10998684666979731</c:v>
                </c:pt>
                <c:pt idx="387">
                  <c:v>-5.1857436555296739E-2</c:v>
                </c:pt>
                <c:pt idx="388">
                  <c:v>-0.29462386139293956</c:v>
                </c:pt>
                <c:pt idx="389">
                  <c:v>-0.11254904276470701</c:v>
                </c:pt>
                <c:pt idx="390">
                  <c:v>-0.25416279058666608</c:v>
                </c:pt>
                <c:pt idx="391">
                  <c:v>0.25160059449175465</c:v>
                </c:pt>
                <c:pt idx="392">
                  <c:v>-7.20879719584335E-2</c:v>
                </c:pt>
                <c:pt idx="393">
                  <c:v>-0.27439332598980282</c:v>
                </c:pt>
                <c:pt idx="394">
                  <c:v>8.8341696541135353E-3</c:v>
                </c:pt>
                <c:pt idx="395">
                  <c:v>-0.1327795781678455</c:v>
                </c:pt>
                <c:pt idx="396">
                  <c:v>0.10998684666979731</c:v>
                </c:pt>
                <c:pt idx="397">
                  <c:v>8.975631126666056E-2</c:v>
                </c:pt>
                <c:pt idx="398">
                  <c:v>-0.21370171978039254</c:v>
                </c:pt>
                <c:pt idx="399">
                  <c:v>-0.19347118437725577</c:v>
                </c:pt>
                <c:pt idx="400">
                  <c:v>-0.23393225518352931</c:v>
                </c:pt>
                <c:pt idx="401">
                  <c:v>-0.25416279058666608</c:v>
                </c:pt>
                <c:pt idx="402">
                  <c:v>-0.11254904276470701</c:v>
                </c:pt>
                <c:pt idx="403">
                  <c:v>-3.1626901152159978E-2</c:v>
                </c:pt>
                <c:pt idx="404">
                  <c:v>-9.2318507361571989E-2</c:v>
                </c:pt>
                <c:pt idx="405">
                  <c:v>-0.23393225518352931</c:v>
                </c:pt>
                <c:pt idx="406">
                  <c:v>-0.15301011357098226</c:v>
                </c:pt>
                <c:pt idx="407">
                  <c:v>-7.20879719584335E-2</c:v>
                </c:pt>
                <c:pt idx="408">
                  <c:v>0.10998684666979731</c:v>
                </c:pt>
                <c:pt idx="409">
                  <c:v>-0.21370171978039254</c:v>
                </c:pt>
                <c:pt idx="410">
                  <c:v>-0.23393225518352931</c:v>
                </c:pt>
                <c:pt idx="411">
                  <c:v>-0.21370171978039254</c:v>
                </c:pt>
                <c:pt idx="412">
                  <c:v>0.19090898828234434</c:v>
                </c:pt>
                <c:pt idx="413">
                  <c:v>-0.1327795781678455</c:v>
                </c:pt>
                <c:pt idx="414">
                  <c:v>-1.1396365749023222E-2</c:v>
                </c:pt>
                <c:pt idx="415">
                  <c:v>-0.25416279058666608</c:v>
                </c:pt>
                <c:pt idx="416">
                  <c:v>-0.25416279058666608</c:v>
                </c:pt>
                <c:pt idx="417">
                  <c:v>-0.23393225518352931</c:v>
                </c:pt>
                <c:pt idx="418">
                  <c:v>-0.35531546760234983</c:v>
                </c:pt>
                <c:pt idx="419">
                  <c:v>-0.15301011357098226</c:v>
                </c:pt>
                <c:pt idx="420">
                  <c:v>-0.15301011357098226</c:v>
                </c:pt>
                <c:pt idx="421">
                  <c:v>-0.21370171978039254</c:v>
                </c:pt>
                <c:pt idx="422">
                  <c:v>-0.23393225518352931</c:v>
                </c:pt>
                <c:pt idx="423">
                  <c:v>-9.2318507361570254E-2</c:v>
                </c:pt>
                <c:pt idx="424">
                  <c:v>8.975631126666056E-2</c:v>
                </c:pt>
                <c:pt idx="425">
                  <c:v>-0.23393225518352931</c:v>
                </c:pt>
                <c:pt idx="426">
                  <c:v>-0.23393225518352931</c:v>
                </c:pt>
                <c:pt idx="427">
                  <c:v>-0.25416279058666608</c:v>
                </c:pt>
                <c:pt idx="428">
                  <c:v>-0.19347118437725577</c:v>
                </c:pt>
                <c:pt idx="429">
                  <c:v>-0.33508493219921309</c:v>
                </c:pt>
                <c:pt idx="430">
                  <c:v>-0.17324064897411903</c:v>
                </c:pt>
                <c:pt idx="431">
                  <c:v>-0.15301011357098226</c:v>
                </c:pt>
                <c:pt idx="432">
                  <c:v>-5.1857436555296739E-2</c:v>
                </c:pt>
                <c:pt idx="433">
                  <c:v>-0.23393225518352931</c:v>
                </c:pt>
                <c:pt idx="434">
                  <c:v>-9.2318507361570254E-2</c:v>
                </c:pt>
                <c:pt idx="435">
                  <c:v>-0.23393225518352931</c:v>
                </c:pt>
                <c:pt idx="436">
                  <c:v>-0.1327795781678455</c:v>
                </c:pt>
                <c:pt idx="437">
                  <c:v>-0.19347118437725577</c:v>
                </c:pt>
                <c:pt idx="438">
                  <c:v>-0.25416279058666608</c:v>
                </c:pt>
                <c:pt idx="439">
                  <c:v>-0.21370171978039254</c:v>
                </c:pt>
                <c:pt idx="440">
                  <c:v>-0.25416279058666608</c:v>
                </c:pt>
                <c:pt idx="441">
                  <c:v>-0.23393225518352931</c:v>
                </c:pt>
                <c:pt idx="442">
                  <c:v>-0.23393225518352931</c:v>
                </c:pt>
                <c:pt idx="443">
                  <c:v>-0.21370171978039254</c:v>
                </c:pt>
                <c:pt idx="444">
                  <c:v>-5.1857436555298481E-2</c:v>
                </c:pt>
                <c:pt idx="445">
                  <c:v>2.9064705057250291E-2</c:v>
                </c:pt>
                <c:pt idx="446">
                  <c:v>-0.25416279058666608</c:v>
                </c:pt>
                <c:pt idx="447">
                  <c:v>-0.15301011357098226</c:v>
                </c:pt>
                <c:pt idx="448">
                  <c:v>-0.17324064897411903</c:v>
                </c:pt>
                <c:pt idx="449">
                  <c:v>-0.19347118437725577</c:v>
                </c:pt>
                <c:pt idx="450">
                  <c:v>-0.19347118437725577</c:v>
                </c:pt>
                <c:pt idx="451">
                  <c:v>-0.21370171978039254</c:v>
                </c:pt>
                <c:pt idx="452">
                  <c:v>-0.15301011357098052</c:v>
                </c:pt>
                <c:pt idx="453">
                  <c:v>-0.23393225518352931</c:v>
                </c:pt>
                <c:pt idx="454">
                  <c:v>0.15044791747607084</c:v>
                </c:pt>
                <c:pt idx="455">
                  <c:v>-9.2318507361570254E-2</c:v>
                </c:pt>
                <c:pt idx="456">
                  <c:v>-0.23393225518352931</c:v>
                </c:pt>
                <c:pt idx="457">
                  <c:v>-0.17324064897411903</c:v>
                </c:pt>
                <c:pt idx="458">
                  <c:v>-7.20879719584335E-2</c:v>
                </c:pt>
                <c:pt idx="459">
                  <c:v>-9.2318507361570254E-2</c:v>
                </c:pt>
                <c:pt idx="460">
                  <c:v>-0.15301011357098226</c:v>
                </c:pt>
                <c:pt idx="461">
                  <c:v>-0.15301011357098226</c:v>
                </c:pt>
                <c:pt idx="462">
                  <c:v>-0.25416279058666608</c:v>
                </c:pt>
                <c:pt idx="463">
                  <c:v>-0.11254904276470701</c:v>
                </c:pt>
                <c:pt idx="464">
                  <c:v>-9.2318507361570254E-2</c:v>
                </c:pt>
                <c:pt idx="465">
                  <c:v>-7.20879719584335E-2</c:v>
                </c:pt>
                <c:pt idx="466">
                  <c:v>-0.11254904276470701</c:v>
                </c:pt>
                <c:pt idx="467">
                  <c:v>-0.17324064897411903</c:v>
                </c:pt>
                <c:pt idx="468">
                  <c:v>-0.21370171978039254</c:v>
                </c:pt>
                <c:pt idx="469">
                  <c:v>8.8341696541135353E-3</c:v>
                </c:pt>
                <c:pt idx="470">
                  <c:v>6.9525775863523806E-2</c:v>
                </c:pt>
                <c:pt idx="471">
                  <c:v>-7.20879719584335E-2</c:v>
                </c:pt>
                <c:pt idx="472">
                  <c:v>-0.25416279058666608</c:v>
                </c:pt>
                <c:pt idx="473">
                  <c:v>-0.23393225518352931</c:v>
                </c:pt>
                <c:pt idx="474">
                  <c:v>-0.27439332598980282</c:v>
                </c:pt>
                <c:pt idx="475">
                  <c:v>-0.19347118437725577</c:v>
                </c:pt>
                <c:pt idx="476">
                  <c:v>-0.19347118437725577</c:v>
                </c:pt>
                <c:pt idx="477">
                  <c:v>-3.1626901152159978E-2</c:v>
                </c:pt>
                <c:pt idx="478">
                  <c:v>-0.27439332598980282</c:v>
                </c:pt>
                <c:pt idx="479">
                  <c:v>-0.21370171978039254</c:v>
                </c:pt>
                <c:pt idx="480">
                  <c:v>-0.19347118437725577</c:v>
                </c:pt>
                <c:pt idx="481">
                  <c:v>8.975631126666056E-2</c:v>
                </c:pt>
                <c:pt idx="482">
                  <c:v>-0.19347118437725577</c:v>
                </c:pt>
                <c:pt idx="483">
                  <c:v>-0.11254904276470701</c:v>
                </c:pt>
                <c:pt idx="484">
                  <c:v>-0.17324064897411903</c:v>
                </c:pt>
                <c:pt idx="485">
                  <c:v>-9.2318507361570254E-2</c:v>
                </c:pt>
                <c:pt idx="486">
                  <c:v>-0.15301011357098226</c:v>
                </c:pt>
                <c:pt idx="487">
                  <c:v>-0.17324064897411903</c:v>
                </c:pt>
                <c:pt idx="488">
                  <c:v>-0.17324064897411903</c:v>
                </c:pt>
                <c:pt idx="489">
                  <c:v>0.10998684666979731</c:v>
                </c:pt>
                <c:pt idx="490">
                  <c:v>-0.17324064897411903</c:v>
                </c:pt>
                <c:pt idx="491">
                  <c:v>-0.21370171978039254</c:v>
                </c:pt>
                <c:pt idx="492">
                  <c:v>-0.21370171978039254</c:v>
                </c:pt>
                <c:pt idx="493">
                  <c:v>-5.1857436555298481E-2</c:v>
                </c:pt>
                <c:pt idx="494">
                  <c:v>-0.23393225518352931</c:v>
                </c:pt>
                <c:pt idx="495">
                  <c:v>0.27183112989489139</c:v>
                </c:pt>
                <c:pt idx="496">
                  <c:v>-0.23393225518352931</c:v>
                </c:pt>
                <c:pt idx="497">
                  <c:v>-9.2318507361570254E-2</c:v>
                </c:pt>
                <c:pt idx="498">
                  <c:v>-5.1857436555296739E-2</c:v>
                </c:pt>
                <c:pt idx="499">
                  <c:v>-0.11254904276470701</c:v>
                </c:pt>
                <c:pt idx="500">
                  <c:v>-0.11254904276470701</c:v>
                </c:pt>
                <c:pt idx="501">
                  <c:v>-0.25416279058666608</c:v>
                </c:pt>
                <c:pt idx="502">
                  <c:v>-9.2318507361570254E-2</c:v>
                </c:pt>
                <c:pt idx="503">
                  <c:v>-0.27439332598980282</c:v>
                </c:pt>
                <c:pt idx="504">
                  <c:v>-0.29462386139293956</c:v>
                </c:pt>
                <c:pt idx="505">
                  <c:v>-0.11254904276470701</c:v>
                </c:pt>
                <c:pt idx="506">
                  <c:v>-0.21370171978039254</c:v>
                </c:pt>
                <c:pt idx="507">
                  <c:v>-5.1857436555298481E-2</c:v>
                </c:pt>
                <c:pt idx="508">
                  <c:v>-0.11254904276470701</c:v>
                </c:pt>
                <c:pt idx="509">
                  <c:v>-0.17324064897411903</c:v>
                </c:pt>
                <c:pt idx="510">
                  <c:v>-0.19347118437725577</c:v>
                </c:pt>
                <c:pt idx="511">
                  <c:v>-1.1396365749023222E-2</c:v>
                </c:pt>
                <c:pt idx="512">
                  <c:v>-0.21370171978039254</c:v>
                </c:pt>
                <c:pt idx="513">
                  <c:v>-0.17324064897411903</c:v>
                </c:pt>
                <c:pt idx="514">
                  <c:v>-0.25416279058666608</c:v>
                </c:pt>
                <c:pt idx="515">
                  <c:v>-0.1327795781678455</c:v>
                </c:pt>
                <c:pt idx="516">
                  <c:v>-0.19347118437725577</c:v>
                </c:pt>
                <c:pt idx="517">
                  <c:v>-9.2318507361570254E-2</c:v>
                </c:pt>
                <c:pt idx="518">
                  <c:v>-0.1327795781678455</c:v>
                </c:pt>
                <c:pt idx="519">
                  <c:v>-0.17324064897411903</c:v>
                </c:pt>
                <c:pt idx="520">
                  <c:v>-0.11254904276470701</c:v>
                </c:pt>
                <c:pt idx="521">
                  <c:v>-0.23393225518352931</c:v>
                </c:pt>
                <c:pt idx="522">
                  <c:v>-0.23393225518352931</c:v>
                </c:pt>
                <c:pt idx="523">
                  <c:v>-0.17324064897411903</c:v>
                </c:pt>
                <c:pt idx="524">
                  <c:v>-0.33508493219921309</c:v>
                </c:pt>
                <c:pt idx="525">
                  <c:v>-5.1857436555296739E-2</c:v>
                </c:pt>
                <c:pt idx="526">
                  <c:v>-0.17324064897411903</c:v>
                </c:pt>
                <c:pt idx="527">
                  <c:v>-0.25416279058666608</c:v>
                </c:pt>
                <c:pt idx="528">
                  <c:v>-0.15301011357098052</c:v>
                </c:pt>
                <c:pt idx="529">
                  <c:v>-0.23393225518352931</c:v>
                </c:pt>
                <c:pt idx="530">
                  <c:v>-0.21370171978039254</c:v>
                </c:pt>
                <c:pt idx="531">
                  <c:v>-0.23393225518352931</c:v>
                </c:pt>
                <c:pt idx="532">
                  <c:v>-0.29462386139293956</c:v>
                </c:pt>
                <c:pt idx="533">
                  <c:v>-0.1327795781678455</c:v>
                </c:pt>
                <c:pt idx="534">
                  <c:v>-3.1626901152159978E-2</c:v>
                </c:pt>
                <c:pt idx="535">
                  <c:v>-5.1857436555298481E-2</c:v>
                </c:pt>
                <c:pt idx="536">
                  <c:v>-0.17324064897411903</c:v>
                </c:pt>
                <c:pt idx="537">
                  <c:v>-0.15301011357098052</c:v>
                </c:pt>
                <c:pt idx="538">
                  <c:v>-0.15301011357098226</c:v>
                </c:pt>
                <c:pt idx="539">
                  <c:v>-0.19347118437725577</c:v>
                </c:pt>
                <c:pt idx="540">
                  <c:v>-0.19347118437725577</c:v>
                </c:pt>
                <c:pt idx="541">
                  <c:v>-0.1327795781678455</c:v>
                </c:pt>
                <c:pt idx="542">
                  <c:v>-0.19347118437725577</c:v>
                </c:pt>
                <c:pt idx="543">
                  <c:v>-0.1327795781678455</c:v>
                </c:pt>
                <c:pt idx="544">
                  <c:v>-7.20879719584335E-2</c:v>
                </c:pt>
                <c:pt idx="545">
                  <c:v>-0.27439332598980282</c:v>
                </c:pt>
                <c:pt idx="546">
                  <c:v>-3.1626901152159978E-2</c:v>
                </c:pt>
                <c:pt idx="547">
                  <c:v>-0.1327795781678455</c:v>
                </c:pt>
                <c:pt idx="548">
                  <c:v>-0.25416279058666608</c:v>
                </c:pt>
                <c:pt idx="549">
                  <c:v>-0.23393225518352931</c:v>
                </c:pt>
                <c:pt idx="550">
                  <c:v>-0.3148543967960763</c:v>
                </c:pt>
                <c:pt idx="551">
                  <c:v>-0.29462386139293956</c:v>
                </c:pt>
                <c:pt idx="552">
                  <c:v>-0.17324064897411903</c:v>
                </c:pt>
                <c:pt idx="553">
                  <c:v>-0.11254904276470701</c:v>
                </c:pt>
                <c:pt idx="554">
                  <c:v>-0.15301011357098052</c:v>
                </c:pt>
                <c:pt idx="555">
                  <c:v>-0.15301011357098226</c:v>
                </c:pt>
                <c:pt idx="556">
                  <c:v>0.13021738207293407</c:v>
                </c:pt>
                <c:pt idx="557">
                  <c:v>-0.29462386139293956</c:v>
                </c:pt>
                <c:pt idx="558">
                  <c:v>2.9064705057250291E-2</c:v>
                </c:pt>
                <c:pt idx="559">
                  <c:v>2.9064705057250291E-2</c:v>
                </c:pt>
                <c:pt idx="560">
                  <c:v>-0.15301011357098226</c:v>
                </c:pt>
                <c:pt idx="561">
                  <c:v>-9.2318507361570254E-2</c:v>
                </c:pt>
                <c:pt idx="562">
                  <c:v>-0.3148543967960763</c:v>
                </c:pt>
                <c:pt idx="563">
                  <c:v>-5.1857436555296739E-2</c:v>
                </c:pt>
                <c:pt idx="564">
                  <c:v>-0.25416279058666608</c:v>
                </c:pt>
                <c:pt idx="565">
                  <c:v>-7.20879719584335E-2</c:v>
                </c:pt>
                <c:pt idx="566">
                  <c:v>-0.29462386139293956</c:v>
                </c:pt>
                <c:pt idx="567">
                  <c:v>-1.1396365749023222E-2</c:v>
                </c:pt>
                <c:pt idx="568">
                  <c:v>-9.2318507361570254E-2</c:v>
                </c:pt>
                <c:pt idx="569">
                  <c:v>-0.19347118437725577</c:v>
                </c:pt>
                <c:pt idx="570">
                  <c:v>-0.27439332598980282</c:v>
                </c:pt>
                <c:pt idx="571">
                  <c:v>-0.33508493219921309</c:v>
                </c:pt>
                <c:pt idx="572">
                  <c:v>-0.23393225518352931</c:v>
                </c:pt>
                <c:pt idx="573">
                  <c:v>-0.23393225518352931</c:v>
                </c:pt>
                <c:pt idx="574">
                  <c:v>-0.25416279058666608</c:v>
                </c:pt>
                <c:pt idx="575">
                  <c:v>-0.19347118437725577</c:v>
                </c:pt>
                <c:pt idx="576">
                  <c:v>-0.15301011357098226</c:v>
                </c:pt>
                <c:pt idx="577">
                  <c:v>0.19090898828234434</c:v>
                </c:pt>
                <c:pt idx="578">
                  <c:v>0.10998684666979731</c:v>
                </c:pt>
                <c:pt idx="579">
                  <c:v>-0.23393225518352931</c:v>
                </c:pt>
                <c:pt idx="580">
                  <c:v>-0.21370171978039254</c:v>
                </c:pt>
                <c:pt idx="581">
                  <c:v>-7.20879719584335E-2</c:v>
                </c:pt>
                <c:pt idx="582">
                  <c:v>8.8341696541135353E-3</c:v>
                </c:pt>
                <c:pt idx="583">
                  <c:v>-0.27439332598980282</c:v>
                </c:pt>
                <c:pt idx="584">
                  <c:v>-9.2318507361571989E-2</c:v>
                </c:pt>
                <c:pt idx="585">
                  <c:v>0.21113952368548111</c:v>
                </c:pt>
                <c:pt idx="586">
                  <c:v>-3.1626901152159978E-2</c:v>
                </c:pt>
                <c:pt idx="587">
                  <c:v>-0.23393225518352931</c:v>
                </c:pt>
                <c:pt idx="588">
                  <c:v>-0.15301011357098226</c:v>
                </c:pt>
                <c:pt idx="589">
                  <c:v>-0.1327795781678455</c:v>
                </c:pt>
                <c:pt idx="590">
                  <c:v>-9.2318507361570254E-2</c:v>
                </c:pt>
                <c:pt idx="591">
                  <c:v>-1.1396365749023222E-2</c:v>
                </c:pt>
                <c:pt idx="592">
                  <c:v>-0.25416279058666608</c:v>
                </c:pt>
                <c:pt idx="593">
                  <c:v>-0.27439332598980282</c:v>
                </c:pt>
                <c:pt idx="594">
                  <c:v>-0.11254904276470701</c:v>
                </c:pt>
                <c:pt idx="595">
                  <c:v>-0.29462386139293956</c:v>
                </c:pt>
                <c:pt idx="596">
                  <c:v>0.4943670193293957</c:v>
                </c:pt>
                <c:pt idx="597">
                  <c:v>-0.21370171978039254</c:v>
                </c:pt>
                <c:pt idx="598">
                  <c:v>-0.25416279058666608</c:v>
                </c:pt>
                <c:pt idx="599">
                  <c:v>-0.17324064897411903</c:v>
                </c:pt>
                <c:pt idx="600">
                  <c:v>-0.17324064897411903</c:v>
                </c:pt>
                <c:pt idx="601">
                  <c:v>8.8341696541135353E-3</c:v>
                </c:pt>
                <c:pt idx="602">
                  <c:v>-0.25416279058666608</c:v>
                </c:pt>
                <c:pt idx="603">
                  <c:v>-0.17324064897411903</c:v>
                </c:pt>
                <c:pt idx="604">
                  <c:v>-0.29462386139293956</c:v>
                </c:pt>
                <c:pt idx="605">
                  <c:v>-5.1857436555298481E-2</c:v>
                </c:pt>
                <c:pt idx="606">
                  <c:v>-0.23393225518352931</c:v>
                </c:pt>
                <c:pt idx="607">
                  <c:v>-0.35531546760234983</c:v>
                </c:pt>
                <c:pt idx="608">
                  <c:v>-0.19347118437725577</c:v>
                </c:pt>
                <c:pt idx="609">
                  <c:v>-0.23393225518352931</c:v>
                </c:pt>
                <c:pt idx="610">
                  <c:v>-0.15301011357098226</c:v>
                </c:pt>
                <c:pt idx="611">
                  <c:v>-0.17324064897411903</c:v>
                </c:pt>
                <c:pt idx="612">
                  <c:v>-0.29462386139293956</c:v>
                </c:pt>
                <c:pt idx="613">
                  <c:v>-0.23393225518352931</c:v>
                </c:pt>
                <c:pt idx="614">
                  <c:v>-0.11254904276470701</c:v>
                </c:pt>
                <c:pt idx="615">
                  <c:v>-0.33508493219921309</c:v>
                </c:pt>
                <c:pt idx="616">
                  <c:v>-0.25416279058666608</c:v>
                </c:pt>
                <c:pt idx="617">
                  <c:v>-0.35531546760234983</c:v>
                </c:pt>
                <c:pt idx="618">
                  <c:v>-9.2318507361571989E-2</c:v>
                </c:pt>
                <c:pt idx="619">
                  <c:v>-0.1327795781678455</c:v>
                </c:pt>
                <c:pt idx="620">
                  <c:v>-0.25416279058666608</c:v>
                </c:pt>
                <c:pt idx="621">
                  <c:v>-0.17324064897411903</c:v>
                </c:pt>
                <c:pt idx="622">
                  <c:v>8.8341696541135353E-3</c:v>
                </c:pt>
                <c:pt idx="623">
                  <c:v>-9.2318507361570254E-2</c:v>
                </c:pt>
                <c:pt idx="624">
                  <c:v>-0.11254904276470701</c:v>
                </c:pt>
                <c:pt idx="625">
                  <c:v>-0.1327795781678455</c:v>
                </c:pt>
                <c:pt idx="626">
                  <c:v>8.975631126666056E-2</c:v>
                </c:pt>
                <c:pt idx="627">
                  <c:v>-0.1327795781678455</c:v>
                </c:pt>
                <c:pt idx="628">
                  <c:v>-0.15301011357098052</c:v>
                </c:pt>
                <c:pt idx="629">
                  <c:v>-0.25416279058666608</c:v>
                </c:pt>
                <c:pt idx="630">
                  <c:v>-5.1857436555296739E-2</c:v>
                </c:pt>
                <c:pt idx="631">
                  <c:v>0.21113952368548111</c:v>
                </c:pt>
                <c:pt idx="632">
                  <c:v>-0.15301011357098226</c:v>
                </c:pt>
                <c:pt idx="633">
                  <c:v>-0.19347118437725577</c:v>
                </c:pt>
                <c:pt idx="634">
                  <c:v>-0.19347118437725577</c:v>
                </c:pt>
                <c:pt idx="635">
                  <c:v>-0.25416279058666608</c:v>
                </c:pt>
                <c:pt idx="636">
                  <c:v>-0.21370171978039254</c:v>
                </c:pt>
                <c:pt idx="637">
                  <c:v>-0.25416279058666608</c:v>
                </c:pt>
                <c:pt idx="638">
                  <c:v>0.23137005908861785</c:v>
                </c:pt>
                <c:pt idx="639">
                  <c:v>-0.15301011357098052</c:v>
                </c:pt>
                <c:pt idx="640">
                  <c:v>-7.20879719584335E-2</c:v>
                </c:pt>
                <c:pt idx="641">
                  <c:v>-0.11254904276470701</c:v>
                </c:pt>
                <c:pt idx="642">
                  <c:v>-3.1626901152159978E-2</c:v>
                </c:pt>
                <c:pt idx="643">
                  <c:v>-0.17324064897411903</c:v>
                </c:pt>
                <c:pt idx="644">
                  <c:v>-0.21370171978039254</c:v>
                </c:pt>
                <c:pt idx="645">
                  <c:v>-0.25416279058666608</c:v>
                </c:pt>
                <c:pt idx="646">
                  <c:v>-1.1396365749023222E-2</c:v>
                </c:pt>
                <c:pt idx="647">
                  <c:v>-3.1626901152159978E-2</c:v>
                </c:pt>
                <c:pt idx="648">
                  <c:v>-9.2318507361571989E-2</c:v>
                </c:pt>
                <c:pt idx="649">
                  <c:v>-0.11254904276470701</c:v>
                </c:pt>
                <c:pt idx="650">
                  <c:v>-0.17324064897411903</c:v>
                </c:pt>
                <c:pt idx="651">
                  <c:v>-0.25416279058666608</c:v>
                </c:pt>
                <c:pt idx="652">
                  <c:v>-0.3148543967960763</c:v>
                </c:pt>
                <c:pt idx="653">
                  <c:v>-0.25416279058666608</c:v>
                </c:pt>
                <c:pt idx="654">
                  <c:v>0.13021738207293407</c:v>
                </c:pt>
                <c:pt idx="655">
                  <c:v>-0.23393225518352931</c:v>
                </c:pt>
                <c:pt idx="656">
                  <c:v>-7.20879719584335E-2</c:v>
                </c:pt>
                <c:pt idx="657">
                  <c:v>8.8341696541135353E-3</c:v>
                </c:pt>
                <c:pt idx="658">
                  <c:v>-3.1626901152159978E-2</c:v>
                </c:pt>
                <c:pt idx="659">
                  <c:v>-5.1857436555296739E-2</c:v>
                </c:pt>
                <c:pt idx="660">
                  <c:v>-0.15301011357098226</c:v>
                </c:pt>
                <c:pt idx="661">
                  <c:v>-0.15301011357098052</c:v>
                </c:pt>
                <c:pt idx="662">
                  <c:v>2.9064705057250291E-2</c:v>
                </c:pt>
                <c:pt idx="663">
                  <c:v>-7.20879719584335E-2</c:v>
                </c:pt>
                <c:pt idx="664">
                  <c:v>-9.2318507361571989E-2</c:v>
                </c:pt>
                <c:pt idx="665">
                  <c:v>0.13021738207293407</c:v>
                </c:pt>
                <c:pt idx="666">
                  <c:v>-0.27439332598980282</c:v>
                </c:pt>
                <c:pt idx="667">
                  <c:v>-0.27439332598980282</c:v>
                </c:pt>
                <c:pt idx="668">
                  <c:v>-9.2318507361571989E-2</c:v>
                </c:pt>
                <c:pt idx="669">
                  <c:v>-0.1327795781678455</c:v>
                </c:pt>
                <c:pt idx="670">
                  <c:v>-9.2318507361571989E-2</c:v>
                </c:pt>
                <c:pt idx="671">
                  <c:v>-0.17324064897411903</c:v>
                </c:pt>
                <c:pt idx="672">
                  <c:v>-0.1327795781678455</c:v>
                </c:pt>
                <c:pt idx="673">
                  <c:v>-0.1327795781678455</c:v>
                </c:pt>
                <c:pt idx="674">
                  <c:v>-7.20879719584335E-2</c:v>
                </c:pt>
                <c:pt idx="675">
                  <c:v>-0.25416279058666608</c:v>
                </c:pt>
                <c:pt idx="676">
                  <c:v>-0.27439332598980282</c:v>
                </c:pt>
                <c:pt idx="677">
                  <c:v>-0.25416279058666608</c:v>
                </c:pt>
                <c:pt idx="678">
                  <c:v>-0.25416279058666608</c:v>
                </c:pt>
                <c:pt idx="679">
                  <c:v>-0.1327795781678455</c:v>
                </c:pt>
                <c:pt idx="680">
                  <c:v>-0.17324064897411903</c:v>
                </c:pt>
                <c:pt idx="681">
                  <c:v>-9.2318507361570254E-2</c:v>
                </c:pt>
                <c:pt idx="682">
                  <c:v>-3.1626901152159978E-2</c:v>
                </c:pt>
                <c:pt idx="683">
                  <c:v>-0.11254904276470701</c:v>
                </c:pt>
                <c:pt idx="684">
                  <c:v>-0.29462386139293956</c:v>
                </c:pt>
                <c:pt idx="685">
                  <c:v>-0.27439332598980282</c:v>
                </c:pt>
                <c:pt idx="686">
                  <c:v>-0.35531546760234983</c:v>
                </c:pt>
                <c:pt idx="687">
                  <c:v>-0.27439332598980282</c:v>
                </c:pt>
                <c:pt idx="688">
                  <c:v>-0.33508493219921309</c:v>
                </c:pt>
                <c:pt idx="689">
                  <c:v>-0.11254904276470701</c:v>
                </c:pt>
                <c:pt idx="690">
                  <c:v>6.9525775863523806E-2</c:v>
                </c:pt>
                <c:pt idx="691">
                  <c:v>-0.19347118437725577</c:v>
                </c:pt>
                <c:pt idx="692">
                  <c:v>-0.23393225518352931</c:v>
                </c:pt>
                <c:pt idx="693">
                  <c:v>-0.23393225518352931</c:v>
                </c:pt>
                <c:pt idx="694">
                  <c:v>-0.23393225518352931</c:v>
                </c:pt>
                <c:pt idx="695">
                  <c:v>-0.29462386139293956</c:v>
                </c:pt>
                <c:pt idx="696">
                  <c:v>-0.21370171978039254</c:v>
                </c:pt>
                <c:pt idx="697">
                  <c:v>-0.29462386139293956</c:v>
                </c:pt>
                <c:pt idx="698">
                  <c:v>-1.1396365749023222E-2</c:v>
                </c:pt>
                <c:pt idx="699">
                  <c:v>-5.1857436555298481E-2</c:v>
                </c:pt>
                <c:pt idx="700">
                  <c:v>-0.1327795781678455</c:v>
                </c:pt>
                <c:pt idx="701">
                  <c:v>-0.23393225518352931</c:v>
                </c:pt>
                <c:pt idx="702">
                  <c:v>-0.17324064897411903</c:v>
                </c:pt>
                <c:pt idx="703">
                  <c:v>-0.1327795781678455</c:v>
                </c:pt>
                <c:pt idx="704">
                  <c:v>-0.1327795781678455</c:v>
                </c:pt>
                <c:pt idx="705">
                  <c:v>-5.1857436555296739E-2</c:v>
                </c:pt>
                <c:pt idx="706">
                  <c:v>-0.17324064897411903</c:v>
                </c:pt>
                <c:pt idx="707">
                  <c:v>-0.17324064897411903</c:v>
                </c:pt>
                <c:pt idx="708">
                  <c:v>-0.29462386139293956</c:v>
                </c:pt>
                <c:pt idx="709">
                  <c:v>-9.2318507361570254E-2</c:v>
                </c:pt>
                <c:pt idx="710">
                  <c:v>-0.21370171978039254</c:v>
                </c:pt>
                <c:pt idx="711">
                  <c:v>-0.29462386139293956</c:v>
                </c:pt>
                <c:pt idx="712">
                  <c:v>-0.19347118437725577</c:v>
                </c:pt>
                <c:pt idx="713">
                  <c:v>-0.25416279058666608</c:v>
                </c:pt>
                <c:pt idx="714">
                  <c:v>-3.1626901152159978E-2</c:v>
                </c:pt>
                <c:pt idx="715">
                  <c:v>8.8341696541135353E-3</c:v>
                </c:pt>
                <c:pt idx="716">
                  <c:v>-0.17324064897411903</c:v>
                </c:pt>
                <c:pt idx="717">
                  <c:v>-0.3148543967960763</c:v>
                </c:pt>
                <c:pt idx="718">
                  <c:v>-5.1857436555296739E-2</c:v>
                </c:pt>
                <c:pt idx="719">
                  <c:v>-0.23393225518352931</c:v>
                </c:pt>
                <c:pt idx="720">
                  <c:v>-0.43623760921489685</c:v>
                </c:pt>
                <c:pt idx="721">
                  <c:v>-0.19347118437725577</c:v>
                </c:pt>
                <c:pt idx="722">
                  <c:v>-7.20879719584335E-2</c:v>
                </c:pt>
                <c:pt idx="723">
                  <c:v>-0.23393225518352931</c:v>
                </c:pt>
                <c:pt idx="724">
                  <c:v>-0.19347118437725577</c:v>
                </c:pt>
                <c:pt idx="725">
                  <c:v>-0.19347118437725577</c:v>
                </c:pt>
                <c:pt idx="726">
                  <c:v>-0.19347118437725577</c:v>
                </c:pt>
                <c:pt idx="727">
                  <c:v>-0.25416279058666608</c:v>
                </c:pt>
                <c:pt idx="728">
                  <c:v>-5.1857436555296739E-2</c:v>
                </c:pt>
                <c:pt idx="729">
                  <c:v>-0.35531546760234983</c:v>
                </c:pt>
                <c:pt idx="730">
                  <c:v>-0.3148543967960763</c:v>
                </c:pt>
                <c:pt idx="731">
                  <c:v>-0.27439332598980282</c:v>
                </c:pt>
                <c:pt idx="732">
                  <c:v>4.9295240460387052E-2</c:v>
                </c:pt>
                <c:pt idx="733">
                  <c:v>-0.19347118437725577</c:v>
                </c:pt>
                <c:pt idx="734">
                  <c:v>-0.23393225518352931</c:v>
                </c:pt>
                <c:pt idx="735">
                  <c:v>-0.33508493219921309</c:v>
                </c:pt>
                <c:pt idx="736">
                  <c:v>8.975631126666056E-2</c:v>
                </c:pt>
                <c:pt idx="737">
                  <c:v>-0.25416279058666608</c:v>
                </c:pt>
                <c:pt idx="738">
                  <c:v>-0.1327795781678455</c:v>
                </c:pt>
                <c:pt idx="739">
                  <c:v>-0.17324064897411903</c:v>
                </c:pt>
                <c:pt idx="740">
                  <c:v>-0.19347118437725577</c:v>
                </c:pt>
                <c:pt idx="741">
                  <c:v>0.15044791747607084</c:v>
                </c:pt>
                <c:pt idx="742">
                  <c:v>-0.21370171978039254</c:v>
                </c:pt>
                <c:pt idx="743">
                  <c:v>2.9064705057250291E-2</c:v>
                </c:pt>
                <c:pt idx="744">
                  <c:v>-0.27439332598980282</c:v>
                </c:pt>
                <c:pt idx="745">
                  <c:v>-0.23393225518352931</c:v>
                </c:pt>
                <c:pt idx="746">
                  <c:v>-0.11254904276470701</c:v>
                </c:pt>
                <c:pt idx="747">
                  <c:v>-0.21370171978039254</c:v>
                </c:pt>
                <c:pt idx="748">
                  <c:v>-0.1327795781678455</c:v>
                </c:pt>
                <c:pt idx="749">
                  <c:v>-9.2318507361570254E-2</c:v>
                </c:pt>
                <c:pt idx="750">
                  <c:v>-0.21370171978039254</c:v>
                </c:pt>
                <c:pt idx="751">
                  <c:v>-0.27439332598980282</c:v>
                </c:pt>
                <c:pt idx="752">
                  <c:v>-0.29462386139293956</c:v>
                </c:pt>
                <c:pt idx="753">
                  <c:v>-0.25416279058666608</c:v>
                </c:pt>
                <c:pt idx="754">
                  <c:v>-0.19347118437725577</c:v>
                </c:pt>
                <c:pt idx="755">
                  <c:v>-0.21370171978039254</c:v>
                </c:pt>
                <c:pt idx="756">
                  <c:v>-9.2318507361570254E-2</c:v>
                </c:pt>
                <c:pt idx="757">
                  <c:v>-9.2318507361570254E-2</c:v>
                </c:pt>
                <c:pt idx="758">
                  <c:v>-0.25416279058666608</c:v>
                </c:pt>
                <c:pt idx="759">
                  <c:v>-0.23393225518352931</c:v>
                </c:pt>
                <c:pt idx="760">
                  <c:v>-0.21370171978039254</c:v>
                </c:pt>
                <c:pt idx="761">
                  <c:v>-0.17324064897411903</c:v>
                </c:pt>
                <c:pt idx="762">
                  <c:v>-0.35531546760234983</c:v>
                </c:pt>
                <c:pt idx="763">
                  <c:v>-7.20879719584335E-2</c:v>
                </c:pt>
                <c:pt idx="764">
                  <c:v>-0.19347118437725577</c:v>
                </c:pt>
                <c:pt idx="765">
                  <c:v>-0.15301011357098052</c:v>
                </c:pt>
                <c:pt idx="766">
                  <c:v>2.9064705057250291E-2</c:v>
                </c:pt>
                <c:pt idx="767">
                  <c:v>-0.11254904276470701</c:v>
                </c:pt>
                <c:pt idx="768">
                  <c:v>4.9295240460387052E-2</c:v>
                </c:pt>
                <c:pt idx="769">
                  <c:v>-0.19347118437725577</c:v>
                </c:pt>
                <c:pt idx="770">
                  <c:v>-0.11254904276470701</c:v>
                </c:pt>
                <c:pt idx="771">
                  <c:v>-0.27439332598980282</c:v>
                </c:pt>
                <c:pt idx="772">
                  <c:v>-0.27439332598980282</c:v>
                </c:pt>
                <c:pt idx="773">
                  <c:v>-0.21370171978039254</c:v>
                </c:pt>
                <c:pt idx="774">
                  <c:v>-0.3148543967960763</c:v>
                </c:pt>
                <c:pt idx="775">
                  <c:v>-0.11254904276470701</c:v>
                </c:pt>
                <c:pt idx="776">
                  <c:v>-0.3148543967960763</c:v>
                </c:pt>
                <c:pt idx="777">
                  <c:v>-0.25416279058666608</c:v>
                </c:pt>
                <c:pt idx="778">
                  <c:v>-0.1327795781678455</c:v>
                </c:pt>
                <c:pt idx="779">
                  <c:v>-0.23393225518352931</c:v>
                </c:pt>
                <c:pt idx="780">
                  <c:v>-0.25416279058666608</c:v>
                </c:pt>
                <c:pt idx="781">
                  <c:v>-9.2318507361571989E-2</c:v>
                </c:pt>
                <c:pt idx="782">
                  <c:v>-0.19347118437725402</c:v>
                </c:pt>
                <c:pt idx="783">
                  <c:v>-0.35531546760234983</c:v>
                </c:pt>
                <c:pt idx="784">
                  <c:v>-0.25416279058666608</c:v>
                </c:pt>
                <c:pt idx="785">
                  <c:v>-0.21370171978039254</c:v>
                </c:pt>
                <c:pt idx="786">
                  <c:v>-0.3148543967960763</c:v>
                </c:pt>
                <c:pt idx="787">
                  <c:v>-0.33508493219921309</c:v>
                </c:pt>
                <c:pt idx="788">
                  <c:v>-0.23393225518352931</c:v>
                </c:pt>
                <c:pt idx="789">
                  <c:v>-0.35531546760234983</c:v>
                </c:pt>
                <c:pt idx="790">
                  <c:v>-0.29462386139293956</c:v>
                </c:pt>
                <c:pt idx="791">
                  <c:v>-0.17324064897411903</c:v>
                </c:pt>
                <c:pt idx="792">
                  <c:v>-0.21370171978039254</c:v>
                </c:pt>
                <c:pt idx="793">
                  <c:v>-7.20879719584335E-2</c:v>
                </c:pt>
                <c:pt idx="794">
                  <c:v>-0.3148543967960763</c:v>
                </c:pt>
                <c:pt idx="795">
                  <c:v>-0.25416279058666608</c:v>
                </c:pt>
                <c:pt idx="796">
                  <c:v>-0.25416279058666608</c:v>
                </c:pt>
                <c:pt idx="797">
                  <c:v>-0.25416279058666608</c:v>
                </c:pt>
                <c:pt idx="798">
                  <c:v>-0.1327795781678455</c:v>
                </c:pt>
                <c:pt idx="799">
                  <c:v>-1.1396365749023222E-2</c:v>
                </c:pt>
                <c:pt idx="800">
                  <c:v>-0.23393225518352931</c:v>
                </c:pt>
                <c:pt idx="801">
                  <c:v>-0.19347118437725577</c:v>
                </c:pt>
                <c:pt idx="802">
                  <c:v>-0.17324064897411903</c:v>
                </c:pt>
                <c:pt idx="803">
                  <c:v>-0.29462386139293956</c:v>
                </c:pt>
                <c:pt idx="804">
                  <c:v>-0.27439332598980282</c:v>
                </c:pt>
                <c:pt idx="805">
                  <c:v>-0.29462386139293956</c:v>
                </c:pt>
                <c:pt idx="806">
                  <c:v>-0.17324064897411903</c:v>
                </c:pt>
                <c:pt idx="807">
                  <c:v>-0.33508493219921309</c:v>
                </c:pt>
                <c:pt idx="808">
                  <c:v>-0.23393225518352931</c:v>
                </c:pt>
                <c:pt idx="809">
                  <c:v>-0.23393225518352931</c:v>
                </c:pt>
                <c:pt idx="810">
                  <c:v>-0.17324064897411903</c:v>
                </c:pt>
                <c:pt idx="811">
                  <c:v>-0.11254904276470701</c:v>
                </c:pt>
                <c:pt idx="812">
                  <c:v>-0.3148543967960763</c:v>
                </c:pt>
                <c:pt idx="813">
                  <c:v>-0.25416279058666608</c:v>
                </c:pt>
                <c:pt idx="814">
                  <c:v>-0.17324064897411903</c:v>
                </c:pt>
                <c:pt idx="815">
                  <c:v>-0.25416279058666608</c:v>
                </c:pt>
                <c:pt idx="816">
                  <c:v>-0.35531546760234983</c:v>
                </c:pt>
                <c:pt idx="817">
                  <c:v>-0.15301011357098226</c:v>
                </c:pt>
                <c:pt idx="818">
                  <c:v>-0.11254904276470701</c:v>
                </c:pt>
                <c:pt idx="819">
                  <c:v>-0.25416279058666608</c:v>
                </c:pt>
                <c:pt idx="820">
                  <c:v>-0.35531546760234983</c:v>
                </c:pt>
                <c:pt idx="821">
                  <c:v>-0.21370171978039254</c:v>
                </c:pt>
                <c:pt idx="822">
                  <c:v>-0.43623760921489685</c:v>
                </c:pt>
                <c:pt idx="823">
                  <c:v>-0.17324064897411903</c:v>
                </c:pt>
                <c:pt idx="824">
                  <c:v>-0.33508493219921309</c:v>
                </c:pt>
                <c:pt idx="825">
                  <c:v>2.9064705057250291E-2</c:v>
                </c:pt>
                <c:pt idx="826">
                  <c:v>-0.27439332598980282</c:v>
                </c:pt>
                <c:pt idx="827">
                  <c:v>-0.1327795781678455</c:v>
                </c:pt>
                <c:pt idx="828">
                  <c:v>-0.15301011357098052</c:v>
                </c:pt>
                <c:pt idx="829">
                  <c:v>-0.1327795781678455</c:v>
                </c:pt>
                <c:pt idx="830">
                  <c:v>4.9295240460387052E-2</c:v>
                </c:pt>
                <c:pt idx="831">
                  <c:v>-0.1327795781678455</c:v>
                </c:pt>
                <c:pt idx="832">
                  <c:v>-0.33508493219921309</c:v>
                </c:pt>
                <c:pt idx="833">
                  <c:v>-0.27439332598980282</c:v>
                </c:pt>
                <c:pt idx="834">
                  <c:v>-0.17324064897411903</c:v>
                </c:pt>
                <c:pt idx="835">
                  <c:v>-1.1396365749023222E-2</c:v>
                </c:pt>
                <c:pt idx="836">
                  <c:v>-0.19347118437725577</c:v>
                </c:pt>
                <c:pt idx="837">
                  <c:v>-0.11254904276470701</c:v>
                </c:pt>
                <c:pt idx="838">
                  <c:v>-0.25416279058666608</c:v>
                </c:pt>
                <c:pt idx="839">
                  <c:v>-0.3148543967960763</c:v>
                </c:pt>
                <c:pt idx="840">
                  <c:v>-0.17324064897411903</c:v>
                </c:pt>
                <c:pt idx="841">
                  <c:v>-0.3148543967960763</c:v>
                </c:pt>
                <c:pt idx="842">
                  <c:v>-0.27439332598980282</c:v>
                </c:pt>
                <c:pt idx="843">
                  <c:v>-0.21370171978039254</c:v>
                </c:pt>
                <c:pt idx="844">
                  <c:v>0.13021738207293407</c:v>
                </c:pt>
                <c:pt idx="845">
                  <c:v>-0.19347118437725577</c:v>
                </c:pt>
                <c:pt idx="846">
                  <c:v>-0.33508493219921309</c:v>
                </c:pt>
                <c:pt idx="847">
                  <c:v>-0.23393225518352931</c:v>
                </c:pt>
                <c:pt idx="848">
                  <c:v>-7.20879719584335E-2</c:v>
                </c:pt>
                <c:pt idx="849">
                  <c:v>-0.11254904276470701</c:v>
                </c:pt>
                <c:pt idx="850">
                  <c:v>-0.27439332598980282</c:v>
                </c:pt>
                <c:pt idx="851">
                  <c:v>-0.25416279058666608</c:v>
                </c:pt>
                <c:pt idx="852">
                  <c:v>-0.21370171978039254</c:v>
                </c:pt>
                <c:pt idx="853">
                  <c:v>-0.17324064897411903</c:v>
                </c:pt>
                <c:pt idx="854">
                  <c:v>-0.15301011357098226</c:v>
                </c:pt>
                <c:pt idx="855">
                  <c:v>-0.25416279058666608</c:v>
                </c:pt>
                <c:pt idx="856">
                  <c:v>-0.27439332598980282</c:v>
                </c:pt>
                <c:pt idx="857">
                  <c:v>-0.17324064897411903</c:v>
                </c:pt>
                <c:pt idx="858">
                  <c:v>-0.27439332598980282</c:v>
                </c:pt>
                <c:pt idx="859">
                  <c:v>-1.1396365749023222E-2</c:v>
                </c:pt>
                <c:pt idx="860">
                  <c:v>-0.21370171978039254</c:v>
                </c:pt>
                <c:pt idx="861">
                  <c:v>-0.27439332598980282</c:v>
                </c:pt>
                <c:pt idx="862">
                  <c:v>-9.2318507361570254E-2</c:v>
                </c:pt>
                <c:pt idx="863">
                  <c:v>-0.23393225518352931</c:v>
                </c:pt>
                <c:pt idx="864">
                  <c:v>-9.2318507361571989E-2</c:v>
                </c:pt>
                <c:pt idx="865">
                  <c:v>-0.25416279058666608</c:v>
                </c:pt>
                <c:pt idx="866">
                  <c:v>-0.23393225518352931</c:v>
                </c:pt>
                <c:pt idx="867">
                  <c:v>-0.41600707381176011</c:v>
                </c:pt>
                <c:pt idx="868">
                  <c:v>0.3527532715074384</c:v>
                </c:pt>
                <c:pt idx="869">
                  <c:v>-0.15301011357098226</c:v>
                </c:pt>
                <c:pt idx="870">
                  <c:v>-0.19347118437725402</c:v>
                </c:pt>
                <c:pt idx="871">
                  <c:v>-0.29462386139293956</c:v>
                </c:pt>
                <c:pt idx="872">
                  <c:v>-0.1327795781678455</c:v>
                </c:pt>
                <c:pt idx="873">
                  <c:v>-0.21370171978039254</c:v>
                </c:pt>
                <c:pt idx="874">
                  <c:v>-0.3148543967960763</c:v>
                </c:pt>
                <c:pt idx="875">
                  <c:v>-0.3148543967960763</c:v>
                </c:pt>
                <c:pt idx="876">
                  <c:v>-0.25416279058666608</c:v>
                </c:pt>
                <c:pt idx="877">
                  <c:v>-0.33508493219921309</c:v>
                </c:pt>
                <c:pt idx="878">
                  <c:v>-0.11254904276470701</c:v>
                </c:pt>
                <c:pt idx="879">
                  <c:v>-0.19347118437725577</c:v>
                </c:pt>
                <c:pt idx="880">
                  <c:v>-0.33508493219921309</c:v>
                </c:pt>
                <c:pt idx="881">
                  <c:v>-0.27439332598980282</c:v>
                </c:pt>
                <c:pt idx="882">
                  <c:v>-0.1327795781678455</c:v>
                </c:pt>
                <c:pt idx="883">
                  <c:v>-0.19347118437725577</c:v>
                </c:pt>
                <c:pt idx="884">
                  <c:v>-0.29462386139293956</c:v>
                </c:pt>
                <c:pt idx="885">
                  <c:v>-0.29462386139293956</c:v>
                </c:pt>
                <c:pt idx="886">
                  <c:v>-0.3148543967960763</c:v>
                </c:pt>
                <c:pt idx="887">
                  <c:v>-0.21370171978039254</c:v>
                </c:pt>
                <c:pt idx="888">
                  <c:v>-0.25416279058666608</c:v>
                </c:pt>
                <c:pt idx="889">
                  <c:v>-0.23393225518352931</c:v>
                </c:pt>
                <c:pt idx="890">
                  <c:v>-0.33508493219921309</c:v>
                </c:pt>
                <c:pt idx="891">
                  <c:v>-0.29462386139293956</c:v>
                </c:pt>
                <c:pt idx="892">
                  <c:v>-0.25416279058666608</c:v>
                </c:pt>
                <c:pt idx="893">
                  <c:v>-0.1327795781678455</c:v>
                </c:pt>
                <c:pt idx="894">
                  <c:v>-0.29462386139293956</c:v>
                </c:pt>
                <c:pt idx="895">
                  <c:v>-0.27439332598980282</c:v>
                </c:pt>
                <c:pt idx="896">
                  <c:v>-0.43623760921489685</c:v>
                </c:pt>
                <c:pt idx="897">
                  <c:v>-0.37554600300548657</c:v>
                </c:pt>
                <c:pt idx="898">
                  <c:v>-0.43623760921489685</c:v>
                </c:pt>
                <c:pt idx="899">
                  <c:v>-0.29462386139293956</c:v>
                </c:pt>
                <c:pt idx="900">
                  <c:v>-0.35531546760234983</c:v>
                </c:pt>
                <c:pt idx="901">
                  <c:v>-0.39577653840862337</c:v>
                </c:pt>
                <c:pt idx="902">
                  <c:v>-0.39577653840862337</c:v>
                </c:pt>
                <c:pt idx="903">
                  <c:v>-0.21370171978039254</c:v>
                </c:pt>
                <c:pt idx="904">
                  <c:v>-0.23393225518352931</c:v>
                </c:pt>
                <c:pt idx="905">
                  <c:v>-0.35531546760234983</c:v>
                </c:pt>
                <c:pt idx="906">
                  <c:v>-0.37554600300548657</c:v>
                </c:pt>
                <c:pt idx="907">
                  <c:v>-0.35531546760234983</c:v>
                </c:pt>
                <c:pt idx="908">
                  <c:v>-0.37554600300548657</c:v>
                </c:pt>
                <c:pt idx="909">
                  <c:v>-0.21370171978039254</c:v>
                </c:pt>
                <c:pt idx="910">
                  <c:v>-0.23393225518352931</c:v>
                </c:pt>
                <c:pt idx="911">
                  <c:v>-0.29462386139293956</c:v>
                </c:pt>
                <c:pt idx="912">
                  <c:v>-0.3148543967960763</c:v>
                </c:pt>
                <c:pt idx="913">
                  <c:v>-0.25416279058666608</c:v>
                </c:pt>
                <c:pt idx="914">
                  <c:v>-0.35531546760234983</c:v>
                </c:pt>
                <c:pt idx="915">
                  <c:v>-0.37554600300548657</c:v>
                </c:pt>
                <c:pt idx="916">
                  <c:v>-0.21370171978039254</c:v>
                </c:pt>
                <c:pt idx="917">
                  <c:v>-0.33508493219921309</c:v>
                </c:pt>
                <c:pt idx="918">
                  <c:v>-0.29462386139293956</c:v>
                </c:pt>
                <c:pt idx="919">
                  <c:v>-0.3148543967960763</c:v>
                </c:pt>
                <c:pt idx="920">
                  <c:v>-0.23393225518352931</c:v>
                </c:pt>
                <c:pt idx="921">
                  <c:v>-0.35531546760234983</c:v>
                </c:pt>
                <c:pt idx="922">
                  <c:v>-0.17324064897411903</c:v>
                </c:pt>
                <c:pt idx="923">
                  <c:v>-0.23393225518352931</c:v>
                </c:pt>
                <c:pt idx="924">
                  <c:v>-0.25416279058666608</c:v>
                </c:pt>
                <c:pt idx="925">
                  <c:v>-0.33508493219921309</c:v>
                </c:pt>
                <c:pt idx="926">
                  <c:v>-0.3148543967960763</c:v>
                </c:pt>
                <c:pt idx="927">
                  <c:v>-0.29462386139293956</c:v>
                </c:pt>
                <c:pt idx="928">
                  <c:v>-0.3148543967960763</c:v>
                </c:pt>
                <c:pt idx="929">
                  <c:v>-0.3148543967960763</c:v>
                </c:pt>
                <c:pt idx="930">
                  <c:v>-1.1396365749023222E-2</c:v>
                </c:pt>
                <c:pt idx="931">
                  <c:v>-9.2318507361571989E-2</c:v>
                </c:pt>
                <c:pt idx="932">
                  <c:v>-0.27439332598980282</c:v>
                </c:pt>
                <c:pt idx="933">
                  <c:v>-0.1327795781678455</c:v>
                </c:pt>
                <c:pt idx="934">
                  <c:v>-0.41600707381176011</c:v>
                </c:pt>
                <c:pt idx="935">
                  <c:v>-0.23393225518352931</c:v>
                </c:pt>
                <c:pt idx="936">
                  <c:v>-0.21370171978039254</c:v>
                </c:pt>
                <c:pt idx="937">
                  <c:v>-0.27439332598980282</c:v>
                </c:pt>
                <c:pt idx="938">
                  <c:v>-0.33508493219921309</c:v>
                </c:pt>
                <c:pt idx="939">
                  <c:v>-0.3148543967960763</c:v>
                </c:pt>
                <c:pt idx="940">
                  <c:v>-0.19347118437725577</c:v>
                </c:pt>
                <c:pt idx="941">
                  <c:v>-0.23393225518352931</c:v>
                </c:pt>
                <c:pt idx="942">
                  <c:v>-0.21370171978039254</c:v>
                </c:pt>
                <c:pt idx="943">
                  <c:v>-0.23393225518352931</c:v>
                </c:pt>
                <c:pt idx="944">
                  <c:v>-0.29462386139293956</c:v>
                </c:pt>
                <c:pt idx="945">
                  <c:v>-0.3148543967960763</c:v>
                </c:pt>
                <c:pt idx="946">
                  <c:v>-0.35531546760234983</c:v>
                </c:pt>
                <c:pt idx="947">
                  <c:v>-0.25416279058666608</c:v>
                </c:pt>
                <c:pt idx="948">
                  <c:v>-0.33508493219921309</c:v>
                </c:pt>
                <c:pt idx="949">
                  <c:v>-0.15301011357098052</c:v>
                </c:pt>
                <c:pt idx="950">
                  <c:v>-9.2318507361570254E-2</c:v>
                </c:pt>
                <c:pt idx="951">
                  <c:v>-0.27439332598980282</c:v>
                </c:pt>
                <c:pt idx="952">
                  <c:v>-0.35531546760234983</c:v>
                </c:pt>
                <c:pt idx="953">
                  <c:v>-0.41600707381176011</c:v>
                </c:pt>
                <c:pt idx="954">
                  <c:v>-0.37554600300548657</c:v>
                </c:pt>
                <c:pt idx="955">
                  <c:v>-5.1857436555298481E-2</c:v>
                </c:pt>
                <c:pt idx="956">
                  <c:v>-0.35531546760234983</c:v>
                </c:pt>
                <c:pt idx="957">
                  <c:v>-0.17324064897411903</c:v>
                </c:pt>
                <c:pt idx="958">
                  <c:v>-0.39577653840862337</c:v>
                </c:pt>
                <c:pt idx="959">
                  <c:v>-0.15301011357098052</c:v>
                </c:pt>
                <c:pt idx="960">
                  <c:v>-0.27439332598980282</c:v>
                </c:pt>
                <c:pt idx="961">
                  <c:v>-0.3148543967960763</c:v>
                </c:pt>
                <c:pt idx="962">
                  <c:v>-9.2318507361571989E-2</c:v>
                </c:pt>
                <c:pt idx="963">
                  <c:v>-0.3148543967960763</c:v>
                </c:pt>
                <c:pt idx="964">
                  <c:v>-0.21370171978039254</c:v>
                </c:pt>
                <c:pt idx="965">
                  <c:v>-0.3148543967960763</c:v>
                </c:pt>
                <c:pt idx="966">
                  <c:v>-0.25416279058666608</c:v>
                </c:pt>
                <c:pt idx="967">
                  <c:v>-3.1626901152159978E-2</c:v>
                </c:pt>
                <c:pt idx="968">
                  <c:v>-0.3148543967960763</c:v>
                </c:pt>
                <c:pt idx="969">
                  <c:v>-0.17324064897411903</c:v>
                </c:pt>
                <c:pt idx="970">
                  <c:v>-0.27439332598980282</c:v>
                </c:pt>
                <c:pt idx="971">
                  <c:v>-0.29462386139293956</c:v>
                </c:pt>
                <c:pt idx="972">
                  <c:v>-0.15301011357098052</c:v>
                </c:pt>
                <c:pt idx="973">
                  <c:v>-0.35531546760234983</c:v>
                </c:pt>
                <c:pt idx="974">
                  <c:v>-0.23393225518352931</c:v>
                </c:pt>
                <c:pt idx="975">
                  <c:v>-0.3148543967960763</c:v>
                </c:pt>
                <c:pt idx="976">
                  <c:v>8.8341696541135353E-3</c:v>
                </c:pt>
                <c:pt idx="977">
                  <c:v>-0.33508493219921309</c:v>
                </c:pt>
                <c:pt idx="978">
                  <c:v>-0.23393225518352931</c:v>
                </c:pt>
                <c:pt idx="979">
                  <c:v>-0.37554600300548657</c:v>
                </c:pt>
                <c:pt idx="980">
                  <c:v>-0.27439332598980282</c:v>
                </c:pt>
                <c:pt idx="981">
                  <c:v>-0.23393225518352931</c:v>
                </c:pt>
                <c:pt idx="982">
                  <c:v>-0.27439332598980282</c:v>
                </c:pt>
                <c:pt idx="983">
                  <c:v>-0.21370171978039254</c:v>
                </c:pt>
                <c:pt idx="984">
                  <c:v>-0.25416279058666608</c:v>
                </c:pt>
                <c:pt idx="985">
                  <c:v>-0.35531546760234983</c:v>
                </c:pt>
                <c:pt idx="986">
                  <c:v>-0.43623760921489685</c:v>
                </c:pt>
                <c:pt idx="987">
                  <c:v>-0.35531546760234983</c:v>
                </c:pt>
                <c:pt idx="988">
                  <c:v>-0.15301011357098226</c:v>
                </c:pt>
                <c:pt idx="989">
                  <c:v>-0.19347118437725577</c:v>
                </c:pt>
                <c:pt idx="990">
                  <c:v>-0.3148543967960763</c:v>
                </c:pt>
                <c:pt idx="991">
                  <c:v>-0.33508493219921309</c:v>
                </c:pt>
                <c:pt idx="992">
                  <c:v>-0.3148543967960763</c:v>
                </c:pt>
                <c:pt idx="993">
                  <c:v>-0.3148543967960763</c:v>
                </c:pt>
                <c:pt idx="994">
                  <c:v>-0.29462386139293956</c:v>
                </c:pt>
                <c:pt idx="995">
                  <c:v>-0.27439332598980282</c:v>
                </c:pt>
                <c:pt idx="996">
                  <c:v>-0.43623760921489685</c:v>
                </c:pt>
                <c:pt idx="997">
                  <c:v>-0.37554600300548657</c:v>
                </c:pt>
                <c:pt idx="998">
                  <c:v>-0.29462386139293956</c:v>
                </c:pt>
                <c:pt idx="999">
                  <c:v>-0.23393225518352931</c:v>
                </c:pt>
                <c:pt idx="1000">
                  <c:v>-0.35531546760234983</c:v>
                </c:pt>
                <c:pt idx="1001">
                  <c:v>-0.3148543967960763</c:v>
                </c:pt>
                <c:pt idx="1002">
                  <c:v>-0.17324064897411903</c:v>
                </c:pt>
                <c:pt idx="1003">
                  <c:v>0.1706784528792076</c:v>
                </c:pt>
                <c:pt idx="1004">
                  <c:v>-0.27439332598980282</c:v>
                </c:pt>
                <c:pt idx="1005">
                  <c:v>-0.33508493219921309</c:v>
                </c:pt>
                <c:pt idx="1006">
                  <c:v>-0.35531546760234983</c:v>
                </c:pt>
                <c:pt idx="1007">
                  <c:v>-0.15301011357098226</c:v>
                </c:pt>
                <c:pt idx="1008">
                  <c:v>-0.35531546760234983</c:v>
                </c:pt>
                <c:pt idx="1009">
                  <c:v>-7.20879719584335E-2</c:v>
                </c:pt>
                <c:pt idx="1010">
                  <c:v>-0.3148543967960763</c:v>
                </c:pt>
                <c:pt idx="1011">
                  <c:v>-0.3148543967960763</c:v>
                </c:pt>
                <c:pt idx="1012">
                  <c:v>-0.41600707381176011</c:v>
                </c:pt>
                <c:pt idx="1013">
                  <c:v>-0.27439332598980282</c:v>
                </c:pt>
                <c:pt idx="1014">
                  <c:v>-0.37554600300548657</c:v>
                </c:pt>
                <c:pt idx="1015">
                  <c:v>-0.3148543967960763</c:v>
                </c:pt>
                <c:pt idx="1016">
                  <c:v>-0.41600707381176011</c:v>
                </c:pt>
                <c:pt idx="1017">
                  <c:v>-0.25416279058666608</c:v>
                </c:pt>
                <c:pt idx="1018">
                  <c:v>-0.35531546760234983</c:v>
                </c:pt>
                <c:pt idx="1019">
                  <c:v>-0.27439332598980282</c:v>
                </c:pt>
                <c:pt idx="1020">
                  <c:v>-0.43623760921489685</c:v>
                </c:pt>
                <c:pt idx="1021">
                  <c:v>-0.41600707381176011</c:v>
                </c:pt>
                <c:pt idx="1022">
                  <c:v>-0.47669868002117038</c:v>
                </c:pt>
                <c:pt idx="1023">
                  <c:v>-0.19347118437725402</c:v>
                </c:pt>
                <c:pt idx="1024">
                  <c:v>-0.35531546760234983</c:v>
                </c:pt>
                <c:pt idx="1025">
                  <c:v>-0.41600707381176011</c:v>
                </c:pt>
                <c:pt idx="1026">
                  <c:v>-0.47669868002117038</c:v>
                </c:pt>
                <c:pt idx="1027">
                  <c:v>-0.25416279058666608</c:v>
                </c:pt>
                <c:pt idx="1028">
                  <c:v>-0.3148543967960763</c:v>
                </c:pt>
                <c:pt idx="1029">
                  <c:v>-0.25416279058666608</c:v>
                </c:pt>
                <c:pt idx="1030">
                  <c:v>-0.25416279058666608</c:v>
                </c:pt>
                <c:pt idx="1031">
                  <c:v>-0.37554600300548657</c:v>
                </c:pt>
                <c:pt idx="1032">
                  <c:v>-0.33508493219921309</c:v>
                </c:pt>
                <c:pt idx="1033">
                  <c:v>-0.19347118437725577</c:v>
                </c:pt>
                <c:pt idx="1034">
                  <c:v>-0.45646814461803364</c:v>
                </c:pt>
                <c:pt idx="1035">
                  <c:v>-0.39577653840862337</c:v>
                </c:pt>
                <c:pt idx="1036">
                  <c:v>-0.39577653840862337</c:v>
                </c:pt>
                <c:pt idx="1037">
                  <c:v>-0.33508493219921309</c:v>
                </c:pt>
                <c:pt idx="1038">
                  <c:v>-0.29462386139293956</c:v>
                </c:pt>
                <c:pt idx="1039">
                  <c:v>-0.1327795781678455</c:v>
                </c:pt>
                <c:pt idx="1040">
                  <c:v>-0.19347118437725577</c:v>
                </c:pt>
                <c:pt idx="1041">
                  <c:v>-0.35531546760234983</c:v>
                </c:pt>
                <c:pt idx="1042">
                  <c:v>-0.25416279058666608</c:v>
                </c:pt>
                <c:pt idx="1043">
                  <c:v>2.9064705057250291E-2</c:v>
                </c:pt>
                <c:pt idx="1044">
                  <c:v>-0.21370171978039254</c:v>
                </c:pt>
                <c:pt idx="1045">
                  <c:v>-0.27439332598980282</c:v>
                </c:pt>
                <c:pt idx="1046">
                  <c:v>-0.39577653840862337</c:v>
                </c:pt>
                <c:pt idx="1047">
                  <c:v>-0.19347118437725402</c:v>
                </c:pt>
                <c:pt idx="1048">
                  <c:v>-0.39577653840862337</c:v>
                </c:pt>
                <c:pt idx="1049">
                  <c:v>-0.3148543967960763</c:v>
                </c:pt>
                <c:pt idx="1050">
                  <c:v>-0.35531546760234983</c:v>
                </c:pt>
                <c:pt idx="1051">
                  <c:v>-0.41600707381176011</c:v>
                </c:pt>
                <c:pt idx="1052">
                  <c:v>-0.15301011357098052</c:v>
                </c:pt>
                <c:pt idx="1053">
                  <c:v>-0.1327795781678455</c:v>
                </c:pt>
                <c:pt idx="1054">
                  <c:v>-0.37554600300548657</c:v>
                </c:pt>
                <c:pt idx="1055">
                  <c:v>2.9064705057250291E-2</c:v>
                </c:pt>
                <c:pt idx="1056">
                  <c:v>0.10998684666979558</c:v>
                </c:pt>
                <c:pt idx="1057">
                  <c:v>-0.23393225518352931</c:v>
                </c:pt>
                <c:pt idx="1058">
                  <c:v>-7.20879719584335E-2</c:v>
                </c:pt>
                <c:pt idx="1059">
                  <c:v>-0.39577653840862337</c:v>
                </c:pt>
                <c:pt idx="1060">
                  <c:v>-0.15301011357098052</c:v>
                </c:pt>
                <c:pt idx="1061">
                  <c:v>-0.25416279058666608</c:v>
                </c:pt>
                <c:pt idx="1062">
                  <c:v>-0.27439332598980282</c:v>
                </c:pt>
                <c:pt idx="1063">
                  <c:v>-0.49692921542430712</c:v>
                </c:pt>
                <c:pt idx="1064">
                  <c:v>-0.39577653840862337</c:v>
                </c:pt>
                <c:pt idx="1065">
                  <c:v>-0.41600707381176011</c:v>
                </c:pt>
                <c:pt idx="1066">
                  <c:v>-0.17324064897411903</c:v>
                </c:pt>
                <c:pt idx="1067">
                  <c:v>-0.25416279058666608</c:v>
                </c:pt>
                <c:pt idx="1068">
                  <c:v>-0.41600707381176011</c:v>
                </c:pt>
                <c:pt idx="1069">
                  <c:v>-0.33508493219921309</c:v>
                </c:pt>
                <c:pt idx="1070">
                  <c:v>0.10998684666979731</c:v>
                </c:pt>
                <c:pt idx="1071">
                  <c:v>-0.41600707381176011</c:v>
                </c:pt>
                <c:pt idx="1072">
                  <c:v>-0.23393225518352931</c:v>
                </c:pt>
                <c:pt idx="1073">
                  <c:v>-0.25416279058666608</c:v>
                </c:pt>
                <c:pt idx="1074">
                  <c:v>-0.27439332598980282</c:v>
                </c:pt>
                <c:pt idx="1075">
                  <c:v>-0.41600707381176011</c:v>
                </c:pt>
                <c:pt idx="1076">
                  <c:v>-0.3148543967960763</c:v>
                </c:pt>
                <c:pt idx="1077">
                  <c:v>-0.15301011357098052</c:v>
                </c:pt>
                <c:pt idx="1078">
                  <c:v>-0.39577653840862337</c:v>
                </c:pt>
                <c:pt idx="1079">
                  <c:v>-0.3148543967960763</c:v>
                </c:pt>
                <c:pt idx="1080">
                  <c:v>-0.17324064897411903</c:v>
                </c:pt>
                <c:pt idx="1081">
                  <c:v>-0.35531546760234983</c:v>
                </c:pt>
                <c:pt idx="1082">
                  <c:v>-0.35531546760234983</c:v>
                </c:pt>
                <c:pt idx="1083">
                  <c:v>-0.25416279058666608</c:v>
                </c:pt>
                <c:pt idx="1084">
                  <c:v>-0.19347118437725577</c:v>
                </c:pt>
                <c:pt idx="1085">
                  <c:v>0.19090898828234434</c:v>
                </c:pt>
                <c:pt idx="1086">
                  <c:v>-0.25416279058666608</c:v>
                </c:pt>
                <c:pt idx="1087">
                  <c:v>-0.1327795781678455</c:v>
                </c:pt>
                <c:pt idx="1088">
                  <c:v>-0.11254904276470701</c:v>
                </c:pt>
                <c:pt idx="1089">
                  <c:v>-0.3148543967960763</c:v>
                </c:pt>
                <c:pt idx="1090">
                  <c:v>-0.41600707381176011</c:v>
                </c:pt>
                <c:pt idx="1091">
                  <c:v>-0.27439332598980282</c:v>
                </c:pt>
                <c:pt idx="1092">
                  <c:v>-0.33508493219921309</c:v>
                </c:pt>
                <c:pt idx="1093">
                  <c:v>-0.33508493219921309</c:v>
                </c:pt>
                <c:pt idx="1094">
                  <c:v>-0.27439332598980282</c:v>
                </c:pt>
                <c:pt idx="1095">
                  <c:v>-0.43623760921489685</c:v>
                </c:pt>
                <c:pt idx="1096">
                  <c:v>-0.27439332598980282</c:v>
                </c:pt>
                <c:pt idx="1097">
                  <c:v>-0.29462386139293956</c:v>
                </c:pt>
                <c:pt idx="1098">
                  <c:v>-0.39577653840862337</c:v>
                </c:pt>
                <c:pt idx="1099">
                  <c:v>-0.39577653840862337</c:v>
                </c:pt>
                <c:pt idx="1100">
                  <c:v>-0.25416279058666608</c:v>
                </c:pt>
                <c:pt idx="1101">
                  <c:v>-0.3148543967960763</c:v>
                </c:pt>
                <c:pt idx="1102">
                  <c:v>-0.29462386139293956</c:v>
                </c:pt>
                <c:pt idx="1103">
                  <c:v>-0.29462386139293956</c:v>
                </c:pt>
                <c:pt idx="1104">
                  <c:v>-0.37554600300548657</c:v>
                </c:pt>
                <c:pt idx="1105">
                  <c:v>-0.37554600300548657</c:v>
                </c:pt>
                <c:pt idx="1106">
                  <c:v>-0.19347118437725577</c:v>
                </c:pt>
                <c:pt idx="1107">
                  <c:v>-0.19347118437725577</c:v>
                </c:pt>
                <c:pt idx="1108">
                  <c:v>-0.37554600300548657</c:v>
                </c:pt>
                <c:pt idx="1109">
                  <c:v>-0.41600707381176011</c:v>
                </c:pt>
                <c:pt idx="1110">
                  <c:v>-0.27439332598980282</c:v>
                </c:pt>
                <c:pt idx="1111">
                  <c:v>-0.27439332598980282</c:v>
                </c:pt>
                <c:pt idx="1112">
                  <c:v>-0.35531546760234983</c:v>
                </c:pt>
                <c:pt idx="1113">
                  <c:v>-0.43623760921489685</c:v>
                </c:pt>
                <c:pt idx="1114">
                  <c:v>-0.15301011357098052</c:v>
                </c:pt>
                <c:pt idx="1115">
                  <c:v>-0.33508493219921309</c:v>
                </c:pt>
                <c:pt idx="1116">
                  <c:v>-0.27439332598980282</c:v>
                </c:pt>
                <c:pt idx="1117">
                  <c:v>-0.33508493219921309</c:v>
                </c:pt>
                <c:pt idx="1118">
                  <c:v>-0.37554600300548657</c:v>
                </c:pt>
                <c:pt idx="1119">
                  <c:v>-0.25416279058666608</c:v>
                </c:pt>
                <c:pt idx="1120">
                  <c:v>-0.35531546760234983</c:v>
                </c:pt>
                <c:pt idx="1121">
                  <c:v>-0.23393225518352931</c:v>
                </c:pt>
                <c:pt idx="1122">
                  <c:v>-0.25416279058666608</c:v>
                </c:pt>
                <c:pt idx="1123">
                  <c:v>-0.37554600300548657</c:v>
                </c:pt>
                <c:pt idx="1124">
                  <c:v>-0.3148543967960763</c:v>
                </c:pt>
                <c:pt idx="1125">
                  <c:v>-0.33508493219921309</c:v>
                </c:pt>
                <c:pt idx="1126">
                  <c:v>-0.27439332598980282</c:v>
                </c:pt>
                <c:pt idx="1127">
                  <c:v>-0.29462386139293956</c:v>
                </c:pt>
                <c:pt idx="1128">
                  <c:v>-0.39577653840862337</c:v>
                </c:pt>
                <c:pt idx="1129">
                  <c:v>-0.37554600300548657</c:v>
                </c:pt>
                <c:pt idx="1130">
                  <c:v>-0.27439332598980282</c:v>
                </c:pt>
                <c:pt idx="1131">
                  <c:v>-0.27439332598980282</c:v>
                </c:pt>
                <c:pt idx="1132">
                  <c:v>-0.29462386139293956</c:v>
                </c:pt>
                <c:pt idx="1133">
                  <c:v>-0.25416279058666608</c:v>
                </c:pt>
                <c:pt idx="1134">
                  <c:v>-0.15301011357098052</c:v>
                </c:pt>
                <c:pt idx="1135">
                  <c:v>-0.29462386139293956</c:v>
                </c:pt>
                <c:pt idx="1136">
                  <c:v>-0.27439332598980282</c:v>
                </c:pt>
                <c:pt idx="1137">
                  <c:v>-0.21370171978039254</c:v>
                </c:pt>
                <c:pt idx="1138">
                  <c:v>-0.23393225518352931</c:v>
                </c:pt>
                <c:pt idx="1139">
                  <c:v>-0.27439332598980282</c:v>
                </c:pt>
                <c:pt idx="1140">
                  <c:v>-0.19347118437725577</c:v>
                </c:pt>
                <c:pt idx="1141">
                  <c:v>-0.17324064897411903</c:v>
                </c:pt>
                <c:pt idx="1142">
                  <c:v>-0.21370171978039254</c:v>
                </c:pt>
                <c:pt idx="1143">
                  <c:v>-0.35531546760234983</c:v>
                </c:pt>
                <c:pt idx="1144">
                  <c:v>-0.43623760921489685</c:v>
                </c:pt>
                <c:pt idx="1145">
                  <c:v>-0.39577653840862337</c:v>
                </c:pt>
                <c:pt idx="1146">
                  <c:v>-0.29462386139293956</c:v>
                </c:pt>
                <c:pt idx="1147">
                  <c:v>-0.3148543967960763</c:v>
                </c:pt>
                <c:pt idx="1148">
                  <c:v>-0.37554600300548657</c:v>
                </c:pt>
                <c:pt idx="1149">
                  <c:v>-0.41600707381176011</c:v>
                </c:pt>
                <c:pt idx="1150">
                  <c:v>-0.35531546760234983</c:v>
                </c:pt>
                <c:pt idx="1151">
                  <c:v>-0.35531546760234983</c:v>
                </c:pt>
                <c:pt idx="1152">
                  <c:v>-0.43623760921489685</c:v>
                </c:pt>
                <c:pt idx="1153">
                  <c:v>-0.43623760921489685</c:v>
                </c:pt>
                <c:pt idx="1154">
                  <c:v>-0.25416279058666608</c:v>
                </c:pt>
                <c:pt idx="1155">
                  <c:v>-0.29462386139293956</c:v>
                </c:pt>
                <c:pt idx="1156">
                  <c:v>-0.25416279058666608</c:v>
                </c:pt>
                <c:pt idx="1157">
                  <c:v>-0.43623760921489685</c:v>
                </c:pt>
                <c:pt idx="1158">
                  <c:v>-0.39577653840862337</c:v>
                </c:pt>
                <c:pt idx="1159">
                  <c:v>-0.3148543967960763</c:v>
                </c:pt>
                <c:pt idx="1160">
                  <c:v>-0.35531546760234983</c:v>
                </c:pt>
                <c:pt idx="1161">
                  <c:v>-0.15301011357098052</c:v>
                </c:pt>
                <c:pt idx="1162">
                  <c:v>-0.19347118437725577</c:v>
                </c:pt>
                <c:pt idx="1163">
                  <c:v>-0.27439332598980282</c:v>
                </c:pt>
                <c:pt idx="1164">
                  <c:v>-0.33508493219921309</c:v>
                </c:pt>
                <c:pt idx="1165">
                  <c:v>-0.3148543967960763</c:v>
                </c:pt>
                <c:pt idx="1166">
                  <c:v>-0.25416279058666608</c:v>
                </c:pt>
                <c:pt idx="1167">
                  <c:v>-0.29462386139293956</c:v>
                </c:pt>
                <c:pt idx="1168">
                  <c:v>-0.11254904276470701</c:v>
                </c:pt>
                <c:pt idx="1169">
                  <c:v>2.9064705057250291E-2</c:v>
                </c:pt>
                <c:pt idx="1170">
                  <c:v>-0.11254904276470701</c:v>
                </c:pt>
                <c:pt idx="1171">
                  <c:v>-0.19347118437725577</c:v>
                </c:pt>
                <c:pt idx="1172">
                  <c:v>-0.23393225518352931</c:v>
                </c:pt>
                <c:pt idx="1173">
                  <c:v>8.8341696541135353E-3</c:v>
                </c:pt>
                <c:pt idx="1174">
                  <c:v>-0.17324064897411903</c:v>
                </c:pt>
                <c:pt idx="1175">
                  <c:v>-0.27439332598980282</c:v>
                </c:pt>
                <c:pt idx="1176">
                  <c:v>-0.37554600300548657</c:v>
                </c:pt>
                <c:pt idx="1177">
                  <c:v>-0.25416279058666608</c:v>
                </c:pt>
                <c:pt idx="1178">
                  <c:v>-0.35531546760234983</c:v>
                </c:pt>
                <c:pt idx="1179">
                  <c:v>-0.39577653840862337</c:v>
                </c:pt>
                <c:pt idx="1180">
                  <c:v>-0.33508493219921309</c:v>
                </c:pt>
                <c:pt idx="1181">
                  <c:v>-0.43623760921489685</c:v>
                </c:pt>
                <c:pt idx="1182">
                  <c:v>-0.41600707381176011</c:v>
                </c:pt>
                <c:pt idx="1183">
                  <c:v>-0.19347118437725577</c:v>
                </c:pt>
                <c:pt idx="1184">
                  <c:v>-0.27439332598980282</c:v>
                </c:pt>
                <c:pt idx="1185">
                  <c:v>-0.11254904276470701</c:v>
                </c:pt>
                <c:pt idx="1186">
                  <c:v>-0.33508493219921309</c:v>
                </c:pt>
                <c:pt idx="1187">
                  <c:v>-0.19347118437725577</c:v>
                </c:pt>
                <c:pt idx="1188">
                  <c:v>-0.3148543967960763</c:v>
                </c:pt>
                <c:pt idx="1189">
                  <c:v>-0.43623760921489685</c:v>
                </c:pt>
                <c:pt idx="1190">
                  <c:v>-0.33508493219921309</c:v>
                </c:pt>
                <c:pt idx="1191">
                  <c:v>-0.29462386139293956</c:v>
                </c:pt>
                <c:pt idx="1192">
                  <c:v>-0.29462386139293956</c:v>
                </c:pt>
                <c:pt idx="1193">
                  <c:v>-0.23393225518352931</c:v>
                </c:pt>
                <c:pt idx="1194">
                  <c:v>-0.29462386139293956</c:v>
                </c:pt>
                <c:pt idx="1195">
                  <c:v>-0.35531546760234983</c:v>
                </c:pt>
                <c:pt idx="1196">
                  <c:v>-0.41600707381176011</c:v>
                </c:pt>
                <c:pt idx="1197">
                  <c:v>-0.41600707381176011</c:v>
                </c:pt>
                <c:pt idx="1198">
                  <c:v>-0.15301011357098052</c:v>
                </c:pt>
                <c:pt idx="1199">
                  <c:v>-5.1857436555296739E-2</c:v>
                </c:pt>
                <c:pt idx="1200">
                  <c:v>-0.15301011357098226</c:v>
                </c:pt>
                <c:pt idx="1201">
                  <c:v>-7.20879719584335E-2</c:v>
                </c:pt>
                <c:pt idx="1202">
                  <c:v>0.25160059449175465</c:v>
                </c:pt>
                <c:pt idx="1203">
                  <c:v>-0.1327795781678455</c:v>
                </c:pt>
                <c:pt idx="1204">
                  <c:v>-0.15301011357098052</c:v>
                </c:pt>
                <c:pt idx="1205">
                  <c:v>-0.37554600300548657</c:v>
                </c:pt>
                <c:pt idx="1206">
                  <c:v>-0.39577653840862337</c:v>
                </c:pt>
                <c:pt idx="1207">
                  <c:v>-0.5373902862305806</c:v>
                </c:pt>
                <c:pt idx="1208">
                  <c:v>-0.23393225518352931</c:v>
                </c:pt>
                <c:pt idx="1209">
                  <c:v>-0.37554600300548657</c:v>
                </c:pt>
                <c:pt idx="1210">
                  <c:v>-0.45646814461803364</c:v>
                </c:pt>
                <c:pt idx="1211">
                  <c:v>-0.43623760921489685</c:v>
                </c:pt>
                <c:pt idx="1212">
                  <c:v>-0.45646814461803364</c:v>
                </c:pt>
                <c:pt idx="1213">
                  <c:v>-0.27439332598980282</c:v>
                </c:pt>
                <c:pt idx="1214">
                  <c:v>-0.33508493219921309</c:v>
                </c:pt>
                <c:pt idx="1215">
                  <c:v>-0.43623760921489685</c:v>
                </c:pt>
                <c:pt idx="1216">
                  <c:v>-0.19347118437725577</c:v>
                </c:pt>
                <c:pt idx="1217">
                  <c:v>-0.33508493219921309</c:v>
                </c:pt>
                <c:pt idx="1218">
                  <c:v>-0.37554600300548657</c:v>
                </c:pt>
                <c:pt idx="1219">
                  <c:v>-0.37554600300548657</c:v>
                </c:pt>
                <c:pt idx="1220">
                  <c:v>-0.15301011357098052</c:v>
                </c:pt>
                <c:pt idx="1221">
                  <c:v>-0.25416279058666608</c:v>
                </c:pt>
                <c:pt idx="1222">
                  <c:v>-0.25416279058666608</c:v>
                </c:pt>
                <c:pt idx="1223">
                  <c:v>-0.33508493219921309</c:v>
                </c:pt>
                <c:pt idx="1224">
                  <c:v>-0.15301011357098052</c:v>
                </c:pt>
                <c:pt idx="1225">
                  <c:v>-0.25416279058666608</c:v>
                </c:pt>
                <c:pt idx="1226">
                  <c:v>-0.29462386139293956</c:v>
                </c:pt>
                <c:pt idx="1227">
                  <c:v>4.9295240460387052E-2</c:v>
                </c:pt>
                <c:pt idx="1228">
                  <c:v>-0.35531546760234983</c:v>
                </c:pt>
                <c:pt idx="1229">
                  <c:v>-0.35531546760234983</c:v>
                </c:pt>
                <c:pt idx="1230">
                  <c:v>-0.27439332598980282</c:v>
                </c:pt>
                <c:pt idx="1231">
                  <c:v>-0.3148543967960763</c:v>
                </c:pt>
                <c:pt idx="1232">
                  <c:v>-0.37554600300548657</c:v>
                </c:pt>
                <c:pt idx="1233">
                  <c:v>-0.29462386139293956</c:v>
                </c:pt>
                <c:pt idx="1234">
                  <c:v>-0.41600707381176011</c:v>
                </c:pt>
                <c:pt idx="1235">
                  <c:v>-0.35531546760234983</c:v>
                </c:pt>
                <c:pt idx="1236">
                  <c:v>-0.29462386139293956</c:v>
                </c:pt>
                <c:pt idx="1237">
                  <c:v>-0.35531546760234983</c:v>
                </c:pt>
                <c:pt idx="1238">
                  <c:v>-0.27439332598980282</c:v>
                </c:pt>
                <c:pt idx="1239">
                  <c:v>-0.49692921542430712</c:v>
                </c:pt>
                <c:pt idx="1240">
                  <c:v>-0.39577653840862337</c:v>
                </c:pt>
                <c:pt idx="1241">
                  <c:v>-0.39577653840862337</c:v>
                </c:pt>
                <c:pt idx="1242">
                  <c:v>-0.37554600300548657</c:v>
                </c:pt>
                <c:pt idx="1243">
                  <c:v>-0.45646814461803364</c:v>
                </c:pt>
                <c:pt idx="1244">
                  <c:v>-0.5576208216337174</c:v>
                </c:pt>
                <c:pt idx="1245">
                  <c:v>-0.37554600300548657</c:v>
                </c:pt>
                <c:pt idx="1246">
                  <c:v>-0.25416279058666608</c:v>
                </c:pt>
                <c:pt idx="1247">
                  <c:v>-0.3148543967960763</c:v>
                </c:pt>
                <c:pt idx="1248">
                  <c:v>-0.41600707381176011</c:v>
                </c:pt>
                <c:pt idx="1249">
                  <c:v>0.83828612118272228</c:v>
                </c:pt>
                <c:pt idx="1250">
                  <c:v>-0.47669868002117038</c:v>
                </c:pt>
                <c:pt idx="1251">
                  <c:v>-0.33508493219921309</c:v>
                </c:pt>
                <c:pt idx="1252">
                  <c:v>-0.39577653840862337</c:v>
                </c:pt>
                <c:pt idx="1253">
                  <c:v>-1.1396365749023222E-2</c:v>
                </c:pt>
                <c:pt idx="1254">
                  <c:v>-0.3148543967960763</c:v>
                </c:pt>
                <c:pt idx="1255">
                  <c:v>-0.35531546760234983</c:v>
                </c:pt>
                <c:pt idx="1256">
                  <c:v>-0.35531546760234983</c:v>
                </c:pt>
                <c:pt idx="1257">
                  <c:v>-0.27439332598980282</c:v>
                </c:pt>
                <c:pt idx="1258">
                  <c:v>-0.17324064897411903</c:v>
                </c:pt>
                <c:pt idx="1259">
                  <c:v>-0.35531546760234983</c:v>
                </c:pt>
                <c:pt idx="1260">
                  <c:v>-0.23393225518352931</c:v>
                </c:pt>
                <c:pt idx="1261">
                  <c:v>-0.3148543967960763</c:v>
                </c:pt>
                <c:pt idx="1262">
                  <c:v>-0.33508493219921309</c:v>
                </c:pt>
                <c:pt idx="1263">
                  <c:v>-0.45646814461803364</c:v>
                </c:pt>
                <c:pt idx="1264">
                  <c:v>-0.41600707381176011</c:v>
                </c:pt>
                <c:pt idx="1265">
                  <c:v>-0.3148543967960763</c:v>
                </c:pt>
                <c:pt idx="1266">
                  <c:v>-0.39577653840862337</c:v>
                </c:pt>
                <c:pt idx="1267">
                  <c:v>-0.27439332598980282</c:v>
                </c:pt>
                <c:pt idx="1268">
                  <c:v>2.9064705057248546E-2</c:v>
                </c:pt>
                <c:pt idx="1269">
                  <c:v>-0.35531546760234983</c:v>
                </c:pt>
                <c:pt idx="1270">
                  <c:v>-0.43623760921489685</c:v>
                </c:pt>
                <c:pt idx="1271">
                  <c:v>-0.37554600300548657</c:v>
                </c:pt>
                <c:pt idx="1272">
                  <c:v>-0.29462386139293956</c:v>
                </c:pt>
                <c:pt idx="1273">
                  <c:v>-0.49692921542430712</c:v>
                </c:pt>
                <c:pt idx="1274">
                  <c:v>-0.41600707381176011</c:v>
                </c:pt>
                <c:pt idx="1275">
                  <c:v>-0.39577653840862337</c:v>
                </c:pt>
                <c:pt idx="1276">
                  <c:v>-0.35531546760234983</c:v>
                </c:pt>
                <c:pt idx="1277">
                  <c:v>-0.41600707381176011</c:v>
                </c:pt>
                <c:pt idx="1278">
                  <c:v>-0.49692921542430712</c:v>
                </c:pt>
                <c:pt idx="1279">
                  <c:v>-0.3148543967960763</c:v>
                </c:pt>
                <c:pt idx="1280">
                  <c:v>-0.35531546760234983</c:v>
                </c:pt>
                <c:pt idx="1281">
                  <c:v>-0.27439332598980282</c:v>
                </c:pt>
                <c:pt idx="1282">
                  <c:v>-0.23393225518352931</c:v>
                </c:pt>
                <c:pt idx="1283">
                  <c:v>-0.25416279058666608</c:v>
                </c:pt>
                <c:pt idx="1284">
                  <c:v>-0.37554600300548657</c:v>
                </c:pt>
                <c:pt idx="1285">
                  <c:v>-0.35531546760234983</c:v>
                </c:pt>
                <c:pt idx="1286">
                  <c:v>-0.37554600300548657</c:v>
                </c:pt>
                <c:pt idx="1287">
                  <c:v>-0.35531546760234983</c:v>
                </c:pt>
                <c:pt idx="1288">
                  <c:v>-0.21370171978039254</c:v>
                </c:pt>
                <c:pt idx="1289">
                  <c:v>-0.21370171978039254</c:v>
                </c:pt>
                <c:pt idx="1290">
                  <c:v>-0.27439332598980282</c:v>
                </c:pt>
                <c:pt idx="1291">
                  <c:v>-0.3148543967960763</c:v>
                </c:pt>
                <c:pt idx="1292">
                  <c:v>-0.21370171978039254</c:v>
                </c:pt>
                <c:pt idx="1293">
                  <c:v>-0.25416279058666608</c:v>
                </c:pt>
                <c:pt idx="1294">
                  <c:v>-0.25416279058666608</c:v>
                </c:pt>
                <c:pt idx="1295">
                  <c:v>-0.25416279058666608</c:v>
                </c:pt>
                <c:pt idx="1296">
                  <c:v>-0.29462386139293956</c:v>
                </c:pt>
                <c:pt idx="1297">
                  <c:v>-0.1327795781678455</c:v>
                </c:pt>
                <c:pt idx="1298">
                  <c:v>-0.37554600300548657</c:v>
                </c:pt>
                <c:pt idx="1299">
                  <c:v>-0.51715975082744392</c:v>
                </c:pt>
                <c:pt idx="1300">
                  <c:v>-0.21370171978039254</c:v>
                </c:pt>
                <c:pt idx="1301">
                  <c:v>-0.11254904276470701</c:v>
                </c:pt>
                <c:pt idx="1302">
                  <c:v>-0.3148543967960763</c:v>
                </c:pt>
                <c:pt idx="1303">
                  <c:v>-0.29462386139293956</c:v>
                </c:pt>
                <c:pt idx="1304">
                  <c:v>-0.51715975082744392</c:v>
                </c:pt>
                <c:pt idx="1305">
                  <c:v>-0.41600707381176011</c:v>
                </c:pt>
                <c:pt idx="1306">
                  <c:v>-0.41600707381176011</c:v>
                </c:pt>
                <c:pt idx="1307">
                  <c:v>-0.35531546760234983</c:v>
                </c:pt>
                <c:pt idx="1308">
                  <c:v>-0.3148543967960763</c:v>
                </c:pt>
                <c:pt idx="1309">
                  <c:v>-0.47669868002117038</c:v>
                </c:pt>
                <c:pt idx="1310">
                  <c:v>-0.3148543967960763</c:v>
                </c:pt>
                <c:pt idx="1311">
                  <c:v>-0.37554600300548657</c:v>
                </c:pt>
                <c:pt idx="1312">
                  <c:v>-0.49692921542430712</c:v>
                </c:pt>
                <c:pt idx="1313">
                  <c:v>-0.33508493219921309</c:v>
                </c:pt>
                <c:pt idx="1314">
                  <c:v>-0.11254904276470701</c:v>
                </c:pt>
                <c:pt idx="1315">
                  <c:v>-0.19347118437725577</c:v>
                </c:pt>
                <c:pt idx="1316">
                  <c:v>-0.3148543967960763</c:v>
                </c:pt>
                <c:pt idx="1317">
                  <c:v>-0.33508493219921309</c:v>
                </c:pt>
                <c:pt idx="1318">
                  <c:v>-0.41600707381176011</c:v>
                </c:pt>
                <c:pt idx="1319">
                  <c:v>-0.33508493219921309</c:v>
                </c:pt>
                <c:pt idx="1320">
                  <c:v>-0.25416279058666608</c:v>
                </c:pt>
                <c:pt idx="1321">
                  <c:v>-0.33508493219921309</c:v>
                </c:pt>
                <c:pt idx="1322">
                  <c:v>-0.23393225518352931</c:v>
                </c:pt>
                <c:pt idx="1323">
                  <c:v>-0.43623760921489685</c:v>
                </c:pt>
                <c:pt idx="1324">
                  <c:v>-0.35531546760234983</c:v>
                </c:pt>
                <c:pt idx="1325">
                  <c:v>-0.17324064897411903</c:v>
                </c:pt>
                <c:pt idx="1326">
                  <c:v>-0.25416279058666608</c:v>
                </c:pt>
                <c:pt idx="1327">
                  <c:v>-0.33508493219921309</c:v>
                </c:pt>
                <c:pt idx="1328">
                  <c:v>-3.1626901152159978E-2</c:v>
                </c:pt>
                <c:pt idx="1329">
                  <c:v>-0.37554600300548657</c:v>
                </c:pt>
                <c:pt idx="1330">
                  <c:v>-0.3148543967960763</c:v>
                </c:pt>
                <c:pt idx="1331">
                  <c:v>-0.23393225518352931</c:v>
                </c:pt>
                <c:pt idx="1332">
                  <c:v>-0.5373902862305806</c:v>
                </c:pt>
                <c:pt idx="1333">
                  <c:v>6.9525775863523806E-2</c:v>
                </c:pt>
                <c:pt idx="1334">
                  <c:v>-0.49692921542430712</c:v>
                </c:pt>
                <c:pt idx="1335">
                  <c:v>-0.25416279058666608</c:v>
                </c:pt>
                <c:pt idx="1336">
                  <c:v>-0.43623760921489685</c:v>
                </c:pt>
                <c:pt idx="1337">
                  <c:v>-0.3148543967960763</c:v>
                </c:pt>
                <c:pt idx="1338">
                  <c:v>-0.33508493219921309</c:v>
                </c:pt>
                <c:pt idx="1339">
                  <c:v>-0.21370171978039254</c:v>
                </c:pt>
                <c:pt idx="1340">
                  <c:v>-0.23393225518352931</c:v>
                </c:pt>
                <c:pt idx="1341">
                  <c:v>-0.29462386139293956</c:v>
                </c:pt>
                <c:pt idx="1342">
                  <c:v>-0.49692921542430712</c:v>
                </c:pt>
                <c:pt idx="1343">
                  <c:v>-0.41600707381176011</c:v>
                </c:pt>
                <c:pt idx="1344">
                  <c:v>-0.3148543967960763</c:v>
                </c:pt>
                <c:pt idx="1345">
                  <c:v>-0.29462386139293956</c:v>
                </c:pt>
                <c:pt idx="1346">
                  <c:v>-0.35531546760234983</c:v>
                </c:pt>
                <c:pt idx="1347">
                  <c:v>-0.35531546760234983</c:v>
                </c:pt>
                <c:pt idx="1348">
                  <c:v>6.9525775863523806E-2</c:v>
                </c:pt>
                <c:pt idx="1349">
                  <c:v>-0.43623760921489685</c:v>
                </c:pt>
                <c:pt idx="1350">
                  <c:v>-0.45646814461803364</c:v>
                </c:pt>
                <c:pt idx="1351">
                  <c:v>-0.43623760921489685</c:v>
                </c:pt>
                <c:pt idx="1352">
                  <c:v>-0.47669868002117038</c:v>
                </c:pt>
                <c:pt idx="1353">
                  <c:v>-0.41600707381176011</c:v>
                </c:pt>
                <c:pt idx="1354">
                  <c:v>-0.29462386139293956</c:v>
                </c:pt>
                <c:pt idx="1355">
                  <c:v>-0.47669868002117038</c:v>
                </c:pt>
                <c:pt idx="1356">
                  <c:v>-0.45646814461803364</c:v>
                </c:pt>
                <c:pt idx="1357">
                  <c:v>-0.3148543967960763</c:v>
                </c:pt>
                <c:pt idx="1358">
                  <c:v>-0.21370171978039254</c:v>
                </c:pt>
                <c:pt idx="1359">
                  <c:v>-0.29462386139293956</c:v>
                </c:pt>
                <c:pt idx="1360">
                  <c:v>-0.37554600300548657</c:v>
                </c:pt>
                <c:pt idx="1361">
                  <c:v>-0.33508493219921309</c:v>
                </c:pt>
                <c:pt idx="1362">
                  <c:v>-0.45646814461803364</c:v>
                </c:pt>
                <c:pt idx="1363">
                  <c:v>-3.1626901152159978E-2</c:v>
                </c:pt>
                <c:pt idx="1364">
                  <c:v>-0.37554600300548657</c:v>
                </c:pt>
                <c:pt idx="1365">
                  <c:v>-0.35531546760234983</c:v>
                </c:pt>
                <c:pt idx="1366">
                  <c:v>-0.25416279058666608</c:v>
                </c:pt>
                <c:pt idx="1367">
                  <c:v>2.9064705057250291E-2</c:v>
                </c:pt>
                <c:pt idx="1368">
                  <c:v>-0.45646814461803364</c:v>
                </c:pt>
                <c:pt idx="1369">
                  <c:v>-0.51715975082744392</c:v>
                </c:pt>
                <c:pt idx="1370">
                  <c:v>-0.5373902862305806</c:v>
                </c:pt>
                <c:pt idx="1371">
                  <c:v>-0.29462386139293956</c:v>
                </c:pt>
                <c:pt idx="1372">
                  <c:v>-0.39577653840862337</c:v>
                </c:pt>
                <c:pt idx="1373">
                  <c:v>-0.35531546760234983</c:v>
                </c:pt>
                <c:pt idx="1374">
                  <c:v>-0.39577653840862337</c:v>
                </c:pt>
                <c:pt idx="1375">
                  <c:v>-0.41600707381176011</c:v>
                </c:pt>
                <c:pt idx="1376">
                  <c:v>-0.49692921542430712</c:v>
                </c:pt>
                <c:pt idx="1377">
                  <c:v>-0.41600707381176011</c:v>
                </c:pt>
                <c:pt idx="1378">
                  <c:v>-0.29462386139293956</c:v>
                </c:pt>
                <c:pt idx="1379">
                  <c:v>-0.21370171978039254</c:v>
                </c:pt>
                <c:pt idx="1380">
                  <c:v>-0.39577653840862337</c:v>
                </c:pt>
                <c:pt idx="1381">
                  <c:v>-0.47669868002117038</c:v>
                </c:pt>
                <c:pt idx="1382">
                  <c:v>-0.5373902862305806</c:v>
                </c:pt>
                <c:pt idx="1383">
                  <c:v>-0.45646814461803364</c:v>
                </c:pt>
                <c:pt idx="1384">
                  <c:v>-0.41600707381176011</c:v>
                </c:pt>
                <c:pt idx="1385">
                  <c:v>-0.45646814461803364</c:v>
                </c:pt>
                <c:pt idx="1386">
                  <c:v>-0.43623760921489685</c:v>
                </c:pt>
                <c:pt idx="1387">
                  <c:v>-0.47669868002117038</c:v>
                </c:pt>
                <c:pt idx="1388">
                  <c:v>-0.43623760921489685</c:v>
                </c:pt>
                <c:pt idx="1389">
                  <c:v>-0.29462386139293956</c:v>
                </c:pt>
                <c:pt idx="1390">
                  <c:v>-0.35531546760234983</c:v>
                </c:pt>
                <c:pt idx="1391">
                  <c:v>-0.27439332598980282</c:v>
                </c:pt>
                <c:pt idx="1392">
                  <c:v>-0.49692921542430712</c:v>
                </c:pt>
                <c:pt idx="1393">
                  <c:v>-0.43623760921489685</c:v>
                </c:pt>
                <c:pt idx="1394">
                  <c:v>-0.35531546760234983</c:v>
                </c:pt>
                <c:pt idx="1395">
                  <c:v>-0.37554600300548657</c:v>
                </c:pt>
                <c:pt idx="1396">
                  <c:v>-0.3148543967960763</c:v>
                </c:pt>
                <c:pt idx="1397">
                  <c:v>-0.43623760921489685</c:v>
                </c:pt>
                <c:pt idx="1398">
                  <c:v>-0.43623760921489685</c:v>
                </c:pt>
                <c:pt idx="1399">
                  <c:v>-0.45646814461803364</c:v>
                </c:pt>
                <c:pt idx="1400">
                  <c:v>-0.43623760921489685</c:v>
                </c:pt>
                <c:pt idx="1401">
                  <c:v>-0.33508493219921309</c:v>
                </c:pt>
                <c:pt idx="1402">
                  <c:v>-0.45646814461803364</c:v>
                </c:pt>
                <c:pt idx="1403">
                  <c:v>-0.23393225518352931</c:v>
                </c:pt>
                <c:pt idx="1404">
                  <c:v>-0.43623760921489685</c:v>
                </c:pt>
                <c:pt idx="1405">
                  <c:v>-0.15301011357098052</c:v>
                </c:pt>
                <c:pt idx="1406">
                  <c:v>-0.21370171978039254</c:v>
                </c:pt>
                <c:pt idx="1407">
                  <c:v>-0.25416279058666608</c:v>
                </c:pt>
                <c:pt idx="1408">
                  <c:v>-0.27439332598980282</c:v>
                </c:pt>
                <c:pt idx="1409">
                  <c:v>-0.39577653840862337</c:v>
                </c:pt>
                <c:pt idx="1410">
                  <c:v>-0.43623760921489685</c:v>
                </c:pt>
                <c:pt idx="1411">
                  <c:v>-0.45646814461803364</c:v>
                </c:pt>
                <c:pt idx="1412">
                  <c:v>-0.43623760921489685</c:v>
                </c:pt>
                <c:pt idx="1413">
                  <c:v>-0.29462386139293956</c:v>
                </c:pt>
                <c:pt idx="1414">
                  <c:v>-3.1626901152159978E-2</c:v>
                </c:pt>
                <c:pt idx="1415">
                  <c:v>-3.1626901152159978E-2</c:v>
                </c:pt>
                <c:pt idx="1416">
                  <c:v>-0.1327795781678455</c:v>
                </c:pt>
                <c:pt idx="1417">
                  <c:v>-0.25416279058666608</c:v>
                </c:pt>
                <c:pt idx="1418">
                  <c:v>-0.25416279058666608</c:v>
                </c:pt>
                <c:pt idx="1419">
                  <c:v>-0.23393225518352931</c:v>
                </c:pt>
                <c:pt idx="1420">
                  <c:v>-0.29462386139293956</c:v>
                </c:pt>
                <c:pt idx="1421">
                  <c:v>-0.23393225518352931</c:v>
                </c:pt>
                <c:pt idx="1422">
                  <c:v>-0.21370171978039254</c:v>
                </c:pt>
                <c:pt idx="1423">
                  <c:v>-0.23393225518352931</c:v>
                </c:pt>
                <c:pt idx="1424">
                  <c:v>-0.41600707381176011</c:v>
                </c:pt>
                <c:pt idx="1425">
                  <c:v>-0.19347118437725577</c:v>
                </c:pt>
                <c:pt idx="1426">
                  <c:v>-0.23393225518352931</c:v>
                </c:pt>
                <c:pt idx="1427">
                  <c:v>-0.17324064897411903</c:v>
                </c:pt>
                <c:pt idx="1428">
                  <c:v>-0.29462386139293956</c:v>
                </c:pt>
                <c:pt idx="1429">
                  <c:v>-0.27439332598980282</c:v>
                </c:pt>
                <c:pt idx="1430">
                  <c:v>-0.21370171978039254</c:v>
                </c:pt>
                <c:pt idx="1431">
                  <c:v>-0.29462386139293956</c:v>
                </c:pt>
                <c:pt idx="1432">
                  <c:v>-0.33508493219921309</c:v>
                </c:pt>
                <c:pt idx="1433">
                  <c:v>-0.35531546760234983</c:v>
                </c:pt>
                <c:pt idx="1434">
                  <c:v>-0.15301011357098226</c:v>
                </c:pt>
                <c:pt idx="1435">
                  <c:v>-0.23393225518352931</c:v>
                </c:pt>
                <c:pt idx="1436">
                  <c:v>-0.3148543967960763</c:v>
                </c:pt>
                <c:pt idx="1437">
                  <c:v>-7.20879719584335E-2</c:v>
                </c:pt>
                <c:pt idx="1438">
                  <c:v>-7.20879719584335E-2</c:v>
                </c:pt>
                <c:pt idx="1439">
                  <c:v>-0.39577653840862337</c:v>
                </c:pt>
                <c:pt idx="1440">
                  <c:v>-0.21370171978039254</c:v>
                </c:pt>
                <c:pt idx="1441">
                  <c:v>-0.29462386139293956</c:v>
                </c:pt>
                <c:pt idx="1442">
                  <c:v>-0.29462386139293956</c:v>
                </c:pt>
                <c:pt idx="1443">
                  <c:v>-0.23393225518352931</c:v>
                </c:pt>
                <c:pt idx="1444">
                  <c:v>8.975631126666056E-2</c:v>
                </c:pt>
                <c:pt idx="1445">
                  <c:v>-0.15301011357098052</c:v>
                </c:pt>
                <c:pt idx="1446">
                  <c:v>-5.1857436555296739E-2</c:v>
                </c:pt>
                <c:pt idx="1447">
                  <c:v>-0.19347118437725577</c:v>
                </c:pt>
                <c:pt idx="1448">
                  <c:v>-0.19347118437725577</c:v>
                </c:pt>
                <c:pt idx="1449">
                  <c:v>-0.25416279058666608</c:v>
                </c:pt>
                <c:pt idx="1450">
                  <c:v>-0.43623760921489685</c:v>
                </c:pt>
                <c:pt idx="1451">
                  <c:v>-0.29462386139293956</c:v>
                </c:pt>
                <c:pt idx="1452">
                  <c:v>-0.21370171978039254</c:v>
                </c:pt>
                <c:pt idx="1453">
                  <c:v>-0.35531546760234983</c:v>
                </c:pt>
                <c:pt idx="1454">
                  <c:v>-0.15301011357098052</c:v>
                </c:pt>
                <c:pt idx="1455">
                  <c:v>-9.2318507361570254E-2</c:v>
                </c:pt>
                <c:pt idx="1456">
                  <c:v>-0.25416279058666608</c:v>
                </c:pt>
                <c:pt idx="1457">
                  <c:v>-0.17324064897411903</c:v>
                </c:pt>
                <c:pt idx="1458">
                  <c:v>-9.2318507361571989E-2</c:v>
                </c:pt>
                <c:pt idx="1459">
                  <c:v>-0.11254904276470701</c:v>
                </c:pt>
                <c:pt idx="1460">
                  <c:v>-0.29462386139293956</c:v>
                </c:pt>
                <c:pt idx="1461">
                  <c:v>-0.11254904276470701</c:v>
                </c:pt>
                <c:pt idx="1462">
                  <c:v>-0.27439332598980282</c:v>
                </c:pt>
                <c:pt idx="1463">
                  <c:v>-0.21370171978039254</c:v>
                </c:pt>
                <c:pt idx="1464">
                  <c:v>-0.25416279058666608</c:v>
                </c:pt>
                <c:pt idx="1465">
                  <c:v>-0.27439332598980282</c:v>
                </c:pt>
                <c:pt idx="1466">
                  <c:v>4.9295240460387052E-2</c:v>
                </c:pt>
                <c:pt idx="1467">
                  <c:v>-0.15301011357098226</c:v>
                </c:pt>
                <c:pt idx="1468">
                  <c:v>-1.1396365749023222E-2</c:v>
                </c:pt>
                <c:pt idx="1469">
                  <c:v>-0.1327795781678455</c:v>
                </c:pt>
                <c:pt idx="1470">
                  <c:v>-0.23393225518352931</c:v>
                </c:pt>
                <c:pt idx="1471">
                  <c:v>-0.19347118437725577</c:v>
                </c:pt>
                <c:pt idx="1472">
                  <c:v>-0.15301011357098226</c:v>
                </c:pt>
                <c:pt idx="1473">
                  <c:v>-3.1626901152159978E-2</c:v>
                </c:pt>
                <c:pt idx="1474">
                  <c:v>0.21113952368548111</c:v>
                </c:pt>
                <c:pt idx="1475">
                  <c:v>0.10998684666979731</c:v>
                </c:pt>
                <c:pt idx="1476">
                  <c:v>-0.19347118437725577</c:v>
                </c:pt>
                <c:pt idx="1477">
                  <c:v>-0.15301011357098226</c:v>
                </c:pt>
                <c:pt idx="1478">
                  <c:v>-1.1396365749023222E-2</c:v>
                </c:pt>
                <c:pt idx="1479">
                  <c:v>-0.27439332598980282</c:v>
                </c:pt>
                <c:pt idx="1480">
                  <c:v>-0.37554600300548657</c:v>
                </c:pt>
                <c:pt idx="1481">
                  <c:v>-0.29462386139293956</c:v>
                </c:pt>
                <c:pt idx="1482">
                  <c:v>-5.1857436555296739E-2</c:v>
                </c:pt>
                <c:pt idx="1483">
                  <c:v>-0.5576208216337174</c:v>
                </c:pt>
                <c:pt idx="1484">
                  <c:v>-0.35531546760234983</c:v>
                </c:pt>
                <c:pt idx="1485">
                  <c:v>-0.21370171978039254</c:v>
                </c:pt>
                <c:pt idx="1486">
                  <c:v>-0.11254904276470701</c:v>
                </c:pt>
                <c:pt idx="1487">
                  <c:v>-0.29462386139293956</c:v>
                </c:pt>
                <c:pt idx="1488">
                  <c:v>-0.19347118437725577</c:v>
                </c:pt>
                <c:pt idx="1489">
                  <c:v>-0.21370171978039254</c:v>
                </c:pt>
                <c:pt idx="1490">
                  <c:v>2.9064705057250291E-2</c:v>
                </c:pt>
                <c:pt idx="1491">
                  <c:v>-0.15301011357098052</c:v>
                </c:pt>
                <c:pt idx="1492">
                  <c:v>-0.27439332598980282</c:v>
                </c:pt>
                <c:pt idx="1493">
                  <c:v>-0.25416279058666608</c:v>
                </c:pt>
                <c:pt idx="1494">
                  <c:v>-7.20879719584335E-2</c:v>
                </c:pt>
                <c:pt idx="1495">
                  <c:v>-0.19347118437725577</c:v>
                </c:pt>
                <c:pt idx="1496">
                  <c:v>-9.2318507361570254E-2</c:v>
                </c:pt>
                <c:pt idx="1497">
                  <c:v>-0.35531546760234983</c:v>
                </c:pt>
                <c:pt idx="1498">
                  <c:v>-0.3148543967960763</c:v>
                </c:pt>
                <c:pt idx="1499">
                  <c:v>-0.1327795781678455</c:v>
                </c:pt>
                <c:pt idx="1500">
                  <c:v>-0.15301011357098226</c:v>
                </c:pt>
                <c:pt idx="1501">
                  <c:v>-0.27439332598980282</c:v>
                </c:pt>
                <c:pt idx="1502">
                  <c:v>-0.21370171978039254</c:v>
                </c:pt>
                <c:pt idx="1503">
                  <c:v>-9.2318507361570254E-2</c:v>
                </c:pt>
                <c:pt idx="1504">
                  <c:v>-7.20879719584335E-2</c:v>
                </c:pt>
                <c:pt idx="1505">
                  <c:v>-0.21370171978039254</c:v>
                </c:pt>
                <c:pt idx="1506">
                  <c:v>-0.23393225518352931</c:v>
                </c:pt>
                <c:pt idx="1507">
                  <c:v>-0.33508493219921309</c:v>
                </c:pt>
                <c:pt idx="1508">
                  <c:v>-0.3148543967960763</c:v>
                </c:pt>
                <c:pt idx="1509">
                  <c:v>-0.21370171978039254</c:v>
                </c:pt>
                <c:pt idx="1510">
                  <c:v>-0.1327795781678455</c:v>
                </c:pt>
                <c:pt idx="1511">
                  <c:v>-9.2318507361570254E-2</c:v>
                </c:pt>
                <c:pt idx="1512">
                  <c:v>4.9295240460387052E-2</c:v>
                </c:pt>
                <c:pt idx="1513">
                  <c:v>-0.29462386139293956</c:v>
                </c:pt>
                <c:pt idx="1514">
                  <c:v>-0.15301011357098052</c:v>
                </c:pt>
                <c:pt idx="1515">
                  <c:v>-9.2318507361571989E-2</c:v>
                </c:pt>
                <c:pt idx="1516">
                  <c:v>-0.19347118437725577</c:v>
                </c:pt>
                <c:pt idx="1517">
                  <c:v>-0.39577653840862337</c:v>
                </c:pt>
                <c:pt idx="1518">
                  <c:v>-0.21370171978039254</c:v>
                </c:pt>
                <c:pt idx="1519">
                  <c:v>-0.21370171978039254</c:v>
                </c:pt>
                <c:pt idx="1520">
                  <c:v>-0.41600707381176011</c:v>
                </c:pt>
                <c:pt idx="1521">
                  <c:v>-0.27439332598980282</c:v>
                </c:pt>
                <c:pt idx="1522">
                  <c:v>-0.29462386139293956</c:v>
                </c:pt>
                <c:pt idx="1523">
                  <c:v>-0.43623760921489685</c:v>
                </c:pt>
                <c:pt idx="1524">
                  <c:v>-0.23393225518352756</c:v>
                </c:pt>
                <c:pt idx="1525">
                  <c:v>-0.17324064897411903</c:v>
                </c:pt>
                <c:pt idx="1526">
                  <c:v>-0.21370171978039254</c:v>
                </c:pt>
                <c:pt idx="1527">
                  <c:v>-0.1327795781678455</c:v>
                </c:pt>
                <c:pt idx="1528">
                  <c:v>-0.27439332598980282</c:v>
                </c:pt>
                <c:pt idx="1529">
                  <c:v>-0.15301011357098052</c:v>
                </c:pt>
                <c:pt idx="1530">
                  <c:v>-0.11254904276470701</c:v>
                </c:pt>
                <c:pt idx="1531">
                  <c:v>-0.23393225518352931</c:v>
                </c:pt>
                <c:pt idx="1532">
                  <c:v>-0.21370171978039254</c:v>
                </c:pt>
                <c:pt idx="1533">
                  <c:v>-0.15301011357098052</c:v>
                </c:pt>
                <c:pt idx="1534">
                  <c:v>4.9295240460387052E-2</c:v>
                </c:pt>
                <c:pt idx="1535">
                  <c:v>2.9064705057250291E-2</c:v>
                </c:pt>
                <c:pt idx="1536">
                  <c:v>-0.15301011357098052</c:v>
                </c:pt>
                <c:pt idx="1537">
                  <c:v>-0.17324064897411903</c:v>
                </c:pt>
                <c:pt idx="1538">
                  <c:v>-0.3148543967960763</c:v>
                </c:pt>
                <c:pt idx="1539">
                  <c:v>-0.17324064897411903</c:v>
                </c:pt>
                <c:pt idx="1540">
                  <c:v>-0.37554600300548657</c:v>
                </c:pt>
                <c:pt idx="1541">
                  <c:v>-0.19347118437725402</c:v>
                </c:pt>
                <c:pt idx="1542">
                  <c:v>-0.11254904276470701</c:v>
                </c:pt>
                <c:pt idx="1543">
                  <c:v>-0.35531546760234983</c:v>
                </c:pt>
                <c:pt idx="1544">
                  <c:v>-0.37554600300548657</c:v>
                </c:pt>
                <c:pt idx="1545">
                  <c:v>-0.29462386139293956</c:v>
                </c:pt>
                <c:pt idx="1546">
                  <c:v>-9.2318507361570254E-2</c:v>
                </c:pt>
                <c:pt idx="1547">
                  <c:v>-0.35531546760234983</c:v>
                </c:pt>
                <c:pt idx="1548">
                  <c:v>-0.29462386139293956</c:v>
                </c:pt>
                <c:pt idx="1549">
                  <c:v>-0.27439332598980282</c:v>
                </c:pt>
                <c:pt idx="1550">
                  <c:v>-0.15301011357098226</c:v>
                </c:pt>
                <c:pt idx="1551">
                  <c:v>-0.25416279058666608</c:v>
                </c:pt>
                <c:pt idx="1552">
                  <c:v>-0.27439332598980282</c:v>
                </c:pt>
                <c:pt idx="1553">
                  <c:v>-0.3148543967960763</c:v>
                </c:pt>
                <c:pt idx="1554">
                  <c:v>-0.15301011357098226</c:v>
                </c:pt>
                <c:pt idx="1555">
                  <c:v>-0.41600707381176011</c:v>
                </c:pt>
                <c:pt idx="1556">
                  <c:v>-0.17324064897411903</c:v>
                </c:pt>
                <c:pt idx="1557">
                  <c:v>-0.25416279058666608</c:v>
                </c:pt>
                <c:pt idx="1558">
                  <c:v>-0.21370171978039254</c:v>
                </c:pt>
                <c:pt idx="1559">
                  <c:v>-0.29462386139293956</c:v>
                </c:pt>
                <c:pt idx="1560">
                  <c:v>-0.29462386139293956</c:v>
                </c:pt>
                <c:pt idx="1561">
                  <c:v>-0.15301011357098226</c:v>
                </c:pt>
                <c:pt idx="1562">
                  <c:v>-0.23393225518352931</c:v>
                </c:pt>
                <c:pt idx="1563">
                  <c:v>-0.21370171978039254</c:v>
                </c:pt>
                <c:pt idx="1564">
                  <c:v>-0.37554600300548657</c:v>
                </c:pt>
                <c:pt idx="1565">
                  <c:v>-0.35531546760234983</c:v>
                </c:pt>
                <c:pt idx="1566">
                  <c:v>-0.25416279058666608</c:v>
                </c:pt>
                <c:pt idx="1567">
                  <c:v>-0.25416279058666608</c:v>
                </c:pt>
                <c:pt idx="1568">
                  <c:v>-0.21370171978039254</c:v>
                </c:pt>
                <c:pt idx="1569">
                  <c:v>-0.37554600300548657</c:v>
                </c:pt>
                <c:pt idx="1570">
                  <c:v>8.8341696541135353E-3</c:v>
                </c:pt>
                <c:pt idx="1571">
                  <c:v>-0.45646814461803364</c:v>
                </c:pt>
                <c:pt idx="1572">
                  <c:v>-0.47669868002117038</c:v>
                </c:pt>
                <c:pt idx="1573">
                  <c:v>-0.39577653840862337</c:v>
                </c:pt>
                <c:pt idx="1574">
                  <c:v>-0.17324064897411903</c:v>
                </c:pt>
                <c:pt idx="1575">
                  <c:v>-0.15301011357098052</c:v>
                </c:pt>
                <c:pt idx="1576">
                  <c:v>-9.2318507361571989E-2</c:v>
                </c:pt>
                <c:pt idx="1577">
                  <c:v>-0.45646814461803364</c:v>
                </c:pt>
                <c:pt idx="1578">
                  <c:v>-0.23393225518352931</c:v>
                </c:pt>
                <c:pt idx="1579">
                  <c:v>-0.29462386139293956</c:v>
                </c:pt>
                <c:pt idx="1580">
                  <c:v>-0.37554600300548657</c:v>
                </c:pt>
                <c:pt idx="1581">
                  <c:v>-0.33508493219921309</c:v>
                </c:pt>
                <c:pt idx="1582">
                  <c:v>-0.39577653840862337</c:v>
                </c:pt>
                <c:pt idx="1583">
                  <c:v>-0.19347118437725577</c:v>
                </c:pt>
                <c:pt idx="1584">
                  <c:v>-0.33508493219921309</c:v>
                </c:pt>
                <c:pt idx="1585">
                  <c:v>-3.1626901152159978E-2</c:v>
                </c:pt>
                <c:pt idx="1586">
                  <c:v>-0.15301011357098226</c:v>
                </c:pt>
                <c:pt idx="1587">
                  <c:v>-0.29462386139293956</c:v>
                </c:pt>
                <c:pt idx="1588">
                  <c:v>-9.2318507361570254E-2</c:v>
                </c:pt>
                <c:pt idx="1589">
                  <c:v>-0.29462386139293956</c:v>
                </c:pt>
                <c:pt idx="1590">
                  <c:v>-3.1626901152159978E-2</c:v>
                </c:pt>
                <c:pt idx="1591">
                  <c:v>-0.27439332598980282</c:v>
                </c:pt>
                <c:pt idx="1592">
                  <c:v>-0.25416279058666608</c:v>
                </c:pt>
                <c:pt idx="1593">
                  <c:v>-0.1327795781678455</c:v>
                </c:pt>
                <c:pt idx="1594">
                  <c:v>-0.17324064897411903</c:v>
                </c:pt>
                <c:pt idx="1595">
                  <c:v>0.15044791747607084</c:v>
                </c:pt>
                <c:pt idx="1596">
                  <c:v>-0.19347118437725577</c:v>
                </c:pt>
                <c:pt idx="1597">
                  <c:v>-0.21370171978039254</c:v>
                </c:pt>
                <c:pt idx="1598">
                  <c:v>-9.2318507361570254E-2</c:v>
                </c:pt>
                <c:pt idx="1599">
                  <c:v>-0.39577653840862337</c:v>
                </c:pt>
                <c:pt idx="1600">
                  <c:v>-0.19347118437725577</c:v>
                </c:pt>
                <c:pt idx="1601">
                  <c:v>-0.17324064897411903</c:v>
                </c:pt>
                <c:pt idx="1602">
                  <c:v>-0.27439332598980282</c:v>
                </c:pt>
                <c:pt idx="1603">
                  <c:v>-0.11254904276470701</c:v>
                </c:pt>
                <c:pt idx="1604">
                  <c:v>-0.23393225518352931</c:v>
                </c:pt>
                <c:pt idx="1605">
                  <c:v>-7.20879719584335E-2</c:v>
                </c:pt>
                <c:pt idx="1606">
                  <c:v>-0.27439332598980282</c:v>
                </c:pt>
                <c:pt idx="1607">
                  <c:v>-0.35531546760234983</c:v>
                </c:pt>
                <c:pt idx="1608">
                  <c:v>-0.17324064897411903</c:v>
                </c:pt>
                <c:pt idx="1609">
                  <c:v>-0.15301011357098226</c:v>
                </c:pt>
                <c:pt idx="1610">
                  <c:v>-0.27439332598980282</c:v>
                </c:pt>
                <c:pt idx="1611">
                  <c:v>-3.1626901152159978E-2</c:v>
                </c:pt>
                <c:pt idx="1612">
                  <c:v>-0.27439332598980282</c:v>
                </c:pt>
                <c:pt idx="1613">
                  <c:v>-0.25416279058666608</c:v>
                </c:pt>
                <c:pt idx="1614">
                  <c:v>-0.21370171978039254</c:v>
                </c:pt>
                <c:pt idx="1615">
                  <c:v>-0.19347118437725577</c:v>
                </c:pt>
                <c:pt idx="1616">
                  <c:v>-0.33508493219921309</c:v>
                </c:pt>
                <c:pt idx="1617">
                  <c:v>-0.19347118437725577</c:v>
                </c:pt>
                <c:pt idx="1618">
                  <c:v>-0.29462386139293956</c:v>
                </c:pt>
                <c:pt idx="1619">
                  <c:v>-0.25416279058666608</c:v>
                </c:pt>
                <c:pt idx="1620">
                  <c:v>-0.25416279058666608</c:v>
                </c:pt>
                <c:pt idx="1621">
                  <c:v>-0.21370171978039254</c:v>
                </c:pt>
                <c:pt idx="1622">
                  <c:v>-0.23393225518352931</c:v>
                </c:pt>
                <c:pt idx="1623">
                  <c:v>-7.20879719584335E-2</c:v>
                </c:pt>
                <c:pt idx="1624">
                  <c:v>-0.17324064897411903</c:v>
                </c:pt>
                <c:pt idx="1625">
                  <c:v>-0.21370171978039254</c:v>
                </c:pt>
                <c:pt idx="1626">
                  <c:v>-0.25416279058666608</c:v>
                </c:pt>
                <c:pt idx="1627">
                  <c:v>-0.29462386139293956</c:v>
                </c:pt>
                <c:pt idx="1628">
                  <c:v>-0.35531546760234983</c:v>
                </c:pt>
                <c:pt idx="1629">
                  <c:v>8.8341696541135353E-3</c:v>
                </c:pt>
                <c:pt idx="1630">
                  <c:v>-0.17324064897411903</c:v>
                </c:pt>
                <c:pt idx="1631">
                  <c:v>-0.27439332598980282</c:v>
                </c:pt>
                <c:pt idx="1632">
                  <c:v>-0.21370171978039254</c:v>
                </c:pt>
                <c:pt idx="1633">
                  <c:v>-0.35531546760234983</c:v>
                </c:pt>
                <c:pt idx="1634">
                  <c:v>-0.39577653840862337</c:v>
                </c:pt>
                <c:pt idx="1635">
                  <c:v>-9.2318507361570254E-2</c:v>
                </c:pt>
                <c:pt idx="1636">
                  <c:v>-0.15301011357098226</c:v>
                </c:pt>
                <c:pt idx="1637">
                  <c:v>-0.25416279058666608</c:v>
                </c:pt>
                <c:pt idx="1638">
                  <c:v>-0.17324064897411903</c:v>
                </c:pt>
                <c:pt idx="1639">
                  <c:v>-3.1626901152159978E-2</c:v>
                </c:pt>
                <c:pt idx="1640">
                  <c:v>8.8341696541135353E-3</c:v>
                </c:pt>
                <c:pt idx="1641">
                  <c:v>6.9525775863523806E-2</c:v>
                </c:pt>
                <c:pt idx="1642">
                  <c:v>-0.25416279058666608</c:v>
                </c:pt>
                <c:pt idx="1643">
                  <c:v>-0.15301011357098226</c:v>
                </c:pt>
                <c:pt idx="1644">
                  <c:v>-0.37554600300548657</c:v>
                </c:pt>
                <c:pt idx="1645">
                  <c:v>-9.2318507361571989E-2</c:v>
                </c:pt>
                <c:pt idx="1646">
                  <c:v>-0.11254904276470701</c:v>
                </c:pt>
                <c:pt idx="1647">
                  <c:v>-5.1857436555296739E-2</c:v>
                </c:pt>
                <c:pt idx="1648">
                  <c:v>-0.21370171978039254</c:v>
                </c:pt>
                <c:pt idx="1649">
                  <c:v>-0.1327795781678455</c:v>
                </c:pt>
                <c:pt idx="1650">
                  <c:v>-0.11254904276470701</c:v>
                </c:pt>
                <c:pt idx="1651">
                  <c:v>-0.25416279058666608</c:v>
                </c:pt>
                <c:pt idx="1652">
                  <c:v>-0.1327795781678455</c:v>
                </c:pt>
                <c:pt idx="1653">
                  <c:v>-0.35531546760234983</c:v>
                </c:pt>
                <c:pt idx="1654">
                  <c:v>-0.19347118437725577</c:v>
                </c:pt>
                <c:pt idx="1655">
                  <c:v>-0.25416279058666608</c:v>
                </c:pt>
                <c:pt idx="1656">
                  <c:v>-0.33508493219921309</c:v>
                </c:pt>
                <c:pt idx="1657">
                  <c:v>-7.20879719584335E-2</c:v>
                </c:pt>
                <c:pt idx="1658">
                  <c:v>-0.23393225518352931</c:v>
                </c:pt>
                <c:pt idx="1659">
                  <c:v>-0.11254904276470701</c:v>
                </c:pt>
                <c:pt idx="1660">
                  <c:v>-0.11254904276470701</c:v>
                </c:pt>
                <c:pt idx="1661">
                  <c:v>-0.17324064897411903</c:v>
                </c:pt>
                <c:pt idx="1662">
                  <c:v>-0.25416279058666608</c:v>
                </c:pt>
                <c:pt idx="1663">
                  <c:v>-5.1857436555296739E-2</c:v>
                </c:pt>
                <c:pt idx="1664">
                  <c:v>-7.20879719584335E-2</c:v>
                </c:pt>
                <c:pt idx="1665">
                  <c:v>-0.11254904276470701</c:v>
                </c:pt>
                <c:pt idx="1666">
                  <c:v>-5.1857436555296739E-2</c:v>
                </c:pt>
                <c:pt idx="1667">
                  <c:v>-0.11254904276470701</c:v>
                </c:pt>
                <c:pt idx="1668">
                  <c:v>-0.25416279058666608</c:v>
                </c:pt>
                <c:pt idx="1669">
                  <c:v>-7.20879719584335E-2</c:v>
                </c:pt>
                <c:pt idx="1670">
                  <c:v>8.975631126666056E-2</c:v>
                </c:pt>
                <c:pt idx="1671">
                  <c:v>-0.15301011357098226</c:v>
                </c:pt>
                <c:pt idx="1672">
                  <c:v>-3.1626901152159978E-2</c:v>
                </c:pt>
                <c:pt idx="1673">
                  <c:v>-0.1327795781678455</c:v>
                </c:pt>
                <c:pt idx="1674">
                  <c:v>-0.21370171978039254</c:v>
                </c:pt>
                <c:pt idx="1675">
                  <c:v>-0.15301011357098052</c:v>
                </c:pt>
                <c:pt idx="1676">
                  <c:v>-0.43623760921489685</c:v>
                </c:pt>
                <c:pt idx="1677">
                  <c:v>-5.1857436555296739E-2</c:v>
                </c:pt>
                <c:pt idx="1678">
                  <c:v>-0.23393225518352931</c:v>
                </c:pt>
                <c:pt idx="1679">
                  <c:v>8.975631126666056E-2</c:v>
                </c:pt>
                <c:pt idx="1680">
                  <c:v>-0.33508493219921309</c:v>
                </c:pt>
                <c:pt idx="1681">
                  <c:v>-1.1396365749024967E-2</c:v>
                </c:pt>
                <c:pt idx="1682">
                  <c:v>-0.23393225518352931</c:v>
                </c:pt>
                <c:pt idx="1683">
                  <c:v>-0.21370171978039254</c:v>
                </c:pt>
                <c:pt idx="1684">
                  <c:v>-0.23393225518352931</c:v>
                </c:pt>
                <c:pt idx="1685">
                  <c:v>-0.35531546760234983</c:v>
                </c:pt>
                <c:pt idx="1686">
                  <c:v>-0.11254904276470701</c:v>
                </c:pt>
                <c:pt idx="1687">
                  <c:v>2.9064705057250291E-2</c:v>
                </c:pt>
                <c:pt idx="1688">
                  <c:v>-0.21370171978039254</c:v>
                </c:pt>
                <c:pt idx="1689">
                  <c:v>-0.1327795781678455</c:v>
                </c:pt>
                <c:pt idx="1690">
                  <c:v>-0.17324064897411903</c:v>
                </c:pt>
                <c:pt idx="1691">
                  <c:v>-0.35531546760234983</c:v>
                </c:pt>
                <c:pt idx="1692">
                  <c:v>-0.3148543967960763</c:v>
                </c:pt>
                <c:pt idx="1693">
                  <c:v>-0.21370171978039254</c:v>
                </c:pt>
                <c:pt idx="1694">
                  <c:v>-9.2318507361570254E-2</c:v>
                </c:pt>
                <c:pt idx="1695">
                  <c:v>0.10998684666979731</c:v>
                </c:pt>
                <c:pt idx="1696">
                  <c:v>-0.25416279058666608</c:v>
                </c:pt>
                <c:pt idx="1697">
                  <c:v>0.15044791747607084</c:v>
                </c:pt>
                <c:pt idx="1698">
                  <c:v>4.9295240460387052E-2</c:v>
                </c:pt>
                <c:pt idx="1699">
                  <c:v>-0.11254904276470701</c:v>
                </c:pt>
                <c:pt idx="1700">
                  <c:v>-0.25416279058666608</c:v>
                </c:pt>
                <c:pt idx="1701">
                  <c:v>-0.11254904276470701</c:v>
                </c:pt>
                <c:pt idx="1702">
                  <c:v>-9.2318507361570254E-2</c:v>
                </c:pt>
                <c:pt idx="1703">
                  <c:v>-0.19347118437725577</c:v>
                </c:pt>
                <c:pt idx="1704">
                  <c:v>8.975631126666056E-2</c:v>
                </c:pt>
                <c:pt idx="1705">
                  <c:v>-3.1626901152159978E-2</c:v>
                </c:pt>
                <c:pt idx="1706">
                  <c:v>-0.21370171978039254</c:v>
                </c:pt>
                <c:pt idx="1707">
                  <c:v>-0.25416279058666608</c:v>
                </c:pt>
                <c:pt idx="1708">
                  <c:v>-0.17324064897411903</c:v>
                </c:pt>
                <c:pt idx="1709">
                  <c:v>-0.27439332598980282</c:v>
                </c:pt>
                <c:pt idx="1710">
                  <c:v>-0.15301011357098226</c:v>
                </c:pt>
                <c:pt idx="1711">
                  <c:v>-0.15301011357098052</c:v>
                </c:pt>
                <c:pt idx="1712">
                  <c:v>-9.2318507361570254E-2</c:v>
                </c:pt>
                <c:pt idx="1713">
                  <c:v>-9.2318507361570254E-2</c:v>
                </c:pt>
                <c:pt idx="1714">
                  <c:v>-0.29462386139293956</c:v>
                </c:pt>
                <c:pt idx="1715">
                  <c:v>-0.23393225518352931</c:v>
                </c:pt>
                <c:pt idx="1716">
                  <c:v>-5.1857436555296739E-2</c:v>
                </c:pt>
                <c:pt idx="1717">
                  <c:v>-0.23393225518352931</c:v>
                </c:pt>
                <c:pt idx="1718">
                  <c:v>-0.21370171978039254</c:v>
                </c:pt>
                <c:pt idx="1719">
                  <c:v>-0.1327795781678455</c:v>
                </c:pt>
                <c:pt idx="1720">
                  <c:v>-0.21370171978039254</c:v>
                </c:pt>
                <c:pt idx="1721">
                  <c:v>0.10998684666979731</c:v>
                </c:pt>
                <c:pt idx="1722">
                  <c:v>-0.15301011357098052</c:v>
                </c:pt>
                <c:pt idx="1723">
                  <c:v>-0.1327795781678455</c:v>
                </c:pt>
                <c:pt idx="1724">
                  <c:v>-0.11254904276470701</c:v>
                </c:pt>
                <c:pt idx="1725">
                  <c:v>-0.21370171978039254</c:v>
                </c:pt>
                <c:pt idx="1726">
                  <c:v>-0.3148543967960763</c:v>
                </c:pt>
                <c:pt idx="1727">
                  <c:v>8.8341696541135353E-3</c:v>
                </c:pt>
                <c:pt idx="1728">
                  <c:v>-0.17324064897411903</c:v>
                </c:pt>
                <c:pt idx="1729">
                  <c:v>0.10998684666979731</c:v>
                </c:pt>
                <c:pt idx="1730">
                  <c:v>4.9295240460387052E-2</c:v>
                </c:pt>
                <c:pt idx="1731">
                  <c:v>-0.1327795781678455</c:v>
                </c:pt>
                <c:pt idx="1732">
                  <c:v>-9.2318507361570254E-2</c:v>
                </c:pt>
                <c:pt idx="1733">
                  <c:v>-3.1626901152159978E-2</c:v>
                </c:pt>
                <c:pt idx="1734">
                  <c:v>-0.17324064897411903</c:v>
                </c:pt>
                <c:pt idx="1735">
                  <c:v>-0.19347118437725577</c:v>
                </c:pt>
                <c:pt idx="1736">
                  <c:v>-7.20879719584335E-2</c:v>
                </c:pt>
                <c:pt idx="1737">
                  <c:v>-9.2318507361571989E-2</c:v>
                </c:pt>
                <c:pt idx="1738">
                  <c:v>-0.23393225518352931</c:v>
                </c:pt>
                <c:pt idx="1739">
                  <c:v>-7.20879719584335E-2</c:v>
                </c:pt>
                <c:pt idx="1740">
                  <c:v>-0.23393225518352931</c:v>
                </c:pt>
                <c:pt idx="1741">
                  <c:v>-0.21370171978039254</c:v>
                </c:pt>
                <c:pt idx="1742">
                  <c:v>-0.35531546760234983</c:v>
                </c:pt>
                <c:pt idx="1743">
                  <c:v>-0.37554600300548657</c:v>
                </c:pt>
                <c:pt idx="1744">
                  <c:v>-7.20879719584335E-2</c:v>
                </c:pt>
                <c:pt idx="1745">
                  <c:v>-0.19347118437725577</c:v>
                </c:pt>
                <c:pt idx="1746">
                  <c:v>-0.3148543967960763</c:v>
                </c:pt>
                <c:pt idx="1747">
                  <c:v>-5.1857436555298481E-2</c:v>
                </c:pt>
                <c:pt idx="1748">
                  <c:v>-0.35531546760234983</c:v>
                </c:pt>
                <c:pt idx="1749">
                  <c:v>-0.21370171978039254</c:v>
                </c:pt>
                <c:pt idx="1750">
                  <c:v>-0.21370171978039254</c:v>
                </c:pt>
                <c:pt idx="1751">
                  <c:v>-0.19347118437725577</c:v>
                </c:pt>
                <c:pt idx="1752">
                  <c:v>-0.1327795781678455</c:v>
                </c:pt>
                <c:pt idx="1753">
                  <c:v>-0.27439332598980282</c:v>
                </c:pt>
                <c:pt idx="1754">
                  <c:v>-0.1327795781678455</c:v>
                </c:pt>
                <c:pt idx="1755">
                  <c:v>-3.1626901152159978E-2</c:v>
                </c:pt>
                <c:pt idx="1756">
                  <c:v>-5.1857436555296739E-2</c:v>
                </c:pt>
                <c:pt idx="1757">
                  <c:v>-1.1396365749023222E-2</c:v>
                </c:pt>
                <c:pt idx="1758">
                  <c:v>-0.21370171978039254</c:v>
                </c:pt>
                <c:pt idx="1759">
                  <c:v>-0.25416279058666608</c:v>
                </c:pt>
                <c:pt idx="1760">
                  <c:v>-0.19347118437725402</c:v>
                </c:pt>
                <c:pt idx="1761">
                  <c:v>-0.15301011357098226</c:v>
                </c:pt>
                <c:pt idx="1762">
                  <c:v>-0.3148543967960763</c:v>
                </c:pt>
                <c:pt idx="1763">
                  <c:v>-0.29462386139293956</c:v>
                </c:pt>
                <c:pt idx="1764">
                  <c:v>-0.25416279058666608</c:v>
                </c:pt>
                <c:pt idx="1765">
                  <c:v>-0.15301011357098052</c:v>
                </c:pt>
                <c:pt idx="1766">
                  <c:v>-0.11254904276470701</c:v>
                </c:pt>
                <c:pt idx="1767">
                  <c:v>-3.1626901152159978E-2</c:v>
                </c:pt>
                <c:pt idx="1768">
                  <c:v>-0.11254904276470701</c:v>
                </c:pt>
                <c:pt idx="1769">
                  <c:v>-0.27439332598980282</c:v>
                </c:pt>
                <c:pt idx="1770">
                  <c:v>-0.19347118437725402</c:v>
                </c:pt>
                <c:pt idx="1771">
                  <c:v>-0.27439332598980282</c:v>
                </c:pt>
                <c:pt idx="1772">
                  <c:v>-0.23393225518352931</c:v>
                </c:pt>
                <c:pt idx="1773">
                  <c:v>-0.3148543967960763</c:v>
                </c:pt>
                <c:pt idx="1774">
                  <c:v>-0.37554600300548657</c:v>
                </c:pt>
                <c:pt idx="1775">
                  <c:v>-0.21370171978039254</c:v>
                </c:pt>
                <c:pt idx="1776">
                  <c:v>-0.15301011357098226</c:v>
                </c:pt>
                <c:pt idx="1777">
                  <c:v>-0.15301011357098052</c:v>
                </c:pt>
                <c:pt idx="1778">
                  <c:v>-0.25416279058666608</c:v>
                </c:pt>
                <c:pt idx="1779">
                  <c:v>-0.1327795781678455</c:v>
                </c:pt>
                <c:pt idx="1780">
                  <c:v>-0.15301011357098052</c:v>
                </c:pt>
                <c:pt idx="1781">
                  <c:v>-0.21370171978039254</c:v>
                </c:pt>
                <c:pt idx="1782">
                  <c:v>-0.21370171978039254</c:v>
                </c:pt>
                <c:pt idx="1783">
                  <c:v>-0.17324064897411903</c:v>
                </c:pt>
                <c:pt idx="1784">
                  <c:v>-0.25416279058666608</c:v>
                </c:pt>
                <c:pt idx="1785">
                  <c:v>-0.35531546760234983</c:v>
                </c:pt>
                <c:pt idx="1786">
                  <c:v>-0.33508493219921309</c:v>
                </c:pt>
                <c:pt idx="1787">
                  <c:v>-0.29462386139293956</c:v>
                </c:pt>
                <c:pt idx="1788">
                  <c:v>-0.21370171978039254</c:v>
                </c:pt>
                <c:pt idx="1789">
                  <c:v>-5.1857436555296739E-2</c:v>
                </c:pt>
                <c:pt idx="1790">
                  <c:v>-0.15301011357098052</c:v>
                </c:pt>
                <c:pt idx="1791">
                  <c:v>-7.20879719584335E-2</c:v>
                </c:pt>
                <c:pt idx="1792">
                  <c:v>-0.21370171978039254</c:v>
                </c:pt>
                <c:pt idx="1793">
                  <c:v>-0.21370171978039254</c:v>
                </c:pt>
                <c:pt idx="1794">
                  <c:v>-0.1327795781678455</c:v>
                </c:pt>
                <c:pt idx="1795">
                  <c:v>-0.27439332598980282</c:v>
                </c:pt>
                <c:pt idx="1796">
                  <c:v>-0.21370171978039254</c:v>
                </c:pt>
                <c:pt idx="1797">
                  <c:v>-0.27439332598980282</c:v>
                </c:pt>
                <c:pt idx="1798">
                  <c:v>-7.20879719584335E-2</c:v>
                </c:pt>
                <c:pt idx="1799">
                  <c:v>-9.2318507361571989E-2</c:v>
                </c:pt>
                <c:pt idx="1800">
                  <c:v>-0.17324064897411903</c:v>
                </c:pt>
                <c:pt idx="1801">
                  <c:v>-0.23393225518352931</c:v>
                </c:pt>
                <c:pt idx="1802">
                  <c:v>-0.11254904276470701</c:v>
                </c:pt>
                <c:pt idx="1803">
                  <c:v>-0.11254904276470701</c:v>
                </c:pt>
                <c:pt idx="1804">
                  <c:v>-0.19347118437725577</c:v>
                </c:pt>
                <c:pt idx="1805">
                  <c:v>4.9295240460387052E-2</c:v>
                </c:pt>
                <c:pt idx="1806">
                  <c:v>-0.25416279058666608</c:v>
                </c:pt>
                <c:pt idx="1807">
                  <c:v>-0.19347118437725577</c:v>
                </c:pt>
                <c:pt idx="1808">
                  <c:v>-0.21370171978039254</c:v>
                </c:pt>
                <c:pt idx="1809">
                  <c:v>-0.17324064897411903</c:v>
                </c:pt>
                <c:pt idx="1810">
                  <c:v>-0.19347118437725577</c:v>
                </c:pt>
                <c:pt idx="1811">
                  <c:v>4.9295240460387052E-2</c:v>
                </c:pt>
                <c:pt idx="1812">
                  <c:v>-0.17324064897411903</c:v>
                </c:pt>
                <c:pt idx="1813">
                  <c:v>-9.2318507361571989E-2</c:v>
                </c:pt>
                <c:pt idx="1814">
                  <c:v>-0.27439332598980282</c:v>
                </c:pt>
                <c:pt idx="1815">
                  <c:v>-0.29462386139293956</c:v>
                </c:pt>
                <c:pt idx="1816">
                  <c:v>-0.19347118437725577</c:v>
                </c:pt>
                <c:pt idx="1817">
                  <c:v>8.975631126666056E-2</c:v>
                </c:pt>
                <c:pt idx="1818">
                  <c:v>-0.3148543967960763</c:v>
                </c:pt>
                <c:pt idx="1819">
                  <c:v>-0.19347118437725577</c:v>
                </c:pt>
                <c:pt idx="1820">
                  <c:v>-0.23393225518352931</c:v>
                </c:pt>
                <c:pt idx="1821">
                  <c:v>-0.23393225518352931</c:v>
                </c:pt>
                <c:pt idx="1822">
                  <c:v>-0.23393225518352931</c:v>
                </c:pt>
                <c:pt idx="1823">
                  <c:v>-0.33508493219921309</c:v>
                </c:pt>
                <c:pt idx="1824">
                  <c:v>-1.1396365749023222E-2</c:v>
                </c:pt>
                <c:pt idx="1825">
                  <c:v>-0.23393225518352931</c:v>
                </c:pt>
                <c:pt idx="1826">
                  <c:v>-5.1857436555298481E-2</c:v>
                </c:pt>
                <c:pt idx="1827">
                  <c:v>-0.27439332598980282</c:v>
                </c:pt>
                <c:pt idx="1828">
                  <c:v>-0.23393225518352931</c:v>
                </c:pt>
                <c:pt idx="1829">
                  <c:v>-0.39577653840862337</c:v>
                </c:pt>
                <c:pt idx="1830">
                  <c:v>-0.23393225518352931</c:v>
                </c:pt>
                <c:pt idx="1831">
                  <c:v>-0.37554600300548657</c:v>
                </c:pt>
                <c:pt idx="1832">
                  <c:v>-0.43623760921489685</c:v>
                </c:pt>
                <c:pt idx="1833">
                  <c:v>-0.3148543967960763</c:v>
                </c:pt>
                <c:pt idx="1834">
                  <c:v>-0.23393225518352931</c:v>
                </c:pt>
                <c:pt idx="1835">
                  <c:v>-0.17324064897411903</c:v>
                </c:pt>
                <c:pt idx="1836">
                  <c:v>-0.1327795781678455</c:v>
                </c:pt>
                <c:pt idx="1837">
                  <c:v>-0.27439332598980282</c:v>
                </c:pt>
                <c:pt idx="1838">
                  <c:v>-0.27439332598980282</c:v>
                </c:pt>
                <c:pt idx="1839">
                  <c:v>-0.1327795781678455</c:v>
                </c:pt>
                <c:pt idx="1840">
                  <c:v>-0.3148543967960763</c:v>
                </c:pt>
                <c:pt idx="1841">
                  <c:v>-0.27439332598980282</c:v>
                </c:pt>
                <c:pt idx="1842">
                  <c:v>-0.3148543967960763</c:v>
                </c:pt>
                <c:pt idx="1843">
                  <c:v>-0.19347118437725402</c:v>
                </c:pt>
                <c:pt idx="1844">
                  <c:v>-0.27439332598980282</c:v>
                </c:pt>
                <c:pt idx="1845">
                  <c:v>-0.15301011357098226</c:v>
                </c:pt>
                <c:pt idx="1846">
                  <c:v>-0.19347118437725577</c:v>
                </c:pt>
                <c:pt idx="1847">
                  <c:v>-0.37554600300548657</c:v>
                </c:pt>
                <c:pt idx="1848">
                  <c:v>-7.20879719584335E-2</c:v>
                </c:pt>
                <c:pt idx="1849">
                  <c:v>-5.1857436555296739E-2</c:v>
                </c:pt>
                <c:pt idx="1850">
                  <c:v>-0.19347118437725577</c:v>
                </c:pt>
                <c:pt idx="1851">
                  <c:v>-0.21370171978039254</c:v>
                </c:pt>
                <c:pt idx="1852">
                  <c:v>-0.23393225518352931</c:v>
                </c:pt>
                <c:pt idx="1853">
                  <c:v>-0.19347118437725577</c:v>
                </c:pt>
                <c:pt idx="1854">
                  <c:v>-0.25416279058666608</c:v>
                </c:pt>
                <c:pt idx="1855">
                  <c:v>-0.19347118437725577</c:v>
                </c:pt>
                <c:pt idx="1856">
                  <c:v>-0.15301011357098226</c:v>
                </c:pt>
                <c:pt idx="1857">
                  <c:v>-3.1626901152159978E-2</c:v>
                </c:pt>
                <c:pt idx="1858">
                  <c:v>-0.1327795781678455</c:v>
                </c:pt>
                <c:pt idx="1859">
                  <c:v>-0.25416279058666608</c:v>
                </c:pt>
                <c:pt idx="1860">
                  <c:v>8.975631126666056E-2</c:v>
                </c:pt>
                <c:pt idx="1861">
                  <c:v>-0.1327795781678455</c:v>
                </c:pt>
                <c:pt idx="1862">
                  <c:v>-0.23393225518352931</c:v>
                </c:pt>
                <c:pt idx="1863">
                  <c:v>-0.39577653840862337</c:v>
                </c:pt>
                <c:pt idx="1864">
                  <c:v>-0.27439332598980282</c:v>
                </c:pt>
                <c:pt idx="1865">
                  <c:v>-0.25416279058666608</c:v>
                </c:pt>
                <c:pt idx="1866">
                  <c:v>-0.11254904276470701</c:v>
                </c:pt>
                <c:pt idx="1867">
                  <c:v>-7.20879719584335E-2</c:v>
                </c:pt>
                <c:pt idx="1868">
                  <c:v>-0.27439332598980282</c:v>
                </c:pt>
                <c:pt idx="1869">
                  <c:v>0.13021738207293407</c:v>
                </c:pt>
                <c:pt idx="1870">
                  <c:v>6.9525775863523806E-2</c:v>
                </c:pt>
                <c:pt idx="1871">
                  <c:v>-0.15301011357098052</c:v>
                </c:pt>
                <c:pt idx="1872">
                  <c:v>-0.23393225518352931</c:v>
                </c:pt>
                <c:pt idx="1873">
                  <c:v>-0.21370171978039254</c:v>
                </c:pt>
                <c:pt idx="1874">
                  <c:v>-0.1327795781678455</c:v>
                </c:pt>
                <c:pt idx="1875">
                  <c:v>-0.19347118437725577</c:v>
                </c:pt>
                <c:pt idx="1876">
                  <c:v>2.9064705057250291E-2</c:v>
                </c:pt>
                <c:pt idx="1877">
                  <c:v>-7.20879719584335E-2</c:v>
                </c:pt>
                <c:pt idx="1878">
                  <c:v>-3.1626901152159978E-2</c:v>
                </c:pt>
                <c:pt idx="1879">
                  <c:v>-0.19347118437725577</c:v>
                </c:pt>
                <c:pt idx="1880">
                  <c:v>0.33252273610430166</c:v>
                </c:pt>
                <c:pt idx="1881">
                  <c:v>-3.1626901152159978E-2</c:v>
                </c:pt>
                <c:pt idx="1882">
                  <c:v>0.23137005908861785</c:v>
                </c:pt>
                <c:pt idx="1883">
                  <c:v>8.975631126666056E-2</c:v>
                </c:pt>
                <c:pt idx="1884">
                  <c:v>0.19090898828234434</c:v>
                </c:pt>
                <c:pt idx="1885">
                  <c:v>-5.1857436555296739E-2</c:v>
                </c:pt>
                <c:pt idx="1886">
                  <c:v>6.9525775863523806E-2</c:v>
                </c:pt>
                <c:pt idx="1887">
                  <c:v>-0.23393225518352931</c:v>
                </c:pt>
                <c:pt idx="1888">
                  <c:v>4.9295240460387052E-2</c:v>
                </c:pt>
                <c:pt idx="1889">
                  <c:v>2.9064705057250291E-2</c:v>
                </c:pt>
                <c:pt idx="1890">
                  <c:v>-1.1396365749023222E-2</c:v>
                </c:pt>
                <c:pt idx="1891">
                  <c:v>-0.19347118437725577</c:v>
                </c:pt>
                <c:pt idx="1892">
                  <c:v>6.9525775863523806E-2</c:v>
                </c:pt>
                <c:pt idx="1893">
                  <c:v>-0.19347118437725577</c:v>
                </c:pt>
                <c:pt idx="1894">
                  <c:v>6.9525775863523806E-2</c:v>
                </c:pt>
                <c:pt idx="1895">
                  <c:v>-0.15301011357098226</c:v>
                </c:pt>
                <c:pt idx="1896">
                  <c:v>-0.15301011357098226</c:v>
                </c:pt>
                <c:pt idx="1897">
                  <c:v>-0.11254904276470701</c:v>
                </c:pt>
                <c:pt idx="1898">
                  <c:v>-0.11254904276470701</c:v>
                </c:pt>
                <c:pt idx="1899">
                  <c:v>-1.1396365749023222E-2</c:v>
                </c:pt>
                <c:pt idx="1900">
                  <c:v>-0.1327795781678455</c:v>
                </c:pt>
                <c:pt idx="1901">
                  <c:v>0.23137005908861785</c:v>
                </c:pt>
                <c:pt idx="1902">
                  <c:v>-9.2318507361570254E-2</c:v>
                </c:pt>
                <c:pt idx="1903">
                  <c:v>-3.1626901152159978E-2</c:v>
                </c:pt>
                <c:pt idx="1904">
                  <c:v>-0.17324064897411903</c:v>
                </c:pt>
                <c:pt idx="1905">
                  <c:v>4.9295240460387052E-2</c:v>
                </c:pt>
                <c:pt idx="1906">
                  <c:v>8.8341696541135353E-3</c:v>
                </c:pt>
                <c:pt idx="1907">
                  <c:v>8.975631126666056E-2</c:v>
                </c:pt>
                <c:pt idx="1908">
                  <c:v>-7.20879719584335E-2</c:v>
                </c:pt>
                <c:pt idx="1909">
                  <c:v>-0.21370171978039254</c:v>
                </c:pt>
                <c:pt idx="1910">
                  <c:v>-5.1857436555296739E-2</c:v>
                </c:pt>
                <c:pt idx="1911">
                  <c:v>0.10998684666979731</c:v>
                </c:pt>
                <c:pt idx="1912">
                  <c:v>-5.1857436555296739E-2</c:v>
                </c:pt>
                <c:pt idx="1913">
                  <c:v>-3.1626901152159978E-2</c:v>
                </c:pt>
                <c:pt idx="1914">
                  <c:v>4.9295240460387052E-2</c:v>
                </c:pt>
                <c:pt idx="1915">
                  <c:v>-0.11254904276470701</c:v>
                </c:pt>
                <c:pt idx="1916">
                  <c:v>-1.1396365749024967E-2</c:v>
                </c:pt>
                <c:pt idx="1917">
                  <c:v>-7.20879719584335E-2</c:v>
                </c:pt>
                <c:pt idx="1918">
                  <c:v>4.9295240460387052E-2</c:v>
                </c:pt>
                <c:pt idx="1919">
                  <c:v>-0.15301011357098052</c:v>
                </c:pt>
                <c:pt idx="1920">
                  <c:v>-0.19347118437725402</c:v>
                </c:pt>
                <c:pt idx="1921">
                  <c:v>-0.15301011357098226</c:v>
                </c:pt>
                <c:pt idx="1922">
                  <c:v>6.9525775863523806E-2</c:v>
                </c:pt>
                <c:pt idx="1923">
                  <c:v>-3.1626901152159978E-2</c:v>
                </c:pt>
                <c:pt idx="1924">
                  <c:v>-0.1327795781678455</c:v>
                </c:pt>
                <c:pt idx="1925">
                  <c:v>-0.11254904276470701</c:v>
                </c:pt>
                <c:pt idx="1926">
                  <c:v>-0.27439332598980282</c:v>
                </c:pt>
                <c:pt idx="1927">
                  <c:v>-0.21370171978039254</c:v>
                </c:pt>
                <c:pt idx="1928">
                  <c:v>-0.11254904276470701</c:v>
                </c:pt>
                <c:pt idx="1929">
                  <c:v>-1.1396365749023222E-2</c:v>
                </c:pt>
                <c:pt idx="1930">
                  <c:v>-7.20879719584335E-2</c:v>
                </c:pt>
                <c:pt idx="1931">
                  <c:v>-0.19347118437725577</c:v>
                </c:pt>
                <c:pt idx="1932">
                  <c:v>-0.17324064897411903</c:v>
                </c:pt>
                <c:pt idx="1933">
                  <c:v>-9.2318507361570254E-2</c:v>
                </c:pt>
                <c:pt idx="1934">
                  <c:v>0.15044791747607084</c:v>
                </c:pt>
                <c:pt idx="1935">
                  <c:v>-3.1626901152159978E-2</c:v>
                </c:pt>
                <c:pt idx="1936">
                  <c:v>6.9525775863523806E-2</c:v>
                </c:pt>
                <c:pt idx="1937">
                  <c:v>-0.19347118437725577</c:v>
                </c:pt>
                <c:pt idx="1938">
                  <c:v>-7.20879719584335E-2</c:v>
                </c:pt>
                <c:pt idx="1939">
                  <c:v>-0.21370171978039254</c:v>
                </c:pt>
                <c:pt idx="1940">
                  <c:v>-0.25416279058666608</c:v>
                </c:pt>
                <c:pt idx="1941">
                  <c:v>-3.1626901152159978E-2</c:v>
                </c:pt>
                <c:pt idx="1942">
                  <c:v>-0.17324064897411903</c:v>
                </c:pt>
                <c:pt idx="1943">
                  <c:v>6.9525775863523806E-2</c:v>
                </c:pt>
                <c:pt idx="1944">
                  <c:v>-9.2318507361571989E-2</c:v>
                </c:pt>
                <c:pt idx="1945">
                  <c:v>-0.15301011357098052</c:v>
                </c:pt>
                <c:pt idx="1946">
                  <c:v>-0.25416279058666608</c:v>
                </c:pt>
                <c:pt idx="1947">
                  <c:v>-0.15301011357098226</c:v>
                </c:pt>
                <c:pt idx="1948">
                  <c:v>-0.17324064897411903</c:v>
                </c:pt>
                <c:pt idx="1949">
                  <c:v>-0.17324064897411903</c:v>
                </c:pt>
                <c:pt idx="1950">
                  <c:v>-0.15301011357098226</c:v>
                </c:pt>
                <c:pt idx="1951">
                  <c:v>-7.20879719584335E-2</c:v>
                </c:pt>
                <c:pt idx="1952">
                  <c:v>-0.19347118437725577</c:v>
                </c:pt>
                <c:pt idx="1953">
                  <c:v>-9.2318507361570254E-2</c:v>
                </c:pt>
                <c:pt idx="1954">
                  <c:v>-9.2318507361570254E-2</c:v>
                </c:pt>
                <c:pt idx="1955">
                  <c:v>-9.2318507361570254E-2</c:v>
                </c:pt>
                <c:pt idx="1956">
                  <c:v>-5.1857436555296739E-2</c:v>
                </c:pt>
                <c:pt idx="1957">
                  <c:v>-3.1626901152159978E-2</c:v>
                </c:pt>
                <c:pt idx="1958">
                  <c:v>-0.33508493219921309</c:v>
                </c:pt>
                <c:pt idx="1959">
                  <c:v>-3.1626901152159978E-2</c:v>
                </c:pt>
                <c:pt idx="1960">
                  <c:v>-7.20879719584335E-2</c:v>
                </c:pt>
                <c:pt idx="1961">
                  <c:v>-7.20879719584335E-2</c:v>
                </c:pt>
                <c:pt idx="1962">
                  <c:v>-0.19347118437725402</c:v>
                </c:pt>
                <c:pt idx="1963">
                  <c:v>-0.15301011357098052</c:v>
                </c:pt>
                <c:pt idx="1964">
                  <c:v>0.4943670193293957</c:v>
                </c:pt>
                <c:pt idx="1965">
                  <c:v>0.15044791747607084</c:v>
                </c:pt>
                <c:pt idx="1966">
                  <c:v>-0.11254904276470701</c:v>
                </c:pt>
                <c:pt idx="1967">
                  <c:v>0.3527532715074384</c:v>
                </c:pt>
                <c:pt idx="1968">
                  <c:v>-9.2318507361570254E-2</c:v>
                </c:pt>
                <c:pt idx="1969">
                  <c:v>-0.25416279058666608</c:v>
                </c:pt>
                <c:pt idx="1970">
                  <c:v>-0.17324064897411903</c:v>
                </c:pt>
                <c:pt idx="1971">
                  <c:v>-1.1396365749023222E-2</c:v>
                </c:pt>
                <c:pt idx="1972">
                  <c:v>8.8341696541135353E-3</c:v>
                </c:pt>
                <c:pt idx="1973">
                  <c:v>-0.23393225518352931</c:v>
                </c:pt>
                <c:pt idx="1974">
                  <c:v>-0.1327795781678455</c:v>
                </c:pt>
                <c:pt idx="1975">
                  <c:v>-0.11254904276470701</c:v>
                </c:pt>
                <c:pt idx="1976">
                  <c:v>-7.20879719584335E-2</c:v>
                </c:pt>
                <c:pt idx="1977">
                  <c:v>0.15044791747607084</c:v>
                </c:pt>
                <c:pt idx="1978">
                  <c:v>2.9064705057250291E-2</c:v>
                </c:pt>
                <c:pt idx="1979">
                  <c:v>0.25160059449175465</c:v>
                </c:pt>
                <c:pt idx="1980">
                  <c:v>-0.15301011357098052</c:v>
                </c:pt>
                <c:pt idx="1981">
                  <c:v>8.8341696541135353E-3</c:v>
                </c:pt>
                <c:pt idx="1982">
                  <c:v>-0.15301011357098226</c:v>
                </c:pt>
                <c:pt idx="1983">
                  <c:v>-0.25416279058666608</c:v>
                </c:pt>
                <c:pt idx="1984">
                  <c:v>4.9295240460387052E-2</c:v>
                </c:pt>
                <c:pt idx="1985">
                  <c:v>2.9064705057250291E-2</c:v>
                </c:pt>
                <c:pt idx="1986">
                  <c:v>0.13021738207293407</c:v>
                </c:pt>
                <c:pt idx="1987">
                  <c:v>-0.11254904276470701</c:v>
                </c:pt>
                <c:pt idx="1988">
                  <c:v>0.1706784528792076</c:v>
                </c:pt>
                <c:pt idx="1989">
                  <c:v>0.10998684666979731</c:v>
                </c:pt>
                <c:pt idx="1990">
                  <c:v>-5.1857436555296739E-2</c:v>
                </c:pt>
                <c:pt idx="1991">
                  <c:v>0.1706784528792076</c:v>
                </c:pt>
                <c:pt idx="1992">
                  <c:v>0.25160059449175465</c:v>
                </c:pt>
                <c:pt idx="1993">
                  <c:v>-0.17324064897411903</c:v>
                </c:pt>
                <c:pt idx="1994">
                  <c:v>8.8341696541135353E-3</c:v>
                </c:pt>
                <c:pt idx="1995">
                  <c:v>6.9525775863523806E-2</c:v>
                </c:pt>
                <c:pt idx="1996">
                  <c:v>-7.20879719584335E-2</c:v>
                </c:pt>
                <c:pt idx="1997">
                  <c:v>-5.1857436555296739E-2</c:v>
                </c:pt>
                <c:pt idx="1998">
                  <c:v>-7.20879719584335E-2</c:v>
                </c:pt>
                <c:pt idx="1999">
                  <c:v>-1.1396365749023222E-2</c:v>
                </c:pt>
                <c:pt idx="2000">
                  <c:v>6.9525775863523806E-2</c:v>
                </c:pt>
                <c:pt idx="2001">
                  <c:v>4.9295240460387052E-2</c:v>
                </c:pt>
                <c:pt idx="2002">
                  <c:v>-1.1396365749023222E-2</c:v>
                </c:pt>
                <c:pt idx="2003">
                  <c:v>-0.11254904276470701</c:v>
                </c:pt>
                <c:pt idx="2004">
                  <c:v>-3.1626901152159978E-2</c:v>
                </c:pt>
                <c:pt idx="2005">
                  <c:v>8.975631126666056E-2</c:v>
                </c:pt>
                <c:pt idx="2006">
                  <c:v>8.975631126666056E-2</c:v>
                </c:pt>
                <c:pt idx="2007">
                  <c:v>-0.17324064897411903</c:v>
                </c:pt>
                <c:pt idx="2008">
                  <c:v>8.8341696541135353E-3</c:v>
                </c:pt>
                <c:pt idx="2009">
                  <c:v>-0.21370171978039254</c:v>
                </c:pt>
                <c:pt idx="2010">
                  <c:v>-1.1396365749023222E-2</c:v>
                </c:pt>
                <c:pt idx="2011">
                  <c:v>2.9064705057250291E-2</c:v>
                </c:pt>
                <c:pt idx="2012">
                  <c:v>-0.27439332598980282</c:v>
                </c:pt>
                <c:pt idx="2013">
                  <c:v>-0.15301011357098052</c:v>
                </c:pt>
                <c:pt idx="2014">
                  <c:v>0.37298380691057514</c:v>
                </c:pt>
                <c:pt idx="2015">
                  <c:v>0.1706784528792076</c:v>
                </c:pt>
                <c:pt idx="2016">
                  <c:v>-7.20879719584335E-2</c:v>
                </c:pt>
                <c:pt idx="2017">
                  <c:v>0.15044791747607084</c:v>
                </c:pt>
                <c:pt idx="2018">
                  <c:v>-7.20879719584335E-2</c:v>
                </c:pt>
                <c:pt idx="2019">
                  <c:v>-7.20879719584335E-2</c:v>
                </c:pt>
                <c:pt idx="2020">
                  <c:v>-9.2318507361571989E-2</c:v>
                </c:pt>
                <c:pt idx="2021">
                  <c:v>-9.2318507361570254E-2</c:v>
                </c:pt>
                <c:pt idx="2022">
                  <c:v>-0.11254904276470701</c:v>
                </c:pt>
                <c:pt idx="2023">
                  <c:v>8.8341696541135353E-3</c:v>
                </c:pt>
                <c:pt idx="2024">
                  <c:v>0.21113952368548111</c:v>
                </c:pt>
                <c:pt idx="2025">
                  <c:v>4.9295240460387052E-2</c:v>
                </c:pt>
                <c:pt idx="2026">
                  <c:v>6.9525775863523806E-2</c:v>
                </c:pt>
                <c:pt idx="2027">
                  <c:v>8.8341696541135353E-3</c:v>
                </c:pt>
                <c:pt idx="2028">
                  <c:v>0.21113952368548111</c:v>
                </c:pt>
                <c:pt idx="2029">
                  <c:v>8.8341696541135353E-3</c:v>
                </c:pt>
                <c:pt idx="2030">
                  <c:v>-0.11254904276470701</c:v>
                </c:pt>
                <c:pt idx="2031">
                  <c:v>-9.2318507361570254E-2</c:v>
                </c:pt>
                <c:pt idx="2032">
                  <c:v>-3.1626901152159978E-2</c:v>
                </c:pt>
                <c:pt idx="2033">
                  <c:v>0.10998684666979731</c:v>
                </c:pt>
                <c:pt idx="2034">
                  <c:v>-0.17324064897411903</c:v>
                </c:pt>
                <c:pt idx="2035">
                  <c:v>-0.19347118437725577</c:v>
                </c:pt>
                <c:pt idx="2036">
                  <c:v>-7.20879719584335E-2</c:v>
                </c:pt>
                <c:pt idx="2037">
                  <c:v>-0.23393225518352931</c:v>
                </c:pt>
                <c:pt idx="2038">
                  <c:v>4.9295240460387052E-2</c:v>
                </c:pt>
                <c:pt idx="2039">
                  <c:v>-7.20879719584335E-2</c:v>
                </c:pt>
                <c:pt idx="2040">
                  <c:v>-1.1396365749023222E-2</c:v>
                </c:pt>
                <c:pt idx="2041">
                  <c:v>0.1706784528792076</c:v>
                </c:pt>
                <c:pt idx="2042">
                  <c:v>0.23137005908861785</c:v>
                </c:pt>
                <c:pt idx="2043">
                  <c:v>-5.1857436555296739E-2</c:v>
                </c:pt>
                <c:pt idx="2044">
                  <c:v>6.9525775863523806E-2</c:v>
                </c:pt>
                <c:pt idx="2045">
                  <c:v>8.975631126666056E-2</c:v>
                </c:pt>
                <c:pt idx="2046">
                  <c:v>0.23137005908861785</c:v>
                </c:pt>
                <c:pt idx="2047">
                  <c:v>0.27183112989489139</c:v>
                </c:pt>
                <c:pt idx="2048">
                  <c:v>0.37298380691057514</c:v>
                </c:pt>
                <c:pt idx="2049">
                  <c:v>0.21113952368548111</c:v>
                </c:pt>
                <c:pt idx="2050">
                  <c:v>-3.1626901152159978E-2</c:v>
                </c:pt>
                <c:pt idx="2051">
                  <c:v>0.25160059449175465</c:v>
                </c:pt>
                <c:pt idx="2052">
                  <c:v>6.9525775863523806E-2</c:v>
                </c:pt>
                <c:pt idx="2053">
                  <c:v>2.9064705057250291E-2</c:v>
                </c:pt>
                <c:pt idx="2054">
                  <c:v>0.13021738207293407</c:v>
                </c:pt>
                <c:pt idx="2055">
                  <c:v>0.29206166529802813</c:v>
                </c:pt>
                <c:pt idx="2056">
                  <c:v>0.13021738207293407</c:v>
                </c:pt>
                <c:pt idx="2057">
                  <c:v>0.1706784528792076</c:v>
                </c:pt>
                <c:pt idx="2058">
                  <c:v>0.1706784528792076</c:v>
                </c:pt>
                <c:pt idx="2059">
                  <c:v>8.975631126666056E-2</c:v>
                </c:pt>
                <c:pt idx="2060">
                  <c:v>-5.1857436555298481E-2</c:v>
                </c:pt>
                <c:pt idx="2061">
                  <c:v>8.8341696541135353E-3</c:v>
                </c:pt>
                <c:pt idx="2062">
                  <c:v>8.8341696541135353E-3</c:v>
                </c:pt>
                <c:pt idx="2063">
                  <c:v>-0.25416279058666608</c:v>
                </c:pt>
                <c:pt idx="2064">
                  <c:v>-0.1327795781678455</c:v>
                </c:pt>
                <c:pt idx="2065">
                  <c:v>-0.11254904276470701</c:v>
                </c:pt>
                <c:pt idx="2066">
                  <c:v>-1.1396365749023222E-2</c:v>
                </c:pt>
                <c:pt idx="2067">
                  <c:v>-1.1396365749023222E-2</c:v>
                </c:pt>
                <c:pt idx="2068">
                  <c:v>0.29206166529802813</c:v>
                </c:pt>
                <c:pt idx="2069">
                  <c:v>-1.1396365749023222E-2</c:v>
                </c:pt>
                <c:pt idx="2070">
                  <c:v>-1.1396365749023222E-2</c:v>
                </c:pt>
                <c:pt idx="2071">
                  <c:v>-7.20879719584335E-2</c:v>
                </c:pt>
                <c:pt idx="2072">
                  <c:v>-0.21370171978039254</c:v>
                </c:pt>
                <c:pt idx="2073">
                  <c:v>-0.29462386139293956</c:v>
                </c:pt>
                <c:pt idx="2074">
                  <c:v>-0.1327795781678455</c:v>
                </c:pt>
                <c:pt idx="2075">
                  <c:v>-5.1857436555296739E-2</c:v>
                </c:pt>
                <c:pt idx="2076">
                  <c:v>-0.19347118437725402</c:v>
                </c:pt>
                <c:pt idx="2077">
                  <c:v>0.15044791747607084</c:v>
                </c:pt>
                <c:pt idx="2078">
                  <c:v>8.8341696541135353E-3</c:v>
                </c:pt>
                <c:pt idx="2079">
                  <c:v>6.9525775863523806E-2</c:v>
                </c:pt>
                <c:pt idx="2080">
                  <c:v>-0.15301011357098226</c:v>
                </c:pt>
                <c:pt idx="2081">
                  <c:v>-3.1626901152159978E-2</c:v>
                </c:pt>
                <c:pt idx="2082">
                  <c:v>-5.1857436555298481E-2</c:v>
                </c:pt>
                <c:pt idx="2083">
                  <c:v>-0.35531546760234983</c:v>
                </c:pt>
                <c:pt idx="2084">
                  <c:v>0.19090898828234434</c:v>
                </c:pt>
                <c:pt idx="2085">
                  <c:v>8.8341696541135353E-3</c:v>
                </c:pt>
                <c:pt idx="2086">
                  <c:v>8.8341696541135353E-3</c:v>
                </c:pt>
                <c:pt idx="2087">
                  <c:v>-0.19347118437725577</c:v>
                </c:pt>
                <c:pt idx="2088">
                  <c:v>-0.1327795781678455</c:v>
                </c:pt>
                <c:pt idx="2089">
                  <c:v>-7.20879719584335E-2</c:v>
                </c:pt>
                <c:pt idx="2090">
                  <c:v>0.29206166529802813</c:v>
                </c:pt>
                <c:pt idx="2091">
                  <c:v>-1.1396365749023222E-2</c:v>
                </c:pt>
                <c:pt idx="2092">
                  <c:v>0.19090898828234434</c:v>
                </c:pt>
                <c:pt idx="2093">
                  <c:v>-9.2318507361570254E-2</c:v>
                </c:pt>
                <c:pt idx="2094">
                  <c:v>2.9064705057250291E-2</c:v>
                </c:pt>
                <c:pt idx="2095">
                  <c:v>-3.1626901152159978E-2</c:v>
                </c:pt>
                <c:pt idx="2096">
                  <c:v>0.1706784528792076</c:v>
                </c:pt>
                <c:pt idx="2097">
                  <c:v>4.9295240460387052E-2</c:v>
                </c:pt>
                <c:pt idx="2098">
                  <c:v>-7.20879719584335E-2</c:v>
                </c:pt>
                <c:pt idx="2099">
                  <c:v>-5.1857436555298481E-2</c:v>
                </c:pt>
                <c:pt idx="2100">
                  <c:v>8.8341696541135353E-3</c:v>
                </c:pt>
                <c:pt idx="2101">
                  <c:v>-0.19347118437725577</c:v>
                </c:pt>
                <c:pt idx="2102">
                  <c:v>0.1706784528792076</c:v>
                </c:pt>
                <c:pt idx="2103">
                  <c:v>8.8341696541135353E-3</c:v>
                </c:pt>
                <c:pt idx="2104">
                  <c:v>8.8341696541135353E-3</c:v>
                </c:pt>
                <c:pt idx="2105">
                  <c:v>8.8341696541135353E-3</c:v>
                </c:pt>
                <c:pt idx="2106">
                  <c:v>-0.27439332598980282</c:v>
                </c:pt>
                <c:pt idx="2107">
                  <c:v>-0.1327795781678455</c:v>
                </c:pt>
                <c:pt idx="2108">
                  <c:v>-0.1327795781678455</c:v>
                </c:pt>
                <c:pt idx="2109">
                  <c:v>-3.1626901152159978E-2</c:v>
                </c:pt>
                <c:pt idx="2110">
                  <c:v>-0.15301011357098052</c:v>
                </c:pt>
                <c:pt idx="2111">
                  <c:v>-9.2318507361570254E-2</c:v>
                </c:pt>
                <c:pt idx="2112">
                  <c:v>0.13021738207293407</c:v>
                </c:pt>
                <c:pt idx="2113">
                  <c:v>-1.1396365749023222E-2</c:v>
                </c:pt>
                <c:pt idx="2114">
                  <c:v>-0.23393225518352931</c:v>
                </c:pt>
                <c:pt idx="2115">
                  <c:v>-1.1396365749023222E-2</c:v>
                </c:pt>
                <c:pt idx="2116">
                  <c:v>0.15044791747607084</c:v>
                </c:pt>
                <c:pt idx="2117">
                  <c:v>-1.1396365749023222E-2</c:v>
                </c:pt>
                <c:pt idx="2118">
                  <c:v>-0.21370171978039254</c:v>
                </c:pt>
                <c:pt idx="2119">
                  <c:v>-7.20879719584335E-2</c:v>
                </c:pt>
                <c:pt idx="2120">
                  <c:v>-1.1396365749023222E-2</c:v>
                </c:pt>
                <c:pt idx="2121">
                  <c:v>0.10998684666979731</c:v>
                </c:pt>
                <c:pt idx="2122">
                  <c:v>6.9525775863523806E-2</c:v>
                </c:pt>
                <c:pt idx="2123">
                  <c:v>-0.21370171978039254</c:v>
                </c:pt>
                <c:pt idx="2124">
                  <c:v>-3.1626901152159978E-2</c:v>
                </c:pt>
                <c:pt idx="2125">
                  <c:v>4.9295240460387052E-2</c:v>
                </c:pt>
                <c:pt idx="2126">
                  <c:v>-0.1327795781678455</c:v>
                </c:pt>
                <c:pt idx="2127">
                  <c:v>8.975631126666056E-2</c:v>
                </c:pt>
                <c:pt idx="2128">
                  <c:v>-5.1857436555296739E-2</c:v>
                </c:pt>
                <c:pt idx="2129">
                  <c:v>0.10998684666979731</c:v>
                </c:pt>
                <c:pt idx="2130">
                  <c:v>-0.23393225518352931</c:v>
                </c:pt>
                <c:pt idx="2131">
                  <c:v>-0.19347118437725577</c:v>
                </c:pt>
                <c:pt idx="2132">
                  <c:v>2.9064705057250291E-2</c:v>
                </c:pt>
                <c:pt idx="2133">
                  <c:v>-0.21370171978039254</c:v>
                </c:pt>
                <c:pt idx="2134">
                  <c:v>-0.11254904276470701</c:v>
                </c:pt>
                <c:pt idx="2135">
                  <c:v>0.25160059449175465</c:v>
                </c:pt>
                <c:pt idx="2136">
                  <c:v>-0.15301011357098052</c:v>
                </c:pt>
                <c:pt idx="2137">
                  <c:v>-0.11254904276470701</c:v>
                </c:pt>
                <c:pt idx="2138">
                  <c:v>-0.21370171978039254</c:v>
                </c:pt>
                <c:pt idx="2139">
                  <c:v>0.23137005908861785</c:v>
                </c:pt>
                <c:pt idx="2140">
                  <c:v>-0.19347118437725577</c:v>
                </c:pt>
                <c:pt idx="2141">
                  <c:v>-7.20879719584335E-2</c:v>
                </c:pt>
                <c:pt idx="2142">
                  <c:v>-0.27439332598980282</c:v>
                </c:pt>
                <c:pt idx="2143">
                  <c:v>-0.1327795781678455</c:v>
                </c:pt>
                <c:pt idx="2144">
                  <c:v>-0.17324064897411903</c:v>
                </c:pt>
                <c:pt idx="2145">
                  <c:v>-5.1857436555296739E-2</c:v>
                </c:pt>
                <c:pt idx="2146">
                  <c:v>-0.15301011357098226</c:v>
                </c:pt>
                <c:pt idx="2147">
                  <c:v>-0.29462386139293956</c:v>
                </c:pt>
                <c:pt idx="2148">
                  <c:v>-0.1327795781678455</c:v>
                </c:pt>
                <c:pt idx="2149">
                  <c:v>0.13021738207293407</c:v>
                </c:pt>
                <c:pt idx="2150">
                  <c:v>-0.21370171978039254</c:v>
                </c:pt>
                <c:pt idx="2151">
                  <c:v>-1.1396365749023222E-2</c:v>
                </c:pt>
                <c:pt idx="2152">
                  <c:v>-0.11254904276470701</c:v>
                </c:pt>
                <c:pt idx="2153">
                  <c:v>4.9295240460387052E-2</c:v>
                </c:pt>
                <c:pt idx="2154">
                  <c:v>-9.2318507361571989E-2</c:v>
                </c:pt>
                <c:pt idx="2155">
                  <c:v>-0.23393225518352931</c:v>
                </c:pt>
                <c:pt idx="2156">
                  <c:v>-0.33508493219921309</c:v>
                </c:pt>
                <c:pt idx="2157">
                  <c:v>-0.15301011357098052</c:v>
                </c:pt>
                <c:pt idx="2158">
                  <c:v>-0.1327795781678455</c:v>
                </c:pt>
                <c:pt idx="2159">
                  <c:v>-0.11254904276470701</c:v>
                </c:pt>
                <c:pt idx="2160">
                  <c:v>-7.20879719584335E-2</c:v>
                </c:pt>
                <c:pt idx="2161">
                  <c:v>6.9525775863523806E-2</c:v>
                </c:pt>
                <c:pt idx="2162">
                  <c:v>-9.2318507361570254E-2</c:v>
                </c:pt>
                <c:pt idx="2163">
                  <c:v>-3.1626901152159978E-2</c:v>
                </c:pt>
                <c:pt idx="2164">
                  <c:v>8.8341696541135353E-3</c:v>
                </c:pt>
                <c:pt idx="2165">
                  <c:v>-0.19347118437725577</c:v>
                </c:pt>
                <c:pt idx="2166">
                  <c:v>-1.1396365749024967E-2</c:v>
                </c:pt>
                <c:pt idx="2167">
                  <c:v>4.9295240460387052E-2</c:v>
                </c:pt>
                <c:pt idx="2168">
                  <c:v>-0.25416279058666608</c:v>
                </c:pt>
                <c:pt idx="2169">
                  <c:v>-0.17324064897411903</c:v>
                </c:pt>
                <c:pt idx="2170">
                  <c:v>4.9295240460387052E-2</c:v>
                </c:pt>
                <c:pt idx="2171">
                  <c:v>-0.1327795781678455</c:v>
                </c:pt>
                <c:pt idx="2172">
                  <c:v>-0.11254904276470701</c:v>
                </c:pt>
                <c:pt idx="2173">
                  <c:v>-0.15301011357098226</c:v>
                </c:pt>
                <c:pt idx="2174">
                  <c:v>0.1706784528792076</c:v>
                </c:pt>
                <c:pt idx="2175">
                  <c:v>-0.15301011357098052</c:v>
                </c:pt>
                <c:pt idx="2176">
                  <c:v>-0.15301011357098052</c:v>
                </c:pt>
                <c:pt idx="2177">
                  <c:v>0.15044791747607084</c:v>
                </c:pt>
                <c:pt idx="2178">
                  <c:v>-0.19347118437725577</c:v>
                </c:pt>
                <c:pt idx="2179">
                  <c:v>-9.2318507361570254E-2</c:v>
                </c:pt>
                <c:pt idx="2180">
                  <c:v>-0.21370171978039254</c:v>
                </c:pt>
                <c:pt idx="2181">
                  <c:v>-9.2318507361570254E-2</c:v>
                </c:pt>
                <c:pt idx="2182">
                  <c:v>-7.20879719584335E-2</c:v>
                </c:pt>
                <c:pt idx="2183">
                  <c:v>-0.11254904276470701</c:v>
                </c:pt>
                <c:pt idx="2184">
                  <c:v>2.9064705057250291E-2</c:v>
                </c:pt>
                <c:pt idx="2185">
                  <c:v>-3.1626901152159978E-2</c:v>
                </c:pt>
                <c:pt idx="2186">
                  <c:v>-0.15301011357098052</c:v>
                </c:pt>
                <c:pt idx="2187">
                  <c:v>-1.1396365749023222E-2</c:v>
                </c:pt>
                <c:pt idx="2188">
                  <c:v>-0.19347118437725577</c:v>
                </c:pt>
                <c:pt idx="2189">
                  <c:v>-0.15301011357098226</c:v>
                </c:pt>
                <c:pt idx="2190">
                  <c:v>-3.1626901152159978E-2</c:v>
                </c:pt>
                <c:pt idx="2191">
                  <c:v>-5.1857436555298481E-2</c:v>
                </c:pt>
                <c:pt idx="2192">
                  <c:v>-7.20879719584335E-2</c:v>
                </c:pt>
                <c:pt idx="2193">
                  <c:v>-0.27439332598980282</c:v>
                </c:pt>
                <c:pt idx="2194">
                  <c:v>-7.20879719584335E-2</c:v>
                </c:pt>
                <c:pt idx="2195">
                  <c:v>0.21113952368548111</c:v>
                </c:pt>
                <c:pt idx="2196">
                  <c:v>-3.1626901152159978E-2</c:v>
                </c:pt>
                <c:pt idx="2197">
                  <c:v>-7.20879719584335E-2</c:v>
                </c:pt>
                <c:pt idx="2198">
                  <c:v>-0.1327795781678455</c:v>
                </c:pt>
                <c:pt idx="2199">
                  <c:v>6.9525775863523806E-2</c:v>
                </c:pt>
                <c:pt idx="2200">
                  <c:v>-0.27439332598980282</c:v>
                </c:pt>
                <c:pt idx="2201">
                  <c:v>4.9295240460387052E-2</c:v>
                </c:pt>
                <c:pt idx="2202">
                  <c:v>-3.1626901152159978E-2</c:v>
                </c:pt>
                <c:pt idx="2203">
                  <c:v>-0.17324064897411903</c:v>
                </c:pt>
                <c:pt idx="2204">
                  <c:v>-0.19347118437725577</c:v>
                </c:pt>
                <c:pt idx="2205">
                  <c:v>-0.19347118437725402</c:v>
                </c:pt>
                <c:pt idx="2206">
                  <c:v>-0.15301011357098052</c:v>
                </c:pt>
                <c:pt idx="2207">
                  <c:v>-0.23393225518352931</c:v>
                </c:pt>
                <c:pt idx="2208">
                  <c:v>-0.21370171978039254</c:v>
                </c:pt>
                <c:pt idx="2209">
                  <c:v>-0.27439332598980282</c:v>
                </c:pt>
                <c:pt idx="2210">
                  <c:v>-0.11254904276470701</c:v>
                </c:pt>
                <c:pt idx="2211">
                  <c:v>0.21113952368548111</c:v>
                </c:pt>
                <c:pt idx="2212">
                  <c:v>4.9295240460387052E-2</c:v>
                </c:pt>
                <c:pt idx="2213">
                  <c:v>-0.21370171978039254</c:v>
                </c:pt>
                <c:pt idx="2214">
                  <c:v>-0.15301011357098226</c:v>
                </c:pt>
                <c:pt idx="2215">
                  <c:v>-1.1396365749023222E-2</c:v>
                </c:pt>
                <c:pt idx="2216">
                  <c:v>-0.21370171978039254</c:v>
                </c:pt>
                <c:pt idx="2217">
                  <c:v>-9.2318507361570254E-2</c:v>
                </c:pt>
                <c:pt idx="2218">
                  <c:v>-0.19347118437725577</c:v>
                </c:pt>
                <c:pt idx="2219">
                  <c:v>-0.23393225518352931</c:v>
                </c:pt>
                <c:pt idx="2220">
                  <c:v>-7.20879719584335E-2</c:v>
                </c:pt>
                <c:pt idx="2221">
                  <c:v>-0.11254904276470701</c:v>
                </c:pt>
                <c:pt idx="2222">
                  <c:v>-0.11254904276470701</c:v>
                </c:pt>
                <c:pt idx="2223">
                  <c:v>-1.1396365749023222E-2</c:v>
                </c:pt>
                <c:pt idx="2224">
                  <c:v>-9.2318507361570254E-2</c:v>
                </c:pt>
                <c:pt idx="2225">
                  <c:v>-0.17324064897411903</c:v>
                </c:pt>
                <c:pt idx="2226">
                  <c:v>-0.11254904276470701</c:v>
                </c:pt>
                <c:pt idx="2227">
                  <c:v>8.8341696541135353E-3</c:v>
                </c:pt>
                <c:pt idx="2228">
                  <c:v>-0.1327795781678455</c:v>
                </c:pt>
                <c:pt idx="2229">
                  <c:v>-0.21370171978039254</c:v>
                </c:pt>
                <c:pt idx="2230">
                  <c:v>-1.1396365749023222E-2</c:v>
                </c:pt>
                <c:pt idx="2231">
                  <c:v>0.19090898828234434</c:v>
                </c:pt>
                <c:pt idx="2232">
                  <c:v>0.10998684666979731</c:v>
                </c:pt>
                <c:pt idx="2233">
                  <c:v>-9.2318507361570254E-2</c:v>
                </c:pt>
                <c:pt idx="2234">
                  <c:v>0.13021738207293407</c:v>
                </c:pt>
                <c:pt idx="2235">
                  <c:v>-5.1857436555296739E-2</c:v>
                </c:pt>
                <c:pt idx="2236">
                  <c:v>-7.20879719584335E-2</c:v>
                </c:pt>
                <c:pt idx="2237">
                  <c:v>-0.17324064897411903</c:v>
                </c:pt>
                <c:pt idx="2238">
                  <c:v>-0.1327795781678455</c:v>
                </c:pt>
                <c:pt idx="2239">
                  <c:v>-1.1396365749023222E-2</c:v>
                </c:pt>
                <c:pt idx="2240">
                  <c:v>-0.11254904276470701</c:v>
                </c:pt>
                <c:pt idx="2241">
                  <c:v>-1.1396365749023222E-2</c:v>
                </c:pt>
                <c:pt idx="2242">
                  <c:v>-9.2318507361570254E-2</c:v>
                </c:pt>
                <c:pt idx="2243">
                  <c:v>-0.23393225518352931</c:v>
                </c:pt>
                <c:pt idx="2244">
                  <c:v>-0.11254904276470701</c:v>
                </c:pt>
                <c:pt idx="2245">
                  <c:v>8.975631126666056E-2</c:v>
                </c:pt>
                <c:pt idx="2246">
                  <c:v>-1.1396365749023222E-2</c:v>
                </c:pt>
                <c:pt idx="2247">
                  <c:v>-0.17324064897411903</c:v>
                </c:pt>
                <c:pt idx="2248">
                  <c:v>8.8341696541135353E-3</c:v>
                </c:pt>
                <c:pt idx="2249">
                  <c:v>-9.2318507361570254E-2</c:v>
                </c:pt>
                <c:pt idx="2250">
                  <c:v>-0.11254904276470701</c:v>
                </c:pt>
                <c:pt idx="2251">
                  <c:v>-0.19347118437725577</c:v>
                </c:pt>
                <c:pt idx="2252">
                  <c:v>2.9064705057250291E-2</c:v>
                </c:pt>
                <c:pt idx="2253">
                  <c:v>-0.1327795781678455</c:v>
                </c:pt>
                <c:pt idx="2254">
                  <c:v>0.15044791747607084</c:v>
                </c:pt>
                <c:pt idx="2255">
                  <c:v>-3.1626901152159978E-2</c:v>
                </c:pt>
                <c:pt idx="2256">
                  <c:v>-0.15301011357098226</c:v>
                </c:pt>
                <c:pt idx="2257">
                  <c:v>-5.1857436555296739E-2</c:v>
                </c:pt>
                <c:pt idx="2258">
                  <c:v>-5.1857436555296739E-2</c:v>
                </c:pt>
                <c:pt idx="2259">
                  <c:v>-5.1857436555296739E-2</c:v>
                </c:pt>
                <c:pt idx="2260">
                  <c:v>-7.20879719584335E-2</c:v>
                </c:pt>
                <c:pt idx="2261">
                  <c:v>-0.11254904276470701</c:v>
                </c:pt>
                <c:pt idx="2262">
                  <c:v>0.53482809013566923</c:v>
                </c:pt>
                <c:pt idx="2263">
                  <c:v>-7.20879719584335E-2</c:v>
                </c:pt>
                <c:pt idx="2264">
                  <c:v>-0.21370171978039254</c:v>
                </c:pt>
                <c:pt idx="2265">
                  <c:v>0.19090898828234434</c:v>
                </c:pt>
                <c:pt idx="2266">
                  <c:v>-3.1626901152159978E-2</c:v>
                </c:pt>
                <c:pt idx="2267">
                  <c:v>-0.15301011357098052</c:v>
                </c:pt>
                <c:pt idx="2268">
                  <c:v>-9.2318507361570254E-2</c:v>
                </c:pt>
                <c:pt idx="2269">
                  <c:v>-0.1327795781678455</c:v>
                </c:pt>
                <c:pt idx="2270">
                  <c:v>-3.1626901152159978E-2</c:v>
                </c:pt>
                <c:pt idx="2271">
                  <c:v>0.39321434231371194</c:v>
                </c:pt>
                <c:pt idx="2272">
                  <c:v>-5.1857436555296739E-2</c:v>
                </c:pt>
                <c:pt idx="2273">
                  <c:v>-0.11254904276470701</c:v>
                </c:pt>
                <c:pt idx="2274">
                  <c:v>-7.20879719584335E-2</c:v>
                </c:pt>
                <c:pt idx="2275">
                  <c:v>-0.15301011357098226</c:v>
                </c:pt>
                <c:pt idx="2276">
                  <c:v>-7.20879719584335E-2</c:v>
                </c:pt>
                <c:pt idx="2277">
                  <c:v>-5.1857436555296739E-2</c:v>
                </c:pt>
                <c:pt idx="2278">
                  <c:v>0.13021738207293407</c:v>
                </c:pt>
                <c:pt idx="2279">
                  <c:v>4.9295240460387052E-2</c:v>
                </c:pt>
                <c:pt idx="2280">
                  <c:v>-3.1626901152159978E-2</c:v>
                </c:pt>
                <c:pt idx="2281">
                  <c:v>-7.20879719584335E-2</c:v>
                </c:pt>
                <c:pt idx="2282">
                  <c:v>-3.1626901152159978E-2</c:v>
                </c:pt>
                <c:pt idx="2283">
                  <c:v>-9.2318507361571989E-2</c:v>
                </c:pt>
                <c:pt idx="2284">
                  <c:v>-0.15301011357098226</c:v>
                </c:pt>
                <c:pt idx="2285">
                  <c:v>2.9064705057250291E-2</c:v>
                </c:pt>
                <c:pt idx="2286">
                  <c:v>-7.20879719584335E-2</c:v>
                </c:pt>
                <c:pt idx="2287">
                  <c:v>0.13021738207293407</c:v>
                </c:pt>
                <c:pt idx="2288">
                  <c:v>-1.1396365749023222E-2</c:v>
                </c:pt>
                <c:pt idx="2289">
                  <c:v>-3.1626901152159978E-2</c:v>
                </c:pt>
                <c:pt idx="2290">
                  <c:v>-0.11254904276470701</c:v>
                </c:pt>
                <c:pt idx="2291">
                  <c:v>-1.1396365749023222E-2</c:v>
                </c:pt>
                <c:pt idx="2292">
                  <c:v>0.29206166529802813</c:v>
                </c:pt>
                <c:pt idx="2293">
                  <c:v>0.19090898828234434</c:v>
                </c:pt>
                <c:pt idx="2294">
                  <c:v>-3.1626901152159978E-2</c:v>
                </c:pt>
                <c:pt idx="2295">
                  <c:v>-3.1626901152159978E-2</c:v>
                </c:pt>
                <c:pt idx="2296">
                  <c:v>-9.2318507361570254E-2</c:v>
                </c:pt>
                <c:pt idx="2297">
                  <c:v>-7.20879719584335E-2</c:v>
                </c:pt>
                <c:pt idx="2298">
                  <c:v>-0.15301011357098226</c:v>
                </c:pt>
                <c:pt idx="2299">
                  <c:v>-0.11254904276470701</c:v>
                </c:pt>
                <c:pt idx="2300">
                  <c:v>8.8341696541135353E-3</c:v>
                </c:pt>
                <c:pt idx="2301">
                  <c:v>-3.1626901152159978E-2</c:v>
                </c:pt>
                <c:pt idx="2302">
                  <c:v>2.1735014577897518</c:v>
                </c:pt>
                <c:pt idx="2303">
                  <c:v>0.29206166529802813</c:v>
                </c:pt>
                <c:pt idx="2304">
                  <c:v>0.33252273610430166</c:v>
                </c:pt>
                <c:pt idx="2305">
                  <c:v>0.51459755473253244</c:v>
                </c:pt>
                <c:pt idx="2306">
                  <c:v>0.6157502317482163</c:v>
                </c:pt>
                <c:pt idx="2307">
                  <c:v>0.31229220070116487</c:v>
                </c:pt>
                <c:pt idx="2308">
                  <c:v>0.55505862553880603</c:v>
                </c:pt>
                <c:pt idx="2309">
                  <c:v>0.31229220070116487</c:v>
                </c:pt>
                <c:pt idx="2310">
                  <c:v>0.47413648392625896</c:v>
                </c:pt>
                <c:pt idx="2311">
                  <c:v>-7.20879719584335E-2</c:v>
                </c:pt>
                <c:pt idx="2312">
                  <c:v>0.10998684666979731</c:v>
                </c:pt>
                <c:pt idx="2313">
                  <c:v>0.33252273610430166</c:v>
                </c:pt>
                <c:pt idx="2314">
                  <c:v>-5.1857436555296739E-2</c:v>
                </c:pt>
                <c:pt idx="2315">
                  <c:v>-7.20879719584335E-2</c:v>
                </c:pt>
                <c:pt idx="2316">
                  <c:v>0.25160059449175465</c:v>
                </c:pt>
                <c:pt idx="2317">
                  <c:v>4.9295240460387052E-2</c:v>
                </c:pt>
                <c:pt idx="2318">
                  <c:v>-1.1396365749024967E-2</c:v>
                </c:pt>
                <c:pt idx="2319">
                  <c:v>8.8341696541135353E-3</c:v>
                </c:pt>
                <c:pt idx="2320">
                  <c:v>2.9064705057250291E-2</c:v>
                </c:pt>
                <c:pt idx="2321">
                  <c:v>6.9525775863523806E-2</c:v>
                </c:pt>
                <c:pt idx="2322">
                  <c:v>0.15044791747607084</c:v>
                </c:pt>
                <c:pt idx="2323">
                  <c:v>0.21113952368548111</c:v>
                </c:pt>
                <c:pt idx="2324">
                  <c:v>2.9064705057250291E-2</c:v>
                </c:pt>
                <c:pt idx="2325">
                  <c:v>-0.21370171978039254</c:v>
                </c:pt>
                <c:pt idx="2326">
                  <c:v>-0.23393225518352931</c:v>
                </c:pt>
                <c:pt idx="2327">
                  <c:v>8.8341696541135353E-3</c:v>
                </c:pt>
                <c:pt idx="2328">
                  <c:v>-0.23393225518352931</c:v>
                </c:pt>
                <c:pt idx="2329">
                  <c:v>-0.15301011357098052</c:v>
                </c:pt>
                <c:pt idx="2330">
                  <c:v>-0.15301011357098226</c:v>
                </c:pt>
                <c:pt idx="2331">
                  <c:v>-1.1396365749023222E-2</c:v>
                </c:pt>
                <c:pt idx="2332">
                  <c:v>-0.27439332598980282</c:v>
                </c:pt>
                <c:pt idx="2333">
                  <c:v>-0.17324064897411903</c:v>
                </c:pt>
                <c:pt idx="2334">
                  <c:v>4.9295240460387052E-2</c:v>
                </c:pt>
                <c:pt idx="2335">
                  <c:v>-9.2318507361571989E-2</c:v>
                </c:pt>
                <c:pt idx="2336">
                  <c:v>0.13021738207293407</c:v>
                </c:pt>
                <c:pt idx="2337">
                  <c:v>-9.2318507361570254E-2</c:v>
                </c:pt>
                <c:pt idx="2338">
                  <c:v>-0.21370171978039254</c:v>
                </c:pt>
                <c:pt idx="2339">
                  <c:v>-9.2318507361570254E-2</c:v>
                </c:pt>
                <c:pt idx="2340">
                  <c:v>-7.20879719584335E-2</c:v>
                </c:pt>
              </c:numCache>
            </c:numRef>
          </c:val>
          <c:smooth val="0"/>
          <c:extLst>
            <c:ext xmlns:c16="http://schemas.microsoft.com/office/drawing/2014/chart" uri="{C3380CC4-5D6E-409C-BE32-E72D297353CC}">
              <c16:uniqueId val="{00000001-B938-4226-921A-0D011153E109}"/>
            </c:ext>
          </c:extLst>
        </c:ser>
        <c:dLbls>
          <c:showLegendKey val="0"/>
          <c:showVal val="0"/>
          <c:showCatName val="0"/>
          <c:showSerName val="0"/>
          <c:showPercent val="0"/>
          <c:showBubbleSize val="0"/>
        </c:dLbls>
        <c:marker val="1"/>
        <c:smooth val="0"/>
        <c:axId val="51978240"/>
        <c:axId val="51972352"/>
      </c:lineChart>
      <c:catAx>
        <c:axId val="52096000"/>
        <c:scaling>
          <c:orientation val="minMax"/>
        </c:scaling>
        <c:delete val="0"/>
        <c:axPos val="b"/>
        <c:numFmt formatCode="[$-F400]h:mm:ss\ AM/PM" sourceLinked="1"/>
        <c:majorTickMark val="out"/>
        <c:minorTickMark val="none"/>
        <c:tickLblPos val="nextTo"/>
        <c:crossAx val="51970816"/>
        <c:crossesAt val="-1"/>
        <c:auto val="1"/>
        <c:lblAlgn val="ctr"/>
        <c:lblOffset val="100"/>
        <c:noMultiLvlLbl val="0"/>
      </c:catAx>
      <c:valAx>
        <c:axId val="51970816"/>
        <c:scaling>
          <c:orientation val="minMax"/>
        </c:scaling>
        <c:delete val="0"/>
        <c:axPos val="l"/>
        <c:numFmt formatCode="0.00" sourceLinked="1"/>
        <c:majorTickMark val="out"/>
        <c:minorTickMark val="none"/>
        <c:tickLblPos val="nextTo"/>
        <c:crossAx val="52096000"/>
        <c:crosses val="autoZero"/>
        <c:crossBetween val="between"/>
      </c:valAx>
      <c:valAx>
        <c:axId val="51972352"/>
        <c:scaling>
          <c:orientation val="minMax"/>
        </c:scaling>
        <c:delete val="0"/>
        <c:axPos val="r"/>
        <c:numFmt formatCode="0.00" sourceLinked="1"/>
        <c:majorTickMark val="out"/>
        <c:minorTickMark val="none"/>
        <c:tickLblPos val="nextTo"/>
        <c:crossAx val="51978240"/>
        <c:crosses val="max"/>
        <c:crossBetween val="between"/>
      </c:valAx>
      <c:catAx>
        <c:axId val="51978240"/>
        <c:scaling>
          <c:orientation val="minMax"/>
        </c:scaling>
        <c:delete val="1"/>
        <c:axPos val="b"/>
        <c:numFmt formatCode="[$-F400]h:mm:ss\ AM/PM" sourceLinked="1"/>
        <c:majorTickMark val="out"/>
        <c:minorTickMark val="none"/>
        <c:tickLblPos val="nextTo"/>
        <c:crossAx val="51972352"/>
        <c:crosses val="autoZero"/>
        <c:auto val="1"/>
        <c:lblAlgn val="ctr"/>
        <c:lblOffset val="100"/>
        <c:noMultiLvlLbl val="0"/>
      </c:catAx>
    </c:plotArea>
    <c:legend>
      <c:legendPos val="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'Boot Sponge'!$F$20</c:f>
              <c:strCache>
                <c:ptCount val="1"/>
                <c:pt idx="0">
                  <c:v>Excurrent  Flow - ThD10-11 (cm/s)</c:v>
                </c:pt>
              </c:strCache>
            </c:strRef>
          </c:tx>
          <c:spPr>
            <a:ln>
              <a:solidFill>
                <a:schemeClr val="accent2"/>
              </a:solidFill>
            </a:ln>
          </c:spPr>
          <c:marker>
            <c:symbol val="none"/>
          </c:marker>
          <c:cat>
            <c:numRef>
              <c:f>'Boot Sponge'!$E$21:$E$127</c:f>
              <c:numCache>
                <c:formatCode>[$-F400]h:mm:ss\ AM/PM</c:formatCode>
                <c:ptCount val="107"/>
                <c:pt idx="0">
                  <c:v>42873.585682870369</c:v>
                </c:pt>
                <c:pt idx="1">
                  <c:v>42873.585694444446</c:v>
                </c:pt>
                <c:pt idx="2">
                  <c:v>42873.585706018515</c:v>
                </c:pt>
                <c:pt idx="3">
                  <c:v>42873.585717592592</c:v>
                </c:pt>
                <c:pt idx="4">
                  <c:v>42873.585729166669</c:v>
                </c:pt>
                <c:pt idx="5">
                  <c:v>42873.585740740738</c:v>
                </c:pt>
                <c:pt idx="6">
                  <c:v>42873.585752314815</c:v>
                </c:pt>
                <c:pt idx="7">
                  <c:v>42873.585763888892</c:v>
                </c:pt>
                <c:pt idx="8">
                  <c:v>42873.585775462961</c:v>
                </c:pt>
                <c:pt idx="9">
                  <c:v>42873.585787037038</c:v>
                </c:pt>
                <c:pt idx="10">
                  <c:v>42873.585798611108</c:v>
                </c:pt>
                <c:pt idx="11">
                  <c:v>42873.585810185185</c:v>
                </c:pt>
                <c:pt idx="12">
                  <c:v>42873.585821759261</c:v>
                </c:pt>
                <c:pt idx="13">
                  <c:v>42873.585833333331</c:v>
                </c:pt>
                <c:pt idx="14">
                  <c:v>42873.585844907408</c:v>
                </c:pt>
                <c:pt idx="15">
                  <c:v>42873.585856481484</c:v>
                </c:pt>
                <c:pt idx="16">
                  <c:v>42873.585868055554</c:v>
                </c:pt>
                <c:pt idx="17">
                  <c:v>42873.585879629631</c:v>
                </c:pt>
                <c:pt idx="18">
                  <c:v>42873.5858912037</c:v>
                </c:pt>
                <c:pt idx="19">
                  <c:v>42873.585902777777</c:v>
                </c:pt>
                <c:pt idx="20">
                  <c:v>42873.585914351854</c:v>
                </c:pt>
                <c:pt idx="21">
                  <c:v>42873.585925925923</c:v>
                </c:pt>
                <c:pt idx="22">
                  <c:v>42873.5859375</c:v>
                </c:pt>
                <c:pt idx="23">
                  <c:v>42873.585949074077</c:v>
                </c:pt>
                <c:pt idx="24">
                  <c:v>42873.585960648146</c:v>
                </c:pt>
                <c:pt idx="25">
                  <c:v>42873.585972222223</c:v>
                </c:pt>
                <c:pt idx="26">
                  <c:v>42873.5859837963</c:v>
                </c:pt>
                <c:pt idx="27">
                  <c:v>42873.585995370369</c:v>
                </c:pt>
                <c:pt idx="28">
                  <c:v>42873.586006944446</c:v>
                </c:pt>
                <c:pt idx="29">
                  <c:v>42873.586018518516</c:v>
                </c:pt>
                <c:pt idx="30">
                  <c:v>42873.586030092592</c:v>
                </c:pt>
                <c:pt idx="31">
                  <c:v>42873.586041666669</c:v>
                </c:pt>
                <c:pt idx="32">
                  <c:v>42873.586053240739</c:v>
                </c:pt>
                <c:pt idx="33">
                  <c:v>42873.586064814815</c:v>
                </c:pt>
                <c:pt idx="34">
                  <c:v>42873.586076388892</c:v>
                </c:pt>
                <c:pt idx="35">
                  <c:v>42873.586087962962</c:v>
                </c:pt>
                <c:pt idx="36">
                  <c:v>42873.586099537039</c:v>
                </c:pt>
                <c:pt idx="37">
                  <c:v>42873.586111111108</c:v>
                </c:pt>
                <c:pt idx="38">
                  <c:v>42873.586122685185</c:v>
                </c:pt>
                <c:pt idx="39">
                  <c:v>42873.586134259262</c:v>
                </c:pt>
                <c:pt idx="40">
                  <c:v>42873.586145833331</c:v>
                </c:pt>
                <c:pt idx="41">
                  <c:v>42873.586157407408</c:v>
                </c:pt>
                <c:pt idx="42">
                  <c:v>42873.586168981485</c:v>
                </c:pt>
                <c:pt idx="43">
                  <c:v>42873.586180555554</c:v>
                </c:pt>
                <c:pt idx="44">
                  <c:v>42873.586192129631</c:v>
                </c:pt>
                <c:pt idx="45">
                  <c:v>42873.5862037037</c:v>
                </c:pt>
                <c:pt idx="46">
                  <c:v>42873.586215277777</c:v>
                </c:pt>
                <c:pt idx="47">
                  <c:v>42873.586226851854</c:v>
                </c:pt>
                <c:pt idx="48">
                  <c:v>42873.586238425924</c:v>
                </c:pt>
                <c:pt idx="49">
                  <c:v>42873.58625</c:v>
                </c:pt>
                <c:pt idx="50">
                  <c:v>42873.586261574077</c:v>
                </c:pt>
                <c:pt idx="51">
                  <c:v>42873.586273148147</c:v>
                </c:pt>
                <c:pt idx="52">
                  <c:v>42873.586284722223</c:v>
                </c:pt>
                <c:pt idx="53">
                  <c:v>42873.586296296293</c:v>
                </c:pt>
                <c:pt idx="54">
                  <c:v>42873.58630787037</c:v>
                </c:pt>
                <c:pt idx="55">
                  <c:v>42873.586319444446</c:v>
                </c:pt>
                <c:pt idx="56">
                  <c:v>42873.586331018516</c:v>
                </c:pt>
                <c:pt idx="57">
                  <c:v>42873.586342592593</c:v>
                </c:pt>
                <c:pt idx="58">
                  <c:v>42873.586354166669</c:v>
                </c:pt>
                <c:pt idx="59">
                  <c:v>42873.586365740739</c:v>
                </c:pt>
                <c:pt idx="60">
                  <c:v>42873.586377314816</c:v>
                </c:pt>
                <c:pt idx="61">
                  <c:v>42873.586388888885</c:v>
                </c:pt>
                <c:pt idx="62">
                  <c:v>42873.586400462962</c:v>
                </c:pt>
                <c:pt idx="63">
                  <c:v>42873.586412037039</c:v>
                </c:pt>
                <c:pt idx="64">
                  <c:v>42873.586423611108</c:v>
                </c:pt>
                <c:pt idx="65">
                  <c:v>42873.586435185185</c:v>
                </c:pt>
                <c:pt idx="66">
                  <c:v>42873.586446759262</c:v>
                </c:pt>
                <c:pt idx="67">
                  <c:v>42873.586458333331</c:v>
                </c:pt>
                <c:pt idx="68">
                  <c:v>42873.586469907408</c:v>
                </c:pt>
                <c:pt idx="69">
                  <c:v>42873.586481481485</c:v>
                </c:pt>
                <c:pt idx="70">
                  <c:v>42873.586493055554</c:v>
                </c:pt>
                <c:pt idx="71">
                  <c:v>42873.586504629631</c:v>
                </c:pt>
                <c:pt idx="72">
                  <c:v>42873.586516203701</c:v>
                </c:pt>
                <c:pt idx="73">
                  <c:v>42873.586527777778</c:v>
                </c:pt>
                <c:pt idx="74">
                  <c:v>42873.586539351854</c:v>
                </c:pt>
                <c:pt idx="75">
                  <c:v>42873.586550925924</c:v>
                </c:pt>
                <c:pt idx="76">
                  <c:v>42873.586562500001</c:v>
                </c:pt>
                <c:pt idx="77">
                  <c:v>42873.586574074077</c:v>
                </c:pt>
                <c:pt idx="78">
                  <c:v>42873.586585648147</c:v>
                </c:pt>
                <c:pt idx="79">
                  <c:v>42873.586597222224</c:v>
                </c:pt>
                <c:pt idx="80">
                  <c:v>42873.586608796293</c:v>
                </c:pt>
                <c:pt idx="81">
                  <c:v>42873.58662037037</c:v>
                </c:pt>
                <c:pt idx="82">
                  <c:v>42873.586631944447</c:v>
                </c:pt>
                <c:pt idx="83">
                  <c:v>42873.586643518516</c:v>
                </c:pt>
                <c:pt idx="84">
                  <c:v>42873.586655092593</c:v>
                </c:pt>
                <c:pt idx="85">
                  <c:v>42873.58666666667</c:v>
                </c:pt>
                <c:pt idx="86">
                  <c:v>42873.586678240739</c:v>
                </c:pt>
                <c:pt idx="87">
                  <c:v>42873.586689814816</c:v>
                </c:pt>
                <c:pt idx="88">
                  <c:v>42873.586701388886</c:v>
                </c:pt>
                <c:pt idx="89">
                  <c:v>42873.586712962962</c:v>
                </c:pt>
                <c:pt idx="90">
                  <c:v>42873.586724537039</c:v>
                </c:pt>
                <c:pt idx="91">
                  <c:v>42873.586736111109</c:v>
                </c:pt>
                <c:pt idx="92">
                  <c:v>42873.586747685185</c:v>
                </c:pt>
                <c:pt idx="93">
                  <c:v>42873.586759259262</c:v>
                </c:pt>
                <c:pt idx="94">
                  <c:v>42873.586770833332</c:v>
                </c:pt>
                <c:pt idx="95">
                  <c:v>42873.586782407408</c:v>
                </c:pt>
                <c:pt idx="96">
                  <c:v>42873.586793981478</c:v>
                </c:pt>
                <c:pt idx="97">
                  <c:v>42873.586805555555</c:v>
                </c:pt>
                <c:pt idx="98">
                  <c:v>42873.586817129632</c:v>
                </c:pt>
                <c:pt idx="99">
                  <c:v>42873.586828703701</c:v>
                </c:pt>
                <c:pt idx="100">
                  <c:v>42873.586840277778</c:v>
                </c:pt>
                <c:pt idx="101">
                  <c:v>42873.586851851855</c:v>
                </c:pt>
                <c:pt idx="102">
                  <c:v>42873.586863425924</c:v>
                </c:pt>
                <c:pt idx="103">
                  <c:v>42873.586875000001</c:v>
                </c:pt>
                <c:pt idx="104">
                  <c:v>42873.586886574078</c:v>
                </c:pt>
                <c:pt idx="105">
                  <c:v>42873.586898148147</c:v>
                </c:pt>
                <c:pt idx="106">
                  <c:v>42873.586909722224</c:v>
                </c:pt>
              </c:numCache>
            </c:numRef>
          </c:cat>
          <c:val>
            <c:numRef>
              <c:f>'Boot Sponge'!$F$21:$F$127</c:f>
              <c:numCache>
                <c:formatCode>0.00</c:formatCode>
                <c:ptCount val="107"/>
                <c:pt idx="0">
                  <c:v>-0.58896113709447007</c:v>
                </c:pt>
                <c:pt idx="1">
                  <c:v>-0.59008674134034544</c:v>
                </c:pt>
                <c:pt idx="2">
                  <c:v>-0.59033626568004416</c:v>
                </c:pt>
                <c:pt idx="3">
                  <c:v>-0.59158057076709902</c:v>
                </c:pt>
                <c:pt idx="4">
                  <c:v>-0.58833385609390154</c:v>
                </c:pt>
                <c:pt idx="5">
                  <c:v>-0.5930664661753573</c:v>
                </c:pt>
                <c:pt idx="6">
                  <c:v>-0.58871039170638317</c:v>
                </c:pt>
                <c:pt idx="7">
                  <c:v>-0.58958702776718375</c:v>
                </c:pt>
                <c:pt idx="8">
                  <c:v>-0.58593745396198671</c:v>
                </c:pt>
                <c:pt idx="9">
                  <c:v>-0.58581076694173229</c:v>
                </c:pt>
                <c:pt idx="10">
                  <c:v>-0.58262525047544511</c:v>
                </c:pt>
                <c:pt idx="11">
                  <c:v>-0.58428612933695045</c:v>
                </c:pt>
                <c:pt idx="12">
                  <c:v>-0.58631717787103699</c:v>
                </c:pt>
                <c:pt idx="13">
                  <c:v>-0.58593745396198671</c:v>
                </c:pt>
                <c:pt idx="14">
                  <c:v>-0.58971203933368266</c:v>
                </c:pt>
                <c:pt idx="15">
                  <c:v>-0.58858493553097668</c:v>
                </c:pt>
                <c:pt idx="16">
                  <c:v>-0.58377610985841</c:v>
                </c:pt>
                <c:pt idx="17">
                  <c:v>-0.58593745396198671</c:v>
                </c:pt>
                <c:pt idx="18">
                  <c:v>-0.58352076041422551</c:v>
                </c:pt>
                <c:pt idx="19">
                  <c:v>-0.58441349280936727</c:v>
                </c:pt>
                <c:pt idx="20">
                  <c:v>-0.5827533508476298</c:v>
                </c:pt>
                <c:pt idx="21">
                  <c:v>-0.57940419559458622</c:v>
                </c:pt>
                <c:pt idx="22">
                  <c:v>-0.58249709324237964</c:v>
                </c:pt>
                <c:pt idx="23">
                  <c:v>-0.58043882380394363</c:v>
                </c:pt>
                <c:pt idx="24">
                  <c:v>-0.58517648783819154</c:v>
                </c:pt>
                <c:pt idx="25">
                  <c:v>-0.58159839838474059</c:v>
                </c:pt>
                <c:pt idx="26">
                  <c:v>-0.58159839838474059</c:v>
                </c:pt>
                <c:pt idx="27">
                  <c:v>-0.58770518167706054</c:v>
                </c:pt>
                <c:pt idx="28">
                  <c:v>-0.58492238186264867</c:v>
                </c:pt>
                <c:pt idx="29">
                  <c:v>-0.58808255371029938</c:v>
                </c:pt>
                <c:pt idx="30">
                  <c:v>-0.58694892870873672</c:v>
                </c:pt>
                <c:pt idx="31">
                  <c:v>-0.58770518167706054</c:v>
                </c:pt>
                <c:pt idx="32">
                  <c:v>-0.58492238186264867</c:v>
                </c:pt>
                <c:pt idx="33">
                  <c:v>-0.58657004643322475</c:v>
                </c:pt>
                <c:pt idx="34">
                  <c:v>-0.58224060809263656</c:v>
                </c:pt>
                <c:pt idx="35">
                  <c:v>-0.58198389519635318</c:v>
                </c:pt>
                <c:pt idx="36">
                  <c:v>-0.58018051100942181</c:v>
                </c:pt>
                <c:pt idx="37">
                  <c:v>-0.57940419559458622</c:v>
                </c:pt>
                <c:pt idx="38">
                  <c:v>-0.57927460860753044</c:v>
                </c:pt>
                <c:pt idx="39">
                  <c:v>-0.58313731105112232</c:v>
                </c:pt>
                <c:pt idx="40">
                  <c:v>-0.58694892870873672</c:v>
                </c:pt>
                <c:pt idx="41">
                  <c:v>-0.60181756842666922</c:v>
                </c:pt>
                <c:pt idx="42">
                  <c:v>-0.62416112683417879</c:v>
                </c:pt>
                <c:pt idx="43">
                  <c:v>-0.64972554024134599</c:v>
                </c:pt>
                <c:pt idx="44">
                  <c:v>-0.68059517195207819</c:v>
                </c:pt>
                <c:pt idx="45">
                  <c:v>-0.70818186839361297</c:v>
                </c:pt>
                <c:pt idx="46">
                  <c:v>-0.72883732485047681</c:v>
                </c:pt>
                <c:pt idx="47">
                  <c:v>-0.74453625883347208</c:v>
                </c:pt>
                <c:pt idx="48">
                  <c:v>-0.75359455830950595</c:v>
                </c:pt>
                <c:pt idx="49">
                  <c:v>-0.76014628349834712</c:v>
                </c:pt>
                <c:pt idx="50">
                  <c:v>-0.76516191250163523</c:v>
                </c:pt>
                <c:pt idx="51">
                  <c:v>-0.77084728192055374</c:v>
                </c:pt>
                <c:pt idx="52">
                  <c:v>-0.77669144445522997</c:v>
                </c:pt>
                <c:pt idx="53">
                  <c:v>-0.78325760629627772</c:v>
                </c:pt>
                <c:pt idx="54">
                  <c:v>-0.78954998255723219</c:v>
                </c:pt>
                <c:pt idx="55">
                  <c:v>-0.79532544118665749</c:v>
                </c:pt>
                <c:pt idx="56">
                  <c:v>-0.80031585049840082</c:v>
                </c:pt>
                <c:pt idx="57">
                  <c:v>-0.80351966447823975</c:v>
                </c:pt>
                <c:pt idx="58">
                  <c:v>-0.80503754719516618</c:v>
                </c:pt>
                <c:pt idx="59">
                  <c:v>-0.80212081306093985</c:v>
                </c:pt>
                <c:pt idx="60">
                  <c:v>-0.79582981415521004</c:v>
                </c:pt>
                <c:pt idx="61">
                  <c:v>-0.78492264059009698</c:v>
                </c:pt>
                <c:pt idx="62">
                  <c:v>-0.76950034169371928</c:v>
                </c:pt>
                <c:pt idx="63">
                  <c:v>-0.74895936540606078</c:v>
                </c:pt>
                <c:pt idx="64">
                  <c:v>-0.72763062885113505</c:v>
                </c:pt>
                <c:pt idx="65">
                  <c:v>-0.70658105988940934</c:v>
                </c:pt>
                <c:pt idx="66">
                  <c:v>-0.68544232765064761</c:v>
                </c:pt>
                <c:pt idx="67">
                  <c:v>-0.66881791293063519</c:v>
                </c:pt>
                <c:pt idx="68">
                  <c:v>-0.65640891845290106</c:v>
                </c:pt>
                <c:pt idx="69">
                  <c:v>-0.63687626006712272</c:v>
                </c:pt>
                <c:pt idx="70">
                  <c:v>-0.63310025750987431</c:v>
                </c:pt>
                <c:pt idx="71">
                  <c:v>-0.62525565684518025</c:v>
                </c:pt>
                <c:pt idx="72">
                  <c:v>-0.61872715337437123</c:v>
                </c:pt>
                <c:pt idx="73">
                  <c:v>-0.61294447734398638</c:v>
                </c:pt>
                <c:pt idx="74">
                  <c:v>-0.60831657312999121</c:v>
                </c:pt>
                <c:pt idx="75">
                  <c:v>-0.60597163162531931</c:v>
                </c:pt>
                <c:pt idx="76">
                  <c:v>-0.60061879394640971</c:v>
                </c:pt>
                <c:pt idx="77">
                  <c:v>-0.60001740878636445</c:v>
                </c:pt>
                <c:pt idx="78">
                  <c:v>-0.60241496364904856</c:v>
                </c:pt>
                <c:pt idx="79">
                  <c:v>-0.60217616461521672</c:v>
                </c:pt>
                <c:pt idx="80">
                  <c:v>-0.60049862364356699</c:v>
                </c:pt>
                <c:pt idx="81">
                  <c:v>-0.59965593665179817</c:v>
                </c:pt>
                <c:pt idx="82">
                  <c:v>-0.59784133970815401</c:v>
                </c:pt>
                <c:pt idx="83">
                  <c:v>-0.59989697154214239</c:v>
                </c:pt>
                <c:pt idx="84">
                  <c:v>-0.59491274239715008</c:v>
                </c:pt>
                <c:pt idx="85">
                  <c:v>-0.59491274239715008</c:v>
                </c:pt>
                <c:pt idx="86">
                  <c:v>-0.59331334700928007</c:v>
                </c:pt>
                <c:pt idx="87">
                  <c:v>-0.59071013718389098</c:v>
                </c:pt>
                <c:pt idx="88">
                  <c:v>-0.58833385609390154</c:v>
                </c:pt>
                <c:pt idx="89">
                  <c:v>-0.59058556865063339</c:v>
                </c:pt>
                <c:pt idx="90">
                  <c:v>-0.58845942366838877</c:v>
                </c:pt>
                <c:pt idx="91">
                  <c:v>-0.58644364020657469</c:v>
                </c:pt>
                <c:pt idx="92">
                  <c:v>-0.59133215131078143</c:v>
                </c:pt>
                <c:pt idx="93">
                  <c:v>-0.59008674134034544</c:v>
                </c:pt>
                <c:pt idx="94">
                  <c:v>-0.5930664661753573</c:v>
                </c:pt>
                <c:pt idx="95">
                  <c:v>-0.58996189609565974</c:v>
                </c:pt>
                <c:pt idx="96">
                  <c:v>-0.59269573382920981</c:v>
                </c:pt>
                <c:pt idx="97">
                  <c:v>-0.58908642635653252</c:v>
                </c:pt>
                <c:pt idx="98">
                  <c:v>-0.59083465044850414</c:v>
                </c:pt>
                <c:pt idx="99">
                  <c:v>-0.58908642635653252</c:v>
                </c:pt>
                <c:pt idx="100">
                  <c:v>-0.58644364020657469</c:v>
                </c:pt>
                <c:pt idx="101">
                  <c:v>-0.58871039170638317</c:v>
                </c:pt>
                <c:pt idx="102">
                  <c:v>-0.58908642635653252</c:v>
                </c:pt>
                <c:pt idx="103">
                  <c:v>-0.59083465044850414</c:v>
                </c:pt>
                <c:pt idx="104">
                  <c:v>-0.59095910846899447</c:v>
                </c:pt>
                <c:pt idx="105">
                  <c:v>-0.58808255371029938</c:v>
                </c:pt>
                <c:pt idx="106">
                  <c:v>-0.59071013718389098</c:v>
                </c:pt>
              </c:numCache>
            </c:numRef>
          </c:val>
          <c:smooth val="0"/>
          <c:extLst>
            <c:ext xmlns:c16="http://schemas.microsoft.com/office/drawing/2014/chart" uri="{C3380CC4-5D6E-409C-BE32-E72D297353CC}">
              <c16:uniqueId val="{00000000-0ADF-4D62-958A-F0A4F9EC82A6}"/>
            </c:ext>
          </c:extLst>
        </c:ser>
        <c:ser>
          <c:idx val="1"/>
          <c:order val="1"/>
          <c:tx>
            <c:strRef>
              <c:f>'Boot Sponge'!$G$20</c:f>
              <c:strCache>
                <c:ptCount val="1"/>
                <c:pt idx="0">
                  <c:v>Vector - Suspended Sediment (mg/L) Analog input 2</c:v>
                </c:pt>
              </c:strCache>
            </c:strRef>
          </c:tx>
          <c:spPr>
            <a:ln>
              <a:solidFill>
                <a:schemeClr val="accent3"/>
              </a:solidFill>
            </a:ln>
          </c:spPr>
          <c:marker>
            <c:symbol val="none"/>
          </c:marker>
          <c:cat>
            <c:numRef>
              <c:f>'Boot Sponge'!$E$21:$E$127</c:f>
              <c:numCache>
                <c:formatCode>[$-F400]h:mm:ss\ AM/PM</c:formatCode>
                <c:ptCount val="107"/>
                <c:pt idx="0">
                  <c:v>42873.585682870369</c:v>
                </c:pt>
                <c:pt idx="1">
                  <c:v>42873.585694444446</c:v>
                </c:pt>
                <c:pt idx="2">
                  <c:v>42873.585706018515</c:v>
                </c:pt>
                <c:pt idx="3">
                  <c:v>42873.585717592592</c:v>
                </c:pt>
                <c:pt idx="4">
                  <c:v>42873.585729166669</c:v>
                </c:pt>
                <c:pt idx="5">
                  <c:v>42873.585740740738</c:v>
                </c:pt>
                <c:pt idx="6">
                  <c:v>42873.585752314815</c:v>
                </c:pt>
                <c:pt idx="7">
                  <c:v>42873.585763888892</c:v>
                </c:pt>
                <c:pt idx="8">
                  <c:v>42873.585775462961</c:v>
                </c:pt>
                <c:pt idx="9">
                  <c:v>42873.585787037038</c:v>
                </c:pt>
                <c:pt idx="10">
                  <c:v>42873.585798611108</c:v>
                </c:pt>
                <c:pt idx="11">
                  <c:v>42873.585810185185</c:v>
                </c:pt>
                <c:pt idx="12">
                  <c:v>42873.585821759261</c:v>
                </c:pt>
                <c:pt idx="13">
                  <c:v>42873.585833333331</c:v>
                </c:pt>
                <c:pt idx="14">
                  <c:v>42873.585844907408</c:v>
                </c:pt>
                <c:pt idx="15">
                  <c:v>42873.585856481484</c:v>
                </c:pt>
                <c:pt idx="16">
                  <c:v>42873.585868055554</c:v>
                </c:pt>
                <c:pt idx="17">
                  <c:v>42873.585879629631</c:v>
                </c:pt>
                <c:pt idx="18">
                  <c:v>42873.5858912037</c:v>
                </c:pt>
                <c:pt idx="19">
                  <c:v>42873.585902777777</c:v>
                </c:pt>
                <c:pt idx="20">
                  <c:v>42873.585914351854</c:v>
                </c:pt>
                <c:pt idx="21">
                  <c:v>42873.585925925923</c:v>
                </c:pt>
                <c:pt idx="22">
                  <c:v>42873.5859375</c:v>
                </c:pt>
                <c:pt idx="23">
                  <c:v>42873.585949074077</c:v>
                </c:pt>
                <c:pt idx="24">
                  <c:v>42873.585960648146</c:v>
                </c:pt>
                <c:pt idx="25">
                  <c:v>42873.585972222223</c:v>
                </c:pt>
                <c:pt idx="26">
                  <c:v>42873.5859837963</c:v>
                </c:pt>
                <c:pt idx="27">
                  <c:v>42873.585995370369</c:v>
                </c:pt>
                <c:pt idx="28">
                  <c:v>42873.586006944446</c:v>
                </c:pt>
                <c:pt idx="29">
                  <c:v>42873.586018518516</c:v>
                </c:pt>
                <c:pt idx="30">
                  <c:v>42873.586030092592</c:v>
                </c:pt>
                <c:pt idx="31">
                  <c:v>42873.586041666669</c:v>
                </c:pt>
                <c:pt idx="32">
                  <c:v>42873.586053240739</c:v>
                </c:pt>
                <c:pt idx="33">
                  <c:v>42873.586064814815</c:v>
                </c:pt>
                <c:pt idx="34">
                  <c:v>42873.586076388892</c:v>
                </c:pt>
                <c:pt idx="35">
                  <c:v>42873.586087962962</c:v>
                </c:pt>
                <c:pt idx="36">
                  <c:v>42873.586099537039</c:v>
                </c:pt>
                <c:pt idx="37">
                  <c:v>42873.586111111108</c:v>
                </c:pt>
                <c:pt idx="38">
                  <c:v>42873.586122685185</c:v>
                </c:pt>
                <c:pt idx="39">
                  <c:v>42873.586134259262</c:v>
                </c:pt>
                <c:pt idx="40">
                  <c:v>42873.586145833331</c:v>
                </c:pt>
                <c:pt idx="41">
                  <c:v>42873.586157407408</c:v>
                </c:pt>
                <c:pt idx="42">
                  <c:v>42873.586168981485</c:v>
                </c:pt>
                <c:pt idx="43">
                  <c:v>42873.586180555554</c:v>
                </c:pt>
                <c:pt idx="44">
                  <c:v>42873.586192129631</c:v>
                </c:pt>
                <c:pt idx="45">
                  <c:v>42873.5862037037</c:v>
                </c:pt>
                <c:pt idx="46">
                  <c:v>42873.586215277777</c:v>
                </c:pt>
                <c:pt idx="47">
                  <c:v>42873.586226851854</c:v>
                </c:pt>
                <c:pt idx="48">
                  <c:v>42873.586238425924</c:v>
                </c:pt>
                <c:pt idx="49">
                  <c:v>42873.58625</c:v>
                </c:pt>
                <c:pt idx="50">
                  <c:v>42873.586261574077</c:v>
                </c:pt>
                <c:pt idx="51">
                  <c:v>42873.586273148147</c:v>
                </c:pt>
                <c:pt idx="52">
                  <c:v>42873.586284722223</c:v>
                </c:pt>
                <c:pt idx="53">
                  <c:v>42873.586296296293</c:v>
                </c:pt>
                <c:pt idx="54">
                  <c:v>42873.58630787037</c:v>
                </c:pt>
                <c:pt idx="55">
                  <c:v>42873.586319444446</c:v>
                </c:pt>
                <c:pt idx="56">
                  <c:v>42873.586331018516</c:v>
                </c:pt>
                <c:pt idx="57">
                  <c:v>42873.586342592593</c:v>
                </c:pt>
                <c:pt idx="58">
                  <c:v>42873.586354166669</c:v>
                </c:pt>
                <c:pt idx="59">
                  <c:v>42873.586365740739</c:v>
                </c:pt>
                <c:pt idx="60">
                  <c:v>42873.586377314816</c:v>
                </c:pt>
                <c:pt idx="61">
                  <c:v>42873.586388888885</c:v>
                </c:pt>
                <c:pt idx="62">
                  <c:v>42873.586400462962</c:v>
                </c:pt>
                <c:pt idx="63">
                  <c:v>42873.586412037039</c:v>
                </c:pt>
                <c:pt idx="64">
                  <c:v>42873.586423611108</c:v>
                </c:pt>
                <c:pt idx="65">
                  <c:v>42873.586435185185</c:v>
                </c:pt>
                <c:pt idx="66">
                  <c:v>42873.586446759262</c:v>
                </c:pt>
                <c:pt idx="67">
                  <c:v>42873.586458333331</c:v>
                </c:pt>
                <c:pt idx="68">
                  <c:v>42873.586469907408</c:v>
                </c:pt>
                <c:pt idx="69">
                  <c:v>42873.586481481485</c:v>
                </c:pt>
                <c:pt idx="70">
                  <c:v>42873.586493055554</c:v>
                </c:pt>
                <c:pt idx="71">
                  <c:v>42873.586504629631</c:v>
                </c:pt>
                <c:pt idx="72">
                  <c:v>42873.586516203701</c:v>
                </c:pt>
                <c:pt idx="73">
                  <c:v>42873.586527777778</c:v>
                </c:pt>
                <c:pt idx="74">
                  <c:v>42873.586539351854</c:v>
                </c:pt>
                <c:pt idx="75">
                  <c:v>42873.586550925924</c:v>
                </c:pt>
                <c:pt idx="76">
                  <c:v>42873.586562500001</c:v>
                </c:pt>
                <c:pt idx="77">
                  <c:v>42873.586574074077</c:v>
                </c:pt>
                <c:pt idx="78">
                  <c:v>42873.586585648147</c:v>
                </c:pt>
                <c:pt idx="79">
                  <c:v>42873.586597222224</c:v>
                </c:pt>
                <c:pt idx="80">
                  <c:v>42873.586608796293</c:v>
                </c:pt>
                <c:pt idx="81">
                  <c:v>42873.58662037037</c:v>
                </c:pt>
                <c:pt idx="82">
                  <c:v>42873.586631944447</c:v>
                </c:pt>
                <c:pt idx="83">
                  <c:v>42873.586643518516</c:v>
                </c:pt>
                <c:pt idx="84">
                  <c:v>42873.586655092593</c:v>
                </c:pt>
                <c:pt idx="85">
                  <c:v>42873.58666666667</c:v>
                </c:pt>
                <c:pt idx="86">
                  <c:v>42873.586678240739</c:v>
                </c:pt>
                <c:pt idx="87">
                  <c:v>42873.586689814816</c:v>
                </c:pt>
                <c:pt idx="88">
                  <c:v>42873.586701388886</c:v>
                </c:pt>
                <c:pt idx="89">
                  <c:v>42873.586712962962</c:v>
                </c:pt>
                <c:pt idx="90">
                  <c:v>42873.586724537039</c:v>
                </c:pt>
                <c:pt idx="91">
                  <c:v>42873.586736111109</c:v>
                </c:pt>
                <c:pt idx="92">
                  <c:v>42873.586747685185</c:v>
                </c:pt>
                <c:pt idx="93">
                  <c:v>42873.586759259262</c:v>
                </c:pt>
                <c:pt idx="94">
                  <c:v>42873.586770833332</c:v>
                </c:pt>
                <c:pt idx="95">
                  <c:v>42873.586782407408</c:v>
                </c:pt>
                <c:pt idx="96">
                  <c:v>42873.586793981478</c:v>
                </c:pt>
                <c:pt idx="97">
                  <c:v>42873.586805555555</c:v>
                </c:pt>
                <c:pt idx="98">
                  <c:v>42873.586817129632</c:v>
                </c:pt>
                <c:pt idx="99">
                  <c:v>42873.586828703701</c:v>
                </c:pt>
                <c:pt idx="100">
                  <c:v>42873.586840277778</c:v>
                </c:pt>
                <c:pt idx="101">
                  <c:v>42873.586851851855</c:v>
                </c:pt>
                <c:pt idx="102">
                  <c:v>42873.586863425924</c:v>
                </c:pt>
                <c:pt idx="103">
                  <c:v>42873.586875000001</c:v>
                </c:pt>
                <c:pt idx="104">
                  <c:v>42873.586886574078</c:v>
                </c:pt>
                <c:pt idx="105">
                  <c:v>42873.586898148147</c:v>
                </c:pt>
                <c:pt idx="106">
                  <c:v>42873.586909722224</c:v>
                </c:pt>
              </c:numCache>
            </c:numRef>
          </c:cat>
          <c:val>
            <c:numRef>
              <c:f>'Boot Sponge'!$G$21:$G$127</c:f>
              <c:numCache>
                <c:formatCode>0.00</c:formatCode>
                <c:ptCount val="107"/>
                <c:pt idx="0">
                  <c:v>-0.36564501797963367</c:v>
                </c:pt>
                <c:pt idx="1">
                  <c:v>-0.36564501797963367</c:v>
                </c:pt>
                <c:pt idx="2">
                  <c:v>-0.20768101132072431</c:v>
                </c:pt>
                <c:pt idx="3">
                  <c:v>-0.26033568020702741</c:v>
                </c:pt>
                <c:pt idx="4">
                  <c:v>-0.31299034909333057</c:v>
                </c:pt>
                <c:pt idx="5">
                  <c:v>-0.36564501797963367</c:v>
                </c:pt>
                <c:pt idx="6">
                  <c:v>-0.10237167354811805</c:v>
                </c:pt>
                <c:pt idx="7">
                  <c:v>-0.36564501797963367</c:v>
                </c:pt>
                <c:pt idx="8">
                  <c:v>-0.23400834576387586</c:v>
                </c:pt>
                <c:pt idx="9">
                  <c:v>2.9264998667640901E-2</c:v>
                </c:pt>
                <c:pt idx="10">
                  <c:v>-0.1286990079912696</c:v>
                </c:pt>
                <c:pt idx="11">
                  <c:v>-4.9717004661813786E-2</c:v>
                </c:pt>
                <c:pt idx="12">
                  <c:v>-0.31299034909333057</c:v>
                </c:pt>
                <c:pt idx="13">
                  <c:v>-0.26033568020702741</c:v>
                </c:pt>
                <c:pt idx="14">
                  <c:v>-0.31299034909333057</c:v>
                </c:pt>
                <c:pt idx="15">
                  <c:v>-4.9717004661813786E-2</c:v>
                </c:pt>
                <c:pt idx="16">
                  <c:v>0.10824700199709558</c:v>
                </c:pt>
                <c:pt idx="17">
                  <c:v>-0.26033568020702741</c:v>
                </c:pt>
                <c:pt idx="18">
                  <c:v>-0.18135367687757273</c:v>
                </c:pt>
                <c:pt idx="19">
                  <c:v>-0.18135367687757273</c:v>
                </c:pt>
                <c:pt idx="20">
                  <c:v>0.13457433644024716</c:v>
                </c:pt>
                <c:pt idx="21">
                  <c:v>-0.23400834576387586</c:v>
                </c:pt>
                <c:pt idx="22">
                  <c:v>-0.10237167354811805</c:v>
                </c:pt>
                <c:pt idx="23">
                  <c:v>0.10824700199709558</c:v>
                </c:pt>
                <c:pt idx="24">
                  <c:v>8.1919667553944031E-2</c:v>
                </c:pt>
                <c:pt idx="25">
                  <c:v>0.18722900532655026</c:v>
                </c:pt>
                <c:pt idx="26">
                  <c:v>-0.28666301465017896</c:v>
                </c:pt>
                <c:pt idx="27">
                  <c:v>-0.20768101132072431</c:v>
                </c:pt>
                <c:pt idx="28">
                  <c:v>-0.23400834576387586</c:v>
                </c:pt>
                <c:pt idx="29">
                  <c:v>-0.28666301465017896</c:v>
                </c:pt>
                <c:pt idx="30">
                  <c:v>-0.33931768353648212</c:v>
                </c:pt>
                <c:pt idx="31">
                  <c:v>1.2929770519389181</c:v>
                </c:pt>
                <c:pt idx="32">
                  <c:v>0.10824700199709558</c:v>
                </c:pt>
                <c:pt idx="33">
                  <c:v>-0.26033568020702741</c:v>
                </c:pt>
                <c:pt idx="34">
                  <c:v>-0.33931768353648212</c:v>
                </c:pt>
                <c:pt idx="35">
                  <c:v>-0.23400834576387586</c:v>
                </c:pt>
                <c:pt idx="36">
                  <c:v>-0.1286990079912696</c:v>
                </c:pt>
                <c:pt idx="37">
                  <c:v>-0.10237167354811805</c:v>
                </c:pt>
                <c:pt idx="38">
                  <c:v>-7.6044339104965344E-2</c:v>
                </c:pt>
                <c:pt idx="39">
                  <c:v>-0.23400834576387586</c:v>
                </c:pt>
                <c:pt idx="40">
                  <c:v>-2.3389670218662222E-2</c:v>
                </c:pt>
                <c:pt idx="41">
                  <c:v>-0.26033568020702741</c:v>
                </c:pt>
                <c:pt idx="42">
                  <c:v>-0.20768101132072431</c:v>
                </c:pt>
                <c:pt idx="43">
                  <c:v>0.34519301198545965</c:v>
                </c:pt>
                <c:pt idx="44">
                  <c:v>-2.3389670218662222E-2</c:v>
                </c:pt>
                <c:pt idx="45">
                  <c:v>0.45050234975806591</c:v>
                </c:pt>
                <c:pt idx="46">
                  <c:v>-0.20768101132072431</c:v>
                </c:pt>
                <c:pt idx="47">
                  <c:v>-7.6044339104965344E-2</c:v>
                </c:pt>
                <c:pt idx="48">
                  <c:v>1.4509410585978275</c:v>
                </c:pt>
                <c:pt idx="49">
                  <c:v>2.9264998667640901E-2</c:v>
                </c:pt>
                <c:pt idx="50">
                  <c:v>-0.1286990079912696</c:v>
                </c:pt>
                <c:pt idx="51">
                  <c:v>-0.15502634243442118</c:v>
                </c:pt>
                <c:pt idx="52">
                  <c:v>-7.6044339104965344E-2</c:v>
                </c:pt>
                <c:pt idx="53">
                  <c:v>-0.10237167354811805</c:v>
                </c:pt>
                <c:pt idx="54">
                  <c:v>2.9376642244893394E-3</c:v>
                </c:pt>
                <c:pt idx="55">
                  <c:v>-0.1286990079912696</c:v>
                </c:pt>
                <c:pt idx="56">
                  <c:v>0.3715203464286112</c:v>
                </c:pt>
                <c:pt idx="57">
                  <c:v>0.13457433644024716</c:v>
                </c:pt>
                <c:pt idx="58">
                  <c:v>-0.20768101132072431</c:v>
                </c:pt>
                <c:pt idx="59">
                  <c:v>-7.6044339104965344E-2</c:v>
                </c:pt>
                <c:pt idx="60">
                  <c:v>-0.31299034909333057</c:v>
                </c:pt>
                <c:pt idx="61">
                  <c:v>-0.28666301465017896</c:v>
                </c:pt>
                <c:pt idx="62">
                  <c:v>-0.18135367687757273</c:v>
                </c:pt>
                <c:pt idx="63">
                  <c:v>-0.1286990079912696</c:v>
                </c:pt>
                <c:pt idx="64">
                  <c:v>0.18722900532655026</c:v>
                </c:pt>
                <c:pt idx="65">
                  <c:v>-0.23400834576387586</c:v>
                </c:pt>
                <c:pt idx="66">
                  <c:v>-0.1286990079912696</c:v>
                </c:pt>
                <c:pt idx="67">
                  <c:v>-0.23400834576387586</c:v>
                </c:pt>
                <c:pt idx="68">
                  <c:v>-0.31299034909333057</c:v>
                </c:pt>
                <c:pt idx="69">
                  <c:v>0.10824700199709558</c:v>
                </c:pt>
                <c:pt idx="70">
                  <c:v>1.3982863897115243</c:v>
                </c:pt>
                <c:pt idx="71">
                  <c:v>-0.10237167354811805</c:v>
                </c:pt>
                <c:pt idx="72">
                  <c:v>-0.28666301465017896</c:v>
                </c:pt>
                <c:pt idx="73">
                  <c:v>-0.28666301465017896</c:v>
                </c:pt>
                <c:pt idx="74">
                  <c:v>-0.1286990079912696</c:v>
                </c:pt>
                <c:pt idx="75">
                  <c:v>-0.31299034909333057</c:v>
                </c:pt>
                <c:pt idx="76">
                  <c:v>-0.39197235242278522</c:v>
                </c:pt>
                <c:pt idx="77">
                  <c:v>-0.18135367687757273</c:v>
                </c:pt>
                <c:pt idx="78">
                  <c:v>-0.28666301465017896</c:v>
                </c:pt>
                <c:pt idx="79">
                  <c:v>-0.10237167354811805</c:v>
                </c:pt>
                <c:pt idx="80">
                  <c:v>2.9376642244893394E-3</c:v>
                </c:pt>
                <c:pt idx="81">
                  <c:v>-0.15502634243442118</c:v>
                </c:pt>
                <c:pt idx="82">
                  <c:v>0.10824700199709558</c:v>
                </c:pt>
                <c:pt idx="83">
                  <c:v>-0.1286990079912696</c:v>
                </c:pt>
                <c:pt idx="84">
                  <c:v>-0.36564501797963367</c:v>
                </c:pt>
                <c:pt idx="85">
                  <c:v>-0.33931768353648212</c:v>
                </c:pt>
                <c:pt idx="86">
                  <c:v>-0.28666301465017896</c:v>
                </c:pt>
                <c:pt idx="87">
                  <c:v>0.26621100865600494</c:v>
                </c:pt>
                <c:pt idx="88">
                  <c:v>-4.9717004661813786E-2</c:v>
                </c:pt>
                <c:pt idx="89">
                  <c:v>-0.20768101132072431</c:v>
                </c:pt>
                <c:pt idx="90">
                  <c:v>-0.23400834576387586</c:v>
                </c:pt>
                <c:pt idx="91">
                  <c:v>0.29253834309915655</c:v>
                </c:pt>
                <c:pt idx="92">
                  <c:v>8.1919667553944031E-2</c:v>
                </c:pt>
                <c:pt idx="93">
                  <c:v>-0.20768101132072431</c:v>
                </c:pt>
                <c:pt idx="94">
                  <c:v>0.81908503196218896</c:v>
                </c:pt>
                <c:pt idx="95">
                  <c:v>-4.9717004661813786E-2</c:v>
                </c:pt>
                <c:pt idx="96">
                  <c:v>-0.10237167354811805</c:v>
                </c:pt>
                <c:pt idx="97">
                  <c:v>-0.36564501797963367</c:v>
                </c:pt>
                <c:pt idx="98">
                  <c:v>-0.31299034909333057</c:v>
                </c:pt>
                <c:pt idx="99">
                  <c:v>-2.3389670218662222E-2</c:v>
                </c:pt>
                <c:pt idx="100">
                  <c:v>0.10824700199709558</c:v>
                </c:pt>
                <c:pt idx="101">
                  <c:v>-0.28666301465017896</c:v>
                </c:pt>
                <c:pt idx="102">
                  <c:v>2.9376642244893394E-3</c:v>
                </c:pt>
                <c:pt idx="103">
                  <c:v>-2.3389670218662222E-2</c:v>
                </c:pt>
                <c:pt idx="104">
                  <c:v>-7.6044339104965344E-2</c:v>
                </c:pt>
                <c:pt idx="105">
                  <c:v>2.9264998667640901E-2</c:v>
                </c:pt>
                <c:pt idx="106">
                  <c:v>-0.15502634243442118</c:v>
                </c:pt>
              </c:numCache>
            </c:numRef>
          </c:val>
          <c:smooth val="0"/>
          <c:extLst>
            <c:ext xmlns:c16="http://schemas.microsoft.com/office/drawing/2014/chart" uri="{C3380CC4-5D6E-409C-BE32-E72D297353CC}">
              <c16:uniqueId val="{00000001-0ADF-4D62-958A-F0A4F9EC82A6}"/>
            </c:ext>
          </c:extLst>
        </c:ser>
        <c:dLbls>
          <c:showLegendKey val="0"/>
          <c:showVal val="0"/>
          <c:showCatName val="0"/>
          <c:showSerName val="0"/>
          <c:showPercent val="0"/>
          <c:showBubbleSize val="0"/>
        </c:dLbls>
        <c:smooth val="0"/>
        <c:axId val="48917120"/>
        <c:axId val="48923008"/>
      </c:lineChart>
      <c:catAx>
        <c:axId val="48917120"/>
        <c:scaling>
          <c:orientation val="minMax"/>
        </c:scaling>
        <c:delete val="0"/>
        <c:axPos val="b"/>
        <c:numFmt formatCode="[$-F400]h:mm:ss\ AM/PM" sourceLinked="1"/>
        <c:majorTickMark val="out"/>
        <c:minorTickMark val="none"/>
        <c:tickLblPos val="nextTo"/>
        <c:crossAx val="48923008"/>
        <c:crosses val="autoZero"/>
        <c:auto val="1"/>
        <c:lblAlgn val="ctr"/>
        <c:lblOffset val="100"/>
        <c:noMultiLvlLbl val="0"/>
      </c:catAx>
      <c:valAx>
        <c:axId val="48923008"/>
        <c:scaling>
          <c:orientation val="minMax"/>
        </c:scaling>
        <c:delete val="0"/>
        <c:axPos val="l"/>
        <c:numFmt formatCode="0.00" sourceLinked="1"/>
        <c:majorTickMark val="out"/>
        <c:minorTickMark val="none"/>
        <c:tickLblPos val="nextTo"/>
        <c:crossAx val="48917120"/>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'Heterochone 1'!$N$20</c:f>
              <c:strCache>
                <c:ptCount val="1"/>
                <c:pt idx="0">
                  <c:v>Excurrent  Flow - ThD10-11 (cm/s)</c:v>
                </c:pt>
              </c:strCache>
            </c:strRef>
          </c:tx>
          <c:spPr>
            <a:ln>
              <a:solidFill>
                <a:schemeClr val="accent2"/>
              </a:solidFill>
            </a:ln>
          </c:spPr>
          <c:marker>
            <c:symbol val="none"/>
          </c:marker>
          <c:cat>
            <c:numRef>
              <c:f>'Heterochone 1'!$M$21:$M$741</c:f>
              <c:numCache>
                <c:formatCode>[$-F400]h:mm:ss\ AM/PM</c:formatCode>
                <c:ptCount val="721"/>
                <c:pt idx="0">
                  <c:v>42873.211805555555</c:v>
                </c:pt>
                <c:pt idx="1">
                  <c:v>42873.211817129632</c:v>
                </c:pt>
                <c:pt idx="2">
                  <c:v>42873.211828703701</c:v>
                </c:pt>
                <c:pt idx="3">
                  <c:v>42873.211840277778</c:v>
                </c:pt>
                <c:pt idx="4">
                  <c:v>42873.211851851855</c:v>
                </c:pt>
                <c:pt idx="5">
                  <c:v>42873.211863425924</c:v>
                </c:pt>
                <c:pt idx="6">
                  <c:v>42873.211875000001</c:v>
                </c:pt>
                <c:pt idx="7">
                  <c:v>42873.211886574078</c:v>
                </c:pt>
                <c:pt idx="8">
                  <c:v>42873.211898148147</c:v>
                </c:pt>
                <c:pt idx="9">
                  <c:v>42873.211909722224</c:v>
                </c:pt>
                <c:pt idx="10">
                  <c:v>42873.211921296293</c:v>
                </c:pt>
                <c:pt idx="11">
                  <c:v>42873.21193287037</c:v>
                </c:pt>
                <c:pt idx="12">
                  <c:v>42873.211944444447</c:v>
                </c:pt>
                <c:pt idx="13">
                  <c:v>42873.211956018517</c:v>
                </c:pt>
                <c:pt idx="14">
                  <c:v>42873.211967592593</c:v>
                </c:pt>
                <c:pt idx="15">
                  <c:v>42873.21197916667</c:v>
                </c:pt>
                <c:pt idx="16">
                  <c:v>42873.21199074074</c:v>
                </c:pt>
                <c:pt idx="17">
                  <c:v>42873.212002314816</c:v>
                </c:pt>
                <c:pt idx="18">
                  <c:v>42873.212013888886</c:v>
                </c:pt>
                <c:pt idx="19">
                  <c:v>42873.212025462963</c:v>
                </c:pt>
                <c:pt idx="20">
                  <c:v>42873.212037037039</c:v>
                </c:pt>
                <c:pt idx="21">
                  <c:v>42873.212048611109</c:v>
                </c:pt>
                <c:pt idx="22">
                  <c:v>42873.212060185186</c:v>
                </c:pt>
                <c:pt idx="23">
                  <c:v>42873.212071759262</c:v>
                </c:pt>
                <c:pt idx="24">
                  <c:v>42873.212083333332</c:v>
                </c:pt>
                <c:pt idx="25">
                  <c:v>42873.212094907409</c:v>
                </c:pt>
                <c:pt idx="26">
                  <c:v>42873.212106481478</c:v>
                </c:pt>
                <c:pt idx="27">
                  <c:v>42873.212118055555</c:v>
                </c:pt>
                <c:pt idx="28">
                  <c:v>42873.212129629632</c:v>
                </c:pt>
                <c:pt idx="29">
                  <c:v>42873.212141203701</c:v>
                </c:pt>
                <c:pt idx="30">
                  <c:v>42873.212152777778</c:v>
                </c:pt>
                <c:pt idx="31">
                  <c:v>42873.212164351855</c:v>
                </c:pt>
                <c:pt idx="32">
                  <c:v>42873.212175925924</c:v>
                </c:pt>
                <c:pt idx="33">
                  <c:v>42873.212187500001</c:v>
                </c:pt>
                <c:pt idx="34">
                  <c:v>42873.212199074071</c:v>
                </c:pt>
                <c:pt idx="35">
                  <c:v>42873.212210648147</c:v>
                </c:pt>
                <c:pt idx="36">
                  <c:v>42873.212222222224</c:v>
                </c:pt>
                <c:pt idx="37">
                  <c:v>42873.212233796294</c:v>
                </c:pt>
                <c:pt idx="38">
                  <c:v>42873.212245370371</c:v>
                </c:pt>
                <c:pt idx="39">
                  <c:v>42873.212256944447</c:v>
                </c:pt>
                <c:pt idx="40">
                  <c:v>42873.212268518517</c:v>
                </c:pt>
                <c:pt idx="41">
                  <c:v>42873.212280092594</c:v>
                </c:pt>
                <c:pt idx="42">
                  <c:v>42873.212291666663</c:v>
                </c:pt>
                <c:pt idx="43">
                  <c:v>42873.21230324074</c:v>
                </c:pt>
                <c:pt idx="44">
                  <c:v>42873.212314814817</c:v>
                </c:pt>
                <c:pt idx="45">
                  <c:v>42873.212326388886</c:v>
                </c:pt>
                <c:pt idx="46">
                  <c:v>42873.212337962963</c:v>
                </c:pt>
                <c:pt idx="47">
                  <c:v>42873.21234953704</c:v>
                </c:pt>
                <c:pt idx="48">
                  <c:v>42873.212361111109</c:v>
                </c:pt>
                <c:pt idx="49">
                  <c:v>42873.212372685186</c:v>
                </c:pt>
                <c:pt idx="50">
                  <c:v>42873.212384259263</c:v>
                </c:pt>
                <c:pt idx="51">
                  <c:v>42873.212395833332</c:v>
                </c:pt>
                <c:pt idx="52">
                  <c:v>42873.212407407409</c:v>
                </c:pt>
                <c:pt idx="53">
                  <c:v>42873.212418981479</c:v>
                </c:pt>
                <c:pt idx="54">
                  <c:v>42873.212430555555</c:v>
                </c:pt>
                <c:pt idx="55">
                  <c:v>42873.212442129632</c:v>
                </c:pt>
                <c:pt idx="56">
                  <c:v>42873.212453703702</c:v>
                </c:pt>
                <c:pt idx="57">
                  <c:v>42873.212465277778</c:v>
                </c:pt>
                <c:pt idx="58">
                  <c:v>42873.212476851855</c:v>
                </c:pt>
                <c:pt idx="59">
                  <c:v>42873.212488425925</c:v>
                </c:pt>
                <c:pt idx="60">
                  <c:v>42873.212500000001</c:v>
                </c:pt>
                <c:pt idx="61">
                  <c:v>42873.212511574071</c:v>
                </c:pt>
                <c:pt idx="62">
                  <c:v>42873.212523148148</c:v>
                </c:pt>
                <c:pt idx="63">
                  <c:v>42873.212534722225</c:v>
                </c:pt>
                <c:pt idx="64">
                  <c:v>42873.212546296294</c:v>
                </c:pt>
                <c:pt idx="65">
                  <c:v>42873.212557870371</c:v>
                </c:pt>
                <c:pt idx="66">
                  <c:v>42873.212569444448</c:v>
                </c:pt>
                <c:pt idx="67">
                  <c:v>42873.212581018517</c:v>
                </c:pt>
                <c:pt idx="68">
                  <c:v>42873.212592592594</c:v>
                </c:pt>
                <c:pt idx="69">
                  <c:v>42873.212604166663</c:v>
                </c:pt>
                <c:pt idx="70">
                  <c:v>42873.21261574074</c:v>
                </c:pt>
                <c:pt idx="71">
                  <c:v>42873.212627314817</c:v>
                </c:pt>
                <c:pt idx="72">
                  <c:v>42873.212638888886</c:v>
                </c:pt>
                <c:pt idx="73">
                  <c:v>42873.212650462963</c:v>
                </c:pt>
                <c:pt idx="74">
                  <c:v>42873.21266203704</c:v>
                </c:pt>
                <c:pt idx="75">
                  <c:v>42873.212673611109</c:v>
                </c:pt>
                <c:pt idx="76">
                  <c:v>42873.212685185186</c:v>
                </c:pt>
                <c:pt idx="77">
                  <c:v>42873.212696759256</c:v>
                </c:pt>
                <c:pt idx="78">
                  <c:v>42873.212708333333</c:v>
                </c:pt>
                <c:pt idx="79">
                  <c:v>42873.212719907409</c:v>
                </c:pt>
                <c:pt idx="80">
                  <c:v>42873.212731481479</c:v>
                </c:pt>
                <c:pt idx="81">
                  <c:v>42873.212743055556</c:v>
                </c:pt>
                <c:pt idx="82">
                  <c:v>42873.212754629632</c:v>
                </c:pt>
                <c:pt idx="83">
                  <c:v>42873.212766203702</c:v>
                </c:pt>
                <c:pt idx="84">
                  <c:v>42873.212777777779</c:v>
                </c:pt>
                <c:pt idx="85">
                  <c:v>42873.212789351855</c:v>
                </c:pt>
                <c:pt idx="86">
                  <c:v>42873.212800925925</c:v>
                </c:pt>
                <c:pt idx="87">
                  <c:v>42873.212812500002</c:v>
                </c:pt>
                <c:pt idx="88">
                  <c:v>42873.212824074071</c:v>
                </c:pt>
                <c:pt idx="89">
                  <c:v>42873.212835648148</c:v>
                </c:pt>
                <c:pt idx="90">
                  <c:v>42873.212847222225</c:v>
                </c:pt>
                <c:pt idx="91">
                  <c:v>42873.212858796294</c:v>
                </c:pt>
                <c:pt idx="92">
                  <c:v>42873.212870370371</c:v>
                </c:pt>
                <c:pt idx="93">
                  <c:v>42873.212881944448</c:v>
                </c:pt>
                <c:pt idx="94">
                  <c:v>42873.212893518517</c:v>
                </c:pt>
                <c:pt idx="95">
                  <c:v>42873.212905092594</c:v>
                </c:pt>
                <c:pt idx="96">
                  <c:v>42873.212916666664</c:v>
                </c:pt>
                <c:pt idx="97">
                  <c:v>42873.21292824074</c:v>
                </c:pt>
                <c:pt idx="98">
                  <c:v>42873.212939814817</c:v>
                </c:pt>
                <c:pt idx="99">
                  <c:v>42873.212951388887</c:v>
                </c:pt>
                <c:pt idx="100">
                  <c:v>42873.212962962964</c:v>
                </c:pt>
                <c:pt idx="101">
                  <c:v>42873.21297453704</c:v>
                </c:pt>
                <c:pt idx="102">
                  <c:v>42873.21298611111</c:v>
                </c:pt>
                <c:pt idx="103">
                  <c:v>42873.212997685187</c:v>
                </c:pt>
                <c:pt idx="104">
                  <c:v>42873.213009259256</c:v>
                </c:pt>
                <c:pt idx="105">
                  <c:v>42873.213020833333</c:v>
                </c:pt>
                <c:pt idx="106">
                  <c:v>42873.21303240741</c:v>
                </c:pt>
                <c:pt idx="107">
                  <c:v>42873.213043981479</c:v>
                </c:pt>
                <c:pt idx="108">
                  <c:v>42873.213055555556</c:v>
                </c:pt>
                <c:pt idx="109">
                  <c:v>42873.213067129633</c:v>
                </c:pt>
                <c:pt idx="110">
                  <c:v>42873.213078703702</c:v>
                </c:pt>
                <c:pt idx="111">
                  <c:v>42873.213090277779</c:v>
                </c:pt>
                <c:pt idx="112">
                  <c:v>42873.213101851848</c:v>
                </c:pt>
                <c:pt idx="113">
                  <c:v>42873.213113425925</c:v>
                </c:pt>
                <c:pt idx="114">
                  <c:v>42873.213125000002</c:v>
                </c:pt>
                <c:pt idx="115">
                  <c:v>42873.213136574072</c:v>
                </c:pt>
                <c:pt idx="116">
                  <c:v>42873.213148148148</c:v>
                </c:pt>
                <c:pt idx="117">
                  <c:v>42873.213159722225</c:v>
                </c:pt>
                <c:pt idx="118">
                  <c:v>42873.213171296295</c:v>
                </c:pt>
                <c:pt idx="119">
                  <c:v>42873.213182870371</c:v>
                </c:pt>
                <c:pt idx="120">
                  <c:v>42873.213194444441</c:v>
                </c:pt>
                <c:pt idx="121">
                  <c:v>42873.213206018518</c:v>
                </c:pt>
                <c:pt idx="122">
                  <c:v>42873.213217592594</c:v>
                </c:pt>
                <c:pt idx="123">
                  <c:v>42873.213229166664</c:v>
                </c:pt>
                <c:pt idx="124">
                  <c:v>42873.213240740741</c:v>
                </c:pt>
                <c:pt idx="125">
                  <c:v>42873.213252314818</c:v>
                </c:pt>
                <c:pt idx="126">
                  <c:v>42873.213263888887</c:v>
                </c:pt>
                <c:pt idx="127">
                  <c:v>42873.213275462964</c:v>
                </c:pt>
                <c:pt idx="128">
                  <c:v>42873.213287037041</c:v>
                </c:pt>
                <c:pt idx="129">
                  <c:v>42873.21329861111</c:v>
                </c:pt>
                <c:pt idx="130">
                  <c:v>42873.213310185187</c:v>
                </c:pt>
                <c:pt idx="131">
                  <c:v>42873.213321759256</c:v>
                </c:pt>
                <c:pt idx="132">
                  <c:v>42873.213333333333</c:v>
                </c:pt>
                <c:pt idx="133">
                  <c:v>42873.21334490741</c:v>
                </c:pt>
                <c:pt idx="134">
                  <c:v>42873.213356481479</c:v>
                </c:pt>
                <c:pt idx="135">
                  <c:v>42873.213368055556</c:v>
                </c:pt>
                <c:pt idx="136">
                  <c:v>42873.213379629633</c:v>
                </c:pt>
                <c:pt idx="137">
                  <c:v>42873.213391203702</c:v>
                </c:pt>
                <c:pt idx="138">
                  <c:v>42873.213402777779</c:v>
                </c:pt>
                <c:pt idx="139">
                  <c:v>42873.213414351849</c:v>
                </c:pt>
                <c:pt idx="140">
                  <c:v>42873.213425925926</c:v>
                </c:pt>
                <c:pt idx="141">
                  <c:v>42873.213437500002</c:v>
                </c:pt>
                <c:pt idx="142">
                  <c:v>42873.213449074072</c:v>
                </c:pt>
                <c:pt idx="143">
                  <c:v>42873.213460648149</c:v>
                </c:pt>
                <c:pt idx="144">
                  <c:v>42873.213472222225</c:v>
                </c:pt>
                <c:pt idx="145">
                  <c:v>42873.213483796295</c:v>
                </c:pt>
                <c:pt idx="146">
                  <c:v>42873.213495370372</c:v>
                </c:pt>
                <c:pt idx="147">
                  <c:v>42873.213506944441</c:v>
                </c:pt>
                <c:pt idx="148">
                  <c:v>42873.213518518518</c:v>
                </c:pt>
                <c:pt idx="149">
                  <c:v>42873.213530092595</c:v>
                </c:pt>
                <c:pt idx="150">
                  <c:v>42873.213541666664</c:v>
                </c:pt>
                <c:pt idx="151">
                  <c:v>42873.213553240741</c:v>
                </c:pt>
                <c:pt idx="152">
                  <c:v>42873.213564814818</c:v>
                </c:pt>
                <c:pt idx="153">
                  <c:v>42873.213576388887</c:v>
                </c:pt>
                <c:pt idx="154">
                  <c:v>42873.213587962964</c:v>
                </c:pt>
                <c:pt idx="155">
                  <c:v>42873.213599537034</c:v>
                </c:pt>
                <c:pt idx="156">
                  <c:v>42873.21361111111</c:v>
                </c:pt>
                <c:pt idx="157">
                  <c:v>42873.213622685187</c:v>
                </c:pt>
                <c:pt idx="158">
                  <c:v>42873.213634259257</c:v>
                </c:pt>
                <c:pt idx="159">
                  <c:v>42873.213645833333</c:v>
                </c:pt>
                <c:pt idx="160">
                  <c:v>42873.21365740741</c:v>
                </c:pt>
                <c:pt idx="161">
                  <c:v>42873.21366898148</c:v>
                </c:pt>
                <c:pt idx="162">
                  <c:v>42873.213680555556</c:v>
                </c:pt>
                <c:pt idx="163">
                  <c:v>42873.213692129626</c:v>
                </c:pt>
                <c:pt idx="164">
                  <c:v>42873.213703703703</c:v>
                </c:pt>
                <c:pt idx="165">
                  <c:v>42873.21371527778</c:v>
                </c:pt>
                <c:pt idx="166">
                  <c:v>42873.213726851849</c:v>
                </c:pt>
                <c:pt idx="167">
                  <c:v>42873.213738425926</c:v>
                </c:pt>
                <c:pt idx="168">
                  <c:v>42873.213750000003</c:v>
                </c:pt>
                <c:pt idx="169">
                  <c:v>42873.213761574072</c:v>
                </c:pt>
                <c:pt idx="170">
                  <c:v>42873.213773148149</c:v>
                </c:pt>
                <c:pt idx="171">
                  <c:v>42873.213784722226</c:v>
                </c:pt>
                <c:pt idx="172">
                  <c:v>42873.213796296295</c:v>
                </c:pt>
                <c:pt idx="173">
                  <c:v>42873.213807870372</c:v>
                </c:pt>
                <c:pt idx="174">
                  <c:v>42873.213819444441</c:v>
                </c:pt>
                <c:pt idx="175">
                  <c:v>42873.213831018518</c:v>
                </c:pt>
                <c:pt idx="176">
                  <c:v>42873.213842592595</c:v>
                </c:pt>
                <c:pt idx="177">
                  <c:v>42873.213854166665</c:v>
                </c:pt>
                <c:pt idx="178">
                  <c:v>42873.213865740741</c:v>
                </c:pt>
                <c:pt idx="179">
                  <c:v>42873.213877314818</c:v>
                </c:pt>
                <c:pt idx="180">
                  <c:v>42873.213888888888</c:v>
                </c:pt>
                <c:pt idx="181">
                  <c:v>42873.213900462964</c:v>
                </c:pt>
                <c:pt idx="182">
                  <c:v>42873.213912037034</c:v>
                </c:pt>
                <c:pt idx="183">
                  <c:v>42873.213923611111</c:v>
                </c:pt>
                <c:pt idx="184">
                  <c:v>42873.213935185187</c:v>
                </c:pt>
                <c:pt idx="185">
                  <c:v>42873.213946759257</c:v>
                </c:pt>
                <c:pt idx="186">
                  <c:v>42873.213958333334</c:v>
                </c:pt>
                <c:pt idx="187">
                  <c:v>42873.213969907411</c:v>
                </c:pt>
                <c:pt idx="188">
                  <c:v>42873.21398148148</c:v>
                </c:pt>
                <c:pt idx="189">
                  <c:v>42873.213993055557</c:v>
                </c:pt>
                <c:pt idx="190">
                  <c:v>42873.214004629626</c:v>
                </c:pt>
                <c:pt idx="191">
                  <c:v>42873.214016203703</c:v>
                </c:pt>
                <c:pt idx="192">
                  <c:v>42873.21402777778</c:v>
                </c:pt>
                <c:pt idx="193">
                  <c:v>42873.214039351849</c:v>
                </c:pt>
                <c:pt idx="194">
                  <c:v>42873.214050925926</c:v>
                </c:pt>
                <c:pt idx="195">
                  <c:v>42873.214062500003</c:v>
                </c:pt>
                <c:pt idx="196">
                  <c:v>42873.214074074072</c:v>
                </c:pt>
                <c:pt idx="197">
                  <c:v>42873.214085648149</c:v>
                </c:pt>
                <c:pt idx="198">
                  <c:v>42873.214097222219</c:v>
                </c:pt>
                <c:pt idx="199">
                  <c:v>42873.214108796295</c:v>
                </c:pt>
                <c:pt idx="200">
                  <c:v>42873.214120370372</c:v>
                </c:pt>
                <c:pt idx="201">
                  <c:v>42873.214131944442</c:v>
                </c:pt>
                <c:pt idx="202">
                  <c:v>42873.214143518519</c:v>
                </c:pt>
                <c:pt idx="203">
                  <c:v>42873.214155092595</c:v>
                </c:pt>
                <c:pt idx="204">
                  <c:v>42873.214166666665</c:v>
                </c:pt>
                <c:pt idx="205">
                  <c:v>42873.214178240742</c:v>
                </c:pt>
                <c:pt idx="206">
                  <c:v>42873.214189814818</c:v>
                </c:pt>
                <c:pt idx="207">
                  <c:v>42873.214201388888</c:v>
                </c:pt>
                <c:pt idx="208">
                  <c:v>42873.214212962965</c:v>
                </c:pt>
                <c:pt idx="209">
                  <c:v>42873.214224537034</c:v>
                </c:pt>
                <c:pt idx="210">
                  <c:v>42873.214236111111</c:v>
                </c:pt>
                <c:pt idx="211">
                  <c:v>42873.214247685188</c:v>
                </c:pt>
                <c:pt idx="212">
                  <c:v>42873.214259259257</c:v>
                </c:pt>
                <c:pt idx="213">
                  <c:v>42873.214270833334</c:v>
                </c:pt>
                <c:pt idx="214">
                  <c:v>42873.214282407411</c:v>
                </c:pt>
                <c:pt idx="215">
                  <c:v>42873.21429398148</c:v>
                </c:pt>
                <c:pt idx="216">
                  <c:v>42873.214305555557</c:v>
                </c:pt>
                <c:pt idx="217">
                  <c:v>42873.214317129627</c:v>
                </c:pt>
                <c:pt idx="218">
                  <c:v>42873.214328703703</c:v>
                </c:pt>
                <c:pt idx="219">
                  <c:v>42873.21434027778</c:v>
                </c:pt>
                <c:pt idx="220">
                  <c:v>42873.21435185185</c:v>
                </c:pt>
                <c:pt idx="221">
                  <c:v>42873.214363425926</c:v>
                </c:pt>
                <c:pt idx="222">
                  <c:v>42873.214375000003</c:v>
                </c:pt>
                <c:pt idx="223">
                  <c:v>42873.214386574073</c:v>
                </c:pt>
                <c:pt idx="224">
                  <c:v>42873.214398148149</c:v>
                </c:pt>
                <c:pt idx="225">
                  <c:v>42873.214409722219</c:v>
                </c:pt>
                <c:pt idx="226">
                  <c:v>42873.214421296296</c:v>
                </c:pt>
                <c:pt idx="227">
                  <c:v>42873.214432870373</c:v>
                </c:pt>
                <c:pt idx="228">
                  <c:v>42873.214444444442</c:v>
                </c:pt>
                <c:pt idx="229">
                  <c:v>42873.214456018519</c:v>
                </c:pt>
                <c:pt idx="230">
                  <c:v>42873.214467592596</c:v>
                </c:pt>
                <c:pt idx="231">
                  <c:v>42873.214479166665</c:v>
                </c:pt>
                <c:pt idx="232">
                  <c:v>42873.214490740742</c:v>
                </c:pt>
                <c:pt idx="233">
                  <c:v>42873.214502314811</c:v>
                </c:pt>
                <c:pt idx="234">
                  <c:v>42873.214513888888</c:v>
                </c:pt>
                <c:pt idx="235">
                  <c:v>42873.214525462965</c:v>
                </c:pt>
                <c:pt idx="236">
                  <c:v>42873.214537037034</c:v>
                </c:pt>
                <c:pt idx="237">
                  <c:v>42873.214548611111</c:v>
                </c:pt>
                <c:pt idx="238">
                  <c:v>42873.214560185188</c:v>
                </c:pt>
                <c:pt idx="239">
                  <c:v>42873.214571759258</c:v>
                </c:pt>
                <c:pt idx="240">
                  <c:v>42873.214583333334</c:v>
                </c:pt>
                <c:pt idx="241">
                  <c:v>42873.214594907404</c:v>
                </c:pt>
                <c:pt idx="242">
                  <c:v>42873.214606481481</c:v>
                </c:pt>
                <c:pt idx="243">
                  <c:v>42873.214618055557</c:v>
                </c:pt>
                <c:pt idx="244">
                  <c:v>42873.214629629627</c:v>
                </c:pt>
                <c:pt idx="245">
                  <c:v>42873.214641203704</c:v>
                </c:pt>
                <c:pt idx="246">
                  <c:v>42873.21465277778</c:v>
                </c:pt>
                <c:pt idx="247">
                  <c:v>42873.21466435185</c:v>
                </c:pt>
                <c:pt idx="248">
                  <c:v>42873.214675925927</c:v>
                </c:pt>
                <c:pt idx="249">
                  <c:v>42873.214687500003</c:v>
                </c:pt>
                <c:pt idx="250">
                  <c:v>42873.214699074073</c:v>
                </c:pt>
                <c:pt idx="251">
                  <c:v>42873.21471064815</c:v>
                </c:pt>
                <c:pt idx="252">
                  <c:v>42873.214722222219</c:v>
                </c:pt>
                <c:pt idx="253">
                  <c:v>42873.214733796296</c:v>
                </c:pt>
                <c:pt idx="254">
                  <c:v>42873.214745370373</c:v>
                </c:pt>
                <c:pt idx="255">
                  <c:v>42873.214756944442</c:v>
                </c:pt>
                <c:pt idx="256">
                  <c:v>42873.214768518519</c:v>
                </c:pt>
                <c:pt idx="257">
                  <c:v>42873.214780092596</c:v>
                </c:pt>
                <c:pt idx="258">
                  <c:v>42873.214791666665</c:v>
                </c:pt>
                <c:pt idx="259">
                  <c:v>42873.214803240742</c:v>
                </c:pt>
                <c:pt idx="260">
                  <c:v>42873.214814814812</c:v>
                </c:pt>
                <c:pt idx="261">
                  <c:v>42873.214826388888</c:v>
                </c:pt>
                <c:pt idx="262">
                  <c:v>42873.214837962965</c:v>
                </c:pt>
                <c:pt idx="263">
                  <c:v>42873.214849537035</c:v>
                </c:pt>
                <c:pt idx="264">
                  <c:v>42873.214861111112</c:v>
                </c:pt>
                <c:pt idx="265">
                  <c:v>42873.214872685188</c:v>
                </c:pt>
                <c:pt idx="266">
                  <c:v>42873.214884259258</c:v>
                </c:pt>
                <c:pt idx="267">
                  <c:v>42873.214895833335</c:v>
                </c:pt>
                <c:pt idx="268">
                  <c:v>42873.214907407404</c:v>
                </c:pt>
                <c:pt idx="269">
                  <c:v>42873.214918981481</c:v>
                </c:pt>
                <c:pt idx="270">
                  <c:v>42873.214930555558</c:v>
                </c:pt>
                <c:pt idx="271">
                  <c:v>42873.214942129627</c:v>
                </c:pt>
                <c:pt idx="272">
                  <c:v>42873.214953703704</c:v>
                </c:pt>
                <c:pt idx="273">
                  <c:v>42873.214965277781</c:v>
                </c:pt>
                <c:pt idx="274">
                  <c:v>42873.21497685185</c:v>
                </c:pt>
                <c:pt idx="275">
                  <c:v>42873.214988425927</c:v>
                </c:pt>
                <c:pt idx="276">
                  <c:v>42873.214999999997</c:v>
                </c:pt>
                <c:pt idx="277">
                  <c:v>42873.215011574073</c:v>
                </c:pt>
                <c:pt idx="278">
                  <c:v>42873.21502314815</c:v>
                </c:pt>
                <c:pt idx="279">
                  <c:v>42873.21503472222</c:v>
                </c:pt>
                <c:pt idx="280">
                  <c:v>42873.215046296296</c:v>
                </c:pt>
                <c:pt idx="281">
                  <c:v>42873.215057870373</c:v>
                </c:pt>
                <c:pt idx="282">
                  <c:v>42873.215069444443</c:v>
                </c:pt>
                <c:pt idx="283">
                  <c:v>42873.215081018519</c:v>
                </c:pt>
                <c:pt idx="284">
                  <c:v>42873.215092592596</c:v>
                </c:pt>
                <c:pt idx="285">
                  <c:v>42873.215104166666</c:v>
                </c:pt>
                <c:pt idx="286">
                  <c:v>42873.215115740742</c:v>
                </c:pt>
                <c:pt idx="287">
                  <c:v>42873.215127314812</c:v>
                </c:pt>
                <c:pt idx="288">
                  <c:v>42873.215138888889</c:v>
                </c:pt>
                <c:pt idx="289">
                  <c:v>42873.215150462966</c:v>
                </c:pt>
                <c:pt idx="290">
                  <c:v>42873.215162037035</c:v>
                </c:pt>
                <c:pt idx="291">
                  <c:v>42873.215173611112</c:v>
                </c:pt>
                <c:pt idx="292">
                  <c:v>42873.215185185189</c:v>
                </c:pt>
                <c:pt idx="293">
                  <c:v>42873.215196759258</c:v>
                </c:pt>
                <c:pt idx="294">
                  <c:v>42873.215208333335</c:v>
                </c:pt>
                <c:pt idx="295">
                  <c:v>42873.215219907404</c:v>
                </c:pt>
                <c:pt idx="296">
                  <c:v>42873.215231481481</c:v>
                </c:pt>
                <c:pt idx="297">
                  <c:v>42873.215243055558</c:v>
                </c:pt>
                <c:pt idx="298">
                  <c:v>42873.215254629627</c:v>
                </c:pt>
                <c:pt idx="299">
                  <c:v>42873.215266203704</c:v>
                </c:pt>
                <c:pt idx="300">
                  <c:v>42873.215277777781</c:v>
                </c:pt>
                <c:pt idx="301">
                  <c:v>42873.215289351851</c:v>
                </c:pt>
                <c:pt idx="302">
                  <c:v>42873.215300925927</c:v>
                </c:pt>
                <c:pt idx="303">
                  <c:v>42873.215312499997</c:v>
                </c:pt>
                <c:pt idx="304">
                  <c:v>42873.215324074074</c:v>
                </c:pt>
                <c:pt idx="305">
                  <c:v>42873.21533564815</c:v>
                </c:pt>
                <c:pt idx="306">
                  <c:v>42873.21534722222</c:v>
                </c:pt>
                <c:pt idx="307">
                  <c:v>42873.215358796297</c:v>
                </c:pt>
                <c:pt idx="308">
                  <c:v>42873.215370370373</c:v>
                </c:pt>
                <c:pt idx="309">
                  <c:v>42873.215381944443</c:v>
                </c:pt>
                <c:pt idx="310">
                  <c:v>42873.21539351852</c:v>
                </c:pt>
                <c:pt idx="311">
                  <c:v>42873.215405092589</c:v>
                </c:pt>
                <c:pt idx="312">
                  <c:v>42873.215416666666</c:v>
                </c:pt>
                <c:pt idx="313">
                  <c:v>42873.215428240743</c:v>
                </c:pt>
                <c:pt idx="314">
                  <c:v>42873.215439814812</c:v>
                </c:pt>
                <c:pt idx="315">
                  <c:v>42873.215451388889</c:v>
                </c:pt>
                <c:pt idx="316">
                  <c:v>42873.215462962966</c:v>
                </c:pt>
                <c:pt idx="317">
                  <c:v>42873.215474537035</c:v>
                </c:pt>
                <c:pt idx="318">
                  <c:v>42873.215486111112</c:v>
                </c:pt>
                <c:pt idx="319">
                  <c:v>42873.215497685182</c:v>
                </c:pt>
                <c:pt idx="320">
                  <c:v>42873.215509259258</c:v>
                </c:pt>
                <c:pt idx="321">
                  <c:v>42873.215520833335</c:v>
                </c:pt>
                <c:pt idx="322">
                  <c:v>42873.215532407405</c:v>
                </c:pt>
                <c:pt idx="323">
                  <c:v>42873.215543981481</c:v>
                </c:pt>
                <c:pt idx="324">
                  <c:v>42873.215555555558</c:v>
                </c:pt>
                <c:pt idx="325">
                  <c:v>42873.215567129628</c:v>
                </c:pt>
                <c:pt idx="326">
                  <c:v>42873.215578703705</c:v>
                </c:pt>
                <c:pt idx="327">
                  <c:v>42873.215590277781</c:v>
                </c:pt>
                <c:pt idx="328">
                  <c:v>42873.215601851851</c:v>
                </c:pt>
                <c:pt idx="329">
                  <c:v>42873.215613425928</c:v>
                </c:pt>
                <c:pt idx="330">
                  <c:v>42873.215624999997</c:v>
                </c:pt>
                <c:pt idx="331">
                  <c:v>42873.215636574074</c:v>
                </c:pt>
                <c:pt idx="332">
                  <c:v>42873.215648148151</c:v>
                </c:pt>
                <c:pt idx="333">
                  <c:v>42873.21565972222</c:v>
                </c:pt>
                <c:pt idx="334">
                  <c:v>42873.215671296297</c:v>
                </c:pt>
                <c:pt idx="335">
                  <c:v>42873.215682870374</c:v>
                </c:pt>
                <c:pt idx="336">
                  <c:v>42873.215694444443</c:v>
                </c:pt>
                <c:pt idx="337">
                  <c:v>42873.21570601852</c:v>
                </c:pt>
                <c:pt idx="338">
                  <c:v>42873.215717592589</c:v>
                </c:pt>
                <c:pt idx="339">
                  <c:v>42873.215729166666</c:v>
                </c:pt>
                <c:pt idx="340">
                  <c:v>42873.215740740743</c:v>
                </c:pt>
                <c:pt idx="341">
                  <c:v>42873.215752314813</c:v>
                </c:pt>
                <c:pt idx="342">
                  <c:v>42873.215763888889</c:v>
                </c:pt>
                <c:pt idx="343">
                  <c:v>42873.215775462966</c:v>
                </c:pt>
                <c:pt idx="344">
                  <c:v>42873.215787037036</c:v>
                </c:pt>
                <c:pt idx="345">
                  <c:v>42873.215798611112</c:v>
                </c:pt>
                <c:pt idx="346">
                  <c:v>42873.215810185182</c:v>
                </c:pt>
                <c:pt idx="347">
                  <c:v>42873.215821759259</c:v>
                </c:pt>
                <c:pt idx="348">
                  <c:v>42873.215833333335</c:v>
                </c:pt>
                <c:pt idx="349">
                  <c:v>42873.215844907405</c:v>
                </c:pt>
                <c:pt idx="350">
                  <c:v>42873.215856481482</c:v>
                </c:pt>
                <c:pt idx="351">
                  <c:v>42873.215868055559</c:v>
                </c:pt>
                <c:pt idx="352">
                  <c:v>42873.215879629628</c:v>
                </c:pt>
                <c:pt idx="353">
                  <c:v>42873.215891203705</c:v>
                </c:pt>
                <c:pt idx="354">
                  <c:v>42873.215902777774</c:v>
                </c:pt>
                <c:pt idx="355">
                  <c:v>42873.215914351851</c:v>
                </c:pt>
                <c:pt idx="356">
                  <c:v>42873.215925925928</c:v>
                </c:pt>
                <c:pt idx="357">
                  <c:v>42873.215937499997</c:v>
                </c:pt>
                <c:pt idx="358">
                  <c:v>42873.215949074074</c:v>
                </c:pt>
                <c:pt idx="359">
                  <c:v>42873.215960648151</c:v>
                </c:pt>
                <c:pt idx="360">
                  <c:v>42873.21597222222</c:v>
                </c:pt>
                <c:pt idx="361">
                  <c:v>42873.215983796297</c:v>
                </c:pt>
                <c:pt idx="362">
                  <c:v>42873.215995370374</c:v>
                </c:pt>
                <c:pt idx="363">
                  <c:v>42873.216006944444</c:v>
                </c:pt>
                <c:pt idx="364">
                  <c:v>42873.21601851852</c:v>
                </c:pt>
                <c:pt idx="365">
                  <c:v>42873.21603009259</c:v>
                </c:pt>
                <c:pt idx="366">
                  <c:v>42873.216041666667</c:v>
                </c:pt>
                <c:pt idx="367">
                  <c:v>42873.216053240743</c:v>
                </c:pt>
                <c:pt idx="368">
                  <c:v>42873.216064814813</c:v>
                </c:pt>
                <c:pt idx="369">
                  <c:v>42873.21607638889</c:v>
                </c:pt>
                <c:pt idx="370">
                  <c:v>42873.216087962966</c:v>
                </c:pt>
                <c:pt idx="371">
                  <c:v>42873.216099537036</c:v>
                </c:pt>
                <c:pt idx="372">
                  <c:v>42873.216111111113</c:v>
                </c:pt>
                <c:pt idx="373">
                  <c:v>42873.216122685182</c:v>
                </c:pt>
                <c:pt idx="374">
                  <c:v>42873.216134259259</c:v>
                </c:pt>
                <c:pt idx="375">
                  <c:v>42873.216145833336</c:v>
                </c:pt>
                <c:pt idx="376">
                  <c:v>42873.216157407405</c:v>
                </c:pt>
                <c:pt idx="377">
                  <c:v>42873.216168981482</c:v>
                </c:pt>
                <c:pt idx="378">
                  <c:v>42873.216180555559</c:v>
                </c:pt>
                <c:pt idx="379">
                  <c:v>42873.216192129628</c:v>
                </c:pt>
                <c:pt idx="380">
                  <c:v>42873.216203703705</c:v>
                </c:pt>
                <c:pt idx="381">
                  <c:v>42873.216215277775</c:v>
                </c:pt>
                <c:pt idx="382">
                  <c:v>42873.216226851851</c:v>
                </c:pt>
                <c:pt idx="383">
                  <c:v>42873.216238425928</c:v>
                </c:pt>
                <c:pt idx="384">
                  <c:v>42873.216249999998</c:v>
                </c:pt>
                <c:pt idx="385">
                  <c:v>42873.216261574074</c:v>
                </c:pt>
                <c:pt idx="386">
                  <c:v>42873.216273148151</c:v>
                </c:pt>
                <c:pt idx="387">
                  <c:v>42873.216284722221</c:v>
                </c:pt>
                <c:pt idx="388">
                  <c:v>42873.216296296298</c:v>
                </c:pt>
                <c:pt idx="389">
                  <c:v>42873.216307870367</c:v>
                </c:pt>
                <c:pt idx="390">
                  <c:v>42873.216319444444</c:v>
                </c:pt>
                <c:pt idx="391">
                  <c:v>42873.216331018521</c:v>
                </c:pt>
                <c:pt idx="392">
                  <c:v>42873.21634259259</c:v>
                </c:pt>
                <c:pt idx="393">
                  <c:v>42873.216354166667</c:v>
                </c:pt>
                <c:pt idx="394">
                  <c:v>42873.216365740744</c:v>
                </c:pt>
                <c:pt idx="395">
                  <c:v>42873.216377314813</c:v>
                </c:pt>
                <c:pt idx="396">
                  <c:v>42873.21638888889</c:v>
                </c:pt>
                <c:pt idx="397">
                  <c:v>42873.216400462959</c:v>
                </c:pt>
                <c:pt idx="398">
                  <c:v>42873.216412037036</c:v>
                </c:pt>
                <c:pt idx="399">
                  <c:v>42873.216423611113</c:v>
                </c:pt>
                <c:pt idx="400">
                  <c:v>42873.216435185182</c:v>
                </c:pt>
                <c:pt idx="401">
                  <c:v>42873.216446759259</c:v>
                </c:pt>
                <c:pt idx="402">
                  <c:v>42873.216458333336</c:v>
                </c:pt>
                <c:pt idx="403">
                  <c:v>42873.216469907406</c:v>
                </c:pt>
                <c:pt idx="404">
                  <c:v>42873.216481481482</c:v>
                </c:pt>
                <c:pt idx="405">
                  <c:v>42873.216493055559</c:v>
                </c:pt>
                <c:pt idx="406">
                  <c:v>42873.216504629629</c:v>
                </c:pt>
                <c:pt idx="407">
                  <c:v>42873.216516203705</c:v>
                </c:pt>
                <c:pt idx="408">
                  <c:v>42873.216527777775</c:v>
                </c:pt>
                <c:pt idx="409">
                  <c:v>42873.216539351852</c:v>
                </c:pt>
                <c:pt idx="410">
                  <c:v>42873.216550925928</c:v>
                </c:pt>
                <c:pt idx="411">
                  <c:v>42873.216562499998</c:v>
                </c:pt>
                <c:pt idx="412">
                  <c:v>42873.216574074075</c:v>
                </c:pt>
                <c:pt idx="413">
                  <c:v>42873.216585648152</c:v>
                </c:pt>
                <c:pt idx="414">
                  <c:v>42873.216597222221</c:v>
                </c:pt>
                <c:pt idx="415">
                  <c:v>42873.216608796298</c:v>
                </c:pt>
                <c:pt idx="416">
                  <c:v>42873.216620370367</c:v>
                </c:pt>
                <c:pt idx="417">
                  <c:v>42873.216631944444</c:v>
                </c:pt>
                <c:pt idx="418">
                  <c:v>42873.216643518521</c:v>
                </c:pt>
                <c:pt idx="419">
                  <c:v>42873.21665509259</c:v>
                </c:pt>
                <c:pt idx="420">
                  <c:v>42873.216666666667</c:v>
                </c:pt>
                <c:pt idx="421">
                  <c:v>42873.216678240744</c:v>
                </c:pt>
                <c:pt idx="422">
                  <c:v>42873.216689814813</c:v>
                </c:pt>
                <c:pt idx="423">
                  <c:v>42873.21670138889</c:v>
                </c:pt>
                <c:pt idx="424">
                  <c:v>42873.21671296296</c:v>
                </c:pt>
                <c:pt idx="425">
                  <c:v>42873.216724537036</c:v>
                </c:pt>
                <c:pt idx="426">
                  <c:v>42873.216736111113</c:v>
                </c:pt>
                <c:pt idx="427">
                  <c:v>42873.216747685183</c:v>
                </c:pt>
                <c:pt idx="428">
                  <c:v>42873.21675925926</c:v>
                </c:pt>
                <c:pt idx="429">
                  <c:v>42873.216770833336</c:v>
                </c:pt>
                <c:pt idx="430">
                  <c:v>42873.216782407406</c:v>
                </c:pt>
                <c:pt idx="431">
                  <c:v>42873.216793981483</c:v>
                </c:pt>
                <c:pt idx="432">
                  <c:v>42873.216805555552</c:v>
                </c:pt>
                <c:pt idx="433">
                  <c:v>42873.216817129629</c:v>
                </c:pt>
                <c:pt idx="434">
                  <c:v>42873.216828703706</c:v>
                </c:pt>
                <c:pt idx="435">
                  <c:v>42873.216840277775</c:v>
                </c:pt>
                <c:pt idx="436">
                  <c:v>42873.216851851852</c:v>
                </c:pt>
                <c:pt idx="437">
                  <c:v>42873.216863425929</c:v>
                </c:pt>
                <c:pt idx="438">
                  <c:v>42873.216874999998</c:v>
                </c:pt>
                <c:pt idx="439">
                  <c:v>42873.216886574075</c:v>
                </c:pt>
                <c:pt idx="440">
                  <c:v>42873.216898148145</c:v>
                </c:pt>
                <c:pt idx="441">
                  <c:v>42873.216909722221</c:v>
                </c:pt>
                <c:pt idx="442">
                  <c:v>42873.216921296298</c:v>
                </c:pt>
                <c:pt idx="443">
                  <c:v>42873.216932870368</c:v>
                </c:pt>
                <c:pt idx="444">
                  <c:v>42873.216944444444</c:v>
                </c:pt>
                <c:pt idx="445">
                  <c:v>42873.216956018521</c:v>
                </c:pt>
                <c:pt idx="446">
                  <c:v>42873.216967592591</c:v>
                </c:pt>
                <c:pt idx="447">
                  <c:v>42873.216979166667</c:v>
                </c:pt>
                <c:pt idx="448">
                  <c:v>42873.216990740744</c:v>
                </c:pt>
                <c:pt idx="449">
                  <c:v>42873.217002314814</c:v>
                </c:pt>
                <c:pt idx="450">
                  <c:v>42873.217013888891</c:v>
                </c:pt>
                <c:pt idx="451">
                  <c:v>42873.21702546296</c:v>
                </c:pt>
                <c:pt idx="452">
                  <c:v>42873.217037037037</c:v>
                </c:pt>
                <c:pt idx="453">
                  <c:v>42873.217048611114</c:v>
                </c:pt>
                <c:pt idx="454">
                  <c:v>42873.217060185183</c:v>
                </c:pt>
                <c:pt idx="455">
                  <c:v>42873.21707175926</c:v>
                </c:pt>
                <c:pt idx="456">
                  <c:v>42873.217083333337</c:v>
                </c:pt>
                <c:pt idx="457">
                  <c:v>42873.217094907406</c:v>
                </c:pt>
                <c:pt idx="458">
                  <c:v>42873.217106481483</c:v>
                </c:pt>
                <c:pt idx="459">
                  <c:v>42873.217118055552</c:v>
                </c:pt>
                <c:pt idx="460">
                  <c:v>42873.217129629629</c:v>
                </c:pt>
                <c:pt idx="461">
                  <c:v>42873.217141203706</c:v>
                </c:pt>
                <c:pt idx="462">
                  <c:v>42873.217152777775</c:v>
                </c:pt>
                <c:pt idx="463">
                  <c:v>42873.217164351852</c:v>
                </c:pt>
                <c:pt idx="464">
                  <c:v>42873.217175925929</c:v>
                </c:pt>
                <c:pt idx="465">
                  <c:v>42873.217187499999</c:v>
                </c:pt>
                <c:pt idx="466">
                  <c:v>42873.217199074075</c:v>
                </c:pt>
                <c:pt idx="467">
                  <c:v>42873.217210648145</c:v>
                </c:pt>
                <c:pt idx="468">
                  <c:v>42873.217222222222</c:v>
                </c:pt>
                <c:pt idx="469">
                  <c:v>42873.217233796298</c:v>
                </c:pt>
                <c:pt idx="470">
                  <c:v>42873.217245370368</c:v>
                </c:pt>
                <c:pt idx="471">
                  <c:v>42873.217256944445</c:v>
                </c:pt>
                <c:pt idx="472">
                  <c:v>42873.217268518521</c:v>
                </c:pt>
                <c:pt idx="473">
                  <c:v>42873.217280092591</c:v>
                </c:pt>
                <c:pt idx="474">
                  <c:v>42873.217291666668</c:v>
                </c:pt>
                <c:pt idx="475">
                  <c:v>42873.217303240737</c:v>
                </c:pt>
                <c:pt idx="476">
                  <c:v>42873.217314814814</c:v>
                </c:pt>
                <c:pt idx="477">
                  <c:v>42873.217326388891</c:v>
                </c:pt>
                <c:pt idx="478">
                  <c:v>42873.21733796296</c:v>
                </c:pt>
                <c:pt idx="479">
                  <c:v>42873.217349537037</c:v>
                </c:pt>
                <c:pt idx="480">
                  <c:v>42873.217361111114</c:v>
                </c:pt>
                <c:pt idx="481">
                  <c:v>42873.217372685183</c:v>
                </c:pt>
                <c:pt idx="482">
                  <c:v>42873.21738425926</c:v>
                </c:pt>
                <c:pt idx="483">
                  <c:v>42873.217395833337</c:v>
                </c:pt>
                <c:pt idx="484">
                  <c:v>42873.217407407406</c:v>
                </c:pt>
                <c:pt idx="485">
                  <c:v>42873.217418981483</c:v>
                </c:pt>
                <c:pt idx="486">
                  <c:v>42873.217430555553</c:v>
                </c:pt>
                <c:pt idx="487">
                  <c:v>42873.217442129629</c:v>
                </c:pt>
                <c:pt idx="488">
                  <c:v>42873.217453703706</c:v>
                </c:pt>
                <c:pt idx="489">
                  <c:v>42873.217465277776</c:v>
                </c:pt>
                <c:pt idx="490">
                  <c:v>42873.217476851853</c:v>
                </c:pt>
                <c:pt idx="491">
                  <c:v>42873.217488425929</c:v>
                </c:pt>
                <c:pt idx="492">
                  <c:v>42873.217499999999</c:v>
                </c:pt>
                <c:pt idx="493">
                  <c:v>42873.217511574076</c:v>
                </c:pt>
                <c:pt idx="494">
                  <c:v>42873.217523148145</c:v>
                </c:pt>
                <c:pt idx="495">
                  <c:v>42873.217534722222</c:v>
                </c:pt>
                <c:pt idx="496">
                  <c:v>42873.217546296299</c:v>
                </c:pt>
                <c:pt idx="497">
                  <c:v>42873.217557870368</c:v>
                </c:pt>
                <c:pt idx="498">
                  <c:v>42873.217569444445</c:v>
                </c:pt>
                <c:pt idx="499">
                  <c:v>42873.217581018522</c:v>
                </c:pt>
                <c:pt idx="500">
                  <c:v>42873.217592592591</c:v>
                </c:pt>
                <c:pt idx="501">
                  <c:v>42873.217604166668</c:v>
                </c:pt>
                <c:pt idx="502">
                  <c:v>42873.217615740738</c:v>
                </c:pt>
                <c:pt idx="503">
                  <c:v>42873.217627314814</c:v>
                </c:pt>
                <c:pt idx="504">
                  <c:v>42873.217638888891</c:v>
                </c:pt>
                <c:pt idx="505">
                  <c:v>42873.217650462961</c:v>
                </c:pt>
                <c:pt idx="506">
                  <c:v>42873.217662037037</c:v>
                </c:pt>
                <c:pt idx="507">
                  <c:v>42873.217673611114</c:v>
                </c:pt>
                <c:pt idx="508">
                  <c:v>42873.217685185184</c:v>
                </c:pt>
                <c:pt idx="509">
                  <c:v>42873.21769675926</c:v>
                </c:pt>
                <c:pt idx="510">
                  <c:v>42873.21770833333</c:v>
                </c:pt>
                <c:pt idx="511">
                  <c:v>42873.217719907407</c:v>
                </c:pt>
                <c:pt idx="512">
                  <c:v>42873.217731481483</c:v>
                </c:pt>
                <c:pt idx="513">
                  <c:v>42873.217743055553</c:v>
                </c:pt>
                <c:pt idx="514">
                  <c:v>42873.21775462963</c:v>
                </c:pt>
                <c:pt idx="515">
                  <c:v>42873.217766203707</c:v>
                </c:pt>
                <c:pt idx="516">
                  <c:v>42873.217777777776</c:v>
                </c:pt>
                <c:pt idx="517">
                  <c:v>42873.217789351853</c:v>
                </c:pt>
                <c:pt idx="518">
                  <c:v>42873.217800925922</c:v>
                </c:pt>
                <c:pt idx="519">
                  <c:v>42873.217812499999</c:v>
                </c:pt>
                <c:pt idx="520">
                  <c:v>42873.217824074076</c:v>
                </c:pt>
                <c:pt idx="521">
                  <c:v>42873.217835648145</c:v>
                </c:pt>
                <c:pt idx="522">
                  <c:v>42873.217847222222</c:v>
                </c:pt>
                <c:pt idx="523">
                  <c:v>42873.217858796299</c:v>
                </c:pt>
                <c:pt idx="524">
                  <c:v>42873.217870370368</c:v>
                </c:pt>
                <c:pt idx="525">
                  <c:v>42873.217881944445</c:v>
                </c:pt>
                <c:pt idx="526">
                  <c:v>42873.217893518522</c:v>
                </c:pt>
                <c:pt idx="527">
                  <c:v>42873.217905092592</c:v>
                </c:pt>
                <c:pt idx="528">
                  <c:v>42873.217916666668</c:v>
                </c:pt>
                <c:pt idx="529">
                  <c:v>42873.217928240738</c:v>
                </c:pt>
                <c:pt idx="530">
                  <c:v>42873.217939814815</c:v>
                </c:pt>
                <c:pt idx="531">
                  <c:v>42873.217951388891</c:v>
                </c:pt>
                <c:pt idx="532">
                  <c:v>42873.217962962961</c:v>
                </c:pt>
                <c:pt idx="533">
                  <c:v>42873.217974537038</c:v>
                </c:pt>
                <c:pt idx="534">
                  <c:v>42873.217986111114</c:v>
                </c:pt>
                <c:pt idx="535">
                  <c:v>42873.217997685184</c:v>
                </c:pt>
                <c:pt idx="536">
                  <c:v>42873.218009259261</c:v>
                </c:pt>
                <c:pt idx="537">
                  <c:v>42873.21802083333</c:v>
                </c:pt>
                <c:pt idx="538">
                  <c:v>42873.218032407407</c:v>
                </c:pt>
                <c:pt idx="539">
                  <c:v>42873.218043981484</c:v>
                </c:pt>
                <c:pt idx="540">
                  <c:v>42873.218055555553</c:v>
                </c:pt>
                <c:pt idx="541">
                  <c:v>42873.21806712963</c:v>
                </c:pt>
                <c:pt idx="542">
                  <c:v>42873.218078703707</c:v>
                </c:pt>
                <c:pt idx="543">
                  <c:v>42873.218090277776</c:v>
                </c:pt>
                <c:pt idx="544">
                  <c:v>42873.218101851853</c:v>
                </c:pt>
                <c:pt idx="545">
                  <c:v>42873.218113425923</c:v>
                </c:pt>
                <c:pt idx="546">
                  <c:v>42873.218124999999</c:v>
                </c:pt>
                <c:pt idx="547">
                  <c:v>42873.218136574076</c:v>
                </c:pt>
                <c:pt idx="548">
                  <c:v>42873.218148148146</c:v>
                </c:pt>
                <c:pt idx="549">
                  <c:v>42873.218159722222</c:v>
                </c:pt>
                <c:pt idx="550">
                  <c:v>42873.218171296299</c:v>
                </c:pt>
                <c:pt idx="551">
                  <c:v>42873.218182870369</c:v>
                </c:pt>
                <c:pt idx="552">
                  <c:v>42873.218194444446</c:v>
                </c:pt>
                <c:pt idx="553">
                  <c:v>42873.218206018515</c:v>
                </c:pt>
                <c:pt idx="554">
                  <c:v>42873.218217592592</c:v>
                </c:pt>
                <c:pt idx="555">
                  <c:v>42873.218229166669</c:v>
                </c:pt>
                <c:pt idx="556">
                  <c:v>42873.218240740738</c:v>
                </c:pt>
                <c:pt idx="557">
                  <c:v>42873.218252314815</c:v>
                </c:pt>
                <c:pt idx="558">
                  <c:v>42873.218263888892</c:v>
                </c:pt>
                <c:pt idx="559">
                  <c:v>42873.218275462961</c:v>
                </c:pt>
                <c:pt idx="560">
                  <c:v>42873.218287037038</c:v>
                </c:pt>
                <c:pt idx="561">
                  <c:v>42873.218298611115</c:v>
                </c:pt>
                <c:pt idx="562">
                  <c:v>42873.218310185184</c:v>
                </c:pt>
                <c:pt idx="563">
                  <c:v>42873.218321759261</c:v>
                </c:pt>
                <c:pt idx="564">
                  <c:v>42873.218333333331</c:v>
                </c:pt>
                <c:pt idx="565">
                  <c:v>42873.218344907407</c:v>
                </c:pt>
                <c:pt idx="566">
                  <c:v>42873.218356481484</c:v>
                </c:pt>
                <c:pt idx="567">
                  <c:v>42873.218368055554</c:v>
                </c:pt>
                <c:pt idx="568">
                  <c:v>42873.21837962963</c:v>
                </c:pt>
                <c:pt idx="569">
                  <c:v>42873.218391203707</c:v>
                </c:pt>
                <c:pt idx="570">
                  <c:v>42873.218402777777</c:v>
                </c:pt>
                <c:pt idx="571">
                  <c:v>42873.218414351853</c:v>
                </c:pt>
                <c:pt idx="572">
                  <c:v>42873.218425925923</c:v>
                </c:pt>
                <c:pt idx="573">
                  <c:v>42873.2184375</c:v>
                </c:pt>
                <c:pt idx="574">
                  <c:v>42873.218449074076</c:v>
                </c:pt>
                <c:pt idx="575">
                  <c:v>42873.218460648146</c:v>
                </c:pt>
                <c:pt idx="576">
                  <c:v>42873.218472222223</c:v>
                </c:pt>
                <c:pt idx="577">
                  <c:v>42873.2184837963</c:v>
                </c:pt>
                <c:pt idx="578">
                  <c:v>42873.218495370369</c:v>
                </c:pt>
                <c:pt idx="579">
                  <c:v>42873.218506944446</c:v>
                </c:pt>
                <c:pt idx="580">
                  <c:v>42873.218518518515</c:v>
                </c:pt>
                <c:pt idx="581">
                  <c:v>42873.218530092592</c:v>
                </c:pt>
                <c:pt idx="582">
                  <c:v>42873.218541666669</c:v>
                </c:pt>
                <c:pt idx="583">
                  <c:v>42873.218553240738</c:v>
                </c:pt>
                <c:pt idx="584">
                  <c:v>42873.218564814815</c:v>
                </c:pt>
                <c:pt idx="585">
                  <c:v>42873.218576388892</c:v>
                </c:pt>
                <c:pt idx="586">
                  <c:v>42873.218587962961</c:v>
                </c:pt>
                <c:pt idx="587">
                  <c:v>42873.218599537038</c:v>
                </c:pt>
                <c:pt idx="588">
                  <c:v>42873.218611111108</c:v>
                </c:pt>
                <c:pt idx="589">
                  <c:v>42873.218622685185</c:v>
                </c:pt>
                <c:pt idx="590">
                  <c:v>42873.218634259261</c:v>
                </c:pt>
                <c:pt idx="591">
                  <c:v>42873.218645833331</c:v>
                </c:pt>
                <c:pt idx="592">
                  <c:v>42873.218657407408</c:v>
                </c:pt>
                <c:pt idx="593">
                  <c:v>42873.218668981484</c:v>
                </c:pt>
                <c:pt idx="594">
                  <c:v>42873.218680555554</c:v>
                </c:pt>
                <c:pt idx="595">
                  <c:v>42873.218692129631</c:v>
                </c:pt>
                <c:pt idx="596">
                  <c:v>42873.2187037037</c:v>
                </c:pt>
                <c:pt idx="597">
                  <c:v>42873.218715277777</c:v>
                </c:pt>
                <c:pt idx="598">
                  <c:v>42873.218726851854</c:v>
                </c:pt>
                <c:pt idx="599">
                  <c:v>42873.218738425923</c:v>
                </c:pt>
                <c:pt idx="600">
                  <c:v>42873.21875</c:v>
                </c:pt>
                <c:pt idx="601">
                  <c:v>42873.218761574077</c:v>
                </c:pt>
                <c:pt idx="602">
                  <c:v>42873.218773148146</c:v>
                </c:pt>
                <c:pt idx="603">
                  <c:v>42873.218784722223</c:v>
                </c:pt>
                <c:pt idx="604">
                  <c:v>42873.2187962963</c:v>
                </c:pt>
                <c:pt idx="605">
                  <c:v>42873.218807870369</c:v>
                </c:pt>
                <c:pt idx="606">
                  <c:v>42873.218819444446</c:v>
                </c:pt>
                <c:pt idx="607">
                  <c:v>42873.218831018516</c:v>
                </c:pt>
                <c:pt idx="608">
                  <c:v>42873.218842592592</c:v>
                </c:pt>
                <c:pt idx="609">
                  <c:v>42873.218854166669</c:v>
                </c:pt>
                <c:pt idx="610">
                  <c:v>42873.218865740739</c:v>
                </c:pt>
                <c:pt idx="611">
                  <c:v>42873.218877314815</c:v>
                </c:pt>
                <c:pt idx="612">
                  <c:v>42873.218888888892</c:v>
                </c:pt>
                <c:pt idx="613">
                  <c:v>42873.218900462962</c:v>
                </c:pt>
                <c:pt idx="614">
                  <c:v>42873.218912037039</c:v>
                </c:pt>
                <c:pt idx="615">
                  <c:v>42873.218923611108</c:v>
                </c:pt>
                <c:pt idx="616">
                  <c:v>42873.218935185185</c:v>
                </c:pt>
                <c:pt idx="617">
                  <c:v>42873.218946759262</c:v>
                </c:pt>
                <c:pt idx="618">
                  <c:v>42873.218958333331</c:v>
                </c:pt>
                <c:pt idx="619">
                  <c:v>42873.218969907408</c:v>
                </c:pt>
                <c:pt idx="620">
                  <c:v>42873.218981481485</c:v>
                </c:pt>
                <c:pt idx="621">
                  <c:v>42873.218993055554</c:v>
                </c:pt>
                <c:pt idx="622">
                  <c:v>42873.219004629631</c:v>
                </c:pt>
                <c:pt idx="623">
                  <c:v>42873.2190162037</c:v>
                </c:pt>
                <c:pt idx="624">
                  <c:v>42873.219027777777</c:v>
                </c:pt>
                <c:pt idx="625">
                  <c:v>42873.219039351854</c:v>
                </c:pt>
                <c:pt idx="626">
                  <c:v>42873.219050925924</c:v>
                </c:pt>
                <c:pt idx="627">
                  <c:v>42873.2190625</c:v>
                </c:pt>
                <c:pt idx="628">
                  <c:v>42873.219074074077</c:v>
                </c:pt>
                <c:pt idx="629">
                  <c:v>42873.219085648147</c:v>
                </c:pt>
                <c:pt idx="630">
                  <c:v>42873.219097222223</c:v>
                </c:pt>
                <c:pt idx="631">
                  <c:v>42873.219108796293</c:v>
                </c:pt>
                <c:pt idx="632">
                  <c:v>42873.21912037037</c:v>
                </c:pt>
                <c:pt idx="633">
                  <c:v>42873.219131944446</c:v>
                </c:pt>
                <c:pt idx="634">
                  <c:v>42873.219143518516</c:v>
                </c:pt>
                <c:pt idx="635">
                  <c:v>42873.219155092593</c:v>
                </c:pt>
                <c:pt idx="636">
                  <c:v>42873.219166666669</c:v>
                </c:pt>
                <c:pt idx="637">
                  <c:v>42873.219178240739</c:v>
                </c:pt>
                <c:pt idx="638">
                  <c:v>42873.219189814816</c:v>
                </c:pt>
                <c:pt idx="639">
                  <c:v>42873.219201388885</c:v>
                </c:pt>
                <c:pt idx="640">
                  <c:v>42873.219212962962</c:v>
                </c:pt>
                <c:pt idx="641">
                  <c:v>42873.219224537039</c:v>
                </c:pt>
                <c:pt idx="642">
                  <c:v>42873.219236111108</c:v>
                </c:pt>
                <c:pt idx="643">
                  <c:v>42873.219247685185</c:v>
                </c:pt>
                <c:pt idx="644">
                  <c:v>42873.219259259262</c:v>
                </c:pt>
                <c:pt idx="645">
                  <c:v>42873.219270833331</c:v>
                </c:pt>
                <c:pt idx="646">
                  <c:v>42873.219282407408</c:v>
                </c:pt>
                <c:pt idx="647">
                  <c:v>42873.219293981485</c:v>
                </c:pt>
                <c:pt idx="648">
                  <c:v>42873.219305555554</c:v>
                </c:pt>
                <c:pt idx="649">
                  <c:v>42873.219317129631</c:v>
                </c:pt>
                <c:pt idx="650">
                  <c:v>42873.219328703701</c:v>
                </c:pt>
                <c:pt idx="651">
                  <c:v>42873.219340277778</c:v>
                </c:pt>
                <c:pt idx="652">
                  <c:v>42873.219351851854</c:v>
                </c:pt>
                <c:pt idx="653">
                  <c:v>42873.219363425924</c:v>
                </c:pt>
                <c:pt idx="654">
                  <c:v>42873.219375000001</c:v>
                </c:pt>
                <c:pt idx="655">
                  <c:v>42873.219386574077</c:v>
                </c:pt>
                <c:pt idx="656">
                  <c:v>42873.219398148147</c:v>
                </c:pt>
                <c:pt idx="657">
                  <c:v>42873.219409722224</c:v>
                </c:pt>
                <c:pt idx="658">
                  <c:v>42873.219421296293</c:v>
                </c:pt>
                <c:pt idx="659">
                  <c:v>42873.21943287037</c:v>
                </c:pt>
                <c:pt idx="660">
                  <c:v>42873.219444444447</c:v>
                </c:pt>
                <c:pt idx="661">
                  <c:v>42873.219456018516</c:v>
                </c:pt>
                <c:pt idx="662">
                  <c:v>42873.219467592593</c:v>
                </c:pt>
                <c:pt idx="663">
                  <c:v>42873.21947916667</c:v>
                </c:pt>
                <c:pt idx="664">
                  <c:v>42873.219490740739</c:v>
                </c:pt>
                <c:pt idx="665">
                  <c:v>42873.219502314816</c:v>
                </c:pt>
                <c:pt idx="666">
                  <c:v>42873.219513888886</c:v>
                </c:pt>
                <c:pt idx="667">
                  <c:v>42873.219525462962</c:v>
                </c:pt>
                <c:pt idx="668">
                  <c:v>42873.219537037039</c:v>
                </c:pt>
                <c:pt idx="669">
                  <c:v>42873.219548611109</c:v>
                </c:pt>
                <c:pt idx="670">
                  <c:v>42873.219560185185</c:v>
                </c:pt>
                <c:pt idx="671">
                  <c:v>42873.219571759262</c:v>
                </c:pt>
                <c:pt idx="672">
                  <c:v>42873.219583333332</c:v>
                </c:pt>
                <c:pt idx="673">
                  <c:v>42873.219594907408</c:v>
                </c:pt>
                <c:pt idx="674">
                  <c:v>42873.219606481478</c:v>
                </c:pt>
                <c:pt idx="675">
                  <c:v>42873.219618055555</c:v>
                </c:pt>
                <c:pt idx="676">
                  <c:v>42873.219629629632</c:v>
                </c:pt>
                <c:pt idx="677">
                  <c:v>42873.219641203701</c:v>
                </c:pt>
                <c:pt idx="678">
                  <c:v>42873.219652777778</c:v>
                </c:pt>
                <c:pt idx="679">
                  <c:v>42873.219664351855</c:v>
                </c:pt>
                <c:pt idx="680">
                  <c:v>42873.219675925924</c:v>
                </c:pt>
                <c:pt idx="681">
                  <c:v>42873.219687500001</c:v>
                </c:pt>
                <c:pt idx="682">
                  <c:v>42873.219699074078</c:v>
                </c:pt>
                <c:pt idx="683">
                  <c:v>42873.219710648147</c:v>
                </c:pt>
                <c:pt idx="684">
                  <c:v>42873.219722222224</c:v>
                </c:pt>
                <c:pt idx="685">
                  <c:v>42873.219733796293</c:v>
                </c:pt>
                <c:pt idx="686">
                  <c:v>42873.21974537037</c:v>
                </c:pt>
                <c:pt idx="687">
                  <c:v>42873.219756944447</c:v>
                </c:pt>
                <c:pt idx="688">
                  <c:v>42873.219768518517</c:v>
                </c:pt>
                <c:pt idx="689">
                  <c:v>42873.219780092593</c:v>
                </c:pt>
                <c:pt idx="690">
                  <c:v>42873.21979166667</c:v>
                </c:pt>
                <c:pt idx="691">
                  <c:v>42873.21980324074</c:v>
                </c:pt>
                <c:pt idx="692">
                  <c:v>42873.219814814816</c:v>
                </c:pt>
                <c:pt idx="693">
                  <c:v>42873.219826388886</c:v>
                </c:pt>
                <c:pt idx="694">
                  <c:v>42873.219837962963</c:v>
                </c:pt>
                <c:pt idx="695">
                  <c:v>42873.219849537039</c:v>
                </c:pt>
                <c:pt idx="696">
                  <c:v>42873.219861111109</c:v>
                </c:pt>
                <c:pt idx="697">
                  <c:v>42873.219872685186</c:v>
                </c:pt>
                <c:pt idx="698">
                  <c:v>42873.219884259262</c:v>
                </c:pt>
                <c:pt idx="699">
                  <c:v>42873.219895833332</c:v>
                </c:pt>
                <c:pt idx="700">
                  <c:v>42873.219907407409</c:v>
                </c:pt>
                <c:pt idx="701">
                  <c:v>42873.219918981478</c:v>
                </c:pt>
                <c:pt idx="702">
                  <c:v>42873.219930555555</c:v>
                </c:pt>
                <c:pt idx="703">
                  <c:v>42873.219942129632</c:v>
                </c:pt>
                <c:pt idx="704">
                  <c:v>42873.219953703701</c:v>
                </c:pt>
                <c:pt idx="705">
                  <c:v>42873.219965277778</c:v>
                </c:pt>
                <c:pt idx="706">
                  <c:v>42873.219976851855</c:v>
                </c:pt>
                <c:pt idx="707">
                  <c:v>42873.219988425924</c:v>
                </c:pt>
                <c:pt idx="708">
                  <c:v>42873.22</c:v>
                </c:pt>
                <c:pt idx="709">
                  <c:v>42873.220011574071</c:v>
                </c:pt>
                <c:pt idx="710">
                  <c:v>42873.220023148147</c:v>
                </c:pt>
                <c:pt idx="711">
                  <c:v>42873.220034722224</c:v>
                </c:pt>
                <c:pt idx="712">
                  <c:v>42873.220046296294</c:v>
                </c:pt>
                <c:pt idx="713">
                  <c:v>42873.220057870371</c:v>
                </c:pt>
                <c:pt idx="714">
                  <c:v>42873.220069444447</c:v>
                </c:pt>
                <c:pt idx="715">
                  <c:v>42873.220081018517</c:v>
                </c:pt>
                <c:pt idx="716">
                  <c:v>42873.220092592594</c:v>
                </c:pt>
                <c:pt idx="717">
                  <c:v>42873.220104166663</c:v>
                </c:pt>
                <c:pt idx="718">
                  <c:v>42873.22011574074</c:v>
                </c:pt>
                <c:pt idx="719">
                  <c:v>42873.220127314817</c:v>
                </c:pt>
                <c:pt idx="720">
                  <c:v>42873.220138888886</c:v>
                </c:pt>
              </c:numCache>
            </c:numRef>
          </c:cat>
          <c:val>
            <c:numRef>
              <c:f>'Heterochone 1'!$N$21:$N$741</c:f>
              <c:numCache>
                <c:formatCode>0.00</c:formatCode>
                <c:ptCount val="721"/>
                <c:pt idx="0">
                  <c:v>1.49238352398153</c:v>
                </c:pt>
                <c:pt idx="1">
                  <c:v>1.4856561104063399</c:v>
                </c:pt>
                <c:pt idx="2">
                  <c:v>1.4714285643730201</c:v>
                </c:pt>
                <c:pt idx="3">
                  <c:v>1.4473770056316799</c:v>
                </c:pt>
                <c:pt idx="4">
                  <c:v>1.41782374215857</c:v>
                </c:pt>
                <c:pt idx="5">
                  <c:v>1.39721148997713</c:v>
                </c:pt>
                <c:pt idx="6">
                  <c:v>1.37895909741925</c:v>
                </c:pt>
                <c:pt idx="7">
                  <c:v>1.3673678791136501</c:v>
                </c:pt>
                <c:pt idx="8">
                  <c:v>1.3681839350442599</c:v>
                </c:pt>
                <c:pt idx="9">
                  <c:v>1.3685108647620801</c:v>
                </c:pt>
                <c:pt idx="10">
                  <c:v>1.3771136900176</c:v>
                </c:pt>
                <c:pt idx="11">
                  <c:v>1.38987654506543</c:v>
                </c:pt>
                <c:pt idx="12">
                  <c:v>1.40253507323655</c:v>
                </c:pt>
                <c:pt idx="13">
                  <c:v>1.41138413226193</c:v>
                </c:pt>
                <c:pt idx="14">
                  <c:v>1.4176383618603501</c:v>
                </c:pt>
                <c:pt idx="15">
                  <c:v>1.41266406495584</c:v>
                </c:pt>
                <c:pt idx="16">
                  <c:v>1.4095625404624601</c:v>
                </c:pt>
                <c:pt idx="17">
                  <c:v>1.4137643191857101</c:v>
                </c:pt>
                <c:pt idx="18">
                  <c:v>1.40360832132043</c:v>
                </c:pt>
                <c:pt idx="19">
                  <c:v>1.4039667061983201</c:v>
                </c:pt>
                <c:pt idx="20">
                  <c:v>1.4079300052344501</c:v>
                </c:pt>
                <c:pt idx="21">
                  <c:v>1.4194958721059201</c:v>
                </c:pt>
                <c:pt idx="22">
                  <c:v>1.4367834707196701</c:v>
                </c:pt>
                <c:pt idx="23">
                  <c:v>1.47436662374048</c:v>
                </c:pt>
                <c:pt idx="24">
                  <c:v>1.53451354020172</c:v>
                </c:pt>
                <c:pt idx="25">
                  <c:v>1.6163470185758599</c:v>
                </c:pt>
                <c:pt idx="26">
                  <c:v>1.7148211409841401</c:v>
                </c:pt>
                <c:pt idx="27">
                  <c:v>1.7790891649720799</c:v>
                </c:pt>
                <c:pt idx="28">
                  <c:v>1.8271910430904299</c:v>
                </c:pt>
                <c:pt idx="29">
                  <c:v>1.8386494724879401</c:v>
                </c:pt>
                <c:pt idx="30">
                  <c:v>1.81770155240892</c:v>
                </c:pt>
                <c:pt idx="31">
                  <c:v>1.78673277344084</c:v>
                </c:pt>
                <c:pt idx="32">
                  <c:v>1.74659487993133</c:v>
                </c:pt>
                <c:pt idx="33">
                  <c:v>1.7088192492502099</c:v>
                </c:pt>
                <c:pt idx="34">
                  <c:v>1.6954214440321</c:v>
                </c:pt>
                <c:pt idx="35">
                  <c:v>1.6862243971066599</c:v>
                </c:pt>
                <c:pt idx="36">
                  <c:v>1.6954214440321</c:v>
                </c:pt>
                <c:pt idx="37">
                  <c:v>1.7129203367158601</c:v>
                </c:pt>
                <c:pt idx="38">
                  <c:v>1.7363941882229601</c:v>
                </c:pt>
                <c:pt idx="39">
                  <c:v>1.73835757900314</c:v>
                </c:pt>
                <c:pt idx="40">
                  <c:v>1.7231166964179401</c:v>
                </c:pt>
                <c:pt idx="41">
                  <c:v>1.69603894500057</c:v>
                </c:pt>
                <c:pt idx="42">
                  <c:v>1.66671258341789</c:v>
                </c:pt>
                <c:pt idx="43">
                  <c:v>1.62766406121742</c:v>
                </c:pt>
                <c:pt idx="44">
                  <c:v>1.5945852129867799</c:v>
                </c:pt>
                <c:pt idx="45">
                  <c:v>1.5548148781318001</c:v>
                </c:pt>
                <c:pt idx="46">
                  <c:v>1.5190849985397901</c:v>
                </c:pt>
                <c:pt idx="47">
                  <c:v>1.48286236461957</c:v>
                </c:pt>
                <c:pt idx="48">
                  <c:v>1.4497657992288699</c:v>
                </c:pt>
                <c:pt idx="49">
                  <c:v>1.4224850878222099</c:v>
                </c:pt>
                <c:pt idx="50">
                  <c:v>1.38866729090692</c:v>
                </c:pt>
                <c:pt idx="51">
                  <c:v>1.36202708584795</c:v>
                </c:pt>
                <c:pt idx="52">
                  <c:v>1.3361669547614401</c:v>
                </c:pt>
                <c:pt idx="53">
                  <c:v>1.31035837917885</c:v>
                </c:pt>
                <c:pt idx="54">
                  <c:v>1.30761595637113</c:v>
                </c:pt>
                <c:pt idx="55">
                  <c:v>1.31816792836283</c:v>
                </c:pt>
                <c:pt idx="56">
                  <c:v>1.33631617173003</c:v>
                </c:pt>
                <c:pt idx="57">
                  <c:v>1.35850976282198</c:v>
                </c:pt>
                <c:pt idx="58">
                  <c:v>1.3646067943187501</c:v>
                </c:pt>
                <c:pt idx="59">
                  <c:v>1.3509537668191101</c:v>
                </c:pt>
                <c:pt idx="60">
                  <c:v>1.3333443778239</c:v>
                </c:pt>
                <c:pt idx="61">
                  <c:v>1.3208619994694799</c:v>
                </c:pt>
                <c:pt idx="62">
                  <c:v>1.29820691004168</c:v>
                </c:pt>
                <c:pt idx="63">
                  <c:v>1.29557186138057</c:v>
                </c:pt>
                <c:pt idx="64">
                  <c:v>1.3030093373557901</c:v>
                </c:pt>
                <c:pt idx="65">
                  <c:v>1.3351242880682399</c:v>
                </c:pt>
                <c:pt idx="66">
                  <c:v>1.3998644222837799</c:v>
                </c:pt>
                <c:pt idx="67">
                  <c:v>1.48179213135079</c:v>
                </c:pt>
                <c:pt idx="68">
                  <c:v>1.54772038584327</c:v>
                </c:pt>
                <c:pt idx="69">
                  <c:v>1.58802505906867</c:v>
                </c:pt>
                <c:pt idx="70">
                  <c:v>1.62655087281476</c:v>
                </c:pt>
                <c:pt idx="71">
                  <c:v>1.6497709116064201</c:v>
                </c:pt>
                <c:pt idx="72">
                  <c:v>1.6670085221745501</c:v>
                </c:pt>
                <c:pt idx="73">
                  <c:v>1.6883594358024501</c:v>
                </c:pt>
                <c:pt idx="74">
                  <c:v>1.7085047598841201</c:v>
                </c:pt>
                <c:pt idx="75">
                  <c:v>1.72408004973296</c:v>
                </c:pt>
                <c:pt idx="76">
                  <c:v>1.72988718099279</c:v>
                </c:pt>
                <c:pt idx="77">
                  <c:v>1.86964408435408</c:v>
                </c:pt>
                <c:pt idx="78">
                  <c:v>1.8562167131618299</c:v>
                </c:pt>
                <c:pt idx="79">
                  <c:v>1.84312518037883</c:v>
                </c:pt>
                <c:pt idx="80">
                  <c:v>1.8366169321781001</c:v>
                </c:pt>
                <c:pt idx="81">
                  <c:v>1.8388338981026999</c:v>
                </c:pt>
                <c:pt idx="82">
                  <c:v>1.8437712049025901</c:v>
                </c:pt>
                <c:pt idx="83">
                  <c:v>1.8393049756641699</c:v>
                </c:pt>
                <c:pt idx="84">
                  <c:v>1.8321493747869699</c:v>
                </c:pt>
                <c:pt idx="85">
                  <c:v>1.82992354684465</c:v>
                </c:pt>
                <c:pt idx="86">
                  <c:v>1.82388594700606</c:v>
                </c:pt>
                <c:pt idx="87">
                  <c:v>1.81888203745843</c:v>
                </c:pt>
                <c:pt idx="88">
                  <c:v>1.8179341533392901</c:v>
                </c:pt>
                <c:pt idx="89">
                  <c:v>1.82441259032771</c:v>
                </c:pt>
                <c:pt idx="90">
                  <c:v>1.83527484895653</c:v>
                </c:pt>
                <c:pt idx="91">
                  <c:v>1.85085235761392</c:v>
                </c:pt>
                <c:pt idx="92">
                  <c:v>1.8619621291075199</c:v>
                </c:pt>
                <c:pt idx="93">
                  <c:v>1.8651801807294801</c:v>
                </c:pt>
                <c:pt idx="94">
                  <c:v>1.8820468106517001</c:v>
                </c:pt>
                <c:pt idx="95">
                  <c:v>1.9054465805745899</c:v>
                </c:pt>
                <c:pt idx="96">
                  <c:v>1.92166758912877</c:v>
                </c:pt>
                <c:pt idx="97">
                  <c:v>1.9296770806483801</c:v>
                </c:pt>
                <c:pt idx="98">
                  <c:v>1.9353214832005501</c:v>
                </c:pt>
                <c:pt idx="99">
                  <c:v>1.9510614167984399</c:v>
                </c:pt>
                <c:pt idx="100">
                  <c:v>1.96944953032436</c:v>
                </c:pt>
                <c:pt idx="101">
                  <c:v>1.98650689810037</c:v>
                </c:pt>
                <c:pt idx="102">
                  <c:v>2.0007318798378702</c:v>
                </c:pt>
                <c:pt idx="103">
                  <c:v>2.0152108809054901</c:v>
                </c:pt>
                <c:pt idx="104">
                  <c:v>2.0210270976464599</c:v>
                </c:pt>
                <c:pt idx="105">
                  <c:v>2.0314143234922</c:v>
                </c:pt>
                <c:pt idx="106">
                  <c:v>2.04613923075269</c:v>
                </c:pt>
                <c:pt idx="107">
                  <c:v>2.0522386517253302</c:v>
                </c:pt>
                <c:pt idx="108">
                  <c:v>2.0546480871855701</c:v>
                </c:pt>
                <c:pt idx="109">
                  <c:v>2.06601354318938</c:v>
                </c:pt>
                <c:pt idx="110">
                  <c:v>2.0769042610794899</c:v>
                </c:pt>
                <c:pt idx="111">
                  <c:v>2.0870306668855898</c:v>
                </c:pt>
                <c:pt idx="112">
                  <c:v>2.0904949293757502</c:v>
                </c:pt>
                <c:pt idx="113">
                  <c:v>2.09387220635044</c:v>
                </c:pt>
                <c:pt idx="114">
                  <c:v>2.0941915278694001</c:v>
                </c:pt>
                <c:pt idx="115">
                  <c:v>2.0839850484368099</c:v>
                </c:pt>
                <c:pt idx="116">
                  <c:v>2.0710965008062998</c:v>
                </c:pt>
                <c:pt idx="117">
                  <c:v>2.0570614886679901</c:v>
                </c:pt>
                <c:pt idx="118">
                  <c:v>2.0409422938659798</c:v>
                </c:pt>
                <c:pt idx="119">
                  <c:v>2.02718653242616</c:v>
                </c:pt>
                <c:pt idx="120">
                  <c:v>2.0035010890714502</c:v>
                </c:pt>
                <c:pt idx="121">
                  <c:v>1.9824761826216399</c:v>
                </c:pt>
                <c:pt idx="122">
                  <c:v>1.9621057742596899</c:v>
                </c:pt>
                <c:pt idx="123">
                  <c:v>1.9378357510877</c:v>
                </c:pt>
                <c:pt idx="124">
                  <c:v>1.9185436864921199</c:v>
                </c:pt>
                <c:pt idx="125">
                  <c:v>1.9024442039453</c:v>
                </c:pt>
                <c:pt idx="126">
                  <c:v>1.8913801057514299</c:v>
                </c:pt>
                <c:pt idx="127">
                  <c:v>1.8811957231482299</c:v>
                </c:pt>
                <c:pt idx="128">
                  <c:v>1.8781851962015701</c:v>
                </c:pt>
                <c:pt idx="129">
                  <c:v>1.8849843620961999</c:v>
                </c:pt>
                <c:pt idx="130">
                  <c:v>1.8870966072476201</c:v>
                </c:pt>
                <c:pt idx="131">
                  <c:v>1.89013375002859</c:v>
                </c:pt>
                <c:pt idx="132">
                  <c:v>1.9026265378787399</c:v>
                </c:pt>
                <c:pt idx="133">
                  <c:v>1.9144262128432401</c:v>
                </c:pt>
                <c:pt idx="134">
                  <c:v>1.92236763798979</c:v>
                </c:pt>
                <c:pt idx="135">
                  <c:v>1.91941392181957</c:v>
                </c:pt>
                <c:pt idx="136">
                  <c:v>1.9184834778853499</c:v>
                </c:pt>
                <c:pt idx="137">
                  <c:v>1.9194229664629601</c:v>
                </c:pt>
                <c:pt idx="138">
                  <c:v>1.9224811563155</c:v>
                </c:pt>
                <c:pt idx="139">
                  <c:v>1.9217679512453401</c:v>
                </c:pt>
                <c:pt idx="140">
                  <c:v>1.92653321109163</c:v>
                </c:pt>
                <c:pt idx="141">
                  <c:v>1.93915459210779</c:v>
                </c:pt>
                <c:pt idx="142">
                  <c:v>1.9485818852774499</c:v>
                </c:pt>
                <c:pt idx="143">
                  <c:v>1.9628706396027999</c:v>
                </c:pt>
                <c:pt idx="144">
                  <c:v>1.9635963779843999</c:v>
                </c:pt>
                <c:pt idx="145">
                  <c:v>1.96939379248721</c:v>
                </c:pt>
                <c:pt idx="146">
                  <c:v>1.9805301031401901</c:v>
                </c:pt>
                <c:pt idx="147">
                  <c:v>1.99341460199676</c:v>
                </c:pt>
                <c:pt idx="148">
                  <c:v>2.00818734718696</c:v>
                </c:pt>
                <c:pt idx="149">
                  <c:v>2.0143388014025101</c:v>
                </c:pt>
                <c:pt idx="150">
                  <c:v>2.0239479258709498</c:v>
                </c:pt>
                <c:pt idx="151">
                  <c:v>2.03398147302951</c:v>
                </c:pt>
                <c:pt idx="152">
                  <c:v>2.04734438694955</c:v>
                </c:pt>
                <c:pt idx="153">
                  <c:v>2.0650996112436801</c:v>
                </c:pt>
                <c:pt idx="154">
                  <c:v>2.0769183455214999</c:v>
                </c:pt>
                <c:pt idx="155">
                  <c:v>2.0703312196104999</c:v>
                </c:pt>
                <c:pt idx="156">
                  <c:v>2.06353080331469</c:v>
                </c:pt>
                <c:pt idx="157">
                  <c:v>2.0552381577599301</c:v>
                </c:pt>
                <c:pt idx="158">
                  <c:v>2.0516501486719698</c:v>
                </c:pt>
                <c:pt idx="159">
                  <c:v>2.0485247031337401</c:v>
                </c:pt>
                <c:pt idx="160">
                  <c:v>2.0402827857221002</c:v>
                </c:pt>
                <c:pt idx="161">
                  <c:v>2.0280533178191602</c:v>
                </c:pt>
                <c:pt idx="162">
                  <c:v>2.0186650949003</c:v>
                </c:pt>
                <c:pt idx="163">
                  <c:v>2.00892613789566</c:v>
                </c:pt>
                <c:pt idx="164">
                  <c:v>1.9947869662440501</c:v>
                </c:pt>
                <c:pt idx="165">
                  <c:v>1.98578403550619</c:v>
                </c:pt>
                <c:pt idx="166">
                  <c:v>1.9808748973894199</c:v>
                </c:pt>
                <c:pt idx="167">
                  <c:v>1.98263648290307</c:v>
                </c:pt>
                <c:pt idx="168">
                  <c:v>1.98041259963911</c:v>
                </c:pt>
                <c:pt idx="169">
                  <c:v>1.9757323337216799</c:v>
                </c:pt>
                <c:pt idx="170">
                  <c:v>1.97104606986871</c:v>
                </c:pt>
                <c:pt idx="171">
                  <c:v>1.9737420298028601</c:v>
                </c:pt>
                <c:pt idx="172">
                  <c:v>1.9721710189596999</c:v>
                </c:pt>
                <c:pt idx="173">
                  <c:v>1.96091374356319</c:v>
                </c:pt>
                <c:pt idx="174">
                  <c:v>1.94566021838592</c:v>
                </c:pt>
                <c:pt idx="175">
                  <c:v>1.930275438464</c:v>
                </c:pt>
                <c:pt idx="176">
                  <c:v>1.9167396266753101</c:v>
                </c:pt>
                <c:pt idx="177">
                  <c:v>1.9152678904954801</c:v>
                </c:pt>
                <c:pt idx="178">
                  <c:v>1.91700969127735</c:v>
                </c:pt>
                <c:pt idx="179">
                  <c:v>1.9173044209932399</c:v>
                </c:pt>
                <c:pt idx="180">
                  <c:v>1.91289932108756</c:v>
                </c:pt>
                <c:pt idx="181">
                  <c:v>1.9097937306817401</c:v>
                </c:pt>
                <c:pt idx="182">
                  <c:v>1.9103418198807101</c:v>
                </c:pt>
                <c:pt idx="183">
                  <c:v>1.90419445658077</c:v>
                </c:pt>
                <c:pt idx="184">
                  <c:v>1.90224852081519</c:v>
                </c:pt>
                <c:pt idx="185">
                  <c:v>1.90795762828292</c:v>
                </c:pt>
                <c:pt idx="186">
                  <c:v>1.9114027071853701</c:v>
                </c:pt>
                <c:pt idx="187">
                  <c:v>1.9047999175091099</c:v>
                </c:pt>
                <c:pt idx="188">
                  <c:v>1.8964734852551799</c:v>
                </c:pt>
                <c:pt idx="189">
                  <c:v>1.90046171043155</c:v>
                </c:pt>
                <c:pt idx="190">
                  <c:v>1.91160895481047</c:v>
                </c:pt>
                <c:pt idx="191">
                  <c:v>1.9286698445480299</c:v>
                </c:pt>
                <c:pt idx="192">
                  <c:v>1.93890397608668</c:v>
                </c:pt>
                <c:pt idx="193">
                  <c:v>1.9511281138215399</c:v>
                </c:pt>
                <c:pt idx="194">
                  <c:v>1.9636648045796501</c:v>
                </c:pt>
                <c:pt idx="195">
                  <c:v>1.9694747987760901</c:v>
                </c:pt>
                <c:pt idx="196">
                  <c:v>1.9755700981056401</c:v>
                </c:pt>
                <c:pt idx="197">
                  <c:v>1.9817704472845501</c:v>
                </c:pt>
                <c:pt idx="198">
                  <c:v>1.9927835577139199</c:v>
                </c:pt>
                <c:pt idx="199">
                  <c:v>2.0048773841599701</c:v>
                </c:pt>
                <c:pt idx="200">
                  <c:v>2.0163049147602101</c:v>
                </c:pt>
                <c:pt idx="201">
                  <c:v>2.0221664296491801</c:v>
                </c:pt>
                <c:pt idx="202">
                  <c:v>2.03218884526791</c:v>
                </c:pt>
                <c:pt idx="203">
                  <c:v>2.0456847922014498</c:v>
                </c:pt>
                <c:pt idx="204">
                  <c:v>2.0538186071203302</c:v>
                </c:pt>
                <c:pt idx="205">
                  <c:v>2.0586791592234701</c:v>
                </c:pt>
                <c:pt idx="206">
                  <c:v>2.06503444312726</c:v>
                </c:pt>
                <c:pt idx="207">
                  <c:v>2.0725265044105301</c:v>
                </c:pt>
                <c:pt idx="208">
                  <c:v>2.0775883335201102</c:v>
                </c:pt>
                <c:pt idx="209">
                  <c:v>2.0837493287314999</c:v>
                </c:pt>
                <c:pt idx="210">
                  <c:v>2.09094986512426</c:v>
                </c:pt>
                <c:pt idx="211">
                  <c:v>2.0785251300160601</c:v>
                </c:pt>
                <c:pt idx="212">
                  <c:v>2.0598053018186899</c:v>
                </c:pt>
                <c:pt idx="213">
                  <c:v>2.0386363631365101</c:v>
                </c:pt>
                <c:pt idx="214">
                  <c:v>2.0051239209745102</c:v>
                </c:pt>
                <c:pt idx="215">
                  <c:v>1.9669732557680899</c:v>
                </c:pt>
                <c:pt idx="216">
                  <c:v>1.93786249544346</c:v>
                </c:pt>
                <c:pt idx="217">
                  <c:v>1.9158251292936701</c:v>
                </c:pt>
                <c:pt idx="218">
                  <c:v>1.89832331001877</c:v>
                </c:pt>
                <c:pt idx="219">
                  <c:v>1.88233831116957</c:v>
                </c:pt>
                <c:pt idx="220">
                  <c:v>1.8681658229138101</c:v>
                </c:pt>
                <c:pt idx="221">
                  <c:v>1.85501395691406</c:v>
                </c:pt>
                <c:pt idx="222">
                  <c:v>1.8414105564868699</c:v>
                </c:pt>
                <c:pt idx="223">
                  <c:v>1.83139971598022</c:v>
                </c:pt>
                <c:pt idx="224">
                  <c:v>1.82891368728474</c:v>
                </c:pt>
                <c:pt idx="225">
                  <c:v>1.82935206100787</c:v>
                </c:pt>
                <c:pt idx="226">
                  <c:v>1.8257468050888099</c:v>
                </c:pt>
                <c:pt idx="227">
                  <c:v>1.8281886095556501</c:v>
                </c:pt>
                <c:pt idx="228">
                  <c:v>1.83974650161182</c:v>
                </c:pt>
                <c:pt idx="229">
                  <c:v>1.8404030319140701</c:v>
                </c:pt>
                <c:pt idx="230">
                  <c:v>1.8410184066395101</c:v>
                </c:pt>
                <c:pt idx="231">
                  <c:v>1.8404096586231999</c:v>
                </c:pt>
                <c:pt idx="232">
                  <c:v>1.83504174070901</c:v>
                </c:pt>
                <c:pt idx="233">
                  <c:v>1.8312925452522699</c:v>
                </c:pt>
                <c:pt idx="234">
                  <c:v>1.84036558524004</c:v>
                </c:pt>
                <c:pt idx="235">
                  <c:v>1.84958744039352</c:v>
                </c:pt>
                <c:pt idx="236">
                  <c:v>1.8607908736323899</c:v>
                </c:pt>
                <c:pt idx="237">
                  <c:v>1.87005295531529</c:v>
                </c:pt>
                <c:pt idx="238">
                  <c:v>1.87609317586289</c:v>
                </c:pt>
                <c:pt idx="239">
                  <c:v>1.8784342641515099</c:v>
                </c:pt>
                <c:pt idx="240">
                  <c:v>1.8779375338241</c:v>
                </c:pt>
                <c:pt idx="241">
                  <c:v>1.8777111414401699</c:v>
                </c:pt>
                <c:pt idx="242">
                  <c:v>1.8814980252878699</c:v>
                </c:pt>
                <c:pt idx="243">
                  <c:v>1.88918958716776</c:v>
                </c:pt>
                <c:pt idx="244">
                  <c:v>1.89623355773555</c:v>
                </c:pt>
                <c:pt idx="245">
                  <c:v>1.8981824428318901</c:v>
                </c:pt>
                <c:pt idx="246">
                  <c:v>1.8979628602157199</c:v>
                </c:pt>
                <c:pt idx="247">
                  <c:v>1.89795581162104</c:v>
                </c:pt>
                <c:pt idx="248">
                  <c:v>1.8948757706633499</c:v>
                </c:pt>
                <c:pt idx="249">
                  <c:v>1.8867902191795101</c:v>
                </c:pt>
                <c:pt idx="250">
                  <c:v>1.8832562959082799</c:v>
                </c:pt>
                <c:pt idx="251">
                  <c:v>1.8792642538131901</c:v>
                </c:pt>
                <c:pt idx="252">
                  <c:v>1.8686925482906001</c:v>
                </c:pt>
                <c:pt idx="253">
                  <c:v>1.85612031989869</c:v>
                </c:pt>
                <c:pt idx="254">
                  <c:v>1.8460488675282201</c:v>
                </c:pt>
                <c:pt idx="255">
                  <c:v>1.8466281888512499</c:v>
                </c:pt>
                <c:pt idx="256">
                  <c:v>1.8476223740259401</c:v>
                </c:pt>
                <c:pt idx="257">
                  <c:v>1.84541430981641</c:v>
                </c:pt>
                <c:pt idx="258">
                  <c:v>1.8434468987247901</c:v>
                </c:pt>
                <c:pt idx="259">
                  <c:v>1.84313351463596</c:v>
                </c:pt>
                <c:pt idx="260">
                  <c:v>1.8341224458533101</c:v>
                </c:pt>
                <c:pt idx="261">
                  <c:v>1.8205191134321099</c:v>
                </c:pt>
                <c:pt idx="262">
                  <c:v>1.80675335435123</c:v>
                </c:pt>
                <c:pt idx="263">
                  <c:v>1.7901315064085199</c:v>
                </c:pt>
                <c:pt idx="264">
                  <c:v>1.7829977961949901</c:v>
                </c:pt>
                <c:pt idx="265">
                  <c:v>1.7733062647396001</c:v>
                </c:pt>
                <c:pt idx="266">
                  <c:v>1.7649474418040201</c:v>
                </c:pt>
                <c:pt idx="267">
                  <c:v>1.7522542629101701</c:v>
                </c:pt>
                <c:pt idx="268">
                  <c:v>1.7343299076972101</c:v>
                </c:pt>
                <c:pt idx="269">
                  <c:v>1.7197481564728601</c:v>
                </c:pt>
                <c:pt idx="270">
                  <c:v>1.70182729830109</c:v>
                </c:pt>
                <c:pt idx="271">
                  <c:v>1.6918473934986999</c:v>
                </c:pt>
                <c:pt idx="272">
                  <c:v>1.6810464719628</c:v>
                </c:pt>
                <c:pt idx="273">
                  <c:v>1.6681299348821099</c:v>
                </c:pt>
                <c:pt idx="274">
                  <c:v>1.65837958443522</c:v>
                </c:pt>
                <c:pt idx="275">
                  <c:v>1.6540005680044001</c:v>
                </c:pt>
                <c:pt idx="276">
                  <c:v>1.64667640937495</c:v>
                </c:pt>
                <c:pt idx="277">
                  <c:v>1.6448675176885701</c:v>
                </c:pt>
                <c:pt idx="278">
                  <c:v>1.6369764295674301</c:v>
                </c:pt>
                <c:pt idx="279">
                  <c:v>1.6294622905801499</c:v>
                </c:pt>
                <c:pt idx="280">
                  <c:v>1.6267507700067001</c:v>
                </c:pt>
                <c:pt idx="281">
                  <c:v>1.62550449513108</c:v>
                </c:pt>
                <c:pt idx="282">
                  <c:v>1.6219652036424099</c:v>
                </c:pt>
                <c:pt idx="283">
                  <c:v>1.6171199838958601</c:v>
                </c:pt>
                <c:pt idx="284">
                  <c:v>1.61424551198933</c:v>
                </c:pt>
                <c:pt idx="285">
                  <c:v>1.6131639061751899</c:v>
                </c:pt>
                <c:pt idx="286">
                  <c:v>1.60878794684382</c:v>
                </c:pt>
                <c:pt idx="287">
                  <c:v>1.6004005919637601</c:v>
                </c:pt>
                <c:pt idx="288">
                  <c:v>1.59090463954907</c:v>
                </c:pt>
                <c:pt idx="289">
                  <c:v>1.5782867151696001</c:v>
                </c:pt>
                <c:pt idx="290">
                  <c:v>1.5698438671188999</c:v>
                </c:pt>
                <c:pt idx="291">
                  <c:v>1.5609906832909</c:v>
                </c:pt>
                <c:pt idx="292">
                  <c:v>1.5525198078079401</c:v>
                </c:pt>
                <c:pt idx="293">
                  <c:v>1.54725295782612</c:v>
                </c:pt>
                <c:pt idx="294">
                  <c:v>1.5494079667221301</c:v>
                </c:pt>
                <c:pt idx="295">
                  <c:v>1.5506125911781601</c:v>
                </c:pt>
                <c:pt idx="296">
                  <c:v>1.5493236652384199</c:v>
                </c:pt>
                <c:pt idx="297">
                  <c:v>1.54075175940995</c:v>
                </c:pt>
                <c:pt idx="298">
                  <c:v>1.5370055091477</c:v>
                </c:pt>
                <c:pt idx="299">
                  <c:v>1.5313382534086699</c:v>
                </c:pt>
                <c:pt idx="300">
                  <c:v>1.5329968775562299</c:v>
                </c:pt>
                <c:pt idx="301">
                  <c:v>1.52336198181434</c:v>
                </c:pt>
                <c:pt idx="302">
                  <c:v>1.51099331817626</c:v>
                </c:pt>
                <c:pt idx="303">
                  <c:v>1.4968151142569699</c:v>
                </c:pt>
                <c:pt idx="304">
                  <c:v>1.47914091164254</c:v>
                </c:pt>
                <c:pt idx="305">
                  <c:v>1.45763930124274</c:v>
                </c:pt>
                <c:pt idx="306">
                  <c:v>1.43984117772168</c:v>
                </c:pt>
                <c:pt idx="307">
                  <c:v>1.43013224310811</c:v>
                </c:pt>
                <c:pt idx="308">
                  <c:v>1.42610892135005</c:v>
                </c:pt>
                <c:pt idx="309">
                  <c:v>1.41833340364386</c:v>
                </c:pt>
                <c:pt idx="310">
                  <c:v>1.40329254024473</c:v>
                </c:pt>
                <c:pt idx="311">
                  <c:v>1.3842795429502099</c:v>
                </c:pt>
                <c:pt idx="312">
                  <c:v>1.3610500348072201</c:v>
                </c:pt>
                <c:pt idx="313">
                  <c:v>1.3351611362876701</c:v>
                </c:pt>
                <c:pt idx="314">
                  <c:v>1.30876008249645</c:v>
                </c:pt>
                <c:pt idx="315">
                  <c:v>1.2902947266956299</c:v>
                </c:pt>
                <c:pt idx="316">
                  <c:v>1.26711127099451</c:v>
                </c:pt>
                <c:pt idx="317">
                  <c:v>1.24448618868261</c:v>
                </c:pt>
                <c:pt idx="318">
                  <c:v>1.22059419154639</c:v>
                </c:pt>
                <c:pt idx="319">
                  <c:v>1.1965755020772699</c:v>
                </c:pt>
                <c:pt idx="320">
                  <c:v>1.17462622248572</c:v>
                </c:pt>
                <c:pt idx="321">
                  <c:v>1.1574338258944099</c:v>
                </c:pt>
                <c:pt idx="322">
                  <c:v>1.1376779585494601</c:v>
                </c:pt>
                <c:pt idx="323">
                  <c:v>1.1221472916852899</c:v>
                </c:pt>
                <c:pt idx="324">
                  <c:v>1.1171820390615499</c:v>
                </c:pt>
                <c:pt idx="325">
                  <c:v>1.11439250484727</c:v>
                </c:pt>
                <c:pt idx="326">
                  <c:v>1.1086641586764201</c:v>
                </c:pt>
                <c:pt idx="327">
                  <c:v>1.09925207168813</c:v>
                </c:pt>
                <c:pt idx="328">
                  <c:v>1.0885014942239</c:v>
                </c:pt>
                <c:pt idx="329">
                  <c:v>1.0708001085461101</c:v>
                </c:pt>
                <c:pt idx="330">
                  <c:v>1.05177314611128</c:v>
                </c:pt>
                <c:pt idx="331">
                  <c:v>1.04588027670747</c:v>
                </c:pt>
                <c:pt idx="332">
                  <c:v>1.04927666336708</c:v>
                </c:pt>
                <c:pt idx="333">
                  <c:v>1.06064869373318</c:v>
                </c:pt>
                <c:pt idx="334">
                  <c:v>1.0693492801166</c:v>
                </c:pt>
                <c:pt idx="335">
                  <c:v>1.07024193266935</c:v>
                </c:pt>
                <c:pt idx="336">
                  <c:v>1.0710530787697601</c:v>
                </c:pt>
                <c:pt idx="337">
                  <c:v>1.0705009905154199</c:v>
                </c:pt>
                <c:pt idx="338">
                  <c:v>1.0655866425148</c:v>
                </c:pt>
                <c:pt idx="339">
                  <c:v>1.0580311967370599</c:v>
                </c:pt>
                <c:pt idx="340">
                  <c:v>1.05078480728625</c:v>
                </c:pt>
                <c:pt idx="341">
                  <c:v>1.05508430329573</c:v>
                </c:pt>
                <c:pt idx="342">
                  <c:v>1.0627900004730599</c:v>
                </c:pt>
                <c:pt idx="343">
                  <c:v>1.0644807322338701</c:v>
                </c:pt>
                <c:pt idx="344">
                  <c:v>1.0590962256501499</c:v>
                </c:pt>
                <c:pt idx="345">
                  <c:v>1.0449953338559499</c:v>
                </c:pt>
                <c:pt idx="346">
                  <c:v>1.0281334749009601</c:v>
                </c:pt>
                <c:pt idx="347">
                  <c:v>1.0155348519854599</c:v>
                </c:pt>
                <c:pt idx="348">
                  <c:v>1.00222779971805</c:v>
                </c:pt>
                <c:pt idx="349">
                  <c:v>0.99285161854464898</c:v>
                </c:pt>
                <c:pt idx="350">
                  <c:v>0.98185303776342003</c:v>
                </c:pt>
                <c:pt idx="351">
                  <c:v>0.97332016170878899</c:v>
                </c:pt>
                <c:pt idx="352">
                  <c:v>0.96869183642362</c:v>
                </c:pt>
                <c:pt idx="353">
                  <c:v>0.97052878336208004</c:v>
                </c:pt>
                <c:pt idx="354">
                  <c:v>0.96780678293068001</c:v>
                </c:pt>
                <c:pt idx="355">
                  <c:v>0.96320573319277003</c:v>
                </c:pt>
                <c:pt idx="356">
                  <c:v>0.95660106189959004</c:v>
                </c:pt>
                <c:pt idx="357">
                  <c:v>0.94690096712872895</c:v>
                </c:pt>
                <c:pt idx="358">
                  <c:v>0.93966762466983</c:v>
                </c:pt>
                <c:pt idx="359">
                  <c:v>0.93598949941409004</c:v>
                </c:pt>
                <c:pt idx="360">
                  <c:v>0.93785783183710003</c:v>
                </c:pt>
                <c:pt idx="361">
                  <c:v>0.94265918131207005</c:v>
                </c:pt>
                <c:pt idx="362">
                  <c:v>0.93979771698654002</c:v>
                </c:pt>
                <c:pt idx="363">
                  <c:v>0.93093372356496895</c:v>
                </c:pt>
                <c:pt idx="364">
                  <c:v>0.92330623118193</c:v>
                </c:pt>
                <c:pt idx="365">
                  <c:v>0.92004415528290895</c:v>
                </c:pt>
                <c:pt idx="366">
                  <c:v>0.91846659793194896</c:v>
                </c:pt>
                <c:pt idx="367">
                  <c:v>0.91661905988042003</c:v>
                </c:pt>
                <c:pt idx="368">
                  <c:v>0.91277341638557996</c:v>
                </c:pt>
                <c:pt idx="369">
                  <c:v>0.90727274401691005</c:v>
                </c:pt>
                <c:pt idx="370">
                  <c:v>0.89992656823461004</c:v>
                </c:pt>
                <c:pt idx="371">
                  <c:v>0.89002667826790005</c:v>
                </c:pt>
                <c:pt idx="372">
                  <c:v>0.87955638112631995</c:v>
                </c:pt>
                <c:pt idx="373">
                  <c:v>0.87811977910397998</c:v>
                </c:pt>
                <c:pt idx="374">
                  <c:v>0.88024266776360005</c:v>
                </c:pt>
                <c:pt idx="375">
                  <c:v>0.87560675594764004</c:v>
                </c:pt>
                <c:pt idx="376">
                  <c:v>0.87286334911761998</c:v>
                </c:pt>
                <c:pt idx="377">
                  <c:v>0.87788681029550897</c:v>
                </c:pt>
                <c:pt idx="378">
                  <c:v>0.87584181796091998</c:v>
                </c:pt>
                <c:pt idx="379">
                  <c:v>0.86429623579415005</c:v>
                </c:pt>
                <c:pt idx="380">
                  <c:v>0.851279847961809</c:v>
                </c:pt>
                <c:pt idx="381">
                  <c:v>0.84248580749197999</c:v>
                </c:pt>
                <c:pt idx="382">
                  <c:v>0.83754045000417998</c:v>
                </c:pt>
                <c:pt idx="383">
                  <c:v>0.83851053751519</c:v>
                </c:pt>
                <c:pt idx="384">
                  <c:v>0.83644487879020002</c:v>
                </c:pt>
                <c:pt idx="385">
                  <c:v>0.828946341661709</c:v>
                </c:pt>
                <c:pt idx="386">
                  <c:v>0.8181301257354</c:v>
                </c:pt>
                <c:pt idx="387">
                  <c:v>0.81310762708022</c:v>
                </c:pt>
                <c:pt idx="388">
                  <c:v>0.81061621742038004</c:v>
                </c:pt>
                <c:pt idx="389">
                  <c:v>0.80538548470243998</c:v>
                </c:pt>
                <c:pt idx="390">
                  <c:v>0.80024335908078004</c:v>
                </c:pt>
                <c:pt idx="391">
                  <c:v>0.78393714946868898</c:v>
                </c:pt>
                <c:pt idx="392">
                  <c:v>0.76407998714097003</c:v>
                </c:pt>
                <c:pt idx="393">
                  <c:v>0.74285687640305997</c:v>
                </c:pt>
                <c:pt idx="394">
                  <c:v>0.72560431494625999</c:v>
                </c:pt>
                <c:pt idx="395">
                  <c:v>0.71345209371122997</c:v>
                </c:pt>
                <c:pt idx="396">
                  <c:v>0.70649277870691896</c:v>
                </c:pt>
                <c:pt idx="397">
                  <c:v>0.69532367067107004</c:v>
                </c:pt>
                <c:pt idx="398">
                  <c:v>0.68526521959872999</c:v>
                </c:pt>
                <c:pt idx="399">
                  <c:v>0.67623877700951895</c:v>
                </c:pt>
                <c:pt idx="400">
                  <c:v>0.66748866808379004</c:v>
                </c:pt>
                <c:pt idx="401">
                  <c:v>0.66004159784722005</c:v>
                </c:pt>
                <c:pt idx="402">
                  <c:v>0.65808796938299896</c:v>
                </c:pt>
                <c:pt idx="403">
                  <c:v>0.66001635170971895</c:v>
                </c:pt>
                <c:pt idx="404">
                  <c:v>0.65824274588192</c:v>
                </c:pt>
                <c:pt idx="405">
                  <c:v>0.65105400909396005</c:v>
                </c:pt>
                <c:pt idx="406">
                  <c:v>0.64732163350031002</c:v>
                </c:pt>
                <c:pt idx="407">
                  <c:v>0.64700301183327003</c:v>
                </c:pt>
                <c:pt idx="408">
                  <c:v>0.64655394393751997</c:v>
                </c:pt>
                <c:pt idx="409">
                  <c:v>0.64896624356000998</c:v>
                </c:pt>
                <c:pt idx="410">
                  <c:v>0.64640964107860999</c:v>
                </c:pt>
                <c:pt idx="411">
                  <c:v>0.64646457456245998</c:v>
                </c:pt>
                <c:pt idx="412">
                  <c:v>0.65437613803844996</c:v>
                </c:pt>
                <c:pt idx="413">
                  <c:v>0.66625990867323004</c:v>
                </c:pt>
                <c:pt idx="414">
                  <c:v>0.66934935251327998</c:v>
                </c:pt>
                <c:pt idx="415">
                  <c:v>0.67166918469544001</c:v>
                </c:pt>
                <c:pt idx="416">
                  <c:v>0.67291656167193004</c:v>
                </c:pt>
                <c:pt idx="417">
                  <c:v>0.67784318569808</c:v>
                </c:pt>
                <c:pt idx="418">
                  <c:v>0.67230860367892997</c:v>
                </c:pt>
                <c:pt idx="419">
                  <c:v>0.66151934131003998</c:v>
                </c:pt>
                <c:pt idx="420">
                  <c:v>0.64718761719058004</c:v>
                </c:pt>
                <c:pt idx="421">
                  <c:v>0.64480746010959999</c:v>
                </c:pt>
                <c:pt idx="422">
                  <c:v>0.65225208099784004</c:v>
                </c:pt>
                <c:pt idx="423">
                  <c:v>0.66734446143834003</c:v>
                </c:pt>
                <c:pt idx="424">
                  <c:v>0.6803648025165</c:v>
                </c:pt>
                <c:pt idx="425">
                  <c:v>0.68446346459518004</c:v>
                </c:pt>
                <c:pt idx="426">
                  <c:v>0.68753916824919004</c:v>
                </c:pt>
                <c:pt idx="427">
                  <c:v>0.69736703988536997</c:v>
                </c:pt>
                <c:pt idx="428">
                  <c:v>0.70087371480255001</c:v>
                </c:pt>
                <c:pt idx="429">
                  <c:v>0.69697938577842</c:v>
                </c:pt>
                <c:pt idx="430">
                  <c:v>0.70014544420525004</c:v>
                </c:pt>
                <c:pt idx="431">
                  <c:v>0.70316119461828996</c:v>
                </c:pt>
                <c:pt idx="432">
                  <c:v>0.70727970654682004</c:v>
                </c:pt>
                <c:pt idx="433">
                  <c:v>0.71023980806937004</c:v>
                </c:pt>
                <c:pt idx="434">
                  <c:v>0.71241611580993003</c:v>
                </c:pt>
                <c:pt idx="435">
                  <c:v>0.71289716034241002</c:v>
                </c:pt>
                <c:pt idx="436">
                  <c:v>0.71269804060243003</c:v>
                </c:pt>
                <c:pt idx="437">
                  <c:v>0.70880328460644004</c:v>
                </c:pt>
                <c:pt idx="438">
                  <c:v>0.70509561538743004</c:v>
                </c:pt>
                <c:pt idx="439">
                  <c:v>0.70580977021201996</c:v>
                </c:pt>
                <c:pt idx="440">
                  <c:v>0.70878554850649</c:v>
                </c:pt>
                <c:pt idx="441">
                  <c:v>0.70795297425576997</c:v>
                </c:pt>
                <c:pt idx="442">
                  <c:v>0.70823881755691998</c:v>
                </c:pt>
                <c:pt idx="443">
                  <c:v>0.70701069543434003</c:v>
                </c:pt>
                <c:pt idx="444">
                  <c:v>0.70079929127175999</c:v>
                </c:pt>
                <c:pt idx="445">
                  <c:v>0.68345371316994996</c:v>
                </c:pt>
                <c:pt idx="446">
                  <c:v>0.66960815456995004</c:v>
                </c:pt>
                <c:pt idx="447">
                  <c:v>0.66176968836043004</c:v>
                </c:pt>
                <c:pt idx="448">
                  <c:v>0.65370598459290996</c:v>
                </c:pt>
                <c:pt idx="449">
                  <c:v>0.64556691512284003</c:v>
                </c:pt>
                <c:pt idx="450">
                  <c:v>0.63888291895446003</c:v>
                </c:pt>
                <c:pt idx="451">
                  <c:v>0.63761758054286</c:v>
                </c:pt>
                <c:pt idx="452">
                  <c:v>0.63812943633163999</c:v>
                </c:pt>
                <c:pt idx="453">
                  <c:v>0.63533140776693997</c:v>
                </c:pt>
                <c:pt idx="454">
                  <c:v>0.63288125810553997</c:v>
                </c:pt>
                <c:pt idx="455">
                  <c:v>0.63228508314238896</c:v>
                </c:pt>
                <c:pt idx="456">
                  <c:v>0.63155144536510999</c:v>
                </c:pt>
                <c:pt idx="457">
                  <c:v>0.63641175333294997</c:v>
                </c:pt>
                <c:pt idx="458">
                  <c:v>0.64427985993047998</c:v>
                </c:pt>
                <c:pt idx="459">
                  <c:v>0.65202063122825005</c:v>
                </c:pt>
                <c:pt idx="460">
                  <c:v>0.65388378263844005</c:v>
                </c:pt>
                <c:pt idx="461">
                  <c:v>0.63841455135993996</c:v>
                </c:pt>
                <c:pt idx="462">
                  <c:v>0.61909244674740005</c:v>
                </c:pt>
                <c:pt idx="463">
                  <c:v>0.60590004173206002</c:v>
                </c:pt>
                <c:pt idx="464">
                  <c:v>0.60417370414022997</c:v>
                </c:pt>
                <c:pt idx="465">
                  <c:v>0.60504886050174</c:v>
                </c:pt>
                <c:pt idx="466">
                  <c:v>0.60447141945963001</c:v>
                </c:pt>
                <c:pt idx="467">
                  <c:v>0.60292586643951895</c:v>
                </c:pt>
                <c:pt idx="468">
                  <c:v>0.60279693274245005</c:v>
                </c:pt>
                <c:pt idx="469">
                  <c:v>0.60080843157188002</c:v>
                </c:pt>
                <c:pt idx="470">
                  <c:v>0.60272925136864997</c:v>
                </c:pt>
                <c:pt idx="471">
                  <c:v>0.59980754552382998</c:v>
                </c:pt>
                <c:pt idx="472">
                  <c:v>0.59638981435861005</c:v>
                </c:pt>
                <c:pt idx="473">
                  <c:v>0.58117387796283004</c:v>
                </c:pt>
                <c:pt idx="474">
                  <c:v>0.56546725122846997</c:v>
                </c:pt>
                <c:pt idx="475">
                  <c:v>0.55797405107643006</c:v>
                </c:pt>
                <c:pt idx="476">
                  <c:v>0.55527128952371896</c:v>
                </c:pt>
                <c:pt idx="477">
                  <c:v>0.55862315122693895</c:v>
                </c:pt>
                <c:pt idx="478">
                  <c:v>0.55800482784024996</c:v>
                </c:pt>
                <c:pt idx="479">
                  <c:v>0.55334751265291005</c:v>
                </c:pt>
                <c:pt idx="480">
                  <c:v>0.55192884638461004</c:v>
                </c:pt>
                <c:pt idx="481">
                  <c:v>0.54794312642957999</c:v>
                </c:pt>
                <c:pt idx="482">
                  <c:v>0.55124528140081996</c:v>
                </c:pt>
                <c:pt idx="483">
                  <c:v>0.55797561941286999</c:v>
                </c:pt>
                <c:pt idx="484">
                  <c:v>0.56436682826304896</c:v>
                </c:pt>
                <c:pt idx="485">
                  <c:v>0.57642554359305997</c:v>
                </c:pt>
                <c:pt idx="486">
                  <c:v>0.59135460294188003</c:v>
                </c:pt>
                <c:pt idx="487">
                  <c:v>0.60609508862612005</c:v>
                </c:pt>
                <c:pt idx="488">
                  <c:v>0.61715726705212004</c:v>
                </c:pt>
                <c:pt idx="489">
                  <c:v>0.62751903362898998</c:v>
                </c:pt>
                <c:pt idx="490">
                  <c:v>0.63356062997993001</c:v>
                </c:pt>
                <c:pt idx="491">
                  <c:v>0.63866565690143895</c:v>
                </c:pt>
                <c:pt idx="492">
                  <c:v>0.64160212212477996</c:v>
                </c:pt>
                <c:pt idx="493">
                  <c:v>0.63766876311903997</c:v>
                </c:pt>
                <c:pt idx="494">
                  <c:v>0.62806162625572004</c:v>
                </c:pt>
                <c:pt idx="495">
                  <c:v>0.62355926426193997</c:v>
                </c:pt>
                <c:pt idx="496">
                  <c:v>0.62424689613407003</c:v>
                </c:pt>
                <c:pt idx="497">
                  <c:v>0.62178911162640005</c:v>
                </c:pt>
                <c:pt idx="498">
                  <c:v>0.62145833240377002</c:v>
                </c:pt>
                <c:pt idx="499">
                  <c:v>0.63180211905786998</c:v>
                </c:pt>
                <c:pt idx="500">
                  <c:v>0.63962487637149001</c:v>
                </c:pt>
                <c:pt idx="501">
                  <c:v>0.64630249290631003</c:v>
                </c:pt>
                <c:pt idx="502">
                  <c:v>0.65047883272145002</c:v>
                </c:pt>
                <c:pt idx="503">
                  <c:v>0.65581783352038003</c:v>
                </c:pt>
                <c:pt idx="504">
                  <c:v>0.65800178012247001</c:v>
                </c:pt>
                <c:pt idx="505">
                  <c:v>0.66610846054658002</c:v>
                </c:pt>
                <c:pt idx="506">
                  <c:v>0.67598779402594</c:v>
                </c:pt>
                <c:pt idx="507">
                  <c:v>0.68424256262155003</c:v>
                </c:pt>
                <c:pt idx="508">
                  <c:v>0.69174965701808</c:v>
                </c:pt>
                <c:pt idx="509">
                  <c:v>0.70361837400587002</c:v>
                </c:pt>
                <c:pt idx="510">
                  <c:v>0.71505952962805996</c:v>
                </c:pt>
                <c:pt idx="511">
                  <c:v>0.72832071590502001</c:v>
                </c:pt>
                <c:pt idx="512">
                  <c:v>0.74058643223440002</c:v>
                </c:pt>
                <c:pt idx="513">
                  <c:v>0.751406658545549</c:v>
                </c:pt>
                <c:pt idx="514">
                  <c:v>0.75727696112431997</c:v>
                </c:pt>
                <c:pt idx="515">
                  <c:v>0.75953176434348002</c:v>
                </c:pt>
                <c:pt idx="516">
                  <c:v>0.76978396698608897</c:v>
                </c:pt>
                <c:pt idx="517">
                  <c:v>0.78180132156966897</c:v>
                </c:pt>
                <c:pt idx="518">
                  <c:v>0.79623950259675003</c:v>
                </c:pt>
                <c:pt idx="519">
                  <c:v>0.81272629879461999</c:v>
                </c:pt>
                <c:pt idx="520">
                  <c:v>0.82587685511429998</c:v>
                </c:pt>
                <c:pt idx="521">
                  <c:v>0.83728851297325002</c:v>
                </c:pt>
                <c:pt idx="522">
                  <c:v>0.84505193724317995</c:v>
                </c:pt>
                <c:pt idx="523">
                  <c:v>0.85001598152324898</c:v>
                </c:pt>
                <c:pt idx="524">
                  <c:v>0.85926044898808895</c:v>
                </c:pt>
                <c:pt idx="525">
                  <c:v>0.86831866753188003</c:v>
                </c:pt>
                <c:pt idx="526">
                  <c:v>0.87548849877739998</c:v>
                </c:pt>
                <c:pt idx="527">
                  <c:v>0.88253733246375998</c:v>
                </c:pt>
                <c:pt idx="528">
                  <c:v>0.88691601966051004</c:v>
                </c:pt>
                <c:pt idx="529">
                  <c:v>0.88498489551549997</c:v>
                </c:pt>
                <c:pt idx="530">
                  <c:v>0.879165252521389</c:v>
                </c:pt>
                <c:pt idx="531">
                  <c:v>0.87164852488841005</c:v>
                </c:pt>
                <c:pt idx="532">
                  <c:v>0.86087687846206895</c:v>
                </c:pt>
                <c:pt idx="533">
                  <c:v>0.84884749879101995</c:v>
                </c:pt>
                <c:pt idx="534">
                  <c:v>0.84353252364579001</c:v>
                </c:pt>
                <c:pt idx="535">
                  <c:v>0.84747390993275995</c:v>
                </c:pt>
                <c:pt idx="536">
                  <c:v>0.8504678645596</c:v>
                </c:pt>
                <c:pt idx="537">
                  <c:v>0.84378269669019001</c:v>
                </c:pt>
                <c:pt idx="538">
                  <c:v>0.84025237020114896</c:v>
                </c:pt>
                <c:pt idx="539">
                  <c:v>0.84739929894884003</c:v>
                </c:pt>
                <c:pt idx="540">
                  <c:v>0.85218970008148898</c:v>
                </c:pt>
                <c:pt idx="541">
                  <c:v>0.85812502770976895</c:v>
                </c:pt>
                <c:pt idx="542">
                  <c:v>0.85977044576028006</c:v>
                </c:pt>
                <c:pt idx="543">
                  <c:v>0.85812862408461998</c:v>
                </c:pt>
                <c:pt idx="544">
                  <c:v>0.85791679002728005</c:v>
                </c:pt>
                <c:pt idx="545">
                  <c:v>0.86360842793123005</c:v>
                </c:pt>
                <c:pt idx="546">
                  <c:v>0.87507786382732</c:v>
                </c:pt>
                <c:pt idx="547">
                  <c:v>0.88018589511167</c:v>
                </c:pt>
                <c:pt idx="548">
                  <c:v>0.89016122603119996</c:v>
                </c:pt>
                <c:pt idx="549">
                  <c:v>0.91049713451757996</c:v>
                </c:pt>
                <c:pt idx="550">
                  <c:v>0.91433336899561002</c:v>
                </c:pt>
                <c:pt idx="551">
                  <c:v>0.91145379956516004</c:v>
                </c:pt>
                <c:pt idx="552">
                  <c:v>0.91801294196392003</c:v>
                </c:pt>
                <c:pt idx="553">
                  <c:v>0.92640303226484</c:v>
                </c:pt>
                <c:pt idx="554">
                  <c:v>0.93729732132224897</c:v>
                </c:pt>
                <c:pt idx="555">
                  <c:v>0.94776346795146005</c:v>
                </c:pt>
                <c:pt idx="556">
                  <c:v>0.96217286515496003</c:v>
                </c:pt>
                <c:pt idx="557">
                  <c:v>0.98128586041076005</c:v>
                </c:pt>
                <c:pt idx="558">
                  <c:v>1.0062309817503099</c:v>
                </c:pt>
                <c:pt idx="559">
                  <c:v>1.0190934862963299</c:v>
                </c:pt>
                <c:pt idx="560">
                  <c:v>1.0227311394333201</c:v>
                </c:pt>
                <c:pt idx="561">
                  <c:v>1.03585511159546</c:v>
                </c:pt>
                <c:pt idx="562">
                  <c:v>1.04943082247158</c:v>
                </c:pt>
                <c:pt idx="563">
                  <c:v>1.0615059913498299</c:v>
                </c:pt>
                <c:pt idx="564">
                  <c:v>1.07224076529709</c:v>
                </c:pt>
                <c:pt idx="565">
                  <c:v>1.0832267056785001</c:v>
                </c:pt>
                <c:pt idx="566">
                  <c:v>1.0975674712205301</c:v>
                </c:pt>
                <c:pt idx="567">
                  <c:v>1.1152790881907799</c:v>
                </c:pt>
                <c:pt idx="568">
                  <c:v>1.1317950729810899</c:v>
                </c:pt>
                <c:pt idx="569">
                  <c:v>1.1553810890952401</c:v>
                </c:pt>
                <c:pt idx="570">
                  <c:v>1.1742113794289899</c:v>
                </c:pt>
                <c:pt idx="571">
                  <c:v>1.1882395427855099</c:v>
                </c:pt>
                <c:pt idx="572">
                  <c:v>1.1949795591822601</c:v>
                </c:pt>
                <c:pt idx="573">
                  <c:v>1.20540651022469</c:v>
                </c:pt>
                <c:pt idx="574">
                  <c:v>1.21911339041138</c:v>
                </c:pt>
                <c:pt idx="575">
                  <c:v>1.2347562032944399</c:v>
                </c:pt>
                <c:pt idx="576">
                  <c:v>1.25652285027479</c:v>
                </c:pt>
                <c:pt idx="577">
                  <c:v>1.2809615950112601</c:v>
                </c:pt>
                <c:pt idx="578">
                  <c:v>1.30088495361609</c:v>
                </c:pt>
                <c:pt idx="579">
                  <c:v>1.31613953620264</c:v>
                </c:pt>
                <c:pt idx="580">
                  <c:v>1.3295331113536</c:v>
                </c:pt>
                <c:pt idx="581">
                  <c:v>1.34195879228749</c:v>
                </c:pt>
                <c:pt idx="582">
                  <c:v>1.35860155170404</c:v>
                </c:pt>
                <c:pt idx="583">
                  <c:v>1.3662533603318801</c:v>
                </c:pt>
                <c:pt idx="584">
                  <c:v>1.36962830560028</c:v>
                </c:pt>
                <c:pt idx="585">
                  <c:v>1.37640963998705</c:v>
                </c:pt>
                <c:pt idx="586">
                  <c:v>1.38462602813229</c:v>
                </c:pt>
                <c:pt idx="587">
                  <c:v>1.3903118714928999</c:v>
                </c:pt>
                <c:pt idx="588">
                  <c:v>1.3912789275879001</c:v>
                </c:pt>
                <c:pt idx="589">
                  <c:v>1.39408831025761</c:v>
                </c:pt>
                <c:pt idx="590">
                  <c:v>1.3933989277061201</c:v>
                </c:pt>
                <c:pt idx="591">
                  <c:v>1.3940105323843699</c:v>
                </c:pt>
                <c:pt idx="592">
                  <c:v>1.4007638302843</c:v>
                </c:pt>
                <c:pt idx="593">
                  <c:v>1.4109357957281199</c:v>
                </c:pt>
                <c:pt idx="594">
                  <c:v>1.4145669698352701</c:v>
                </c:pt>
                <c:pt idx="595">
                  <c:v>1.41729682888982</c:v>
                </c:pt>
                <c:pt idx="596">
                  <c:v>1.4156502235881201</c:v>
                </c:pt>
                <c:pt idx="597">
                  <c:v>1.4101895006448899</c:v>
                </c:pt>
                <c:pt idx="598">
                  <c:v>1.4116791226173799</c:v>
                </c:pt>
                <c:pt idx="599">
                  <c:v>1.41628286210843</c:v>
                </c:pt>
                <c:pt idx="600">
                  <c:v>1.4230096154246801</c:v>
                </c:pt>
                <c:pt idx="601">
                  <c:v>1.42824212338088</c:v>
                </c:pt>
                <c:pt idx="602">
                  <c:v>1.4280539803765</c:v>
                </c:pt>
                <c:pt idx="603">
                  <c:v>1.4295974430601699</c:v>
                </c:pt>
                <c:pt idx="604">
                  <c:v>1.4355109193729501</c:v>
                </c:pt>
                <c:pt idx="605">
                  <c:v>1.43258165515067</c:v>
                </c:pt>
                <c:pt idx="606">
                  <c:v>1.4260686379218801</c:v>
                </c:pt>
                <c:pt idx="607">
                  <c:v>1.42721778158478</c:v>
                </c:pt>
                <c:pt idx="608">
                  <c:v>1.43399109632077</c:v>
                </c:pt>
                <c:pt idx="609">
                  <c:v>1.44280306470822</c:v>
                </c:pt>
                <c:pt idx="610">
                  <c:v>1.45643476246443</c:v>
                </c:pt>
                <c:pt idx="611">
                  <c:v>1.4724328698948399</c:v>
                </c:pt>
                <c:pt idx="612">
                  <c:v>1.4900858004759501</c:v>
                </c:pt>
                <c:pt idx="613">
                  <c:v>1.51144734861686</c:v>
                </c:pt>
                <c:pt idx="614">
                  <c:v>1.53081722556314</c:v>
                </c:pt>
                <c:pt idx="615">
                  <c:v>1.5427047816886399</c:v>
                </c:pt>
                <c:pt idx="616">
                  <c:v>1.54573623607163</c:v>
                </c:pt>
                <c:pt idx="617">
                  <c:v>1.54285671192955</c:v>
                </c:pt>
                <c:pt idx="618">
                  <c:v>1.5405476100884901</c:v>
                </c:pt>
                <c:pt idx="619">
                  <c:v>1.5351228823645999</c:v>
                </c:pt>
                <c:pt idx="620">
                  <c:v>1.5337676725289899</c:v>
                </c:pt>
                <c:pt idx="621">
                  <c:v>1.5343676350156901</c:v>
                </c:pt>
                <c:pt idx="622">
                  <c:v>1.53837066325813</c:v>
                </c:pt>
                <c:pt idx="623">
                  <c:v>1.5419136121244501</c:v>
                </c:pt>
                <c:pt idx="624">
                  <c:v>1.5492223162590499</c:v>
                </c:pt>
                <c:pt idx="625">
                  <c:v>1.5538067102401101</c:v>
                </c:pt>
                <c:pt idx="626">
                  <c:v>1.55636411771512</c:v>
                </c:pt>
                <c:pt idx="627">
                  <c:v>1.55483745855811</c:v>
                </c:pt>
                <c:pt idx="628">
                  <c:v>1.56035528928119</c:v>
                </c:pt>
                <c:pt idx="629">
                  <c:v>1.561435977723</c:v>
                </c:pt>
                <c:pt idx="630">
                  <c:v>1.5578404954709999</c:v>
                </c:pt>
                <c:pt idx="631">
                  <c:v>1.5483516204494101</c:v>
                </c:pt>
                <c:pt idx="632">
                  <c:v>1.5428138767744499</c:v>
                </c:pt>
                <c:pt idx="633">
                  <c:v>1.5475112305393299</c:v>
                </c:pt>
                <c:pt idx="634">
                  <c:v>1.5597832849115201</c:v>
                </c:pt>
                <c:pt idx="635">
                  <c:v>1.57139757873151</c:v>
                </c:pt>
                <c:pt idx="636">
                  <c:v>1.5721985938119301</c:v>
                </c:pt>
                <c:pt idx="637">
                  <c:v>1.5683478340105199</c:v>
                </c:pt>
                <c:pt idx="638">
                  <c:v>1.56690961677063</c:v>
                </c:pt>
                <c:pt idx="639">
                  <c:v>1.5649122709349399</c:v>
                </c:pt>
                <c:pt idx="640">
                  <c:v>1.5617727958571599</c:v>
                </c:pt>
                <c:pt idx="641">
                  <c:v>1.5604312605717701</c:v>
                </c:pt>
                <c:pt idx="642">
                  <c:v>1.5643946033734999</c:v>
                </c:pt>
                <c:pt idx="643">
                  <c:v>1.5714281624111099</c:v>
                </c:pt>
                <c:pt idx="644">
                  <c:v>1.5713314265576299</c:v>
                </c:pt>
                <c:pt idx="645">
                  <c:v>1.57223863171898</c:v>
                </c:pt>
                <c:pt idx="646">
                  <c:v>1.56587750478801</c:v>
                </c:pt>
                <c:pt idx="647">
                  <c:v>1.56081842601222</c:v>
                </c:pt>
                <c:pt idx="648">
                  <c:v>1.5603594123775799</c:v>
                </c:pt>
                <c:pt idx="649">
                  <c:v>1.5641816148178</c:v>
                </c:pt>
                <c:pt idx="650">
                  <c:v>1.5757375153897499</c:v>
                </c:pt>
                <c:pt idx="651">
                  <c:v>1.5875568925871499</c:v>
                </c:pt>
                <c:pt idx="652">
                  <c:v>1.5935083644983701</c:v>
                </c:pt>
                <c:pt idx="653">
                  <c:v>1.5948035166399099</c:v>
                </c:pt>
                <c:pt idx="654">
                  <c:v>1.59525495277132</c:v>
                </c:pt>
                <c:pt idx="655">
                  <c:v>1.59381020112524</c:v>
                </c:pt>
                <c:pt idx="656">
                  <c:v>1.60258840325331</c:v>
                </c:pt>
                <c:pt idx="657">
                  <c:v>1.6106224890841701</c:v>
                </c:pt>
                <c:pt idx="658">
                  <c:v>1.61213545132151</c:v>
                </c:pt>
                <c:pt idx="659">
                  <c:v>1.6061360009188399</c:v>
                </c:pt>
                <c:pt idx="660">
                  <c:v>1.6026855208993001</c:v>
                </c:pt>
                <c:pt idx="661">
                  <c:v>1.60024035474106</c:v>
                </c:pt>
                <c:pt idx="662">
                  <c:v>1.60443926164707</c:v>
                </c:pt>
                <c:pt idx="663">
                  <c:v>1.60025489328415</c:v>
                </c:pt>
                <c:pt idx="664">
                  <c:v>1.59168384100039</c:v>
                </c:pt>
                <c:pt idx="665">
                  <c:v>1.5829657225032501</c:v>
                </c:pt>
                <c:pt idx="666">
                  <c:v>1.56867483325029</c:v>
                </c:pt>
                <c:pt idx="667">
                  <c:v>1.5604989867479999</c:v>
                </c:pt>
                <c:pt idx="668">
                  <c:v>1.5537695939048</c:v>
                </c:pt>
                <c:pt idx="669">
                  <c:v>1.54051015132574</c:v>
                </c:pt>
                <c:pt idx="670">
                  <c:v>1.53829686286446</c:v>
                </c:pt>
                <c:pt idx="671">
                  <c:v>1.5419133198068</c:v>
                </c:pt>
                <c:pt idx="672">
                  <c:v>1.53838996994931</c:v>
                </c:pt>
                <c:pt idx="673">
                  <c:v>1.5399171754585199</c:v>
                </c:pt>
                <c:pt idx="674">
                  <c:v>1.539292445256</c:v>
                </c:pt>
                <c:pt idx="675">
                  <c:v>1.5404769758289001</c:v>
                </c:pt>
                <c:pt idx="676">
                  <c:v>1.53612288805666</c:v>
                </c:pt>
                <c:pt idx="677">
                  <c:v>1.5266396538411799</c:v>
                </c:pt>
                <c:pt idx="678">
                  <c:v>1.5139582788791901</c:v>
                </c:pt>
                <c:pt idx="679">
                  <c:v>1.5108017450742399</c:v>
                </c:pt>
                <c:pt idx="680">
                  <c:v>1.51526136977902</c:v>
                </c:pt>
                <c:pt idx="681">
                  <c:v>1.50946673435511</c:v>
                </c:pt>
                <c:pt idx="682">
                  <c:v>1.50540855269092</c:v>
                </c:pt>
                <c:pt idx="683">
                  <c:v>1.49592036662452</c:v>
                </c:pt>
                <c:pt idx="684">
                  <c:v>1.48169388893556</c:v>
                </c:pt>
                <c:pt idx="685">
                  <c:v>1.47004525155586</c:v>
                </c:pt>
                <c:pt idx="686">
                  <c:v>1.46499369440906</c:v>
                </c:pt>
                <c:pt idx="687">
                  <c:v>1.46265801141677</c:v>
                </c:pt>
                <c:pt idx="688">
                  <c:v>1.4588996909915499</c:v>
                </c:pt>
                <c:pt idx="689">
                  <c:v>1.45607912608264</c:v>
                </c:pt>
                <c:pt idx="690">
                  <c:v>1.45552783115971</c:v>
                </c:pt>
                <c:pt idx="691">
                  <c:v>1.45491936187863</c:v>
                </c:pt>
                <c:pt idx="692">
                  <c:v>1.46360499851439</c:v>
                </c:pt>
                <c:pt idx="693">
                  <c:v>1.4624759012700399</c:v>
                </c:pt>
                <c:pt idx="694">
                  <c:v>1.4583532910586801</c:v>
                </c:pt>
                <c:pt idx="695">
                  <c:v>1.4539560995406999</c:v>
                </c:pt>
                <c:pt idx="696">
                  <c:v>1.4468173076611499</c:v>
                </c:pt>
                <c:pt idx="697">
                  <c:v>1.4394264740067699</c:v>
                </c:pt>
                <c:pt idx="698">
                  <c:v>1.4338361606977701</c:v>
                </c:pt>
                <c:pt idx="699">
                  <c:v>1.4297910912993901</c:v>
                </c:pt>
                <c:pt idx="700">
                  <c:v>1.4296033726580999</c:v>
                </c:pt>
                <c:pt idx="701">
                  <c:v>1.4367936017871901</c:v>
                </c:pt>
                <c:pt idx="702">
                  <c:v>1.4426346021748899</c:v>
                </c:pt>
                <c:pt idx="703">
                  <c:v>1.4458420856356</c:v>
                </c:pt>
                <c:pt idx="704">
                  <c:v>1.4510245882907</c:v>
                </c:pt>
                <c:pt idx="705">
                  <c:v>1.46194801145099</c:v>
                </c:pt>
                <c:pt idx="706">
                  <c:v>1.47068596903916</c:v>
                </c:pt>
                <c:pt idx="707">
                  <c:v>1.4796813473299799</c:v>
                </c:pt>
                <c:pt idx="708">
                  <c:v>1.49070493441153</c:v>
                </c:pt>
                <c:pt idx="709">
                  <c:v>1.5012470164990901</c:v>
                </c:pt>
                <c:pt idx="710">
                  <c:v>1.51114966468673</c:v>
                </c:pt>
                <c:pt idx="711">
                  <c:v>1.5211682927730501</c:v>
                </c:pt>
                <c:pt idx="712">
                  <c:v>1.5230418292936301</c:v>
                </c:pt>
                <c:pt idx="713">
                  <c:v>1.5192389335137499</c:v>
                </c:pt>
                <c:pt idx="714">
                  <c:v>1.5174379089079699</c:v>
                </c:pt>
                <c:pt idx="715">
                  <c:v>1.51551456445591</c:v>
                </c:pt>
                <c:pt idx="716">
                  <c:v>1.5157211033121201</c:v>
                </c:pt>
                <c:pt idx="717">
                  <c:v>1.5178369340808699</c:v>
                </c:pt>
                <c:pt idx="718">
                  <c:v>1.5173260035310201</c:v>
                </c:pt>
                <c:pt idx="719">
                  <c:v>1.5184297875217001</c:v>
                </c:pt>
                <c:pt idx="720">
                  <c:v>1.51408098819217</c:v>
                </c:pt>
              </c:numCache>
            </c:numRef>
          </c:val>
          <c:smooth val="0"/>
          <c:extLst>
            <c:ext xmlns:c16="http://schemas.microsoft.com/office/drawing/2014/chart" uri="{C3380CC4-5D6E-409C-BE32-E72D297353CC}">
              <c16:uniqueId val="{00000000-1EFE-4B27-A6B2-E84B40255F3D}"/>
            </c:ext>
          </c:extLst>
        </c:ser>
        <c:dLbls>
          <c:showLegendKey val="0"/>
          <c:showVal val="0"/>
          <c:showCatName val="0"/>
          <c:showSerName val="0"/>
          <c:showPercent val="0"/>
          <c:showBubbleSize val="0"/>
        </c:dLbls>
        <c:marker val="1"/>
        <c:smooth val="0"/>
        <c:axId val="52009216"/>
        <c:axId val="52011008"/>
      </c:lineChart>
      <c:lineChart>
        <c:grouping val="standard"/>
        <c:varyColors val="0"/>
        <c:ser>
          <c:idx val="1"/>
          <c:order val="1"/>
          <c:tx>
            <c:strRef>
              <c:f>'Heterochone 1'!$O$20</c:f>
              <c:strCache>
                <c:ptCount val="1"/>
                <c:pt idx="0">
                  <c:v>Vector - Suspended Sediment (mg/L) Analog input 2</c:v>
                </c:pt>
              </c:strCache>
            </c:strRef>
          </c:tx>
          <c:spPr>
            <a:ln>
              <a:solidFill>
                <a:schemeClr val="accent3"/>
              </a:solidFill>
            </a:ln>
          </c:spPr>
          <c:marker>
            <c:symbol val="none"/>
          </c:marker>
          <c:cat>
            <c:numRef>
              <c:f>'Heterochone 1'!$M$21:$M$231</c:f>
              <c:numCache>
                <c:formatCode>[$-F400]h:mm:ss\ AM/PM</c:formatCode>
                <c:ptCount val="211"/>
                <c:pt idx="0">
                  <c:v>42873.211805555555</c:v>
                </c:pt>
                <c:pt idx="1">
                  <c:v>42873.211817129632</c:v>
                </c:pt>
                <c:pt idx="2">
                  <c:v>42873.211828703701</c:v>
                </c:pt>
                <c:pt idx="3">
                  <c:v>42873.211840277778</c:v>
                </c:pt>
                <c:pt idx="4">
                  <c:v>42873.211851851855</c:v>
                </c:pt>
                <c:pt idx="5">
                  <c:v>42873.211863425924</c:v>
                </c:pt>
                <c:pt idx="6">
                  <c:v>42873.211875000001</c:v>
                </c:pt>
                <c:pt idx="7">
                  <c:v>42873.211886574078</c:v>
                </c:pt>
                <c:pt idx="8">
                  <c:v>42873.211898148147</c:v>
                </c:pt>
                <c:pt idx="9">
                  <c:v>42873.211909722224</c:v>
                </c:pt>
                <c:pt idx="10">
                  <c:v>42873.211921296293</c:v>
                </c:pt>
                <c:pt idx="11">
                  <c:v>42873.21193287037</c:v>
                </c:pt>
                <c:pt idx="12">
                  <c:v>42873.211944444447</c:v>
                </c:pt>
                <c:pt idx="13">
                  <c:v>42873.211956018517</c:v>
                </c:pt>
                <c:pt idx="14">
                  <c:v>42873.211967592593</c:v>
                </c:pt>
                <c:pt idx="15">
                  <c:v>42873.21197916667</c:v>
                </c:pt>
                <c:pt idx="16">
                  <c:v>42873.21199074074</c:v>
                </c:pt>
                <c:pt idx="17">
                  <c:v>42873.212002314816</c:v>
                </c:pt>
                <c:pt idx="18">
                  <c:v>42873.212013888886</c:v>
                </c:pt>
                <c:pt idx="19">
                  <c:v>42873.212025462963</c:v>
                </c:pt>
                <c:pt idx="20">
                  <c:v>42873.212037037039</c:v>
                </c:pt>
                <c:pt idx="21">
                  <c:v>42873.212048611109</c:v>
                </c:pt>
                <c:pt idx="22">
                  <c:v>42873.212060185186</c:v>
                </c:pt>
                <c:pt idx="23">
                  <c:v>42873.212071759262</c:v>
                </c:pt>
                <c:pt idx="24">
                  <c:v>42873.212083333332</c:v>
                </c:pt>
                <c:pt idx="25">
                  <c:v>42873.212094907409</c:v>
                </c:pt>
                <c:pt idx="26">
                  <c:v>42873.212106481478</c:v>
                </c:pt>
                <c:pt idx="27">
                  <c:v>42873.212118055555</c:v>
                </c:pt>
                <c:pt idx="28">
                  <c:v>42873.212129629632</c:v>
                </c:pt>
                <c:pt idx="29">
                  <c:v>42873.212141203701</c:v>
                </c:pt>
                <c:pt idx="30">
                  <c:v>42873.212152777778</c:v>
                </c:pt>
                <c:pt idx="31">
                  <c:v>42873.212164351855</c:v>
                </c:pt>
                <c:pt idx="32">
                  <c:v>42873.212175925924</c:v>
                </c:pt>
                <c:pt idx="33">
                  <c:v>42873.212187500001</c:v>
                </c:pt>
                <c:pt idx="34">
                  <c:v>42873.212199074071</c:v>
                </c:pt>
                <c:pt idx="35">
                  <c:v>42873.212210648147</c:v>
                </c:pt>
                <c:pt idx="36">
                  <c:v>42873.212222222224</c:v>
                </c:pt>
                <c:pt idx="37">
                  <c:v>42873.212233796294</c:v>
                </c:pt>
                <c:pt idx="38">
                  <c:v>42873.212245370371</c:v>
                </c:pt>
                <c:pt idx="39">
                  <c:v>42873.212256944447</c:v>
                </c:pt>
                <c:pt idx="40">
                  <c:v>42873.212268518517</c:v>
                </c:pt>
                <c:pt idx="41">
                  <c:v>42873.212280092594</c:v>
                </c:pt>
                <c:pt idx="42">
                  <c:v>42873.212291666663</c:v>
                </c:pt>
                <c:pt idx="43">
                  <c:v>42873.21230324074</c:v>
                </c:pt>
                <c:pt idx="44">
                  <c:v>42873.212314814817</c:v>
                </c:pt>
                <c:pt idx="45">
                  <c:v>42873.212326388886</c:v>
                </c:pt>
                <c:pt idx="46">
                  <c:v>42873.212337962963</c:v>
                </c:pt>
                <c:pt idx="47">
                  <c:v>42873.21234953704</c:v>
                </c:pt>
                <c:pt idx="48">
                  <c:v>42873.212361111109</c:v>
                </c:pt>
                <c:pt idx="49">
                  <c:v>42873.212372685186</c:v>
                </c:pt>
                <c:pt idx="50">
                  <c:v>42873.212384259263</c:v>
                </c:pt>
                <c:pt idx="51">
                  <c:v>42873.212395833332</c:v>
                </c:pt>
                <c:pt idx="52">
                  <c:v>42873.212407407409</c:v>
                </c:pt>
                <c:pt idx="53">
                  <c:v>42873.212418981479</c:v>
                </c:pt>
                <c:pt idx="54">
                  <c:v>42873.212430555555</c:v>
                </c:pt>
                <c:pt idx="55">
                  <c:v>42873.212442129632</c:v>
                </c:pt>
                <c:pt idx="56">
                  <c:v>42873.212453703702</c:v>
                </c:pt>
                <c:pt idx="57">
                  <c:v>42873.212465277778</c:v>
                </c:pt>
                <c:pt idx="58">
                  <c:v>42873.212476851855</c:v>
                </c:pt>
                <c:pt idx="59">
                  <c:v>42873.212488425925</c:v>
                </c:pt>
                <c:pt idx="60">
                  <c:v>42873.212500000001</c:v>
                </c:pt>
                <c:pt idx="61">
                  <c:v>42873.212511574071</c:v>
                </c:pt>
                <c:pt idx="62">
                  <c:v>42873.212523148148</c:v>
                </c:pt>
                <c:pt idx="63">
                  <c:v>42873.212534722225</c:v>
                </c:pt>
                <c:pt idx="64">
                  <c:v>42873.212546296294</c:v>
                </c:pt>
                <c:pt idx="65">
                  <c:v>42873.212557870371</c:v>
                </c:pt>
                <c:pt idx="66">
                  <c:v>42873.212569444448</c:v>
                </c:pt>
                <c:pt idx="67">
                  <c:v>42873.212581018517</c:v>
                </c:pt>
                <c:pt idx="68">
                  <c:v>42873.212592592594</c:v>
                </c:pt>
                <c:pt idx="69">
                  <c:v>42873.212604166663</c:v>
                </c:pt>
                <c:pt idx="70">
                  <c:v>42873.21261574074</c:v>
                </c:pt>
                <c:pt idx="71">
                  <c:v>42873.212627314817</c:v>
                </c:pt>
                <c:pt idx="72">
                  <c:v>42873.212638888886</c:v>
                </c:pt>
                <c:pt idx="73">
                  <c:v>42873.212650462963</c:v>
                </c:pt>
                <c:pt idx="74">
                  <c:v>42873.21266203704</c:v>
                </c:pt>
                <c:pt idx="75">
                  <c:v>42873.212673611109</c:v>
                </c:pt>
                <c:pt idx="76">
                  <c:v>42873.212685185186</c:v>
                </c:pt>
                <c:pt idx="77">
                  <c:v>42873.212696759256</c:v>
                </c:pt>
                <c:pt idx="78">
                  <c:v>42873.212708333333</c:v>
                </c:pt>
                <c:pt idx="79">
                  <c:v>42873.212719907409</c:v>
                </c:pt>
                <c:pt idx="80">
                  <c:v>42873.212731481479</c:v>
                </c:pt>
                <c:pt idx="81">
                  <c:v>42873.212743055556</c:v>
                </c:pt>
                <c:pt idx="82">
                  <c:v>42873.212754629632</c:v>
                </c:pt>
                <c:pt idx="83">
                  <c:v>42873.212766203702</c:v>
                </c:pt>
                <c:pt idx="84">
                  <c:v>42873.212777777779</c:v>
                </c:pt>
                <c:pt idx="85">
                  <c:v>42873.212789351855</c:v>
                </c:pt>
                <c:pt idx="86">
                  <c:v>42873.212800925925</c:v>
                </c:pt>
                <c:pt idx="87">
                  <c:v>42873.212812500002</c:v>
                </c:pt>
                <c:pt idx="88">
                  <c:v>42873.212824074071</c:v>
                </c:pt>
                <c:pt idx="89">
                  <c:v>42873.212835648148</c:v>
                </c:pt>
                <c:pt idx="90">
                  <c:v>42873.212847222225</c:v>
                </c:pt>
                <c:pt idx="91">
                  <c:v>42873.212858796294</c:v>
                </c:pt>
                <c:pt idx="92">
                  <c:v>42873.212870370371</c:v>
                </c:pt>
                <c:pt idx="93">
                  <c:v>42873.212881944448</c:v>
                </c:pt>
                <c:pt idx="94">
                  <c:v>42873.212893518517</c:v>
                </c:pt>
                <c:pt idx="95">
                  <c:v>42873.212905092594</c:v>
                </c:pt>
                <c:pt idx="96">
                  <c:v>42873.212916666664</c:v>
                </c:pt>
                <c:pt idx="97">
                  <c:v>42873.21292824074</c:v>
                </c:pt>
                <c:pt idx="98">
                  <c:v>42873.212939814817</c:v>
                </c:pt>
                <c:pt idx="99">
                  <c:v>42873.212951388887</c:v>
                </c:pt>
                <c:pt idx="100">
                  <c:v>42873.212962962964</c:v>
                </c:pt>
                <c:pt idx="101">
                  <c:v>42873.21297453704</c:v>
                </c:pt>
                <c:pt idx="102">
                  <c:v>42873.21298611111</c:v>
                </c:pt>
                <c:pt idx="103">
                  <c:v>42873.212997685187</c:v>
                </c:pt>
                <c:pt idx="104">
                  <c:v>42873.213009259256</c:v>
                </c:pt>
                <c:pt idx="105">
                  <c:v>42873.213020833333</c:v>
                </c:pt>
                <c:pt idx="106">
                  <c:v>42873.21303240741</c:v>
                </c:pt>
                <c:pt idx="107">
                  <c:v>42873.213043981479</c:v>
                </c:pt>
                <c:pt idx="108">
                  <c:v>42873.213055555556</c:v>
                </c:pt>
                <c:pt idx="109">
                  <c:v>42873.213067129633</c:v>
                </c:pt>
                <c:pt idx="110">
                  <c:v>42873.213078703702</c:v>
                </c:pt>
                <c:pt idx="111">
                  <c:v>42873.213090277779</c:v>
                </c:pt>
                <c:pt idx="112">
                  <c:v>42873.213101851848</c:v>
                </c:pt>
                <c:pt idx="113">
                  <c:v>42873.213113425925</c:v>
                </c:pt>
                <c:pt idx="114">
                  <c:v>42873.213125000002</c:v>
                </c:pt>
                <c:pt idx="115">
                  <c:v>42873.213136574072</c:v>
                </c:pt>
                <c:pt idx="116">
                  <c:v>42873.213148148148</c:v>
                </c:pt>
                <c:pt idx="117">
                  <c:v>42873.213159722225</c:v>
                </c:pt>
                <c:pt idx="118">
                  <c:v>42873.213171296295</c:v>
                </c:pt>
                <c:pt idx="119">
                  <c:v>42873.213182870371</c:v>
                </c:pt>
                <c:pt idx="120">
                  <c:v>42873.213194444441</c:v>
                </c:pt>
                <c:pt idx="121">
                  <c:v>42873.213206018518</c:v>
                </c:pt>
                <c:pt idx="122">
                  <c:v>42873.213217592594</c:v>
                </c:pt>
                <c:pt idx="123">
                  <c:v>42873.213229166664</c:v>
                </c:pt>
                <c:pt idx="124">
                  <c:v>42873.213240740741</c:v>
                </c:pt>
                <c:pt idx="125">
                  <c:v>42873.213252314818</c:v>
                </c:pt>
                <c:pt idx="126">
                  <c:v>42873.213263888887</c:v>
                </c:pt>
                <c:pt idx="127">
                  <c:v>42873.213275462964</c:v>
                </c:pt>
                <c:pt idx="128">
                  <c:v>42873.213287037041</c:v>
                </c:pt>
                <c:pt idx="129">
                  <c:v>42873.21329861111</c:v>
                </c:pt>
                <c:pt idx="130">
                  <c:v>42873.213310185187</c:v>
                </c:pt>
                <c:pt idx="131">
                  <c:v>42873.213321759256</c:v>
                </c:pt>
                <c:pt idx="132">
                  <c:v>42873.213333333333</c:v>
                </c:pt>
                <c:pt idx="133">
                  <c:v>42873.21334490741</c:v>
                </c:pt>
                <c:pt idx="134">
                  <c:v>42873.213356481479</c:v>
                </c:pt>
                <c:pt idx="135">
                  <c:v>42873.213368055556</c:v>
                </c:pt>
                <c:pt idx="136">
                  <c:v>42873.213379629633</c:v>
                </c:pt>
                <c:pt idx="137">
                  <c:v>42873.213391203702</c:v>
                </c:pt>
                <c:pt idx="138">
                  <c:v>42873.213402777779</c:v>
                </c:pt>
                <c:pt idx="139">
                  <c:v>42873.213414351849</c:v>
                </c:pt>
                <c:pt idx="140">
                  <c:v>42873.213425925926</c:v>
                </c:pt>
                <c:pt idx="141">
                  <c:v>42873.213437500002</c:v>
                </c:pt>
                <c:pt idx="142">
                  <c:v>42873.213449074072</c:v>
                </c:pt>
                <c:pt idx="143">
                  <c:v>42873.213460648149</c:v>
                </c:pt>
                <c:pt idx="144">
                  <c:v>42873.213472222225</c:v>
                </c:pt>
                <c:pt idx="145">
                  <c:v>42873.213483796295</c:v>
                </c:pt>
                <c:pt idx="146">
                  <c:v>42873.213495370372</c:v>
                </c:pt>
                <c:pt idx="147">
                  <c:v>42873.213506944441</c:v>
                </c:pt>
                <c:pt idx="148">
                  <c:v>42873.213518518518</c:v>
                </c:pt>
                <c:pt idx="149">
                  <c:v>42873.213530092595</c:v>
                </c:pt>
                <c:pt idx="150">
                  <c:v>42873.213541666664</c:v>
                </c:pt>
                <c:pt idx="151">
                  <c:v>42873.213553240741</c:v>
                </c:pt>
                <c:pt idx="152">
                  <c:v>42873.213564814818</c:v>
                </c:pt>
                <c:pt idx="153">
                  <c:v>42873.213576388887</c:v>
                </c:pt>
                <c:pt idx="154">
                  <c:v>42873.213587962964</c:v>
                </c:pt>
                <c:pt idx="155">
                  <c:v>42873.213599537034</c:v>
                </c:pt>
                <c:pt idx="156">
                  <c:v>42873.21361111111</c:v>
                </c:pt>
                <c:pt idx="157">
                  <c:v>42873.213622685187</c:v>
                </c:pt>
                <c:pt idx="158">
                  <c:v>42873.213634259257</c:v>
                </c:pt>
                <c:pt idx="159">
                  <c:v>42873.213645833333</c:v>
                </c:pt>
                <c:pt idx="160">
                  <c:v>42873.21365740741</c:v>
                </c:pt>
                <c:pt idx="161">
                  <c:v>42873.21366898148</c:v>
                </c:pt>
                <c:pt idx="162">
                  <c:v>42873.213680555556</c:v>
                </c:pt>
                <c:pt idx="163">
                  <c:v>42873.213692129626</c:v>
                </c:pt>
                <c:pt idx="164">
                  <c:v>42873.213703703703</c:v>
                </c:pt>
                <c:pt idx="165">
                  <c:v>42873.21371527778</c:v>
                </c:pt>
                <c:pt idx="166">
                  <c:v>42873.213726851849</c:v>
                </c:pt>
                <c:pt idx="167">
                  <c:v>42873.213738425926</c:v>
                </c:pt>
                <c:pt idx="168">
                  <c:v>42873.213750000003</c:v>
                </c:pt>
                <c:pt idx="169">
                  <c:v>42873.213761574072</c:v>
                </c:pt>
                <c:pt idx="170">
                  <c:v>42873.213773148149</c:v>
                </c:pt>
                <c:pt idx="171">
                  <c:v>42873.213784722226</c:v>
                </c:pt>
                <c:pt idx="172">
                  <c:v>42873.213796296295</c:v>
                </c:pt>
                <c:pt idx="173">
                  <c:v>42873.213807870372</c:v>
                </c:pt>
                <c:pt idx="174">
                  <c:v>42873.213819444441</c:v>
                </c:pt>
                <c:pt idx="175">
                  <c:v>42873.213831018518</c:v>
                </c:pt>
                <c:pt idx="176">
                  <c:v>42873.213842592595</c:v>
                </c:pt>
                <c:pt idx="177">
                  <c:v>42873.213854166665</c:v>
                </c:pt>
                <c:pt idx="178">
                  <c:v>42873.213865740741</c:v>
                </c:pt>
                <c:pt idx="179">
                  <c:v>42873.213877314818</c:v>
                </c:pt>
                <c:pt idx="180">
                  <c:v>42873.213888888888</c:v>
                </c:pt>
                <c:pt idx="181">
                  <c:v>42873.213900462964</c:v>
                </c:pt>
                <c:pt idx="182">
                  <c:v>42873.213912037034</c:v>
                </c:pt>
                <c:pt idx="183">
                  <c:v>42873.213923611111</c:v>
                </c:pt>
                <c:pt idx="184">
                  <c:v>42873.213935185187</c:v>
                </c:pt>
                <c:pt idx="185">
                  <c:v>42873.213946759257</c:v>
                </c:pt>
                <c:pt idx="186">
                  <c:v>42873.213958333334</c:v>
                </c:pt>
                <c:pt idx="187">
                  <c:v>42873.213969907411</c:v>
                </c:pt>
                <c:pt idx="188">
                  <c:v>42873.21398148148</c:v>
                </c:pt>
                <c:pt idx="189">
                  <c:v>42873.213993055557</c:v>
                </c:pt>
                <c:pt idx="190">
                  <c:v>42873.214004629626</c:v>
                </c:pt>
                <c:pt idx="191">
                  <c:v>42873.214016203703</c:v>
                </c:pt>
                <c:pt idx="192">
                  <c:v>42873.21402777778</c:v>
                </c:pt>
                <c:pt idx="193">
                  <c:v>42873.214039351849</c:v>
                </c:pt>
                <c:pt idx="194">
                  <c:v>42873.214050925926</c:v>
                </c:pt>
                <c:pt idx="195">
                  <c:v>42873.214062500003</c:v>
                </c:pt>
                <c:pt idx="196">
                  <c:v>42873.214074074072</c:v>
                </c:pt>
                <c:pt idx="197">
                  <c:v>42873.214085648149</c:v>
                </c:pt>
                <c:pt idx="198">
                  <c:v>42873.214097222219</c:v>
                </c:pt>
                <c:pt idx="199">
                  <c:v>42873.214108796295</c:v>
                </c:pt>
                <c:pt idx="200">
                  <c:v>42873.214120370372</c:v>
                </c:pt>
                <c:pt idx="201">
                  <c:v>42873.214131944442</c:v>
                </c:pt>
                <c:pt idx="202">
                  <c:v>42873.214143518519</c:v>
                </c:pt>
                <c:pt idx="203">
                  <c:v>42873.214155092595</c:v>
                </c:pt>
                <c:pt idx="204">
                  <c:v>42873.214166666665</c:v>
                </c:pt>
                <c:pt idx="205">
                  <c:v>42873.214178240742</c:v>
                </c:pt>
                <c:pt idx="206">
                  <c:v>42873.214189814818</c:v>
                </c:pt>
                <c:pt idx="207">
                  <c:v>42873.214201388888</c:v>
                </c:pt>
                <c:pt idx="208">
                  <c:v>42873.214212962965</c:v>
                </c:pt>
                <c:pt idx="209">
                  <c:v>42873.214224537034</c:v>
                </c:pt>
                <c:pt idx="210">
                  <c:v>42873.214236111111</c:v>
                </c:pt>
              </c:numCache>
            </c:numRef>
          </c:cat>
          <c:val>
            <c:numRef>
              <c:f>'Heterochone 1'!$O$21:$O$741</c:f>
              <c:numCache>
                <c:formatCode>0.00</c:formatCode>
                <c:ptCount val="721"/>
                <c:pt idx="0">
                  <c:v>2.6202999999999999</c:v>
                </c:pt>
                <c:pt idx="1">
                  <c:v>2.6924000000000001</c:v>
                </c:pt>
                <c:pt idx="2">
                  <c:v>2.61</c:v>
                </c:pt>
                <c:pt idx="3">
                  <c:v>2.5996999999999999</c:v>
                </c:pt>
                <c:pt idx="4">
                  <c:v>2.6511999999999998</c:v>
                </c:pt>
                <c:pt idx="5">
                  <c:v>2.61</c:v>
                </c:pt>
                <c:pt idx="6">
                  <c:v>3.2485999999999997</c:v>
                </c:pt>
                <c:pt idx="7">
                  <c:v>2.7850999999999999</c:v>
                </c:pt>
                <c:pt idx="8">
                  <c:v>2.5688</c:v>
                </c:pt>
                <c:pt idx="9">
                  <c:v>2.6202999999999999</c:v>
                </c:pt>
                <c:pt idx="10">
                  <c:v>2.6511999999999998</c:v>
                </c:pt>
                <c:pt idx="11">
                  <c:v>2.6615000000000002</c:v>
                </c:pt>
                <c:pt idx="12">
                  <c:v>2.6718000000000002</c:v>
                </c:pt>
                <c:pt idx="13">
                  <c:v>2.61</c:v>
                </c:pt>
                <c:pt idx="14">
                  <c:v>2.7953999999999999</c:v>
                </c:pt>
                <c:pt idx="15">
                  <c:v>2.5996999999999999</c:v>
                </c:pt>
                <c:pt idx="16">
                  <c:v>2.5893999999999999</c:v>
                </c:pt>
                <c:pt idx="17">
                  <c:v>2.6615000000000002</c:v>
                </c:pt>
                <c:pt idx="18">
                  <c:v>2.5996999999999999</c:v>
                </c:pt>
                <c:pt idx="19">
                  <c:v>2.8159999999999998</c:v>
                </c:pt>
                <c:pt idx="20">
                  <c:v>4.0519999999999996</c:v>
                </c:pt>
                <c:pt idx="21">
                  <c:v>2.9807999999999999</c:v>
                </c:pt>
                <c:pt idx="22">
                  <c:v>2.61</c:v>
                </c:pt>
                <c:pt idx="23">
                  <c:v>2.5379</c:v>
                </c:pt>
                <c:pt idx="24">
                  <c:v>2.5482</c:v>
                </c:pt>
                <c:pt idx="25">
                  <c:v>2.5585</c:v>
                </c:pt>
                <c:pt idx="26">
                  <c:v>2.5379</c:v>
                </c:pt>
                <c:pt idx="27">
                  <c:v>2.5379</c:v>
                </c:pt>
                <c:pt idx="28">
                  <c:v>2.6718000000000002</c:v>
                </c:pt>
                <c:pt idx="29">
                  <c:v>3.0941000000000001</c:v>
                </c:pt>
                <c:pt idx="30">
                  <c:v>2.6615000000000002</c:v>
                </c:pt>
                <c:pt idx="31">
                  <c:v>2.7850999999999999</c:v>
                </c:pt>
                <c:pt idx="32">
                  <c:v>2.7233000000000001</c:v>
                </c:pt>
                <c:pt idx="33">
                  <c:v>2.5688</c:v>
                </c:pt>
                <c:pt idx="34">
                  <c:v>2.5893999999999999</c:v>
                </c:pt>
                <c:pt idx="35">
                  <c:v>2.6821000000000002</c:v>
                </c:pt>
                <c:pt idx="36">
                  <c:v>2.7542</c:v>
                </c:pt>
                <c:pt idx="37">
                  <c:v>2.6924000000000001</c:v>
                </c:pt>
                <c:pt idx="38">
                  <c:v>2.8262999999999998</c:v>
                </c:pt>
                <c:pt idx="39">
                  <c:v>2.7233000000000001</c:v>
                </c:pt>
                <c:pt idx="40">
                  <c:v>2.5688</c:v>
                </c:pt>
                <c:pt idx="41">
                  <c:v>2.61</c:v>
                </c:pt>
                <c:pt idx="42">
                  <c:v>2.6305999999999998</c:v>
                </c:pt>
                <c:pt idx="43">
                  <c:v>2.6202999999999999</c:v>
                </c:pt>
                <c:pt idx="44">
                  <c:v>2.5790999999999999</c:v>
                </c:pt>
                <c:pt idx="45">
                  <c:v>2.5996999999999999</c:v>
                </c:pt>
                <c:pt idx="46">
                  <c:v>2.5893999999999999</c:v>
                </c:pt>
                <c:pt idx="47">
                  <c:v>2.61</c:v>
                </c:pt>
                <c:pt idx="48">
                  <c:v>2.6718000000000002</c:v>
                </c:pt>
                <c:pt idx="49">
                  <c:v>2.6202999999999999</c:v>
                </c:pt>
                <c:pt idx="50">
                  <c:v>2.7850999999999999</c:v>
                </c:pt>
                <c:pt idx="51">
                  <c:v>2.6202999999999999</c:v>
                </c:pt>
                <c:pt idx="52">
                  <c:v>2.5996999999999999</c:v>
                </c:pt>
                <c:pt idx="53">
                  <c:v>2.7336</c:v>
                </c:pt>
                <c:pt idx="54">
                  <c:v>3.0529000000000002</c:v>
                </c:pt>
                <c:pt idx="55">
                  <c:v>2.6408999999999998</c:v>
                </c:pt>
                <c:pt idx="56">
                  <c:v>2.9910999999999999</c:v>
                </c:pt>
                <c:pt idx="57">
                  <c:v>2.61</c:v>
                </c:pt>
                <c:pt idx="58">
                  <c:v>2.6821000000000002</c:v>
                </c:pt>
                <c:pt idx="59">
                  <c:v>2.5996999999999999</c:v>
                </c:pt>
                <c:pt idx="60">
                  <c:v>3.0426000000000002</c:v>
                </c:pt>
                <c:pt idx="61">
                  <c:v>2.6615000000000002</c:v>
                </c:pt>
                <c:pt idx="62">
                  <c:v>2.6202999999999999</c:v>
                </c:pt>
                <c:pt idx="63">
                  <c:v>2.61</c:v>
                </c:pt>
                <c:pt idx="64">
                  <c:v>2.6408999999999998</c:v>
                </c:pt>
                <c:pt idx="65">
                  <c:v>2.5688</c:v>
                </c:pt>
                <c:pt idx="66">
                  <c:v>2.5585</c:v>
                </c:pt>
                <c:pt idx="67">
                  <c:v>2.6202999999999999</c:v>
                </c:pt>
                <c:pt idx="68">
                  <c:v>3.2382999999999997</c:v>
                </c:pt>
                <c:pt idx="69">
                  <c:v>2.8159999999999998</c:v>
                </c:pt>
                <c:pt idx="70">
                  <c:v>2.7850999999999999</c:v>
                </c:pt>
                <c:pt idx="71">
                  <c:v>2.7645</c:v>
                </c:pt>
                <c:pt idx="72">
                  <c:v>2.7233000000000001</c:v>
                </c:pt>
                <c:pt idx="73">
                  <c:v>2.5996999999999999</c:v>
                </c:pt>
                <c:pt idx="74">
                  <c:v>2.6408999999999998</c:v>
                </c:pt>
                <c:pt idx="75">
                  <c:v>2.7233000000000001</c:v>
                </c:pt>
                <c:pt idx="76">
                  <c:v>2.6408999999999998</c:v>
                </c:pt>
                <c:pt idx="77">
                  <c:v>2.6202999999999999</c:v>
                </c:pt>
                <c:pt idx="78">
                  <c:v>2.8056999999999999</c:v>
                </c:pt>
                <c:pt idx="79">
                  <c:v>2.6615000000000002</c:v>
                </c:pt>
                <c:pt idx="80">
                  <c:v>2.6615000000000002</c:v>
                </c:pt>
                <c:pt idx="81">
                  <c:v>3.1147</c:v>
                </c:pt>
                <c:pt idx="82">
                  <c:v>2.7336</c:v>
                </c:pt>
                <c:pt idx="83">
                  <c:v>3.0323000000000002</c:v>
                </c:pt>
                <c:pt idx="84">
                  <c:v>2.7130000000000001</c:v>
                </c:pt>
                <c:pt idx="85">
                  <c:v>2.6408999999999998</c:v>
                </c:pt>
                <c:pt idx="86">
                  <c:v>2.6615000000000002</c:v>
                </c:pt>
                <c:pt idx="87">
                  <c:v>2.6821000000000002</c:v>
                </c:pt>
                <c:pt idx="88">
                  <c:v>2.7542</c:v>
                </c:pt>
                <c:pt idx="89">
                  <c:v>2.7027000000000001</c:v>
                </c:pt>
                <c:pt idx="90">
                  <c:v>2.6924000000000001</c:v>
                </c:pt>
                <c:pt idx="91">
                  <c:v>2.7645</c:v>
                </c:pt>
                <c:pt idx="92">
                  <c:v>2.9293</c:v>
                </c:pt>
                <c:pt idx="93">
                  <c:v>2.7542</c:v>
                </c:pt>
                <c:pt idx="94">
                  <c:v>2.6408999999999998</c:v>
                </c:pt>
                <c:pt idx="95">
                  <c:v>2.7027000000000001</c:v>
                </c:pt>
                <c:pt idx="96">
                  <c:v>2.7439</c:v>
                </c:pt>
                <c:pt idx="97">
                  <c:v>2.7130000000000001</c:v>
                </c:pt>
                <c:pt idx="98">
                  <c:v>2.7850999999999999</c:v>
                </c:pt>
                <c:pt idx="99">
                  <c:v>2.6408999999999998</c:v>
                </c:pt>
                <c:pt idx="100">
                  <c:v>2.6408999999999998</c:v>
                </c:pt>
                <c:pt idx="101">
                  <c:v>2.7747999999999999</c:v>
                </c:pt>
                <c:pt idx="102">
                  <c:v>2.9293</c:v>
                </c:pt>
                <c:pt idx="103">
                  <c:v>2.8056999999999999</c:v>
                </c:pt>
                <c:pt idx="104">
                  <c:v>2.8674999999999997</c:v>
                </c:pt>
                <c:pt idx="105">
                  <c:v>2.7747999999999999</c:v>
                </c:pt>
                <c:pt idx="106">
                  <c:v>2.6924000000000001</c:v>
                </c:pt>
                <c:pt idx="107">
                  <c:v>2.8674999999999997</c:v>
                </c:pt>
                <c:pt idx="108">
                  <c:v>2.6821000000000002</c:v>
                </c:pt>
                <c:pt idx="109">
                  <c:v>2.7953999999999999</c:v>
                </c:pt>
                <c:pt idx="110">
                  <c:v>2.7850999999999999</c:v>
                </c:pt>
                <c:pt idx="111">
                  <c:v>2.8880999999999997</c:v>
                </c:pt>
                <c:pt idx="112">
                  <c:v>2.7645</c:v>
                </c:pt>
                <c:pt idx="113">
                  <c:v>2.8880999999999997</c:v>
                </c:pt>
                <c:pt idx="114">
                  <c:v>2.7542</c:v>
                </c:pt>
                <c:pt idx="115">
                  <c:v>2.7645</c:v>
                </c:pt>
                <c:pt idx="116">
                  <c:v>2.7336</c:v>
                </c:pt>
                <c:pt idx="117">
                  <c:v>2.8056999999999999</c:v>
                </c:pt>
                <c:pt idx="118">
                  <c:v>2.7850999999999999</c:v>
                </c:pt>
                <c:pt idx="119">
                  <c:v>2.7850999999999999</c:v>
                </c:pt>
                <c:pt idx="120">
                  <c:v>3.0632000000000001</c:v>
                </c:pt>
                <c:pt idx="121">
                  <c:v>2.8056999999999999</c:v>
                </c:pt>
                <c:pt idx="122">
                  <c:v>2.8468999999999998</c:v>
                </c:pt>
                <c:pt idx="123">
                  <c:v>2.7130000000000001</c:v>
                </c:pt>
                <c:pt idx="124">
                  <c:v>3.0323000000000002</c:v>
                </c:pt>
                <c:pt idx="125">
                  <c:v>2.8880999999999997</c:v>
                </c:pt>
                <c:pt idx="126">
                  <c:v>2.9293</c:v>
                </c:pt>
                <c:pt idx="127">
                  <c:v>2.9087000000000001</c:v>
                </c:pt>
                <c:pt idx="128">
                  <c:v>3.0220000000000002</c:v>
                </c:pt>
                <c:pt idx="129">
                  <c:v>2.9807999999999999</c:v>
                </c:pt>
                <c:pt idx="130">
                  <c:v>3.1353</c:v>
                </c:pt>
                <c:pt idx="131">
                  <c:v>2.7747999999999999</c:v>
                </c:pt>
                <c:pt idx="132">
                  <c:v>2.8468999999999998</c:v>
                </c:pt>
                <c:pt idx="133">
                  <c:v>2.7645</c:v>
                </c:pt>
                <c:pt idx="134">
                  <c:v>3.1661999999999999</c:v>
                </c:pt>
                <c:pt idx="135">
                  <c:v>2.9396</c:v>
                </c:pt>
                <c:pt idx="136">
                  <c:v>2.9910999999999999</c:v>
                </c:pt>
                <c:pt idx="137">
                  <c:v>2.7953999999999999</c:v>
                </c:pt>
                <c:pt idx="138">
                  <c:v>2.8777999999999997</c:v>
                </c:pt>
                <c:pt idx="139">
                  <c:v>2.9910999999999999</c:v>
                </c:pt>
                <c:pt idx="140">
                  <c:v>2.7233000000000001</c:v>
                </c:pt>
                <c:pt idx="141">
                  <c:v>2.7953999999999999</c:v>
                </c:pt>
                <c:pt idx="142">
                  <c:v>3.4237000000000002</c:v>
                </c:pt>
                <c:pt idx="143">
                  <c:v>3.4752000000000001</c:v>
                </c:pt>
                <c:pt idx="144">
                  <c:v>2.8777999999999997</c:v>
                </c:pt>
                <c:pt idx="145">
                  <c:v>3.0013999999999998</c:v>
                </c:pt>
                <c:pt idx="146">
                  <c:v>3.6502999999999997</c:v>
                </c:pt>
                <c:pt idx="147">
                  <c:v>3.8357000000000001</c:v>
                </c:pt>
                <c:pt idx="148">
                  <c:v>3.1456</c:v>
                </c:pt>
                <c:pt idx="149">
                  <c:v>3.8357000000000001</c:v>
                </c:pt>
                <c:pt idx="150">
                  <c:v>3.3824999999999998</c:v>
                </c:pt>
                <c:pt idx="151">
                  <c:v>3.4958</c:v>
                </c:pt>
                <c:pt idx="152">
                  <c:v>3.5164</c:v>
                </c:pt>
                <c:pt idx="153">
                  <c:v>3.2691999999999997</c:v>
                </c:pt>
                <c:pt idx="154">
                  <c:v>3.6812</c:v>
                </c:pt>
                <c:pt idx="155">
                  <c:v>3.3207</c:v>
                </c:pt>
                <c:pt idx="156">
                  <c:v>3.331</c:v>
                </c:pt>
                <c:pt idx="157">
                  <c:v>3.5575999999999999</c:v>
                </c:pt>
                <c:pt idx="158">
                  <c:v>3.1970999999999998</c:v>
                </c:pt>
                <c:pt idx="159">
                  <c:v>3.2485999999999997</c:v>
                </c:pt>
                <c:pt idx="160">
                  <c:v>3.3618999999999999</c:v>
                </c:pt>
                <c:pt idx="161">
                  <c:v>3.6296999999999997</c:v>
                </c:pt>
                <c:pt idx="162">
                  <c:v>3.3104</c:v>
                </c:pt>
                <c:pt idx="163">
                  <c:v>3.2897999999999996</c:v>
                </c:pt>
                <c:pt idx="164">
                  <c:v>3.3207</c:v>
                </c:pt>
                <c:pt idx="165">
                  <c:v>5.0613999999999999</c:v>
                </c:pt>
                <c:pt idx="166">
                  <c:v>4.5567000000000002</c:v>
                </c:pt>
                <c:pt idx="167">
                  <c:v>5.5042999999999997</c:v>
                </c:pt>
                <c:pt idx="168">
                  <c:v>6.7506000000000004</c:v>
                </c:pt>
                <c:pt idx="169">
                  <c:v>10.2629</c:v>
                </c:pt>
                <c:pt idx="170">
                  <c:v>12.384699999999999</c:v>
                </c:pt>
                <c:pt idx="171">
                  <c:v>8.0998999999999999</c:v>
                </c:pt>
                <c:pt idx="172">
                  <c:v>6.1943999999999999</c:v>
                </c:pt>
                <c:pt idx="173">
                  <c:v>5.5145999999999997</c:v>
                </c:pt>
                <c:pt idx="174">
                  <c:v>3.2073999999999998</c:v>
                </c:pt>
                <c:pt idx="175">
                  <c:v>3.1558999999999999</c:v>
                </c:pt>
                <c:pt idx="176">
                  <c:v>6.1223000000000001</c:v>
                </c:pt>
                <c:pt idx="177">
                  <c:v>5.5557999999999996</c:v>
                </c:pt>
                <c:pt idx="178">
                  <c:v>7.4613000000000005</c:v>
                </c:pt>
                <c:pt idx="179">
                  <c:v>5.1437999999999997</c:v>
                </c:pt>
                <c:pt idx="180">
                  <c:v>4.7317999999999998</c:v>
                </c:pt>
                <c:pt idx="181">
                  <c:v>4.9172000000000002</c:v>
                </c:pt>
                <c:pt idx="182">
                  <c:v>5.0305</c:v>
                </c:pt>
                <c:pt idx="183">
                  <c:v>4.8657000000000004</c:v>
                </c:pt>
                <c:pt idx="184">
                  <c:v>4.5670000000000002</c:v>
                </c:pt>
                <c:pt idx="185">
                  <c:v>5.5042999999999997</c:v>
                </c:pt>
                <c:pt idx="186">
                  <c:v>5.4424999999999999</c:v>
                </c:pt>
                <c:pt idx="187">
                  <c:v>5.5660999999999996</c:v>
                </c:pt>
                <c:pt idx="188">
                  <c:v>4.4330999999999996</c:v>
                </c:pt>
                <c:pt idx="189">
                  <c:v>4.3094999999999999</c:v>
                </c:pt>
                <c:pt idx="190">
                  <c:v>3.0941000000000001</c:v>
                </c:pt>
                <c:pt idx="191">
                  <c:v>3.0632000000000001</c:v>
                </c:pt>
                <c:pt idx="192">
                  <c:v>2.9704999999999999</c:v>
                </c:pt>
                <c:pt idx="193">
                  <c:v>3.2588999999999997</c:v>
                </c:pt>
                <c:pt idx="194">
                  <c:v>3.0529000000000002</c:v>
                </c:pt>
                <c:pt idx="195">
                  <c:v>3.3721999999999999</c:v>
                </c:pt>
                <c:pt idx="196">
                  <c:v>3.125</c:v>
                </c:pt>
                <c:pt idx="197">
                  <c:v>3.8151000000000002</c:v>
                </c:pt>
                <c:pt idx="198">
                  <c:v>3.2176999999999998</c:v>
                </c:pt>
                <c:pt idx="199">
                  <c:v>3.0529000000000002</c:v>
                </c:pt>
                <c:pt idx="200">
                  <c:v>3.8460000000000001</c:v>
                </c:pt>
                <c:pt idx="201">
                  <c:v>3.6399999999999997</c:v>
                </c:pt>
                <c:pt idx="202">
                  <c:v>3.5987999999999998</c:v>
                </c:pt>
                <c:pt idx="203">
                  <c:v>3.3721999999999999</c:v>
                </c:pt>
                <c:pt idx="204">
                  <c:v>4.1344000000000003</c:v>
                </c:pt>
                <c:pt idx="205">
                  <c:v>3.4958</c:v>
                </c:pt>
                <c:pt idx="206">
                  <c:v>3.4649000000000001</c:v>
                </c:pt>
                <c:pt idx="207">
                  <c:v>3.4031000000000002</c:v>
                </c:pt>
                <c:pt idx="208">
                  <c:v>3.3824999999999998</c:v>
                </c:pt>
                <c:pt idx="209">
                  <c:v>2.9807999999999999</c:v>
                </c:pt>
                <c:pt idx="210">
                  <c:v>3.5472999999999999</c:v>
                </c:pt>
                <c:pt idx="211">
                  <c:v>3.3207</c:v>
                </c:pt>
                <c:pt idx="212">
                  <c:v>3.5884999999999998</c:v>
                </c:pt>
                <c:pt idx="213">
                  <c:v>3.4443000000000001</c:v>
                </c:pt>
                <c:pt idx="214">
                  <c:v>3.8254000000000001</c:v>
                </c:pt>
                <c:pt idx="215">
                  <c:v>3.7121</c:v>
                </c:pt>
                <c:pt idx="216">
                  <c:v>3.2794999999999996</c:v>
                </c:pt>
                <c:pt idx="217">
                  <c:v>3.1970999999999998</c:v>
                </c:pt>
                <c:pt idx="218">
                  <c:v>3.2588999999999997</c:v>
                </c:pt>
                <c:pt idx="219">
                  <c:v>3.7429999999999999</c:v>
                </c:pt>
                <c:pt idx="220">
                  <c:v>4.3918999999999997</c:v>
                </c:pt>
                <c:pt idx="221">
                  <c:v>3.8460000000000001</c:v>
                </c:pt>
                <c:pt idx="222">
                  <c:v>4.7008999999999999</c:v>
                </c:pt>
                <c:pt idx="223">
                  <c:v>3.5061</c:v>
                </c:pt>
                <c:pt idx="224">
                  <c:v>3.6090999999999998</c:v>
                </c:pt>
                <c:pt idx="225">
                  <c:v>3.5164</c:v>
                </c:pt>
                <c:pt idx="226">
                  <c:v>3.0838000000000001</c:v>
                </c:pt>
                <c:pt idx="227">
                  <c:v>3.0529000000000002</c:v>
                </c:pt>
                <c:pt idx="228">
                  <c:v>3.1558999999999999</c:v>
                </c:pt>
                <c:pt idx="229">
                  <c:v>3.4134000000000002</c:v>
                </c:pt>
                <c:pt idx="230">
                  <c:v>3.4752000000000001</c:v>
                </c:pt>
                <c:pt idx="231">
                  <c:v>3.3412999999999999</c:v>
                </c:pt>
                <c:pt idx="232">
                  <c:v>3.6812</c:v>
                </c:pt>
                <c:pt idx="233">
                  <c:v>3.3515999999999999</c:v>
                </c:pt>
                <c:pt idx="234">
                  <c:v>3.6708999999999996</c:v>
                </c:pt>
                <c:pt idx="235">
                  <c:v>3.4340000000000002</c:v>
                </c:pt>
                <c:pt idx="236">
                  <c:v>3.9901999999999997</c:v>
                </c:pt>
                <c:pt idx="237">
                  <c:v>5.2983000000000002</c:v>
                </c:pt>
                <c:pt idx="238">
                  <c:v>3.331</c:v>
                </c:pt>
                <c:pt idx="239">
                  <c:v>4.4021999999999997</c:v>
                </c:pt>
                <c:pt idx="240">
                  <c:v>3.5164</c:v>
                </c:pt>
                <c:pt idx="241">
                  <c:v>3.3721999999999999</c:v>
                </c:pt>
                <c:pt idx="242">
                  <c:v>3.4752000000000001</c:v>
                </c:pt>
                <c:pt idx="243">
                  <c:v>3.4855</c:v>
                </c:pt>
                <c:pt idx="244">
                  <c:v>3.3515999999999999</c:v>
                </c:pt>
                <c:pt idx="245">
                  <c:v>3.6502999999999997</c:v>
                </c:pt>
                <c:pt idx="246">
                  <c:v>3.125</c:v>
                </c:pt>
                <c:pt idx="247">
                  <c:v>3.1044</c:v>
                </c:pt>
                <c:pt idx="248">
                  <c:v>3.0735000000000001</c:v>
                </c:pt>
                <c:pt idx="249">
                  <c:v>3.0941000000000001</c:v>
                </c:pt>
                <c:pt idx="250">
                  <c:v>3.3412999999999999</c:v>
                </c:pt>
                <c:pt idx="251">
                  <c:v>3.1867999999999999</c:v>
                </c:pt>
                <c:pt idx="252">
                  <c:v>3.0941000000000001</c:v>
                </c:pt>
                <c:pt idx="253">
                  <c:v>3.3412999999999999</c:v>
                </c:pt>
                <c:pt idx="254">
                  <c:v>3.3207</c:v>
                </c:pt>
                <c:pt idx="255">
                  <c:v>3.0426000000000002</c:v>
                </c:pt>
                <c:pt idx="256">
                  <c:v>3.1558999999999999</c:v>
                </c:pt>
                <c:pt idx="257">
                  <c:v>3.0116999999999998</c:v>
                </c:pt>
                <c:pt idx="258">
                  <c:v>3.3001</c:v>
                </c:pt>
                <c:pt idx="259">
                  <c:v>3.4134000000000002</c:v>
                </c:pt>
                <c:pt idx="260">
                  <c:v>3.1970999999999998</c:v>
                </c:pt>
                <c:pt idx="261">
                  <c:v>3.4546000000000001</c:v>
                </c:pt>
                <c:pt idx="262">
                  <c:v>3.5987999999999998</c:v>
                </c:pt>
                <c:pt idx="263">
                  <c:v>3.6090999999999998</c:v>
                </c:pt>
                <c:pt idx="264">
                  <c:v>3.6502999999999997</c:v>
                </c:pt>
                <c:pt idx="265">
                  <c:v>4.6597</c:v>
                </c:pt>
                <c:pt idx="266">
                  <c:v>3.2279999999999998</c:v>
                </c:pt>
                <c:pt idx="267">
                  <c:v>3.5472999999999999</c:v>
                </c:pt>
                <c:pt idx="268">
                  <c:v>3.1558999999999999</c:v>
                </c:pt>
                <c:pt idx="269">
                  <c:v>4.1756000000000002</c:v>
                </c:pt>
                <c:pt idx="270">
                  <c:v>3.5369999999999999</c:v>
                </c:pt>
                <c:pt idx="271">
                  <c:v>3.3928000000000003</c:v>
                </c:pt>
                <c:pt idx="272">
                  <c:v>4.0004999999999997</c:v>
                </c:pt>
                <c:pt idx="273">
                  <c:v>3.4237000000000002</c:v>
                </c:pt>
                <c:pt idx="274">
                  <c:v>3.4031000000000002</c:v>
                </c:pt>
                <c:pt idx="275">
                  <c:v>3.4855</c:v>
                </c:pt>
                <c:pt idx="276">
                  <c:v>3.4855</c:v>
                </c:pt>
                <c:pt idx="277">
                  <c:v>3.8872</c:v>
                </c:pt>
                <c:pt idx="278">
                  <c:v>3.8872</c:v>
                </c:pt>
                <c:pt idx="279">
                  <c:v>3.4443000000000001</c:v>
                </c:pt>
                <c:pt idx="280">
                  <c:v>3.8357000000000001</c:v>
                </c:pt>
                <c:pt idx="281">
                  <c:v>3.2073999999999998</c:v>
                </c:pt>
                <c:pt idx="282">
                  <c:v>3.3721999999999999</c:v>
                </c:pt>
                <c:pt idx="283">
                  <c:v>3.2382999999999997</c:v>
                </c:pt>
                <c:pt idx="284">
                  <c:v>3.3001</c:v>
                </c:pt>
                <c:pt idx="285">
                  <c:v>3.2588999999999997</c:v>
                </c:pt>
                <c:pt idx="286">
                  <c:v>3.3104</c:v>
                </c:pt>
                <c:pt idx="287">
                  <c:v>3.4855</c:v>
                </c:pt>
                <c:pt idx="288">
                  <c:v>3.1353</c:v>
                </c:pt>
                <c:pt idx="289">
                  <c:v>3.0838000000000001</c:v>
                </c:pt>
                <c:pt idx="290">
                  <c:v>3.2485999999999997</c:v>
                </c:pt>
                <c:pt idx="291">
                  <c:v>4.0313999999999997</c:v>
                </c:pt>
                <c:pt idx="292">
                  <c:v>5.0202</c:v>
                </c:pt>
                <c:pt idx="293">
                  <c:v>4.1756000000000002</c:v>
                </c:pt>
                <c:pt idx="294">
                  <c:v>4.5052000000000003</c:v>
                </c:pt>
                <c:pt idx="295">
                  <c:v>4.5258000000000003</c:v>
                </c:pt>
                <c:pt idx="296">
                  <c:v>4.9378000000000002</c:v>
                </c:pt>
                <c:pt idx="297">
                  <c:v>4.67</c:v>
                </c:pt>
                <c:pt idx="298">
                  <c:v>6.8845000000000001</c:v>
                </c:pt>
                <c:pt idx="299">
                  <c:v>7.0493000000000006</c:v>
                </c:pt>
                <c:pt idx="300">
                  <c:v>4.8863000000000003</c:v>
                </c:pt>
                <c:pt idx="301">
                  <c:v>4.4433999999999996</c:v>
                </c:pt>
                <c:pt idx="302">
                  <c:v>5.8441999999999998</c:v>
                </c:pt>
                <c:pt idx="303">
                  <c:v>7.4098000000000006</c:v>
                </c:pt>
                <c:pt idx="304">
                  <c:v>6.9462999999999999</c:v>
                </c:pt>
                <c:pt idx="305">
                  <c:v>9.7376000000000005</c:v>
                </c:pt>
                <c:pt idx="306">
                  <c:v>6.2252999999999998</c:v>
                </c:pt>
                <c:pt idx="307">
                  <c:v>8.9548000000000005</c:v>
                </c:pt>
                <c:pt idx="308">
                  <c:v>6.4004000000000003</c:v>
                </c:pt>
                <c:pt idx="309">
                  <c:v>9.2947000000000006</c:v>
                </c:pt>
                <c:pt idx="310">
                  <c:v>6.3180000000000005</c:v>
                </c:pt>
                <c:pt idx="311">
                  <c:v>4.9378000000000002</c:v>
                </c:pt>
                <c:pt idx="312">
                  <c:v>7.3891999999999998</c:v>
                </c:pt>
                <c:pt idx="313">
                  <c:v>5.7618</c:v>
                </c:pt>
                <c:pt idx="314">
                  <c:v>5.5454999999999997</c:v>
                </c:pt>
                <c:pt idx="315">
                  <c:v>6.0914000000000001</c:v>
                </c:pt>
                <c:pt idx="316">
                  <c:v>7.2450000000000001</c:v>
                </c:pt>
                <c:pt idx="317">
                  <c:v>7.3788999999999998</c:v>
                </c:pt>
                <c:pt idx="318">
                  <c:v>11.6534</c:v>
                </c:pt>
                <c:pt idx="319">
                  <c:v>9.1916999999999991</c:v>
                </c:pt>
                <c:pt idx="320">
                  <c:v>8.5943000000000005</c:v>
                </c:pt>
                <c:pt idx="321">
                  <c:v>10.0466</c:v>
                </c:pt>
                <c:pt idx="322">
                  <c:v>9.1608000000000001</c:v>
                </c:pt>
                <c:pt idx="323">
                  <c:v>13.218999999999999</c:v>
                </c:pt>
                <c:pt idx="324">
                  <c:v>10.716099999999999</c:v>
                </c:pt>
                <c:pt idx="325">
                  <c:v>6.9051</c:v>
                </c:pt>
                <c:pt idx="326">
                  <c:v>7.4407000000000005</c:v>
                </c:pt>
                <c:pt idx="327">
                  <c:v>7.8012000000000006</c:v>
                </c:pt>
                <c:pt idx="328">
                  <c:v>6.0811000000000002</c:v>
                </c:pt>
                <c:pt idx="329">
                  <c:v>7.0493000000000006</c:v>
                </c:pt>
                <c:pt idx="330">
                  <c:v>7.2347000000000001</c:v>
                </c:pt>
                <c:pt idx="331">
                  <c:v>8.4088999999999992</c:v>
                </c:pt>
                <c:pt idx="332">
                  <c:v>5.7927</c:v>
                </c:pt>
                <c:pt idx="333">
                  <c:v>6.3489000000000004</c:v>
                </c:pt>
                <c:pt idx="334">
                  <c:v>12.3744</c:v>
                </c:pt>
                <c:pt idx="335">
                  <c:v>8.1616999999999997</c:v>
                </c:pt>
                <c:pt idx="336">
                  <c:v>9.8818000000000001</c:v>
                </c:pt>
                <c:pt idx="337">
                  <c:v>9.1092999999999993</c:v>
                </c:pt>
                <c:pt idx="338">
                  <c:v>8.8311999999999991</c:v>
                </c:pt>
                <c:pt idx="339">
                  <c:v>7.7290999999999999</c:v>
                </c:pt>
                <c:pt idx="340">
                  <c:v>7.7393999999999998</c:v>
                </c:pt>
                <c:pt idx="341">
                  <c:v>7.8630000000000004</c:v>
                </c:pt>
                <c:pt idx="342">
                  <c:v>7.9866000000000001</c:v>
                </c:pt>
                <c:pt idx="343">
                  <c:v>7.2553000000000001</c:v>
                </c:pt>
                <c:pt idx="344">
                  <c:v>10.479199999999999</c:v>
                </c:pt>
                <c:pt idx="345">
                  <c:v>10.5307</c:v>
                </c:pt>
                <c:pt idx="346">
                  <c:v>13.507399999999999</c:v>
                </c:pt>
                <c:pt idx="347">
                  <c:v>8.8105999999999991</c:v>
                </c:pt>
                <c:pt idx="348">
                  <c:v>9.2843999999999998</c:v>
                </c:pt>
                <c:pt idx="349">
                  <c:v>15.0421</c:v>
                </c:pt>
                <c:pt idx="350">
                  <c:v>15.083299999999999</c:v>
                </c:pt>
                <c:pt idx="351">
                  <c:v>22.530200000000001</c:v>
                </c:pt>
                <c:pt idx="352">
                  <c:v>18.739799999999999</c:v>
                </c:pt>
                <c:pt idx="353">
                  <c:v>16.566500000000001</c:v>
                </c:pt>
                <c:pt idx="354">
                  <c:v>18.307199999999998</c:v>
                </c:pt>
                <c:pt idx="355">
                  <c:v>10.4689</c:v>
                </c:pt>
                <c:pt idx="356">
                  <c:v>6.4725000000000001</c:v>
                </c:pt>
                <c:pt idx="357">
                  <c:v>5.4939999999999998</c:v>
                </c:pt>
                <c:pt idx="358">
                  <c:v>5.9987000000000004</c:v>
                </c:pt>
                <c:pt idx="359">
                  <c:v>5.9059999999999997</c:v>
                </c:pt>
                <c:pt idx="360">
                  <c:v>11.8903</c:v>
                </c:pt>
                <c:pt idx="361">
                  <c:v>9.0474999999999994</c:v>
                </c:pt>
                <c:pt idx="362">
                  <c:v>8.3162000000000003</c:v>
                </c:pt>
                <c:pt idx="363">
                  <c:v>11.220799999999999</c:v>
                </c:pt>
                <c:pt idx="364">
                  <c:v>13.5177</c:v>
                </c:pt>
                <c:pt idx="365">
                  <c:v>11.673999999999999</c:v>
                </c:pt>
                <c:pt idx="366">
                  <c:v>10.2423</c:v>
                </c:pt>
                <c:pt idx="367">
                  <c:v>11.117799999999999</c:v>
                </c:pt>
                <c:pt idx="368">
                  <c:v>9.9538999999999991</c:v>
                </c:pt>
                <c:pt idx="369">
                  <c:v>9.7272999999999996</c:v>
                </c:pt>
                <c:pt idx="370">
                  <c:v>12.7555</c:v>
                </c:pt>
                <c:pt idx="371">
                  <c:v>9.8508999999999993</c:v>
                </c:pt>
                <c:pt idx="372">
                  <c:v>8.5943000000000005</c:v>
                </c:pt>
                <c:pt idx="373">
                  <c:v>10.520399999999999</c:v>
                </c:pt>
                <c:pt idx="374">
                  <c:v>7.7187999999999999</c:v>
                </c:pt>
                <c:pt idx="375">
                  <c:v>10.8912</c:v>
                </c:pt>
                <c:pt idx="376">
                  <c:v>6.8227000000000002</c:v>
                </c:pt>
                <c:pt idx="377">
                  <c:v>7.4304000000000006</c:v>
                </c:pt>
                <c:pt idx="378">
                  <c:v>7.3479999999999999</c:v>
                </c:pt>
                <c:pt idx="379">
                  <c:v>6.4725000000000001</c:v>
                </c:pt>
                <c:pt idx="380">
                  <c:v>8.7075999999999993</c:v>
                </c:pt>
                <c:pt idx="381">
                  <c:v>6.6888000000000005</c:v>
                </c:pt>
                <c:pt idx="382">
                  <c:v>6.1635</c:v>
                </c:pt>
                <c:pt idx="383">
                  <c:v>7.5643000000000002</c:v>
                </c:pt>
                <c:pt idx="384">
                  <c:v>7.3788999999999998</c:v>
                </c:pt>
                <c:pt idx="385">
                  <c:v>9.202</c:v>
                </c:pt>
                <c:pt idx="386">
                  <c:v>7.0905000000000005</c:v>
                </c:pt>
                <c:pt idx="387">
                  <c:v>8.0071999999999992</c:v>
                </c:pt>
                <c:pt idx="388">
                  <c:v>10.479199999999999</c:v>
                </c:pt>
                <c:pt idx="389">
                  <c:v>8.1720000000000006</c:v>
                </c:pt>
                <c:pt idx="390">
                  <c:v>6.5651999999999999</c:v>
                </c:pt>
                <c:pt idx="391">
                  <c:v>3.9283999999999999</c:v>
                </c:pt>
                <c:pt idx="392">
                  <c:v>5.7309000000000001</c:v>
                </c:pt>
                <c:pt idx="393">
                  <c:v>5.9265999999999996</c:v>
                </c:pt>
                <c:pt idx="394">
                  <c:v>3.1867999999999999</c:v>
                </c:pt>
                <c:pt idx="395">
                  <c:v>2.9704999999999999</c:v>
                </c:pt>
                <c:pt idx="396">
                  <c:v>4.9275000000000002</c:v>
                </c:pt>
                <c:pt idx="397">
                  <c:v>3.7945000000000002</c:v>
                </c:pt>
                <c:pt idx="398">
                  <c:v>3.5061</c:v>
                </c:pt>
                <c:pt idx="399">
                  <c:v>3.8460000000000001</c:v>
                </c:pt>
                <c:pt idx="400">
                  <c:v>3.3001</c:v>
                </c:pt>
                <c:pt idx="401">
                  <c:v>3.4031000000000002</c:v>
                </c:pt>
                <c:pt idx="402">
                  <c:v>4.7626999999999997</c:v>
                </c:pt>
                <c:pt idx="403">
                  <c:v>5.2983000000000002</c:v>
                </c:pt>
                <c:pt idx="404">
                  <c:v>4.7626999999999997</c:v>
                </c:pt>
                <c:pt idx="405">
                  <c:v>10.0466</c:v>
                </c:pt>
                <c:pt idx="406">
                  <c:v>4.8863000000000003</c:v>
                </c:pt>
                <c:pt idx="407">
                  <c:v>4.4330999999999996</c:v>
                </c:pt>
                <c:pt idx="408">
                  <c:v>4.7626999999999997</c:v>
                </c:pt>
                <c:pt idx="409">
                  <c:v>4.8966000000000003</c:v>
                </c:pt>
                <c:pt idx="410">
                  <c:v>5.1231999999999998</c:v>
                </c:pt>
                <c:pt idx="411">
                  <c:v>5.3807</c:v>
                </c:pt>
                <c:pt idx="412">
                  <c:v>5.5866999999999996</c:v>
                </c:pt>
                <c:pt idx="413">
                  <c:v>6.0090000000000003</c:v>
                </c:pt>
                <c:pt idx="414">
                  <c:v>4.5567000000000002</c:v>
                </c:pt>
                <c:pt idx="415">
                  <c:v>3.3207</c:v>
                </c:pt>
                <c:pt idx="416">
                  <c:v>3.1867999999999999</c:v>
                </c:pt>
                <c:pt idx="417">
                  <c:v>4.2168000000000001</c:v>
                </c:pt>
                <c:pt idx="418">
                  <c:v>4.0416999999999996</c:v>
                </c:pt>
                <c:pt idx="419">
                  <c:v>4.5979000000000001</c:v>
                </c:pt>
                <c:pt idx="420">
                  <c:v>3.5164</c:v>
                </c:pt>
                <c:pt idx="421">
                  <c:v>3.9798999999999998</c:v>
                </c:pt>
                <c:pt idx="422">
                  <c:v>4.0828999999999995</c:v>
                </c:pt>
                <c:pt idx="423">
                  <c:v>3.9489999999999998</c:v>
                </c:pt>
                <c:pt idx="424">
                  <c:v>3.8357000000000001</c:v>
                </c:pt>
                <c:pt idx="425">
                  <c:v>4.1138000000000003</c:v>
                </c:pt>
                <c:pt idx="426">
                  <c:v>4.1653000000000002</c:v>
                </c:pt>
                <c:pt idx="427">
                  <c:v>5.0613999999999999</c:v>
                </c:pt>
                <c:pt idx="428">
                  <c:v>5.7</c:v>
                </c:pt>
                <c:pt idx="429">
                  <c:v>4.5670000000000002</c:v>
                </c:pt>
                <c:pt idx="430">
                  <c:v>5.3807</c:v>
                </c:pt>
                <c:pt idx="431">
                  <c:v>9.9641999999999999</c:v>
                </c:pt>
                <c:pt idx="432">
                  <c:v>5.1025999999999998</c:v>
                </c:pt>
                <c:pt idx="433">
                  <c:v>4.5979000000000001</c:v>
                </c:pt>
                <c:pt idx="434">
                  <c:v>5.2777000000000003</c:v>
                </c:pt>
                <c:pt idx="435">
                  <c:v>4.8450999999999995</c:v>
                </c:pt>
                <c:pt idx="436">
                  <c:v>4.3712999999999997</c:v>
                </c:pt>
                <c:pt idx="437">
                  <c:v>4.7008999999999999</c:v>
                </c:pt>
                <c:pt idx="438">
                  <c:v>4.7317999999999998</c:v>
                </c:pt>
                <c:pt idx="439">
                  <c:v>3.8666</c:v>
                </c:pt>
                <c:pt idx="440">
                  <c:v>4.0828999999999995</c:v>
                </c:pt>
                <c:pt idx="441">
                  <c:v>3.4855</c:v>
                </c:pt>
                <c:pt idx="442">
                  <c:v>5.3498000000000001</c:v>
                </c:pt>
                <c:pt idx="443">
                  <c:v>3.7739000000000003</c:v>
                </c:pt>
                <c:pt idx="444">
                  <c:v>3.5061</c:v>
                </c:pt>
                <c:pt idx="445">
                  <c:v>4.0313999999999997</c:v>
                </c:pt>
                <c:pt idx="446">
                  <c:v>5.4836999999999998</c:v>
                </c:pt>
                <c:pt idx="447">
                  <c:v>5.5248999999999997</c:v>
                </c:pt>
                <c:pt idx="448">
                  <c:v>4.8141999999999996</c:v>
                </c:pt>
                <c:pt idx="449">
                  <c:v>4.0931999999999995</c:v>
                </c:pt>
                <c:pt idx="450">
                  <c:v>4.1550000000000002</c:v>
                </c:pt>
                <c:pt idx="451">
                  <c:v>4.9172000000000002</c:v>
                </c:pt>
                <c:pt idx="452">
                  <c:v>5.1025999999999998</c:v>
                </c:pt>
                <c:pt idx="453">
                  <c:v>3.9180999999999999</c:v>
                </c:pt>
                <c:pt idx="454">
                  <c:v>4.5670000000000002</c:v>
                </c:pt>
                <c:pt idx="455">
                  <c:v>4.4949000000000003</c:v>
                </c:pt>
                <c:pt idx="456">
                  <c:v>4.2786</c:v>
                </c:pt>
                <c:pt idx="457">
                  <c:v>3.8666</c:v>
                </c:pt>
                <c:pt idx="458">
                  <c:v>3.5575999999999999</c:v>
                </c:pt>
                <c:pt idx="459">
                  <c:v>3.5061</c:v>
                </c:pt>
                <c:pt idx="460">
                  <c:v>3.4649000000000001</c:v>
                </c:pt>
                <c:pt idx="461">
                  <c:v>3.5164</c:v>
                </c:pt>
                <c:pt idx="462">
                  <c:v>5.3498000000000001</c:v>
                </c:pt>
                <c:pt idx="463">
                  <c:v>8.5325000000000006</c:v>
                </c:pt>
                <c:pt idx="464">
                  <c:v>5.4527999999999999</c:v>
                </c:pt>
                <c:pt idx="465">
                  <c:v>3.9180999999999999</c:v>
                </c:pt>
                <c:pt idx="466">
                  <c:v>4.2786</c:v>
                </c:pt>
                <c:pt idx="467">
                  <c:v>5.3395000000000001</c:v>
                </c:pt>
                <c:pt idx="468">
                  <c:v>4.2271000000000001</c:v>
                </c:pt>
                <c:pt idx="469">
                  <c:v>5.2777000000000003</c:v>
                </c:pt>
                <c:pt idx="470">
                  <c:v>5.2674000000000003</c:v>
                </c:pt>
                <c:pt idx="471">
                  <c:v>4.9996</c:v>
                </c:pt>
                <c:pt idx="472">
                  <c:v>5.3807</c:v>
                </c:pt>
                <c:pt idx="473">
                  <c:v>7.0802000000000005</c:v>
                </c:pt>
                <c:pt idx="474">
                  <c:v>6.8021000000000003</c:v>
                </c:pt>
                <c:pt idx="475">
                  <c:v>6.2355999999999998</c:v>
                </c:pt>
                <c:pt idx="476">
                  <c:v>4.9790000000000001</c:v>
                </c:pt>
                <c:pt idx="477">
                  <c:v>5.1540999999999997</c:v>
                </c:pt>
                <c:pt idx="478">
                  <c:v>5.8853999999999997</c:v>
                </c:pt>
                <c:pt idx="479">
                  <c:v>5.6794000000000002</c:v>
                </c:pt>
                <c:pt idx="480">
                  <c:v>5.1849999999999996</c:v>
                </c:pt>
                <c:pt idx="481">
                  <c:v>4.4743000000000004</c:v>
                </c:pt>
                <c:pt idx="482">
                  <c:v>5.7206000000000001</c:v>
                </c:pt>
                <c:pt idx="483">
                  <c:v>5.8853999999999997</c:v>
                </c:pt>
                <c:pt idx="484">
                  <c:v>4.8966000000000003</c:v>
                </c:pt>
                <c:pt idx="485">
                  <c:v>5.0407999999999999</c:v>
                </c:pt>
                <c:pt idx="486">
                  <c:v>5.9472000000000005</c:v>
                </c:pt>
                <c:pt idx="487">
                  <c:v>5.7515000000000001</c:v>
                </c:pt>
                <c:pt idx="488">
                  <c:v>5.4733999999999998</c:v>
                </c:pt>
                <c:pt idx="489">
                  <c:v>7.1111000000000004</c:v>
                </c:pt>
                <c:pt idx="490">
                  <c:v>5.5042999999999997</c:v>
                </c:pt>
                <c:pt idx="491">
                  <c:v>5.5248999999999997</c:v>
                </c:pt>
                <c:pt idx="492">
                  <c:v>5.3807</c:v>
                </c:pt>
                <c:pt idx="493">
                  <c:v>5.2983000000000002</c:v>
                </c:pt>
                <c:pt idx="494">
                  <c:v>5.0305</c:v>
                </c:pt>
                <c:pt idx="495">
                  <c:v>4.9790000000000001</c:v>
                </c:pt>
                <c:pt idx="496">
                  <c:v>5.0613999999999999</c:v>
                </c:pt>
                <c:pt idx="497">
                  <c:v>5.4733999999999998</c:v>
                </c:pt>
                <c:pt idx="498">
                  <c:v>5.6073000000000004</c:v>
                </c:pt>
                <c:pt idx="499">
                  <c:v>5.5660999999999996</c:v>
                </c:pt>
                <c:pt idx="500">
                  <c:v>5.8544999999999998</c:v>
                </c:pt>
                <c:pt idx="501">
                  <c:v>4.6185</c:v>
                </c:pt>
                <c:pt idx="502">
                  <c:v>5.4321999999999999</c:v>
                </c:pt>
                <c:pt idx="503">
                  <c:v>5.5454999999999997</c:v>
                </c:pt>
                <c:pt idx="504">
                  <c:v>3.8563000000000001</c:v>
                </c:pt>
                <c:pt idx="505">
                  <c:v>4.2786</c:v>
                </c:pt>
                <c:pt idx="506">
                  <c:v>6.8330000000000002</c:v>
                </c:pt>
                <c:pt idx="507">
                  <c:v>5.8029999999999999</c:v>
                </c:pt>
                <c:pt idx="508">
                  <c:v>3.8048000000000002</c:v>
                </c:pt>
                <c:pt idx="509">
                  <c:v>3.5987999999999998</c:v>
                </c:pt>
                <c:pt idx="510">
                  <c:v>3.8872</c:v>
                </c:pt>
                <c:pt idx="511">
                  <c:v>4.4846000000000004</c:v>
                </c:pt>
                <c:pt idx="512">
                  <c:v>4.4227999999999996</c:v>
                </c:pt>
                <c:pt idx="513">
                  <c:v>3.9077999999999999</c:v>
                </c:pt>
                <c:pt idx="514">
                  <c:v>4.2683</c:v>
                </c:pt>
                <c:pt idx="515">
                  <c:v>6.2974000000000006</c:v>
                </c:pt>
                <c:pt idx="516">
                  <c:v>4.0622999999999996</c:v>
                </c:pt>
                <c:pt idx="517">
                  <c:v>4.0931999999999995</c:v>
                </c:pt>
                <c:pt idx="518">
                  <c:v>4.0519999999999996</c:v>
                </c:pt>
                <c:pt idx="519">
                  <c:v>3.4443000000000001</c:v>
                </c:pt>
                <c:pt idx="520">
                  <c:v>3.7635999999999998</c:v>
                </c:pt>
                <c:pt idx="521">
                  <c:v>4.1344000000000003</c:v>
                </c:pt>
                <c:pt idx="522">
                  <c:v>3.5575999999999999</c:v>
                </c:pt>
                <c:pt idx="523">
                  <c:v>3.6193999999999997</c:v>
                </c:pt>
                <c:pt idx="524">
                  <c:v>3.5987999999999998</c:v>
                </c:pt>
                <c:pt idx="525">
                  <c:v>3.5164</c:v>
                </c:pt>
                <c:pt idx="526">
                  <c:v>3.1456</c:v>
                </c:pt>
                <c:pt idx="527">
                  <c:v>3.3207</c:v>
                </c:pt>
                <c:pt idx="528">
                  <c:v>3.1558999999999999</c:v>
                </c:pt>
                <c:pt idx="529">
                  <c:v>3.0838000000000001</c:v>
                </c:pt>
                <c:pt idx="530">
                  <c:v>3.0632000000000001</c:v>
                </c:pt>
                <c:pt idx="531">
                  <c:v>3.5369999999999999</c:v>
                </c:pt>
                <c:pt idx="532">
                  <c:v>3.4443000000000001</c:v>
                </c:pt>
                <c:pt idx="533">
                  <c:v>3.4649000000000001</c:v>
                </c:pt>
                <c:pt idx="534">
                  <c:v>3.2176999999999998</c:v>
                </c:pt>
                <c:pt idx="535">
                  <c:v>3.4237000000000002</c:v>
                </c:pt>
                <c:pt idx="536">
                  <c:v>3.7739000000000003</c:v>
                </c:pt>
                <c:pt idx="537">
                  <c:v>3.0735000000000001</c:v>
                </c:pt>
                <c:pt idx="538">
                  <c:v>2.7953999999999999</c:v>
                </c:pt>
                <c:pt idx="539">
                  <c:v>2.8159999999999998</c:v>
                </c:pt>
                <c:pt idx="540">
                  <c:v>3.1353</c:v>
                </c:pt>
                <c:pt idx="541">
                  <c:v>2.9499</c:v>
                </c:pt>
                <c:pt idx="542">
                  <c:v>3.0426000000000002</c:v>
                </c:pt>
                <c:pt idx="543">
                  <c:v>3.3207</c:v>
                </c:pt>
                <c:pt idx="544">
                  <c:v>3.0838000000000001</c:v>
                </c:pt>
                <c:pt idx="545">
                  <c:v>2.7850999999999999</c:v>
                </c:pt>
                <c:pt idx="546">
                  <c:v>2.9087000000000001</c:v>
                </c:pt>
                <c:pt idx="547">
                  <c:v>3.0426000000000002</c:v>
                </c:pt>
                <c:pt idx="548">
                  <c:v>2.8880999999999997</c:v>
                </c:pt>
                <c:pt idx="549">
                  <c:v>2.8880999999999997</c:v>
                </c:pt>
                <c:pt idx="550">
                  <c:v>4.5464000000000002</c:v>
                </c:pt>
                <c:pt idx="551">
                  <c:v>4.3506999999999998</c:v>
                </c:pt>
                <c:pt idx="552">
                  <c:v>3.0838000000000001</c:v>
                </c:pt>
                <c:pt idx="553">
                  <c:v>3.0426000000000002</c:v>
                </c:pt>
                <c:pt idx="554">
                  <c:v>2.8468999999999998</c:v>
                </c:pt>
                <c:pt idx="555">
                  <c:v>3.4134000000000002</c:v>
                </c:pt>
                <c:pt idx="556">
                  <c:v>3.1558999999999999</c:v>
                </c:pt>
                <c:pt idx="557">
                  <c:v>2.9601999999999999</c:v>
                </c:pt>
                <c:pt idx="558">
                  <c:v>3.2485999999999997</c:v>
                </c:pt>
                <c:pt idx="559">
                  <c:v>3.5266999999999999</c:v>
                </c:pt>
                <c:pt idx="560">
                  <c:v>3.1353</c:v>
                </c:pt>
                <c:pt idx="561">
                  <c:v>3.0838000000000001</c:v>
                </c:pt>
                <c:pt idx="562">
                  <c:v>2.8984000000000001</c:v>
                </c:pt>
                <c:pt idx="563">
                  <c:v>2.9704999999999999</c:v>
                </c:pt>
                <c:pt idx="564">
                  <c:v>2.9601999999999999</c:v>
                </c:pt>
                <c:pt idx="565">
                  <c:v>3.3104</c:v>
                </c:pt>
                <c:pt idx="566">
                  <c:v>2.9704999999999999</c:v>
                </c:pt>
                <c:pt idx="567">
                  <c:v>2.8880999999999997</c:v>
                </c:pt>
                <c:pt idx="568">
                  <c:v>2.8880999999999997</c:v>
                </c:pt>
                <c:pt idx="569">
                  <c:v>2.8262999999999998</c:v>
                </c:pt>
                <c:pt idx="570">
                  <c:v>2.9087000000000001</c:v>
                </c:pt>
                <c:pt idx="571">
                  <c:v>2.8880999999999997</c:v>
                </c:pt>
                <c:pt idx="572">
                  <c:v>3.125</c:v>
                </c:pt>
                <c:pt idx="573">
                  <c:v>2.7542</c:v>
                </c:pt>
                <c:pt idx="574">
                  <c:v>2.7747999999999999</c:v>
                </c:pt>
                <c:pt idx="575">
                  <c:v>2.9396</c:v>
                </c:pt>
                <c:pt idx="576">
                  <c:v>2.8571999999999997</c:v>
                </c:pt>
                <c:pt idx="577">
                  <c:v>2.8159999999999998</c:v>
                </c:pt>
                <c:pt idx="578">
                  <c:v>2.7336</c:v>
                </c:pt>
                <c:pt idx="579">
                  <c:v>2.7850999999999999</c:v>
                </c:pt>
                <c:pt idx="580">
                  <c:v>2.7233000000000001</c:v>
                </c:pt>
                <c:pt idx="581">
                  <c:v>2.7542</c:v>
                </c:pt>
                <c:pt idx="582">
                  <c:v>2.7645</c:v>
                </c:pt>
                <c:pt idx="583">
                  <c:v>3.1558999999999999</c:v>
                </c:pt>
                <c:pt idx="584">
                  <c:v>2.8468999999999998</c:v>
                </c:pt>
                <c:pt idx="585">
                  <c:v>2.8365999999999998</c:v>
                </c:pt>
                <c:pt idx="586">
                  <c:v>2.7027000000000001</c:v>
                </c:pt>
                <c:pt idx="587">
                  <c:v>2.8262999999999998</c:v>
                </c:pt>
                <c:pt idx="588">
                  <c:v>2.7747999999999999</c:v>
                </c:pt>
                <c:pt idx="589">
                  <c:v>2.9087000000000001</c:v>
                </c:pt>
                <c:pt idx="590">
                  <c:v>2.8365999999999998</c:v>
                </c:pt>
                <c:pt idx="591">
                  <c:v>2.9601999999999999</c:v>
                </c:pt>
                <c:pt idx="592">
                  <c:v>3.2176999999999998</c:v>
                </c:pt>
                <c:pt idx="593">
                  <c:v>2.8777999999999997</c:v>
                </c:pt>
                <c:pt idx="594">
                  <c:v>2.8365999999999998</c:v>
                </c:pt>
                <c:pt idx="595">
                  <c:v>2.9807999999999999</c:v>
                </c:pt>
                <c:pt idx="596">
                  <c:v>3.0220000000000002</c:v>
                </c:pt>
                <c:pt idx="597">
                  <c:v>3.1764999999999999</c:v>
                </c:pt>
                <c:pt idx="598">
                  <c:v>3.125</c:v>
                </c:pt>
                <c:pt idx="599">
                  <c:v>2.8468999999999998</c:v>
                </c:pt>
                <c:pt idx="600">
                  <c:v>2.8159999999999998</c:v>
                </c:pt>
                <c:pt idx="601">
                  <c:v>2.7542</c:v>
                </c:pt>
                <c:pt idx="602">
                  <c:v>2.8880999999999997</c:v>
                </c:pt>
                <c:pt idx="603">
                  <c:v>2.8365999999999998</c:v>
                </c:pt>
                <c:pt idx="604">
                  <c:v>3.3618999999999999</c:v>
                </c:pt>
                <c:pt idx="605">
                  <c:v>2.9601999999999999</c:v>
                </c:pt>
                <c:pt idx="606">
                  <c:v>3.125</c:v>
                </c:pt>
                <c:pt idx="607">
                  <c:v>2.9601999999999999</c:v>
                </c:pt>
                <c:pt idx="608">
                  <c:v>3.1661999999999999</c:v>
                </c:pt>
                <c:pt idx="609">
                  <c:v>3.6915</c:v>
                </c:pt>
                <c:pt idx="610">
                  <c:v>2.9499</c:v>
                </c:pt>
                <c:pt idx="611">
                  <c:v>2.7233000000000001</c:v>
                </c:pt>
                <c:pt idx="612">
                  <c:v>2.6718000000000002</c:v>
                </c:pt>
                <c:pt idx="613">
                  <c:v>2.8365999999999998</c:v>
                </c:pt>
                <c:pt idx="614">
                  <c:v>2.6821000000000002</c:v>
                </c:pt>
                <c:pt idx="615">
                  <c:v>5.9884000000000004</c:v>
                </c:pt>
                <c:pt idx="616">
                  <c:v>3.4134000000000002</c:v>
                </c:pt>
                <c:pt idx="617">
                  <c:v>2.8056999999999999</c:v>
                </c:pt>
                <c:pt idx="618">
                  <c:v>2.8984000000000001</c:v>
                </c:pt>
                <c:pt idx="619">
                  <c:v>3.8048000000000002</c:v>
                </c:pt>
                <c:pt idx="620">
                  <c:v>4.8038999999999996</c:v>
                </c:pt>
                <c:pt idx="621">
                  <c:v>2.8674999999999997</c:v>
                </c:pt>
                <c:pt idx="622">
                  <c:v>2.7130000000000001</c:v>
                </c:pt>
                <c:pt idx="623">
                  <c:v>2.8571999999999997</c:v>
                </c:pt>
                <c:pt idx="624">
                  <c:v>2.7645</c:v>
                </c:pt>
                <c:pt idx="625">
                  <c:v>2.7130000000000001</c:v>
                </c:pt>
                <c:pt idx="626">
                  <c:v>2.7336</c:v>
                </c:pt>
                <c:pt idx="627">
                  <c:v>3.3721999999999999</c:v>
                </c:pt>
                <c:pt idx="628">
                  <c:v>2.7850999999999999</c:v>
                </c:pt>
                <c:pt idx="629">
                  <c:v>2.6615000000000002</c:v>
                </c:pt>
                <c:pt idx="630">
                  <c:v>2.7027000000000001</c:v>
                </c:pt>
                <c:pt idx="631">
                  <c:v>3.0838000000000001</c:v>
                </c:pt>
                <c:pt idx="632">
                  <c:v>2.7130000000000001</c:v>
                </c:pt>
                <c:pt idx="633">
                  <c:v>2.7027000000000001</c:v>
                </c:pt>
                <c:pt idx="634">
                  <c:v>2.7747999999999999</c:v>
                </c:pt>
                <c:pt idx="635">
                  <c:v>3.0529000000000002</c:v>
                </c:pt>
                <c:pt idx="636">
                  <c:v>2.7850999999999999</c:v>
                </c:pt>
                <c:pt idx="637">
                  <c:v>2.8571999999999997</c:v>
                </c:pt>
                <c:pt idx="638">
                  <c:v>2.9601999999999999</c:v>
                </c:pt>
                <c:pt idx="639">
                  <c:v>3.5987999999999998</c:v>
                </c:pt>
                <c:pt idx="640">
                  <c:v>3.0838000000000001</c:v>
                </c:pt>
                <c:pt idx="641">
                  <c:v>2.919</c:v>
                </c:pt>
                <c:pt idx="642">
                  <c:v>2.8880999999999997</c:v>
                </c:pt>
                <c:pt idx="643">
                  <c:v>2.8880999999999997</c:v>
                </c:pt>
                <c:pt idx="644">
                  <c:v>2.919</c:v>
                </c:pt>
                <c:pt idx="645">
                  <c:v>2.9087000000000001</c:v>
                </c:pt>
                <c:pt idx="646">
                  <c:v>2.7850999999999999</c:v>
                </c:pt>
                <c:pt idx="647">
                  <c:v>2.8262999999999998</c:v>
                </c:pt>
                <c:pt idx="648">
                  <c:v>2.7336</c:v>
                </c:pt>
                <c:pt idx="649">
                  <c:v>3.4134000000000002</c:v>
                </c:pt>
                <c:pt idx="650">
                  <c:v>3.2279999999999998</c:v>
                </c:pt>
                <c:pt idx="651">
                  <c:v>2.7850999999999999</c:v>
                </c:pt>
                <c:pt idx="652">
                  <c:v>3.5678999999999998</c:v>
                </c:pt>
                <c:pt idx="653">
                  <c:v>2.8056999999999999</c:v>
                </c:pt>
                <c:pt idx="654">
                  <c:v>2.8365999999999998</c:v>
                </c:pt>
                <c:pt idx="655">
                  <c:v>2.7850999999999999</c:v>
                </c:pt>
                <c:pt idx="656">
                  <c:v>2.8777999999999997</c:v>
                </c:pt>
                <c:pt idx="657">
                  <c:v>3.1661999999999999</c:v>
                </c:pt>
                <c:pt idx="658">
                  <c:v>2.8262999999999998</c:v>
                </c:pt>
                <c:pt idx="659">
                  <c:v>2.7850999999999999</c:v>
                </c:pt>
                <c:pt idx="660">
                  <c:v>2.8777999999999997</c:v>
                </c:pt>
                <c:pt idx="661">
                  <c:v>3.0941000000000001</c:v>
                </c:pt>
                <c:pt idx="662">
                  <c:v>2.9601999999999999</c:v>
                </c:pt>
                <c:pt idx="663">
                  <c:v>2.7233000000000001</c:v>
                </c:pt>
                <c:pt idx="664">
                  <c:v>2.7130000000000001</c:v>
                </c:pt>
                <c:pt idx="665">
                  <c:v>2.6718000000000002</c:v>
                </c:pt>
                <c:pt idx="666">
                  <c:v>2.8262999999999998</c:v>
                </c:pt>
                <c:pt idx="667">
                  <c:v>2.6615000000000002</c:v>
                </c:pt>
                <c:pt idx="668">
                  <c:v>2.9807999999999999</c:v>
                </c:pt>
                <c:pt idx="669">
                  <c:v>2.7233000000000001</c:v>
                </c:pt>
                <c:pt idx="670">
                  <c:v>2.7027000000000001</c:v>
                </c:pt>
                <c:pt idx="671">
                  <c:v>2.9396</c:v>
                </c:pt>
                <c:pt idx="672">
                  <c:v>2.9704999999999999</c:v>
                </c:pt>
                <c:pt idx="673">
                  <c:v>2.8159999999999998</c:v>
                </c:pt>
                <c:pt idx="674">
                  <c:v>2.6718000000000002</c:v>
                </c:pt>
                <c:pt idx="675">
                  <c:v>2.6202999999999999</c:v>
                </c:pt>
                <c:pt idx="676">
                  <c:v>2.61</c:v>
                </c:pt>
                <c:pt idx="677">
                  <c:v>2.6718000000000002</c:v>
                </c:pt>
                <c:pt idx="678">
                  <c:v>2.61</c:v>
                </c:pt>
                <c:pt idx="679">
                  <c:v>2.6924000000000001</c:v>
                </c:pt>
                <c:pt idx="680">
                  <c:v>2.7130000000000001</c:v>
                </c:pt>
                <c:pt idx="681">
                  <c:v>2.6511999999999998</c:v>
                </c:pt>
                <c:pt idx="682">
                  <c:v>2.6924000000000001</c:v>
                </c:pt>
                <c:pt idx="683">
                  <c:v>3.6296999999999997</c:v>
                </c:pt>
                <c:pt idx="684">
                  <c:v>2.7645</c:v>
                </c:pt>
                <c:pt idx="685">
                  <c:v>2.7027000000000001</c:v>
                </c:pt>
                <c:pt idx="686">
                  <c:v>2.9087000000000001</c:v>
                </c:pt>
                <c:pt idx="687">
                  <c:v>2.6821000000000002</c:v>
                </c:pt>
                <c:pt idx="688">
                  <c:v>2.7130000000000001</c:v>
                </c:pt>
                <c:pt idx="689">
                  <c:v>2.6821000000000002</c:v>
                </c:pt>
                <c:pt idx="690">
                  <c:v>2.6305999999999998</c:v>
                </c:pt>
                <c:pt idx="691">
                  <c:v>3.2073999999999998</c:v>
                </c:pt>
                <c:pt idx="692">
                  <c:v>3.0013999999999998</c:v>
                </c:pt>
                <c:pt idx="693">
                  <c:v>3.0426000000000002</c:v>
                </c:pt>
                <c:pt idx="694">
                  <c:v>3.2382999999999997</c:v>
                </c:pt>
                <c:pt idx="695">
                  <c:v>3.0116999999999998</c:v>
                </c:pt>
                <c:pt idx="696">
                  <c:v>3.0529000000000002</c:v>
                </c:pt>
                <c:pt idx="697">
                  <c:v>3.1867999999999999</c:v>
                </c:pt>
                <c:pt idx="698">
                  <c:v>3.6296999999999997</c:v>
                </c:pt>
                <c:pt idx="699">
                  <c:v>3.1764999999999999</c:v>
                </c:pt>
                <c:pt idx="700">
                  <c:v>3.0529000000000002</c:v>
                </c:pt>
                <c:pt idx="701">
                  <c:v>3.0735000000000001</c:v>
                </c:pt>
                <c:pt idx="702">
                  <c:v>2.9807999999999999</c:v>
                </c:pt>
                <c:pt idx="703">
                  <c:v>3.0220000000000002</c:v>
                </c:pt>
                <c:pt idx="704">
                  <c:v>2.7130000000000001</c:v>
                </c:pt>
                <c:pt idx="705">
                  <c:v>2.7336</c:v>
                </c:pt>
                <c:pt idx="706">
                  <c:v>3.1456</c:v>
                </c:pt>
                <c:pt idx="707">
                  <c:v>3.0838000000000001</c:v>
                </c:pt>
                <c:pt idx="708">
                  <c:v>3.1353</c:v>
                </c:pt>
                <c:pt idx="709">
                  <c:v>3.2279999999999998</c:v>
                </c:pt>
                <c:pt idx="710">
                  <c:v>3.3515999999999999</c:v>
                </c:pt>
                <c:pt idx="711">
                  <c:v>3.3001</c:v>
                </c:pt>
                <c:pt idx="712">
                  <c:v>3.7532999999999999</c:v>
                </c:pt>
                <c:pt idx="713">
                  <c:v>3.9283999999999999</c:v>
                </c:pt>
                <c:pt idx="714">
                  <c:v>3.4649000000000001</c:v>
                </c:pt>
                <c:pt idx="715">
                  <c:v>4.4846000000000004</c:v>
                </c:pt>
                <c:pt idx="716">
                  <c:v>4.4536999999999995</c:v>
                </c:pt>
                <c:pt idx="717">
                  <c:v>5.7309000000000001</c:v>
                </c:pt>
                <c:pt idx="718">
                  <c:v>6.0914000000000001</c:v>
                </c:pt>
                <c:pt idx="719">
                  <c:v>5.6588000000000003</c:v>
                </c:pt>
                <c:pt idx="720">
                  <c:v>7.9248000000000003</c:v>
                </c:pt>
              </c:numCache>
            </c:numRef>
          </c:val>
          <c:smooth val="0"/>
          <c:extLst>
            <c:ext xmlns:c16="http://schemas.microsoft.com/office/drawing/2014/chart" uri="{C3380CC4-5D6E-409C-BE32-E72D297353CC}">
              <c16:uniqueId val="{00000001-1EFE-4B27-A6B2-E84B40255F3D}"/>
            </c:ext>
          </c:extLst>
        </c:ser>
        <c:dLbls>
          <c:showLegendKey val="0"/>
          <c:showVal val="0"/>
          <c:showCatName val="0"/>
          <c:showSerName val="0"/>
          <c:showPercent val="0"/>
          <c:showBubbleSize val="0"/>
        </c:dLbls>
        <c:marker val="1"/>
        <c:smooth val="0"/>
        <c:axId val="52014080"/>
        <c:axId val="52012544"/>
      </c:lineChart>
      <c:catAx>
        <c:axId val="52009216"/>
        <c:scaling>
          <c:orientation val="minMax"/>
        </c:scaling>
        <c:delete val="0"/>
        <c:axPos val="b"/>
        <c:numFmt formatCode="[$-F400]h:mm:ss\ AM/PM" sourceLinked="1"/>
        <c:majorTickMark val="out"/>
        <c:minorTickMark val="none"/>
        <c:tickLblPos val="nextTo"/>
        <c:crossAx val="52011008"/>
        <c:crossesAt val="-2"/>
        <c:auto val="1"/>
        <c:lblAlgn val="ctr"/>
        <c:lblOffset val="100"/>
        <c:noMultiLvlLbl val="0"/>
      </c:catAx>
      <c:valAx>
        <c:axId val="52011008"/>
        <c:scaling>
          <c:orientation val="minMax"/>
        </c:scaling>
        <c:delete val="0"/>
        <c:axPos val="l"/>
        <c:numFmt formatCode="0.00" sourceLinked="1"/>
        <c:majorTickMark val="out"/>
        <c:minorTickMark val="none"/>
        <c:tickLblPos val="nextTo"/>
        <c:crossAx val="52009216"/>
        <c:crosses val="autoZero"/>
        <c:crossBetween val="between"/>
      </c:valAx>
      <c:valAx>
        <c:axId val="52012544"/>
        <c:scaling>
          <c:orientation val="minMax"/>
        </c:scaling>
        <c:delete val="0"/>
        <c:axPos val="r"/>
        <c:numFmt formatCode="0.00" sourceLinked="1"/>
        <c:majorTickMark val="out"/>
        <c:minorTickMark val="none"/>
        <c:tickLblPos val="nextTo"/>
        <c:crossAx val="52014080"/>
        <c:crosses val="max"/>
        <c:crossBetween val="between"/>
      </c:valAx>
      <c:catAx>
        <c:axId val="52014080"/>
        <c:scaling>
          <c:orientation val="minMax"/>
        </c:scaling>
        <c:delete val="1"/>
        <c:axPos val="b"/>
        <c:numFmt formatCode="[$-F400]h:mm:ss\ AM/PM" sourceLinked="1"/>
        <c:majorTickMark val="out"/>
        <c:minorTickMark val="none"/>
        <c:tickLblPos val="nextTo"/>
        <c:crossAx val="52012544"/>
        <c:crosses val="autoZero"/>
        <c:auto val="1"/>
        <c:lblAlgn val="ctr"/>
        <c:lblOffset val="100"/>
        <c:noMultiLvlLbl val="0"/>
      </c:catAx>
    </c:plotArea>
    <c:legend>
      <c:legendPos val="t"/>
      <c:layout/>
      <c:overlay val="1"/>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'Heterochone 1'!$T$20</c:f>
              <c:strCache>
                <c:ptCount val="1"/>
                <c:pt idx="0">
                  <c:v>Excurrent  Flow - ThD10-11 (cm/s)</c:v>
                </c:pt>
              </c:strCache>
            </c:strRef>
          </c:tx>
          <c:spPr>
            <a:ln>
              <a:solidFill>
                <a:schemeClr val="accent2"/>
              </a:solidFill>
            </a:ln>
          </c:spPr>
          <c:marker>
            <c:symbol val="none"/>
          </c:marker>
          <c:cat>
            <c:numRef>
              <c:f>'Heterochone 1'!$S$21:$S$359</c:f>
              <c:numCache>
                <c:formatCode>[$-F400]h:mm:ss\ AM/PM</c:formatCode>
                <c:ptCount val="339"/>
                <c:pt idx="0">
                  <c:v>42873.222916666666</c:v>
                </c:pt>
                <c:pt idx="1">
                  <c:v>42873.222928240742</c:v>
                </c:pt>
                <c:pt idx="2">
                  <c:v>42873.222939814812</c:v>
                </c:pt>
                <c:pt idx="3">
                  <c:v>42873.222951388889</c:v>
                </c:pt>
                <c:pt idx="4">
                  <c:v>42873.222962962966</c:v>
                </c:pt>
                <c:pt idx="5">
                  <c:v>42873.222974537035</c:v>
                </c:pt>
                <c:pt idx="6">
                  <c:v>42873.222986111112</c:v>
                </c:pt>
                <c:pt idx="7">
                  <c:v>42873.222997685189</c:v>
                </c:pt>
                <c:pt idx="8">
                  <c:v>42873.223009259258</c:v>
                </c:pt>
                <c:pt idx="9">
                  <c:v>42873.223020833335</c:v>
                </c:pt>
                <c:pt idx="10">
                  <c:v>42873.223032407404</c:v>
                </c:pt>
                <c:pt idx="11">
                  <c:v>42873.223043981481</c:v>
                </c:pt>
                <c:pt idx="12">
                  <c:v>42873.223055555558</c:v>
                </c:pt>
                <c:pt idx="13">
                  <c:v>42873.223067129627</c:v>
                </c:pt>
                <c:pt idx="14">
                  <c:v>42873.223078703704</c:v>
                </c:pt>
                <c:pt idx="15">
                  <c:v>42873.223090277781</c:v>
                </c:pt>
                <c:pt idx="16">
                  <c:v>42873.223101851851</c:v>
                </c:pt>
                <c:pt idx="17">
                  <c:v>42873.223113425927</c:v>
                </c:pt>
                <c:pt idx="18">
                  <c:v>42873.223124999997</c:v>
                </c:pt>
                <c:pt idx="19">
                  <c:v>42873.223136574074</c:v>
                </c:pt>
                <c:pt idx="20">
                  <c:v>42873.22314814815</c:v>
                </c:pt>
                <c:pt idx="21">
                  <c:v>42873.22315972222</c:v>
                </c:pt>
                <c:pt idx="22">
                  <c:v>42873.223171296297</c:v>
                </c:pt>
                <c:pt idx="23">
                  <c:v>42873.223182870373</c:v>
                </c:pt>
                <c:pt idx="24">
                  <c:v>42873.223194444443</c:v>
                </c:pt>
                <c:pt idx="25">
                  <c:v>42873.22320601852</c:v>
                </c:pt>
                <c:pt idx="26">
                  <c:v>42873.223217592589</c:v>
                </c:pt>
                <c:pt idx="27">
                  <c:v>42873.223229166666</c:v>
                </c:pt>
                <c:pt idx="28">
                  <c:v>42873.223240740743</c:v>
                </c:pt>
                <c:pt idx="29">
                  <c:v>42873.223252314812</c:v>
                </c:pt>
                <c:pt idx="30">
                  <c:v>42873.223263888889</c:v>
                </c:pt>
                <c:pt idx="31">
                  <c:v>42873.223275462966</c:v>
                </c:pt>
                <c:pt idx="32">
                  <c:v>42873.223287037035</c:v>
                </c:pt>
                <c:pt idx="33">
                  <c:v>42873.223298611112</c:v>
                </c:pt>
                <c:pt idx="34">
                  <c:v>42873.223310185182</c:v>
                </c:pt>
                <c:pt idx="35">
                  <c:v>42873.223321759258</c:v>
                </c:pt>
                <c:pt idx="36">
                  <c:v>42873.223333333335</c:v>
                </c:pt>
                <c:pt idx="37">
                  <c:v>42873.223344907405</c:v>
                </c:pt>
                <c:pt idx="38">
                  <c:v>42873.223356481481</c:v>
                </c:pt>
                <c:pt idx="39">
                  <c:v>42873.223368055558</c:v>
                </c:pt>
                <c:pt idx="40">
                  <c:v>42873.223379629628</c:v>
                </c:pt>
                <c:pt idx="41">
                  <c:v>42873.223391203705</c:v>
                </c:pt>
                <c:pt idx="42">
                  <c:v>42873.223402777781</c:v>
                </c:pt>
                <c:pt idx="43">
                  <c:v>42873.223414351851</c:v>
                </c:pt>
                <c:pt idx="44">
                  <c:v>42873.223425925928</c:v>
                </c:pt>
                <c:pt idx="45">
                  <c:v>42873.223437499997</c:v>
                </c:pt>
                <c:pt idx="46">
                  <c:v>42873.223449074074</c:v>
                </c:pt>
                <c:pt idx="47">
                  <c:v>42873.223460648151</c:v>
                </c:pt>
                <c:pt idx="48">
                  <c:v>42873.22347222222</c:v>
                </c:pt>
                <c:pt idx="49">
                  <c:v>42873.223483796297</c:v>
                </c:pt>
                <c:pt idx="50">
                  <c:v>42873.223495370374</c:v>
                </c:pt>
                <c:pt idx="51">
                  <c:v>42873.223506944443</c:v>
                </c:pt>
                <c:pt idx="52">
                  <c:v>42873.22351851852</c:v>
                </c:pt>
                <c:pt idx="53">
                  <c:v>42873.223530092589</c:v>
                </c:pt>
                <c:pt idx="54">
                  <c:v>42873.223541666666</c:v>
                </c:pt>
                <c:pt idx="55">
                  <c:v>42873.223553240743</c:v>
                </c:pt>
                <c:pt idx="56">
                  <c:v>42873.223564814813</c:v>
                </c:pt>
                <c:pt idx="57">
                  <c:v>42873.223576388889</c:v>
                </c:pt>
                <c:pt idx="58">
                  <c:v>42873.223587962966</c:v>
                </c:pt>
                <c:pt idx="59">
                  <c:v>42873.223599537036</c:v>
                </c:pt>
                <c:pt idx="60">
                  <c:v>42873.223611111112</c:v>
                </c:pt>
                <c:pt idx="61">
                  <c:v>42873.223622685182</c:v>
                </c:pt>
                <c:pt idx="62">
                  <c:v>42873.223634259259</c:v>
                </c:pt>
                <c:pt idx="63">
                  <c:v>42873.223645833335</c:v>
                </c:pt>
                <c:pt idx="64">
                  <c:v>42873.223657407405</c:v>
                </c:pt>
                <c:pt idx="65">
                  <c:v>42873.223668981482</c:v>
                </c:pt>
                <c:pt idx="66">
                  <c:v>42873.223680555559</c:v>
                </c:pt>
                <c:pt idx="67">
                  <c:v>42873.223692129628</c:v>
                </c:pt>
                <c:pt idx="68">
                  <c:v>42873.223703703705</c:v>
                </c:pt>
                <c:pt idx="69">
                  <c:v>42873.223715277774</c:v>
                </c:pt>
                <c:pt idx="70">
                  <c:v>42873.223726851851</c:v>
                </c:pt>
                <c:pt idx="71">
                  <c:v>42873.223738425928</c:v>
                </c:pt>
                <c:pt idx="72">
                  <c:v>42873.223749999997</c:v>
                </c:pt>
                <c:pt idx="73">
                  <c:v>42873.223761574074</c:v>
                </c:pt>
                <c:pt idx="74">
                  <c:v>42873.223773148151</c:v>
                </c:pt>
                <c:pt idx="75">
                  <c:v>42873.22378472222</c:v>
                </c:pt>
                <c:pt idx="76">
                  <c:v>42873.223796296297</c:v>
                </c:pt>
                <c:pt idx="77">
                  <c:v>42873.223807870374</c:v>
                </c:pt>
                <c:pt idx="78">
                  <c:v>42873.223819444444</c:v>
                </c:pt>
                <c:pt idx="79">
                  <c:v>42873.22383101852</c:v>
                </c:pt>
                <c:pt idx="80">
                  <c:v>42873.22384259259</c:v>
                </c:pt>
                <c:pt idx="81">
                  <c:v>42873.223854166667</c:v>
                </c:pt>
                <c:pt idx="82">
                  <c:v>42873.223865740743</c:v>
                </c:pt>
                <c:pt idx="83">
                  <c:v>42873.223877314813</c:v>
                </c:pt>
                <c:pt idx="84">
                  <c:v>42873.22388888889</c:v>
                </c:pt>
                <c:pt idx="85">
                  <c:v>42873.223900462966</c:v>
                </c:pt>
                <c:pt idx="86">
                  <c:v>42873.223912037036</c:v>
                </c:pt>
                <c:pt idx="87">
                  <c:v>42873.223923611113</c:v>
                </c:pt>
                <c:pt idx="88">
                  <c:v>42873.223935185182</c:v>
                </c:pt>
                <c:pt idx="89">
                  <c:v>42873.223946759259</c:v>
                </c:pt>
                <c:pt idx="90">
                  <c:v>42873.223958333336</c:v>
                </c:pt>
                <c:pt idx="91">
                  <c:v>42873.223969907405</c:v>
                </c:pt>
                <c:pt idx="92">
                  <c:v>42873.223981481482</c:v>
                </c:pt>
                <c:pt idx="93">
                  <c:v>42873.223993055559</c:v>
                </c:pt>
                <c:pt idx="94">
                  <c:v>42873.224004629628</c:v>
                </c:pt>
                <c:pt idx="95">
                  <c:v>42873.224016203705</c:v>
                </c:pt>
                <c:pt idx="96">
                  <c:v>42873.224027777775</c:v>
                </c:pt>
                <c:pt idx="97">
                  <c:v>42873.224039351851</c:v>
                </c:pt>
                <c:pt idx="98">
                  <c:v>42873.224050925928</c:v>
                </c:pt>
                <c:pt idx="99">
                  <c:v>42873.224062499998</c:v>
                </c:pt>
                <c:pt idx="100">
                  <c:v>42873.224074074074</c:v>
                </c:pt>
                <c:pt idx="101">
                  <c:v>42873.224085648151</c:v>
                </c:pt>
                <c:pt idx="102">
                  <c:v>42873.224097222221</c:v>
                </c:pt>
                <c:pt idx="103">
                  <c:v>42873.224108796298</c:v>
                </c:pt>
                <c:pt idx="104">
                  <c:v>42873.224120370367</c:v>
                </c:pt>
                <c:pt idx="105">
                  <c:v>42873.224131944444</c:v>
                </c:pt>
                <c:pt idx="106">
                  <c:v>42873.224143518521</c:v>
                </c:pt>
                <c:pt idx="107">
                  <c:v>42873.22415509259</c:v>
                </c:pt>
                <c:pt idx="108">
                  <c:v>42873.224166666667</c:v>
                </c:pt>
                <c:pt idx="109">
                  <c:v>42873.224178240744</c:v>
                </c:pt>
                <c:pt idx="110">
                  <c:v>42873.224189814813</c:v>
                </c:pt>
                <c:pt idx="111">
                  <c:v>42873.22420138889</c:v>
                </c:pt>
                <c:pt idx="112">
                  <c:v>42873.224212962959</c:v>
                </c:pt>
                <c:pt idx="113">
                  <c:v>42873.224224537036</c:v>
                </c:pt>
                <c:pt idx="114">
                  <c:v>42873.224236111113</c:v>
                </c:pt>
                <c:pt idx="115">
                  <c:v>42873.224247685182</c:v>
                </c:pt>
                <c:pt idx="116">
                  <c:v>42873.224259259259</c:v>
                </c:pt>
                <c:pt idx="117">
                  <c:v>42873.224270833336</c:v>
                </c:pt>
                <c:pt idx="118">
                  <c:v>42873.224282407406</c:v>
                </c:pt>
                <c:pt idx="119">
                  <c:v>42873.224293981482</c:v>
                </c:pt>
                <c:pt idx="120">
                  <c:v>42873.224305555559</c:v>
                </c:pt>
                <c:pt idx="121">
                  <c:v>42873.224317129629</c:v>
                </c:pt>
                <c:pt idx="122">
                  <c:v>42873.224328703705</c:v>
                </c:pt>
                <c:pt idx="123">
                  <c:v>42873.224340277775</c:v>
                </c:pt>
                <c:pt idx="124">
                  <c:v>42873.224351851852</c:v>
                </c:pt>
                <c:pt idx="125">
                  <c:v>42873.224363425928</c:v>
                </c:pt>
                <c:pt idx="126">
                  <c:v>42873.224374999998</c:v>
                </c:pt>
                <c:pt idx="127">
                  <c:v>42873.224386574075</c:v>
                </c:pt>
                <c:pt idx="128">
                  <c:v>42873.224398148152</c:v>
                </c:pt>
                <c:pt idx="129">
                  <c:v>42873.224409722221</c:v>
                </c:pt>
                <c:pt idx="130">
                  <c:v>42873.224421296298</c:v>
                </c:pt>
                <c:pt idx="131">
                  <c:v>42873.224432870367</c:v>
                </c:pt>
                <c:pt idx="132">
                  <c:v>42873.224444444444</c:v>
                </c:pt>
                <c:pt idx="133">
                  <c:v>42873.224456018521</c:v>
                </c:pt>
                <c:pt idx="134">
                  <c:v>42873.22446759259</c:v>
                </c:pt>
                <c:pt idx="135">
                  <c:v>42873.224479166667</c:v>
                </c:pt>
                <c:pt idx="136">
                  <c:v>42873.224490740744</c:v>
                </c:pt>
                <c:pt idx="137">
                  <c:v>42873.224502314813</c:v>
                </c:pt>
                <c:pt idx="138">
                  <c:v>42873.22451388889</c:v>
                </c:pt>
                <c:pt idx="139">
                  <c:v>42873.22452546296</c:v>
                </c:pt>
                <c:pt idx="140">
                  <c:v>42873.224537037036</c:v>
                </c:pt>
                <c:pt idx="141">
                  <c:v>42873.224548611113</c:v>
                </c:pt>
                <c:pt idx="142">
                  <c:v>42873.224560185183</c:v>
                </c:pt>
                <c:pt idx="143">
                  <c:v>42873.22457175926</c:v>
                </c:pt>
                <c:pt idx="144">
                  <c:v>42873.224583333336</c:v>
                </c:pt>
                <c:pt idx="145">
                  <c:v>42873.224594907406</c:v>
                </c:pt>
                <c:pt idx="146">
                  <c:v>42873.224606481483</c:v>
                </c:pt>
                <c:pt idx="147">
                  <c:v>42873.224618055552</c:v>
                </c:pt>
                <c:pt idx="148">
                  <c:v>42873.224629629629</c:v>
                </c:pt>
                <c:pt idx="149">
                  <c:v>42873.224641203706</c:v>
                </c:pt>
                <c:pt idx="150">
                  <c:v>42873.224652777775</c:v>
                </c:pt>
                <c:pt idx="151">
                  <c:v>42873.224664351852</c:v>
                </c:pt>
                <c:pt idx="152">
                  <c:v>42873.224675925929</c:v>
                </c:pt>
                <c:pt idx="153">
                  <c:v>42873.224687499998</c:v>
                </c:pt>
                <c:pt idx="154">
                  <c:v>42873.224699074075</c:v>
                </c:pt>
                <c:pt idx="155">
                  <c:v>42873.224710648145</c:v>
                </c:pt>
                <c:pt idx="156">
                  <c:v>42873.224722222221</c:v>
                </c:pt>
                <c:pt idx="157">
                  <c:v>42873.224733796298</c:v>
                </c:pt>
                <c:pt idx="158">
                  <c:v>42873.224745370368</c:v>
                </c:pt>
                <c:pt idx="159">
                  <c:v>42873.224756944444</c:v>
                </c:pt>
                <c:pt idx="160">
                  <c:v>42873.224768518521</c:v>
                </c:pt>
                <c:pt idx="161">
                  <c:v>42873.224780092591</c:v>
                </c:pt>
                <c:pt idx="162">
                  <c:v>42873.224791666667</c:v>
                </c:pt>
                <c:pt idx="163">
                  <c:v>42873.224803240744</c:v>
                </c:pt>
                <c:pt idx="164">
                  <c:v>42873.224814814814</c:v>
                </c:pt>
                <c:pt idx="165">
                  <c:v>42873.224826388891</c:v>
                </c:pt>
                <c:pt idx="166">
                  <c:v>42873.22483796296</c:v>
                </c:pt>
                <c:pt idx="167">
                  <c:v>42873.224849537037</c:v>
                </c:pt>
                <c:pt idx="168">
                  <c:v>42873.224861111114</c:v>
                </c:pt>
                <c:pt idx="169">
                  <c:v>42873.224872685183</c:v>
                </c:pt>
                <c:pt idx="170">
                  <c:v>42873.22488425926</c:v>
                </c:pt>
                <c:pt idx="171">
                  <c:v>42873.224895833337</c:v>
                </c:pt>
                <c:pt idx="172">
                  <c:v>42873.224907407406</c:v>
                </c:pt>
                <c:pt idx="173">
                  <c:v>42873.224918981483</c:v>
                </c:pt>
                <c:pt idx="174">
                  <c:v>42873.224930555552</c:v>
                </c:pt>
                <c:pt idx="175">
                  <c:v>42873.224942129629</c:v>
                </c:pt>
                <c:pt idx="176">
                  <c:v>42873.224953703706</c:v>
                </c:pt>
                <c:pt idx="177">
                  <c:v>42873.224965277775</c:v>
                </c:pt>
                <c:pt idx="178">
                  <c:v>42873.224976851852</c:v>
                </c:pt>
                <c:pt idx="179">
                  <c:v>42873.224988425929</c:v>
                </c:pt>
                <c:pt idx="180">
                  <c:v>42873.224999999999</c:v>
                </c:pt>
                <c:pt idx="181">
                  <c:v>42873.225011574075</c:v>
                </c:pt>
                <c:pt idx="182">
                  <c:v>42873.225023148145</c:v>
                </c:pt>
                <c:pt idx="183">
                  <c:v>42873.225034722222</c:v>
                </c:pt>
                <c:pt idx="184">
                  <c:v>42873.225046296298</c:v>
                </c:pt>
                <c:pt idx="185">
                  <c:v>42873.225057870368</c:v>
                </c:pt>
                <c:pt idx="186">
                  <c:v>42873.225069444445</c:v>
                </c:pt>
                <c:pt idx="187">
                  <c:v>42873.225081018521</c:v>
                </c:pt>
                <c:pt idx="188">
                  <c:v>42873.225092592591</c:v>
                </c:pt>
                <c:pt idx="189">
                  <c:v>42873.225104166668</c:v>
                </c:pt>
                <c:pt idx="190">
                  <c:v>42873.225115740737</c:v>
                </c:pt>
                <c:pt idx="191">
                  <c:v>42873.225127314814</c:v>
                </c:pt>
                <c:pt idx="192">
                  <c:v>42873.225138888891</c:v>
                </c:pt>
                <c:pt idx="193">
                  <c:v>42873.22515046296</c:v>
                </c:pt>
                <c:pt idx="194">
                  <c:v>42873.225162037037</c:v>
                </c:pt>
                <c:pt idx="195">
                  <c:v>42873.225173611114</c:v>
                </c:pt>
                <c:pt idx="196">
                  <c:v>42873.225185185183</c:v>
                </c:pt>
                <c:pt idx="197">
                  <c:v>42873.22519675926</c:v>
                </c:pt>
                <c:pt idx="198">
                  <c:v>42873.225208333337</c:v>
                </c:pt>
                <c:pt idx="199">
                  <c:v>42873.225219907406</c:v>
                </c:pt>
                <c:pt idx="200">
                  <c:v>42873.225231481483</c:v>
                </c:pt>
                <c:pt idx="201">
                  <c:v>42873.225243055553</c:v>
                </c:pt>
                <c:pt idx="202">
                  <c:v>42873.225254629629</c:v>
                </c:pt>
                <c:pt idx="203">
                  <c:v>42873.225266203706</c:v>
                </c:pt>
                <c:pt idx="204">
                  <c:v>42873.225277777776</c:v>
                </c:pt>
                <c:pt idx="205">
                  <c:v>42873.225289351853</c:v>
                </c:pt>
                <c:pt idx="206">
                  <c:v>42873.225300925929</c:v>
                </c:pt>
                <c:pt idx="207">
                  <c:v>42873.225312499999</c:v>
                </c:pt>
                <c:pt idx="208">
                  <c:v>42873.225324074076</c:v>
                </c:pt>
                <c:pt idx="209">
                  <c:v>42873.225335648145</c:v>
                </c:pt>
                <c:pt idx="210">
                  <c:v>42873.225347222222</c:v>
                </c:pt>
                <c:pt idx="211">
                  <c:v>42873.225358796299</c:v>
                </c:pt>
                <c:pt idx="212">
                  <c:v>42873.225370370368</c:v>
                </c:pt>
                <c:pt idx="213">
                  <c:v>42873.225381944445</c:v>
                </c:pt>
                <c:pt idx="214">
                  <c:v>42873.225393518522</c:v>
                </c:pt>
                <c:pt idx="215">
                  <c:v>42873.225405092591</c:v>
                </c:pt>
                <c:pt idx="216">
                  <c:v>42873.225416666668</c:v>
                </c:pt>
                <c:pt idx="217">
                  <c:v>42873.225428240738</c:v>
                </c:pt>
                <c:pt idx="218">
                  <c:v>42873.225439814814</c:v>
                </c:pt>
                <c:pt idx="219">
                  <c:v>42873.225451388891</c:v>
                </c:pt>
                <c:pt idx="220">
                  <c:v>42873.225462962961</c:v>
                </c:pt>
                <c:pt idx="221">
                  <c:v>42873.225474537037</c:v>
                </c:pt>
                <c:pt idx="222">
                  <c:v>42873.225486111114</c:v>
                </c:pt>
                <c:pt idx="223">
                  <c:v>42873.225497685184</c:v>
                </c:pt>
                <c:pt idx="224">
                  <c:v>42873.22550925926</c:v>
                </c:pt>
                <c:pt idx="225">
                  <c:v>42873.22552083333</c:v>
                </c:pt>
                <c:pt idx="226">
                  <c:v>42873.225532407407</c:v>
                </c:pt>
                <c:pt idx="227">
                  <c:v>42873.225543981483</c:v>
                </c:pt>
                <c:pt idx="228">
                  <c:v>42873.225555555553</c:v>
                </c:pt>
                <c:pt idx="229">
                  <c:v>42873.22556712963</c:v>
                </c:pt>
                <c:pt idx="230">
                  <c:v>42873.225578703707</c:v>
                </c:pt>
                <c:pt idx="231">
                  <c:v>42873.225590277776</c:v>
                </c:pt>
                <c:pt idx="232">
                  <c:v>42873.225601851853</c:v>
                </c:pt>
                <c:pt idx="233">
                  <c:v>42873.225613425922</c:v>
                </c:pt>
                <c:pt idx="234">
                  <c:v>42873.225624999999</c:v>
                </c:pt>
                <c:pt idx="235">
                  <c:v>42873.225636574076</c:v>
                </c:pt>
                <c:pt idx="236">
                  <c:v>42873.225648148145</c:v>
                </c:pt>
                <c:pt idx="237">
                  <c:v>42873.225659722222</c:v>
                </c:pt>
                <c:pt idx="238">
                  <c:v>42873.225671296299</c:v>
                </c:pt>
                <c:pt idx="239">
                  <c:v>42873.225682870368</c:v>
                </c:pt>
                <c:pt idx="240">
                  <c:v>42873.225694444445</c:v>
                </c:pt>
                <c:pt idx="241">
                  <c:v>42873.225706018522</c:v>
                </c:pt>
                <c:pt idx="242">
                  <c:v>42873.225717592592</c:v>
                </c:pt>
                <c:pt idx="243">
                  <c:v>42873.225729166668</c:v>
                </c:pt>
                <c:pt idx="244">
                  <c:v>42873.225740740738</c:v>
                </c:pt>
                <c:pt idx="245">
                  <c:v>42873.225752314815</c:v>
                </c:pt>
                <c:pt idx="246">
                  <c:v>42873.225763888891</c:v>
                </c:pt>
                <c:pt idx="247">
                  <c:v>42873.225775462961</c:v>
                </c:pt>
                <c:pt idx="248">
                  <c:v>42873.225787037038</c:v>
                </c:pt>
                <c:pt idx="249">
                  <c:v>42873.225798611114</c:v>
                </c:pt>
                <c:pt idx="250">
                  <c:v>42873.225810185184</c:v>
                </c:pt>
                <c:pt idx="251">
                  <c:v>42873.225821759261</c:v>
                </c:pt>
                <c:pt idx="252">
                  <c:v>42873.22583333333</c:v>
                </c:pt>
                <c:pt idx="253">
                  <c:v>42873.225844907407</c:v>
                </c:pt>
                <c:pt idx="254">
                  <c:v>42873.225856481484</c:v>
                </c:pt>
                <c:pt idx="255">
                  <c:v>42873.225868055553</c:v>
                </c:pt>
                <c:pt idx="256">
                  <c:v>42873.22587962963</c:v>
                </c:pt>
                <c:pt idx="257">
                  <c:v>42873.225891203707</c:v>
                </c:pt>
                <c:pt idx="258">
                  <c:v>42873.225902777776</c:v>
                </c:pt>
                <c:pt idx="259">
                  <c:v>42873.225914351853</c:v>
                </c:pt>
                <c:pt idx="260">
                  <c:v>42873.225925925923</c:v>
                </c:pt>
                <c:pt idx="261">
                  <c:v>42873.225937499999</c:v>
                </c:pt>
                <c:pt idx="262">
                  <c:v>42873.225949074076</c:v>
                </c:pt>
                <c:pt idx="263">
                  <c:v>42873.225960648146</c:v>
                </c:pt>
                <c:pt idx="264">
                  <c:v>42873.225972222222</c:v>
                </c:pt>
                <c:pt idx="265">
                  <c:v>42873.225983796299</c:v>
                </c:pt>
                <c:pt idx="266">
                  <c:v>42873.225995370369</c:v>
                </c:pt>
                <c:pt idx="267">
                  <c:v>42873.226006944446</c:v>
                </c:pt>
                <c:pt idx="268">
                  <c:v>42873.226018518515</c:v>
                </c:pt>
                <c:pt idx="269">
                  <c:v>42873.226030092592</c:v>
                </c:pt>
                <c:pt idx="270">
                  <c:v>42873.226041666669</c:v>
                </c:pt>
                <c:pt idx="271">
                  <c:v>42873.226053240738</c:v>
                </c:pt>
                <c:pt idx="272">
                  <c:v>42873.226064814815</c:v>
                </c:pt>
                <c:pt idx="273">
                  <c:v>42873.226076388892</c:v>
                </c:pt>
                <c:pt idx="274">
                  <c:v>42873.226087962961</c:v>
                </c:pt>
                <c:pt idx="275">
                  <c:v>42873.226099537038</c:v>
                </c:pt>
                <c:pt idx="276">
                  <c:v>42873.226111111115</c:v>
                </c:pt>
                <c:pt idx="277">
                  <c:v>42873.226122685184</c:v>
                </c:pt>
                <c:pt idx="278">
                  <c:v>42873.226134259261</c:v>
                </c:pt>
                <c:pt idx="279">
                  <c:v>42873.226145833331</c:v>
                </c:pt>
                <c:pt idx="280">
                  <c:v>42873.226157407407</c:v>
                </c:pt>
                <c:pt idx="281">
                  <c:v>42873.226168981484</c:v>
                </c:pt>
                <c:pt idx="282">
                  <c:v>42873.226180555554</c:v>
                </c:pt>
                <c:pt idx="283">
                  <c:v>42873.22619212963</c:v>
                </c:pt>
                <c:pt idx="284">
                  <c:v>42873.226203703707</c:v>
                </c:pt>
                <c:pt idx="285">
                  <c:v>42873.226215277777</c:v>
                </c:pt>
                <c:pt idx="286">
                  <c:v>42873.226226851853</c:v>
                </c:pt>
                <c:pt idx="287">
                  <c:v>42873.226238425923</c:v>
                </c:pt>
                <c:pt idx="288">
                  <c:v>42873.22625</c:v>
                </c:pt>
                <c:pt idx="289">
                  <c:v>42873.226261574076</c:v>
                </c:pt>
                <c:pt idx="290">
                  <c:v>42873.226273148146</c:v>
                </c:pt>
                <c:pt idx="291">
                  <c:v>42873.226284722223</c:v>
                </c:pt>
                <c:pt idx="292">
                  <c:v>42873.2262962963</c:v>
                </c:pt>
                <c:pt idx="293">
                  <c:v>42873.226307870369</c:v>
                </c:pt>
                <c:pt idx="294">
                  <c:v>42873.226319444446</c:v>
                </c:pt>
                <c:pt idx="295">
                  <c:v>42873.226331018515</c:v>
                </c:pt>
                <c:pt idx="296">
                  <c:v>42873.226342592592</c:v>
                </c:pt>
                <c:pt idx="297">
                  <c:v>42873.226354166669</c:v>
                </c:pt>
                <c:pt idx="298">
                  <c:v>42873.226365740738</c:v>
                </c:pt>
                <c:pt idx="299">
                  <c:v>42873.226377314815</c:v>
                </c:pt>
                <c:pt idx="300">
                  <c:v>42873.226388888892</c:v>
                </c:pt>
                <c:pt idx="301">
                  <c:v>42873.226400462961</c:v>
                </c:pt>
                <c:pt idx="302">
                  <c:v>42873.226412037038</c:v>
                </c:pt>
                <c:pt idx="303">
                  <c:v>42873.226423611108</c:v>
                </c:pt>
                <c:pt idx="304">
                  <c:v>42873.226435185185</c:v>
                </c:pt>
                <c:pt idx="305">
                  <c:v>42873.226446759261</c:v>
                </c:pt>
                <c:pt idx="306">
                  <c:v>42873.226458333331</c:v>
                </c:pt>
                <c:pt idx="307">
                  <c:v>42873.226469907408</c:v>
                </c:pt>
                <c:pt idx="308">
                  <c:v>42873.226481481484</c:v>
                </c:pt>
                <c:pt idx="309">
                  <c:v>42873.226493055554</c:v>
                </c:pt>
                <c:pt idx="310">
                  <c:v>42873.226504629631</c:v>
                </c:pt>
                <c:pt idx="311">
                  <c:v>42873.2265162037</c:v>
                </c:pt>
                <c:pt idx="312">
                  <c:v>42873.226527777777</c:v>
                </c:pt>
                <c:pt idx="313">
                  <c:v>42873.226539351854</c:v>
                </c:pt>
                <c:pt idx="314">
                  <c:v>42873.226550925923</c:v>
                </c:pt>
                <c:pt idx="315">
                  <c:v>42873.2265625</c:v>
                </c:pt>
                <c:pt idx="316">
                  <c:v>42873.226574074077</c:v>
                </c:pt>
                <c:pt idx="317">
                  <c:v>42873.226585648146</c:v>
                </c:pt>
                <c:pt idx="318">
                  <c:v>42873.226597222223</c:v>
                </c:pt>
                <c:pt idx="319">
                  <c:v>42873.2266087963</c:v>
                </c:pt>
                <c:pt idx="320">
                  <c:v>42873.226620370369</c:v>
                </c:pt>
                <c:pt idx="321">
                  <c:v>42873.226631944446</c:v>
                </c:pt>
                <c:pt idx="322">
                  <c:v>42873.226643518516</c:v>
                </c:pt>
                <c:pt idx="323">
                  <c:v>42873.226655092592</c:v>
                </c:pt>
                <c:pt idx="324">
                  <c:v>42873.226666666669</c:v>
                </c:pt>
                <c:pt idx="325">
                  <c:v>42873.226678240739</c:v>
                </c:pt>
                <c:pt idx="326">
                  <c:v>42873.226689814815</c:v>
                </c:pt>
                <c:pt idx="327">
                  <c:v>42873.226701388892</c:v>
                </c:pt>
                <c:pt idx="328">
                  <c:v>42873.226712962962</c:v>
                </c:pt>
                <c:pt idx="329">
                  <c:v>42873.226724537039</c:v>
                </c:pt>
                <c:pt idx="330">
                  <c:v>42873.226736111108</c:v>
                </c:pt>
                <c:pt idx="331">
                  <c:v>42873.226747685185</c:v>
                </c:pt>
                <c:pt idx="332">
                  <c:v>42873.226759259262</c:v>
                </c:pt>
                <c:pt idx="333">
                  <c:v>42873.226770833331</c:v>
                </c:pt>
                <c:pt idx="334">
                  <c:v>42873.226782407408</c:v>
                </c:pt>
                <c:pt idx="335">
                  <c:v>42873.226793981485</c:v>
                </c:pt>
                <c:pt idx="336">
                  <c:v>42873.226805555554</c:v>
                </c:pt>
                <c:pt idx="337">
                  <c:v>42873.226817129631</c:v>
                </c:pt>
                <c:pt idx="338">
                  <c:v>42873.2268287037</c:v>
                </c:pt>
              </c:numCache>
            </c:numRef>
          </c:cat>
          <c:val>
            <c:numRef>
              <c:f>'Heterochone 1'!$T$21:$T$359</c:f>
              <c:numCache>
                <c:formatCode>0.00</c:formatCode>
                <c:ptCount val="339"/>
                <c:pt idx="0">
                  <c:v>1.88746365032939</c:v>
                </c:pt>
                <c:pt idx="1">
                  <c:v>1.8854959628802801</c:v>
                </c:pt>
                <c:pt idx="2">
                  <c:v>1.8832937500620499</c:v>
                </c:pt>
                <c:pt idx="3">
                  <c:v>1.8810021729458299</c:v>
                </c:pt>
                <c:pt idx="4">
                  <c:v>1.87067033314005</c:v>
                </c:pt>
                <c:pt idx="5">
                  <c:v>1.85413458036089</c:v>
                </c:pt>
                <c:pt idx="6">
                  <c:v>1.8453643597209699</c:v>
                </c:pt>
                <c:pt idx="7">
                  <c:v>1.8413553908532301</c:v>
                </c:pt>
                <c:pt idx="8">
                  <c:v>1.8433965127596501</c:v>
                </c:pt>
                <c:pt idx="9">
                  <c:v>1.84407581524255</c:v>
                </c:pt>
                <c:pt idx="10">
                  <c:v>1.84130974491244</c:v>
                </c:pt>
                <c:pt idx="11">
                  <c:v>1.83690618589862</c:v>
                </c:pt>
                <c:pt idx="12">
                  <c:v>1.82799091455884</c:v>
                </c:pt>
                <c:pt idx="13">
                  <c:v>1.8334028461104499</c:v>
                </c:pt>
                <c:pt idx="14">
                  <c:v>1.8354548607361301</c:v>
                </c:pt>
                <c:pt idx="15">
                  <c:v>1.8396717302204899</c:v>
                </c:pt>
                <c:pt idx="16">
                  <c:v>1.8406750163085099</c:v>
                </c:pt>
                <c:pt idx="17">
                  <c:v>1.84311529203423</c:v>
                </c:pt>
                <c:pt idx="18">
                  <c:v>1.8429452578523899</c:v>
                </c:pt>
                <c:pt idx="19">
                  <c:v>1.8333873757769401</c:v>
                </c:pt>
                <c:pt idx="20">
                  <c:v>1.8289960521522901</c:v>
                </c:pt>
                <c:pt idx="21">
                  <c:v>1.8303333739446599</c:v>
                </c:pt>
                <c:pt idx="22">
                  <c:v>1.8412889646711299</c:v>
                </c:pt>
                <c:pt idx="23">
                  <c:v>1.85559431265871</c:v>
                </c:pt>
                <c:pt idx="24">
                  <c:v>1.86746089629658</c:v>
                </c:pt>
                <c:pt idx="25">
                  <c:v>1.88201178602099</c:v>
                </c:pt>
                <c:pt idx="26">
                  <c:v>1.8998802043894301</c:v>
                </c:pt>
                <c:pt idx="27">
                  <c:v>1.9102302921714001</c:v>
                </c:pt>
                <c:pt idx="28">
                  <c:v>1.9204242882504301</c:v>
                </c:pt>
                <c:pt idx="29">
                  <c:v>1.9269786580258701</c:v>
                </c:pt>
                <c:pt idx="30">
                  <c:v>1.91998960897463</c:v>
                </c:pt>
                <c:pt idx="31">
                  <c:v>1.9139355652077299</c:v>
                </c:pt>
                <c:pt idx="32">
                  <c:v>1.91655406079195</c:v>
                </c:pt>
                <c:pt idx="33">
                  <c:v>1.9244926582620701</c:v>
                </c:pt>
                <c:pt idx="34">
                  <c:v>1.92349972995454</c:v>
                </c:pt>
                <c:pt idx="35">
                  <c:v>1.91865450865836</c:v>
                </c:pt>
                <c:pt idx="36">
                  <c:v>1.9206712985057799</c:v>
                </c:pt>
                <c:pt idx="37">
                  <c:v>1.9203878016912601</c:v>
                </c:pt>
                <c:pt idx="38">
                  <c:v>1.91920402260585</c:v>
                </c:pt>
                <c:pt idx="39">
                  <c:v>1.9312513106585001</c:v>
                </c:pt>
                <c:pt idx="40">
                  <c:v>1.9451650076467799</c:v>
                </c:pt>
                <c:pt idx="41">
                  <c:v>1.96320175103746</c:v>
                </c:pt>
                <c:pt idx="42">
                  <c:v>1.9850417705694701</c:v>
                </c:pt>
                <c:pt idx="43">
                  <c:v>2.00442140868818</c:v>
                </c:pt>
                <c:pt idx="44">
                  <c:v>2.0232668629433799</c:v>
                </c:pt>
                <c:pt idx="45">
                  <c:v>2.0478536836910899</c:v>
                </c:pt>
                <c:pt idx="46">
                  <c:v>2.0615204380156098</c:v>
                </c:pt>
                <c:pt idx="47">
                  <c:v>2.0599247432176502</c:v>
                </c:pt>
                <c:pt idx="48">
                  <c:v>2.0662042150950199</c:v>
                </c:pt>
                <c:pt idx="49">
                  <c:v>2.07245006620728</c:v>
                </c:pt>
                <c:pt idx="50">
                  <c:v>2.0821198981212201</c:v>
                </c:pt>
                <c:pt idx="51">
                  <c:v>2.08498088074092</c:v>
                </c:pt>
                <c:pt idx="52">
                  <c:v>2.08738034909423</c:v>
                </c:pt>
                <c:pt idx="53">
                  <c:v>2.07929929327035</c:v>
                </c:pt>
                <c:pt idx="54">
                  <c:v>2.0688920503831199</c:v>
                </c:pt>
                <c:pt idx="55">
                  <c:v>2.06946888612603</c:v>
                </c:pt>
                <c:pt idx="56">
                  <c:v>2.05973053148904</c:v>
                </c:pt>
                <c:pt idx="57">
                  <c:v>2.05416677663285</c:v>
                </c:pt>
                <c:pt idx="58">
                  <c:v>2.0405310241333798</c:v>
                </c:pt>
                <c:pt idx="59">
                  <c:v>2.0286190604205401</c:v>
                </c:pt>
                <c:pt idx="60">
                  <c:v>2.0158390030397602</c:v>
                </c:pt>
                <c:pt idx="61">
                  <c:v>2.0076332508731598</c:v>
                </c:pt>
                <c:pt idx="62">
                  <c:v>1.9915881171297101</c:v>
                </c:pt>
                <c:pt idx="63">
                  <c:v>1.9731899379294</c:v>
                </c:pt>
                <c:pt idx="64">
                  <c:v>1.94749838984006</c:v>
                </c:pt>
                <c:pt idx="65">
                  <c:v>1.91813823321625</c:v>
                </c:pt>
                <c:pt idx="66">
                  <c:v>1.8961230761888701</c:v>
                </c:pt>
                <c:pt idx="67">
                  <c:v>1.88259876043422</c:v>
                </c:pt>
                <c:pt idx="68">
                  <c:v>1.8748839132750099</c:v>
                </c:pt>
                <c:pt idx="69">
                  <c:v>1.8685972296469999</c:v>
                </c:pt>
                <c:pt idx="70">
                  <c:v>1.8582629592665001</c:v>
                </c:pt>
                <c:pt idx="71">
                  <c:v>1.8370957857611101</c:v>
                </c:pt>
                <c:pt idx="72">
                  <c:v>1.8156542729215901</c:v>
                </c:pt>
                <c:pt idx="73">
                  <c:v>1.78560867540143</c:v>
                </c:pt>
                <c:pt idx="74">
                  <c:v>1.7551005885686299</c:v>
                </c:pt>
                <c:pt idx="75">
                  <c:v>1.74281579402077</c:v>
                </c:pt>
                <c:pt idx="76">
                  <c:v>1.7264729961435701</c:v>
                </c:pt>
                <c:pt idx="77">
                  <c:v>1.7150134611339301</c:v>
                </c:pt>
                <c:pt idx="78">
                  <c:v>1.7055138330978099</c:v>
                </c:pt>
                <c:pt idx="79">
                  <c:v>1.70673004823288</c:v>
                </c:pt>
                <c:pt idx="80">
                  <c:v>1.6999740619876</c:v>
                </c:pt>
                <c:pt idx="81">
                  <c:v>1.69677520908374</c:v>
                </c:pt>
                <c:pt idx="82">
                  <c:v>1.7015968901696701</c:v>
                </c:pt>
                <c:pt idx="83">
                  <c:v>1.7074974320274201</c:v>
                </c:pt>
                <c:pt idx="84">
                  <c:v>1.71166170546089</c:v>
                </c:pt>
                <c:pt idx="85">
                  <c:v>1.7022395923935001</c:v>
                </c:pt>
                <c:pt idx="86">
                  <c:v>1.69167850210088</c:v>
                </c:pt>
                <c:pt idx="87">
                  <c:v>1.68354668966995</c:v>
                </c:pt>
                <c:pt idx="88">
                  <c:v>1.6741029045437199</c:v>
                </c:pt>
                <c:pt idx="89">
                  <c:v>1.6742165491294601</c:v>
                </c:pt>
                <c:pt idx="90">
                  <c:v>1.6700162554773901</c:v>
                </c:pt>
                <c:pt idx="91">
                  <c:v>1.6684460816520601</c:v>
                </c:pt>
                <c:pt idx="92">
                  <c:v>1.6676920438374601</c:v>
                </c:pt>
                <c:pt idx="93">
                  <c:v>1.6663255401532799</c:v>
                </c:pt>
                <c:pt idx="94">
                  <c:v>1.6772373777964</c:v>
                </c:pt>
                <c:pt idx="95">
                  <c:v>1.68660828767683</c:v>
                </c:pt>
                <c:pt idx="96">
                  <c:v>1.6883567886015201</c:v>
                </c:pt>
                <c:pt idx="97">
                  <c:v>1.6965052041679201</c:v>
                </c:pt>
                <c:pt idx="98">
                  <c:v>1.70521801201228</c:v>
                </c:pt>
                <c:pt idx="99">
                  <c:v>1.7180222047834599</c:v>
                </c:pt>
                <c:pt idx="100">
                  <c:v>1.7294753556264399</c:v>
                </c:pt>
                <c:pt idx="101">
                  <c:v>1.73248636538339</c:v>
                </c:pt>
                <c:pt idx="102">
                  <c:v>1.7385006103305001</c:v>
                </c:pt>
                <c:pt idx="103">
                  <c:v>1.73920695330874</c:v>
                </c:pt>
                <c:pt idx="104">
                  <c:v>1.73140203764267</c:v>
                </c:pt>
                <c:pt idx="105">
                  <c:v>1.7296193145119101</c:v>
                </c:pt>
                <c:pt idx="106">
                  <c:v>1.7390501929115201</c:v>
                </c:pt>
                <c:pt idx="107">
                  <c:v>1.74767411257686</c:v>
                </c:pt>
                <c:pt idx="108">
                  <c:v>1.75689329326814</c:v>
                </c:pt>
                <c:pt idx="109">
                  <c:v>1.76750241312346</c:v>
                </c:pt>
                <c:pt idx="110">
                  <c:v>1.7832608490189199</c:v>
                </c:pt>
                <c:pt idx="111">
                  <c:v>1.79403246061858</c:v>
                </c:pt>
                <c:pt idx="112">
                  <c:v>1.80830083003432</c:v>
                </c:pt>
                <c:pt idx="113">
                  <c:v>1.82644457244058</c:v>
                </c:pt>
                <c:pt idx="114">
                  <c:v>1.8391924737084699</c:v>
                </c:pt>
                <c:pt idx="115">
                  <c:v>1.85100146610894</c:v>
                </c:pt>
                <c:pt idx="116">
                  <c:v>1.8663437990349201</c:v>
                </c:pt>
                <c:pt idx="117">
                  <c:v>1.87866715171742</c:v>
                </c:pt>
                <c:pt idx="118">
                  <c:v>1.88837459309417</c:v>
                </c:pt>
                <c:pt idx="119">
                  <c:v>1.90646075635332</c:v>
                </c:pt>
                <c:pt idx="120">
                  <c:v>1.9189223270729601</c:v>
                </c:pt>
                <c:pt idx="121">
                  <c:v>1.93702099338721</c:v>
                </c:pt>
                <c:pt idx="122">
                  <c:v>1.9564171354422499</c:v>
                </c:pt>
                <c:pt idx="123">
                  <c:v>1.9674081481351</c:v>
                </c:pt>
                <c:pt idx="124">
                  <c:v>1.97493516140717</c:v>
                </c:pt>
                <c:pt idx="125">
                  <c:v>1.9915448278579699</c:v>
                </c:pt>
                <c:pt idx="126">
                  <c:v>2.0027493732091401</c:v>
                </c:pt>
                <c:pt idx="127">
                  <c:v>2.0145191290879598</c:v>
                </c:pt>
                <c:pt idx="128">
                  <c:v>2.0152987014294101</c:v>
                </c:pt>
                <c:pt idx="129">
                  <c:v>2.0170216833747201</c:v>
                </c:pt>
                <c:pt idx="130">
                  <c:v>2.0196088390526601</c:v>
                </c:pt>
                <c:pt idx="131">
                  <c:v>2.0289444994838002</c:v>
                </c:pt>
                <c:pt idx="132">
                  <c:v>2.0513715800153598</c:v>
                </c:pt>
                <c:pt idx="133">
                  <c:v>2.05571984107358</c:v>
                </c:pt>
                <c:pt idx="134">
                  <c:v>2.0535257011130601</c:v>
                </c:pt>
                <c:pt idx="135">
                  <c:v>2.0490897877326399</c:v>
                </c:pt>
                <c:pt idx="136">
                  <c:v>2.0437968420032102</c:v>
                </c:pt>
                <c:pt idx="137">
                  <c:v>2.0428860081355702</c:v>
                </c:pt>
                <c:pt idx="138">
                  <c:v>2.0504735332700901</c:v>
                </c:pt>
                <c:pt idx="139">
                  <c:v>2.06114192420387</c:v>
                </c:pt>
                <c:pt idx="140">
                  <c:v>2.0583256362025</c:v>
                </c:pt>
                <c:pt idx="141">
                  <c:v>2.0552457802831801</c:v>
                </c:pt>
                <c:pt idx="142">
                  <c:v>2.0551292340044398</c:v>
                </c:pt>
                <c:pt idx="143">
                  <c:v>2.0487765115237901</c:v>
                </c:pt>
                <c:pt idx="144">
                  <c:v>2.0564565668888601</c:v>
                </c:pt>
                <c:pt idx="145">
                  <c:v>2.0574373148225802</c:v>
                </c:pt>
                <c:pt idx="146">
                  <c:v>2.0545828458713702</c:v>
                </c:pt>
                <c:pt idx="147">
                  <c:v>1.99</c:v>
                </c:pt>
                <c:pt idx="148">
                  <c:v>1.78</c:v>
                </c:pt>
                <c:pt idx="149">
                  <c:v>1.82</c:v>
                </c:pt>
                <c:pt idx="150">
                  <c:v>1.53</c:v>
                </c:pt>
                <c:pt idx="151">
                  <c:v>1.4</c:v>
                </c:pt>
                <c:pt idx="152">
                  <c:v>1.3279156128340959</c:v>
                </c:pt>
                <c:pt idx="153">
                  <c:v>1.3473898295681452</c:v>
                </c:pt>
                <c:pt idx="154">
                  <c:v>1.3523582832321803</c:v>
                </c:pt>
                <c:pt idx="155">
                  <c:v>1.363637256470541</c:v>
                </c:pt>
                <c:pt idx="156">
                  <c:v>1.3744454913011888</c:v>
                </c:pt>
                <c:pt idx="157">
                  <c:v>1.3907426008228698</c:v>
                </c:pt>
                <c:pt idx="158">
                  <c:v>1.4159736360347495</c:v>
                </c:pt>
                <c:pt idx="159">
                  <c:v>1.445000899381689</c:v>
                </c:pt>
                <c:pt idx="160">
                  <c:v>1.4869509776727596</c:v>
                </c:pt>
                <c:pt idx="161">
                  <c:v>1.5316746348767003</c:v>
                </c:pt>
                <c:pt idx="162">
                  <c:v>1.5700391421841156</c:v>
                </c:pt>
                <c:pt idx="163">
                  <c:v>1.5815372843797966</c:v>
                </c:pt>
                <c:pt idx="164">
                  <c:v>1.5932673532348387</c:v>
                </c:pt>
                <c:pt idx="165">
                  <c:v>1.646033092380488</c:v>
                </c:pt>
                <c:pt idx="166">
                  <c:v>1.6477555603705365</c:v>
                </c:pt>
                <c:pt idx="167">
                  <c:v>1.5784486268077138</c:v>
                </c:pt>
                <c:pt idx="168">
                  <c:v>1.1103588159104603</c:v>
                </c:pt>
                <c:pt idx="169">
                  <c:v>1.2363941882229565</c:v>
                </c:pt>
                <c:pt idx="170">
                  <c:v>1.3991646291364861</c:v>
                </c:pt>
                <c:pt idx="171">
                  <c:v>1.4353889951987222</c:v>
                </c:pt>
                <c:pt idx="172">
                  <c:v>1.4661879235555852</c:v>
                </c:pt>
                <c:pt idx="173">
                  <c:v>1.4813121659038058</c:v>
                </c:pt>
                <c:pt idx="174">
                  <c:v>1.4140506341563217</c:v>
                </c:pt>
                <c:pt idx="175">
                  <c:v>1.3115558236953289</c:v>
                </c:pt>
                <c:pt idx="176">
                  <c:v>1.3151653418694964</c:v>
                </c:pt>
                <c:pt idx="177">
                  <c:v>1.3323463021826751</c:v>
                </c:pt>
                <c:pt idx="178">
                  <c:v>1.249250176103669</c:v>
                </c:pt>
                <c:pt idx="179">
                  <c:v>1.2013098905167969</c:v>
                </c:pt>
                <c:pt idx="180">
                  <c:v>1.1917279255482593</c:v>
                </c:pt>
                <c:pt idx="181">
                  <c:v>1.1494826208435582</c:v>
                </c:pt>
                <c:pt idx="182">
                  <c:v>1.0851615685132168</c:v>
                </c:pt>
                <c:pt idx="183">
                  <c:v>1.0063438657436059</c:v>
                </c:pt>
                <c:pt idx="184">
                  <c:v>0.90576340967232083</c:v>
                </c:pt>
                <c:pt idx="185">
                  <c:v>0.83039884360958804</c:v>
                </c:pt>
                <c:pt idx="186">
                  <c:v>0.78425150694865109</c:v>
                </c:pt>
                <c:pt idx="187">
                  <c:v>0.75530652884418692</c:v>
                </c:pt>
                <c:pt idx="188">
                  <c:v>0.73749080510379605</c:v>
                </c:pt>
                <c:pt idx="189">
                  <c:v>0.73258861464949443</c:v>
                </c:pt>
                <c:pt idx="190">
                  <c:v>0.72880073337043949</c:v>
                </c:pt>
                <c:pt idx="191">
                  <c:v>0.72318473495796631</c:v>
                </c:pt>
                <c:pt idx="192">
                  <c:v>0.71607033154354549</c:v>
                </c:pt>
                <c:pt idx="193">
                  <c:v>0.71520906520904282</c:v>
                </c:pt>
                <c:pt idx="194">
                  <c:v>0.70413881776295539</c:v>
                </c:pt>
                <c:pt idx="195">
                  <c:v>0.69141661352761719</c:v>
                </c:pt>
                <c:pt idx="196">
                  <c:v>0.67578236937407921</c:v>
                </c:pt>
                <c:pt idx="197">
                  <c:v>0.66113878187330666</c:v>
                </c:pt>
                <c:pt idx="198">
                  <c:v>0.64797752584655366</c:v>
                </c:pt>
                <c:pt idx="199">
                  <c:v>0.63771250282108949</c:v>
                </c:pt>
                <c:pt idx="200">
                  <c:v>0.62964685375815432</c:v>
                </c:pt>
                <c:pt idx="201">
                  <c:v>0.62330577038644386</c:v>
                </c:pt>
                <c:pt idx="202">
                  <c:v>0.61979974636766111</c:v>
                </c:pt>
                <c:pt idx="203">
                  <c:v>0.6175875129297701</c:v>
                </c:pt>
                <c:pt idx="204">
                  <c:v>0.61900492542397156</c:v>
                </c:pt>
                <c:pt idx="205">
                  <c:v>0.61953421796133201</c:v>
                </c:pt>
                <c:pt idx="206">
                  <c:v>0.62092142194073408</c:v>
                </c:pt>
                <c:pt idx="207">
                  <c:v>0.62097509624680258</c:v>
                </c:pt>
                <c:pt idx="208">
                  <c:v>0.6205998758339204</c:v>
                </c:pt>
                <c:pt idx="209">
                  <c:v>0.62086777144891514</c:v>
                </c:pt>
                <c:pt idx="210">
                  <c:v>0.62119003182505483</c:v>
                </c:pt>
                <c:pt idx="211">
                  <c:v>0.62352484685657761</c:v>
                </c:pt>
                <c:pt idx="212">
                  <c:v>0.62981957238983344</c:v>
                </c:pt>
                <c:pt idx="213">
                  <c:v>0.63924885777913398</c:v>
                </c:pt>
                <c:pt idx="214">
                  <c:v>0.64870165448124517</c:v>
                </c:pt>
                <c:pt idx="215">
                  <c:v>0.65816317789909506</c:v>
                </c:pt>
                <c:pt idx="216">
                  <c:v>0.6660018928727538</c:v>
                </c:pt>
                <c:pt idx="217">
                  <c:v>0.67430643827855441</c:v>
                </c:pt>
                <c:pt idx="218">
                  <c:v>0.68108741862463185</c:v>
                </c:pt>
                <c:pt idx="219">
                  <c:v>0.68359588074885358</c:v>
                </c:pt>
                <c:pt idx="220">
                  <c:v>0.68060588314880666</c:v>
                </c:pt>
                <c:pt idx="221">
                  <c:v>0.67782233756447063</c:v>
                </c:pt>
                <c:pt idx="222">
                  <c:v>0.67703494766177919</c:v>
                </c:pt>
                <c:pt idx="223">
                  <c:v>0.67782233756447063</c:v>
                </c:pt>
                <c:pt idx="224">
                  <c:v>0.67547061200724801</c:v>
                </c:pt>
                <c:pt idx="225">
                  <c:v>0.6731499883530383</c:v>
                </c:pt>
                <c:pt idx="226">
                  <c:v>0.67093589621970229</c:v>
                </c:pt>
                <c:pt idx="227">
                  <c:v>0.67338066289851828</c:v>
                </c:pt>
                <c:pt idx="228">
                  <c:v>0.68449430795055921</c:v>
                </c:pt>
                <c:pt idx="229">
                  <c:v>0.70531992443812763</c:v>
                </c:pt>
                <c:pt idx="230">
                  <c:v>0.72992037070539384</c:v>
                </c:pt>
                <c:pt idx="231">
                  <c:v>0.74915047914277944</c:v>
                </c:pt>
                <c:pt idx="232">
                  <c:v>0.75953322343027296</c:v>
                </c:pt>
                <c:pt idx="233">
                  <c:v>0.76080325033242935</c:v>
                </c:pt>
                <c:pt idx="234">
                  <c:v>0.75282606379699346</c:v>
                </c:pt>
                <c:pt idx="235">
                  <c:v>0.77912633470471859</c:v>
                </c:pt>
                <c:pt idx="236">
                  <c:v>0.76772203475911072</c:v>
                </c:pt>
                <c:pt idx="237">
                  <c:v>0.73217610903635333</c:v>
                </c:pt>
                <c:pt idx="238">
                  <c:v>0.74509287539018521</c:v>
                </c:pt>
                <c:pt idx="239">
                  <c:v>0.78374737504031633</c:v>
                </c:pt>
                <c:pt idx="240">
                  <c:v>0.80233773671479636</c:v>
                </c:pt>
                <c:pt idx="241">
                  <c:v>0.80788910462188868</c:v>
                </c:pt>
                <c:pt idx="242">
                  <c:v>0.81049614029981631</c:v>
                </c:pt>
                <c:pt idx="243">
                  <c:v>0.80693414545638809</c:v>
                </c:pt>
                <c:pt idx="244">
                  <c:v>0.80462727201905992</c:v>
                </c:pt>
                <c:pt idx="245">
                  <c:v>0.80059853327427521</c:v>
                </c:pt>
                <c:pt idx="246">
                  <c:v>0.78148982305913139</c:v>
                </c:pt>
                <c:pt idx="247">
                  <c:v>0.76665488234676693</c:v>
                </c:pt>
                <c:pt idx="248">
                  <c:v>0.76045626428321023</c:v>
                </c:pt>
                <c:pt idx="249">
                  <c:v>0.78173977255356697</c:v>
                </c:pt>
                <c:pt idx="250">
                  <c:v>0.85251468716819456</c:v>
                </c:pt>
                <c:pt idx="251">
                  <c:v>0.94956624685887125</c:v>
                </c:pt>
                <c:pt idx="252">
                  <c:v>1.0662571721660807</c:v>
                </c:pt>
                <c:pt idx="253">
                  <c:v>1.1290583284049061</c:v>
                </c:pt>
                <c:pt idx="254">
                  <c:v>1.0784486268077138</c:v>
                </c:pt>
                <c:pt idx="255">
                  <c:v>0.97838329953037984</c:v>
                </c:pt>
                <c:pt idx="256">
                  <c:v>0.85819170572569159</c:v>
                </c:pt>
                <c:pt idx="257">
                  <c:v>0.75576013010685295</c:v>
                </c:pt>
                <c:pt idx="258">
                  <c:v>0.72003770232973707</c:v>
                </c:pt>
                <c:pt idx="259">
                  <c:v>0.80476248923014437</c:v>
                </c:pt>
                <c:pt idx="260">
                  <c:v>1.0875033841737967</c:v>
                </c:pt>
                <c:pt idx="261">
                  <c:v>1.2094486468286807</c:v>
                </c:pt>
                <c:pt idx="262">
                  <c:v>1.4726409875312656</c:v>
                </c:pt>
                <c:pt idx="263">
                  <c:v>1.7142775604634368</c:v>
                </c:pt>
                <c:pt idx="264">
                  <c:v>1.5988882719480386</c:v>
                </c:pt>
                <c:pt idx="265">
                  <c:v>1.5911132896169793</c:v>
                </c:pt>
                <c:pt idx="266">
                  <c:v>1.7570454262988853</c:v>
                </c:pt>
                <c:pt idx="267">
                  <c:v>1.7137388090389329</c:v>
                </c:pt>
                <c:pt idx="268">
                  <c:v>1.678181705137608</c:v>
                </c:pt>
                <c:pt idx="269">
                  <c:v>1.433315765857897</c:v>
                </c:pt>
                <c:pt idx="270">
                  <c:v>1.4124295272167031</c:v>
                </c:pt>
                <c:pt idx="271">
                  <c:v>1.6136160010196492</c:v>
                </c:pt>
                <c:pt idx="272">
                  <c:v>1.7475976514378257</c:v>
                </c:pt>
                <c:pt idx="273">
                  <c:v>1.7464908272240864</c:v>
                </c:pt>
                <c:pt idx="274">
                  <c:v>1.6426516449308837</c:v>
                </c:pt>
                <c:pt idx="275">
                  <c:v>1.4496096154925624</c:v>
                </c:pt>
                <c:pt idx="276">
                  <c:v>1.2860348121370579</c:v>
                </c:pt>
                <c:pt idx="277">
                  <c:v>1.1486185157821531</c:v>
                </c:pt>
                <c:pt idx="278">
                  <c:v>1.0469916704897702</c:v>
                </c:pt>
                <c:pt idx="279">
                  <c:v>0.9672628754988527</c:v>
                </c:pt>
                <c:pt idx="280">
                  <c:v>0.89703525493579694</c:v>
                </c:pt>
                <c:pt idx="281">
                  <c:v>0.84006819865077698</c:v>
                </c:pt>
                <c:pt idx="282">
                  <c:v>0.80503310373861303</c:v>
                </c:pt>
                <c:pt idx="283">
                  <c:v>0.79649146925824432</c:v>
                </c:pt>
                <c:pt idx="284">
                  <c:v>0.79940033361835483</c:v>
                </c:pt>
                <c:pt idx="285">
                  <c:v>0.79873673210123575</c:v>
                </c:pt>
                <c:pt idx="286">
                  <c:v>0.81409947237291536</c:v>
                </c:pt>
                <c:pt idx="287">
                  <c:v>0.86299233062295655</c:v>
                </c:pt>
                <c:pt idx="288">
                  <c:v>0.85361146032448221</c:v>
                </c:pt>
                <c:pt idx="289">
                  <c:v>0.84831604816059336</c:v>
                </c:pt>
                <c:pt idx="290">
                  <c:v>0.84661986243034337</c:v>
                </c:pt>
                <c:pt idx="291">
                  <c:v>0.82329181482618508</c:v>
                </c:pt>
                <c:pt idx="292">
                  <c:v>0.78589612973996492</c:v>
                </c:pt>
                <c:pt idx="293">
                  <c:v>0.76068753698384517</c:v>
                </c:pt>
                <c:pt idx="294">
                  <c:v>0.75316288471108428</c:v>
                </c:pt>
                <c:pt idx="295">
                  <c:v>0.75930297479552145</c:v>
                </c:pt>
                <c:pt idx="296">
                  <c:v>0.76231220616576822</c:v>
                </c:pt>
                <c:pt idx="297">
                  <c:v>0.76057187497503176</c:v>
                </c:pt>
                <c:pt idx="298">
                  <c:v>0.77094918488403297</c:v>
                </c:pt>
                <c:pt idx="299">
                  <c:v>0.76927102130566705</c:v>
                </c:pt>
                <c:pt idx="300">
                  <c:v>0.76418137299525091</c:v>
                </c:pt>
                <c:pt idx="301">
                  <c:v>0.75103723937413547</c:v>
                </c:pt>
                <c:pt idx="302">
                  <c:v>0.73738543503543397</c:v>
                </c:pt>
                <c:pt idx="303">
                  <c:v>0.72447603752914858</c:v>
                </c:pt>
                <c:pt idx="304">
                  <c:v>0.72013537212878442</c:v>
                </c:pt>
                <c:pt idx="305">
                  <c:v>0.72708109955951705</c:v>
                </c:pt>
                <c:pt idx="306">
                  <c:v>0.73738543503543397</c:v>
                </c:pt>
                <c:pt idx="307">
                  <c:v>0.75148325542108818</c:v>
                </c:pt>
                <c:pt idx="308">
                  <c:v>0.76080325033242935</c:v>
                </c:pt>
                <c:pt idx="309">
                  <c:v>0.77887870375928703</c:v>
                </c:pt>
                <c:pt idx="310">
                  <c:v>0.78475653454449956</c:v>
                </c:pt>
                <c:pt idx="311">
                  <c:v>0.7947858965797483</c:v>
                </c:pt>
                <c:pt idx="312">
                  <c:v>0.79873673210123575</c:v>
                </c:pt>
                <c:pt idx="313">
                  <c:v>0.80314383640197495</c:v>
                </c:pt>
                <c:pt idx="314">
                  <c:v>0.81077184601609664</c:v>
                </c:pt>
                <c:pt idx="315">
                  <c:v>0.80802576968727891</c:v>
                </c:pt>
                <c:pt idx="316">
                  <c:v>0.80354769185320674</c:v>
                </c:pt>
                <c:pt idx="317">
                  <c:v>0.79544072187297454</c:v>
                </c:pt>
                <c:pt idx="318">
                  <c:v>0.78500938472243176</c:v>
                </c:pt>
                <c:pt idx="319">
                  <c:v>0.77937418553458104</c:v>
                </c:pt>
                <c:pt idx="320">
                  <c:v>0.77838410074159592</c:v>
                </c:pt>
                <c:pt idx="321">
                  <c:v>0.77678269103648567</c:v>
                </c:pt>
                <c:pt idx="322">
                  <c:v>0.7942630814918421</c:v>
                </c:pt>
                <c:pt idx="323">
                  <c:v>0.81732187762147646</c:v>
                </c:pt>
                <c:pt idx="324">
                  <c:v>0.82806116721714385</c:v>
                </c:pt>
                <c:pt idx="325">
                  <c:v>0.82675350023221639</c:v>
                </c:pt>
                <c:pt idx="326">
                  <c:v>0.84631235363032342</c:v>
                </c:pt>
                <c:pt idx="327">
                  <c:v>0.89178440755104449</c:v>
                </c:pt>
                <c:pt idx="328">
                  <c:v>0.91856608657832883</c:v>
                </c:pt>
                <c:pt idx="329">
                  <c:v>0.92323571402108406</c:v>
                </c:pt>
                <c:pt idx="330">
                  <c:v>0.91156673644796027</c:v>
                </c:pt>
                <c:pt idx="331">
                  <c:v>0.93504243160472122</c:v>
                </c:pt>
                <c:pt idx="332">
                  <c:v>0.97987168563297333</c:v>
                </c:pt>
                <c:pt idx="333">
                  <c:v>1.0411967422591331</c:v>
                </c:pt>
                <c:pt idx="334">
                  <c:v>1.0815372843797966</c:v>
                </c:pt>
                <c:pt idx="335">
                  <c:v>1.0841237600548368</c:v>
                </c:pt>
                <c:pt idx="336">
                  <c:v>1.0499123619507353</c:v>
                </c:pt>
                <c:pt idx="337">
                  <c:v>1.0227838598132946</c:v>
                </c:pt>
                <c:pt idx="338">
                  <c:v>1.0056701998391482</c:v>
                </c:pt>
              </c:numCache>
            </c:numRef>
          </c:val>
          <c:smooth val="0"/>
          <c:extLst>
            <c:ext xmlns:c16="http://schemas.microsoft.com/office/drawing/2014/chart" uri="{C3380CC4-5D6E-409C-BE32-E72D297353CC}">
              <c16:uniqueId val="{00000000-3961-42EE-B7C9-68E708287760}"/>
            </c:ext>
          </c:extLst>
        </c:ser>
        <c:dLbls>
          <c:showLegendKey val="0"/>
          <c:showVal val="0"/>
          <c:showCatName val="0"/>
          <c:showSerName val="0"/>
          <c:showPercent val="0"/>
          <c:showBubbleSize val="0"/>
        </c:dLbls>
        <c:marker val="1"/>
        <c:smooth val="0"/>
        <c:axId val="52520448"/>
        <c:axId val="52521984"/>
      </c:lineChart>
      <c:lineChart>
        <c:grouping val="standard"/>
        <c:varyColors val="0"/>
        <c:ser>
          <c:idx val="1"/>
          <c:order val="1"/>
          <c:tx>
            <c:strRef>
              <c:f>'Heterochone 1'!$U$20</c:f>
              <c:strCache>
                <c:ptCount val="1"/>
                <c:pt idx="0">
                  <c:v>Vector - Suspended Sediment (mg/L) Analog input 2</c:v>
                </c:pt>
              </c:strCache>
            </c:strRef>
          </c:tx>
          <c:spPr>
            <a:ln>
              <a:solidFill>
                <a:schemeClr val="accent3"/>
              </a:solidFill>
            </a:ln>
          </c:spPr>
          <c:marker>
            <c:symbol val="none"/>
          </c:marker>
          <c:cat>
            <c:numRef>
              <c:f>'Heterochone 1'!$S$21:$S$321</c:f>
              <c:numCache>
                <c:formatCode>[$-F400]h:mm:ss\ AM/PM</c:formatCode>
                <c:ptCount val="301"/>
                <c:pt idx="0">
                  <c:v>42873.222916666666</c:v>
                </c:pt>
                <c:pt idx="1">
                  <c:v>42873.222928240742</c:v>
                </c:pt>
                <c:pt idx="2">
                  <c:v>42873.222939814812</c:v>
                </c:pt>
                <c:pt idx="3">
                  <c:v>42873.222951388889</c:v>
                </c:pt>
                <c:pt idx="4">
                  <c:v>42873.222962962966</c:v>
                </c:pt>
                <c:pt idx="5">
                  <c:v>42873.222974537035</c:v>
                </c:pt>
                <c:pt idx="6">
                  <c:v>42873.222986111112</c:v>
                </c:pt>
                <c:pt idx="7">
                  <c:v>42873.222997685189</c:v>
                </c:pt>
                <c:pt idx="8">
                  <c:v>42873.223009259258</c:v>
                </c:pt>
                <c:pt idx="9">
                  <c:v>42873.223020833335</c:v>
                </c:pt>
                <c:pt idx="10">
                  <c:v>42873.223032407404</c:v>
                </c:pt>
                <c:pt idx="11">
                  <c:v>42873.223043981481</c:v>
                </c:pt>
                <c:pt idx="12">
                  <c:v>42873.223055555558</c:v>
                </c:pt>
                <c:pt idx="13">
                  <c:v>42873.223067129627</c:v>
                </c:pt>
                <c:pt idx="14">
                  <c:v>42873.223078703704</c:v>
                </c:pt>
                <c:pt idx="15">
                  <c:v>42873.223090277781</c:v>
                </c:pt>
                <c:pt idx="16">
                  <c:v>42873.223101851851</c:v>
                </c:pt>
                <c:pt idx="17">
                  <c:v>42873.223113425927</c:v>
                </c:pt>
                <c:pt idx="18">
                  <c:v>42873.223124999997</c:v>
                </c:pt>
                <c:pt idx="19">
                  <c:v>42873.223136574074</c:v>
                </c:pt>
                <c:pt idx="20">
                  <c:v>42873.22314814815</c:v>
                </c:pt>
                <c:pt idx="21">
                  <c:v>42873.22315972222</c:v>
                </c:pt>
                <c:pt idx="22">
                  <c:v>42873.223171296297</c:v>
                </c:pt>
                <c:pt idx="23">
                  <c:v>42873.223182870373</c:v>
                </c:pt>
                <c:pt idx="24">
                  <c:v>42873.223194444443</c:v>
                </c:pt>
                <c:pt idx="25">
                  <c:v>42873.22320601852</c:v>
                </c:pt>
                <c:pt idx="26">
                  <c:v>42873.223217592589</c:v>
                </c:pt>
                <c:pt idx="27">
                  <c:v>42873.223229166666</c:v>
                </c:pt>
                <c:pt idx="28">
                  <c:v>42873.223240740743</c:v>
                </c:pt>
                <c:pt idx="29">
                  <c:v>42873.223252314812</c:v>
                </c:pt>
                <c:pt idx="30">
                  <c:v>42873.223263888889</c:v>
                </c:pt>
                <c:pt idx="31">
                  <c:v>42873.223275462966</c:v>
                </c:pt>
                <c:pt idx="32">
                  <c:v>42873.223287037035</c:v>
                </c:pt>
                <c:pt idx="33">
                  <c:v>42873.223298611112</c:v>
                </c:pt>
                <c:pt idx="34">
                  <c:v>42873.223310185182</c:v>
                </c:pt>
                <c:pt idx="35">
                  <c:v>42873.223321759258</c:v>
                </c:pt>
                <c:pt idx="36">
                  <c:v>42873.223333333335</c:v>
                </c:pt>
                <c:pt idx="37">
                  <c:v>42873.223344907405</c:v>
                </c:pt>
                <c:pt idx="38">
                  <c:v>42873.223356481481</c:v>
                </c:pt>
                <c:pt idx="39">
                  <c:v>42873.223368055558</c:v>
                </c:pt>
                <c:pt idx="40">
                  <c:v>42873.223379629628</c:v>
                </c:pt>
                <c:pt idx="41">
                  <c:v>42873.223391203705</c:v>
                </c:pt>
                <c:pt idx="42">
                  <c:v>42873.223402777781</c:v>
                </c:pt>
                <c:pt idx="43">
                  <c:v>42873.223414351851</c:v>
                </c:pt>
                <c:pt idx="44">
                  <c:v>42873.223425925928</c:v>
                </c:pt>
                <c:pt idx="45">
                  <c:v>42873.223437499997</c:v>
                </c:pt>
                <c:pt idx="46">
                  <c:v>42873.223449074074</c:v>
                </c:pt>
                <c:pt idx="47">
                  <c:v>42873.223460648151</c:v>
                </c:pt>
                <c:pt idx="48">
                  <c:v>42873.22347222222</c:v>
                </c:pt>
                <c:pt idx="49">
                  <c:v>42873.223483796297</c:v>
                </c:pt>
                <c:pt idx="50">
                  <c:v>42873.223495370374</c:v>
                </c:pt>
                <c:pt idx="51">
                  <c:v>42873.223506944443</c:v>
                </c:pt>
                <c:pt idx="52">
                  <c:v>42873.22351851852</c:v>
                </c:pt>
                <c:pt idx="53">
                  <c:v>42873.223530092589</c:v>
                </c:pt>
                <c:pt idx="54">
                  <c:v>42873.223541666666</c:v>
                </c:pt>
                <c:pt idx="55">
                  <c:v>42873.223553240743</c:v>
                </c:pt>
                <c:pt idx="56">
                  <c:v>42873.223564814813</c:v>
                </c:pt>
                <c:pt idx="57">
                  <c:v>42873.223576388889</c:v>
                </c:pt>
                <c:pt idx="58">
                  <c:v>42873.223587962966</c:v>
                </c:pt>
                <c:pt idx="59">
                  <c:v>42873.223599537036</c:v>
                </c:pt>
                <c:pt idx="60">
                  <c:v>42873.223611111112</c:v>
                </c:pt>
                <c:pt idx="61">
                  <c:v>42873.223622685182</c:v>
                </c:pt>
                <c:pt idx="62">
                  <c:v>42873.223634259259</c:v>
                </c:pt>
                <c:pt idx="63">
                  <c:v>42873.223645833335</c:v>
                </c:pt>
                <c:pt idx="64">
                  <c:v>42873.223657407405</c:v>
                </c:pt>
                <c:pt idx="65">
                  <c:v>42873.223668981482</c:v>
                </c:pt>
                <c:pt idx="66">
                  <c:v>42873.223680555559</c:v>
                </c:pt>
                <c:pt idx="67">
                  <c:v>42873.223692129628</c:v>
                </c:pt>
                <c:pt idx="68">
                  <c:v>42873.223703703705</c:v>
                </c:pt>
                <c:pt idx="69">
                  <c:v>42873.223715277774</c:v>
                </c:pt>
                <c:pt idx="70">
                  <c:v>42873.223726851851</c:v>
                </c:pt>
                <c:pt idx="71">
                  <c:v>42873.223738425928</c:v>
                </c:pt>
                <c:pt idx="72">
                  <c:v>42873.223749999997</c:v>
                </c:pt>
                <c:pt idx="73">
                  <c:v>42873.223761574074</c:v>
                </c:pt>
                <c:pt idx="74">
                  <c:v>42873.223773148151</c:v>
                </c:pt>
                <c:pt idx="75">
                  <c:v>42873.22378472222</c:v>
                </c:pt>
                <c:pt idx="76">
                  <c:v>42873.223796296297</c:v>
                </c:pt>
                <c:pt idx="77">
                  <c:v>42873.223807870374</c:v>
                </c:pt>
                <c:pt idx="78">
                  <c:v>42873.223819444444</c:v>
                </c:pt>
                <c:pt idx="79">
                  <c:v>42873.22383101852</c:v>
                </c:pt>
                <c:pt idx="80">
                  <c:v>42873.22384259259</c:v>
                </c:pt>
                <c:pt idx="81">
                  <c:v>42873.223854166667</c:v>
                </c:pt>
                <c:pt idx="82">
                  <c:v>42873.223865740743</c:v>
                </c:pt>
                <c:pt idx="83">
                  <c:v>42873.223877314813</c:v>
                </c:pt>
                <c:pt idx="84">
                  <c:v>42873.22388888889</c:v>
                </c:pt>
                <c:pt idx="85">
                  <c:v>42873.223900462966</c:v>
                </c:pt>
                <c:pt idx="86">
                  <c:v>42873.223912037036</c:v>
                </c:pt>
                <c:pt idx="87">
                  <c:v>42873.223923611113</c:v>
                </c:pt>
                <c:pt idx="88">
                  <c:v>42873.223935185182</c:v>
                </c:pt>
                <c:pt idx="89">
                  <c:v>42873.223946759259</c:v>
                </c:pt>
                <c:pt idx="90">
                  <c:v>42873.223958333336</c:v>
                </c:pt>
                <c:pt idx="91">
                  <c:v>42873.223969907405</c:v>
                </c:pt>
                <c:pt idx="92">
                  <c:v>42873.223981481482</c:v>
                </c:pt>
                <c:pt idx="93">
                  <c:v>42873.223993055559</c:v>
                </c:pt>
                <c:pt idx="94">
                  <c:v>42873.224004629628</c:v>
                </c:pt>
                <c:pt idx="95">
                  <c:v>42873.224016203705</c:v>
                </c:pt>
                <c:pt idx="96">
                  <c:v>42873.224027777775</c:v>
                </c:pt>
                <c:pt idx="97">
                  <c:v>42873.224039351851</c:v>
                </c:pt>
                <c:pt idx="98">
                  <c:v>42873.224050925928</c:v>
                </c:pt>
                <c:pt idx="99">
                  <c:v>42873.224062499998</c:v>
                </c:pt>
                <c:pt idx="100">
                  <c:v>42873.224074074074</c:v>
                </c:pt>
                <c:pt idx="101">
                  <c:v>42873.224085648151</c:v>
                </c:pt>
                <c:pt idx="102">
                  <c:v>42873.224097222221</c:v>
                </c:pt>
                <c:pt idx="103">
                  <c:v>42873.224108796298</c:v>
                </c:pt>
                <c:pt idx="104">
                  <c:v>42873.224120370367</c:v>
                </c:pt>
                <c:pt idx="105">
                  <c:v>42873.224131944444</c:v>
                </c:pt>
                <c:pt idx="106">
                  <c:v>42873.224143518521</c:v>
                </c:pt>
                <c:pt idx="107">
                  <c:v>42873.22415509259</c:v>
                </c:pt>
                <c:pt idx="108">
                  <c:v>42873.224166666667</c:v>
                </c:pt>
                <c:pt idx="109">
                  <c:v>42873.224178240744</c:v>
                </c:pt>
                <c:pt idx="110">
                  <c:v>42873.224189814813</c:v>
                </c:pt>
                <c:pt idx="111">
                  <c:v>42873.22420138889</c:v>
                </c:pt>
                <c:pt idx="112">
                  <c:v>42873.224212962959</c:v>
                </c:pt>
                <c:pt idx="113">
                  <c:v>42873.224224537036</c:v>
                </c:pt>
                <c:pt idx="114">
                  <c:v>42873.224236111113</c:v>
                </c:pt>
                <c:pt idx="115">
                  <c:v>42873.224247685182</c:v>
                </c:pt>
                <c:pt idx="116">
                  <c:v>42873.224259259259</c:v>
                </c:pt>
                <c:pt idx="117">
                  <c:v>42873.224270833336</c:v>
                </c:pt>
                <c:pt idx="118">
                  <c:v>42873.224282407406</c:v>
                </c:pt>
                <c:pt idx="119">
                  <c:v>42873.224293981482</c:v>
                </c:pt>
                <c:pt idx="120">
                  <c:v>42873.224305555559</c:v>
                </c:pt>
                <c:pt idx="121">
                  <c:v>42873.224317129629</c:v>
                </c:pt>
                <c:pt idx="122">
                  <c:v>42873.224328703705</c:v>
                </c:pt>
                <c:pt idx="123">
                  <c:v>42873.224340277775</c:v>
                </c:pt>
                <c:pt idx="124">
                  <c:v>42873.224351851852</c:v>
                </c:pt>
                <c:pt idx="125">
                  <c:v>42873.224363425928</c:v>
                </c:pt>
                <c:pt idx="126">
                  <c:v>42873.224374999998</c:v>
                </c:pt>
                <c:pt idx="127">
                  <c:v>42873.224386574075</c:v>
                </c:pt>
                <c:pt idx="128">
                  <c:v>42873.224398148152</c:v>
                </c:pt>
                <c:pt idx="129">
                  <c:v>42873.224409722221</c:v>
                </c:pt>
                <c:pt idx="130">
                  <c:v>42873.224421296298</c:v>
                </c:pt>
                <c:pt idx="131">
                  <c:v>42873.224432870367</c:v>
                </c:pt>
                <c:pt idx="132">
                  <c:v>42873.224444444444</c:v>
                </c:pt>
                <c:pt idx="133">
                  <c:v>42873.224456018521</c:v>
                </c:pt>
                <c:pt idx="134">
                  <c:v>42873.22446759259</c:v>
                </c:pt>
                <c:pt idx="135">
                  <c:v>42873.224479166667</c:v>
                </c:pt>
                <c:pt idx="136">
                  <c:v>42873.224490740744</c:v>
                </c:pt>
                <c:pt idx="137">
                  <c:v>42873.224502314813</c:v>
                </c:pt>
                <c:pt idx="138">
                  <c:v>42873.22451388889</c:v>
                </c:pt>
                <c:pt idx="139">
                  <c:v>42873.22452546296</c:v>
                </c:pt>
                <c:pt idx="140">
                  <c:v>42873.224537037036</c:v>
                </c:pt>
                <c:pt idx="141">
                  <c:v>42873.224548611113</c:v>
                </c:pt>
                <c:pt idx="142">
                  <c:v>42873.224560185183</c:v>
                </c:pt>
                <c:pt idx="143">
                  <c:v>42873.22457175926</c:v>
                </c:pt>
                <c:pt idx="144">
                  <c:v>42873.224583333336</c:v>
                </c:pt>
                <c:pt idx="145">
                  <c:v>42873.224594907406</c:v>
                </c:pt>
                <c:pt idx="146">
                  <c:v>42873.224606481483</c:v>
                </c:pt>
                <c:pt idx="147">
                  <c:v>42873.224618055552</c:v>
                </c:pt>
                <c:pt idx="148">
                  <c:v>42873.224629629629</c:v>
                </c:pt>
                <c:pt idx="149">
                  <c:v>42873.224641203706</c:v>
                </c:pt>
                <c:pt idx="150">
                  <c:v>42873.224652777775</c:v>
                </c:pt>
                <c:pt idx="151">
                  <c:v>42873.224664351852</c:v>
                </c:pt>
                <c:pt idx="152">
                  <c:v>42873.224675925929</c:v>
                </c:pt>
                <c:pt idx="153">
                  <c:v>42873.224687499998</c:v>
                </c:pt>
                <c:pt idx="154">
                  <c:v>42873.224699074075</c:v>
                </c:pt>
                <c:pt idx="155">
                  <c:v>42873.224710648145</c:v>
                </c:pt>
                <c:pt idx="156">
                  <c:v>42873.224722222221</c:v>
                </c:pt>
                <c:pt idx="157">
                  <c:v>42873.224733796298</c:v>
                </c:pt>
                <c:pt idx="158">
                  <c:v>42873.224745370368</c:v>
                </c:pt>
                <c:pt idx="159">
                  <c:v>42873.224756944444</c:v>
                </c:pt>
                <c:pt idx="160">
                  <c:v>42873.224768518521</c:v>
                </c:pt>
                <c:pt idx="161">
                  <c:v>42873.224780092591</c:v>
                </c:pt>
                <c:pt idx="162">
                  <c:v>42873.224791666667</c:v>
                </c:pt>
                <c:pt idx="163">
                  <c:v>42873.224803240744</c:v>
                </c:pt>
                <c:pt idx="164">
                  <c:v>42873.224814814814</c:v>
                </c:pt>
                <c:pt idx="165">
                  <c:v>42873.224826388891</c:v>
                </c:pt>
                <c:pt idx="166">
                  <c:v>42873.22483796296</c:v>
                </c:pt>
                <c:pt idx="167">
                  <c:v>42873.224849537037</c:v>
                </c:pt>
                <c:pt idx="168">
                  <c:v>42873.224861111114</c:v>
                </c:pt>
                <c:pt idx="169">
                  <c:v>42873.224872685183</c:v>
                </c:pt>
                <c:pt idx="170">
                  <c:v>42873.22488425926</c:v>
                </c:pt>
                <c:pt idx="171">
                  <c:v>42873.224895833337</c:v>
                </c:pt>
                <c:pt idx="172">
                  <c:v>42873.224907407406</c:v>
                </c:pt>
                <c:pt idx="173">
                  <c:v>42873.224918981483</c:v>
                </c:pt>
                <c:pt idx="174">
                  <c:v>42873.224930555552</c:v>
                </c:pt>
                <c:pt idx="175">
                  <c:v>42873.224942129629</c:v>
                </c:pt>
                <c:pt idx="176">
                  <c:v>42873.224953703706</c:v>
                </c:pt>
                <c:pt idx="177">
                  <c:v>42873.224965277775</c:v>
                </c:pt>
                <c:pt idx="178">
                  <c:v>42873.224976851852</c:v>
                </c:pt>
                <c:pt idx="179">
                  <c:v>42873.224988425929</c:v>
                </c:pt>
                <c:pt idx="180">
                  <c:v>42873.224999999999</c:v>
                </c:pt>
                <c:pt idx="181">
                  <c:v>42873.225011574075</c:v>
                </c:pt>
                <c:pt idx="182">
                  <c:v>42873.225023148145</c:v>
                </c:pt>
                <c:pt idx="183">
                  <c:v>42873.225034722222</c:v>
                </c:pt>
                <c:pt idx="184">
                  <c:v>42873.225046296298</c:v>
                </c:pt>
                <c:pt idx="185">
                  <c:v>42873.225057870368</c:v>
                </c:pt>
                <c:pt idx="186">
                  <c:v>42873.225069444445</c:v>
                </c:pt>
                <c:pt idx="187">
                  <c:v>42873.225081018521</c:v>
                </c:pt>
                <c:pt idx="188">
                  <c:v>42873.225092592591</c:v>
                </c:pt>
                <c:pt idx="189">
                  <c:v>42873.225104166668</c:v>
                </c:pt>
                <c:pt idx="190">
                  <c:v>42873.225115740737</c:v>
                </c:pt>
                <c:pt idx="191">
                  <c:v>42873.225127314814</c:v>
                </c:pt>
                <c:pt idx="192">
                  <c:v>42873.225138888891</c:v>
                </c:pt>
                <c:pt idx="193">
                  <c:v>42873.22515046296</c:v>
                </c:pt>
                <c:pt idx="194">
                  <c:v>42873.225162037037</c:v>
                </c:pt>
                <c:pt idx="195">
                  <c:v>42873.225173611114</c:v>
                </c:pt>
                <c:pt idx="196">
                  <c:v>42873.225185185183</c:v>
                </c:pt>
                <c:pt idx="197">
                  <c:v>42873.22519675926</c:v>
                </c:pt>
                <c:pt idx="198">
                  <c:v>42873.225208333337</c:v>
                </c:pt>
                <c:pt idx="199">
                  <c:v>42873.225219907406</c:v>
                </c:pt>
                <c:pt idx="200">
                  <c:v>42873.225231481483</c:v>
                </c:pt>
                <c:pt idx="201">
                  <c:v>42873.225243055553</c:v>
                </c:pt>
                <c:pt idx="202">
                  <c:v>42873.225254629629</c:v>
                </c:pt>
                <c:pt idx="203">
                  <c:v>42873.225266203706</c:v>
                </c:pt>
                <c:pt idx="204">
                  <c:v>42873.225277777776</c:v>
                </c:pt>
                <c:pt idx="205">
                  <c:v>42873.225289351853</c:v>
                </c:pt>
                <c:pt idx="206">
                  <c:v>42873.225300925929</c:v>
                </c:pt>
                <c:pt idx="207">
                  <c:v>42873.225312499999</c:v>
                </c:pt>
                <c:pt idx="208">
                  <c:v>42873.225324074076</c:v>
                </c:pt>
                <c:pt idx="209">
                  <c:v>42873.225335648145</c:v>
                </c:pt>
                <c:pt idx="210">
                  <c:v>42873.225347222222</c:v>
                </c:pt>
                <c:pt idx="211">
                  <c:v>42873.225358796299</c:v>
                </c:pt>
                <c:pt idx="212">
                  <c:v>42873.225370370368</c:v>
                </c:pt>
                <c:pt idx="213">
                  <c:v>42873.225381944445</c:v>
                </c:pt>
                <c:pt idx="214">
                  <c:v>42873.225393518522</c:v>
                </c:pt>
                <c:pt idx="215">
                  <c:v>42873.225405092591</c:v>
                </c:pt>
                <c:pt idx="216">
                  <c:v>42873.225416666668</c:v>
                </c:pt>
                <c:pt idx="217">
                  <c:v>42873.225428240738</c:v>
                </c:pt>
                <c:pt idx="218">
                  <c:v>42873.225439814814</c:v>
                </c:pt>
                <c:pt idx="219">
                  <c:v>42873.225451388891</c:v>
                </c:pt>
                <c:pt idx="220">
                  <c:v>42873.225462962961</c:v>
                </c:pt>
                <c:pt idx="221">
                  <c:v>42873.225474537037</c:v>
                </c:pt>
                <c:pt idx="222">
                  <c:v>42873.225486111114</c:v>
                </c:pt>
                <c:pt idx="223">
                  <c:v>42873.225497685184</c:v>
                </c:pt>
                <c:pt idx="224">
                  <c:v>42873.22550925926</c:v>
                </c:pt>
                <c:pt idx="225">
                  <c:v>42873.22552083333</c:v>
                </c:pt>
                <c:pt idx="226">
                  <c:v>42873.225532407407</c:v>
                </c:pt>
                <c:pt idx="227">
                  <c:v>42873.225543981483</c:v>
                </c:pt>
                <c:pt idx="228">
                  <c:v>42873.225555555553</c:v>
                </c:pt>
                <c:pt idx="229">
                  <c:v>42873.22556712963</c:v>
                </c:pt>
                <c:pt idx="230">
                  <c:v>42873.225578703707</c:v>
                </c:pt>
                <c:pt idx="231">
                  <c:v>42873.225590277776</c:v>
                </c:pt>
                <c:pt idx="232">
                  <c:v>42873.225601851853</c:v>
                </c:pt>
                <c:pt idx="233">
                  <c:v>42873.225613425922</c:v>
                </c:pt>
                <c:pt idx="234">
                  <c:v>42873.225624999999</c:v>
                </c:pt>
                <c:pt idx="235">
                  <c:v>42873.225636574076</c:v>
                </c:pt>
                <c:pt idx="236">
                  <c:v>42873.225648148145</c:v>
                </c:pt>
                <c:pt idx="237">
                  <c:v>42873.225659722222</c:v>
                </c:pt>
                <c:pt idx="238">
                  <c:v>42873.225671296299</c:v>
                </c:pt>
                <c:pt idx="239">
                  <c:v>42873.225682870368</c:v>
                </c:pt>
                <c:pt idx="240">
                  <c:v>42873.225694444445</c:v>
                </c:pt>
                <c:pt idx="241">
                  <c:v>42873.225706018522</c:v>
                </c:pt>
                <c:pt idx="242">
                  <c:v>42873.225717592592</c:v>
                </c:pt>
                <c:pt idx="243">
                  <c:v>42873.225729166668</c:v>
                </c:pt>
                <c:pt idx="244">
                  <c:v>42873.225740740738</c:v>
                </c:pt>
                <c:pt idx="245">
                  <c:v>42873.225752314815</c:v>
                </c:pt>
                <c:pt idx="246">
                  <c:v>42873.225763888891</c:v>
                </c:pt>
                <c:pt idx="247">
                  <c:v>42873.225775462961</c:v>
                </c:pt>
                <c:pt idx="248">
                  <c:v>42873.225787037038</c:v>
                </c:pt>
                <c:pt idx="249">
                  <c:v>42873.225798611114</c:v>
                </c:pt>
                <c:pt idx="250">
                  <c:v>42873.225810185184</c:v>
                </c:pt>
                <c:pt idx="251">
                  <c:v>42873.225821759261</c:v>
                </c:pt>
                <c:pt idx="252">
                  <c:v>42873.22583333333</c:v>
                </c:pt>
                <c:pt idx="253">
                  <c:v>42873.225844907407</c:v>
                </c:pt>
                <c:pt idx="254">
                  <c:v>42873.225856481484</c:v>
                </c:pt>
                <c:pt idx="255">
                  <c:v>42873.225868055553</c:v>
                </c:pt>
                <c:pt idx="256">
                  <c:v>42873.22587962963</c:v>
                </c:pt>
                <c:pt idx="257">
                  <c:v>42873.225891203707</c:v>
                </c:pt>
                <c:pt idx="258">
                  <c:v>42873.225902777776</c:v>
                </c:pt>
                <c:pt idx="259">
                  <c:v>42873.225914351853</c:v>
                </c:pt>
                <c:pt idx="260">
                  <c:v>42873.225925925923</c:v>
                </c:pt>
                <c:pt idx="261">
                  <c:v>42873.225937499999</c:v>
                </c:pt>
                <c:pt idx="262">
                  <c:v>42873.225949074076</c:v>
                </c:pt>
                <c:pt idx="263">
                  <c:v>42873.225960648146</c:v>
                </c:pt>
                <c:pt idx="264">
                  <c:v>42873.225972222222</c:v>
                </c:pt>
                <c:pt idx="265">
                  <c:v>42873.225983796299</c:v>
                </c:pt>
                <c:pt idx="266">
                  <c:v>42873.225995370369</c:v>
                </c:pt>
                <c:pt idx="267">
                  <c:v>42873.226006944446</c:v>
                </c:pt>
                <c:pt idx="268">
                  <c:v>42873.226018518515</c:v>
                </c:pt>
                <c:pt idx="269">
                  <c:v>42873.226030092592</c:v>
                </c:pt>
                <c:pt idx="270">
                  <c:v>42873.226041666669</c:v>
                </c:pt>
                <c:pt idx="271">
                  <c:v>42873.226053240738</c:v>
                </c:pt>
                <c:pt idx="272">
                  <c:v>42873.226064814815</c:v>
                </c:pt>
                <c:pt idx="273">
                  <c:v>42873.226076388892</c:v>
                </c:pt>
                <c:pt idx="274">
                  <c:v>42873.226087962961</c:v>
                </c:pt>
                <c:pt idx="275">
                  <c:v>42873.226099537038</c:v>
                </c:pt>
                <c:pt idx="276">
                  <c:v>42873.226111111115</c:v>
                </c:pt>
                <c:pt idx="277">
                  <c:v>42873.226122685184</c:v>
                </c:pt>
                <c:pt idx="278">
                  <c:v>42873.226134259261</c:v>
                </c:pt>
                <c:pt idx="279">
                  <c:v>42873.226145833331</c:v>
                </c:pt>
                <c:pt idx="280">
                  <c:v>42873.226157407407</c:v>
                </c:pt>
                <c:pt idx="281">
                  <c:v>42873.226168981484</c:v>
                </c:pt>
                <c:pt idx="282">
                  <c:v>42873.226180555554</c:v>
                </c:pt>
                <c:pt idx="283">
                  <c:v>42873.22619212963</c:v>
                </c:pt>
                <c:pt idx="284">
                  <c:v>42873.226203703707</c:v>
                </c:pt>
                <c:pt idx="285">
                  <c:v>42873.226215277777</c:v>
                </c:pt>
                <c:pt idx="286">
                  <c:v>42873.226226851853</c:v>
                </c:pt>
                <c:pt idx="287">
                  <c:v>42873.226238425923</c:v>
                </c:pt>
                <c:pt idx="288">
                  <c:v>42873.22625</c:v>
                </c:pt>
                <c:pt idx="289">
                  <c:v>42873.226261574076</c:v>
                </c:pt>
                <c:pt idx="290">
                  <c:v>42873.226273148146</c:v>
                </c:pt>
                <c:pt idx="291">
                  <c:v>42873.226284722223</c:v>
                </c:pt>
                <c:pt idx="292">
                  <c:v>42873.2262962963</c:v>
                </c:pt>
                <c:pt idx="293">
                  <c:v>42873.226307870369</c:v>
                </c:pt>
                <c:pt idx="294">
                  <c:v>42873.226319444446</c:v>
                </c:pt>
                <c:pt idx="295">
                  <c:v>42873.226331018515</c:v>
                </c:pt>
                <c:pt idx="296">
                  <c:v>42873.226342592592</c:v>
                </c:pt>
                <c:pt idx="297">
                  <c:v>42873.226354166669</c:v>
                </c:pt>
                <c:pt idx="298">
                  <c:v>42873.226365740738</c:v>
                </c:pt>
                <c:pt idx="299">
                  <c:v>42873.226377314815</c:v>
                </c:pt>
                <c:pt idx="300">
                  <c:v>42873.226388888892</c:v>
                </c:pt>
              </c:numCache>
            </c:numRef>
          </c:cat>
          <c:val>
            <c:numRef>
              <c:f>'Heterochone 1'!$U$21:$U$359</c:f>
              <c:numCache>
                <c:formatCode>0.00</c:formatCode>
                <c:ptCount val="339"/>
                <c:pt idx="0">
                  <c:v>3.0116999999999998</c:v>
                </c:pt>
                <c:pt idx="1">
                  <c:v>2.8674999999999997</c:v>
                </c:pt>
                <c:pt idx="2">
                  <c:v>3.5987999999999998</c:v>
                </c:pt>
                <c:pt idx="3">
                  <c:v>3.1353</c:v>
                </c:pt>
                <c:pt idx="4">
                  <c:v>2.7439</c:v>
                </c:pt>
                <c:pt idx="5">
                  <c:v>2.8056999999999999</c:v>
                </c:pt>
                <c:pt idx="6">
                  <c:v>2.6408999999999998</c:v>
                </c:pt>
                <c:pt idx="7">
                  <c:v>2.9293</c:v>
                </c:pt>
                <c:pt idx="8">
                  <c:v>2.7850999999999999</c:v>
                </c:pt>
                <c:pt idx="9">
                  <c:v>6.8536000000000001</c:v>
                </c:pt>
                <c:pt idx="10">
                  <c:v>2.9396</c:v>
                </c:pt>
                <c:pt idx="11">
                  <c:v>2.8984000000000001</c:v>
                </c:pt>
                <c:pt idx="12">
                  <c:v>2.8262999999999998</c:v>
                </c:pt>
                <c:pt idx="13">
                  <c:v>2.7233000000000001</c:v>
                </c:pt>
                <c:pt idx="14">
                  <c:v>3.0323000000000002</c:v>
                </c:pt>
                <c:pt idx="15">
                  <c:v>2.7953999999999999</c:v>
                </c:pt>
                <c:pt idx="16">
                  <c:v>3.5061</c:v>
                </c:pt>
                <c:pt idx="17">
                  <c:v>3.1456</c:v>
                </c:pt>
                <c:pt idx="18">
                  <c:v>2.8468999999999998</c:v>
                </c:pt>
                <c:pt idx="19">
                  <c:v>2.7027000000000001</c:v>
                </c:pt>
                <c:pt idx="20">
                  <c:v>3.0838000000000001</c:v>
                </c:pt>
                <c:pt idx="21">
                  <c:v>2.8365999999999998</c:v>
                </c:pt>
                <c:pt idx="22">
                  <c:v>2.9087000000000001</c:v>
                </c:pt>
                <c:pt idx="23">
                  <c:v>2.8262999999999998</c:v>
                </c:pt>
                <c:pt idx="24">
                  <c:v>2.8674999999999997</c:v>
                </c:pt>
                <c:pt idx="25">
                  <c:v>2.7645</c:v>
                </c:pt>
                <c:pt idx="26">
                  <c:v>2.8056999999999999</c:v>
                </c:pt>
                <c:pt idx="27">
                  <c:v>3.0220000000000002</c:v>
                </c:pt>
                <c:pt idx="28">
                  <c:v>2.9910999999999999</c:v>
                </c:pt>
                <c:pt idx="29">
                  <c:v>3.0941000000000001</c:v>
                </c:pt>
                <c:pt idx="30">
                  <c:v>3.2176999999999998</c:v>
                </c:pt>
                <c:pt idx="31">
                  <c:v>2.7542</c:v>
                </c:pt>
                <c:pt idx="32">
                  <c:v>2.7645</c:v>
                </c:pt>
                <c:pt idx="33">
                  <c:v>2.8056999999999999</c:v>
                </c:pt>
                <c:pt idx="34">
                  <c:v>2.7542</c:v>
                </c:pt>
                <c:pt idx="35">
                  <c:v>2.7336</c:v>
                </c:pt>
                <c:pt idx="36">
                  <c:v>2.8159999999999998</c:v>
                </c:pt>
                <c:pt idx="37">
                  <c:v>2.7850999999999999</c:v>
                </c:pt>
                <c:pt idx="38">
                  <c:v>2.7439</c:v>
                </c:pt>
                <c:pt idx="39">
                  <c:v>2.6718000000000002</c:v>
                </c:pt>
                <c:pt idx="40">
                  <c:v>2.6615000000000002</c:v>
                </c:pt>
                <c:pt idx="41">
                  <c:v>2.8365999999999998</c:v>
                </c:pt>
                <c:pt idx="42">
                  <c:v>2.8777999999999997</c:v>
                </c:pt>
                <c:pt idx="43">
                  <c:v>2.7336</c:v>
                </c:pt>
                <c:pt idx="44">
                  <c:v>2.7645</c:v>
                </c:pt>
                <c:pt idx="45">
                  <c:v>2.6718000000000002</c:v>
                </c:pt>
                <c:pt idx="46">
                  <c:v>2.8262999999999998</c:v>
                </c:pt>
                <c:pt idx="47">
                  <c:v>2.8674999999999997</c:v>
                </c:pt>
                <c:pt idx="48">
                  <c:v>2.8468999999999998</c:v>
                </c:pt>
                <c:pt idx="49">
                  <c:v>2.7645</c:v>
                </c:pt>
                <c:pt idx="50">
                  <c:v>2.8468999999999998</c:v>
                </c:pt>
                <c:pt idx="51">
                  <c:v>2.8571999999999997</c:v>
                </c:pt>
                <c:pt idx="52">
                  <c:v>2.7747999999999999</c:v>
                </c:pt>
                <c:pt idx="53">
                  <c:v>2.9704999999999999</c:v>
                </c:pt>
                <c:pt idx="54">
                  <c:v>2.9396</c:v>
                </c:pt>
                <c:pt idx="55">
                  <c:v>4.258</c:v>
                </c:pt>
                <c:pt idx="56">
                  <c:v>3.1661999999999999</c:v>
                </c:pt>
                <c:pt idx="57">
                  <c:v>2.8056999999999999</c:v>
                </c:pt>
                <c:pt idx="58">
                  <c:v>2.8262999999999998</c:v>
                </c:pt>
                <c:pt idx="59">
                  <c:v>2.8777999999999997</c:v>
                </c:pt>
                <c:pt idx="60">
                  <c:v>2.8571999999999997</c:v>
                </c:pt>
                <c:pt idx="61">
                  <c:v>2.7233000000000001</c:v>
                </c:pt>
                <c:pt idx="62">
                  <c:v>2.7027000000000001</c:v>
                </c:pt>
                <c:pt idx="63">
                  <c:v>2.7850999999999999</c:v>
                </c:pt>
                <c:pt idx="64">
                  <c:v>3.3824999999999998</c:v>
                </c:pt>
                <c:pt idx="65">
                  <c:v>3.0735000000000001</c:v>
                </c:pt>
                <c:pt idx="66">
                  <c:v>2.8674999999999997</c:v>
                </c:pt>
                <c:pt idx="67">
                  <c:v>2.7542</c:v>
                </c:pt>
                <c:pt idx="68">
                  <c:v>2.6615000000000002</c:v>
                </c:pt>
                <c:pt idx="69">
                  <c:v>2.7542</c:v>
                </c:pt>
                <c:pt idx="70">
                  <c:v>2.7645</c:v>
                </c:pt>
                <c:pt idx="71">
                  <c:v>2.7542</c:v>
                </c:pt>
                <c:pt idx="72">
                  <c:v>3.0529000000000002</c:v>
                </c:pt>
                <c:pt idx="73">
                  <c:v>2.9601999999999999</c:v>
                </c:pt>
                <c:pt idx="74">
                  <c:v>2.7645</c:v>
                </c:pt>
                <c:pt idx="75">
                  <c:v>3.0013999999999998</c:v>
                </c:pt>
                <c:pt idx="76">
                  <c:v>3.1661999999999999</c:v>
                </c:pt>
                <c:pt idx="77">
                  <c:v>2.8674999999999997</c:v>
                </c:pt>
                <c:pt idx="78">
                  <c:v>2.9704999999999999</c:v>
                </c:pt>
                <c:pt idx="79">
                  <c:v>3.0116999999999998</c:v>
                </c:pt>
                <c:pt idx="80">
                  <c:v>3.0426000000000002</c:v>
                </c:pt>
                <c:pt idx="81">
                  <c:v>2.9499</c:v>
                </c:pt>
                <c:pt idx="82">
                  <c:v>2.8056999999999999</c:v>
                </c:pt>
                <c:pt idx="83">
                  <c:v>2.9499</c:v>
                </c:pt>
                <c:pt idx="84">
                  <c:v>4.1962000000000002</c:v>
                </c:pt>
                <c:pt idx="85">
                  <c:v>2.9293</c:v>
                </c:pt>
                <c:pt idx="86">
                  <c:v>2.7542</c:v>
                </c:pt>
                <c:pt idx="87">
                  <c:v>2.9499</c:v>
                </c:pt>
                <c:pt idx="88">
                  <c:v>2.8674999999999997</c:v>
                </c:pt>
                <c:pt idx="89">
                  <c:v>2.8777999999999997</c:v>
                </c:pt>
                <c:pt idx="90">
                  <c:v>2.8468999999999998</c:v>
                </c:pt>
                <c:pt idx="91">
                  <c:v>2.8365999999999998</c:v>
                </c:pt>
                <c:pt idx="92">
                  <c:v>2.9704999999999999</c:v>
                </c:pt>
                <c:pt idx="93">
                  <c:v>2.7439</c:v>
                </c:pt>
                <c:pt idx="94">
                  <c:v>2.7850999999999999</c:v>
                </c:pt>
                <c:pt idx="95">
                  <c:v>2.8880999999999997</c:v>
                </c:pt>
                <c:pt idx="96">
                  <c:v>2.7439</c:v>
                </c:pt>
                <c:pt idx="97">
                  <c:v>2.7130000000000001</c:v>
                </c:pt>
                <c:pt idx="98">
                  <c:v>2.8056999999999999</c:v>
                </c:pt>
                <c:pt idx="99">
                  <c:v>2.7953999999999999</c:v>
                </c:pt>
                <c:pt idx="100">
                  <c:v>3.0116999999999998</c:v>
                </c:pt>
                <c:pt idx="101">
                  <c:v>5.0716999999999999</c:v>
                </c:pt>
                <c:pt idx="102">
                  <c:v>3.125</c:v>
                </c:pt>
                <c:pt idx="103">
                  <c:v>2.9087000000000001</c:v>
                </c:pt>
                <c:pt idx="104">
                  <c:v>3.4340000000000002</c:v>
                </c:pt>
                <c:pt idx="105">
                  <c:v>3.1147</c:v>
                </c:pt>
                <c:pt idx="106">
                  <c:v>3.1147</c:v>
                </c:pt>
                <c:pt idx="107">
                  <c:v>2.8262999999999998</c:v>
                </c:pt>
                <c:pt idx="108">
                  <c:v>3.9386999999999999</c:v>
                </c:pt>
                <c:pt idx="109">
                  <c:v>3.5369999999999999</c:v>
                </c:pt>
                <c:pt idx="110">
                  <c:v>2.9601999999999999</c:v>
                </c:pt>
                <c:pt idx="111">
                  <c:v>2.9807999999999999</c:v>
                </c:pt>
                <c:pt idx="112">
                  <c:v>2.8365999999999998</c:v>
                </c:pt>
                <c:pt idx="113">
                  <c:v>2.8468999999999998</c:v>
                </c:pt>
                <c:pt idx="114">
                  <c:v>3.1661999999999999</c:v>
                </c:pt>
                <c:pt idx="115">
                  <c:v>2.8365999999999998</c:v>
                </c:pt>
                <c:pt idx="116">
                  <c:v>3.0632000000000001</c:v>
                </c:pt>
                <c:pt idx="117">
                  <c:v>3.1456</c:v>
                </c:pt>
                <c:pt idx="118">
                  <c:v>2.9807999999999999</c:v>
                </c:pt>
                <c:pt idx="119">
                  <c:v>2.8984000000000001</c:v>
                </c:pt>
                <c:pt idx="120">
                  <c:v>3.2382999999999997</c:v>
                </c:pt>
                <c:pt idx="121">
                  <c:v>3.0735000000000001</c:v>
                </c:pt>
                <c:pt idx="122">
                  <c:v>3.0838000000000001</c:v>
                </c:pt>
                <c:pt idx="123">
                  <c:v>3.0323000000000002</c:v>
                </c:pt>
                <c:pt idx="124">
                  <c:v>4.1447000000000003</c:v>
                </c:pt>
                <c:pt idx="125">
                  <c:v>2.9293</c:v>
                </c:pt>
                <c:pt idx="126">
                  <c:v>2.8159999999999998</c:v>
                </c:pt>
                <c:pt idx="127">
                  <c:v>2.9601999999999999</c:v>
                </c:pt>
                <c:pt idx="128">
                  <c:v>3.0013999999999998</c:v>
                </c:pt>
                <c:pt idx="129">
                  <c:v>2.8880999999999997</c:v>
                </c:pt>
                <c:pt idx="130">
                  <c:v>3.4958</c:v>
                </c:pt>
                <c:pt idx="131">
                  <c:v>3.4340000000000002</c:v>
                </c:pt>
                <c:pt idx="132">
                  <c:v>2.7542</c:v>
                </c:pt>
                <c:pt idx="133">
                  <c:v>2.7542</c:v>
                </c:pt>
                <c:pt idx="134">
                  <c:v>3.6399999999999997</c:v>
                </c:pt>
                <c:pt idx="135">
                  <c:v>2.8468999999999998</c:v>
                </c:pt>
                <c:pt idx="136">
                  <c:v>3.5781999999999998</c:v>
                </c:pt>
                <c:pt idx="137">
                  <c:v>2.8984000000000001</c:v>
                </c:pt>
                <c:pt idx="138">
                  <c:v>3.2279999999999998</c:v>
                </c:pt>
                <c:pt idx="139">
                  <c:v>2.8984000000000001</c:v>
                </c:pt>
                <c:pt idx="140">
                  <c:v>2.8777999999999997</c:v>
                </c:pt>
                <c:pt idx="141">
                  <c:v>2.7439</c:v>
                </c:pt>
                <c:pt idx="142">
                  <c:v>3.0632000000000001</c:v>
                </c:pt>
                <c:pt idx="143">
                  <c:v>3.2588999999999997</c:v>
                </c:pt>
                <c:pt idx="144">
                  <c:v>2.9293</c:v>
                </c:pt>
                <c:pt idx="145">
                  <c:v>6.8639000000000001</c:v>
                </c:pt>
                <c:pt idx="146">
                  <c:v>3.0529000000000002</c:v>
                </c:pt>
                <c:pt idx="147">
                  <c:v>2.919</c:v>
                </c:pt>
                <c:pt idx="148">
                  <c:v>3.2485999999999997</c:v>
                </c:pt>
                <c:pt idx="149">
                  <c:v>2.7953999999999999</c:v>
                </c:pt>
                <c:pt idx="150">
                  <c:v>2.9087000000000001</c:v>
                </c:pt>
                <c:pt idx="151">
                  <c:v>2.7747999999999999</c:v>
                </c:pt>
                <c:pt idx="152">
                  <c:v>3.1044</c:v>
                </c:pt>
                <c:pt idx="153">
                  <c:v>3.1867999999999999</c:v>
                </c:pt>
                <c:pt idx="154">
                  <c:v>2.7953999999999999</c:v>
                </c:pt>
                <c:pt idx="155">
                  <c:v>2.8468999999999998</c:v>
                </c:pt>
                <c:pt idx="156">
                  <c:v>2.9704999999999999</c:v>
                </c:pt>
                <c:pt idx="157">
                  <c:v>2.8880999999999997</c:v>
                </c:pt>
                <c:pt idx="158">
                  <c:v>3.1970999999999998</c:v>
                </c:pt>
                <c:pt idx="159">
                  <c:v>3.1558999999999999</c:v>
                </c:pt>
                <c:pt idx="160">
                  <c:v>3.2073999999999998</c:v>
                </c:pt>
                <c:pt idx="161">
                  <c:v>2.919</c:v>
                </c:pt>
                <c:pt idx="162">
                  <c:v>2.6821000000000002</c:v>
                </c:pt>
                <c:pt idx="163">
                  <c:v>2.7747999999999999</c:v>
                </c:pt>
                <c:pt idx="164">
                  <c:v>2.8262999999999998</c:v>
                </c:pt>
                <c:pt idx="165">
                  <c:v>2.9807999999999999</c:v>
                </c:pt>
                <c:pt idx="166">
                  <c:v>2.7233000000000001</c:v>
                </c:pt>
                <c:pt idx="167">
                  <c:v>2.7233000000000001</c:v>
                </c:pt>
                <c:pt idx="168">
                  <c:v>2.9910999999999999</c:v>
                </c:pt>
                <c:pt idx="169">
                  <c:v>4.0519999999999996</c:v>
                </c:pt>
                <c:pt idx="170">
                  <c:v>3.0220000000000002</c:v>
                </c:pt>
                <c:pt idx="171">
                  <c:v>2.919</c:v>
                </c:pt>
                <c:pt idx="172">
                  <c:v>2.8365999999999998</c:v>
                </c:pt>
                <c:pt idx="173">
                  <c:v>3.0220000000000002</c:v>
                </c:pt>
                <c:pt idx="174">
                  <c:v>2.8262999999999998</c:v>
                </c:pt>
                <c:pt idx="175">
                  <c:v>2.8777999999999997</c:v>
                </c:pt>
                <c:pt idx="176">
                  <c:v>3.6399999999999997</c:v>
                </c:pt>
                <c:pt idx="177">
                  <c:v>6.2355999999999998</c:v>
                </c:pt>
                <c:pt idx="178">
                  <c:v>3.1661999999999999</c:v>
                </c:pt>
                <c:pt idx="179">
                  <c:v>2.8880999999999997</c:v>
                </c:pt>
                <c:pt idx="180">
                  <c:v>2.9704999999999999</c:v>
                </c:pt>
                <c:pt idx="181">
                  <c:v>2.9601999999999999</c:v>
                </c:pt>
                <c:pt idx="182">
                  <c:v>3.0323000000000002</c:v>
                </c:pt>
                <c:pt idx="183">
                  <c:v>3.5678999999999998</c:v>
                </c:pt>
                <c:pt idx="184">
                  <c:v>2.8571999999999997</c:v>
                </c:pt>
                <c:pt idx="185">
                  <c:v>2.9807999999999999</c:v>
                </c:pt>
                <c:pt idx="186">
                  <c:v>2.9499</c:v>
                </c:pt>
                <c:pt idx="187">
                  <c:v>2.9087000000000001</c:v>
                </c:pt>
                <c:pt idx="188">
                  <c:v>3.3928000000000003</c:v>
                </c:pt>
                <c:pt idx="189">
                  <c:v>2.8674999999999997</c:v>
                </c:pt>
                <c:pt idx="190">
                  <c:v>2.8262999999999998</c:v>
                </c:pt>
                <c:pt idx="191">
                  <c:v>2.9396</c:v>
                </c:pt>
                <c:pt idx="192">
                  <c:v>3.0529000000000002</c:v>
                </c:pt>
                <c:pt idx="193">
                  <c:v>2.7953999999999999</c:v>
                </c:pt>
                <c:pt idx="194">
                  <c:v>2.7439</c:v>
                </c:pt>
                <c:pt idx="195">
                  <c:v>2.8056999999999999</c:v>
                </c:pt>
                <c:pt idx="196">
                  <c:v>2.6615000000000002</c:v>
                </c:pt>
                <c:pt idx="197">
                  <c:v>2.8777999999999997</c:v>
                </c:pt>
                <c:pt idx="198">
                  <c:v>2.8880999999999997</c:v>
                </c:pt>
                <c:pt idx="199">
                  <c:v>2.9601999999999999</c:v>
                </c:pt>
                <c:pt idx="200">
                  <c:v>2.6408999999999998</c:v>
                </c:pt>
                <c:pt idx="201">
                  <c:v>2.8984000000000001</c:v>
                </c:pt>
                <c:pt idx="202">
                  <c:v>2.7645</c:v>
                </c:pt>
                <c:pt idx="203">
                  <c:v>2.7233000000000001</c:v>
                </c:pt>
                <c:pt idx="204">
                  <c:v>2.7439</c:v>
                </c:pt>
                <c:pt idx="205">
                  <c:v>2.6821000000000002</c:v>
                </c:pt>
                <c:pt idx="206">
                  <c:v>2.7130000000000001</c:v>
                </c:pt>
                <c:pt idx="207">
                  <c:v>2.7747999999999999</c:v>
                </c:pt>
                <c:pt idx="208">
                  <c:v>2.8468999999999998</c:v>
                </c:pt>
                <c:pt idx="209">
                  <c:v>2.7747999999999999</c:v>
                </c:pt>
                <c:pt idx="210">
                  <c:v>2.7439</c:v>
                </c:pt>
                <c:pt idx="211">
                  <c:v>2.7953999999999999</c:v>
                </c:pt>
                <c:pt idx="212">
                  <c:v>5.1128999999999998</c:v>
                </c:pt>
                <c:pt idx="213">
                  <c:v>2.9293</c:v>
                </c:pt>
                <c:pt idx="214">
                  <c:v>2.6924000000000001</c:v>
                </c:pt>
                <c:pt idx="215">
                  <c:v>2.7953999999999999</c:v>
                </c:pt>
                <c:pt idx="216">
                  <c:v>2.7130000000000001</c:v>
                </c:pt>
                <c:pt idx="217">
                  <c:v>2.7747999999999999</c:v>
                </c:pt>
                <c:pt idx="218">
                  <c:v>2.7645</c:v>
                </c:pt>
                <c:pt idx="219">
                  <c:v>2.8262999999999998</c:v>
                </c:pt>
                <c:pt idx="220">
                  <c:v>2.6305999999999998</c:v>
                </c:pt>
                <c:pt idx="221">
                  <c:v>3.6502999999999997</c:v>
                </c:pt>
                <c:pt idx="222">
                  <c:v>2.9807999999999999</c:v>
                </c:pt>
                <c:pt idx="223">
                  <c:v>2.7439</c:v>
                </c:pt>
                <c:pt idx="224">
                  <c:v>2.6924000000000001</c:v>
                </c:pt>
                <c:pt idx="225">
                  <c:v>2.7542</c:v>
                </c:pt>
                <c:pt idx="226">
                  <c:v>2.6615000000000002</c:v>
                </c:pt>
                <c:pt idx="227">
                  <c:v>2.7439</c:v>
                </c:pt>
                <c:pt idx="228">
                  <c:v>2.7542</c:v>
                </c:pt>
                <c:pt idx="229">
                  <c:v>2.7027000000000001</c:v>
                </c:pt>
                <c:pt idx="230">
                  <c:v>2.7336</c:v>
                </c:pt>
                <c:pt idx="231">
                  <c:v>2.7439</c:v>
                </c:pt>
                <c:pt idx="232">
                  <c:v>2.7542</c:v>
                </c:pt>
                <c:pt idx="233">
                  <c:v>2.7850999999999999</c:v>
                </c:pt>
                <c:pt idx="234">
                  <c:v>2.7336</c:v>
                </c:pt>
                <c:pt idx="235">
                  <c:v>2.6924000000000001</c:v>
                </c:pt>
                <c:pt idx="236">
                  <c:v>2.7953999999999999</c:v>
                </c:pt>
                <c:pt idx="237">
                  <c:v>3.1764999999999999</c:v>
                </c:pt>
                <c:pt idx="238">
                  <c:v>2.7645</c:v>
                </c:pt>
                <c:pt idx="239">
                  <c:v>2.7027000000000001</c:v>
                </c:pt>
                <c:pt idx="240">
                  <c:v>2.6924000000000001</c:v>
                </c:pt>
                <c:pt idx="241">
                  <c:v>2.7336</c:v>
                </c:pt>
                <c:pt idx="242">
                  <c:v>2.6924000000000001</c:v>
                </c:pt>
                <c:pt idx="243">
                  <c:v>2.7130000000000001</c:v>
                </c:pt>
                <c:pt idx="244">
                  <c:v>2.6615000000000002</c:v>
                </c:pt>
                <c:pt idx="245">
                  <c:v>2.6924000000000001</c:v>
                </c:pt>
                <c:pt idx="246">
                  <c:v>2.9499</c:v>
                </c:pt>
                <c:pt idx="247">
                  <c:v>2.7130000000000001</c:v>
                </c:pt>
                <c:pt idx="248">
                  <c:v>2.7233000000000001</c:v>
                </c:pt>
                <c:pt idx="249">
                  <c:v>2.8468999999999998</c:v>
                </c:pt>
                <c:pt idx="250">
                  <c:v>2.6924000000000001</c:v>
                </c:pt>
                <c:pt idx="251">
                  <c:v>2.7439</c:v>
                </c:pt>
                <c:pt idx="252">
                  <c:v>2.8777999999999997</c:v>
                </c:pt>
                <c:pt idx="253">
                  <c:v>2.6924000000000001</c:v>
                </c:pt>
                <c:pt idx="254">
                  <c:v>2.7336</c:v>
                </c:pt>
                <c:pt idx="255">
                  <c:v>3.0529000000000002</c:v>
                </c:pt>
                <c:pt idx="256">
                  <c:v>2.9087000000000001</c:v>
                </c:pt>
                <c:pt idx="257">
                  <c:v>2.7027000000000001</c:v>
                </c:pt>
                <c:pt idx="258">
                  <c:v>2.7645</c:v>
                </c:pt>
                <c:pt idx="259">
                  <c:v>2.7953999999999999</c:v>
                </c:pt>
                <c:pt idx="260">
                  <c:v>2.6924000000000001</c:v>
                </c:pt>
                <c:pt idx="261">
                  <c:v>2.7130000000000001</c:v>
                </c:pt>
                <c:pt idx="262">
                  <c:v>2.8571999999999997</c:v>
                </c:pt>
                <c:pt idx="263">
                  <c:v>2.6408999999999998</c:v>
                </c:pt>
                <c:pt idx="264">
                  <c:v>2.9499</c:v>
                </c:pt>
                <c:pt idx="265">
                  <c:v>2.8468999999999998</c:v>
                </c:pt>
                <c:pt idx="266">
                  <c:v>2.7130000000000001</c:v>
                </c:pt>
                <c:pt idx="267">
                  <c:v>2.7542</c:v>
                </c:pt>
                <c:pt idx="268">
                  <c:v>2.7130000000000001</c:v>
                </c:pt>
                <c:pt idx="269">
                  <c:v>2.7027000000000001</c:v>
                </c:pt>
                <c:pt idx="270">
                  <c:v>2.7645</c:v>
                </c:pt>
                <c:pt idx="271">
                  <c:v>2.7747999999999999</c:v>
                </c:pt>
                <c:pt idx="272">
                  <c:v>2.7027000000000001</c:v>
                </c:pt>
                <c:pt idx="273">
                  <c:v>2.6408999999999998</c:v>
                </c:pt>
                <c:pt idx="274">
                  <c:v>2.6821000000000002</c:v>
                </c:pt>
                <c:pt idx="275">
                  <c:v>2.6408999999999998</c:v>
                </c:pt>
                <c:pt idx="276">
                  <c:v>2.6615000000000002</c:v>
                </c:pt>
                <c:pt idx="277">
                  <c:v>2.5996999999999999</c:v>
                </c:pt>
                <c:pt idx="278">
                  <c:v>2.6202999999999999</c:v>
                </c:pt>
                <c:pt idx="279">
                  <c:v>2.7439</c:v>
                </c:pt>
                <c:pt idx="280">
                  <c:v>2.6408999999999998</c:v>
                </c:pt>
                <c:pt idx="281">
                  <c:v>2.6305999999999998</c:v>
                </c:pt>
                <c:pt idx="282">
                  <c:v>2.6511999999999998</c:v>
                </c:pt>
                <c:pt idx="283">
                  <c:v>2.6511999999999998</c:v>
                </c:pt>
                <c:pt idx="284">
                  <c:v>2.6511999999999998</c:v>
                </c:pt>
                <c:pt idx="285">
                  <c:v>2.6305999999999998</c:v>
                </c:pt>
                <c:pt idx="286">
                  <c:v>2.8468999999999998</c:v>
                </c:pt>
                <c:pt idx="287">
                  <c:v>2.6408999999999998</c:v>
                </c:pt>
                <c:pt idx="288">
                  <c:v>2.7439</c:v>
                </c:pt>
                <c:pt idx="289">
                  <c:v>2.6511999999999998</c:v>
                </c:pt>
                <c:pt idx="290">
                  <c:v>2.6511999999999998</c:v>
                </c:pt>
                <c:pt idx="291">
                  <c:v>2.5893999999999999</c:v>
                </c:pt>
                <c:pt idx="292">
                  <c:v>2.5893999999999999</c:v>
                </c:pt>
                <c:pt idx="293">
                  <c:v>2.6202999999999999</c:v>
                </c:pt>
                <c:pt idx="294">
                  <c:v>2.7027000000000001</c:v>
                </c:pt>
                <c:pt idx="295">
                  <c:v>2.6615000000000002</c:v>
                </c:pt>
                <c:pt idx="296">
                  <c:v>2.7747999999999999</c:v>
                </c:pt>
                <c:pt idx="297">
                  <c:v>2.6821000000000002</c:v>
                </c:pt>
                <c:pt idx="298">
                  <c:v>2.7233000000000001</c:v>
                </c:pt>
                <c:pt idx="299">
                  <c:v>3.0529000000000002</c:v>
                </c:pt>
                <c:pt idx="300">
                  <c:v>2.6718000000000002</c:v>
                </c:pt>
                <c:pt idx="301">
                  <c:v>2.6305999999999998</c:v>
                </c:pt>
                <c:pt idx="302">
                  <c:v>2.7953999999999999</c:v>
                </c:pt>
                <c:pt idx="303">
                  <c:v>2.8468999999999998</c:v>
                </c:pt>
                <c:pt idx="304">
                  <c:v>2.8262999999999998</c:v>
                </c:pt>
                <c:pt idx="305">
                  <c:v>3.0220000000000002</c:v>
                </c:pt>
                <c:pt idx="306">
                  <c:v>2.7027000000000001</c:v>
                </c:pt>
                <c:pt idx="307">
                  <c:v>2.5790999999999999</c:v>
                </c:pt>
                <c:pt idx="308">
                  <c:v>2.6924000000000001</c:v>
                </c:pt>
                <c:pt idx="309">
                  <c:v>2.7233000000000001</c:v>
                </c:pt>
                <c:pt idx="310">
                  <c:v>2.7130000000000001</c:v>
                </c:pt>
                <c:pt idx="311">
                  <c:v>2.6408999999999998</c:v>
                </c:pt>
                <c:pt idx="312">
                  <c:v>2.6408999999999998</c:v>
                </c:pt>
                <c:pt idx="313">
                  <c:v>2.6718000000000002</c:v>
                </c:pt>
                <c:pt idx="314">
                  <c:v>3.7223999999999999</c:v>
                </c:pt>
                <c:pt idx="315">
                  <c:v>2.8468999999999998</c:v>
                </c:pt>
                <c:pt idx="316">
                  <c:v>2.7439</c:v>
                </c:pt>
                <c:pt idx="317">
                  <c:v>2.8674999999999997</c:v>
                </c:pt>
                <c:pt idx="318">
                  <c:v>2.8056999999999999</c:v>
                </c:pt>
                <c:pt idx="319">
                  <c:v>2.6202999999999999</c:v>
                </c:pt>
                <c:pt idx="320">
                  <c:v>2.7336</c:v>
                </c:pt>
                <c:pt idx="321">
                  <c:v>2.6408999999999998</c:v>
                </c:pt>
                <c:pt idx="322">
                  <c:v>2.8571999999999997</c:v>
                </c:pt>
                <c:pt idx="323">
                  <c:v>2.7850999999999999</c:v>
                </c:pt>
                <c:pt idx="324">
                  <c:v>2.6511999999999998</c:v>
                </c:pt>
                <c:pt idx="325">
                  <c:v>2.8571999999999997</c:v>
                </c:pt>
                <c:pt idx="326">
                  <c:v>3.0323000000000002</c:v>
                </c:pt>
                <c:pt idx="327">
                  <c:v>2.8056999999999999</c:v>
                </c:pt>
                <c:pt idx="328">
                  <c:v>2.9601999999999999</c:v>
                </c:pt>
                <c:pt idx="329">
                  <c:v>2.6924000000000001</c:v>
                </c:pt>
                <c:pt idx="330">
                  <c:v>2.9293</c:v>
                </c:pt>
                <c:pt idx="331">
                  <c:v>2.6718000000000002</c:v>
                </c:pt>
                <c:pt idx="332">
                  <c:v>2.7542</c:v>
                </c:pt>
                <c:pt idx="333">
                  <c:v>2.7233000000000001</c:v>
                </c:pt>
                <c:pt idx="334">
                  <c:v>2.7747999999999999</c:v>
                </c:pt>
                <c:pt idx="335">
                  <c:v>2.8056999999999999</c:v>
                </c:pt>
                <c:pt idx="336">
                  <c:v>3.5266999999999999</c:v>
                </c:pt>
                <c:pt idx="337">
                  <c:v>3.2176999999999998</c:v>
                </c:pt>
                <c:pt idx="338">
                  <c:v>2.7542</c:v>
                </c:pt>
              </c:numCache>
            </c:numRef>
          </c:val>
          <c:smooth val="0"/>
          <c:extLst>
            <c:ext xmlns:c16="http://schemas.microsoft.com/office/drawing/2014/chart" uri="{C3380CC4-5D6E-409C-BE32-E72D297353CC}">
              <c16:uniqueId val="{00000001-3961-42EE-B7C9-68E708287760}"/>
            </c:ext>
          </c:extLst>
        </c:ser>
        <c:dLbls>
          <c:showLegendKey val="0"/>
          <c:showVal val="0"/>
          <c:showCatName val="0"/>
          <c:showSerName val="0"/>
          <c:showPercent val="0"/>
          <c:showBubbleSize val="0"/>
        </c:dLbls>
        <c:marker val="1"/>
        <c:smooth val="0"/>
        <c:axId val="52525312"/>
        <c:axId val="52523776"/>
      </c:lineChart>
      <c:catAx>
        <c:axId val="52520448"/>
        <c:scaling>
          <c:orientation val="minMax"/>
        </c:scaling>
        <c:delete val="0"/>
        <c:axPos val="b"/>
        <c:numFmt formatCode="[$-F400]h:mm:ss\ AM/PM" sourceLinked="1"/>
        <c:majorTickMark val="out"/>
        <c:minorTickMark val="none"/>
        <c:tickLblPos val="nextTo"/>
        <c:crossAx val="52521984"/>
        <c:crossesAt val="-2"/>
        <c:auto val="1"/>
        <c:lblAlgn val="ctr"/>
        <c:lblOffset val="100"/>
        <c:noMultiLvlLbl val="0"/>
      </c:catAx>
      <c:valAx>
        <c:axId val="52521984"/>
        <c:scaling>
          <c:orientation val="minMax"/>
        </c:scaling>
        <c:delete val="0"/>
        <c:axPos val="l"/>
        <c:numFmt formatCode="0.00" sourceLinked="1"/>
        <c:majorTickMark val="out"/>
        <c:minorTickMark val="none"/>
        <c:tickLblPos val="nextTo"/>
        <c:crossAx val="52520448"/>
        <c:crosses val="autoZero"/>
        <c:crossBetween val="between"/>
      </c:valAx>
      <c:valAx>
        <c:axId val="52523776"/>
        <c:scaling>
          <c:orientation val="minMax"/>
        </c:scaling>
        <c:delete val="0"/>
        <c:axPos val="r"/>
        <c:numFmt formatCode="0.00" sourceLinked="1"/>
        <c:majorTickMark val="out"/>
        <c:minorTickMark val="none"/>
        <c:tickLblPos val="nextTo"/>
        <c:crossAx val="52525312"/>
        <c:crosses val="max"/>
        <c:crossBetween val="between"/>
      </c:valAx>
      <c:catAx>
        <c:axId val="52525312"/>
        <c:scaling>
          <c:orientation val="minMax"/>
        </c:scaling>
        <c:delete val="1"/>
        <c:axPos val="b"/>
        <c:numFmt formatCode="[$-F400]h:mm:ss\ AM/PM" sourceLinked="1"/>
        <c:majorTickMark val="out"/>
        <c:minorTickMark val="none"/>
        <c:tickLblPos val="nextTo"/>
        <c:crossAx val="52523776"/>
        <c:crosses val="autoZero"/>
        <c:auto val="1"/>
        <c:lblAlgn val="ctr"/>
        <c:lblOffset val="100"/>
        <c:noMultiLvlLbl val="0"/>
      </c:catAx>
    </c:plotArea>
    <c:legend>
      <c:legendPos val="t"/>
      <c:layout/>
      <c:overlay val="1"/>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'Heterochone 2'!$B$21</c:f>
              <c:strCache>
                <c:ptCount val="1"/>
                <c:pt idx="0">
                  <c:v>Excurrent  Flow - ThD14-15 (cm/s)</c:v>
                </c:pt>
              </c:strCache>
            </c:strRef>
          </c:tx>
          <c:spPr>
            <a:ln>
              <a:solidFill>
                <a:schemeClr val="accent2"/>
              </a:solidFill>
            </a:ln>
          </c:spPr>
          <c:marker>
            <c:symbol val="none"/>
          </c:marker>
          <c:cat>
            <c:numRef>
              <c:f>'Heterochone 2'!$A$22:$A$1831</c:f>
              <c:numCache>
                <c:formatCode>[$-F400]h:mm:ss\ AM/PM</c:formatCode>
                <c:ptCount val="1810"/>
                <c:pt idx="0">
                  <c:v>42874.312506684029</c:v>
                </c:pt>
                <c:pt idx="1">
                  <c:v>42874.312621846067</c:v>
                </c:pt>
                <c:pt idx="2">
                  <c:v>42874.312737008106</c:v>
                </c:pt>
                <c:pt idx="3">
                  <c:v>42874.312852170144</c:v>
                </c:pt>
                <c:pt idx="4">
                  <c:v>42874.312967332182</c:v>
                </c:pt>
                <c:pt idx="5">
                  <c:v>42874.31308249422</c:v>
                </c:pt>
                <c:pt idx="6">
                  <c:v>42874.313197656244</c:v>
                </c:pt>
                <c:pt idx="7">
                  <c:v>42874.313312818282</c:v>
                </c:pt>
                <c:pt idx="8">
                  <c:v>42874.31342798032</c:v>
                </c:pt>
                <c:pt idx="9">
                  <c:v>42874.313543142358</c:v>
                </c:pt>
                <c:pt idx="10">
                  <c:v>42874.313658304396</c:v>
                </c:pt>
                <c:pt idx="11">
                  <c:v>42874.313773466434</c:v>
                </c:pt>
                <c:pt idx="12">
                  <c:v>42874.313888628472</c:v>
                </c:pt>
                <c:pt idx="13">
                  <c:v>42874.31400379051</c:v>
                </c:pt>
                <c:pt idx="14">
                  <c:v>42874.314118952549</c:v>
                </c:pt>
                <c:pt idx="15">
                  <c:v>42874.314234114587</c:v>
                </c:pt>
                <c:pt idx="16">
                  <c:v>42874.314349276625</c:v>
                </c:pt>
                <c:pt idx="17">
                  <c:v>42874.314464438663</c:v>
                </c:pt>
                <c:pt idx="18">
                  <c:v>42874.314579600701</c:v>
                </c:pt>
                <c:pt idx="19">
                  <c:v>42874.314694762725</c:v>
                </c:pt>
                <c:pt idx="20">
                  <c:v>42874.314809924763</c:v>
                </c:pt>
                <c:pt idx="21">
                  <c:v>42874.314925086801</c:v>
                </c:pt>
                <c:pt idx="22">
                  <c:v>42874.315040248839</c:v>
                </c:pt>
                <c:pt idx="23">
                  <c:v>42874.315155410877</c:v>
                </c:pt>
                <c:pt idx="24">
                  <c:v>42874.315270572915</c:v>
                </c:pt>
                <c:pt idx="25">
                  <c:v>42874.315385734953</c:v>
                </c:pt>
                <c:pt idx="26">
                  <c:v>42874.315500896992</c:v>
                </c:pt>
                <c:pt idx="27">
                  <c:v>42874.31561605903</c:v>
                </c:pt>
                <c:pt idx="28">
                  <c:v>42874.315731221068</c:v>
                </c:pt>
                <c:pt idx="29">
                  <c:v>42874.315846383106</c:v>
                </c:pt>
                <c:pt idx="30">
                  <c:v>42874.315961545144</c:v>
                </c:pt>
                <c:pt idx="31">
                  <c:v>42874.316076707182</c:v>
                </c:pt>
                <c:pt idx="32">
                  <c:v>42874.316191869206</c:v>
                </c:pt>
                <c:pt idx="33">
                  <c:v>42874.316307031244</c:v>
                </c:pt>
                <c:pt idx="34">
                  <c:v>42874.316422193282</c:v>
                </c:pt>
                <c:pt idx="35">
                  <c:v>42874.31653735532</c:v>
                </c:pt>
                <c:pt idx="36">
                  <c:v>42874.316652517358</c:v>
                </c:pt>
                <c:pt idx="37">
                  <c:v>42874.316767679396</c:v>
                </c:pt>
                <c:pt idx="38">
                  <c:v>42874.316882841435</c:v>
                </c:pt>
                <c:pt idx="39">
                  <c:v>42874.316998003473</c:v>
                </c:pt>
                <c:pt idx="40">
                  <c:v>42874.317113165511</c:v>
                </c:pt>
                <c:pt idx="41">
                  <c:v>42874.317228327549</c:v>
                </c:pt>
                <c:pt idx="42">
                  <c:v>42874.317343489587</c:v>
                </c:pt>
                <c:pt idx="43">
                  <c:v>42874.317458651625</c:v>
                </c:pt>
                <c:pt idx="44">
                  <c:v>42874.317573813663</c:v>
                </c:pt>
                <c:pt idx="45">
                  <c:v>42874.317688975701</c:v>
                </c:pt>
                <c:pt idx="46">
                  <c:v>42874.317804137725</c:v>
                </c:pt>
                <c:pt idx="47">
                  <c:v>42874.317919299763</c:v>
                </c:pt>
                <c:pt idx="48">
                  <c:v>42874.318034461801</c:v>
                </c:pt>
                <c:pt idx="49">
                  <c:v>42874.318149623839</c:v>
                </c:pt>
                <c:pt idx="50">
                  <c:v>42874.318264785878</c:v>
                </c:pt>
                <c:pt idx="51">
                  <c:v>42874.318379947916</c:v>
                </c:pt>
                <c:pt idx="52">
                  <c:v>42874.318495109954</c:v>
                </c:pt>
                <c:pt idx="53">
                  <c:v>42874.318610271992</c:v>
                </c:pt>
                <c:pt idx="54">
                  <c:v>42874.31872543403</c:v>
                </c:pt>
                <c:pt idx="55">
                  <c:v>42874.318840596068</c:v>
                </c:pt>
                <c:pt idx="56">
                  <c:v>42874.318955758106</c:v>
                </c:pt>
                <c:pt idx="57">
                  <c:v>42874.319070920144</c:v>
                </c:pt>
                <c:pt idx="58">
                  <c:v>42874.319186082183</c:v>
                </c:pt>
                <c:pt idx="59">
                  <c:v>42874.319301244206</c:v>
                </c:pt>
                <c:pt idx="60">
                  <c:v>42874.319416406244</c:v>
                </c:pt>
                <c:pt idx="61">
                  <c:v>42874.319531568282</c:v>
                </c:pt>
                <c:pt idx="62">
                  <c:v>42874.319646730321</c:v>
                </c:pt>
                <c:pt idx="63">
                  <c:v>42874.319761892359</c:v>
                </c:pt>
                <c:pt idx="64">
                  <c:v>42874.319877054397</c:v>
                </c:pt>
                <c:pt idx="65">
                  <c:v>42874.319992216435</c:v>
                </c:pt>
                <c:pt idx="66">
                  <c:v>42874.320107378473</c:v>
                </c:pt>
                <c:pt idx="67">
                  <c:v>42874.320222540511</c:v>
                </c:pt>
                <c:pt idx="68">
                  <c:v>42874.320337702549</c:v>
                </c:pt>
                <c:pt idx="69">
                  <c:v>42874.320452864587</c:v>
                </c:pt>
                <c:pt idx="70">
                  <c:v>42874.320568026626</c:v>
                </c:pt>
                <c:pt idx="71">
                  <c:v>42874.320683188664</c:v>
                </c:pt>
                <c:pt idx="72">
                  <c:v>42874.320798350687</c:v>
                </c:pt>
                <c:pt idx="73">
                  <c:v>42874.320913512725</c:v>
                </c:pt>
                <c:pt idx="74">
                  <c:v>42874.321028674764</c:v>
                </c:pt>
                <c:pt idx="75">
                  <c:v>42874.321143836802</c:v>
                </c:pt>
                <c:pt idx="76">
                  <c:v>42874.32125899884</c:v>
                </c:pt>
                <c:pt idx="77">
                  <c:v>42874.321374160878</c:v>
                </c:pt>
                <c:pt idx="78">
                  <c:v>42874.321489322916</c:v>
                </c:pt>
                <c:pt idx="79">
                  <c:v>42874.321604484954</c:v>
                </c:pt>
                <c:pt idx="80">
                  <c:v>42874.321719646992</c:v>
                </c:pt>
                <c:pt idx="81">
                  <c:v>42874.32183480903</c:v>
                </c:pt>
                <c:pt idx="82">
                  <c:v>42874.321949971069</c:v>
                </c:pt>
                <c:pt idx="83">
                  <c:v>42874.322065133107</c:v>
                </c:pt>
                <c:pt idx="84">
                  <c:v>42874.322180295145</c:v>
                </c:pt>
                <c:pt idx="85">
                  <c:v>42874.322295457183</c:v>
                </c:pt>
                <c:pt idx="86">
                  <c:v>42874.322410619206</c:v>
                </c:pt>
                <c:pt idx="87">
                  <c:v>42874.322525781245</c:v>
                </c:pt>
                <c:pt idx="88">
                  <c:v>42874.322640943283</c:v>
                </c:pt>
                <c:pt idx="89">
                  <c:v>42874.322756105321</c:v>
                </c:pt>
                <c:pt idx="90">
                  <c:v>42874.322871267359</c:v>
                </c:pt>
                <c:pt idx="91">
                  <c:v>42874.322986429397</c:v>
                </c:pt>
                <c:pt idx="92">
                  <c:v>42874.323101591435</c:v>
                </c:pt>
                <c:pt idx="93">
                  <c:v>42874.323216753473</c:v>
                </c:pt>
                <c:pt idx="94">
                  <c:v>42874.323331915512</c:v>
                </c:pt>
                <c:pt idx="95">
                  <c:v>42874.32344707755</c:v>
                </c:pt>
                <c:pt idx="96">
                  <c:v>42874.323562239588</c:v>
                </c:pt>
                <c:pt idx="97">
                  <c:v>42874.323677401626</c:v>
                </c:pt>
                <c:pt idx="98">
                  <c:v>42874.323792563664</c:v>
                </c:pt>
                <c:pt idx="99">
                  <c:v>42874.323907725688</c:v>
                </c:pt>
                <c:pt idx="100">
                  <c:v>42874.324022887726</c:v>
                </c:pt>
                <c:pt idx="101">
                  <c:v>42874.324138049764</c:v>
                </c:pt>
                <c:pt idx="102">
                  <c:v>42874.324253211802</c:v>
                </c:pt>
                <c:pt idx="103">
                  <c:v>42874.32436837384</c:v>
                </c:pt>
                <c:pt idx="104">
                  <c:v>42874.324483535878</c:v>
                </c:pt>
                <c:pt idx="105">
                  <c:v>42874.324598697916</c:v>
                </c:pt>
                <c:pt idx="106">
                  <c:v>42874.324713859954</c:v>
                </c:pt>
                <c:pt idx="107">
                  <c:v>42874.324829021993</c:v>
                </c:pt>
                <c:pt idx="108">
                  <c:v>42874.324944184031</c:v>
                </c:pt>
                <c:pt idx="109">
                  <c:v>42874.325059346069</c:v>
                </c:pt>
                <c:pt idx="110">
                  <c:v>42874.325174508107</c:v>
                </c:pt>
                <c:pt idx="111">
                  <c:v>42874.325289670145</c:v>
                </c:pt>
                <c:pt idx="112">
                  <c:v>42874.325404832169</c:v>
                </c:pt>
                <c:pt idx="113">
                  <c:v>42874.325519994207</c:v>
                </c:pt>
                <c:pt idx="114">
                  <c:v>42874.325635156245</c:v>
                </c:pt>
                <c:pt idx="115">
                  <c:v>42874.325750318283</c:v>
                </c:pt>
                <c:pt idx="116">
                  <c:v>42874.325865480321</c:v>
                </c:pt>
                <c:pt idx="117">
                  <c:v>42874.325980642359</c:v>
                </c:pt>
                <c:pt idx="118">
                  <c:v>42874.326095804397</c:v>
                </c:pt>
                <c:pt idx="119">
                  <c:v>42874.326210966436</c:v>
                </c:pt>
                <c:pt idx="120">
                  <c:v>42874.326326128474</c:v>
                </c:pt>
                <c:pt idx="121">
                  <c:v>42874.326441290512</c:v>
                </c:pt>
                <c:pt idx="122">
                  <c:v>42874.32655645255</c:v>
                </c:pt>
                <c:pt idx="123">
                  <c:v>42874.326671614588</c:v>
                </c:pt>
                <c:pt idx="124">
                  <c:v>42874.326786776626</c:v>
                </c:pt>
                <c:pt idx="125">
                  <c:v>42874.326901938664</c:v>
                </c:pt>
                <c:pt idx="126">
                  <c:v>42874.327017100688</c:v>
                </c:pt>
                <c:pt idx="127">
                  <c:v>42874.327132262726</c:v>
                </c:pt>
                <c:pt idx="128">
                  <c:v>42874.327247424764</c:v>
                </c:pt>
                <c:pt idx="129">
                  <c:v>42874.327362586802</c:v>
                </c:pt>
                <c:pt idx="130">
                  <c:v>42874.32747774884</c:v>
                </c:pt>
                <c:pt idx="131">
                  <c:v>42874.327592910879</c:v>
                </c:pt>
                <c:pt idx="132">
                  <c:v>42874.327708072917</c:v>
                </c:pt>
                <c:pt idx="133">
                  <c:v>42874.327823234955</c:v>
                </c:pt>
                <c:pt idx="134">
                  <c:v>42874.327938396993</c:v>
                </c:pt>
                <c:pt idx="135">
                  <c:v>42874.328053559031</c:v>
                </c:pt>
                <c:pt idx="136">
                  <c:v>42874.328168721069</c:v>
                </c:pt>
                <c:pt idx="137">
                  <c:v>42874.328283883107</c:v>
                </c:pt>
                <c:pt idx="138">
                  <c:v>42874.328399045145</c:v>
                </c:pt>
                <c:pt idx="139">
                  <c:v>42874.328514207169</c:v>
                </c:pt>
                <c:pt idx="140">
                  <c:v>42874.328629369207</c:v>
                </c:pt>
                <c:pt idx="141">
                  <c:v>42874.328744531245</c:v>
                </c:pt>
                <c:pt idx="142">
                  <c:v>42874.328859693283</c:v>
                </c:pt>
                <c:pt idx="143">
                  <c:v>42874.328974855322</c:v>
                </c:pt>
                <c:pt idx="144">
                  <c:v>42874.32909001736</c:v>
                </c:pt>
                <c:pt idx="145">
                  <c:v>42874.329205179398</c:v>
                </c:pt>
                <c:pt idx="146">
                  <c:v>42874.329320341436</c:v>
                </c:pt>
                <c:pt idx="147">
                  <c:v>42874.329435503474</c:v>
                </c:pt>
                <c:pt idx="148">
                  <c:v>42874.329550665512</c:v>
                </c:pt>
                <c:pt idx="149">
                  <c:v>42874.32966582755</c:v>
                </c:pt>
                <c:pt idx="150">
                  <c:v>42874.329780989588</c:v>
                </c:pt>
                <c:pt idx="151">
                  <c:v>42874.329896151627</c:v>
                </c:pt>
                <c:pt idx="152">
                  <c:v>42874.330011313657</c:v>
                </c:pt>
                <c:pt idx="153">
                  <c:v>42874.330126475688</c:v>
                </c:pt>
                <c:pt idx="154">
                  <c:v>42874.330241637726</c:v>
                </c:pt>
                <c:pt idx="155">
                  <c:v>42874.330356799765</c:v>
                </c:pt>
                <c:pt idx="156">
                  <c:v>42874.330471961803</c:v>
                </c:pt>
                <c:pt idx="157">
                  <c:v>42874.330587123841</c:v>
                </c:pt>
                <c:pt idx="158">
                  <c:v>42874.330702285879</c:v>
                </c:pt>
                <c:pt idx="159">
                  <c:v>42874.330817447917</c:v>
                </c:pt>
                <c:pt idx="160">
                  <c:v>42874.330932609955</c:v>
                </c:pt>
                <c:pt idx="161">
                  <c:v>42874.331047771993</c:v>
                </c:pt>
                <c:pt idx="162">
                  <c:v>42874.331162934031</c:v>
                </c:pt>
                <c:pt idx="163">
                  <c:v>42874.33127809607</c:v>
                </c:pt>
                <c:pt idx="164">
                  <c:v>42874.331393258108</c:v>
                </c:pt>
                <c:pt idx="165">
                  <c:v>42874.331508420146</c:v>
                </c:pt>
                <c:pt idx="166">
                  <c:v>42874.331623582169</c:v>
                </c:pt>
                <c:pt idx="167">
                  <c:v>42874.331738744208</c:v>
                </c:pt>
                <c:pt idx="168">
                  <c:v>42874.331853906246</c:v>
                </c:pt>
                <c:pt idx="169">
                  <c:v>42874.331969068284</c:v>
                </c:pt>
                <c:pt idx="170">
                  <c:v>42874.332084230322</c:v>
                </c:pt>
                <c:pt idx="171">
                  <c:v>42874.33219939236</c:v>
                </c:pt>
                <c:pt idx="172">
                  <c:v>42874.332314554398</c:v>
                </c:pt>
                <c:pt idx="173">
                  <c:v>42874.332429716436</c:v>
                </c:pt>
                <c:pt idx="174">
                  <c:v>42874.332544878474</c:v>
                </c:pt>
                <c:pt idx="175">
                  <c:v>42874.332660040513</c:v>
                </c:pt>
                <c:pt idx="176">
                  <c:v>42874.332775202551</c:v>
                </c:pt>
                <c:pt idx="177">
                  <c:v>42874.332890364589</c:v>
                </c:pt>
                <c:pt idx="178">
                  <c:v>42874.333005526627</c:v>
                </c:pt>
                <c:pt idx="179">
                  <c:v>42874.333120688651</c:v>
                </c:pt>
                <c:pt idx="180">
                  <c:v>42874.333235850689</c:v>
                </c:pt>
                <c:pt idx="181">
                  <c:v>42874.333351012727</c:v>
                </c:pt>
                <c:pt idx="182">
                  <c:v>42874.333466174765</c:v>
                </c:pt>
                <c:pt idx="183">
                  <c:v>42874.333581336803</c:v>
                </c:pt>
                <c:pt idx="184">
                  <c:v>42874.333696498841</c:v>
                </c:pt>
                <c:pt idx="185">
                  <c:v>42874.333811660879</c:v>
                </c:pt>
                <c:pt idx="186">
                  <c:v>42874.333926822917</c:v>
                </c:pt>
                <c:pt idx="187">
                  <c:v>42874.334041984956</c:v>
                </c:pt>
                <c:pt idx="188">
                  <c:v>42874.334157146994</c:v>
                </c:pt>
                <c:pt idx="189">
                  <c:v>42874.334272309032</c:v>
                </c:pt>
                <c:pt idx="190">
                  <c:v>42874.33438747107</c:v>
                </c:pt>
                <c:pt idx="191">
                  <c:v>42874.334502633108</c:v>
                </c:pt>
                <c:pt idx="192">
                  <c:v>42874.334617795139</c:v>
                </c:pt>
                <c:pt idx="193">
                  <c:v>42874.33473295717</c:v>
                </c:pt>
                <c:pt idx="194">
                  <c:v>42874.334848119208</c:v>
                </c:pt>
                <c:pt idx="195">
                  <c:v>42874.334963281246</c:v>
                </c:pt>
                <c:pt idx="196">
                  <c:v>42874.335078443284</c:v>
                </c:pt>
                <c:pt idx="197">
                  <c:v>42874.335193605322</c:v>
                </c:pt>
                <c:pt idx="198">
                  <c:v>42874.33530876736</c:v>
                </c:pt>
                <c:pt idx="199">
                  <c:v>42874.335423929399</c:v>
                </c:pt>
                <c:pt idx="200">
                  <c:v>42874.335539091437</c:v>
                </c:pt>
                <c:pt idx="201">
                  <c:v>42874.335654253475</c:v>
                </c:pt>
                <c:pt idx="202">
                  <c:v>42874.335769415513</c:v>
                </c:pt>
                <c:pt idx="203">
                  <c:v>42874.335884577551</c:v>
                </c:pt>
                <c:pt idx="204">
                  <c:v>42874.335999739589</c:v>
                </c:pt>
                <c:pt idx="205">
                  <c:v>42874.336114901627</c:v>
                </c:pt>
                <c:pt idx="206">
                  <c:v>42874.336230063651</c:v>
                </c:pt>
                <c:pt idx="207">
                  <c:v>42874.336345225689</c:v>
                </c:pt>
                <c:pt idx="208">
                  <c:v>42874.336460387727</c:v>
                </c:pt>
                <c:pt idx="209">
                  <c:v>42874.336575549765</c:v>
                </c:pt>
                <c:pt idx="210">
                  <c:v>42874.336690711803</c:v>
                </c:pt>
                <c:pt idx="211">
                  <c:v>42874.336805873842</c:v>
                </c:pt>
                <c:pt idx="212">
                  <c:v>42874.33692103588</c:v>
                </c:pt>
                <c:pt idx="213">
                  <c:v>42874.337036197918</c:v>
                </c:pt>
                <c:pt idx="214">
                  <c:v>42874.337151359956</c:v>
                </c:pt>
                <c:pt idx="215">
                  <c:v>42874.337266521994</c:v>
                </c:pt>
                <c:pt idx="216">
                  <c:v>42874.337381684032</c:v>
                </c:pt>
                <c:pt idx="217">
                  <c:v>42874.33749684607</c:v>
                </c:pt>
                <c:pt idx="218">
                  <c:v>42874.337612008108</c:v>
                </c:pt>
                <c:pt idx="219">
                  <c:v>42874.337727170132</c:v>
                </c:pt>
                <c:pt idx="220">
                  <c:v>42874.33784233217</c:v>
                </c:pt>
                <c:pt idx="221">
                  <c:v>42874.337957494208</c:v>
                </c:pt>
                <c:pt idx="222">
                  <c:v>42874.338072656246</c:v>
                </c:pt>
                <c:pt idx="223">
                  <c:v>42874.338187818284</c:v>
                </c:pt>
                <c:pt idx="224">
                  <c:v>42874.338302980323</c:v>
                </c:pt>
                <c:pt idx="225">
                  <c:v>42874.338418142361</c:v>
                </c:pt>
                <c:pt idx="226">
                  <c:v>42874.338533304399</c:v>
                </c:pt>
                <c:pt idx="227">
                  <c:v>42874.338648466437</c:v>
                </c:pt>
                <c:pt idx="228">
                  <c:v>42874.338763628475</c:v>
                </c:pt>
                <c:pt idx="229">
                  <c:v>42874.338878790513</c:v>
                </c:pt>
                <c:pt idx="230">
                  <c:v>42874.338993952551</c:v>
                </c:pt>
                <c:pt idx="231">
                  <c:v>42874.33910911459</c:v>
                </c:pt>
                <c:pt idx="232">
                  <c:v>42874.33922427662</c:v>
                </c:pt>
                <c:pt idx="233">
                  <c:v>42874.339339438651</c:v>
                </c:pt>
                <c:pt idx="234">
                  <c:v>42874.339454600689</c:v>
                </c:pt>
                <c:pt idx="235">
                  <c:v>42874.339569762727</c:v>
                </c:pt>
                <c:pt idx="236">
                  <c:v>42874.339684924766</c:v>
                </c:pt>
                <c:pt idx="237">
                  <c:v>42874.339800086804</c:v>
                </c:pt>
                <c:pt idx="238">
                  <c:v>42874.339915248842</c:v>
                </c:pt>
                <c:pt idx="239">
                  <c:v>42874.34003041088</c:v>
                </c:pt>
                <c:pt idx="240">
                  <c:v>42874.340145572918</c:v>
                </c:pt>
                <c:pt idx="241">
                  <c:v>42874.340260734956</c:v>
                </c:pt>
                <c:pt idx="242">
                  <c:v>42874.340375896994</c:v>
                </c:pt>
                <c:pt idx="243">
                  <c:v>42874.340491059033</c:v>
                </c:pt>
                <c:pt idx="244">
                  <c:v>42874.340606221071</c:v>
                </c:pt>
                <c:pt idx="245">
                  <c:v>42874.340721383109</c:v>
                </c:pt>
                <c:pt idx="246">
                  <c:v>42874.340836545132</c:v>
                </c:pt>
                <c:pt idx="247">
                  <c:v>42874.34095170717</c:v>
                </c:pt>
                <c:pt idx="248">
                  <c:v>42874.341066869209</c:v>
                </c:pt>
                <c:pt idx="249">
                  <c:v>42874.341182031247</c:v>
                </c:pt>
                <c:pt idx="250">
                  <c:v>42874.341297193285</c:v>
                </c:pt>
                <c:pt idx="251">
                  <c:v>42874.341412355323</c:v>
                </c:pt>
                <c:pt idx="252">
                  <c:v>42874.341527517361</c:v>
                </c:pt>
                <c:pt idx="253">
                  <c:v>42874.341642679399</c:v>
                </c:pt>
                <c:pt idx="254">
                  <c:v>42874.341757841437</c:v>
                </c:pt>
                <c:pt idx="255">
                  <c:v>42874.341873003475</c:v>
                </c:pt>
                <c:pt idx="256">
                  <c:v>42874.341988165514</c:v>
                </c:pt>
                <c:pt idx="257">
                  <c:v>42874.342103327552</c:v>
                </c:pt>
                <c:pt idx="258">
                  <c:v>42874.34221848959</c:v>
                </c:pt>
                <c:pt idx="259">
                  <c:v>42874.342333651613</c:v>
                </c:pt>
                <c:pt idx="260">
                  <c:v>42874.342448813652</c:v>
                </c:pt>
                <c:pt idx="261">
                  <c:v>42874.34256397569</c:v>
                </c:pt>
                <c:pt idx="262">
                  <c:v>42874.342679137728</c:v>
                </c:pt>
                <c:pt idx="263">
                  <c:v>42874.342794299766</c:v>
                </c:pt>
                <c:pt idx="264">
                  <c:v>42874.342909461804</c:v>
                </c:pt>
                <c:pt idx="265">
                  <c:v>42874.343024623842</c:v>
                </c:pt>
                <c:pt idx="266">
                  <c:v>42874.34313978588</c:v>
                </c:pt>
                <c:pt idx="267">
                  <c:v>42874.343254947918</c:v>
                </c:pt>
                <c:pt idx="268">
                  <c:v>42874.343370109957</c:v>
                </c:pt>
                <c:pt idx="269">
                  <c:v>42874.343485271995</c:v>
                </c:pt>
                <c:pt idx="270">
                  <c:v>42874.343600434033</c:v>
                </c:pt>
                <c:pt idx="271">
                  <c:v>42874.343715596071</c:v>
                </c:pt>
                <c:pt idx="272">
                  <c:v>42874.343830758102</c:v>
                </c:pt>
                <c:pt idx="273">
                  <c:v>42874.343945920133</c:v>
                </c:pt>
                <c:pt idx="274">
                  <c:v>42874.344061082171</c:v>
                </c:pt>
                <c:pt idx="275">
                  <c:v>42874.344176244209</c:v>
                </c:pt>
                <c:pt idx="276">
                  <c:v>42874.344291406247</c:v>
                </c:pt>
                <c:pt idx="277">
                  <c:v>42874.344406568285</c:v>
                </c:pt>
                <c:pt idx="278">
                  <c:v>42874.344521730323</c:v>
                </c:pt>
                <c:pt idx="279">
                  <c:v>42874.344636892361</c:v>
                </c:pt>
                <c:pt idx="280">
                  <c:v>42874.3447520544</c:v>
                </c:pt>
                <c:pt idx="281">
                  <c:v>42874.344867216438</c:v>
                </c:pt>
                <c:pt idx="282">
                  <c:v>42874.344982378476</c:v>
                </c:pt>
                <c:pt idx="283">
                  <c:v>42874.345097540514</c:v>
                </c:pt>
                <c:pt idx="284">
                  <c:v>42874.345212702552</c:v>
                </c:pt>
                <c:pt idx="285">
                  <c:v>42874.34532786459</c:v>
                </c:pt>
                <c:pt idx="286">
                  <c:v>42874.345443026614</c:v>
                </c:pt>
                <c:pt idx="287">
                  <c:v>42874.345558188652</c:v>
                </c:pt>
                <c:pt idx="288">
                  <c:v>42874.34567335069</c:v>
                </c:pt>
                <c:pt idx="289">
                  <c:v>42874.345788512728</c:v>
                </c:pt>
                <c:pt idx="290">
                  <c:v>42874.345903674766</c:v>
                </c:pt>
                <c:pt idx="291">
                  <c:v>42874.346018836804</c:v>
                </c:pt>
                <c:pt idx="292">
                  <c:v>42874.346133998843</c:v>
                </c:pt>
                <c:pt idx="293">
                  <c:v>42874.346249160881</c:v>
                </c:pt>
                <c:pt idx="294">
                  <c:v>42874.346364322919</c:v>
                </c:pt>
                <c:pt idx="295">
                  <c:v>42874.346479484957</c:v>
                </c:pt>
                <c:pt idx="296">
                  <c:v>42874.346594646995</c:v>
                </c:pt>
                <c:pt idx="297">
                  <c:v>42874.346709809033</c:v>
                </c:pt>
                <c:pt idx="298">
                  <c:v>42874.346824971071</c:v>
                </c:pt>
                <c:pt idx="299">
                  <c:v>42874.346940133095</c:v>
                </c:pt>
                <c:pt idx="300">
                  <c:v>42874.347055295133</c:v>
                </c:pt>
                <c:pt idx="301">
                  <c:v>42874.347170457171</c:v>
                </c:pt>
                <c:pt idx="302">
                  <c:v>42874.347285619209</c:v>
                </c:pt>
                <c:pt idx="303">
                  <c:v>42874.347400781247</c:v>
                </c:pt>
                <c:pt idx="304">
                  <c:v>42874.347515943286</c:v>
                </c:pt>
                <c:pt idx="305">
                  <c:v>42874.347631105324</c:v>
                </c:pt>
                <c:pt idx="306">
                  <c:v>42874.347746267362</c:v>
                </c:pt>
                <c:pt idx="307">
                  <c:v>42874.3478614294</c:v>
                </c:pt>
                <c:pt idx="308">
                  <c:v>42874.347976591438</c:v>
                </c:pt>
                <c:pt idx="309">
                  <c:v>42874.348091753476</c:v>
                </c:pt>
                <c:pt idx="310">
                  <c:v>42874.348206915514</c:v>
                </c:pt>
                <c:pt idx="311">
                  <c:v>42874.348322077552</c:v>
                </c:pt>
                <c:pt idx="312">
                  <c:v>42874.348437239583</c:v>
                </c:pt>
                <c:pt idx="313">
                  <c:v>42874.348552401614</c:v>
                </c:pt>
                <c:pt idx="314">
                  <c:v>42874.348667563652</c:v>
                </c:pt>
                <c:pt idx="315">
                  <c:v>42874.34878272569</c:v>
                </c:pt>
                <c:pt idx="316">
                  <c:v>42874.348897887729</c:v>
                </c:pt>
                <c:pt idx="317">
                  <c:v>42874.349013049767</c:v>
                </c:pt>
                <c:pt idx="318">
                  <c:v>42874.349128211805</c:v>
                </c:pt>
                <c:pt idx="319">
                  <c:v>42874.349243373843</c:v>
                </c:pt>
                <c:pt idx="320">
                  <c:v>42874.349358535881</c:v>
                </c:pt>
                <c:pt idx="321">
                  <c:v>42874.349473697919</c:v>
                </c:pt>
                <c:pt idx="322">
                  <c:v>42874.349588859957</c:v>
                </c:pt>
                <c:pt idx="323">
                  <c:v>42874.349704021995</c:v>
                </c:pt>
                <c:pt idx="324">
                  <c:v>42874.349819184034</c:v>
                </c:pt>
                <c:pt idx="325">
                  <c:v>42874.349934346072</c:v>
                </c:pt>
                <c:pt idx="326">
                  <c:v>42874.350049508095</c:v>
                </c:pt>
                <c:pt idx="327">
                  <c:v>42874.350164670133</c:v>
                </c:pt>
                <c:pt idx="328">
                  <c:v>42874.350279832172</c:v>
                </c:pt>
                <c:pt idx="329">
                  <c:v>42874.35039499421</c:v>
                </c:pt>
                <c:pt idx="330">
                  <c:v>42874.350510156248</c:v>
                </c:pt>
                <c:pt idx="331">
                  <c:v>42874.350625318286</c:v>
                </c:pt>
                <c:pt idx="332">
                  <c:v>42874.350740480324</c:v>
                </c:pt>
                <c:pt idx="333">
                  <c:v>42874.350855642362</c:v>
                </c:pt>
                <c:pt idx="334">
                  <c:v>42874.3509708044</c:v>
                </c:pt>
                <c:pt idx="335">
                  <c:v>42874.351085966438</c:v>
                </c:pt>
                <c:pt idx="336">
                  <c:v>42874.351201128477</c:v>
                </c:pt>
                <c:pt idx="337">
                  <c:v>42874.351316290515</c:v>
                </c:pt>
                <c:pt idx="338">
                  <c:v>42874.351431452553</c:v>
                </c:pt>
                <c:pt idx="339">
                  <c:v>42874.351546614576</c:v>
                </c:pt>
                <c:pt idx="340">
                  <c:v>42874.351661776614</c:v>
                </c:pt>
                <c:pt idx="341">
                  <c:v>42874.351776938653</c:v>
                </c:pt>
                <c:pt idx="342">
                  <c:v>42874.351892100691</c:v>
                </c:pt>
                <c:pt idx="343">
                  <c:v>42874.352007262729</c:v>
                </c:pt>
                <c:pt idx="344">
                  <c:v>42874.352122424767</c:v>
                </c:pt>
                <c:pt idx="345">
                  <c:v>42874.352237586805</c:v>
                </c:pt>
                <c:pt idx="346">
                  <c:v>42874.352352748843</c:v>
                </c:pt>
                <c:pt idx="347">
                  <c:v>42874.352467910881</c:v>
                </c:pt>
                <c:pt idx="348">
                  <c:v>42874.35258307292</c:v>
                </c:pt>
                <c:pt idx="349">
                  <c:v>42874.352698234958</c:v>
                </c:pt>
                <c:pt idx="350">
                  <c:v>42874.352813396996</c:v>
                </c:pt>
                <c:pt idx="351">
                  <c:v>42874.352928559034</c:v>
                </c:pt>
                <c:pt idx="352">
                  <c:v>42874.353043721072</c:v>
                </c:pt>
                <c:pt idx="353">
                  <c:v>42874.353158883096</c:v>
                </c:pt>
                <c:pt idx="354">
                  <c:v>42874.353274045134</c:v>
                </c:pt>
                <c:pt idx="355">
                  <c:v>42874.353389207172</c:v>
                </c:pt>
                <c:pt idx="356">
                  <c:v>42874.35350436921</c:v>
                </c:pt>
                <c:pt idx="357">
                  <c:v>42874.353619531248</c:v>
                </c:pt>
                <c:pt idx="358">
                  <c:v>42874.353734693286</c:v>
                </c:pt>
                <c:pt idx="359">
                  <c:v>42874.353849855324</c:v>
                </c:pt>
                <c:pt idx="360">
                  <c:v>42874.353965017362</c:v>
                </c:pt>
                <c:pt idx="361">
                  <c:v>42874.354080179401</c:v>
                </c:pt>
                <c:pt idx="362">
                  <c:v>42874.354195341439</c:v>
                </c:pt>
                <c:pt idx="363">
                  <c:v>42874.354310503477</c:v>
                </c:pt>
                <c:pt idx="364">
                  <c:v>42874.354425665515</c:v>
                </c:pt>
                <c:pt idx="365">
                  <c:v>42874.354540827553</c:v>
                </c:pt>
                <c:pt idx="366">
                  <c:v>42874.354655989577</c:v>
                </c:pt>
                <c:pt idx="367">
                  <c:v>42874.354771151615</c:v>
                </c:pt>
                <c:pt idx="368">
                  <c:v>42874.354886313653</c:v>
                </c:pt>
                <c:pt idx="369">
                  <c:v>42874.355001475691</c:v>
                </c:pt>
                <c:pt idx="370">
                  <c:v>42874.355116637729</c:v>
                </c:pt>
                <c:pt idx="371">
                  <c:v>42874.355231799767</c:v>
                </c:pt>
                <c:pt idx="372">
                  <c:v>42874.355346961805</c:v>
                </c:pt>
                <c:pt idx="373">
                  <c:v>42874.355462123844</c:v>
                </c:pt>
                <c:pt idx="374">
                  <c:v>42874.355577285882</c:v>
                </c:pt>
                <c:pt idx="375">
                  <c:v>42874.35569244792</c:v>
                </c:pt>
                <c:pt idx="376">
                  <c:v>42874.355807609958</c:v>
                </c:pt>
                <c:pt idx="377">
                  <c:v>42874.355922771996</c:v>
                </c:pt>
                <c:pt idx="378">
                  <c:v>42874.356037934034</c:v>
                </c:pt>
                <c:pt idx="379">
                  <c:v>42874.356153096058</c:v>
                </c:pt>
                <c:pt idx="380">
                  <c:v>42874.356268258096</c:v>
                </c:pt>
                <c:pt idx="381">
                  <c:v>42874.356383420134</c:v>
                </c:pt>
                <c:pt idx="382">
                  <c:v>42874.356498582172</c:v>
                </c:pt>
                <c:pt idx="383">
                  <c:v>42874.35661374421</c:v>
                </c:pt>
                <c:pt idx="384">
                  <c:v>42874.356728906248</c:v>
                </c:pt>
                <c:pt idx="385">
                  <c:v>42874.356844068287</c:v>
                </c:pt>
                <c:pt idx="386">
                  <c:v>42874.356959230325</c:v>
                </c:pt>
                <c:pt idx="387">
                  <c:v>42874.357074392363</c:v>
                </c:pt>
                <c:pt idx="388">
                  <c:v>42874.357189554401</c:v>
                </c:pt>
                <c:pt idx="389">
                  <c:v>42874.357304716439</c:v>
                </c:pt>
                <c:pt idx="390">
                  <c:v>42874.357419878477</c:v>
                </c:pt>
                <c:pt idx="391">
                  <c:v>42874.357535040515</c:v>
                </c:pt>
                <c:pt idx="392">
                  <c:v>42874.357650202553</c:v>
                </c:pt>
                <c:pt idx="393">
                  <c:v>42874.357765364577</c:v>
                </c:pt>
                <c:pt idx="394">
                  <c:v>42874.357880526615</c:v>
                </c:pt>
                <c:pt idx="395">
                  <c:v>42874.357995688653</c:v>
                </c:pt>
                <c:pt idx="396">
                  <c:v>42874.358110850691</c:v>
                </c:pt>
                <c:pt idx="397">
                  <c:v>42874.35822601273</c:v>
                </c:pt>
                <c:pt idx="398">
                  <c:v>42874.358341174768</c:v>
                </c:pt>
                <c:pt idx="399">
                  <c:v>42874.358456336806</c:v>
                </c:pt>
                <c:pt idx="400">
                  <c:v>42874.358571498844</c:v>
                </c:pt>
                <c:pt idx="401">
                  <c:v>42874.358686660882</c:v>
                </c:pt>
                <c:pt idx="402">
                  <c:v>42874.35880182292</c:v>
                </c:pt>
                <c:pt idx="403">
                  <c:v>42874.358916984958</c:v>
                </c:pt>
                <c:pt idx="404">
                  <c:v>42874.359032146996</c:v>
                </c:pt>
                <c:pt idx="405">
                  <c:v>42874.359147309035</c:v>
                </c:pt>
                <c:pt idx="406">
                  <c:v>42874.359262471058</c:v>
                </c:pt>
                <c:pt idx="407">
                  <c:v>42874.359377633096</c:v>
                </c:pt>
                <c:pt idx="408">
                  <c:v>42874.359492795134</c:v>
                </c:pt>
                <c:pt idx="409">
                  <c:v>42874.359607957173</c:v>
                </c:pt>
                <c:pt idx="410">
                  <c:v>42874.359723119211</c:v>
                </c:pt>
                <c:pt idx="411">
                  <c:v>42874.359838281249</c:v>
                </c:pt>
                <c:pt idx="412">
                  <c:v>42874.359953443287</c:v>
                </c:pt>
                <c:pt idx="413">
                  <c:v>42874.360068605325</c:v>
                </c:pt>
                <c:pt idx="414">
                  <c:v>42874.360183767363</c:v>
                </c:pt>
                <c:pt idx="415">
                  <c:v>42874.360298929401</c:v>
                </c:pt>
                <c:pt idx="416">
                  <c:v>42874.360414091439</c:v>
                </c:pt>
                <c:pt idx="417">
                  <c:v>42874.360529253478</c:v>
                </c:pt>
                <c:pt idx="418">
                  <c:v>42874.360644415516</c:v>
                </c:pt>
                <c:pt idx="419">
                  <c:v>42874.360759577539</c:v>
                </c:pt>
                <c:pt idx="420">
                  <c:v>42874.360874739577</c:v>
                </c:pt>
                <c:pt idx="421">
                  <c:v>42874.360989901616</c:v>
                </c:pt>
                <c:pt idx="422">
                  <c:v>42874.361105063654</c:v>
                </c:pt>
                <c:pt idx="423">
                  <c:v>42874.361220225692</c:v>
                </c:pt>
                <c:pt idx="424">
                  <c:v>42874.36133538773</c:v>
                </c:pt>
                <c:pt idx="425">
                  <c:v>42874.361450549768</c:v>
                </c:pt>
                <c:pt idx="426">
                  <c:v>42874.361565711806</c:v>
                </c:pt>
                <c:pt idx="427">
                  <c:v>42874.361680873844</c:v>
                </c:pt>
                <c:pt idx="428">
                  <c:v>42874.361796035882</c:v>
                </c:pt>
                <c:pt idx="429">
                  <c:v>42874.361911197921</c:v>
                </c:pt>
                <c:pt idx="430">
                  <c:v>42874.362026359959</c:v>
                </c:pt>
                <c:pt idx="431">
                  <c:v>42874.362141521997</c:v>
                </c:pt>
                <c:pt idx="432">
                  <c:v>42874.362256684035</c:v>
                </c:pt>
                <c:pt idx="433">
                  <c:v>42874.362371846059</c:v>
                </c:pt>
                <c:pt idx="434">
                  <c:v>42874.362487008097</c:v>
                </c:pt>
                <c:pt idx="435">
                  <c:v>42874.362602170135</c:v>
                </c:pt>
                <c:pt idx="436">
                  <c:v>42874.362717332173</c:v>
                </c:pt>
                <c:pt idx="437">
                  <c:v>42874.362832494211</c:v>
                </c:pt>
                <c:pt idx="438">
                  <c:v>42874.362947656249</c:v>
                </c:pt>
                <c:pt idx="439">
                  <c:v>42874.363062818287</c:v>
                </c:pt>
                <c:pt idx="440">
                  <c:v>42874.363177980325</c:v>
                </c:pt>
                <c:pt idx="441">
                  <c:v>42874.363293142364</c:v>
                </c:pt>
                <c:pt idx="442">
                  <c:v>42874.363408304402</c:v>
                </c:pt>
                <c:pt idx="443">
                  <c:v>42874.36352346644</c:v>
                </c:pt>
                <c:pt idx="444">
                  <c:v>42874.363638628478</c:v>
                </c:pt>
                <c:pt idx="445">
                  <c:v>42874.363753790516</c:v>
                </c:pt>
                <c:pt idx="446">
                  <c:v>42874.36386895254</c:v>
                </c:pt>
                <c:pt idx="447">
                  <c:v>42874.363984114578</c:v>
                </c:pt>
                <c:pt idx="448">
                  <c:v>42874.364099276616</c:v>
                </c:pt>
                <c:pt idx="449">
                  <c:v>42874.364214438654</c:v>
                </c:pt>
                <c:pt idx="450">
                  <c:v>42874.364329600692</c:v>
                </c:pt>
                <c:pt idx="451">
                  <c:v>42874.36444476273</c:v>
                </c:pt>
                <c:pt idx="452">
                  <c:v>42874.364559924768</c:v>
                </c:pt>
                <c:pt idx="453">
                  <c:v>42874.364675086807</c:v>
                </c:pt>
                <c:pt idx="454">
                  <c:v>42874.364790248845</c:v>
                </c:pt>
                <c:pt idx="455">
                  <c:v>42874.364905410883</c:v>
                </c:pt>
                <c:pt idx="456">
                  <c:v>42874.365020572921</c:v>
                </c:pt>
                <c:pt idx="457">
                  <c:v>42874.365135734959</c:v>
                </c:pt>
                <c:pt idx="458">
                  <c:v>42874.365250896997</c:v>
                </c:pt>
                <c:pt idx="459">
                  <c:v>42874.365366059021</c:v>
                </c:pt>
                <c:pt idx="460">
                  <c:v>42874.365481221059</c:v>
                </c:pt>
                <c:pt idx="461">
                  <c:v>42874.365596383097</c:v>
                </c:pt>
                <c:pt idx="462">
                  <c:v>42874.365711545135</c:v>
                </c:pt>
                <c:pt idx="463">
                  <c:v>42874.365826707173</c:v>
                </c:pt>
                <c:pt idx="464">
                  <c:v>42874.365941869211</c:v>
                </c:pt>
                <c:pt idx="465">
                  <c:v>42874.36605703125</c:v>
                </c:pt>
                <c:pt idx="466">
                  <c:v>42874.366172193288</c:v>
                </c:pt>
                <c:pt idx="467">
                  <c:v>42874.366287355326</c:v>
                </c:pt>
                <c:pt idx="468">
                  <c:v>42874.366402517364</c:v>
                </c:pt>
                <c:pt idx="469">
                  <c:v>42874.366517679402</c:v>
                </c:pt>
                <c:pt idx="470">
                  <c:v>42874.36663284144</c:v>
                </c:pt>
                <c:pt idx="471">
                  <c:v>42874.366748003478</c:v>
                </c:pt>
                <c:pt idx="472">
                  <c:v>42874.366863165516</c:v>
                </c:pt>
                <c:pt idx="473">
                  <c:v>42874.36697832754</c:v>
                </c:pt>
                <c:pt idx="474">
                  <c:v>42874.367093489578</c:v>
                </c:pt>
                <c:pt idx="475">
                  <c:v>42874.367208651616</c:v>
                </c:pt>
                <c:pt idx="476">
                  <c:v>42874.367323813654</c:v>
                </c:pt>
                <c:pt idx="477">
                  <c:v>42874.367438975692</c:v>
                </c:pt>
                <c:pt idx="478">
                  <c:v>42874.367554137731</c:v>
                </c:pt>
                <c:pt idx="479">
                  <c:v>42874.367669299769</c:v>
                </c:pt>
                <c:pt idx="480">
                  <c:v>42874.367784461807</c:v>
                </c:pt>
                <c:pt idx="481">
                  <c:v>42874.367899623845</c:v>
                </c:pt>
                <c:pt idx="482">
                  <c:v>42874.368014785883</c:v>
                </c:pt>
                <c:pt idx="483">
                  <c:v>42874.368129947921</c:v>
                </c:pt>
                <c:pt idx="484">
                  <c:v>42874.368245109959</c:v>
                </c:pt>
                <c:pt idx="485">
                  <c:v>42874.368360271998</c:v>
                </c:pt>
                <c:pt idx="486">
                  <c:v>42874.368475434021</c:v>
                </c:pt>
                <c:pt idx="487">
                  <c:v>42874.368590596059</c:v>
                </c:pt>
                <c:pt idx="488">
                  <c:v>42874.368705758097</c:v>
                </c:pt>
                <c:pt idx="489">
                  <c:v>42874.368820920135</c:v>
                </c:pt>
                <c:pt idx="490">
                  <c:v>42874.368936082174</c:v>
                </c:pt>
                <c:pt idx="491">
                  <c:v>42874.369051244212</c:v>
                </c:pt>
                <c:pt idx="492">
                  <c:v>42874.36916640625</c:v>
                </c:pt>
                <c:pt idx="493">
                  <c:v>42874.369281568288</c:v>
                </c:pt>
                <c:pt idx="494">
                  <c:v>42874.369396730326</c:v>
                </c:pt>
                <c:pt idx="495">
                  <c:v>42874.369511892364</c:v>
                </c:pt>
                <c:pt idx="496">
                  <c:v>42874.369627054402</c:v>
                </c:pt>
                <c:pt idx="497">
                  <c:v>42874.36974221644</c:v>
                </c:pt>
                <c:pt idx="498">
                  <c:v>42874.369857378479</c:v>
                </c:pt>
                <c:pt idx="499">
                  <c:v>42874.369972540502</c:v>
                </c:pt>
                <c:pt idx="500">
                  <c:v>42874.37008770254</c:v>
                </c:pt>
                <c:pt idx="501">
                  <c:v>42874.370202864578</c:v>
                </c:pt>
                <c:pt idx="502">
                  <c:v>42874.370318026617</c:v>
                </c:pt>
                <c:pt idx="503">
                  <c:v>42874.370433188655</c:v>
                </c:pt>
                <c:pt idx="504">
                  <c:v>42874.370548350693</c:v>
                </c:pt>
                <c:pt idx="505">
                  <c:v>42874.370663512731</c:v>
                </c:pt>
                <c:pt idx="506">
                  <c:v>42874.370778674769</c:v>
                </c:pt>
                <c:pt idx="507">
                  <c:v>42874.370893836807</c:v>
                </c:pt>
                <c:pt idx="508">
                  <c:v>42874.371008998845</c:v>
                </c:pt>
                <c:pt idx="509">
                  <c:v>42874.371124160883</c:v>
                </c:pt>
                <c:pt idx="510">
                  <c:v>42874.371239322922</c:v>
                </c:pt>
                <c:pt idx="511">
                  <c:v>42874.37135448496</c:v>
                </c:pt>
                <c:pt idx="512">
                  <c:v>42874.371469646998</c:v>
                </c:pt>
                <c:pt idx="513">
                  <c:v>42874.371584809021</c:v>
                </c:pt>
                <c:pt idx="514">
                  <c:v>42874.37169997106</c:v>
                </c:pt>
                <c:pt idx="515">
                  <c:v>42874.371815133098</c:v>
                </c:pt>
                <c:pt idx="516">
                  <c:v>42874.371930295136</c:v>
                </c:pt>
                <c:pt idx="517">
                  <c:v>42874.372045457174</c:v>
                </c:pt>
                <c:pt idx="518">
                  <c:v>42874.372160619212</c:v>
                </c:pt>
                <c:pt idx="519">
                  <c:v>42874.37227578125</c:v>
                </c:pt>
                <c:pt idx="520">
                  <c:v>42874.372390943288</c:v>
                </c:pt>
                <c:pt idx="521">
                  <c:v>42874.372506105326</c:v>
                </c:pt>
                <c:pt idx="522">
                  <c:v>42874.372621267365</c:v>
                </c:pt>
                <c:pt idx="523">
                  <c:v>42874.372736429403</c:v>
                </c:pt>
                <c:pt idx="524">
                  <c:v>42874.372851591441</c:v>
                </c:pt>
                <c:pt idx="525">
                  <c:v>42874.372966753479</c:v>
                </c:pt>
                <c:pt idx="526">
                  <c:v>42874.373081915503</c:v>
                </c:pt>
                <c:pt idx="527">
                  <c:v>42874.373197077541</c:v>
                </c:pt>
                <c:pt idx="528">
                  <c:v>42874.373312239579</c:v>
                </c:pt>
                <c:pt idx="529">
                  <c:v>42874.373427401617</c:v>
                </c:pt>
                <c:pt idx="530">
                  <c:v>42874.373542563655</c:v>
                </c:pt>
                <c:pt idx="531">
                  <c:v>42874.373657725693</c:v>
                </c:pt>
                <c:pt idx="532">
                  <c:v>42874.373772887731</c:v>
                </c:pt>
                <c:pt idx="533">
                  <c:v>42874.373888049769</c:v>
                </c:pt>
                <c:pt idx="534">
                  <c:v>42874.374003211808</c:v>
                </c:pt>
                <c:pt idx="535">
                  <c:v>42874.374118373846</c:v>
                </c:pt>
                <c:pt idx="536">
                  <c:v>42874.374233535884</c:v>
                </c:pt>
                <c:pt idx="537">
                  <c:v>42874.374348697922</c:v>
                </c:pt>
                <c:pt idx="538">
                  <c:v>42874.37446385996</c:v>
                </c:pt>
                <c:pt idx="539">
                  <c:v>42874.374579021984</c:v>
                </c:pt>
                <c:pt idx="540">
                  <c:v>42874.374694184022</c:v>
                </c:pt>
                <c:pt idx="541">
                  <c:v>42874.37480934606</c:v>
                </c:pt>
                <c:pt idx="542">
                  <c:v>42874.374924508098</c:v>
                </c:pt>
                <c:pt idx="543">
                  <c:v>42874.375039670136</c:v>
                </c:pt>
                <c:pt idx="544">
                  <c:v>42874.375154832174</c:v>
                </c:pt>
                <c:pt idx="545">
                  <c:v>42874.375269994212</c:v>
                </c:pt>
                <c:pt idx="546">
                  <c:v>42874.375385156251</c:v>
                </c:pt>
                <c:pt idx="547">
                  <c:v>42874.375500318289</c:v>
                </c:pt>
                <c:pt idx="548">
                  <c:v>42874.375615480327</c:v>
                </c:pt>
                <c:pt idx="549">
                  <c:v>42874.375730642365</c:v>
                </c:pt>
                <c:pt idx="550">
                  <c:v>42874.375845804403</c:v>
                </c:pt>
                <c:pt idx="551">
                  <c:v>42874.375960966441</c:v>
                </c:pt>
                <c:pt idx="552">
                  <c:v>42874.376076128479</c:v>
                </c:pt>
                <c:pt idx="553">
                  <c:v>42874.376191290503</c:v>
                </c:pt>
                <c:pt idx="554">
                  <c:v>42874.376306452541</c:v>
                </c:pt>
                <c:pt idx="555">
                  <c:v>42874.376421614579</c:v>
                </c:pt>
                <c:pt idx="556">
                  <c:v>42874.376536776617</c:v>
                </c:pt>
                <c:pt idx="557">
                  <c:v>42874.376651938655</c:v>
                </c:pt>
                <c:pt idx="558">
                  <c:v>42874.376767100694</c:v>
                </c:pt>
                <c:pt idx="559">
                  <c:v>42874.376882262732</c:v>
                </c:pt>
                <c:pt idx="560">
                  <c:v>42874.37699742477</c:v>
                </c:pt>
                <c:pt idx="561">
                  <c:v>42874.377112586808</c:v>
                </c:pt>
                <c:pt idx="562">
                  <c:v>42874.377227748846</c:v>
                </c:pt>
                <c:pt idx="563">
                  <c:v>42874.377342910884</c:v>
                </c:pt>
                <c:pt idx="564">
                  <c:v>42874.377458072922</c:v>
                </c:pt>
                <c:pt idx="565">
                  <c:v>42874.37757323496</c:v>
                </c:pt>
                <c:pt idx="566">
                  <c:v>42874.377688396984</c:v>
                </c:pt>
                <c:pt idx="567">
                  <c:v>42874.377803559022</c:v>
                </c:pt>
                <c:pt idx="568">
                  <c:v>42874.37791872106</c:v>
                </c:pt>
                <c:pt idx="569">
                  <c:v>42874.378033883098</c:v>
                </c:pt>
                <c:pt idx="570">
                  <c:v>42874.378149045137</c:v>
                </c:pt>
                <c:pt idx="571">
                  <c:v>42874.378264207175</c:v>
                </c:pt>
                <c:pt idx="572">
                  <c:v>42874.378379369213</c:v>
                </c:pt>
                <c:pt idx="573">
                  <c:v>42874.378494531251</c:v>
                </c:pt>
                <c:pt idx="574">
                  <c:v>42874.378609693289</c:v>
                </c:pt>
                <c:pt idx="575">
                  <c:v>42874.378724855327</c:v>
                </c:pt>
                <c:pt idx="576">
                  <c:v>42874.378840017365</c:v>
                </c:pt>
                <c:pt idx="577">
                  <c:v>42874.378955179403</c:v>
                </c:pt>
                <c:pt idx="578">
                  <c:v>42874.379070341442</c:v>
                </c:pt>
                <c:pt idx="579">
                  <c:v>42874.379185503465</c:v>
                </c:pt>
                <c:pt idx="580">
                  <c:v>42874.379300665503</c:v>
                </c:pt>
                <c:pt idx="581">
                  <c:v>42874.379415827541</c:v>
                </c:pt>
                <c:pt idx="582">
                  <c:v>42874.37953098958</c:v>
                </c:pt>
                <c:pt idx="583">
                  <c:v>42874.379646151618</c:v>
                </c:pt>
                <c:pt idx="584">
                  <c:v>42874.379761313656</c:v>
                </c:pt>
                <c:pt idx="585">
                  <c:v>42874.379876475694</c:v>
                </c:pt>
                <c:pt idx="586">
                  <c:v>42874.379991637732</c:v>
                </c:pt>
                <c:pt idx="587">
                  <c:v>42874.38010679977</c:v>
                </c:pt>
                <c:pt idx="588">
                  <c:v>42874.380221961808</c:v>
                </c:pt>
                <c:pt idx="589">
                  <c:v>42874.380337123846</c:v>
                </c:pt>
                <c:pt idx="590">
                  <c:v>42874.380452285885</c:v>
                </c:pt>
                <c:pt idx="591">
                  <c:v>42874.380567447923</c:v>
                </c:pt>
                <c:pt idx="592">
                  <c:v>42874.380682609961</c:v>
                </c:pt>
                <c:pt idx="593">
                  <c:v>42874.380797771984</c:v>
                </c:pt>
                <c:pt idx="594">
                  <c:v>42874.380912934022</c:v>
                </c:pt>
                <c:pt idx="595">
                  <c:v>42874.381028096061</c:v>
                </c:pt>
                <c:pt idx="596">
                  <c:v>42874.381143258099</c:v>
                </c:pt>
                <c:pt idx="597">
                  <c:v>42874.381258420137</c:v>
                </c:pt>
                <c:pt idx="598">
                  <c:v>42874.381373582175</c:v>
                </c:pt>
                <c:pt idx="599">
                  <c:v>42874.381488744213</c:v>
                </c:pt>
                <c:pt idx="600">
                  <c:v>42874.381603906251</c:v>
                </c:pt>
                <c:pt idx="601">
                  <c:v>42874.381719068289</c:v>
                </c:pt>
                <c:pt idx="602">
                  <c:v>42874.381834230328</c:v>
                </c:pt>
                <c:pt idx="603">
                  <c:v>42874.381949392366</c:v>
                </c:pt>
                <c:pt idx="604">
                  <c:v>42874.382064554404</c:v>
                </c:pt>
                <c:pt idx="605">
                  <c:v>42874.382179716442</c:v>
                </c:pt>
                <c:pt idx="606">
                  <c:v>42874.382294878465</c:v>
                </c:pt>
                <c:pt idx="607">
                  <c:v>42874.382410040504</c:v>
                </c:pt>
                <c:pt idx="608">
                  <c:v>42874.382525202542</c:v>
                </c:pt>
                <c:pt idx="609">
                  <c:v>42874.38264036458</c:v>
                </c:pt>
                <c:pt idx="610">
                  <c:v>42874.382755526618</c:v>
                </c:pt>
                <c:pt idx="611">
                  <c:v>42874.382870688656</c:v>
                </c:pt>
                <c:pt idx="612">
                  <c:v>42874.382985850694</c:v>
                </c:pt>
                <c:pt idx="613">
                  <c:v>42874.383101012732</c:v>
                </c:pt>
                <c:pt idx="614">
                  <c:v>42874.38321617477</c:v>
                </c:pt>
                <c:pt idx="615">
                  <c:v>42874.383331336809</c:v>
                </c:pt>
                <c:pt idx="616">
                  <c:v>42874.383446498847</c:v>
                </c:pt>
                <c:pt idx="617">
                  <c:v>42874.383561660885</c:v>
                </c:pt>
                <c:pt idx="618">
                  <c:v>42874.383676822923</c:v>
                </c:pt>
                <c:pt idx="619">
                  <c:v>42874.383791984947</c:v>
                </c:pt>
                <c:pt idx="620">
                  <c:v>42874.383907146985</c:v>
                </c:pt>
                <c:pt idx="621">
                  <c:v>42874.384022309023</c:v>
                </c:pt>
                <c:pt idx="622">
                  <c:v>42874.384137471061</c:v>
                </c:pt>
                <c:pt idx="623">
                  <c:v>42874.384252633099</c:v>
                </c:pt>
                <c:pt idx="624">
                  <c:v>42874.384367795137</c:v>
                </c:pt>
                <c:pt idx="625">
                  <c:v>42874.384482957175</c:v>
                </c:pt>
                <c:pt idx="626">
                  <c:v>42874.384598119213</c:v>
                </c:pt>
                <c:pt idx="627">
                  <c:v>42874.384713281252</c:v>
                </c:pt>
                <c:pt idx="628">
                  <c:v>42874.38482844329</c:v>
                </c:pt>
                <c:pt idx="629">
                  <c:v>42874.384943605328</c:v>
                </c:pt>
                <c:pt idx="630">
                  <c:v>42874.385058767366</c:v>
                </c:pt>
                <c:pt idx="631">
                  <c:v>42874.385173929404</c:v>
                </c:pt>
                <c:pt idx="632">
                  <c:v>42874.385289091442</c:v>
                </c:pt>
                <c:pt idx="633">
                  <c:v>42874.385404253466</c:v>
                </c:pt>
                <c:pt idx="634">
                  <c:v>42874.385519415504</c:v>
                </c:pt>
                <c:pt idx="635">
                  <c:v>42874.385634577542</c:v>
                </c:pt>
                <c:pt idx="636">
                  <c:v>42874.38574973958</c:v>
                </c:pt>
                <c:pt idx="637">
                  <c:v>42874.385864901618</c:v>
                </c:pt>
                <c:pt idx="638">
                  <c:v>42874.385980063656</c:v>
                </c:pt>
                <c:pt idx="639">
                  <c:v>42874.386095225695</c:v>
                </c:pt>
                <c:pt idx="640">
                  <c:v>42874.386210387733</c:v>
                </c:pt>
                <c:pt idx="641">
                  <c:v>42874.386325549771</c:v>
                </c:pt>
                <c:pt idx="642">
                  <c:v>42874.386440711809</c:v>
                </c:pt>
                <c:pt idx="643">
                  <c:v>42874.386555873847</c:v>
                </c:pt>
                <c:pt idx="644">
                  <c:v>42874.386671035885</c:v>
                </c:pt>
                <c:pt idx="645">
                  <c:v>42874.386786197923</c:v>
                </c:pt>
                <c:pt idx="646">
                  <c:v>42874.386901359947</c:v>
                </c:pt>
                <c:pt idx="647">
                  <c:v>42874.387016521985</c:v>
                </c:pt>
                <c:pt idx="648">
                  <c:v>42874.387131684023</c:v>
                </c:pt>
                <c:pt idx="649">
                  <c:v>42874.387246846061</c:v>
                </c:pt>
                <c:pt idx="650">
                  <c:v>42874.387362008099</c:v>
                </c:pt>
                <c:pt idx="651">
                  <c:v>42874.387477170138</c:v>
                </c:pt>
                <c:pt idx="652">
                  <c:v>42874.387592332176</c:v>
                </c:pt>
                <c:pt idx="653">
                  <c:v>42874.387707494214</c:v>
                </c:pt>
                <c:pt idx="654">
                  <c:v>42874.387822656252</c:v>
                </c:pt>
                <c:pt idx="655">
                  <c:v>42874.38793781829</c:v>
                </c:pt>
                <c:pt idx="656">
                  <c:v>42874.388052980328</c:v>
                </c:pt>
                <c:pt idx="657">
                  <c:v>42874.388168142366</c:v>
                </c:pt>
                <c:pt idx="658">
                  <c:v>42874.388283304404</c:v>
                </c:pt>
                <c:pt idx="659">
                  <c:v>42874.388398466428</c:v>
                </c:pt>
                <c:pt idx="660">
                  <c:v>42874.388513628466</c:v>
                </c:pt>
                <c:pt idx="661">
                  <c:v>42874.388628790504</c:v>
                </c:pt>
                <c:pt idx="662">
                  <c:v>42874.388743952542</c:v>
                </c:pt>
                <c:pt idx="663">
                  <c:v>42874.388859114581</c:v>
                </c:pt>
                <c:pt idx="664">
                  <c:v>42874.388974276619</c:v>
                </c:pt>
                <c:pt idx="665">
                  <c:v>42874.389089438657</c:v>
                </c:pt>
                <c:pt idx="666">
                  <c:v>42874.389204600695</c:v>
                </c:pt>
                <c:pt idx="667">
                  <c:v>42874.389319762733</c:v>
                </c:pt>
                <c:pt idx="668">
                  <c:v>42874.389434924771</c:v>
                </c:pt>
                <c:pt idx="669">
                  <c:v>42874.389550086809</c:v>
                </c:pt>
                <c:pt idx="670">
                  <c:v>42874.389665248847</c:v>
                </c:pt>
                <c:pt idx="671">
                  <c:v>42874.389780410886</c:v>
                </c:pt>
                <c:pt idx="672">
                  <c:v>42874.389895572924</c:v>
                </c:pt>
                <c:pt idx="673">
                  <c:v>42874.390010734947</c:v>
                </c:pt>
                <c:pt idx="674">
                  <c:v>42874.390125896985</c:v>
                </c:pt>
                <c:pt idx="675">
                  <c:v>42874.390241059024</c:v>
                </c:pt>
                <c:pt idx="676">
                  <c:v>42874.390356221062</c:v>
                </c:pt>
                <c:pt idx="677">
                  <c:v>42874.3904713831</c:v>
                </c:pt>
                <c:pt idx="678">
                  <c:v>42874.390586545138</c:v>
                </c:pt>
                <c:pt idx="679">
                  <c:v>42874.390701707176</c:v>
                </c:pt>
                <c:pt idx="680">
                  <c:v>42874.390816869214</c:v>
                </c:pt>
                <c:pt idx="681">
                  <c:v>42874.390932031252</c:v>
                </c:pt>
                <c:pt idx="682">
                  <c:v>42874.39104719329</c:v>
                </c:pt>
                <c:pt idx="683">
                  <c:v>42874.391162355329</c:v>
                </c:pt>
                <c:pt idx="684">
                  <c:v>42874.391277517367</c:v>
                </c:pt>
                <c:pt idx="685">
                  <c:v>42874.391392679405</c:v>
                </c:pt>
                <c:pt idx="686">
                  <c:v>42874.391507841428</c:v>
                </c:pt>
                <c:pt idx="687">
                  <c:v>42874.391623003467</c:v>
                </c:pt>
                <c:pt idx="688">
                  <c:v>42874.391738165505</c:v>
                </c:pt>
                <c:pt idx="689">
                  <c:v>42874.391853327543</c:v>
                </c:pt>
                <c:pt idx="690">
                  <c:v>42874.391968489581</c:v>
                </c:pt>
                <c:pt idx="691">
                  <c:v>42874.392083651619</c:v>
                </c:pt>
                <c:pt idx="692">
                  <c:v>42874.392198813657</c:v>
                </c:pt>
                <c:pt idx="693">
                  <c:v>42874.392313975695</c:v>
                </c:pt>
                <c:pt idx="694">
                  <c:v>42874.392429137733</c:v>
                </c:pt>
                <c:pt idx="695">
                  <c:v>42874.392544299772</c:v>
                </c:pt>
                <c:pt idx="696">
                  <c:v>42874.39265946181</c:v>
                </c:pt>
                <c:pt idx="697">
                  <c:v>42874.392774623848</c:v>
                </c:pt>
                <c:pt idx="698">
                  <c:v>42874.392889785886</c:v>
                </c:pt>
                <c:pt idx="699">
                  <c:v>42874.39300494791</c:v>
                </c:pt>
                <c:pt idx="700">
                  <c:v>42874.393120109948</c:v>
                </c:pt>
                <c:pt idx="701">
                  <c:v>42874.393235271986</c:v>
                </c:pt>
                <c:pt idx="702">
                  <c:v>42874.393350434024</c:v>
                </c:pt>
                <c:pt idx="703">
                  <c:v>42874.393465596062</c:v>
                </c:pt>
                <c:pt idx="704">
                  <c:v>42874.3935807581</c:v>
                </c:pt>
                <c:pt idx="705">
                  <c:v>42874.393695920138</c:v>
                </c:pt>
                <c:pt idx="706">
                  <c:v>42874.393811082176</c:v>
                </c:pt>
                <c:pt idx="707">
                  <c:v>42874.393926244215</c:v>
                </c:pt>
                <c:pt idx="708">
                  <c:v>42874.394041406253</c:v>
                </c:pt>
                <c:pt idx="709">
                  <c:v>42874.394156568291</c:v>
                </c:pt>
                <c:pt idx="710">
                  <c:v>42874.394271730329</c:v>
                </c:pt>
                <c:pt idx="711">
                  <c:v>42874.394386892367</c:v>
                </c:pt>
                <c:pt idx="712">
                  <c:v>42874.394502054405</c:v>
                </c:pt>
                <c:pt idx="713">
                  <c:v>42874.394617216429</c:v>
                </c:pt>
                <c:pt idx="714">
                  <c:v>42874.394732378467</c:v>
                </c:pt>
                <c:pt idx="715">
                  <c:v>42874.394847540505</c:v>
                </c:pt>
                <c:pt idx="716">
                  <c:v>42874.394962702543</c:v>
                </c:pt>
                <c:pt idx="717">
                  <c:v>42874.395077864581</c:v>
                </c:pt>
                <c:pt idx="718">
                  <c:v>42874.395193026619</c:v>
                </c:pt>
                <c:pt idx="719">
                  <c:v>42874.395308188658</c:v>
                </c:pt>
                <c:pt idx="720">
                  <c:v>42874.395423350696</c:v>
                </c:pt>
                <c:pt idx="721">
                  <c:v>42874.395538512734</c:v>
                </c:pt>
                <c:pt idx="722">
                  <c:v>42874.395653674772</c:v>
                </c:pt>
                <c:pt idx="723">
                  <c:v>42874.39576883681</c:v>
                </c:pt>
                <c:pt idx="724">
                  <c:v>42874.395883998848</c:v>
                </c:pt>
                <c:pt idx="725">
                  <c:v>42874.395999160886</c:v>
                </c:pt>
                <c:pt idx="726">
                  <c:v>42874.39611432291</c:v>
                </c:pt>
                <c:pt idx="727">
                  <c:v>42874.396229484948</c:v>
                </c:pt>
                <c:pt idx="728">
                  <c:v>42874.396344646986</c:v>
                </c:pt>
                <c:pt idx="729">
                  <c:v>42874.396459809024</c:v>
                </c:pt>
                <c:pt idx="730">
                  <c:v>42874.396574971062</c:v>
                </c:pt>
                <c:pt idx="731">
                  <c:v>42874.3966901331</c:v>
                </c:pt>
                <c:pt idx="732">
                  <c:v>42874.396805295139</c:v>
                </c:pt>
                <c:pt idx="733">
                  <c:v>42874.396920457177</c:v>
                </c:pt>
                <c:pt idx="734">
                  <c:v>42874.397035619215</c:v>
                </c:pt>
                <c:pt idx="735">
                  <c:v>42874.397150781253</c:v>
                </c:pt>
                <c:pt idx="736">
                  <c:v>42874.397265943291</c:v>
                </c:pt>
                <c:pt idx="737">
                  <c:v>42874.397381105329</c:v>
                </c:pt>
                <c:pt idx="738">
                  <c:v>42874.397496267367</c:v>
                </c:pt>
                <c:pt idx="739">
                  <c:v>42874.397611429391</c:v>
                </c:pt>
                <c:pt idx="740">
                  <c:v>42874.397726591429</c:v>
                </c:pt>
                <c:pt idx="741">
                  <c:v>42874.397841753467</c:v>
                </c:pt>
                <c:pt idx="742">
                  <c:v>42874.397956915505</c:v>
                </c:pt>
                <c:pt idx="743">
                  <c:v>42874.398072077543</c:v>
                </c:pt>
                <c:pt idx="744">
                  <c:v>42874.398187239582</c:v>
                </c:pt>
                <c:pt idx="745">
                  <c:v>42874.39830240162</c:v>
                </c:pt>
                <c:pt idx="746">
                  <c:v>42874.398417563658</c:v>
                </c:pt>
                <c:pt idx="747">
                  <c:v>42874.398532725696</c:v>
                </c:pt>
                <c:pt idx="748">
                  <c:v>42874.398647887734</c:v>
                </c:pt>
                <c:pt idx="749">
                  <c:v>42874.398763049772</c:v>
                </c:pt>
                <c:pt idx="750">
                  <c:v>42874.39887821181</c:v>
                </c:pt>
                <c:pt idx="751">
                  <c:v>42874.398993373848</c:v>
                </c:pt>
                <c:pt idx="752">
                  <c:v>42874.399108535887</c:v>
                </c:pt>
                <c:pt idx="753">
                  <c:v>42874.39922369791</c:v>
                </c:pt>
                <c:pt idx="754">
                  <c:v>42874.399338859948</c:v>
                </c:pt>
                <c:pt idx="755">
                  <c:v>42874.399454021986</c:v>
                </c:pt>
                <c:pt idx="756">
                  <c:v>42874.399569184025</c:v>
                </c:pt>
                <c:pt idx="757">
                  <c:v>42874.399684346063</c:v>
                </c:pt>
                <c:pt idx="758">
                  <c:v>42874.399799508101</c:v>
                </c:pt>
                <c:pt idx="759">
                  <c:v>42874.399914670139</c:v>
                </c:pt>
                <c:pt idx="760">
                  <c:v>42874.400029832177</c:v>
                </c:pt>
                <c:pt idx="761">
                  <c:v>42874.400144994215</c:v>
                </c:pt>
                <c:pt idx="762">
                  <c:v>42874.400260156253</c:v>
                </c:pt>
                <c:pt idx="763">
                  <c:v>42874.400375318291</c:v>
                </c:pt>
                <c:pt idx="764">
                  <c:v>42874.40049048033</c:v>
                </c:pt>
                <c:pt idx="765">
                  <c:v>42874.400605642368</c:v>
                </c:pt>
                <c:pt idx="766">
                  <c:v>42874.400720804391</c:v>
                </c:pt>
                <c:pt idx="767">
                  <c:v>42874.400835966429</c:v>
                </c:pt>
                <c:pt idx="768">
                  <c:v>42874.400951128468</c:v>
                </c:pt>
                <c:pt idx="769">
                  <c:v>42874.401066290506</c:v>
                </c:pt>
                <c:pt idx="770">
                  <c:v>42874.401181452544</c:v>
                </c:pt>
                <c:pt idx="771">
                  <c:v>42874.401296614582</c:v>
                </c:pt>
                <c:pt idx="772">
                  <c:v>42874.40141177662</c:v>
                </c:pt>
                <c:pt idx="773">
                  <c:v>42874.401526938658</c:v>
                </c:pt>
                <c:pt idx="774">
                  <c:v>42874.401642100696</c:v>
                </c:pt>
                <c:pt idx="775">
                  <c:v>42874.401757262734</c:v>
                </c:pt>
                <c:pt idx="776">
                  <c:v>42874.401872424773</c:v>
                </c:pt>
                <c:pt idx="777">
                  <c:v>42874.401987586811</c:v>
                </c:pt>
                <c:pt idx="778">
                  <c:v>42874.402102748849</c:v>
                </c:pt>
                <c:pt idx="779">
                  <c:v>42874.402217910872</c:v>
                </c:pt>
                <c:pt idx="780">
                  <c:v>42874.402333072911</c:v>
                </c:pt>
                <c:pt idx="781">
                  <c:v>42874.402448234949</c:v>
                </c:pt>
                <c:pt idx="782">
                  <c:v>42874.402563396987</c:v>
                </c:pt>
                <c:pt idx="783">
                  <c:v>42874.402678559025</c:v>
                </c:pt>
                <c:pt idx="784">
                  <c:v>42874.402793721063</c:v>
                </c:pt>
                <c:pt idx="785">
                  <c:v>42874.402908883101</c:v>
                </c:pt>
                <c:pt idx="786">
                  <c:v>42874.403024045139</c:v>
                </c:pt>
                <c:pt idx="787">
                  <c:v>42874.403139207177</c:v>
                </c:pt>
                <c:pt idx="788">
                  <c:v>42874.403254369216</c:v>
                </c:pt>
                <c:pt idx="789">
                  <c:v>42874.403369531254</c:v>
                </c:pt>
                <c:pt idx="790">
                  <c:v>42874.403484693292</c:v>
                </c:pt>
                <c:pt idx="791">
                  <c:v>42874.40359985533</c:v>
                </c:pt>
                <c:pt idx="792">
                  <c:v>42874.403715017368</c:v>
                </c:pt>
                <c:pt idx="793">
                  <c:v>42874.403830179392</c:v>
                </c:pt>
                <c:pt idx="794">
                  <c:v>42874.40394534143</c:v>
                </c:pt>
                <c:pt idx="795">
                  <c:v>42874.404060503468</c:v>
                </c:pt>
                <c:pt idx="796">
                  <c:v>42874.404175665506</c:v>
                </c:pt>
                <c:pt idx="797">
                  <c:v>42874.404290827544</c:v>
                </c:pt>
                <c:pt idx="798">
                  <c:v>42874.404405989582</c:v>
                </c:pt>
                <c:pt idx="799">
                  <c:v>42874.40452115162</c:v>
                </c:pt>
                <c:pt idx="800">
                  <c:v>42874.404636313659</c:v>
                </c:pt>
                <c:pt idx="801">
                  <c:v>42874.404751475697</c:v>
                </c:pt>
                <c:pt idx="802">
                  <c:v>42874.404866637735</c:v>
                </c:pt>
                <c:pt idx="803">
                  <c:v>42874.404981799773</c:v>
                </c:pt>
                <c:pt idx="804">
                  <c:v>42874.405096961811</c:v>
                </c:pt>
                <c:pt idx="805">
                  <c:v>42874.405212123849</c:v>
                </c:pt>
                <c:pt idx="806">
                  <c:v>42874.405327285873</c:v>
                </c:pt>
                <c:pt idx="807">
                  <c:v>42874.405442447911</c:v>
                </c:pt>
                <c:pt idx="808">
                  <c:v>42874.405557609949</c:v>
                </c:pt>
                <c:pt idx="809">
                  <c:v>42874.405672771987</c:v>
                </c:pt>
                <c:pt idx="810">
                  <c:v>42874.405787934025</c:v>
                </c:pt>
                <c:pt idx="811">
                  <c:v>42874.405903096063</c:v>
                </c:pt>
                <c:pt idx="812">
                  <c:v>42874.406018258102</c:v>
                </c:pt>
                <c:pt idx="813">
                  <c:v>42874.40613342014</c:v>
                </c:pt>
                <c:pt idx="814">
                  <c:v>42874.406248582178</c:v>
                </c:pt>
                <c:pt idx="815">
                  <c:v>42874.406363744216</c:v>
                </c:pt>
                <c:pt idx="816">
                  <c:v>42874.406478906254</c:v>
                </c:pt>
                <c:pt idx="817">
                  <c:v>42874.406594068292</c:v>
                </c:pt>
                <c:pt idx="818">
                  <c:v>42874.40670923033</c:v>
                </c:pt>
                <c:pt idx="819">
                  <c:v>42874.406824392361</c:v>
                </c:pt>
                <c:pt idx="820">
                  <c:v>42874.406939554392</c:v>
                </c:pt>
                <c:pt idx="821">
                  <c:v>42874.40705471643</c:v>
                </c:pt>
                <c:pt idx="822">
                  <c:v>42874.407169878468</c:v>
                </c:pt>
                <c:pt idx="823">
                  <c:v>42874.407285040506</c:v>
                </c:pt>
                <c:pt idx="824">
                  <c:v>42874.407400202545</c:v>
                </c:pt>
                <c:pt idx="825">
                  <c:v>42874.407515364583</c:v>
                </c:pt>
                <c:pt idx="826">
                  <c:v>42874.407630526621</c:v>
                </c:pt>
                <c:pt idx="827">
                  <c:v>42874.407745688659</c:v>
                </c:pt>
                <c:pt idx="828">
                  <c:v>42874.407860850697</c:v>
                </c:pt>
                <c:pt idx="829">
                  <c:v>42874.407976012735</c:v>
                </c:pt>
                <c:pt idx="830">
                  <c:v>42874.408091174773</c:v>
                </c:pt>
                <c:pt idx="831">
                  <c:v>42874.408206336811</c:v>
                </c:pt>
                <c:pt idx="832">
                  <c:v>42874.40832149885</c:v>
                </c:pt>
                <c:pt idx="833">
                  <c:v>42874.408436660873</c:v>
                </c:pt>
                <c:pt idx="834">
                  <c:v>42874.408551822911</c:v>
                </c:pt>
                <c:pt idx="835">
                  <c:v>42874.408666984949</c:v>
                </c:pt>
                <c:pt idx="836">
                  <c:v>42874.408782146988</c:v>
                </c:pt>
                <c:pt idx="837">
                  <c:v>42874.408897309026</c:v>
                </c:pt>
                <c:pt idx="838">
                  <c:v>42874.409012471064</c:v>
                </c:pt>
                <c:pt idx="839">
                  <c:v>42874.409127633102</c:v>
                </c:pt>
                <c:pt idx="840">
                  <c:v>42874.40924279514</c:v>
                </c:pt>
                <c:pt idx="841">
                  <c:v>42874.409357957178</c:v>
                </c:pt>
                <c:pt idx="842">
                  <c:v>42874.409473119216</c:v>
                </c:pt>
                <c:pt idx="843">
                  <c:v>42874.409588281254</c:v>
                </c:pt>
                <c:pt idx="844">
                  <c:v>42874.409703443293</c:v>
                </c:pt>
                <c:pt idx="845">
                  <c:v>42874.409818605331</c:v>
                </c:pt>
                <c:pt idx="846">
                  <c:v>42874.409933767354</c:v>
                </c:pt>
                <c:pt idx="847">
                  <c:v>42874.410048929392</c:v>
                </c:pt>
                <c:pt idx="848">
                  <c:v>42874.41016409143</c:v>
                </c:pt>
                <c:pt idx="849">
                  <c:v>42874.410279253469</c:v>
                </c:pt>
                <c:pt idx="850">
                  <c:v>42874.410394415507</c:v>
                </c:pt>
                <c:pt idx="851">
                  <c:v>42874.410509577545</c:v>
                </c:pt>
                <c:pt idx="852">
                  <c:v>42874.410624739583</c:v>
                </c:pt>
                <c:pt idx="853">
                  <c:v>42874.410739901621</c:v>
                </c:pt>
                <c:pt idx="854">
                  <c:v>42874.410855063659</c:v>
                </c:pt>
                <c:pt idx="855">
                  <c:v>42874.410970225697</c:v>
                </c:pt>
                <c:pt idx="856">
                  <c:v>42874.411085387736</c:v>
                </c:pt>
                <c:pt idx="857">
                  <c:v>42874.411200549774</c:v>
                </c:pt>
                <c:pt idx="858">
                  <c:v>42874.411315711812</c:v>
                </c:pt>
                <c:pt idx="859">
                  <c:v>42874.411430873843</c:v>
                </c:pt>
                <c:pt idx="860">
                  <c:v>42874.411546035873</c:v>
                </c:pt>
                <c:pt idx="861">
                  <c:v>42874.411661197912</c:v>
                </c:pt>
                <c:pt idx="862">
                  <c:v>42874.41177635995</c:v>
                </c:pt>
                <c:pt idx="863">
                  <c:v>42874.411891521988</c:v>
                </c:pt>
                <c:pt idx="864">
                  <c:v>42874.412006684026</c:v>
                </c:pt>
                <c:pt idx="865">
                  <c:v>42874.412121846064</c:v>
                </c:pt>
                <c:pt idx="866">
                  <c:v>42874.412237008102</c:v>
                </c:pt>
                <c:pt idx="867">
                  <c:v>42874.41235217014</c:v>
                </c:pt>
                <c:pt idx="868">
                  <c:v>42874.412467332178</c:v>
                </c:pt>
                <c:pt idx="869">
                  <c:v>42874.412582494217</c:v>
                </c:pt>
                <c:pt idx="870">
                  <c:v>42874.412697656255</c:v>
                </c:pt>
                <c:pt idx="871">
                  <c:v>42874.412812818293</c:v>
                </c:pt>
                <c:pt idx="872">
                  <c:v>42874.412927980331</c:v>
                </c:pt>
                <c:pt idx="873">
                  <c:v>42874.413043142355</c:v>
                </c:pt>
                <c:pt idx="874">
                  <c:v>42874.413158304393</c:v>
                </c:pt>
                <c:pt idx="875">
                  <c:v>42874.413273466431</c:v>
                </c:pt>
                <c:pt idx="876">
                  <c:v>42874.413388628469</c:v>
                </c:pt>
                <c:pt idx="877">
                  <c:v>42874.413503790507</c:v>
                </c:pt>
                <c:pt idx="878">
                  <c:v>42874.413618952545</c:v>
                </c:pt>
                <c:pt idx="879">
                  <c:v>42874.413734114583</c:v>
                </c:pt>
                <c:pt idx="880">
                  <c:v>42874.413849276621</c:v>
                </c:pt>
                <c:pt idx="881">
                  <c:v>42874.41396443866</c:v>
                </c:pt>
                <c:pt idx="882">
                  <c:v>42874.414079600698</c:v>
                </c:pt>
                <c:pt idx="883">
                  <c:v>42874.414194762736</c:v>
                </c:pt>
                <c:pt idx="884">
                  <c:v>42874.414309924774</c:v>
                </c:pt>
                <c:pt idx="885">
                  <c:v>42874.414425086812</c:v>
                </c:pt>
                <c:pt idx="886">
                  <c:v>42874.414540248836</c:v>
                </c:pt>
                <c:pt idx="887">
                  <c:v>42874.414655410874</c:v>
                </c:pt>
                <c:pt idx="888">
                  <c:v>42874.414770572912</c:v>
                </c:pt>
                <c:pt idx="889">
                  <c:v>42874.41488573495</c:v>
                </c:pt>
                <c:pt idx="890">
                  <c:v>42874.415000896988</c:v>
                </c:pt>
                <c:pt idx="891">
                  <c:v>42874.415116059026</c:v>
                </c:pt>
                <c:pt idx="892">
                  <c:v>42874.415231221064</c:v>
                </c:pt>
                <c:pt idx="893">
                  <c:v>42874.415346383103</c:v>
                </c:pt>
                <c:pt idx="894">
                  <c:v>42874.415461545141</c:v>
                </c:pt>
                <c:pt idx="895">
                  <c:v>42874.415576707179</c:v>
                </c:pt>
                <c:pt idx="896">
                  <c:v>42874.415691869217</c:v>
                </c:pt>
                <c:pt idx="897">
                  <c:v>42874.415807031255</c:v>
                </c:pt>
                <c:pt idx="898">
                  <c:v>42874.415922193293</c:v>
                </c:pt>
                <c:pt idx="899">
                  <c:v>42874.416037355324</c:v>
                </c:pt>
                <c:pt idx="900">
                  <c:v>42874.416152517355</c:v>
                </c:pt>
                <c:pt idx="901">
                  <c:v>42874.416267679393</c:v>
                </c:pt>
                <c:pt idx="902">
                  <c:v>42874.416382841431</c:v>
                </c:pt>
                <c:pt idx="903">
                  <c:v>42874.416498003469</c:v>
                </c:pt>
                <c:pt idx="904">
                  <c:v>42874.416613165507</c:v>
                </c:pt>
                <c:pt idx="905">
                  <c:v>42874.416728327546</c:v>
                </c:pt>
                <c:pt idx="906">
                  <c:v>42874.416843489584</c:v>
                </c:pt>
                <c:pt idx="907">
                  <c:v>42874.416958651622</c:v>
                </c:pt>
                <c:pt idx="908">
                  <c:v>42874.41707381366</c:v>
                </c:pt>
                <c:pt idx="909">
                  <c:v>42874.417188975698</c:v>
                </c:pt>
                <c:pt idx="910">
                  <c:v>42874.417304137736</c:v>
                </c:pt>
                <c:pt idx="911">
                  <c:v>42874.417419299774</c:v>
                </c:pt>
                <c:pt idx="912">
                  <c:v>42874.417534461812</c:v>
                </c:pt>
                <c:pt idx="913">
                  <c:v>42874.417649623836</c:v>
                </c:pt>
                <c:pt idx="914">
                  <c:v>42874.417764785874</c:v>
                </c:pt>
                <c:pt idx="915">
                  <c:v>42874.417879947912</c:v>
                </c:pt>
                <c:pt idx="916">
                  <c:v>42874.41799510995</c:v>
                </c:pt>
                <c:pt idx="917">
                  <c:v>42874.418110271989</c:v>
                </c:pt>
                <c:pt idx="918">
                  <c:v>42874.418225434027</c:v>
                </c:pt>
                <c:pt idx="919">
                  <c:v>42874.418340596065</c:v>
                </c:pt>
                <c:pt idx="920">
                  <c:v>42874.418455758103</c:v>
                </c:pt>
                <c:pt idx="921">
                  <c:v>42874.418570920141</c:v>
                </c:pt>
                <c:pt idx="922">
                  <c:v>42874.418686082179</c:v>
                </c:pt>
                <c:pt idx="923">
                  <c:v>42874.418801244217</c:v>
                </c:pt>
                <c:pt idx="924">
                  <c:v>42874.418916406255</c:v>
                </c:pt>
                <c:pt idx="925">
                  <c:v>42874.419031568294</c:v>
                </c:pt>
                <c:pt idx="926">
                  <c:v>42874.419146730317</c:v>
                </c:pt>
                <c:pt idx="927">
                  <c:v>42874.419261892355</c:v>
                </c:pt>
                <c:pt idx="928">
                  <c:v>42874.419377054393</c:v>
                </c:pt>
                <c:pt idx="929">
                  <c:v>42874.419492216432</c:v>
                </c:pt>
                <c:pt idx="930">
                  <c:v>42874.41960737847</c:v>
                </c:pt>
                <c:pt idx="931">
                  <c:v>42874.419722540508</c:v>
                </c:pt>
                <c:pt idx="932">
                  <c:v>42874.419837702546</c:v>
                </c:pt>
                <c:pt idx="933">
                  <c:v>42874.419952864584</c:v>
                </c:pt>
                <c:pt idx="934">
                  <c:v>42874.420068026622</c:v>
                </c:pt>
                <c:pt idx="935">
                  <c:v>42874.42018318866</c:v>
                </c:pt>
                <c:pt idx="936">
                  <c:v>42874.420298350698</c:v>
                </c:pt>
                <c:pt idx="937">
                  <c:v>42874.420413512737</c:v>
                </c:pt>
                <c:pt idx="938">
                  <c:v>42874.420528674775</c:v>
                </c:pt>
                <c:pt idx="939">
                  <c:v>42874.420643836806</c:v>
                </c:pt>
                <c:pt idx="940">
                  <c:v>42874.420758998836</c:v>
                </c:pt>
                <c:pt idx="941">
                  <c:v>42874.420874160875</c:v>
                </c:pt>
                <c:pt idx="942">
                  <c:v>42874.420989322913</c:v>
                </c:pt>
                <c:pt idx="943">
                  <c:v>42874.421104484951</c:v>
                </c:pt>
                <c:pt idx="944">
                  <c:v>42874.421219646989</c:v>
                </c:pt>
                <c:pt idx="945">
                  <c:v>42874.421334809027</c:v>
                </c:pt>
                <c:pt idx="946">
                  <c:v>42874.421449971065</c:v>
                </c:pt>
                <c:pt idx="947">
                  <c:v>42874.421565133103</c:v>
                </c:pt>
                <c:pt idx="948">
                  <c:v>42874.421680295141</c:v>
                </c:pt>
                <c:pt idx="949">
                  <c:v>42874.42179545718</c:v>
                </c:pt>
                <c:pt idx="950">
                  <c:v>42874.421910619218</c:v>
                </c:pt>
                <c:pt idx="951">
                  <c:v>42874.422025781256</c:v>
                </c:pt>
                <c:pt idx="952">
                  <c:v>42874.422140943294</c:v>
                </c:pt>
                <c:pt idx="953">
                  <c:v>42874.422256105318</c:v>
                </c:pt>
                <c:pt idx="954">
                  <c:v>42874.422371267356</c:v>
                </c:pt>
                <c:pt idx="955">
                  <c:v>42874.422486429394</c:v>
                </c:pt>
                <c:pt idx="956">
                  <c:v>42874.422601591432</c:v>
                </c:pt>
                <c:pt idx="957">
                  <c:v>42874.42271675347</c:v>
                </c:pt>
                <c:pt idx="958">
                  <c:v>42874.422831915508</c:v>
                </c:pt>
                <c:pt idx="959">
                  <c:v>42874.422947077546</c:v>
                </c:pt>
                <c:pt idx="960">
                  <c:v>42874.423062239584</c:v>
                </c:pt>
                <c:pt idx="961">
                  <c:v>42874.423177401623</c:v>
                </c:pt>
                <c:pt idx="962">
                  <c:v>42874.423292563661</c:v>
                </c:pt>
                <c:pt idx="963">
                  <c:v>42874.423407725699</c:v>
                </c:pt>
                <c:pt idx="964">
                  <c:v>42874.423522887737</c:v>
                </c:pt>
                <c:pt idx="965">
                  <c:v>42874.423638049775</c:v>
                </c:pt>
                <c:pt idx="966">
                  <c:v>42874.423753211799</c:v>
                </c:pt>
                <c:pt idx="967">
                  <c:v>42874.423868373837</c:v>
                </c:pt>
                <c:pt idx="968">
                  <c:v>42874.423983535875</c:v>
                </c:pt>
                <c:pt idx="969">
                  <c:v>42874.424098697913</c:v>
                </c:pt>
                <c:pt idx="970">
                  <c:v>42874.424213859951</c:v>
                </c:pt>
                <c:pt idx="971">
                  <c:v>42874.424329021989</c:v>
                </c:pt>
                <c:pt idx="972">
                  <c:v>42874.424444184027</c:v>
                </c:pt>
                <c:pt idx="973">
                  <c:v>42874.424559346066</c:v>
                </c:pt>
                <c:pt idx="974">
                  <c:v>42874.424674508104</c:v>
                </c:pt>
                <c:pt idx="975">
                  <c:v>42874.424789670142</c:v>
                </c:pt>
                <c:pt idx="976">
                  <c:v>42874.42490483218</c:v>
                </c:pt>
                <c:pt idx="977">
                  <c:v>42874.425019994218</c:v>
                </c:pt>
                <c:pt idx="978">
                  <c:v>42874.425135156256</c:v>
                </c:pt>
                <c:pt idx="979">
                  <c:v>42874.425250318287</c:v>
                </c:pt>
                <c:pt idx="980">
                  <c:v>42874.425365480318</c:v>
                </c:pt>
                <c:pt idx="981">
                  <c:v>42874.425480642356</c:v>
                </c:pt>
                <c:pt idx="982">
                  <c:v>42874.425595804394</c:v>
                </c:pt>
                <c:pt idx="983">
                  <c:v>42874.425710966432</c:v>
                </c:pt>
                <c:pt idx="984">
                  <c:v>42874.42582612847</c:v>
                </c:pt>
                <c:pt idx="985">
                  <c:v>42874.425941290508</c:v>
                </c:pt>
                <c:pt idx="986">
                  <c:v>42874.426056452547</c:v>
                </c:pt>
                <c:pt idx="987">
                  <c:v>42874.426171614585</c:v>
                </c:pt>
                <c:pt idx="988">
                  <c:v>42874.426286776623</c:v>
                </c:pt>
                <c:pt idx="989">
                  <c:v>42874.426401938661</c:v>
                </c:pt>
                <c:pt idx="990">
                  <c:v>42874.426517100699</c:v>
                </c:pt>
                <c:pt idx="991">
                  <c:v>42874.426632262737</c:v>
                </c:pt>
                <c:pt idx="992">
                  <c:v>42874.426747424775</c:v>
                </c:pt>
                <c:pt idx="993">
                  <c:v>42874.426862586799</c:v>
                </c:pt>
                <c:pt idx="994">
                  <c:v>42874.426977748837</c:v>
                </c:pt>
                <c:pt idx="995">
                  <c:v>42874.427092910875</c:v>
                </c:pt>
                <c:pt idx="996">
                  <c:v>42874.427208072913</c:v>
                </c:pt>
                <c:pt idx="997">
                  <c:v>42874.427323234951</c:v>
                </c:pt>
                <c:pt idx="998">
                  <c:v>42874.42743839699</c:v>
                </c:pt>
                <c:pt idx="999">
                  <c:v>42874.427553559028</c:v>
                </c:pt>
                <c:pt idx="1000">
                  <c:v>42874.427668721066</c:v>
                </c:pt>
                <c:pt idx="1001">
                  <c:v>42874.427783883104</c:v>
                </c:pt>
                <c:pt idx="1002">
                  <c:v>42874.427899045142</c:v>
                </c:pt>
                <c:pt idx="1003">
                  <c:v>42874.42801420718</c:v>
                </c:pt>
                <c:pt idx="1004">
                  <c:v>42874.428129369218</c:v>
                </c:pt>
                <c:pt idx="1005">
                  <c:v>42874.428244531256</c:v>
                </c:pt>
                <c:pt idx="1006">
                  <c:v>42874.42835969328</c:v>
                </c:pt>
                <c:pt idx="1007">
                  <c:v>42874.428474855318</c:v>
                </c:pt>
                <c:pt idx="1008">
                  <c:v>42874.428590017356</c:v>
                </c:pt>
                <c:pt idx="1009">
                  <c:v>42874.428705179394</c:v>
                </c:pt>
                <c:pt idx="1010">
                  <c:v>42874.428820341433</c:v>
                </c:pt>
                <c:pt idx="1011">
                  <c:v>42874.428935503471</c:v>
                </c:pt>
                <c:pt idx="1012">
                  <c:v>42874.429050665509</c:v>
                </c:pt>
                <c:pt idx="1013">
                  <c:v>42874.429165827547</c:v>
                </c:pt>
                <c:pt idx="1014">
                  <c:v>42874.429280989585</c:v>
                </c:pt>
                <c:pt idx="1015">
                  <c:v>42874.429396151623</c:v>
                </c:pt>
                <c:pt idx="1016">
                  <c:v>42874.429511313661</c:v>
                </c:pt>
                <c:pt idx="1017">
                  <c:v>42874.429626475699</c:v>
                </c:pt>
                <c:pt idx="1018">
                  <c:v>42874.429741637738</c:v>
                </c:pt>
                <c:pt idx="1019">
                  <c:v>42874.429856799776</c:v>
                </c:pt>
                <c:pt idx="1020">
                  <c:v>42874.429971961799</c:v>
                </c:pt>
                <c:pt idx="1021">
                  <c:v>42874.430087123837</c:v>
                </c:pt>
                <c:pt idx="1022">
                  <c:v>42874.430202285876</c:v>
                </c:pt>
                <c:pt idx="1023">
                  <c:v>42874.430317447914</c:v>
                </c:pt>
                <c:pt idx="1024">
                  <c:v>42874.430432609952</c:v>
                </c:pt>
                <c:pt idx="1025">
                  <c:v>42874.43054777199</c:v>
                </c:pt>
                <c:pt idx="1026">
                  <c:v>42874.430662934028</c:v>
                </c:pt>
                <c:pt idx="1027">
                  <c:v>42874.430778096066</c:v>
                </c:pt>
                <c:pt idx="1028">
                  <c:v>42874.430893258104</c:v>
                </c:pt>
                <c:pt idx="1029">
                  <c:v>42874.431008420142</c:v>
                </c:pt>
                <c:pt idx="1030">
                  <c:v>42874.431123582181</c:v>
                </c:pt>
                <c:pt idx="1031">
                  <c:v>42874.431238744219</c:v>
                </c:pt>
                <c:pt idx="1032">
                  <c:v>42874.431353906257</c:v>
                </c:pt>
                <c:pt idx="1033">
                  <c:v>42874.43146906828</c:v>
                </c:pt>
                <c:pt idx="1034">
                  <c:v>42874.431584230319</c:v>
                </c:pt>
                <c:pt idx="1035">
                  <c:v>42874.431699392357</c:v>
                </c:pt>
                <c:pt idx="1036">
                  <c:v>42874.431814554395</c:v>
                </c:pt>
                <c:pt idx="1037">
                  <c:v>42874.431929716433</c:v>
                </c:pt>
                <c:pt idx="1038">
                  <c:v>42874.432044878471</c:v>
                </c:pt>
                <c:pt idx="1039">
                  <c:v>42874.432160040509</c:v>
                </c:pt>
                <c:pt idx="1040">
                  <c:v>42874.432275202547</c:v>
                </c:pt>
                <c:pt idx="1041">
                  <c:v>42874.432390364585</c:v>
                </c:pt>
                <c:pt idx="1042">
                  <c:v>42874.432505526624</c:v>
                </c:pt>
                <c:pt idx="1043">
                  <c:v>42874.432620688662</c:v>
                </c:pt>
                <c:pt idx="1044">
                  <c:v>42874.4327358507</c:v>
                </c:pt>
                <c:pt idx="1045">
                  <c:v>42874.432851012738</c:v>
                </c:pt>
                <c:pt idx="1046">
                  <c:v>42874.432966174762</c:v>
                </c:pt>
                <c:pt idx="1047">
                  <c:v>42874.4330813368</c:v>
                </c:pt>
                <c:pt idx="1048">
                  <c:v>42874.433196498838</c:v>
                </c:pt>
                <c:pt idx="1049">
                  <c:v>42874.433311660876</c:v>
                </c:pt>
                <c:pt idx="1050">
                  <c:v>42874.433426822914</c:v>
                </c:pt>
                <c:pt idx="1051">
                  <c:v>42874.433541984952</c:v>
                </c:pt>
                <c:pt idx="1052">
                  <c:v>42874.43365714699</c:v>
                </c:pt>
                <c:pt idx="1053">
                  <c:v>42874.433772309028</c:v>
                </c:pt>
                <c:pt idx="1054">
                  <c:v>42874.433887471067</c:v>
                </c:pt>
                <c:pt idx="1055">
                  <c:v>42874.434002633105</c:v>
                </c:pt>
                <c:pt idx="1056">
                  <c:v>42874.434117795143</c:v>
                </c:pt>
                <c:pt idx="1057">
                  <c:v>42874.434232957181</c:v>
                </c:pt>
                <c:pt idx="1058">
                  <c:v>42874.434348119219</c:v>
                </c:pt>
                <c:pt idx="1059">
                  <c:v>42874.434463281257</c:v>
                </c:pt>
                <c:pt idx="1060">
                  <c:v>42874.434578443281</c:v>
                </c:pt>
                <c:pt idx="1061">
                  <c:v>42874.434693605319</c:v>
                </c:pt>
                <c:pt idx="1062">
                  <c:v>42874.434808767357</c:v>
                </c:pt>
                <c:pt idx="1063">
                  <c:v>42874.434923929395</c:v>
                </c:pt>
                <c:pt idx="1064">
                  <c:v>42874.435039091433</c:v>
                </c:pt>
                <c:pt idx="1065">
                  <c:v>42874.435154253471</c:v>
                </c:pt>
                <c:pt idx="1066">
                  <c:v>42874.43526941551</c:v>
                </c:pt>
                <c:pt idx="1067">
                  <c:v>42874.435384577548</c:v>
                </c:pt>
                <c:pt idx="1068">
                  <c:v>42874.435499739586</c:v>
                </c:pt>
                <c:pt idx="1069">
                  <c:v>42874.435614901624</c:v>
                </c:pt>
                <c:pt idx="1070">
                  <c:v>42874.435730063662</c:v>
                </c:pt>
                <c:pt idx="1071">
                  <c:v>42874.4358452257</c:v>
                </c:pt>
                <c:pt idx="1072">
                  <c:v>42874.435960387738</c:v>
                </c:pt>
                <c:pt idx="1073">
                  <c:v>42874.436075549762</c:v>
                </c:pt>
                <c:pt idx="1074">
                  <c:v>42874.4361907118</c:v>
                </c:pt>
                <c:pt idx="1075">
                  <c:v>42874.436305873838</c:v>
                </c:pt>
                <c:pt idx="1076">
                  <c:v>42874.436421035876</c:v>
                </c:pt>
                <c:pt idx="1077">
                  <c:v>42874.436536197914</c:v>
                </c:pt>
                <c:pt idx="1078">
                  <c:v>42874.436651359953</c:v>
                </c:pt>
                <c:pt idx="1079">
                  <c:v>42874.436766521991</c:v>
                </c:pt>
                <c:pt idx="1080">
                  <c:v>42874.436881684029</c:v>
                </c:pt>
                <c:pt idx="1081">
                  <c:v>42874.436996846067</c:v>
                </c:pt>
                <c:pt idx="1082">
                  <c:v>42874.437112008105</c:v>
                </c:pt>
                <c:pt idx="1083">
                  <c:v>42874.437227170143</c:v>
                </c:pt>
                <c:pt idx="1084">
                  <c:v>42874.437342332181</c:v>
                </c:pt>
                <c:pt idx="1085">
                  <c:v>42874.437457494219</c:v>
                </c:pt>
                <c:pt idx="1086">
                  <c:v>42874.437572656243</c:v>
                </c:pt>
                <c:pt idx="1087">
                  <c:v>42874.437687818281</c:v>
                </c:pt>
                <c:pt idx="1088">
                  <c:v>42874.437802980319</c:v>
                </c:pt>
                <c:pt idx="1089">
                  <c:v>42874.437918142357</c:v>
                </c:pt>
                <c:pt idx="1090">
                  <c:v>42874.438033304396</c:v>
                </c:pt>
                <c:pt idx="1091">
                  <c:v>42874.438148466434</c:v>
                </c:pt>
                <c:pt idx="1092">
                  <c:v>42874.438263628472</c:v>
                </c:pt>
                <c:pt idx="1093">
                  <c:v>42874.43837879051</c:v>
                </c:pt>
                <c:pt idx="1094">
                  <c:v>42874.438493952548</c:v>
                </c:pt>
                <c:pt idx="1095">
                  <c:v>42874.438609114586</c:v>
                </c:pt>
                <c:pt idx="1096">
                  <c:v>42874.438724276624</c:v>
                </c:pt>
                <c:pt idx="1097">
                  <c:v>42874.438839438662</c:v>
                </c:pt>
                <c:pt idx="1098">
                  <c:v>42874.438954600701</c:v>
                </c:pt>
                <c:pt idx="1099">
                  <c:v>42874.439069762739</c:v>
                </c:pt>
                <c:pt idx="1100">
                  <c:v>42874.439184924762</c:v>
                </c:pt>
                <c:pt idx="1101">
                  <c:v>42874.4393000868</c:v>
                </c:pt>
                <c:pt idx="1102">
                  <c:v>42874.439415248838</c:v>
                </c:pt>
                <c:pt idx="1103">
                  <c:v>42874.439530410877</c:v>
                </c:pt>
                <c:pt idx="1104">
                  <c:v>42874.439645572915</c:v>
                </c:pt>
                <c:pt idx="1105">
                  <c:v>42874.439760734953</c:v>
                </c:pt>
                <c:pt idx="1106">
                  <c:v>42874.439875896991</c:v>
                </c:pt>
                <c:pt idx="1107">
                  <c:v>42874.439991059029</c:v>
                </c:pt>
                <c:pt idx="1108">
                  <c:v>42874.440106221067</c:v>
                </c:pt>
                <c:pt idx="1109">
                  <c:v>42874.440221383105</c:v>
                </c:pt>
                <c:pt idx="1110">
                  <c:v>42874.440336545144</c:v>
                </c:pt>
                <c:pt idx="1111">
                  <c:v>42874.440451707182</c:v>
                </c:pt>
                <c:pt idx="1112">
                  <c:v>42874.44056686922</c:v>
                </c:pt>
                <c:pt idx="1113">
                  <c:v>42874.440682031243</c:v>
                </c:pt>
                <c:pt idx="1114">
                  <c:v>42874.440797193281</c:v>
                </c:pt>
                <c:pt idx="1115">
                  <c:v>42874.44091235532</c:v>
                </c:pt>
                <c:pt idx="1116">
                  <c:v>42874.441027517358</c:v>
                </c:pt>
                <c:pt idx="1117">
                  <c:v>42874.441142679396</c:v>
                </c:pt>
                <c:pt idx="1118">
                  <c:v>42874.441257841434</c:v>
                </c:pt>
                <c:pt idx="1119">
                  <c:v>42874.441373003472</c:v>
                </c:pt>
                <c:pt idx="1120">
                  <c:v>42874.44148816551</c:v>
                </c:pt>
                <c:pt idx="1121">
                  <c:v>42874.441603327548</c:v>
                </c:pt>
                <c:pt idx="1122">
                  <c:v>42874.441718489586</c:v>
                </c:pt>
                <c:pt idx="1123">
                  <c:v>42874.441833651625</c:v>
                </c:pt>
                <c:pt idx="1124">
                  <c:v>42874.441948813663</c:v>
                </c:pt>
                <c:pt idx="1125">
                  <c:v>42874.442063975701</c:v>
                </c:pt>
                <c:pt idx="1126">
                  <c:v>42874.442179137724</c:v>
                </c:pt>
                <c:pt idx="1127">
                  <c:v>42874.442294299763</c:v>
                </c:pt>
                <c:pt idx="1128">
                  <c:v>42874.442409461801</c:v>
                </c:pt>
                <c:pt idx="1129">
                  <c:v>42874.442524623839</c:v>
                </c:pt>
                <c:pt idx="1130">
                  <c:v>42874.442639785877</c:v>
                </c:pt>
                <c:pt idx="1131">
                  <c:v>42874.442754947915</c:v>
                </c:pt>
                <c:pt idx="1132">
                  <c:v>42874.442870109953</c:v>
                </c:pt>
                <c:pt idx="1133">
                  <c:v>42874.442985271991</c:v>
                </c:pt>
                <c:pt idx="1134">
                  <c:v>42874.443100434029</c:v>
                </c:pt>
                <c:pt idx="1135">
                  <c:v>42874.443215596068</c:v>
                </c:pt>
                <c:pt idx="1136">
                  <c:v>42874.443330758106</c:v>
                </c:pt>
                <c:pt idx="1137">
                  <c:v>42874.443445920144</c:v>
                </c:pt>
                <c:pt idx="1138">
                  <c:v>42874.443561082182</c:v>
                </c:pt>
                <c:pt idx="1139">
                  <c:v>42874.44367624422</c:v>
                </c:pt>
                <c:pt idx="1140">
                  <c:v>42874.443791406244</c:v>
                </c:pt>
                <c:pt idx="1141">
                  <c:v>42874.443906568282</c:v>
                </c:pt>
                <c:pt idx="1142">
                  <c:v>42874.44402173032</c:v>
                </c:pt>
                <c:pt idx="1143">
                  <c:v>42874.444136892358</c:v>
                </c:pt>
                <c:pt idx="1144">
                  <c:v>42874.444252054396</c:v>
                </c:pt>
                <c:pt idx="1145">
                  <c:v>42874.444367216434</c:v>
                </c:pt>
                <c:pt idx="1146">
                  <c:v>42874.444482378472</c:v>
                </c:pt>
                <c:pt idx="1147">
                  <c:v>42874.444597540511</c:v>
                </c:pt>
                <c:pt idx="1148">
                  <c:v>42874.444712702549</c:v>
                </c:pt>
                <c:pt idx="1149">
                  <c:v>42874.444827864587</c:v>
                </c:pt>
                <c:pt idx="1150">
                  <c:v>42874.444943026625</c:v>
                </c:pt>
                <c:pt idx="1151">
                  <c:v>42874.445058188663</c:v>
                </c:pt>
                <c:pt idx="1152">
                  <c:v>42874.445173350701</c:v>
                </c:pt>
                <c:pt idx="1153">
                  <c:v>42874.445288512725</c:v>
                </c:pt>
                <c:pt idx="1154">
                  <c:v>42874.445403674763</c:v>
                </c:pt>
                <c:pt idx="1155">
                  <c:v>42874.445518836801</c:v>
                </c:pt>
                <c:pt idx="1156">
                  <c:v>42874.445633998839</c:v>
                </c:pt>
                <c:pt idx="1157">
                  <c:v>42874.445749160877</c:v>
                </c:pt>
                <c:pt idx="1158">
                  <c:v>42874.445864322915</c:v>
                </c:pt>
                <c:pt idx="1159">
                  <c:v>42874.445979484954</c:v>
                </c:pt>
                <c:pt idx="1160">
                  <c:v>42874.446094646992</c:v>
                </c:pt>
                <c:pt idx="1161">
                  <c:v>42874.44620980903</c:v>
                </c:pt>
                <c:pt idx="1162">
                  <c:v>42874.446324971068</c:v>
                </c:pt>
                <c:pt idx="1163">
                  <c:v>42874.446440133106</c:v>
                </c:pt>
                <c:pt idx="1164">
                  <c:v>42874.446555295144</c:v>
                </c:pt>
                <c:pt idx="1165">
                  <c:v>42874.446670457182</c:v>
                </c:pt>
                <c:pt idx="1166">
                  <c:v>42874.446785619206</c:v>
                </c:pt>
                <c:pt idx="1167">
                  <c:v>42874.446900781244</c:v>
                </c:pt>
                <c:pt idx="1168">
                  <c:v>42874.447015943282</c:v>
                </c:pt>
                <c:pt idx="1169">
                  <c:v>42874.44713110532</c:v>
                </c:pt>
                <c:pt idx="1170">
                  <c:v>42874.447246267358</c:v>
                </c:pt>
                <c:pt idx="1171">
                  <c:v>42874.447361429397</c:v>
                </c:pt>
                <c:pt idx="1172">
                  <c:v>42874.447476591435</c:v>
                </c:pt>
                <c:pt idx="1173">
                  <c:v>42874.447591753473</c:v>
                </c:pt>
                <c:pt idx="1174">
                  <c:v>42874.447706915511</c:v>
                </c:pt>
                <c:pt idx="1175">
                  <c:v>42874.447822077549</c:v>
                </c:pt>
                <c:pt idx="1176">
                  <c:v>42874.447937239587</c:v>
                </c:pt>
                <c:pt idx="1177">
                  <c:v>42874.448052401625</c:v>
                </c:pt>
                <c:pt idx="1178">
                  <c:v>42874.448167563663</c:v>
                </c:pt>
                <c:pt idx="1179">
                  <c:v>42874.448282725702</c:v>
                </c:pt>
                <c:pt idx="1180">
                  <c:v>42874.448397887725</c:v>
                </c:pt>
                <c:pt idx="1181">
                  <c:v>42874.448513049763</c:v>
                </c:pt>
                <c:pt idx="1182">
                  <c:v>42874.448628211801</c:v>
                </c:pt>
                <c:pt idx="1183">
                  <c:v>42874.44874337384</c:v>
                </c:pt>
                <c:pt idx="1184">
                  <c:v>42874.448858535878</c:v>
                </c:pt>
                <c:pt idx="1185">
                  <c:v>42874.448973697916</c:v>
                </c:pt>
                <c:pt idx="1186">
                  <c:v>42874.449088859954</c:v>
                </c:pt>
                <c:pt idx="1187">
                  <c:v>42874.449204021992</c:v>
                </c:pt>
                <c:pt idx="1188">
                  <c:v>42874.44931918403</c:v>
                </c:pt>
                <c:pt idx="1189">
                  <c:v>42874.449434346068</c:v>
                </c:pt>
                <c:pt idx="1190">
                  <c:v>42874.449549508106</c:v>
                </c:pt>
                <c:pt idx="1191">
                  <c:v>42874.449664670145</c:v>
                </c:pt>
                <c:pt idx="1192">
                  <c:v>42874.449779832183</c:v>
                </c:pt>
                <c:pt idx="1193">
                  <c:v>42874.449894994206</c:v>
                </c:pt>
                <c:pt idx="1194">
                  <c:v>42874.450010156244</c:v>
                </c:pt>
                <c:pt idx="1195">
                  <c:v>42874.450125318283</c:v>
                </c:pt>
                <c:pt idx="1196">
                  <c:v>42874.450240480321</c:v>
                </c:pt>
                <c:pt idx="1197">
                  <c:v>42874.450355642359</c:v>
                </c:pt>
                <c:pt idx="1198">
                  <c:v>42874.450470804397</c:v>
                </c:pt>
                <c:pt idx="1199">
                  <c:v>42874.450585966435</c:v>
                </c:pt>
                <c:pt idx="1200">
                  <c:v>42874.450701128473</c:v>
                </c:pt>
                <c:pt idx="1201">
                  <c:v>42874.450816290511</c:v>
                </c:pt>
                <c:pt idx="1202">
                  <c:v>42874.450931452549</c:v>
                </c:pt>
                <c:pt idx="1203">
                  <c:v>42874.451046614588</c:v>
                </c:pt>
                <c:pt idx="1204">
                  <c:v>42874.451161776626</c:v>
                </c:pt>
                <c:pt idx="1205">
                  <c:v>42874.451276938664</c:v>
                </c:pt>
                <c:pt idx="1206">
                  <c:v>42874.451392100687</c:v>
                </c:pt>
                <c:pt idx="1207">
                  <c:v>42874.451507262725</c:v>
                </c:pt>
                <c:pt idx="1208">
                  <c:v>42874.451622424764</c:v>
                </c:pt>
                <c:pt idx="1209">
                  <c:v>42874.451737586802</c:v>
                </c:pt>
                <c:pt idx="1210">
                  <c:v>42874.45185274884</c:v>
                </c:pt>
                <c:pt idx="1211">
                  <c:v>42874.451967910878</c:v>
                </c:pt>
                <c:pt idx="1212">
                  <c:v>42874.452083072916</c:v>
                </c:pt>
                <c:pt idx="1213">
                  <c:v>42874.452198234954</c:v>
                </c:pt>
                <c:pt idx="1214">
                  <c:v>42874.452313396992</c:v>
                </c:pt>
                <c:pt idx="1215">
                  <c:v>42874.452428559031</c:v>
                </c:pt>
                <c:pt idx="1216">
                  <c:v>42874.452543721069</c:v>
                </c:pt>
                <c:pt idx="1217">
                  <c:v>42874.452658883107</c:v>
                </c:pt>
                <c:pt idx="1218">
                  <c:v>42874.452774045145</c:v>
                </c:pt>
                <c:pt idx="1219">
                  <c:v>42874.452889207183</c:v>
                </c:pt>
                <c:pt idx="1220">
                  <c:v>42874.453004369207</c:v>
                </c:pt>
                <c:pt idx="1221">
                  <c:v>42874.453119531245</c:v>
                </c:pt>
                <c:pt idx="1222">
                  <c:v>42874.453234693283</c:v>
                </c:pt>
                <c:pt idx="1223">
                  <c:v>42874.453349855321</c:v>
                </c:pt>
                <c:pt idx="1224">
                  <c:v>42874.453465017359</c:v>
                </c:pt>
                <c:pt idx="1225">
                  <c:v>42874.453580179397</c:v>
                </c:pt>
                <c:pt idx="1226">
                  <c:v>42874.453695341435</c:v>
                </c:pt>
                <c:pt idx="1227">
                  <c:v>42874.453810503474</c:v>
                </c:pt>
                <c:pt idx="1228">
                  <c:v>42874.453925665512</c:v>
                </c:pt>
                <c:pt idx="1229">
                  <c:v>42874.45404082755</c:v>
                </c:pt>
                <c:pt idx="1230">
                  <c:v>42874.454155989588</c:v>
                </c:pt>
                <c:pt idx="1231">
                  <c:v>42874.454271151626</c:v>
                </c:pt>
                <c:pt idx="1232">
                  <c:v>42874.454386313664</c:v>
                </c:pt>
                <c:pt idx="1233">
                  <c:v>42874.454501475688</c:v>
                </c:pt>
                <c:pt idx="1234">
                  <c:v>42874.454616637726</c:v>
                </c:pt>
                <c:pt idx="1235">
                  <c:v>42874.454731799764</c:v>
                </c:pt>
                <c:pt idx="1236">
                  <c:v>42874.454846961802</c:v>
                </c:pt>
                <c:pt idx="1237">
                  <c:v>42874.45496212384</c:v>
                </c:pt>
                <c:pt idx="1238">
                  <c:v>42874.455077285878</c:v>
                </c:pt>
                <c:pt idx="1239">
                  <c:v>42874.455192447916</c:v>
                </c:pt>
                <c:pt idx="1240">
                  <c:v>42874.455307609955</c:v>
                </c:pt>
                <c:pt idx="1241">
                  <c:v>42874.455422771993</c:v>
                </c:pt>
                <c:pt idx="1242">
                  <c:v>42874.455537934031</c:v>
                </c:pt>
                <c:pt idx="1243">
                  <c:v>42874.455653096069</c:v>
                </c:pt>
                <c:pt idx="1244">
                  <c:v>42874.455768258107</c:v>
                </c:pt>
                <c:pt idx="1245">
                  <c:v>42874.455883420145</c:v>
                </c:pt>
                <c:pt idx="1246">
                  <c:v>42874.455998582169</c:v>
                </c:pt>
                <c:pt idx="1247">
                  <c:v>42874.456113744207</c:v>
                </c:pt>
                <c:pt idx="1248">
                  <c:v>42874.456228906245</c:v>
                </c:pt>
                <c:pt idx="1249">
                  <c:v>42874.456344068283</c:v>
                </c:pt>
                <c:pt idx="1250">
                  <c:v>42874.456459230321</c:v>
                </c:pt>
                <c:pt idx="1251">
                  <c:v>42874.456574392359</c:v>
                </c:pt>
                <c:pt idx="1252">
                  <c:v>42874.456689554398</c:v>
                </c:pt>
                <c:pt idx="1253">
                  <c:v>42874.456804716436</c:v>
                </c:pt>
                <c:pt idx="1254">
                  <c:v>42874.456919878474</c:v>
                </c:pt>
                <c:pt idx="1255">
                  <c:v>42874.457035040512</c:v>
                </c:pt>
                <c:pt idx="1256">
                  <c:v>42874.45715020255</c:v>
                </c:pt>
                <c:pt idx="1257">
                  <c:v>42874.457265364588</c:v>
                </c:pt>
                <c:pt idx="1258">
                  <c:v>42874.457380526626</c:v>
                </c:pt>
                <c:pt idx="1259">
                  <c:v>42874.457495688664</c:v>
                </c:pt>
                <c:pt idx="1260">
                  <c:v>42874.457610850688</c:v>
                </c:pt>
                <c:pt idx="1261">
                  <c:v>42874.457726012726</c:v>
                </c:pt>
                <c:pt idx="1262">
                  <c:v>42874.457841174764</c:v>
                </c:pt>
                <c:pt idx="1263">
                  <c:v>42874.457956336802</c:v>
                </c:pt>
                <c:pt idx="1264">
                  <c:v>42874.458071498841</c:v>
                </c:pt>
                <c:pt idx="1265">
                  <c:v>42874.458186660879</c:v>
                </c:pt>
                <c:pt idx="1266">
                  <c:v>42874.458301822917</c:v>
                </c:pt>
                <c:pt idx="1267">
                  <c:v>42874.458416984955</c:v>
                </c:pt>
                <c:pt idx="1268">
                  <c:v>42874.458532146993</c:v>
                </c:pt>
                <c:pt idx="1269">
                  <c:v>42874.458647309031</c:v>
                </c:pt>
                <c:pt idx="1270">
                  <c:v>42874.458762471069</c:v>
                </c:pt>
                <c:pt idx="1271">
                  <c:v>42874.458877633107</c:v>
                </c:pt>
                <c:pt idx="1272">
                  <c:v>42874.458992795146</c:v>
                </c:pt>
                <c:pt idx="1273">
                  <c:v>42874.459107957169</c:v>
                </c:pt>
                <c:pt idx="1274">
                  <c:v>42874.459223119207</c:v>
                </c:pt>
                <c:pt idx="1275">
                  <c:v>42874.459338281245</c:v>
                </c:pt>
                <c:pt idx="1276">
                  <c:v>42874.459453443284</c:v>
                </c:pt>
                <c:pt idx="1277">
                  <c:v>42874.459568605322</c:v>
                </c:pt>
                <c:pt idx="1278">
                  <c:v>42874.45968376736</c:v>
                </c:pt>
                <c:pt idx="1279">
                  <c:v>42874.459798929398</c:v>
                </c:pt>
                <c:pt idx="1280">
                  <c:v>42874.459914091436</c:v>
                </c:pt>
                <c:pt idx="1281">
                  <c:v>42874.460029253474</c:v>
                </c:pt>
                <c:pt idx="1282">
                  <c:v>42874.460144415512</c:v>
                </c:pt>
                <c:pt idx="1283">
                  <c:v>42874.46025957755</c:v>
                </c:pt>
                <c:pt idx="1284">
                  <c:v>42874.460374739589</c:v>
                </c:pt>
                <c:pt idx="1285">
                  <c:v>42874.460489901627</c:v>
                </c:pt>
                <c:pt idx="1286">
                  <c:v>42874.46060506365</c:v>
                </c:pt>
                <c:pt idx="1287">
                  <c:v>42874.460720225688</c:v>
                </c:pt>
                <c:pt idx="1288">
                  <c:v>42874.460835387727</c:v>
                </c:pt>
                <c:pt idx="1289">
                  <c:v>42874.460950549765</c:v>
                </c:pt>
                <c:pt idx="1290">
                  <c:v>42874.461065711803</c:v>
                </c:pt>
                <c:pt idx="1291">
                  <c:v>42874.461180873841</c:v>
                </c:pt>
                <c:pt idx="1292">
                  <c:v>42874.461296035879</c:v>
                </c:pt>
                <c:pt idx="1293">
                  <c:v>42874.461411197917</c:v>
                </c:pt>
                <c:pt idx="1294">
                  <c:v>42874.461526359955</c:v>
                </c:pt>
                <c:pt idx="1295">
                  <c:v>42874.461641521993</c:v>
                </c:pt>
                <c:pt idx="1296">
                  <c:v>42874.461756684032</c:v>
                </c:pt>
                <c:pt idx="1297">
                  <c:v>42874.46187184607</c:v>
                </c:pt>
                <c:pt idx="1298">
                  <c:v>42874.461987008108</c:v>
                </c:pt>
                <c:pt idx="1299">
                  <c:v>42874.462102170146</c:v>
                </c:pt>
                <c:pt idx="1300">
                  <c:v>42874.46221733217</c:v>
                </c:pt>
                <c:pt idx="1301">
                  <c:v>42874.462332494208</c:v>
                </c:pt>
                <c:pt idx="1302">
                  <c:v>42874.462447656246</c:v>
                </c:pt>
                <c:pt idx="1303">
                  <c:v>42874.462562818284</c:v>
                </c:pt>
                <c:pt idx="1304">
                  <c:v>42874.462677980322</c:v>
                </c:pt>
                <c:pt idx="1305">
                  <c:v>42874.46279314236</c:v>
                </c:pt>
                <c:pt idx="1306">
                  <c:v>42874.462908304398</c:v>
                </c:pt>
                <c:pt idx="1307">
                  <c:v>42874.463023466436</c:v>
                </c:pt>
                <c:pt idx="1308">
                  <c:v>42874.463138628475</c:v>
                </c:pt>
                <c:pt idx="1309">
                  <c:v>42874.463253790513</c:v>
                </c:pt>
                <c:pt idx="1310">
                  <c:v>42874.463368952551</c:v>
                </c:pt>
                <c:pt idx="1311">
                  <c:v>42874.463484114589</c:v>
                </c:pt>
                <c:pt idx="1312">
                  <c:v>42874.463599276627</c:v>
                </c:pt>
                <c:pt idx="1313">
                  <c:v>42874.463714438651</c:v>
                </c:pt>
                <c:pt idx="1314">
                  <c:v>42874.463829600689</c:v>
                </c:pt>
                <c:pt idx="1315">
                  <c:v>42874.463944762727</c:v>
                </c:pt>
                <c:pt idx="1316">
                  <c:v>42874.464059924765</c:v>
                </c:pt>
                <c:pt idx="1317">
                  <c:v>42874.464175086803</c:v>
                </c:pt>
                <c:pt idx="1318">
                  <c:v>42874.464290248841</c:v>
                </c:pt>
                <c:pt idx="1319">
                  <c:v>42874.464405410879</c:v>
                </c:pt>
                <c:pt idx="1320">
                  <c:v>42874.464520572918</c:v>
                </c:pt>
                <c:pt idx="1321">
                  <c:v>42874.464635734956</c:v>
                </c:pt>
                <c:pt idx="1322">
                  <c:v>42874.464750896994</c:v>
                </c:pt>
                <c:pt idx="1323">
                  <c:v>42874.464866059032</c:v>
                </c:pt>
                <c:pt idx="1324">
                  <c:v>42874.46498122107</c:v>
                </c:pt>
                <c:pt idx="1325">
                  <c:v>42874.465096383108</c:v>
                </c:pt>
                <c:pt idx="1326">
                  <c:v>42874.465211545132</c:v>
                </c:pt>
                <c:pt idx="1327">
                  <c:v>42874.46532670717</c:v>
                </c:pt>
                <c:pt idx="1328">
                  <c:v>42874.465441869208</c:v>
                </c:pt>
                <c:pt idx="1329">
                  <c:v>42874.465557031246</c:v>
                </c:pt>
                <c:pt idx="1330">
                  <c:v>42874.465672193284</c:v>
                </c:pt>
                <c:pt idx="1331">
                  <c:v>42874.465787355322</c:v>
                </c:pt>
                <c:pt idx="1332">
                  <c:v>42874.465902517361</c:v>
                </c:pt>
                <c:pt idx="1333">
                  <c:v>42874.466017679399</c:v>
                </c:pt>
                <c:pt idx="1334">
                  <c:v>42874.466132841437</c:v>
                </c:pt>
                <c:pt idx="1335">
                  <c:v>42874.466248003475</c:v>
                </c:pt>
                <c:pt idx="1336">
                  <c:v>42874.466363165513</c:v>
                </c:pt>
                <c:pt idx="1337">
                  <c:v>42874.466478327551</c:v>
                </c:pt>
                <c:pt idx="1338">
                  <c:v>42874.466593489589</c:v>
                </c:pt>
                <c:pt idx="1339">
                  <c:v>42874.466708651627</c:v>
                </c:pt>
                <c:pt idx="1340">
                  <c:v>42874.466823813651</c:v>
                </c:pt>
                <c:pt idx="1341">
                  <c:v>42874.466938975689</c:v>
                </c:pt>
                <c:pt idx="1342">
                  <c:v>42874.467054137727</c:v>
                </c:pt>
                <c:pt idx="1343">
                  <c:v>42874.467169299765</c:v>
                </c:pt>
                <c:pt idx="1344">
                  <c:v>42874.467284461804</c:v>
                </c:pt>
                <c:pt idx="1345">
                  <c:v>42874.467399623842</c:v>
                </c:pt>
                <c:pt idx="1346">
                  <c:v>42874.46751478588</c:v>
                </c:pt>
                <c:pt idx="1347">
                  <c:v>42874.467629947918</c:v>
                </c:pt>
                <c:pt idx="1348">
                  <c:v>42874.467745109956</c:v>
                </c:pt>
                <c:pt idx="1349">
                  <c:v>42874.467860271994</c:v>
                </c:pt>
                <c:pt idx="1350">
                  <c:v>42874.467975434032</c:v>
                </c:pt>
                <c:pt idx="1351">
                  <c:v>42874.46809059607</c:v>
                </c:pt>
                <c:pt idx="1352">
                  <c:v>42874.468205758109</c:v>
                </c:pt>
                <c:pt idx="1353">
                  <c:v>42874.468320920132</c:v>
                </c:pt>
                <c:pt idx="1354">
                  <c:v>42874.46843608217</c:v>
                </c:pt>
                <c:pt idx="1355">
                  <c:v>42874.468551244208</c:v>
                </c:pt>
                <c:pt idx="1356">
                  <c:v>42874.468666406246</c:v>
                </c:pt>
                <c:pt idx="1357">
                  <c:v>42874.468781568285</c:v>
                </c:pt>
                <c:pt idx="1358">
                  <c:v>42874.468896730323</c:v>
                </c:pt>
                <c:pt idx="1359">
                  <c:v>42874.469011892361</c:v>
                </c:pt>
                <c:pt idx="1360">
                  <c:v>42874.469127054399</c:v>
                </c:pt>
                <c:pt idx="1361">
                  <c:v>42874.469242216437</c:v>
                </c:pt>
                <c:pt idx="1362">
                  <c:v>42874.469357378475</c:v>
                </c:pt>
                <c:pt idx="1363">
                  <c:v>42874.469472540513</c:v>
                </c:pt>
                <c:pt idx="1364">
                  <c:v>42874.469587702552</c:v>
                </c:pt>
                <c:pt idx="1365">
                  <c:v>42874.46970286459</c:v>
                </c:pt>
                <c:pt idx="1366">
                  <c:v>42874.469818026613</c:v>
                </c:pt>
                <c:pt idx="1367">
                  <c:v>42874.469933188651</c:v>
                </c:pt>
                <c:pt idx="1368">
                  <c:v>42874.470048350689</c:v>
                </c:pt>
                <c:pt idx="1369">
                  <c:v>42874.470163512728</c:v>
                </c:pt>
                <c:pt idx="1370">
                  <c:v>42874.470278674766</c:v>
                </c:pt>
                <c:pt idx="1371">
                  <c:v>42874.470393836804</c:v>
                </c:pt>
                <c:pt idx="1372">
                  <c:v>42874.470508998842</c:v>
                </c:pt>
                <c:pt idx="1373">
                  <c:v>42874.47062416088</c:v>
                </c:pt>
                <c:pt idx="1374">
                  <c:v>42874.470739322918</c:v>
                </c:pt>
                <c:pt idx="1375">
                  <c:v>42874.470854484956</c:v>
                </c:pt>
                <c:pt idx="1376">
                  <c:v>42874.470969646994</c:v>
                </c:pt>
                <c:pt idx="1377">
                  <c:v>42874.471084809033</c:v>
                </c:pt>
                <c:pt idx="1378">
                  <c:v>42874.471199971071</c:v>
                </c:pt>
                <c:pt idx="1379">
                  <c:v>42874.471315133109</c:v>
                </c:pt>
                <c:pt idx="1380">
                  <c:v>42874.471430295132</c:v>
                </c:pt>
                <c:pt idx="1381">
                  <c:v>42874.471545457171</c:v>
                </c:pt>
                <c:pt idx="1382">
                  <c:v>42874.471660619209</c:v>
                </c:pt>
                <c:pt idx="1383">
                  <c:v>42874.471775781247</c:v>
                </c:pt>
                <c:pt idx="1384">
                  <c:v>42874.471890943285</c:v>
                </c:pt>
                <c:pt idx="1385">
                  <c:v>42874.472006105323</c:v>
                </c:pt>
                <c:pt idx="1386">
                  <c:v>42874.472121267361</c:v>
                </c:pt>
                <c:pt idx="1387">
                  <c:v>42874.472236429399</c:v>
                </c:pt>
                <c:pt idx="1388">
                  <c:v>42874.472351591437</c:v>
                </c:pt>
                <c:pt idx="1389">
                  <c:v>42874.472466753476</c:v>
                </c:pt>
                <c:pt idx="1390">
                  <c:v>42874.472581915514</c:v>
                </c:pt>
                <c:pt idx="1391">
                  <c:v>42874.472697077552</c:v>
                </c:pt>
                <c:pt idx="1392">
                  <c:v>42874.47281223959</c:v>
                </c:pt>
                <c:pt idx="1393">
                  <c:v>42874.472927401614</c:v>
                </c:pt>
                <c:pt idx="1394">
                  <c:v>42874.473042563652</c:v>
                </c:pt>
                <c:pt idx="1395">
                  <c:v>42874.47315772569</c:v>
                </c:pt>
                <c:pt idx="1396">
                  <c:v>42874.473272887728</c:v>
                </c:pt>
                <c:pt idx="1397">
                  <c:v>42874.473388049766</c:v>
                </c:pt>
                <c:pt idx="1398">
                  <c:v>42874.473503211804</c:v>
                </c:pt>
                <c:pt idx="1399">
                  <c:v>42874.473618373842</c:v>
                </c:pt>
                <c:pt idx="1400">
                  <c:v>42874.47373353588</c:v>
                </c:pt>
                <c:pt idx="1401">
                  <c:v>42874.473848697919</c:v>
                </c:pt>
                <c:pt idx="1402">
                  <c:v>42874.473963859957</c:v>
                </c:pt>
                <c:pt idx="1403">
                  <c:v>42874.474079021995</c:v>
                </c:pt>
                <c:pt idx="1404">
                  <c:v>42874.474194184033</c:v>
                </c:pt>
                <c:pt idx="1405">
                  <c:v>42874.474309346071</c:v>
                </c:pt>
                <c:pt idx="1406">
                  <c:v>42874.474424508095</c:v>
                </c:pt>
                <c:pt idx="1407">
                  <c:v>42874.474539670133</c:v>
                </c:pt>
                <c:pt idx="1408">
                  <c:v>42874.474654832171</c:v>
                </c:pt>
                <c:pt idx="1409">
                  <c:v>42874.474769994209</c:v>
                </c:pt>
                <c:pt idx="1410">
                  <c:v>42874.474885156247</c:v>
                </c:pt>
                <c:pt idx="1411">
                  <c:v>42874.475000318285</c:v>
                </c:pt>
                <c:pt idx="1412">
                  <c:v>42874.475115480323</c:v>
                </c:pt>
                <c:pt idx="1413">
                  <c:v>42874.475230642362</c:v>
                </c:pt>
                <c:pt idx="1414">
                  <c:v>42874.4753458044</c:v>
                </c:pt>
                <c:pt idx="1415">
                  <c:v>42874.475460966438</c:v>
                </c:pt>
                <c:pt idx="1416">
                  <c:v>42874.475576128476</c:v>
                </c:pt>
                <c:pt idx="1417">
                  <c:v>42874.475691290514</c:v>
                </c:pt>
                <c:pt idx="1418">
                  <c:v>42874.475806452552</c:v>
                </c:pt>
                <c:pt idx="1419">
                  <c:v>42874.47592161459</c:v>
                </c:pt>
                <c:pt idx="1420">
                  <c:v>42874.476036776614</c:v>
                </c:pt>
                <c:pt idx="1421">
                  <c:v>42874.476151938652</c:v>
                </c:pt>
                <c:pt idx="1422">
                  <c:v>42874.47626710069</c:v>
                </c:pt>
                <c:pt idx="1423">
                  <c:v>42874.476382262728</c:v>
                </c:pt>
                <c:pt idx="1424">
                  <c:v>42874.476497424766</c:v>
                </c:pt>
                <c:pt idx="1425">
                  <c:v>42874.476612586805</c:v>
                </c:pt>
                <c:pt idx="1426">
                  <c:v>42874.476727748843</c:v>
                </c:pt>
                <c:pt idx="1427">
                  <c:v>42874.476842910881</c:v>
                </c:pt>
                <c:pt idx="1428">
                  <c:v>42874.476958072919</c:v>
                </c:pt>
                <c:pt idx="1429">
                  <c:v>42874.477073234957</c:v>
                </c:pt>
                <c:pt idx="1430">
                  <c:v>42874.477188396995</c:v>
                </c:pt>
                <c:pt idx="1431">
                  <c:v>42874.477303559033</c:v>
                </c:pt>
                <c:pt idx="1432">
                  <c:v>42874.477418721071</c:v>
                </c:pt>
                <c:pt idx="1433">
                  <c:v>42874.477533883095</c:v>
                </c:pt>
                <c:pt idx="1434">
                  <c:v>42874.477649045133</c:v>
                </c:pt>
                <c:pt idx="1435">
                  <c:v>42874.477764207171</c:v>
                </c:pt>
                <c:pt idx="1436">
                  <c:v>42874.477879369209</c:v>
                </c:pt>
                <c:pt idx="1437">
                  <c:v>42874.477994531248</c:v>
                </c:pt>
                <c:pt idx="1438">
                  <c:v>42874.478109693286</c:v>
                </c:pt>
                <c:pt idx="1439">
                  <c:v>42874.478224855324</c:v>
                </c:pt>
                <c:pt idx="1440">
                  <c:v>42874.478340017362</c:v>
                </c:pt>
                <c:pt idx="1441">
                  <c:v>42874.4784551794</c:v>
                </c:pt>
                <c:pt idx="1442">
                  <c:v>42874.478570341438</c:v>
                </c:pt>
                <c:pt idx="1443">
                  <c:v>42874.478685503476</c:v>
                </c:pt>
                <c:pt idx="1444">
                  <c:v>42874.478800665514</c:v>
                </c:pt>
                <c:pt idx="1445">
                  <c:v>42874.478915827553</c:v>
                </c:pt>
                <c:pt idx="1446">
                  <c:v>42874.479030989576</c:v>
                </c:pt>
                <c:pt idx="1447">
                  <c:v>42874.479146151614</c:v>
                </c:pt>
                <c:pt idx="1448">
                  <c:v>42874.479261313652</c:v>
                </c:pt>
                <c:pt idx="1449">
                  <c:v>42874.479376475691</c:v>
                </c:pt>
                <c:pt idx="1450">
                  <c:v>42874.479491637729</c:v>
                </c:pt>
                <c:pt idx="1451">
                  <c:v>42874.479606799767</c:v>
                </c:pt>
                <c:pt idx="1452">
                  <c:v>42874.479721961805</c:v>
                </c:pt>
                <c:pt idx="1453">
                  <c:v>42874.479837123843</c:v>
                </c:pt>
                <c:pt idx="1454">
                  <c:v>42874.479952285881</c:v>
                </c:pt>
                <c:pt idx="1455">
                  <c:v>42874.480067447919</c:v>
                </c:pt>
                <c:pt idx="1456">
                  <c:v>42874.480182609957</c:v>
                </c:pt>
                <c:pt idx="1457">
                  <c:v>42874.480297771996</c:v>
                </c:pt>
                <c:pt idx="1458">
                  <c:v>42874.480412934034</c:v>
                </c:pt>
                <c:pt idx="1459">
                  <c:v>42874.480528096072</c:v>
                </c:pt>
                <c:pt idx="1460">
                  <c:v>42874.480643258095</c:v>
                </c:pt>
                <c:pt idx="1461">
                  <c:v>42874.480758420133</c:v>
                </c:pt>
                <c:pt idx="1462">
                  <c:v>42874.480873582172</c:v>
                </c:pt>
                <c:pt idx="1463">
                  <c:v>42874.48098874421</c:v>
                </c:pt>
                <c:pt idx="1464">
                  <c:v>42874.481103906248</c:v>
                </c:pt>
                <c:pt idx="1465">
                  <c:v>42874.481219068286</c:v>
                </c:pt>
                <c:pt idx="1466">
                  <c:v>42874.481334230324</c:v>
                </c:pt>
                <c:pt idx="1467">
                  <c:v>42874.481449392362</c:v>
                </c:pt>
                <c:pt idx="1468">
                  <c:v>42874.4815645544</c:v>
                </c:pt>
                <c:pt idx="1469">
                  <c:v>42874.481679716439</c:v>
                </c:pt>
                <c:pt idx="1470">
                  <c:v>42874.481794878477</c:v>
                </c:pt>
                <c:pt idx="1471">
                  <c:v>42874.481910040515</c:v>
                </c:pt>
                <c:pt idx="1472">
                  <c:v>42874.482025202553</c:v>
                </c:pt>
                <c:pt idx="1473">
                  <c:v>42874.482140364576</c:v>
                </c:pt>
                <c:pt idx="1474">
                  <c:v>42874.482255526615</c:v>
                </c:pt>
                <c:pt idx="1475">
                  <c:v>42874.482370688653</c:v>
                </c:pt>
                <c:pt idx="1476">
                  <c:v>42874.482485850691</c:v>
                </c:pt>
                <c:pt idx="1477">
                  <c:v>42874.482601012729</c:v>
                </c:pt>
                <c:pt idx="1478">
                  <c:v>42874.482716174767</c:v>
                </c:pt>
                <c:pt idx="1479">
                  <c:v>42874.482831336805</c:v>
                </c:pt>
                <c:pt idx="1480">
                  <c:v>42874.482946498843</c:v>
                </c:pt>
                <c:pt idx="1481">
                  <c:v>42874.483061660882</c:v>
                </c:pt>
                <c:pt idx="1482">
                  <c:v>42874.48317682292</c:v>
                </c:pt>
                <c:pt idx="1483">
                  <c:v>42874.483291984958</c:v>
                </c:pt>
                <c:pt idx="1484">
                  <c:v>42874.483407146996</c:v>
                </c:pt>
                <c:pt idx="1485">
                  <c:v>42874.483522309034</c:v>
                </c:pt>
                <c:pt idx="1486">
                  <c:v>42874.483637471065</c:v>
                </c:pt>
                <c:pt idx="1487">
                  <c:v>42874.483752633096</c:v>
                </c:pt>
                <c:pt idx="1488">
                  <c:v>42874.483867795134</c:v>
                </c:pt>
                <c:pt idx="1489">
                  <c:v>42874.483982957172</c:v>
                </c:pt>
                <c:pt idx="1490">
                  <c:v>42874.48409811921</c:v>
                </c:pt>
                <c:pt idx="1491">
                  <c:v>42874.484213281248</c:v>
                </c:pt>
                <c:pt idx="1492">
                  <c:v>42874.484328443286</c:v>
                </c:pt>
                <c:pt idx="1493">
                  <c:v>42874.484443605324</c:v>
                </c:pt>
                <c:pt idx="1494">
                  <c:v>42874.484558767363</c:v>
                </c:pt>
                <c:pt idx="1495">
                  <c:v>42874.484673929401</c:v>
                </c:pt>
                <c:pt idx="1496">
                  <c:v>42874.484789091439</c:v>
                </c:pt>
                <c:pt idx="1497">
                  <c:v>42874.484904253477</c:v>
                </c:pt>
                <c:pt idx="1498">
                  <c:v>42874.485019415515</c:v>
                </c:pt>
                <c:pt idx="1499">
                  <c:v>42874.485134577553</c:v>
                </c:pt>
                <c:pt idx="1500">
                  <c:v>42874.485249739577</c:v>
                </c:pt>
                <c:pt idx="1501">
                  <c:v>42874.485364901615</c:v>
                </c:pt>
                <c:pt idx="1502">
                  <c:v>42874.485480063653</c:v>
                </c:pt>
                <c:pt idx="1503">
                  <c:v>42874.485595225691</c:v>
                </c:pt>
                <c:pt idx="1504">
                  <c:v>42874.485710387729</c:v>
                </c:pt>
                <c:pt idx="1505">
                  <c:v>42874.485825549767</c:v>
                </c:pt>
                <c:pt idx="1506">
                  <c:v>42874.485940711806</c:v>
                </c:pt>
                <c:pt idx="1507">
                  <c:v>42874.486055873844</c:v>
                </c:pt>
                <c:pt idx="1508">
                  <c:v>42874.486171035882</c:v>
                </c:pt>
                <c:pt idx="1509">
                  <c:v>42874.48628619792</c:v>
                </c:pt>
                <c:pt idx="1510">
                  <c:v>42874.486401359958</c:v>
                </c:pt>
                <c:pt idx="1511">
                  <c:v>42874.486516521996</c:v>
                </c:pt>
                <c:pt idx="1512">
                  <c:v>42874.486631684034</c:v>
                </c:pt>
                <c:pt idx="1513">
                  <c:v>42874.486746846058</c:v>
                </c:pt>
                <c:pt idx="1514">
                  <c:v>42874.486862008096</c:v>
                </c:pt>
                <c:pt idx="1515">
                  <c:v>42874.486977170134</c:v>
                </c:pt>
                <c:pt idx="1516">
                  <c:v>42874.487092332172</c:v>
                </c:pt>
                <c:pt idx="1517">
                  <c:v>42874.48720749421</c:v>
                </c:pt>
                <c:pt idx="1518">
                  <c:v>42874.487322656249</c:v>
                </c:pt>
                <c:pt idx="1519">
                  <c:v>42874.487437818287</c:v>
                </c:pt>
                <c:pt idx="1520">
                  <c:v>42874.487552980325</c:v>
                </c:pt>
                <c:pt idx="1521">
                  <c:v>42874.487668142363</c:v>
                </c:pt>
                <c:pt idx="1522">
                  <c:v>42874.487783304401</c:v>
                </c:pt>
                <c:pt idx="1523">
                  <c:v>42874.487898466439</c:v>
                </c:pt>
                <c:pt idx="1524">
                  <c:v>42874.488013628477</c:v>
                </c:pt>
                <c:pt idx="1525">
                  <c:v>42874.488128790515</c:v>
                </c:pt>
                <c:pt idx="1526">
                  <c:v>42874.488243952546</c:v>
                </c:pt>
                <c:pt idx="1527">
                  <c:v>42874.488359114577</c:v>
                </c:pt>
                <c:pt idx="1528">
                  <c:v>42874.488474276615</c:v>
                </c:pt>
                <c:pt idx="1529">
                  <c:v>42874.488589438653</c:v>
                </c:pt>
                <c:pt idx="1530">
                  <c:v>42874.488704600692</c:v>
                </c:pt>
                <c:pt idx="1531">
                  <c:v>42874.48881976273</c:v>
                </c:pt>
                <c:pt idx="1532">
                  <c:v>42874.488934924768</c:v>
                </c:pt>
                <c:pt idx="1533">
                  <c:v>42874.489050086806</c:v>
                </c:pt>
                <c:pt idx="1534">
                  <c:v>42874.489165248844</c:v>
                </c:pt>
                <c:pt idx="1535">
                  <c:v>42874.489280410882</c:v>
                </c:pt>
                <c:pt idx="1536">
                  <c:v>42874.48939557292</c:v>
                </c:pt>
                <c:pt idx="1537">
                  <c:v>42874.489510734958</c:v>
                </c:pt>
                <c:pt idx="1538">
                  <c:v>42874.489625896997</c:v>
                </c:pt>
                <c:pt idx="1539">
                  <c:v>42874.489741059035</c:v>
                </c:pt>
                <c:pt idx="1540">
                  <c:v>42874.489856221058</c:v>
                </c:pt>
                <c:pt idx="1541">
                  <c:v>42874.489971383096</c:v>
                </c:pt>
                <c:pt idx="1542">
                  <c:v>42874.490086545135</c:v>
                </c:pt>
                <c:pt idx="1543">
                  <c:v>42874.490201707173</c:v>
                </c:pt>
                <c:pt idx="1544">
                  <c:v>42874.490316869211</c:v>
                </c:pt>
                <c:pt idx="1545">
                  <c:v>42874.490432031249</c:v>
                </c:pt>
                <c:pt idx="1546">
                  <c:v>42874.490547193287</c:v>
                </c:pt>
                <c:pt idx="1547">
                  <c:v>42874.490662355325</c:v>
                </c:pt>
                <c:pt idx="1548">
                  <c:v>42874.490777517363</c:v>
                </c:pt>
                <c:pt idx="1549">
                  <c:v>42874.490892679401</c:v>
                </c:pt>
                <c:pt idx="1550">
                  <c:v>42874.49100784144</c:v>
                </c:pt>
                <c:pt idx="1551">
                  <c:v>42874.491123003478</c:v>
                </c:pt>
                <c:pt idx="1552">
                  <c:v>42874.491238165516</c:v>
                </c:pt>
                <c:pt idx="1553">
                  <c:v>42874.491353327539</c:v>
                </c:pt>
                <c:pt idx="1554">
                  <c:v>42874.491468489578</c:v>
                </c:pt>
                <c:pt idx="1555">
                  <c:v>42874.491583651616</c:v>
                </c:pt>
                <c:pt idx="1556">
                  <c:v>42874.491698813654</c:v>
                </c:pt>
                <c:pt idx="1557">
                  <c:v>42874.491813975692</c:v>
                </c:pt>
                <c:pt idx="1558">
                  <c:v>42874.49192913773</c:v>
                </c:pt>
                <c:pt idx="1559">
                  <c:v>42874.492044299768</c:v>
                </c:pt>
                <c:pt idx="1560">
                  <c:v>42874.492159461806</c:v>
                </c:pt>
                <c:pt idx="1561">
                  <c:v>42874.492274623844</c:v>
                </c:pt>
                <c:pt idx="1562">
                  <c:v>42874.492389785883</c:v>
                </c:pt>
                <c:pt idx="1563">
                  <c:v>42874.492504947921</c:v>
                </c:pt>
                <c:pt idx="1564">
                  <c:v>42874.492620109959</c:v>
                </c:pt>
                <c:pt idx="1565">
                  <c:v>42874.492735271997</c:v>
                </c:pt>
                <c:pt idx="1566">
                  <c:v>42874.492850434028</c:v>
                </c:pt>
                <c:pt idx="1567">
                  <c:v>42874.492965596059</c:v>
                </c:pt>
                <c:pt idx="1568">
                  <c:v>42874.493080758097</c:v>
                </c:pt>
                <c:pt idx="1569">
                  <c:v>42874.493195920135</c:v>
                </c:pt>
                <c:pt idx="1570">
                  <c:v>42874.493311082173</c:v>
                </c:pt>
                <c:pt idx="1571">
                  <c:v>42874.493426244211</c:v>
                </c:pt>
                <c:pt idx="1572">
                  <c:v>42874.493541406249</c:v>
                </c:pt>
                <c:pt idx="1573">
                  <c:v>42874.493656568287</c:v>
                </c:pt>
                <c:pt idx="1574">
                  <c:v>42874.493771730326</c:v>
                </c:pt>
                <c:pt idx="1575">
                  <c:v>42874.493886892364</c:v>
                </c:pt>
                <c:pt idx="1576">
                  <c:v>42874.494002054402</c:v>
                </c:pt>
                <c:pt idx="1577">
                  <c:v>42874.49411721644</c:v>
                </c:pt>
                <c:pt idx="1578">
                  <c:v>42874.494232378478</c:v>
                </c:pt>
                <c:pt idx="1579">
                  <c:v>42874.494347540516</c:v>
                </c:pt>
                <c:pt idx="1580">
                  <c:v>42874.49446270254</c:v>
                </c:pt>
                <c:pt idx="1581">
                  <c:v>42874.494577864578</c:v>
                </c:pt>
                <c:pt idx="1582">
                  <c:v>42874.494693026616</c:v>
                </c:pt>
                <c:pt idx="1583">
                  <c:v>42874.494808188654</c:v>
                </c:pt>
                <c:pt idx="1584">
                  <c:v>42874.494923350692</c:v>
                </c:pt>
                <c:pt idx="1585">
                  <c:v>42874.49503851273</c:v>
                </c:pt>
                <c:pt idx="1586">
                  <c:v>42874.495153674769</c:v>
                </c:pt>
                <c:pt idx="1587">
                  <c:v>42874.495268836807</c:v>
                </c:pt>
                <c:pt idx="1588">
                  <c:v>42874.495383998845</c:v>
                </c:pt>
                <c:pt idx="1589">
                  <c:v>42874.495499160883</c:v>
                </c:pt>
                <c:pt idx="1590">
                  <c:v>42874.495614322921</c:v>
                </c:pt>
                <c:pt idx="1591">
                  <c:v>42874.495729484959</c:v>
                </c:pt>
                <c:pt idx="1592">
                  <c:v>42874.495844646997</c:v>
                </c:pt>
                <c:pt idx="1593">
                  <c:v>42874.495959809021</c:v>
                </c:pt>
                <c:pt idx="1594">
                  <c:v>42874.496074971059</c:v>
                </c:pt>
                <c:pt idx="1595">
                  <c:v>42874.496190133097</c:v>
                </c:pt>
                <c:pt idx="1596">
                  <c:v>42874.496305295135</c:v>
                </c:pt>
                <c:pt idx="1597">
                  <c:v>42874.496420457173</c:v>
                </c:pt>
                <c:pt idx="1598">
                  <c:v>42874.496535619211</c:v>
                </c:pt>
                <c:pt idx="1599">
                  <c:v>42874.49665078125</c:v>
                </c:pt>
                <c:pt idx="1600">
                  <c:v>42874.496765943288</c:v>
                </c:pt>
                <c:pt idx="1601">
                  <c:v>42874.496881105326</c:v>
                </c:pt>
                <c:pt idx="1602">
                  <c:v>42874.496996267364</c:v>
                </c:pt>
                <c:pt idx="1603">
                  <c:v>42874.497111429402</c:v>
                </c:pt>
                <c:pt idx="1604">
                  <c:v>42874.49722659144</c:v>
                </c:pt>
                <c:pt idx="1605">
                  <c:v>42874.497341753478</c:v>
                </c:pt>
                <c:pt idx="1606">
                  <c:v>42874.497456915509</c:v>
                </c:pt>
                <c:pt idx="1607">
                  <c:v>42874.49757207754</c:v>
                </c:pt>
                <c:pt idx="1608">
                  <c:v>42874.497687239578</c:v>
                </c:pt>
                <c:pt idx="1609">
                  <c:v>42874.497802401616</c:v>
                </c:pt>
                <c:pt idx="1610">
                  <c:v>42874.497917563654</c:v>
                </c:pt>
                <c:pt idx="1611">
                  <c:v>42874.498032725693</c:v>
                </c:pt>
                <c:pt idx="1612">
                  <c:v>42874.498147887731</c:v>
                </c:pt>
                <c:pt idx="1613">
                  <c:v>42874.498263049769</c:v>
                </c:pt>
                <c:pt idx="1614">
                  <c:v>42874.498378211807</c:v>
                </c:pt>
                <c:pt idx="1615">
                  <c:v>42874.498493373845</c:v>
                </c:pt>
                <c:pt idx="1616">
                  <c:v>42874.498608535883</c:v>
                </c:pt>
                <c:pt idx="1617">
                  <c:v>42874.498723697921</c:v>
                </c:pt>
                <c:pt idx="1618">
                  <c:v>42874.49883885996</c:v>
                </c:pt>
                <c:pt idx="1619">
                  <c:v>42874.498954021998</c:v>
                </c:pt>
                <c:pt idx="1620">
                  <c:v>42874.499069184021</c:v>
                </c:pt>
                <c:pt idx="1621">
                  <c:v>42874.499184346059</c:v>
                </c:pt>
                <c:pt idx="1622">
                  <c:v>42874.499299508097</c:v>
                </c:pt>
                <c:pt idx="1623">
                  <c:v>42874.499414670136</c:v>
                </c:pt>
                <c:pt idx="1624">
                  <c:v>42874.499529832174</c:v>
                </c:pt>
                <c:pt idx="1625">
                  <c:v>42874.499644994212</c:v>
                </c:pt>
                <c:pt idx="1626">
                  <c:v>42874.49976015625</c:v>
                </c:pt>
                <c:pt idx="1627">
                  <c:v>42874.499875318288</c:v>
                </c:pt>
                <c:pt idx="1628">
                  <c:v>42874.499990480326</c:v>
                </c:pt>
                <c:pt idx="1629">
                  <c:v>42874.500105642364</c:v>
                </c:pt>
                <c:pt idx="1630">
                  <c:v>42874.500220804402</c:v>
                </c:pt>
                <c:pt idx="1631">
                  <c:v>42874.500335966441</c:v>
                </c:pt>
                <c:pt idx="1632">
                  <c:v>42874.500451128479</c:v>
                </c:pt>
                <c:pt idx="1633">
                  <c:v>42874.500566290502</c:v>
                </c:pt>
                <c:pt idx="1634">
                  <c:v>42874.50068145254</c:v>
                </c:pt>
                <c:pt idx="1635">
                  <c:v>42874.500796614579</c:v>
                </c:pt>
                <c:pt idx="1636">
                  <c:v>42874.500911776617</c:v>
                </c:pt>
                <c:pt idx="1637">
                  <c:v>42874.501026938655</c:v>
                </c:pt>
                <c:pt idx="1638">
                  <c:v>42874.501142100693</c:v>
                </c:pt>
                <c:pt idx="1639">
                  <c:v>42874.501257262731</c:v>
                </c:pt>
                <c:pt idx="1640">
                  <c:v>42874.501372424769</c:v>
                </c:pt>
                <c:pt idx="1641">
                  <c:v>42874.501487586807</c:v>
                </c:pt>
                <c:pt idx="1642">
                  <c:v>42874.501602748845</c:v>
                </c:pt>
                <c:pt idx="1643">
                  <c:v>42874.501717910884</c:v>
                </c:pt>
                <c:pt idx="1644">
                  <c:v>42874.501833072922</c:v>
                </c:pt>
                <c:pt idx="1645">
                  <c:v>42874.50194823496</c:v>
                </c:pt>
                <c:pt idx="1646">
                  <c:v>42874.502063396991</c:v>
                </c:pt>
                <c:pt idx="1647">
                  <c:v>42874.502178559022</c:v>
                </c:pt>
                <c:pt idx="1648">
                  <c:v>42874.50229372106</c:v>
                </c:pt>
                <c:pt idx="1649">
                  <c:v>42874.502408883098</c:v>
                </c:pt>
                <c:pt idx="1650">
                  <c:v>42874.502524045136</c:v>
                </c:pt>
                <c:pt idx="1651">
                  <c:v>42874.502639207174</c:v>
                </c:pt>
                <c:pt idx="1652">
                  <c:v>42874.502754369212</c:v>
                </c:pt>
                <c:pt idx="1653">
                  <c:v>42874.50286953125</c:v>
                </c:pt>
                <c:pt idx="1654">
                  <c:v>42874.502984693288</c:v>
                </c:pt>
                <c:pt idx="1655">
                  <c:v>42874.503099855327</c:v>
                </c:pt>
                <c:pt idx="1656">
                  <c:v>42874.503215017365</c:v>
                </c:pt>
                <c:pt idx="1657">
                  <c:v>42874.503330179403</c:v>
                </c:pt>
                <c:pt idx="1658">
                  <c:v>42874.503445341441</c:v>
                </c:pt>
                <c:pt idx="1659">
                  <c:v>42874.503560503479</c:v>
                </c:pt>
                <c:pt idx="1660">
                  <c:v>42874.503675665503</c:v>
                </c:pt>
                <c:pt idx="1661">
                  <c:v>42874.503790827541</c:v>
                </c:pt>
                <c:pt idx="1662">
                  <c:v>42874.503905989579</c:v>
                </c:pt>
                <c:pt idx="1663">
                  <c:v>42874.504021151617</c:v>
                </c:pt>
                <c:pt idx="1664">
                  <c:v>42874.504136313655</c:v>
                </c:pt>
                <c:pt idx="1665">
                  <c:v>42874.504251475693</c:v>
                </c:pt>
                <c:pt idx="1666">
                  <c:v>42874.504366637731</c:v>
                </c:pt>
                <c:pt idx="1667">
                  <c:v>42874.50448179977</c:v>
                </c:pt>
                <c:pt idx="1668">
                  <c:v>42874.504596961808</c:v>
                </c:pt>
                <c:pt idx="1669">
                  <c:v>42874.504712123846</c:v>
                </c:pt>
                <c:pt idx="1670">
                  <c:v>42874.504827285884</c:v>
                </c:pt>
                <c:pt idx="1671">
                  <c:v>42874.504942447922</c:v>
                </c:pt>
                <c:pt idx="1672">
                  <c:v>42874.50505760996</c:v>
                </c:pt>
                <c:pt idx="1673">
                  <c:v>42874.505172771984</c:v>
                </c:pt>
                <c:pt idx="1674">
                  <c:v>42874.505287934022</c:v>
                </c:pt>
                <c:pt idx="1675">
                  <c:v>42874.50540309606</c:v>
                </c:pt>
                <c:pt idx="1676">
                  <c:v>42874.505518258098</c:v>
                </c:pt>
                <c:pt idx="1677">
                  <c:v>42874.505633420136</c:v>
                </c:pt>
                <c:pt idx="1678">
                  <c:v>42874.505748582174</c:v>
                </c:pt>
                <c:pt idx="1679">
                  <c:v>42874.505863744213</c:v>
                </c:pt>
                <c:pt idx="1680">
                  <c:v>42874.505978906251</c:v>
                </c:pt>
                <c:pt idx="1681">
                  <c:v>42874.506094068289</c:v>
                </c:pt>
                <c:pt idx="1682">
                  <c:v>42874.506209230327</c:v>
                </c:pt>
                <c:pt idx="1683">
                  <c:v>42874.506324392365</c:v>
                </c:pt>
                <c:pt idx="1684">
                  <c:v>42874.506439554403</c:v>
                </c:pt>
                <c:pt idx="1685">
                  <c:v>42874.506554716441</c:v>
                </c:pt>
                <c:pt idx="1686">
                  <c:v>42874.506669878472</c:v>
                </c:pt>
                <c:pt idx="1687">
                  <c:v>42874.506785040503</c:v>
                </c:pt>
                <c:pt idx="1688">
                  <c:v>42874.506900202541</c:v>
                </c:pt>
                <c:pt idx="1689">
                  <c:v>42874.507015364579</c:v>
                </c:pt>
                <c:pt idx="1690">
                  <c:v>42874.507130526617</c:v>
                </c:pt>
                <c:pt idx="1691">
                  <c:v>42874.507245688656</c:v>
                </c:pt>
                <c:pt idx="1692">
                  <c:v>42874.507360850694</c:v>
                </c:pt>
                <c:pt idx="1693">
                  <c:v>42874.507476012732</c:v>
                </c:pt>
                <c:pt idx="1694">
                  <c:v>42874.50759117477</c:v>
                </c:pt>
                <c:pt idx="1695">
                  <c:v>42874.507706336808</c:v>
                </c:pt>
                <c:pt idx="1696">
                  <c:v>42874.507821498846</c:v>
                </c:pt>
                <c:pt idx="1697">
                  <c:v>42874.507936660884</c:v>
                </c:pt>
                <c:pt idx="1698">
                  <c:v>42874.508051822922</c:v>
                </c:pt>
                <c:pt idx="1699">
                  <c:v>42874.508166984961</c:v>
                </c:pt>
                <c:pt idx="1700">
                  <c:v>42874.508282146984</c:v>
                </c:pt>
                <c:pt idx="1701">
                  <c:v>42874.508397309022</c:v>
                </c:pt>
                <c:pt idx="1702">
                  <c:v>42874.50851247106</c:v>
                </c:pt>
                <c:pt idx="1703">
                  <c:v>42874.508627633099</c:v>
                </c:pt>
                <c:pt idx="1704">
                  <c:v>42874.508742795137</c:v>
                </c:pt>
                <c:pt idx="1705">
                  <c:v>42874.508857957175</c:v>
                </c:pt>
                <c:pt idx="1706">
                  <c:v>42874.508973119213</c:v>
                </c:pt>
                <c:pt idx="1707">
                  <c:v>42874.509088281251</c:v>
                </c:pt>
                <c:pt idx="1708">
                  <c:v>42874.509203443289</c:v>
                </c:pt>
                <c:pt idx="1709">
                  <c:v>42874.509318605327</c:v>
                </c:pt>
                <c:pt idx="1710">
                  <c:v>42874.509433767365</c:v>
                </c:pt>
                <c:pt idx="1711">
                  <c:v>42874.509548929404</c:v>
                </c:pt>
                <c:pt idx="1712">
                  <c:v>42874.509664091442</c:v>
                </c:pt>
                <c:pt idx="1713">
                  <c:v>42874.509779253465</c:v>
                </c:pt>
                <c:pt idx="1714">
                  <c:v>42874.509894415503</c:v>
                </c:pt>
                <c:pt idx="1715">
                  <c:v>42874.510009577541</c:v>
                </c:pt>
                <c:pt idx="1716">
                  <c:v>42874.51012473958</c:v>
                </c:pt>
                <c:pt idx="1717">
                  <c:v>42874.510239901618</c:v>
                </c:pt>
                <c:pt idx="1718">
                  <c:v>42874.510355063656</c:v>
                </c:pt>
                <c:pt idx="1719">
                  <c:v>42874.510470225694</c:v>
                </c:pt>
                <c:pt idx="1720">
                  <c:v>42874.510585387732</c:v>
                </c:pt>
                <c:pt idx="1721">
                  <c:v>42874.51070054977</c:v>
                </c:pt>
                <c:pt idx="1722">
                  <c:v>42874.510815711808</c:v>
                </c:pt>
                <c:pt idx="1723">
                  <c:v>42874.510930873847</c:v>
                </c:pt>
                <c:pt idx="1724">
                  <c:v>42874.511046035885</c:v>
                </c:pt>
                <c:pt idx="1725">
                  <c:v>42874.511161197923</c:v>
                </c:pt>
                <c:pt idx="1726">
                  <c:v>42874.511276359961</c:v>
                </c:pt>
                <c:pt idx="1727">
                  <c:v>42874.511391521984</c:v>
                </c:pt>
                <c:pt idx="1728">
                  <c:v>42874.511506684023</c:v>
                </c:pt>
                <c:pt idx="1729">
                  <c:v>42874.511621846061</c:v>
                </c:pt>
                <c:pt idx="1730">
                  <c:v>42874.511737008099</c:v>
                </c:pt>
                <c:pt idx="1731">
                  <c:v>42874.511852170137</c:v>
                </c:pt>
                <c:pt idx="1732">
                  <c:v>42874.511967332175</c:v>
                </c:pt>
                <c:pt idx="1733">
                  <c:v>42874.512082494213</c:v>
                </c:pt>
                <c:pt idx="1734">
                  <c:v>42874.512197656251</c:v>
                </c:pt>
                <c:pt idx="1735">
                  <c:v>42874.51231281829</c:v>
                </c:pt>
                <c:pt idx="1736">
                  <c:v>42874.512427980328</c:v>
                </c:pt>
                <c:pt idx="1737">
                  <c:v>42874.512543142366</c:v>
                </c:pt>
                <c:pt idx="1738">
                  <c:v>42874.512658304404</c:v>
                </c:pt>
                <c:pt idx="1739">
                  <c:v>42874.512773466442</c:v>
                </c:pt>
                <c:pt idx="1740">
                  <c:v>42874.512888628466</c:v>
                </c:pt>
                <c:pt idx="1741">
                  <c:v>42874.513003790504</c:v>
                </c:pt>
                <c:pt idx="1742">
                  <c:v>42874.513118952542</c:v>
                </c:pt>
                <c:pt idx="1743">
                  <c:v>42874.51323411458</c:v>
                </c:pt>
                <c:pt idx="1744">
                  <c:v>42874.513349276618</c:v>
                </c:pt>
                <c:pt idx="1745">
                  <c:v>42874.513464438656</c:v>
                </c:pt>
                <c:pt idx="1746">
                  <c:v>42874.513579600694</c:v>
                </c:pt>
                <c:pt idx="1747">
                  <c:v>42874.513694762732</c:v>
                </c:pt>
                <c:pt idx="1748">
                  <c:v>42874.513809924771</c:v>
                </c:pt>
                <c:pt idx="1749">
                  <c:v>42874.513925086809</c:v>
                </c:pt>
                <c:pt idx="1750">
                  <c:v>42874.514040248847</c:v>
                </c:pt>
                <c:pt idx="1751">
                  <c:v>42874.514155410885</c:v>
                </c:pt>
                <c:pt idx="1752">
                  <c:v>42874.514270572923</c:v>
                </c:pt>
                <c:pt idx="1753">
                  <c:v>42874.514385734947</c:v>
                </c:pt>
                <c:pt idx="1754">
                  <c:v>42874.514500896985</c:v>
                </c:pt>
                <c:pt idx="1755">
                  <c:v>42874.514616059023</c:v>
                </c:pt>
                <c:pt idx="1756">
                  <c:v>42874.514731221061</c:v>
                </c:pt>
                <c:pt idx="1757">
                  <c:v>42874.514846383099</c:v>
                </c:pt>
                <c:pt idx="1758">
                  <c:v>42874.514961545137</c:v>
                </c:pt>
                <c:pt idx="1759">
                  <c:v>42874.515076707175</c:v>
                </c:pt>
                <c:pt idx="1760">
                  <c:v>42874.515191869214</c:v>
                </c:pt>
                <c:pt idx="1761">
                  <c:v>42874.515307031252</c:v>
                </c:pt>
                <c:pt idx="1762">
                  <c:v>42874.51542219329</c:v>
                </c:pt>
                <c:pt idx="1763">
                  <c:v>42874.515537355328</c:v>
                </c:pt>
                <c:pt idx="1764">
                  <c:v>42874.515652517366</c:v>
                </c:pt>
                <c:pt idx="1765">
                  <c:v>42874.515767679404</c:v>
                </c:pt>
                <c:pt idx="1766">
                  <c:v>42874.515882841442</c:v>
                </c:pt>
                <c:pt idx="1767">
                  <c:v>42874.515998003466</c:v>
                </c:pt>
                <c:pt idx="1768">
                  <c:v>42874.516113165504</c:v>
                </c:pt>
                <c:pt idx="1769">
                  <c:v>42874.516228327542</c:v>
                </c:pt>
                <c:pt idx="1770">
                  <c:v>42874.51634348958</c:v>
                </c:pt>
                <c:pt idx="1771">
                  <c:v>42874.516458651618</c:v>
                </c:pt>
                <c:pt idx="1772">
                  <c:v>42874.516573813657</c:v>
                </c:pt>
                <c:pt idx="1773">
                  <c:v>42874.516688975695</c:v>
                </c:pt>
                <c:pt idx="1774">
                  <c:v>42874.516804137733</c:v>
                </c:pt>
                <c:pt idx="1775">
                  <c:v>42874.516919299771</c:v>
                </c:pt>
                <c:pt idx="1776">
                  <c:v>42874.517034461809</c:v>
                </c:pt>
                <c:pt idx="1777">
                  <c:v>42874.517149623847</c:v>
                </c:pt>
                <c:pt idx="1778">
                  <c:v>42874.517264785885</c:v>
                </c:pt>
                <c:pt idx="1779">
                  <c:v>42874.517379947923</c:v>
                </c:pt>
                <c:pt idx="1780">
                  <c:v>42874.517495109947</c:v>
                </c:pt>
                <c:pt idx="1781">
                  <c:v>42874.517610271985</c:v>
                </c:pt>
                <c:pt idx="1782">
                  <c:v>42874.517725434023</c:v>
                </c:pt>
                <c:pt idx="1783">
                  <c:v>42874.517840596061</c:v>
                </c:pt>
                <c:pt idx="1784">
                  <c:v>42874.5179557581</c:v>
                </c:pt>
                <c:pt idx="1785">
                  <c:v>42874.518070920138</c:v>
                </c:pt>
                <c:pt idx="1786">
                  <c:v>42874.518186082176</c:v>
                </c:pt>
                <c:pt idx="1787">
                  <c:v>42874.518301244214</c:v>
                </c:pt>
                <c:pt idx="1788">
                  <c:v>42874.518416406252</c:v>
                </c:pt>
                <c:pt idx="1789">
                  <c:v>42874.51853156829</c:v>
                </c:pt>
                <c:pt idx="1790">
                  <c:v>42874.518646730328</c:v>
                </c:pt>
                <c:pt idx="1791">
                  <c:v>42874.518761892366</c:v>
                </c:pt>
                <c:pt idx="1792">
                  <c:v>42874.518877054405</c:v>
                </c:pt>
                <c:pt idx="1793">
                  <c:v>42874.518992216428</c:v>
                </c:pt>
                <c:pt idx="1794">
                  <c:v>42874.519107378466</c:v>
                </c:pt>
                <c:pt idx="1795">
                  <c:v>42874.519222540504</c:v>
                </c:pt>
                <c:pt idx="1796">
                  <c:v>42874.519337702543</c:v>
                </c:pt>
                <c:pt idx="1797">
                  <c:v>42874.519452864581</c:v>
                </c:pt>
                <c:pt idx="1798">
                  <c:v>42874.519568026619</c:v>
                </c:pt>
                <c:pt idx="1799">
                  <c:v>42874.519683188657</c:v>
                </c:pt>
                <c:pt idx="1800">
                  <c:v>42874.519798350695</c:v>
                </c:pt>
                <c:pt idx="1801">
                  <c:v>42874.519913512733</c:v>
                </c:pt>
                <c:pt idx="1802">
                  <c:v>42874.520028674771</c:v>
                </c:pt>
                <c:pt idx="1803">
                  <c:v>42874.520143836809</c:v>
                </c:pt>
                <c:pt idx="1804">
                  <c:v>42874.520258998848</c:v>
                </c:pt>
                <c:pt idx="1805">
                  <c:v>42874.520374160886</c:v>
                </c:pt>
                <c:pt idx="1806">
                  <c:v>42874.520489322924</c:v>
                </c:pt>
                <c:pt idx="1807">
                  <c:v>42874.520604484947</c:v>
                </c:pt>
                <c:pt idx="1808">
                  <c:v>42874.520719646986</c:v>
                </c:pt>
                <c:pt idx="1809">
                  <c:v>42874.520834809024</c:v>
                </c:pt>
              </c:numCache>
            </c:numRef>
          </c:cat>
          <c:val>
            <c:numRef>
              <c:f>'Heterochone 2'!$B$22:$B$1831</c:f>
              <c:numCache>
                <c:formatCode>0.00</c:formatCode>
                <c:ptCount val="1810"/>
                <c:pt idx="0">
                  <c:v>-0.21566513413559965</c:v>
                </c:pt>
                <c:pt idx="1">
                  <c:v>-0.32600556758674409</c:v>
                </c:pt>
                <c:pt idx="2">
                  <c:v>-0.26252699689333864</c:v>
                </c:pt>
                <c:pt idx="3">
                  <c:v>-0.29279706362248914</c:v>
                </c:pt>
                <c:pt idx="4">
                  <c:v>-0.14524706026460471</c:v>
                </c:pt>
                <c:pt idx="5">
                  <c:v>-0.28801109734935004</c:v>
                </c:pt>
                <c:pt idx="6">
                  <c:v>-0.36794630206800233</c:v>
                </c:pt>
                <c:pt idx="7">
                  <c:v>-0.39399987548258153</c:v>
                </c:pt>
                <c:pt idx="8">
                  <c:v>-0.4124088631874448</c:v>
                </c:pt>
                <c:pt idx="9">
                  <c:v>-0.35268758897689639</c:v>
                </c:pt>
                <c:pt idx="10">
                  <c:v>-0.37428674315609284</c:v>
                </c:pt>
                <c:pt idx="11">
                  <c:v>-0.11435972654480338</c:v>
                </c:pt>
                <c:pt idx="12">
                  <c:v>-0.25852720009836572</c:v>
                </c:pt>
                <c:pt idx="13">
                  <c:v>-0.2685097928945035</c:v>
                </c:pt>
                <c:pt idx="14">
                  <c:v>-0.33812110862059364</c:v>
                </c:pt>
                <c:pt idx="15">
                  <c:v>-0.42306002640668977</c:v>
                </c:pt>
                <c:pt idx="16">
                  <c:v>-0.37967257331022719</c:v>
                </c:pt>
                <c:pt idx="17">
                  <c:v>-0.36125997656594083</c:v>
                </c:pt>
                <c:pt idx="18">
                  <c:v>-0.40908060688792813</c:v>
                </c:pt>
                <c:pt idx="19">
                  <c:v>-0.39138338224654501</c:v>
                </c:pt>
                <c:pt idx="20">
                  <c:v>-0.36570642629767841</c:v>
                </c:pt>
                <c:pt idx="21">
                  <c:v>-0.45097898784131585</c:v>
                </c:pt>
                <c:pt idx="22">
                  <c:v>-0.40162104462653753</c:v>
                </c:pt>
                <c:pt idx="23">
                  <c:v>-0.49340836113084835</c:v>
                </c:pt>
                <c:pt idx="24">
                  <c:v>-0.47709383371762032</c:v>
                </c:pt>
                <c:pt idx="25">
                  <c:v>-0.47052885454413967</c:v>
                </c:pt>
                <c:pt idx="26">
                  <c:v>-0.42914605776157516</c:v>
                </c:pt>
                <c:pt idx="27">
                  <c:v>-0.32510490701625055</c:v>
                </c:pt>
                <c:pt idx="28">
                  <c:v>2.839505035281439E-2</c:v>
                </c:pt>
                <c:pt idx="29">
                  <c:v>-0.26473785831903202</c:v>
                </c:pt>
                <c:pt idx="30">
                  <c:v>-0.44268447279636003</c:v>
                </c:pt>
                <c:pt idx="31">
                  <c:v>-0.46614090460860957</c:v>
                </c:pt>
                <c:pt idx="32">
                  <c:v>-0.45144209736206814</c:v>
                </c:pt>
                <c:pt idx="33">
                  <c:v>-0.31236838853146104</c:v>
                </c:pt>
                <c:pt idx="34">
                  <c:v>-0.44216775727408353</c:v>
                </c:pt>
                <c:pt idx="35">
                  <c:v>-0.4328124021963638</c:v>
                </c:pt>
                <c:pt idx="36">
                  <c:v>-0.40096544320928762</c:v>
                </c:pt>
                <c:pt idx="37">
                  <c:v>-0.45329268471133227</c:v>
                </c:pt>
                <c:pt idx="38">
                  <c:v>-0.38804109727574831</c:v>
                </c:pt>
                <c:pt idx="39">
                  <c:v>-0.49280617232870855</c:v>
                </c:pt>
                <c:pt idx="40">
                  <c:v>-0.46247113918092841</c:v>
                </c:pt>
                <c:pt idx="41">
                  <c:v>-0.41847712141303839</c:v>
                </c:pt>
                <c:pt idx="42">
                  <c:v>-0.15544155057686271</c:v>
                </c:pt>
                <c:pt idx="43">
                  <c:v>-0.10026140434056417</c:v>
                </c:pt>
                <c:pt idx="44">
                  <c:v>-0.28621827018852536</c:v>
                </c:pt>
                <c:pt idx="45">
                  <c:v>-6.4125612457876346E-2</c:v>
                </c:pt>
                <c:pt idx="46">
                  <c:v>-0.31700112314092732</c:v>
                </c:pt>
                <c:pt idx="47">
                  <c:v>-0.46320184960474442</c:v>
                </c:pt>
                <c:pt idx="48">
                  <c:v>-7.6804614005675856E-2</c:v>
                </c:pt>
                <c:pt idx="49">
                  <c:v>0.11669363523246418</c:v>
                </c:pt>
                <c:pt idx="50">
                  <c:v>-0.28706298237626471</c:v>
                </c:pt>
                <c:pt idx="51">
                  <c:v>-0.36503505810122366</c:v>
                </c:pt>
                <c:pt idx="52">
                  <c:v>-0.40532984604858324</c:v>
                </c:pt>
                <c:pt idx="53">
                  <c:v>-0.38692554664400353</c:v>
                </c:pt>
                <c:pt idx="54">
                  <c:v>-0.18410163165490617</c:v>
                </c:pt>
                <c:pt idx="55">
                  <c:v>0.22497387076748804</c:v>
                </c:pt>
                <c:pt idx="56">
                  <c:v>0.14162149704128832</c:v>
                </c:pt>
                <c:pt idx="57">
                  <c:v>8.1234845307277481E-2</c:v>
                </c:pt>
                <c:pt idx="58">
                  <c:v>-0.47350637820938202</c:v>
                </c:pt>
                <c:pt idx="59">
                  <c:v>-0.49564129783360122</c:v>
                </c:pt>
                <c:pt idx="60">
                  <c:v>-0.49413722211222427</c:v>
                </c:pt>
                <c:pt idx="61">
                  <c:v>-0.31182493972538511</c:v>
                </c:pt>
                <c:pt idx="62">
                  <c:v>-0.23304313771698787</c:v>
                </c:pt>
                <c:pt idx="63">
                  <c:v>0.45704389318921929</c:v>
                </c:pt>
                <c:pt idx="64">
                  <c:v>-0.37211950845344605</c:v>
                </c:pt>
                <c:pt idx="65">
                  <c:v>-0.27432591641876103</c:v>
                </c:pt>
                <c:pt idx="66">
                  <c:v>-0.36731229876124116</c:v>
                </c:pt>
                <c:pt idx="67">
                  <c:v>-0.43632851415042723</c:v>
                </c:pt>
                <c:pt idx="68">
                  <c:v>0.25496513443023738</c:v>
                </c:pt>
                <c:pt idx="69">
                  <c:v>-0.136044322277417</c:v>
                </c:pt>
                <c:pt idx="70">
                  <c:v>-4.9360350935482612E-2</c:v>
                </c:pt>
                <c:pt idx="71">
                  <c:v>-0.42382623129931557</c:v>
                </c:pt>
                <c:pt idx="72">
                  <c:v>0.40383079146250672</c:v>
                </c:pt>
                <c:pt idx="73">
                  <c:v>0.15214987538476563</c:v>
                </c:pt>
                <c:pt idx="74">
                  <c:v>-0.27606351553207159</c:v>
                </c:pt>
                <c:pt idx="75">
                  <c:v>-0.23157462208137145</c:v>
                </c:pt>
                <c:pt idx="76">
                  <c:v>-0.19518980429764582</c:v>
                </c:pt>
                <c:pt idx="77">
                  <c:v>-0.3031096339002689</c:v>
                </c:pt>
                <c:pt idx="78">
                  <c:v>-0.46618839194949319</c:v>
                </c:pt>
                <c:pt idx="79">
                  <c:v>0.41313376456341699</c:v>
                </c:pt>
                <c:pt idx="80">
                  <c:v>-0.33749603695232966</c:v>
                </c:pt>
                <c:pt idx="81">
                  <c:v>-0.46880305167328917</c:v>
                </c:pt>
                <c:pt idx="82">
                  <c:v>4.1546089457398343E-2</c:v>
                </c:pt>
                <c:pt idx="83">
                  <c:v>-5.2752054996431527E-2</c:v>
                </c:pt>
                <c:pt idx="84">
                  <c:v>-0.358049404061279</c:v>
                </c:pt>
                <c:pt idx="85">
                  <c:v>4.3856491576441212E-2</c:v>
                </c:pt>
                <c:pt idx="86">
                  <c:v>0.11578451961443974</c:v>
                </c:pt>
                <c:pt idx="87">
                  <c:v>7.7251275765345628E-2</c:v>
                </c:pt>
                <c:pt idx="88">
                  <c:v>0.17393607738591801</c:v>
                </c:pt>
                <c:pt idx="89">
                  <c:v>-0.43183884187560495</c:v>
                </c:pt>
                <c:pt idx="90">
                  <c:v>-0.4389233615156512</c:v>
                </c:pt>
                <c:pt idx="91">
                  <c:v>-9.3201440786136472E-2</c:v>
                </c:pt>
                <c:pt idx="92">
                  <c:v>-0.37656524811750836</c:v>
                </c:pt>
                <c:pt idx="93">
                  <c:v>0.38094036536958581</c:v>
                </c:pt>
                <c:pt idx="94">
                  <c:v>-3.2727601993206713E-2</c:v>
                </c:pt>
                <c:pt idx="95">
                  <c:v>-0.13826728718491987</c:v>
                </c:pt>
                <c:pt idx="96">
                  <c:v>0.2218414616337647</c:v>
                </c:pt>
                <c:pt idx="97">
                  <c:v>-4.3587086844071518E-2</c:v>
                </c:pt>
                <c:pt idx="98">
                  <c:v>-0.37772200769629377</c:v>
                </c:pt>
                <c:pt idx="99">
                  <c:v>-0.14020196262246784</c:v>
                </c:pt>
                <c:pt idx="100">
                  <c:v>-4.7029243187943062E-2</c:v>
                </c:pt>
                <c:pt idx="101">
                  <c:v>-8.5758152811872115E-2</c:v>
                </c:pt>
                <c:pt idx="102">
                  <c:v>-0.16589222085074828</c:v>
                </c:pt>
                <c:pt idx="103">
                  <c:v>4.945403119178865E-2</c:v>
                </c:pt>
                <c:pt idx="104">
                  <c:v>-0.28118563497142063</c:v>
                </c:pt>
                <c:pt idx="105">
                  <c:v>-0.17873755770299354</c:v>
                </c:pt>
                <c:pt idx="106">
                  <c:v>-0.24127601552106373</c:v>
                </c:pt>
                <c:pt idx="107">
                  <c:v>-4.87400533781608E-2</c:v>
                </c:pt>
                <c:pt idx="108">
                  <c:v>-0.24437421615188712</c:v>
                </c:pt>
                <c:pt idx="109">
                  <c:v>-8.0465995871902063E-2</c:v>
                </c:pt>
                <c:pt idx="110">
                  <c:v>-0.37081076075784258</c:v>
                </c:pt>
                <c:pt idx="111">
                  <c:v>1.1216692944572306</c:v>
                </c:pt>
                <c:pt idx="112">
                  <c:v>0.40279794195643481</c:v>
                </c:pt>
                <c:pt idx="113">
                  <c:v>-0.19337622220481879</c:v>
                </c:pt>
                <c:pt idx="114">
                  <c:v>-0.36889817559415078</c:v>
                </c:pt>
                <c:pt idx="115">
                  <c:v>-0.40194515413902149</c:v>
                </c:pt>
                <c:pt idx="116">
                  <c:v>-0.13726306638306202</c:v>
                </c:pt>
                <c:pt idx="117">
                  <c:v>-0.13154420411711293</c:v>
                </c:pt>
                <c:pt idx="118">
                  <c:v>0.16562969630104549</c:v>
                </c:pt>
                <c:pt idx="119">
                  <c:v>-8.9151583958645156E-2</c:v>
                </c:pt>
                <c:pt idx="120">
                  <c:v>-0.1565912339266006</c:v>
                </c:pt>
                <c:pt idx="121">
                  <c:v>-0.46537367190674922</c:v>
                </c:pt>
                <c:pt idx="122">
                  <c:v>-0.16476249985533756</c:v>
                </c:pt>
                <c:pt idx="123">
                  <c:v>-0.19741600065879747</c:v>
                </c:pt>
                <c:pt idx="124">
                  <c:v>-0.33264565970666476</c:v>
                </c:pt>
                <c:pt idx="125">
                  <c:v>-0.45473559586502371</c:v>
                </c:pt>
                <c:pt idx="126">
                  <c:v>-0.40913507954691403</c:v>
                </c:pt>
                <c:pt idx="127">
                  <c:v>-0.42267427201590002</c:v>
                </c:pt>
                <c:pt idx="128">
                  <c:v>0.60600497529172659</c:v>
                </c:pt>
                <c:pt idx="129">
                  <c:v>1.1468213625561599</c:v>
                </c:pt>
                <c:pt idx="130">
                  <c:v>-0.26897048066820972</c:v>
                </c:pt>
                <c:pt idx="131">
                  <c:v>0.24399419135043396</c:v>
                </c:pt>
                <c:pt idx="132">
                  <c:v>0.47779775797339835</c:v>
                </c:pt>
                <c:pt idx="133">
                  <c:v>0.30344412083950856</c:v>
                </c:pt>
                <c:pt idx="134">
                  <c:v>-0.452929158376916</c:v>
                </c:pt>
                <c:pt idx="135">
                  <c:v>-5.3012262991405538E-2</c:v>
                </c:pt>
                <c:pt idx="136">
                  <c:v>0.59168684421193329</c:v>
                </c:pt>
                <c:pt idx="137">
                  <c:v>1.598046793964783E-2</c:v>
                </c:pt>
                <c:pt idx="138">
                  <c:v>-2.3008513478213404E-2</c:v>
                </c:pt>
                <c:pt idx="139">
                  <c:v>-3.6328425313852589E-4</c:v>
                </c:pt>
                <c:pt idx="140">
                  <c:v>-0.32845505515176932</c:v>
                </c:pt>
                <c:pt idx="141">
                  <c:v>-0.28730428969896893</c:v>
                </c:pt>
                <c:pt idx="142">
                  <c:v>-2.2384611429593214E-2</c:v>
                </c:pt>
                <c:pt idx="143">
                  <c:v>-6.9313904127968479E-2</c:v>
                </c:pt>
                <c:pt idx="144">
                  <c:v>0.20335149712763151</c:v>
                </c:pt>
                <c:pt idx="145">
                  <c:v>0.33678834361271037</c:v>
                </c:pt>
                <c:pt idx="146">
                  <c:v>0.23293373500134423</c:v>
                </c:pt>
                <c:pt idx="147">
                  <c:v>-0.28601705696093765</c:v>
                </c:pt>
                <c:pt idx="148">
                  <c:v>-0.16275468517110006</c:v>
                </c:pt>
                <c:pt idx="149">
                  <c:v>0.42770503027983509</c:v>
                </c:pt>
                <c:pt idx="150">
                  <c:v>0.14111036200946944</c:v>
                </c:pt>
                <c:pt idx="151">
                  <c:v>-0.17734253181442611</c:v>
                </c:pt>
                <c:pt idx="152">
                  <c:v>1.9261093142620676</c:v>
                </c:pt>
                <c:pt idx="153">
                  <c:v>1.5515424910829987</c:v>
                </c:pt>
                <c:pt idx="154">
                  <c:v>-0.28438145492877237</c:v>
                </c:pt>
                <c:pt idx="155">
                  <c:v>9.7371829797660986E-2</c:v>
                </c:pt>
                <c:pt idx="156">
                  <c:v>-1.2995830258481448E-2</c:v>
                </c:pt>
                <c:pt idx="157">
                  <c:v>1.8031863669982964</c:v>
                </c:pt>
                <c:pt idx="158">
                  <c:v>2.1196796426740465</c:v>
                </c:pt>
                <c:pt idx="159">
                  <c:v>0.98562190866998001</c:v>
                </c:pt>
                <c:pt idx="160">
                  <c:v>-0.19021182714047577</c:v>
                </c:pt>
                <c:pt idx="161">
                  <c:v>-0.26529938023485911</c:v>
                </c:pt>
                <c:pt idx="162">
                  <c:v>0.31194330302375972</c:v>
                </c:pt>
                <c:pt idx="163">
                  <c:v>0.58729006851862275</c:v>
                </c:pt>
                <c:pt idx="164">
                  <c:v>-0.14918884854464928</c:v>
                </c:pt>
                <c:pt idx="165">
                  <c:v>-0.33594275027285525</c:v>
                </c:pt>
                <c:pt idx="166">
                  <c:v>-0.19541671574124511</c:v>
                </c:pt>
                <c:pt idx="167">
                  <c:v>-0.39140449489800866</c:v>
                </c:pt>
                <c:pt idx="168">
                  <c:v>-0.33598172284288008</c:v>
                </c:pt>
                <c:pt idx="169">
                  <c:v>-0.19450535711099509</c:v>
                </c:pt>
                <c:pt idx="170">
                  <c:v>5.3384813425038126E-2</c:v>
                </c:pt>
                <c:pt idx="171">
                  <c:v>0.64979017922232751</c:v>
                </c:pt>
                <c:pt idx="172">
                  <c:v>-0.34990181293599976</c:v>
                </c:pt>
                <c:pt idx="173">
                  <c:v>0.64257620235814583</c:v>
                </c:pt>
                <c:pt idx="174">
                  <c:v>-0.38093072936649575</c:v>
                </c:pt>
                <c:pt idx="175">
                  <c:v>-0.40320170635631286</c:v>
                </c:pt>
                <c:pt idx="176">
                  <c:v>0.14386915442147916</c:v>
                </c:pt>
                <c:pt idx="177">
                  <c:v>0.33317049862377873</c:v>
                </c:pt>
                <c:pt idx="178">
                  <c:v>0.60116703480654654</c:v>
                </c:pt>
                <c:pt idx="179">
                  <c:v>-0.43762154394151437</c:v>
                </c:pt>
                <c:pt idx="180">
                  <c:v>-0.1570101590512667</c:v>
                </c:pt>
                <c:pt idx="181">
                  <c:v>-0.1418498702658274</c:v>
                </c:pt>
                <c:pt idx="182">
                  <c:v>1.0165200526755913</c:v>
                </c:pt>
                <c:pt idx="183">
                  <c:v>0.62167679764519357</c:v>
                </c:pt>
                <c:pt idx="184">
                  <c:v>0.60378760294609579</c:v>
                </c:pt>
                <c:pt idx="185">
                  <c:v>1.0371345389390627</c:v>
                </c:pt>
                <c:pt idx="186">
                  <c:v>-7.8051342908450408E-2</c:v>
                </c:pt>
                <c:pt idx="187">
                  <c:v>0.36235220138729507</c:v>
                </c:pt>
                <c:pt idx="188">
                  <c:v>1.1991372850685733</c:v>
                </c:pt>
                <c:pt idx="189">
                  <c:v>1.1722103417470247</c:v>
                </c:pt>
                <c:pt idx="190">
                  <c:v>0.17088705811814875</c:v>
                </c:pt>
                <c:pt idx="191">
                  <c:v>-0.3389117680155258</c:v>
                </c:pt>
                <c:pt idx="192">
                  <c:v>0.74600865049011589</c:v>
                </c:pt>
                <c:pt idx="193">
                  <c:v>0.29937442347255289</c:v>
                </c:pt>
                <c:pt idx="194">
                  <c:v>-0.46133624045229471</c:v>
                </c:pt>
                <c:pt idx="195">
                  <c:v>-0.15026950395468663</c:v>
                </c:pt>
                <c:pt idx="196">
                  <c:v>0.37747895815310056</c:v>
                </c:pt>
                <c:pt idx="197">
                  <c:v>-0.35114854049806993</c:v>
                </c:pt>
                <c:pt idx="198">
                  <c:v>6.7538688859974702E-2</c:v>
                </c:pt>
                <c:pt idx="199">
                  <c:v>-6.116281846849575E-2</c:v>
                </c:pt>
                <c:pt idx="200">
                  <c:v>-0.44282201432535362</c:v>
                </c:pt>
                <c:pt idx="201">
                  <c:v>0.48766075567121842</c:v>
                </c:pt>
                <c:pt idx="202">
                  <c:v>-0.18105989057746669</c:v>
                </c:pt>
                <c:pt idx="203">
                  <c:v>-0.1127071341658652</c:v>
                </c:pt>
                <c:pt idx="204">
                  <c:v>-8.4357094726568271E-2</c:v>
                </c:pt>
                <c:pt idx="205">
                  <c:v>-0.3787478172205867</c:v>
                </c:pt>
                <c:pt idx="206">
                  <c:v>-0.26022084853100297</c:v>
                </c:pt>
                <c:pt idx="207">
                  <c:v>-0.41062112427707581</c:v>
                </c:pt>
                <c:pt idx="208">
                  <c:v>-0.40100013287661507</c:v>
                </c:pt>
                <c:pt idx="209">
                  <c:v>-0.30099038370042397</c:v>
                </c:pt>
                <c:pt idx="210">
                  <c:v>-0.35840841235941534</c:v>
                </c:pt>
                <c:pt idx="211">
                  <c:v>-0.25407260605472748</c:v>
                </c:pt>
                <c:pt idx="212">
                  <c:v>0.16410817682836912</c:v>
                </c:pt>
                <c:pt idx="213">
                  <c:v>0.81672836228580337</c:v>
                </c:pt>
                <c:pt idx="214">
                  <c:v>0.44456677352574964</c:v>
                </c:pt>
                <c:pt idx="215">
                  <c:v>-0.39127857275848216</c:v>
                </c:pt>
                <c:pt idx="216">
                  <c:v>-0.28205713542398092</c:v>
                </c:pt>
                <c:pt idx="217">
                  <c:v>0.33146944049408217</c:v>
                </c:pt>
                <c:pt idx="218">
                  <c:v>0.2962486555728609</c:v>
                </c:pt>
                <c:pt idx="219">
                  <c:v>0.18043069392796232</c:v>
                </c:pt>
                <c:pt idx="220">
                  <c:v>0.91898358167801009</c:v>
                </c:pt>
                <c:pt idx="221">
                  <c:v>-5.6308657631748457E-2</c:v>
                </c:pt>
                <c:pt idx="222">
                  <c:v>-0.39260906193305384</c:v>
                </c:pt>
                <c:pt idx="223">
                  <c:v>0.13662781587311465</c:v>
                </c:pt>
                <c:pt idx="224">
                  <c:v>-0.33367640196607895</c:v>
                </c:pt>
                <c:pt idx="225">
                  <c:v>1.1007721721998995</c:v>
                </c:pt>
                <c:pt idx="226">
                  <c:v>1.1401797231044704</c:v>
                </c:pt>
                <c:pt idx="227">
                  <c:v>-0.33996083171257985</c:v>
                </c:pt>
                <c:pt idx="228">
                  <c:v>-0.32881076690534766</c:v>
                </c:pt>
                <c:pt idx="229">
                  <c:v>-5.9313474170388791E-2</c:v>
                </c:pt>
                <c:pt idx="230">
                  <c:v>-0.39286543663486589</c:v>
                </c:pt>
                <c:pt idx="231">
                  <c:v>-0.43211740782648767</c:v>
                </c:pt>
                <c:pt idx="232">
                  <c:v>0.33421148791763872</c:v>
                </c:pt>
                <c:pt idx="233">
                  <c:v>-0.26430589950424316</c:v>
                </c:pt>
                <c:pt idx="234">
                  <c:v>9.5348069557963003E-2</c:v>
                </c:pt>
                <c:pt idx="235">
                  <c:v>-0.22538061253418232</c:v>
                </c:pt>
                <c:pt idx="236">
                  <c:v>-0.14551279222196872</c:v>
                </c:pt>
                <c:pt idx="237">
                  <c:v>0.42701130467987558</c:v>
                </c:pt>
                <c:pt idx="238">
                  <c:v>9.5798969790008813E-3</c:v>
                </c:pt>
                <c:pt idx="239">
                  <c:v>-0.300666818968155</c:v>
                </c:pt>
                <c:pt idx="240">
                  <c:v>0.74348305194945918</c:v>
                </c:pt>
                <c:pt idx="241">
                  <c:v>0.37845967610322639</c:v>
                </c:pt>
                <c:pt idx="242">
                  <c:v>-0.3943762585347601</c:v>
                </c:pt>
                <c:pt idx="243">
                  <c:v>0.1639528404646336</c:v>
                </c:pt>
                <c:pt idx="244">
                  <c:v>5.3524910540392857E-2</c:v>
                </c:pt>
                <c:pt idx="245">
                  <c:v>0.81035768216789461</c:v>
                </c:pt>
                <c:pt idx="246">
                  <c:v>1.7126027897637053</c:v>
                </c:pt>
                <c:pt idx="247">
                  <c:v>0.13821249229839286</c:v>
                </c:pt>
                <c:pt idx="248">
                  <c:v>0.54108677810948902</c:v>
                </c:pt>
                <c:pt idx="249">
                  <c:v>-0.33115045960965184</c:v>
                </c:pt>
                <c:pt idx="250">
                  <c:v>0.20967459913700529</c:v>
                </c:pt>
                <c:pt idx="251">
                  <c:v>7.7094674516997169E-2</c:v>
                </c:pt>
                <c:pt idx="252">
                  <c:v>-0.2817708232875476</c:v>
                </c:pt>
                <c:pt idx="253">
                  <c:v>-0.15914016533831724</c:v>
                </c:pt>
                <c:pt idx="254">
                  <c:v>0.4670044802754581</c:v>
                </c:pt>
                <c:pt idx="255">
                  <c:v>-3.5736862921539686E-2</c:v>
                </c:pt>
                <c:pt idx="256">
                  <c:v>-0.37897588939447496</c:v>
                </c:pt>
                <c:pt idx="257">
                  <c:v>-0.22505739001627317</c:v>
                </c:pt>
                <c:pt idx="258">
                  <c:v>-0.22326393546235984</c:v>
                </c:pt>
                <c:pt idx="259">
                  <c:v>-0.43138756101460013</c:v>
                </c:pt>
                <c:pt idx="260">
                  <c:v>-0.44499800900794878</c:v>
                </c:pt>
                <c:pt idx="261">
                  <c:v>1.08092430497802E-2</c:v>
                </c:pt>
                <c:pt idx="262">
                  <c:v>-9.0752224740106982E-2</c:v>
                </c:pt>
                <c:pt idx="263">
                  <c:v>-1.9326044045568362E-2</c:v>
                </c:pt>
                <c:pt idx="264">
                  <c:v>0.76718808648549219</c:v>
                </c:pt>
                <c:pt idx="265">
                  <c:v>-0.22242468090637438</c:v>
                </c:pt>
                <c:pt idx="266">
                  <c:v>-0.16532609152658898</c:v>
                </c:pt>
                <c:pt idx="267">
                  <c:v>0.38080021787010077</c:v>
                </c:pt>
                <c:pt idx="268">
                  <c:v>0.20803982411122041</c:v>
                </c:pt>
                <c:pt idx="269">
                  <c:v>-0.12269066728013955</c:v>
                </c:pt>
                <c:pt idx="270">
                  <c:v>-0.30377277795782581</c:v>
                </c:pt>
                <c:pt idx="271">
                  <c:v>0.44752754030473774</c:v>
                </c:pt>
                <c:pt idx="272">
                  <c:v>-0.27709812007005286</c:v>
                </c:pt>
                <c:pt idx="273">
                  <c:v>-0.28954136729982322</c:v>
                </c:pt>
                <c:pt idx="274">
                  <c:v>-8.2807675305738682E-2</c:v>
                </c:pt>
                <c:pt idx="275">
                  <c:v>1.5979065773816897E-2</c:v>
                </c:pt>
                <c:pt idx="276">
                  <c:v>-7.3574560267162498E-2</c:v>
                </c:pt>
                <c:pt idx="277">
                  <c:v>-0.20887718135234659</c:v>
                </c:pt>
                <c:pt idx="278">
                  <c:v>0.29612919080517869</c:v>
                </c:pt>
                <c:pt idx="279">
                  <c:v>7.4120977548228481E-2</c:v>
                </c:pt>
                <c:pt idx="280">
                  <c:v>0.41163686289977486</c:v>
                </c:pt>
                <c:pt idx="281">
                  <c:v>0.26040100493908291</c:v>
                </c:pt>
                <c:pt idx="282">
                  <c:v>0.26816476972679476</c:v>
                </c:pt>
                <c:pt idx="283">
                  <c:v>0.2024816154302444</c:v>
                </c:pt>
                <c:pt idx="284">
                  <c:v>0.18284843669705667</c:v>
                </c:pt>
                <c:pt idx="285">
                  <c:v>0.50897766989605819</c:v>
                </c:pt>
                <c:pt idx="286">
                  <c:v>0.63641157131249404</c:v>
                </c:pt>
                <c:pt idx="287">
                  <c:v>-0.36149988834365598</c:v>
                </c:pt>
                <c:pt idx="288">
                  <c:v>-0.46622384927884619</c:v>
                </c:pt>
                <c:pt idx="289">
                  <c:v>-0.48610072812176602</c:v>
                </c:pt>
                <c:pt idx="290">
                  <c:v>-0.4582169943674127</c:v>
                </c:pt>
                <c:pt idx="291">
                  <c:v>-0.48737080961791823</c:v>
                </c:pt>
                <c:pt idx="292">
                  <c:v>-0.49241798916573931</c:v>
                </c:pt>
                <c:pt idx="293">
                  <c:v>-0.49974353435053886</c:v>
                </c:pt>
                <c:pt idx="294">
                  <c:v>-0.4056073348703757</c:v>
                </c:pt>
                <c:pt idx="295">
                  <c:v>-0.34221418362422529</c:v>
                </c:pt>
                <c:pt idx="296">
                  <c:v>-0.46920689940674315</c:v>
                </c:pt>
                <c:pt idx="297">
                  <c:v>-0.32404726871076028</c:v>
                </c:pt>
                <c:pt idx="298">
                  <c:v>-0.48278057867994778</c:v>
                </c:pt>
                <c:pt idx="299">
                  <c:v>-0.42871728670297859</c:v>
                </c:pt>
                <c:pt idx="300">
                  <c:v>-0.33655769219654613</c:v>
                </c:pt>
                <c:pt idx="301">
                  <c:v>-4.8872210165173686E-2</c:v>
                </c:pt>
                <c:pt idx="302">
                  <c:v>0.13463873497093773</c:v>
                </c:pt>
                <c:pt idx="303">
                  <c:v>0.12358532009905009</c:v>
                </c:pt>
                <c:pt idx="304">
                  <c:v>0.67776082305039498</c:v>
                </c:pt>
                <c:pt idx="305">
                  <c:v>0.38841657074155911</c:v>
                </c:pt>
                <c:pt idx="306">
                  <c:v>0.1379283606401038</c:v>
                </c:pt>
                <c:pt idx="307">
                  <c:v>-0.33314523851605166</c:v>
                </c:pt>
                <c:pt idx="308">
                  <c:v>-0.46346418550195762</c:v>
                </c:pt>
                <c:pt idx="309">
                  <c:v>-0.43400841438524956</c:v>
                </c:pt>
                <c:pt idx="310">
                  <c:v>-0.43747561155180381</c:v>
                </c:pt>
                <c:pt idx="311">
                  <c:v>-0.42136442979061378</c:v>
                </c:pt>
                <c:pt idx="312">
                  <c:v>-0.45879687643912492</c:v>
                </c:pt>
                <c:pt idx="313">
                  <c:v>-0.45412892893461282</c:v>
                </c:pt>
                <c:pt idx="314">
                  <c:v>-0.24663084855791703</c:v>
                </c:pt>
                <c:pt idx="315">
                  <c:v>-0.30497315242308198</c:v>
                </c:pt>
                <c:pt idx="316">
                  <c:v>-0.13036920168492977</c:v>
                </c:pt>
                <c:pt idx="317">
                  <c:v>-0.16125074573964074</c:v>
                </c:pt>
                <c:pt idx="318">
                  <c:v>-0.27547436238574147</c:v>
                </c:pt>
                <c:pt idx="319">
                  <c:v>-0.13204391577380023</c:v>
                </c:pt>
                <c:pt idx="320">
                  <c:v>-0.4288027602085685</c:v>
                </c:pt>
                <c:pt idx="321">
                  <c:v>-0.38454509195037107</c:v>
                </c:pt>
                <c:pt idx="322">
                  <c:v>-0.40842238092496258</c:v>
                </c:pt>
                <c:pt idx="323">
                  <c:v>-0.44779414779505267</c:v>
                </c:pt>
                <c:pt idx="324">
                  <c:v>-0.44764642145173428</c:v>
                </c:pt>
                <c:pt idx="325">
                  <c:v>-0.43570220183540503</c:v>
                </c:pt>
                <c:pt idx="326">
                  <c:v>-0.41950420677608152</c:v>
                </c:pt>
                <c:pt idx="327">
                  <c:v>-0.44093081688163371</c:v>
                </c:pt>
                <c:pt idx="328">
                  <c:v>-0.37759661345281964</c:v>
                </c:pt>
                <c:pt idx="329">
                  <c:v>-0.35688352429081016</c:v>
                </c:pt>
                <c:pt idx="330">
                  <c:v>-0.24934342705103027</c:v>
                </c:pt>
                <c:pt idx="331">
                  <c:v>-0.23568805764699285</c:v>
                </c:pt>
                <c:pt idx="332">
                  <c:v>-0.39881009668329759</c:v>
                </c:pt>
                <c:pt idx="333">
                  <c:v>-7.3017578667121136E-2</c:v>
                </c:pt>
                <c:pt idx="334">
                  <c:v>-8.3277615352486539E-2</c:v>
                </c:pt>
                <c:pt idx="335">
                  <c:v>-0.35053316579719818</c:v>
                </c:pt>
                <c:pt idx="336">
                  <c:v>-0.22163039918473279</c:v>
                </c:pt>
                <c:pt idx="337">
                  <c:v>0.65459899203210214</c:v>
                </c:pt>
                <c:pt idx="338">
                  <c:v>-0.3834185767590742</c:v>
                </c:pt>
                <c:pt idx="339">
                  <c:v>-0.41405489448094912</c:v>
                </c:pt>
                <c:pt idx="340">
                  <c:v>-0.4679480538529357</c:v>
                </c:pt>
                <c:pt idx="341">
                  <c:v>-0.42243888595484813</c:v>
                </c:pt>
                <c:pt idx="342">
                  <c:v>-0.47587655414780972</c:v>
                </c:pt>
                <c:pt idx="343">
                  <c:v>-0.48869738633122056</c:v>
                </c:pt>
                <c:pt idx="344">
                  <c:v>-0.4546727624002555</c:v>
                </c:pt>
                <c:pt idx="345">
                  <c:v>-0.49044520383226708</c:v>
                </c:pt>
                <c:pt idx="346">
                  <c:v>-0.4251983841305445</c:v>
                </c:pt>
                <c:pt idx="347">
                  <c:v>-0.40293375754042454</c:v>
                </c:pt>
                <c:pt idx="348">
                  <c:v>-0.41789870375895266</c:v>
                </c:pt>
                <c:pt idx="349">
                  <c:v>-0.39350615414047835</c:v>
                </c:pt>
                <c:pt idx="350">
                  <c:v>-0.40558830312743893</c:v>
                </c:pt>
                <c:pt idx="351">
                  <c:v>-0.44538892559547977</c:v>
                </c:pt>
                <c:pt idx="352">
                  <c:v>-0.43803691048729204</c:v>
                </c:pt>
                <c:pt idx="353">
                  <c:v>-0.44218526961068677</c:v>
                </c:pt>
                <c:pt idx="354">
                  <c:v>-0.38785877034168065</c:v>
                </c:pt>
                <c:pt idx="355">
                  <c:v>-0.34509156854206607</c:v>
                </c:pt>
                <c:pt idx="356">
                  <c:v>7.032869813563828E-3</c:v>
                </c:pt>
                <c:pt idx="357">
                  <c:v>-0.44801193314901255</c:v>
                </c:pt>
                <c:pt idx="358">
                  <c:v>-0.47282929537452673</c:v>
                </c:pt>
                <c:pt idx="359">
                  <c:v>-0.36114237449252951</c:v>
                </c:pt>
                <c:pt idx="360">
                  <c:v>-0.19603754255737799</c:v>
                </c:pt>
                <c:pt idx="361">
                  <c:v>-0.41921289207378815</c:v>
                </c:pt>
                <c:pt idx="362">
                  <c:v>-0.2624558296866058</c:v>
                </c:pt>
                <c:pt idx="363">
                  <c:v>-0.38750448069106552</c:v>
                </c:pt>
                <c:pt idx="364">
                  <c:v>4.2602308528715049E-2</c:v>
                </c:pt>
                <c:pt idx="365">
                  <c:v>-0.44405665860536342</c:v>
                </c:pt>
                <c:pt idx="366">
                  <c:v>-0.42590379988844418</c:v>
                </c:pt>
                <c:pt idx="367">
                  <c:v>-0.14904795980508481</c:v>
                </c:pt>
                <c:pt idx="368">
                  <c:v>-0.37604733200005752</c:v>
                </c:pt>
                <c:pt idx="369">
                  <c:v>0.21196237991116582</c:v>
                </c:pt>
                <c:pt idx="370">
                  <c:v>0.10240430619342486</c:v>
                </c:pt>
                <c:pt idx="371">
                  <c:v>-9.048834135295504E-2</c:v>
                </c:pt>
                <c:pt idx="372">
                  <c:v>6.0703474338720927E-2</c:v>
                </c:pt>
                <c:pt idx="373">
                  <c:v>-0.20246188325222386</c:v>
                </c:pt>
                <c:pt idx="374">
                  <c:v>0.40431962157465146</c:v>
                </c:pt>
                <c:pt idx="375">
                  <c:v>-0.39911189137307773</c:v>
                </c:pt>
                <c:pt idx="376">
                  <c:v>-0.37957473622900828</c:v>
                </c:pt>
                <c:pt idx="377">
                  <c:v>-0.31834324319963397</c:v>
                </c:pt>
                <c:pt idx="378">
                  <c:v>-0.37574717706121397</c:v>
                </c:pt>
                <c:pt idx="379">
                  <c:v>-0.40357383773157979</c:v>
                </c:pt>
                <c:pt idx="380">
                  <c:v>-0.40981529647740988</c:v>
                </c:pt>
                <c:pt idx="381">
                  <c:v>-0.32875526053175258</c:v>
                </c:pt>
                <c:pt idx="382">
                  <c:v>-0.22962162214790383</c:v>
                </c:pt>
                <c:pt idx="383">
                  <c:v>-0.44101910022760921</c:v>
                </c:pt>
                <c:pt idx="384">
                  <c:v>-6.7002325500924468E-3</c:v>
                </c:pt>
                <c:pt idx="385">
                  <c:v>-7.7523536983532737E-3</c:v>
                </c:pt>
                <c:pt idx="386">
                  <c:v>0.15590334513171861</c:v>
                </c:pt>
                <c:pt idx="387">
                  <c:v>-2.6977710667483275E-2</c:v>
                </c:pt>
                <c:pt idx="388">
                  <c:v>0.17000888832509395</c:v>
                </c:pt>
                <c:pt idx="389">
                  <c:v>-0.32749249830318417</c:v>
                </c:pt>
                <c:pt idx="390">
                  <c:v>-0.42532230842812657</c:v>
                </c:pt>
                <c:pt idx="391">
                  <c:v>-0.37657267372356701</c:v>
                </c:pt>
                <c:pt idx="392">
                  <c:v>9.5096040936911139E-2</c:v>
                </c:pt>
                <c:pt idx="393">
                  <c:v>-0.36673185914825818</c:v>
                </c:pt>
                <c:pt idx="394">
                  <c:v>-0.42167553229385862</c:v>
                </c:pt>
                <c:pt idx="395">
                  <c:v>-0.22095840079998771</c:v>
                </c:pt>
                <c:pt idx="396">
                  <c:v>-0.38806583500749259</c:v>
                </c:pt>
                <c:pt idx="397">
                  <c:v>-0.40827772485079616</c:v>
                </c:pt>
                <c:pt idx="398">
                  <c:v>-0.46228384526867755</c:v>
                </c:pt>
                <c:pt idx="399">
                  <c:v>-0.44534224852247239</c:v>
                </c:pt>
                <c:pt idx="400">
                  <c:v>-0.42726071735826399</c:v>
                </c:pt>
                <c:pt idx="401">
                  <c:v>-0.30042520333490008</c:v>
                </c:pt>
                <c:pt idx="402">
                  <c:v>-0.18249463952233838</c:v>
                </c:pt>
                <c:pt idx="403">
                  <c:v>-0.31140012954669416</c:v>
                </c:pt>
                <c:pt idx="404">
                  <c:v>-0.43522332614999637</c:v>
                </c:pt>
                <c:pt idx="405">
                  <c:v>-0.45480995266068952</c:v>
                </c:pt>
                <c:pt idx="406">
                  <c:v>-0.45436452810849709</c:v>
                </c:pt>
                <c:pt idx="407">
                  <c:v>-0.45425122011627478</c:v>
                </c:pt>
                <c:pt idx="408">
                  <c:v>-0.40261394664702682</c:v>
                </c:pt>
                <c:pt idx="409">
                  <c:v>-0.37071489101864574</c:v>
                </c:pt>
                <c:pt idx="410">
                  <c:v>-0.43403976788745913</c:v>
                </c:pt>
                <c:pt idx="411">
                  <c:v>-0.11366106565032814</c:v>
                </c:pt>
                <c:pt idx="412">
                  <c:v>-8.1986325432132513E-3</c:v>
                </c:pt>
                <c:pt idx="413">
                  <c:v>-0.22049946416964633</c:v>
                </c:pt>
                <c:pt idx="414">
                  <c:v>-0.36070756171739815</c:v>
                </c:pt>
                <c:pt idx="415">
                  <c:v>0.47125964600023151</c:v>
                </c:pt>
                <c:pt idx="416">
                  <c:v>-0.28430051397623235</c:v>
                </c:pt>
                <c:pt idx="417">
                  <c:v>-0.34649030700400379</c:v>
                </c:pt>
                <c:pt idx="418">
                  <c:v>-0.40382145290818783</c:v>
                </c:pt>
                <c:pt idx="419">
                  <c:v>-2.4064157612652976E-2</c:v>
                </c:pt>
                <c:pt idx="420">
                  <c:v>9.3408213963054841E-3</c:v>
                </c:pt>
                <c:pt idx="421">
                  <c:v>-0.3942383569175989</c:v>
                </c:pt>
                <c:pt idx="422">
                  <c:v>-0.44695773308238013</c:v>
                </c:pt>
                <c:pt idx="423">
                  <c:v>-0.16283401547987877</c:v>
                </c:pt>
                <c:pt idx="424">
                  <c:v>-0.31086842947984611</c:v>
                </c:pt>
                <c:pt idx="425">
                  <c:v>-0.39755244340604218</c:v>
                </c:pt>
                <c:pt idx="426">
                  <c:v>-0.34705193684784685</c:v>
                </c:pt>
                <c:pt idx="427">
                  <c:v>-0.45250640637795864</c:v>
                </c:pt>
                <c:pt idx="428">
                  <c:v>-0.1684915273570482</c:v>
                </c:pt>
                <c:pt idx="429">
                  <c:v>-0.37278611889331953</c:v>
                </c:pt>
                <c:pt idx="430">
                  <c:v>-0.38785376072713618</c:v>
                </c:pt>
                <c:pt idx="431">
                  <c:v>4.7024335309985878E-2</c:v>
                </c:pt>
                <c:pt idx="432">
                  <c:v>-0.10145585811567512</c:v>
                </c:pt>
                <c:pt idx="433">
                  <c:v>-0.38475312828309105</c:v>
                </c:pt>
                <c:pt idx="434">
                  <c:v>0.19197613495362459</c:v>
                </c:pt>
                <c:pt idx="435">
                  <c:v>-7.9613602399836614E-2</c:v>
                </c:pt>
                <c:pt idx="436">
                  <c:v>-0.38631927744527478</c:v>
                </c:pt>
                <c:pt idx="437">
                  <c:v>-0.44725671699463659</c:v>
                </c:pt>
                <c:pt idx="438">
                  <c:v>-0.46624482719648352</c:v>
                </c:pt>
                <c:pt idx="439">
                  <c:v>-0.18654838331740486</c:v>
                </c:pt>
                <c:pt idx="440">
                  <c:v>-0.33014011327505649</c:v>
                </c:pt>
                <c:pt idx="441">
                  <c:v>-0.40894091590585818</c:v>
                </c:pt>
                <c:pt idx="442">
                  <c:v>-0.44480857079311775</c:v>
                </c:pt>
                <c:pt idx="443">
                  <c:v>-0.41826868229289726</c:v>
                </c:pt>
                <c:pt idx="444">
                  <c:v>-0.37597115640739753</c:v>
                </c:pt>
                <c:pt idx="445">
                  <c:v>-0.19714844251755334</c:v>
                </c:pt>
                <c:pt idx="446">
                  <c:v>-9.17090567172823E-2</c:v>
                </c:pt>
                <c:pt idx="447">
                  <c:v>-0.17346053168873288</c:v>
                </c:pt>
                <c:pt idx="448">
                  <c:v>-0.28552401846891834</c:v>
                </c:pt>
                <c:pt idx="449">
                  <c:v>-0.39019374006473007</c:v>
                </c:pt>
                <c:pt idx="450">
                  <c:v>-0.19652213837411392</c:v>
                </c:pt>
                <c:pt idx="451">
                  <c:v>-0.35487128032016252</c:v>
                </c:pt>
                <c:pt idx="452">
                  <c:v>-0.27526203594571813</c:v>
                </c:pt>
                <c:pt idx="453">
                  <c:v>-0.4383923569327392</c:v>
                </c:pt>
                <c:pt idx="454">
                  <c:v>-0.3928023277171277</c:v>
                </c:pt>
                <c:pt idx="455">
                  <c:v>-7.2730491474957623E-2</c:v>
                </c:pt>
                <c:pt idx="456">
                  <c:v>-0.41768654470267724</c:v>
                </c:pt>
                <c:pt idx="457">
                  <c:v>-0.27019349749656429</c:v>
                </c:pt>
                <c:pt idx="458">
                  <c:v>-0.41390319566458234</c:v>
                </c:pt>
                <c:pt idx="459">
                  <c:v>-0.36758153678829164</c:v>
                </c:pt>
                <c:pt idx="460">
                  <c:v>-0.44988320909916724</c:v>
                </c:pt>
                <c:pt idx="461">
                  <c:v>-0.47239565968186636</c:v>
                </c:pt>
                <c:pt idx="462">
                  <c:v>-0.46371953731081916</c:v>
                </c:pt>
                <c:pt idx="463">
                  <c:v>-0.45841552222807469</c:v>
                </c:pt>
                <c:pt idx="464">
                  <c:v>-0.39724766273229611</c:v>
                </c:pt>
                <c:pt idx="465">
                  <c:v>-0.43820541358103793</c:v>
                </c:pt>
                <c:pt idx="466">
                  <c:v>-0.44093005952717373</c:v>
                </c:pt>
                <c:pt idx="467">
                  <c:v>-0.43599133414934704</c:v>
                </c:pt>
                <c:pt idx="468">
                  <c:v>-0.45776330129216636</c:v>
                </c:pt>
                <c:pt idx="469">
                  <c:v>-0.44358105171940837</c:v>
                </c:pt>
                <c:pt idx="470">
                  <c:v>-0.44662171057610878</c:v>
                </c:pt>
                <c:pt idx="471">
                  <c:v>-0.48655118266393965</c:v>
                </c:pt>
                <c:pt idx="472">
                  <c:v>-0.46911447548159546</c:v>
                </c:pt>
                <c:pt idx="473">
                  <c:v>-0.4454047181693796</c:v>
                </c:pt>
                <c:pt idx="474">
                  <c:v>-0.40271331216524225</c:v>
                </c:pt>
                <c:pt idx="475">
                  <c:v>-0.39388617958300165</c:v>
                </c:pt>
                <c:pt idx="476">
                  <c:v>-0.30817168179681215</c:v>
                </c:pt>
                <c:pt idx="477">
                  <c:v>-0.18540775992121186</c:v>
                </c:pt>
                <c:pt idx="478">
                  <c:v>-0.33320245873089549</c:v>
                </c:pt>
                <c:pt idx="479">
                  <c:v>-0.27769131381867596</c:v>
                </c:pt>
                <c:pt idx="480">
                  <c:v>-0.33267730858817163</c:v>
                </c:pt>
                <c:pt idx="481">
                  <c:v>-0.26128895477259567</c:v>
                </c:pt>
                <c:pt idx="482">
                  <c:v>-0.33699631357854715</c:v>
                </c:pt>
                <c:pt idx="483">
                  <c:v>-0.42326812432844674</c:v>
                </c:pt>
                <c:pt idx="484">
                  <c:v>-0.48921078010770075</c:v>
                </c:pt>
                <c:pt idx="485">
                  <c:v>-0.48694435246617612</c:v>
                </c:pt>
                <c:pt idx="486">
                  <c:v>-0.50153415662370771</c:v>
                </c:pt>
                <c:pt idx="487">
                  <c:v>-0.45084024127645023</c:v>
                </c:pt>
                <c:pt idx="488">
                  <c:v>-0.37985421356369586</c:v>
                </c:pt>
                <c:pt idx="489">
                  <c:v>-0.27564159774435282</c:v>
                </c:pt>
                <c:pt idx="490">
                  <c:v>1.1839018654368981E-2</c:v>
                </c:pt>
                <c:pt idx="491">
                  <c:v>-7.8188324933021261E-2</c:v>
                </c:pt>
                <c:pt idx="492">
                  <c:v>7.6963652302491442E-2</c:v>
                </c:pt>
                <c:pt idx="493">
                  <c:v>-0.29797172806849198</c:v>
                </c:pt>
                <c:pt idx="494">
                  <c:v>-0.43382605122490125</c:v>
                </c:pt>
                <c:pt idx="495">
                  <c:v>-0.47440119964595412</c:v>
                </c:pt>
                <c:pt idx="496">
                  <c:v>-0.45702084557372158</c:v>
                </c:pt>
                <c:pt idx="497">
                  <c:v>-0.47879512093105919</c:v>
                </c:pt>
                <c:pt idx="498">
                  <c:v>-0.49146396879143356</c:v>
                </c:pt>
                <c:pt idx="499">
                  <c:v>-0.49978574766934269</c:v>
                </c:pt>
                <c:pt idx="500">
                  <c:v>-0.492191712384701</c:v>
                </c:pt>
                <c:pt idx="501">
                  <c:v>-0.50130837037470721</c:v>
                </c:pt>
                <c:pt idx="502">
                  <c:v>-0.46277990256576901</c:v>
                </c:pt>
                <c:pt idx="503">
                  <c:v>-0.47339961928872809</c:v>
                </c:pt>
                <c:pt idx="504">
                  <c:v>-0.41293400195586538</c:v>
                </c:pt>
                <c:pt idx="505">
                  <c:v>-0.46921989393711305</c:v>
                </c:pt>
                <c:pt idx="506">
                  <c:v>-0.46606966894122043</c:v>
                </c:pt>
                <c:pt idx="507">
                  <c:v>-0.50073650796492997</c:v>
                </c:pt>
                <c:pt idx="508">
                  <c:v>-0.50201242434670479</c:v>
                </c:pt>
                <c:pt idx="509">
                  <c:v>-0.50294801978111803</c:v>
                </c:pt>
                <c:pt idx="510">
                  <c:v>-0.44642986718369654</c:v>
                </c:pt>
                <c:pt idx="511">
                  <c:v>-0.48325570629277886</c:v>
                </c:pt>
                <c:pt idx="512">
                  <c:v>-0.46317513268883659</c:v>
                </c:pt>
                <c:pt idx="513">
                  <c:v>-0.46772565365501978</c:v>
                </c:pt>
                <c:pt idx="514">
                  <c:v>-0.48252896097928671</c:v>
                </c:pt>
                <c:pt idx="515">
                  <c:v>-0.45113426572795073</c:v>
                </c:pt>
                <c:pt idx="516">
                  <c:v>-0.43655236248734425</c:v>
                </c:pt>
                <c:pt idx="517">
                  <c:v>-0.49363232963407822</c:v>
                </c:pt>
                <c:pt idx="518">
                  <c:v>-0.49272305114156528</c:v>
                </c:pt>
                <c:pt idx="519">
                  <c:v>-0.49418086864876787</c:v>
                </c:pt>
                <c:pt idx="520">
                  <c:v>-0.47088183774697168</c:v>
                </c:pt>
                <c:pt idx="521">
                  <c:v>-0.49487547425772066</c:v>
                </c:pt>
                <c:pt idx="522">
                  <c:v>-0.47677592893274817</c:v>
                </c:pt>
                <c:pt idx="523">
                  <c:v>-0.45983242228364296</c:v>
                </c:pt>
                <c:pt idx="524">
                  <c:v>-0.44071045023712441</c:v>
                </c:pt>
                <c:pt idx="525">
                  <c:v>-0.39589547993898572</c:v>
                </c:pt>
                <c:pt idx="526">
                  <c:v>-0.34003237929562002</c:v>
                </c:pt>
                <c:pt idx="527">
                  <c:v>-0.31103762488225761</c:v>
                </c:pt>
                <c:pt idx="528">
                  <c:v>-0.40232723779937235</c:v>
                </c:pt>
                <c:pt idx="529">
                  <c:v>-0.44657398231198331</c:v>
                </c:pt>
                <c:pt idx="530">
                  <c:v>-0.47924674960899938</c:v>
                </c:pt>
                <c:pt idx="531">
                  <c:v>-0.47458873967550924</c:v>
                </c:pt>
                <c:pt idx="532">
                  <c:v>-0.47385383948947385</c:v>
                </c:pt>
                <c:pt idx="533">
                  <c:v>-0.47203008176689965</c:v>
                </c:pt>
                <c:pt idx="534">
                  <c:v>-0.46535691252360295</c:v>
                </c:pt>
                <c:pt idx="535">
                  <c:v>-0.476108815786704</c:v>
                </c:pt>
                <c:pt idx="536">
                  <c:v>-0.23002327784666096</c:v>
                </c:pt>
                <c:pt idx="537">
                  <c:v>-0.35144232276239679</c:v>
                </c:pt>
                <c:pt idx="538">
                  <c:v>-0.43307077135296551</c:v>
                </c:pt>
                <c:pt idx="539">
                  <c:v>-0.47160835341222435</c:v>
                </c:pt>
                <c:pt idx="540">
                  <c:v>-0.40160452320698248</c:v>
                </c:pt>
                <c:pt idx="541">
                  <c:v>-0.32456109936546618</c:v>
                </c:pt>
                <c:pt idx="542">
                  <c:v>-0.28684682852572424</c:v>
                </c:pt>
                <c:pt idx="543">
                  <c:v>-0.32193379500845082</c:v>
                </c:pt>
                <c:pt idx="544">
                  <c:v>-0.35008699120110964</c:v>
                </c:pt>
                <c:pt idx="545">
                  <c:v>-0.35099457674925827</c:v>
                </c:pt>
                <c:pt idx="546">
                  <c:v>-0.42741543531521686</c:v>
                </c:pt>
                <c:pt idx="547">
                  <c:v>-0.4752921825709529</c:v>
                </c:pt>
                <c:pt idx="548">
                  <c:v>-0.43907027811082305</c:v>
                </c:pt>
                <c:pt idx="549">
                  <c:v>-0.46427120304356739</c:v>
                </c:pt>
                <c:pt idx="550">
                  <c:v>-0.4793427903736589</c:v>
                </c:pt>
                <c:pt idx="551">
                  <c:v>-0.46004973743992772</c:v>
                </c:pt>
                <c:pt idx="552">
                  <c:v>-0.47828073977127411</c:v>
                </c:pt>
                <c:pt idx="553">
                  <c:v>-0.44475106085160826</c:v>
                </c:pt>
                <c:pt idx="554">
                  <c:v>-0.42803386399659404</c:v>
                </c:pt>
                <c:pt idx="555">
                  <c:v>-0.47943314329738596</c:v>
                </c:pt>
                <c:pt idx="556">
                  <c:v>-0.44932885308854048</c:v>
                </c:pt>
                <c:pt idx="557">
                  <c:v>-0.44228146909247851</c:v>
                </c:pt>
                <c:pt idx="558">
                  <c:v>-0.43093177236014851</c:v>
                </c:pt>
                <c:pt idx="559">
                  <c:v>-0.45627130776895869</c:v>
                </c:pt>
                <c:pt idx="560">
                  <c:v>-0.45594572761319491</c:v>
                </c:pt>
                <c:pt idx="561">
                  <c:v>-0.47078752982160799</c:v>
                </c:pt>
                <c:pt idx="562">
                  <c:v>-0.46048033481208805</c:v>
                </c:pt>
                <c:pt idx="563">
                  <c:v>-0.47227421696157051</c:v>
                </c:pt>
                <c:pt idx="564">
                  <c:v>-0.47558796326295011</c:v>
                </c:pt>
                <c:pt idx="565">
                  <c:v>-0.49020055253685901</c:v>
                </c:pt>
                <c:pt idx="566">
                  <c:v>-0.49848550258654545</c:v>
                </c:pt>
                <c:pt idx="567">
                  <c:v>-0.47731296638190973</c:v>
                </c:pt>
                <c:pt idx="568">
                  <c:v>-0.39286005752975595</c:v>
                </c:pt>
                <c:pt idx="569">
                  <c:v>-0.41898490082909695</c:v>
                </c:pt>
                <c:pt idx="570">
                  <c:v>-0.32238520299727991</c:v>
                </c:pt>
                <c:pt idx="571">
                  <c:v>-0.47239411153901523</c:v>
                </c:pt>
                <c:pt idx="572">
                  <c:v>-0.47675282799046464</c:v>
                </c:pt>
                <c:pt idx="573">
                  <c:v>-0.48014150193225985</c:v>
                </c:pt>
                <c:pt idx="574">
                  <c:v>-0.3714904465861647</c:v>
                </c:pt>
                <c:pt idx="575">
                  <c:v>-0.47604850501742918</c:v>
                </c:pt>
                <c:pt idx="576">
                  <c:v>-0.44331256423855192</c:v>
                </c:pt>
                <c:pt idx="577">
                  <c:v>-0.47846451761380782</c:v>
                </c:pt>
                <c:pt idx="578">
                  <c:v>-0.47709212288856606</c:v>
                </c:pt>
                <c:pt idx="579">
                  <c:v>-0.48677173724462541</c:v>
                </c:pt>
                <c:pt idx="580">
                  <c:v>-0.49411025500684319</c:v>
                </c:pt>
                <c:pt idx="581">
                  <c:v>-0.49068006001396641</c:v>
                </c:pt>
                <c:pt idx="582">
                  <c:v>-0.49774568787223272</c:v>
                </c:pt>
                <c:pt idx="583">
                  <c:v>-0.50449816188638208</c:v>
                </c:pt>
                <c:pt idx="584">
                  <c:v>-0.50259086185881052</c:v>
                </c:pt>
                <c:pt idx="585">
                  <c:v>-0.50633342211861732</c:v>
                </c:pt>
                <c:pt idx="586">
                  <c:v>-0.50612324501049422</c:v>
                </c:pt>
                <c:pt idx="587">
                  <c:v>-0.50695165321182112</c:v>
                </c:pt>
                <c:pt idx="588">
                  <c:v>-0.50636199037467555</c:v>
                </c:pt>
                <c:pt idx="589">
                  <c:v>-0.50628179355085767</c:v>
                </c:pt>
                <c:pt idx="590">
                  <c:v>-0.48705048816272056</c:v>
                </c:pt>
                <c:pt idx="591">
                  <c:v>-0.46132061641839739</c:v>
                </c:pt>
                <c:pt idx="592">
                  <c:v>-0.46097790081163442</c:v>
                </c:pt>
                <c:pt idx="593">
                  <c:v>8.3808926232546987E-2</c:v>
                </c:pt>
                <c:pt idx="594">
                  <c:v>-0.36845659085961568</c:v>
                </c:pt>
                <c:pt idx="595">
                  <c:v>-0.44939864163865639</c:v>
                </c:pt>
                <c:pt idx="596">
                  <c:v>-0.44099886516878484</c:v>
                </c:pt>
                <c:pt idx="597">
                  <c:v>-0.47489202995917212</c:v>
                </c:pt>
                <c:pt idx="598">
                  <c:v>-0.40821731100059971</c:v>
                </c:pt>
                <c:pt idx="599">
                  <c:v>-0.44260804910402646</c:v>
                </c:pt>
                <c:pt idx="600">
                  <c:v>-0.46000656881537938</c:v>
                </c:pt>
                <c:pt idx="601">
                  <c:v>-0.48092654186105543</c:v>
                </c:pt>
                <c:pt idx="602">
                  <c:v>-0.39311599542661674</c:v>
                </c:pt>
                <c:pt idx="603">
                  <c:v>-0.35631224319576615</c:v>
                </c:pt>
                <c:pt idx="604">
                  <c:v>-0.45606258601632488</c:v>
                </c:pt>
                <c:pt idx="605">
                  <c:v>-0.26996442278194821</c:v>
                </c:pt>
                <c:pt idx="606">
                  <c:v>-0.46868900815219333</c:v>
                </c:pt>
                <c:pt idx="607">
                  <c:v>-0.41763652254008016</c:v>
                </c:pt>
                <c:pt idx="608">
                  <c:v>-0.47100297217694509</c:v>
                </c:pt>
                <c:pt idx="609">
                  <c:v>-0.45193451777221832</c:v>
                </c:pt>
                <c:pt idx="610">
                  <c:v>-0.47627397682997025</c:v>
                </c:pt>
                <c:pt idx="611">
                  <c:v>-0.49387298401581115</c:v>
                </c:pt>
                <c:pt idx="612">
                  <c:v>-0.50053841061913928</c:v>
                </c:pt>
                <c:pt idx="613">
                  <c:v>-0.48726241684635685</c:v>
                </c:pt>
                <c:pt idx="614">
                  <c:v>-0.49440950239121384</c:v>
                </c:pt>
                <c:pt idx="615">
                  <c:v>-0.4900086766973008</c:v>
                </c:pt>
                <c:pt idx="616">
                  <c:v>-0.45456996893767271</c:v>
                </c:pt>
                <c:pt idx="617">
                  <c:v>-0.46258291820706526</c:v>
                </c:pt>
                <c:pt idx="618">
                  <c:v>-0.47677107138207658</c:v>
                </c:pt>
                <c:pt idx="619">
                  <c:v>-0.46565360623549912</c:v>
                </c:pt>
                <c:pt idx="620">
                  <c:v>-0.49058222973268867</c:v>
                </c:pt>
                <c:pt idx="621">
                  <c:v>-0.4669449934133395</c:v>
                </c:pt>
                <c:pt idx="622">
                  <c:v>-0.41592469562063777</c:v>
                </c:pt>
                <c:pt idx="623">
                  <c:v>-0.2479743007327031</c:v>
                </c:pt>
                <c:pt idx="624">
                  <c:v>-0.34569374260543934</c:v>
                </c:pt>
                <c:pt idx="625">
                  <c:v>-0.14102253726795927</c:v>
                </c:pt>
                <c:pt idx="626">
                  <c:v>-0.13162512148760466</c:v>
                </c:pt>
                <c:pt idx="627">
                  <c:v>-0.47484492320295957</c:v>
                </c:pt>
                <c:pt idx="628">
                  <c:v>-0.40680360744399952</c:v>
                </c:pt>
                <c:pt idx="629">
                  <c:v>-0.46951228473202772</c:v>
                </c:pt>
                <c:pt idx="630">
                  <c:v>-0.46416047180986325</c:v>
                </c:pt>
                <c:pt idx="631">
                  <c:v>-0.49346462239962507</c:v>
                </c:pt>
                <c:pt idx="632">
                  <c:v>-0.49579339053898047</c:v>
                </c:pt>
                <c:pt idx="633">
                  <c:v>-0.46369385035962596</c:v>
                </c:pt>
                <c:pt idx="634">
                  <c:v>-0.47687522009333461</c:v>
                </c:pt>
                <c:pt idx="635">
                  <c:v>-0.47396494476655765</c:v>
                </c:pt>
                <c:pt idx="636">
                  <c:v>-0.45438374579426183</c:v>
                </c:pt>
                <c:pt idx="637">
                  <c:v>-0.46457249734668093</c:v>
                </c:pt>
                <c:pt idx="638">
                  <c:v>-0.466143608318692</c:v>
                </c:pt>
                <c:pt idx="639">
                  <c:v>-0.47846344926996104</c:v>
                </c:pt>
                <c:pt idx="640">
                  <c:v>-0.49315226734861278</c:v>
                </c:pt>
                <c:pt idx="641">
                  <c:v>-0.50059052463526343</c:v>
                </c:pt>
                <c:pt idx="642">
                  <c:v>-0.50238266283506017</c:v>
                </c:pt>
                <c:pt idx="643">
                  <c:v>-0.49678727246215315</c:v>
                </c:pt>
                <c:pt idx="644">
                  <c:v>-0.49467361237941587</c:v>
                </c:pt>
                <c:pt idx="645">
                  <c:v>-0.48793320568679782</c:v>
                </c:pt>
                <c:pt idx="646">
                  <c:v>-0.49313104146644254</c:v>
                </c:pt>
                <c:pt idx="647">
                  <c:v>-0.49211053409203176</c:v>
                </c:pt>
                <c:pt idx="648">
                  <c:v>-0.49505917387055337</c:v>
                </c:pt>
                <c:pt idx="649">
                  <c:v>-0.5037893850670645</c:v>
                </c:pt>
                <c:pt idx="650">
                  <c:v>-0.50329866322140793</c:v>
                </c:pt>
                <c:pt idx="651">
                  <c:v>-0.49943332911905552</c:v>
                </c:pt>
                <c:pt idx="652">
                  <c:v>-0.49663302456497443</c:v>
                </c:pt>
                <c:pt idx="653">
                  <c:v>-0.4935864898622726</c:v>
                </c:pt>
                <c:pt idx="654">
                  <c:v>-0.50367051771462135</c:v>
                </c:pt>
                <c:pt idx="655">
                  <c:v>-0.5038602352335747</c:v>
                </c:pt>
                <c:pt idx="656">
                  <c:v>-0.5025867252166033</c:v>
                </c:pt>
                <c:pt idx="657">
                  <c:v>-0.49908600936870284</c:v>
                </c:pt>
                <c:pt idx="658">
                  <c:v>-0.50324559523244949</c:v>
                </c:pt>
                <c:pt idx="659">
                  <c:v>-0.50481964176576544</c:v>
                </c:pt>
                <c:pt idx="660">
                  <c:v>-0.50005815919871877</c:v>
                </c:pt>
                <c:pt idx="661">
                  <c:v>-0.46391569370928698</c:v>
                </c:pt>
                <c:pt idx="662">
                  <c:v>-0.47284278351824749</c:v>
                </c:pt>
                <c:pt idx="663">
                  <c:v>-0.48507394301232271</c:v>
                </c:pt>
                <c:pt idx="664">
                  <c:v>-0.47255772460891726</c:v>
                </c:pt>
                <c:pt idx="665">
                  <c:v>-0.46393163338323373</c:v>
                </c:pt>
                <c:pt idx="666">
                  <c:v>-0.4807817520703796</c:v>
                </c:pt>
                <c:pt idx="667">
                  <c:v>-0.46365733317024221</c:v>
                </c:pt>
                <c:pt idx="668">
                  <c:v>-0.46315899918438247</c:v>
                </c:pt>
                <c:pt idx="669">
                  <c:v>-0.47172903011918099</c:v>
                </c:pt>
                <c:pt idx="670">
                  <c:v>-0.48371458880789608</c:v>
                </c:pt>
                <c:pt idx="671">
                  <c:v>-0.4805600077232246</c:v>
                </c:pt>
                <c:pt idx="672">
                  <c:v>-0.47120343561849398</c:v>
                </c:pt>
                <c:pt idx="673">
                  <c:v>-0.46185676616910132</c:v>
                </c:pt>
                <c:pt idx="674">
                  <c:v>-0.4559373507468702</c:v>
                </c:pt>
                <c:pt idx="675">
                  <c:v>-0.45993523605387221</c:v>
                </c:pt>
                <c:pt idx="676">
                  <c:v>-0.46149085931171291</c:v>
                </c:pt>
                <c:pt idx="677">
                  <c:v>-0.47033385162580893</c:v>
                </c:pt>
                <c:pt idx="678">
                  <c:v>-0.4757183164624238</c:v>
                </c:pt>
                <c:pt idx="679">
                  <c:v>-0.49366127735768345</c:v>
                </c:pt>
                <c:pt idx="680">
                  <c:v>-0.49562447180866426</c:v>
                </c:pt>
                <c:pt idx="681">
                  <c:v>-0.48580116492177794</c:v>
                </c:pt>
                <c:pt idx="682">
                  <c:v>-0.47831013472989609</c:v>
                </c:pt>
                <c:pt idx="683">
                  <c:v>-0.43394188771201037</c:v>
                </c:pt>
                <c:pt idx="684">
                  <c:v>-0.49333253298091123</c:v>
                </c:pt>
                <c:pt idx="685">
                  <c:v>-0.50503879341244784</c:v>
                </c:pt>
                <c:pt idx="686">
                  <c:v>-0.50583614931703103</c:v>
                </c:pt>
                <c:pt idx="687">
                  <c:v>-0.5066802539224341</c:v>
                </c:pt>
                <c:pt idx="688">
                  <c:v>-0.50659418520917376</c:v>
                </c:pt>
                <c:pt idx="689">
                  <c:v>-0.5062265686132098</c:v>
                </c:pt>
                <c:pt idx="690">
                  <c:v>-0.50456484548478231</c:v>
                </c:pt>
                <c:pt idx="691">
                  <c:v>-0.48871277418078835</c:v>
                </c:pt>
                <c:pt idx="692">
                  <c:v>-0.46289941000340484</c:v>
                </c:pt>
                <c:pt idx="693">
                  <c:v>-0.50461749017899338</c:v>
                </c:pt>
                <c:pt idx="694">
                  <c:v>-0.50558448636172271</c:v>
                </c:pt>
                <c:pt idx="695">
                  <c:v>-0.50445817508234581</c:v>
                </c:pt>
                <c:pt idx="696">
                  <c:v>-0.50556800010992065</c:v>
                </c:pt>
                <c:pt idx="697">
                  <c:v>-0.50510367579675264</c:v>
                </c:pt>
                <c:pt idx="698">
                  <c:v>-0.50544505826736608</c:v>
                </c:pt>
                <c:pt idx="699">
                  <c:v>-0.50523273843677663</c:v>
                </c:pt>
                <c:pt idx="700">
                  <c:v>-0.50479390323043694</c:v>
                </c:pt>
                <c:pt idx="701">
                  <c:v>-0.50570085879702775</c:v>
                </c:pt>
                <c:pt idx="702">
                  <c:v>-0.50588736952679447</c:v>
                </c:pt>
                <c:pt idx="703">
                  <c:v>-0.5055636035079687</c:v>
                </c:pt>
                <c:pt idx="704">
                  <c:v>-0.50606689495689461</c:v>
                </c:pt>
                <c:pt idx="705">
                  <c:v>-0.50536365235912328</c:v>
                </c:pt>
                <c:pt idx="706">
                  <c:v>-0.50475498383418327</c:v>
                </c:pt>
                <c:pt idx="707">
                  <c:v>-0.50518102836497292</c:v>
                </c:pt>
                <c:pt idx="708">
                  <c:v>-0.50607879365944108</c:v>
                </c:pt>
                <c:pt idx="709">
                  <c:v>-0.50608370148169923</c:v>
                </c:pt>
                <c:pt idx="710">
                  <c:v>-0.5061819299799728</c:v>
                </c:pt>
                <c:pt idx="711">
                  <c:v>-0.50601438604361659</c:v>
                </c:pt>
                <c:pt idx="712">
                  <c:v>-0.50511191118419962</c:v>
                </c:pt>
                <c:pt idx="713">
                  <c:v>-0.50636673806014698</c:v>
                </c:pt>
                <c:pt idx="714">
                  <c:v>-0.5061828639859518</c:v>
                </c:pt>
                <c:pt idx="715">
                  <c:v>-0.50646904786816505</c:v>
                </c:pt>
                <c:pt idx="716">
                  <c:v>-0.48433109395258672</c:v>
                </c:pt>
                <c:pt idx="717">
                  <c:v>-0.44541033258188029</c:v>
                </c:pt>
                <c:pt idx="718">
                  <c:v>-0.4734405403202766</c:v>
                </c:pt>
                <c:pt idx="719">
                  <c:v>-0.49714806195904854</c:v>
                </c:pt>
                <c:pt idx="720">
                  <c:v>-0.45617234647793692</c:v>
                </c:pt>
                <c:pt idx="721">
                  <c:v>-0.43707683043741724</c:v>
                </c:pt>
                <c:pt idx="722">
                  <c:v>-0.45137740517866548</c:v>
                </c:pt>
                <c:pt idx="723">
                  <c:v>-0.37981088204507207</c:v>
                </c:pt>
                <c:pt idx="724">
                  <c:v>-0.37764182154062736</c:v>
                </c:pt>
                <c:pt idx="725">
                  <c:v>-0.36846917791932238</c:v>
                </c:pt>
                <c:pt idx="726">
                  <c:v>-0.41611862151089829</c:v>
                </c:pt>
                <c:pt idx="727">
                  <c:v>-0.42125959040002181</c:v>
                </c:pt>
                <c:pt idx="728">
                  <c:v>-0.40293199184033174</c:v>
                </c:pt>
                <c:pt idx="729">
                  <c:v>-0.43440055671815742</c:v>
                </c:pt>
                <c:pt idx="730">
                  <c:v>-0.49173572404252353</c:v>
                </c:pt>
                <c:pt idx="731">
                  <c:v>-0.49573890302594603</c:v>
                </c:pt>
                <c:pt idx="732">
                  <c:v>-0.49138301430337833</c:v>
                </c:pt>
                <c:pt idx="733">
                  <c:v>-0.48134842199673167</c:v>
                </c:pt>
                <c:pt idx="734">
                  <c:v>-0.49238940147668864</c:v>
                </c:pt>
                <c:pt idx="735">
                  <c:v>-0.50355559694722229</c:v>
                </c:pt>
                <c:pt idx="736">
                  <c:v>-0.50356277827138773</c:v>
                </c:pt>
                <c:pt idx="737">
                  <c:v>-0.50480635746108804</c:v>
                </c:pt>
                <c:pt idx="738">
                  <c:v>-0.50045575900521411</c:v>
                </c:pt>
                <c:pt idx="739">
                  <c:v>-0.50565375061027151</c:v>
                </c:pt>
                <c:pt idx="740">
                  <c:v>-0.5019734507149981</c:v>
                </c:pt>
                <c:pt idx="741">
                  <c:v>-0.50341117984821349</c:v>
                </c:pt>
                <c:pt idx="742">
                  <c:v>-0.50415736964203672</c:v>
                </c:pt>
                <c:pt idx="743">
                  <c:v>-0.50474379556586368</c:v>
                </c:pt>
                <c:pt idx="744">
                  <c:v>-0.50082881404441826</c:v>
                </c:pt>
                <c:pt idx="745">
                  <c:v>-0.50449751888223004</c:v>
                </c:pt>
                <c:pt idx="746">
                  <c:v>-0.50508205302355524</c:v>
                </c:pt>
                <c:pt idx="747">
                  <c:v>-0.50295876947378981</c:v>
                </c:pt>
                <c:pt idx="748">
                  <c:v>-0.50437218965856467</c:v>
                </c:pt>
                <c:pt idx="749">
                  <c:v>-0.50463351791491207</c:v>
                </c:pt>
                <c:pt idx="750">
                  <c:v>-0.5053120185754244</c:v>
                </c:pt>
                <c:pt idx="751">
                  <c:v>-0.50279596764075907</c:v>
                </c:pt>
                <c:pt idx="752">
                  <c:v>-0.5042929762679863</c:v>
                </c:pt>
                <c:pt idx="753">
                  <c:v>-0.50434828355104466</c:v>
                </c:pt>
                <c:pt idx="754">
                  <c:v>-0.50493701224113274</c:v>
                </c:pt>
                <c:pt idx="755">
                  <c:v>-0.49661650291959242</c:v>
                </c:pt>
                <c:pt idx="756">
                  <c:v>-0.4812443040152441</c:v>
                </c:pt>
                <c:pt idx="757">
                  <c:v>-0.48526272118423491</c:v>
                </c:pt>
                <c:pt idx="758">
                  <c:v>-0.50503996812604723</c:v>
                </c:pt>
                <c:pt idx="759">
                  <c:v>-0.50569867022996406</c:v>
                </c:pt>
                <c:pt idx="760">
                  <c:v>-0.50410165390999062</c:v>
                </c:pt>
                <c:pt idx="761">
                  <c:v>-0.50494184828102506</c:v>
                </c:pt>
                <c:pt idx="762">
                  <c:v>-0.50517717650449945</c:v>
                </c:pt>
                <c:pt idx="763">
                  <c:v>-0.5059392425830308</c:v>
                </c:pt>
                <c:pt idx="764">
                  <c:v>-0.50655104641863979</c:v>
                </c:pt>
                <c:pt idx="765">
                  <c:v>-0.50618099634160119</c:v>
                </c:pt>
                <c:pt idx="766">
                  <c:v>-0.5055105548040677</c:v>
                </c:pt>
                <c:pt idx="767">
                  <c:v>-0.50368351170567538</c:v>
                </c:pt>
                <c:pt idx="768">
                  <c:v>-0.50479807437942259</c:v>
                </c:pt>
                <c:pt idx="769">
                  <c:v>-0.50571097512105656</c:v>
                </c:pt>
                <c:pt idx="770">
                  <c:v>-0.50494298665239357</c:v>
                </c:pt>
                <c:pt idx="771">
                  <c:v>-0.50601607988711206</c:v>
                </c:pt>
                <c:pt idx="772">
                  <c:v>-0.50538906178422172</c:v>
                </c:pt>
                <c:pt idx="773">
                  <c:v>-0.50610891189990515</c:v>
                </c:pt>
                <c:pt idx="774">
                  <c:v>-0.50522005517709689</c:v>
                </c:pt>
                <c:pt idx="775">
                  <c:v>-0.50644541294822631</c:v>
                </c:pt>
                <c:pt idx="776">
                  <c:v>-0.50623171695207025</c:v>
                </c:pt>
                <c:pt idx="777">
                  <c:v>-0.50615489146785475</c:v>
                </c:pt>
                <c:pt idx="778">
                  <c:v>-0.5056844849946226</c:v>
                </c:pt>
                <c:pt idx="779">
                  <c:v>-0.50478553272632354</c:v>
                </c:pt>
                <c:pt idx="780">
                  <c:v>-0.50525893860001336</c:v>
                </c:pt>
                <c:pt idx="781">
                  <c:v>-0.50435606054475612</c:v>
                </c:pt>
                <c:pt idx="782">
                  <c:v>-0.50474729603237112</c:v>
                </c:pt>
                <c:pt idx="783">
                  <c:v>-0.50482424107600476</c:v>
                </c:pt>
                <c:pt idx="784">
                  <c:v>-0.50520975319798578</c:v>
                </c:pt>
                <c:pt idx="785">
                  <c:v>-0.50350034864835103</c:v>
                </c:pt>
                <c:pt idx="786">
                  <c:v>-0.50282286993276071</c:v>
                </c:pt>
                <c:pt idx="787">
                  <c:v>-0.50482135709294651</c:v>
                </c:pt>
                <c:pt idx="788">
                  <c:v>-0.50356433820510094</c:v>
                </c:pt>
                <c:pt idx="789">
                  <c:v>-0.5042252866077267</c:v>
                </c:pt>
                <c:pt idx="790">
                  <c:v>-0.50376054067564546</c:v>
                </c:pt>
                <c:pt idx="791">
                  <c:v>-0.50494071656933726</c:v>
                </c:pt>
                <c:pt idx="792">
                  <c:v>-0.50418101509793556</c:v>
                </c:pt>
                <c:pt idx="793">
                  <c:v>-0.5051252064339613</c:v>
                </c:pt>
                <c:pt idx="794">
                  <c:v>-0.50540865491141429</c:v>
                </c:pt>
                <c:pt idx="795">
                  <c:v>-0.50457792792601364</c:v>
                </c:pt>
                <c:pt idx="796">
                  <c:v>-0.50478148569483416</c:v>
                </c:pt>
                <c:pt idx="797">
                  <c:v>-0.50461139884413708</c:v>
                </c:pt>
                <c:pt idx="798">
                  <c:v>-0.50374161978563115</c:v>
                </c:pt>
                <c:pt idx="799">
                  <c:v>-0.50349703334489349</c:v>
                </c:pt>
                <c:pt idx="800">
                  <c:v>-0.50317178318734257</c:v>
                </c:pt>
                <c:pt idx="801">
                  <c:v>-0.50519487467766111</c:v>
                </c:pt>
                <c:pt idx="802">
                  <c:v>-0.50300590482395791</c:v>
                </c:pt>
                <c:pt idx="803">
                  <c:v>-0.50236136724619651</c:v>
                </c:pt>
                <c:pt idx="804">
                  <c:v>-0.50269978472223675</c:v>
                </c:pt>
                <c:pt idx="805">
                  <c:v>-0.50347944162752456</c:v>
                </c:pt>
                <c:pt idx="806">
                  <c:v>-0.50328366606325659</c:v>
                </c:pt>
                <c:pt idx="807">
                  <c:v>-0.50361753250763353</c:v>
                </c:pt>
                <c:pt idx="808">
                  <c:v>-0.50433126450331511</c:v>
                </c:pt>
                <c:pt idx="809">
                  <c:v>-0.50491322913074499</c:v>
                </c:pt>
                <c:pt idx="810">
                  <c:v>-0.50279008627886534</c:v>
                </c:pt>
                <c:pt idx="811">
                  <c:v>-0.50352325505668505</c:v>
                </c:pt>
                <c:pt idx="812">
                  <c:v>-0.50528362593325893</c:v>
                </c:pt>
                <c:pt idx="813">
                  <c:v>-0.50315375296743325</c:v>
                </c:pt>
                <c:pt idx="814">
                  <c:v>-0.50393831764407893</c:v>
                </c:pt>
                <c:pt idx="815">
                  <c:v>-0.50185701969798946</c:v>
                </c:pt>
                <c:pt idx="816">
                  <c:v>-0.50488517903725683</c:v>
                </c:pt>
                <c:pt idx="817">
                  <c:v>-0.5029913567821287</c:v>
                </c:pt>
                <c:pt idx="818">
                  <c:v>-0.50507035206466466</c:v>
                </c:pt>
                <c:pt idx="819">
                  <c:v>-0.50335188231745742</c:v>
                </c:pt>
                <c:pt idx="820">
                  <c:v>-0.50352970027688437</c:v>
                </c:pt>
                <c:pt idx="821">
                  <c:v>-0.50451798376119739</c:v>
                </c:pt>
                <c:pt idx="822">
                  <c:v>-0.5008620819751306</c:v>
                </c:pt>
                <c:pt idx="823">
                  <c:v>-0.50557290333578275</c:v>
                </c:pt>
                <c:pt idx="824">
                  <c:v>-0.50205980845618126</c:v>
                </c:pt>
                <c:pt idx="825">
                  <c:v>-0.50138227860027329</c:v>
                </c:pt>
                <c:pt idx="826">
                  <c:v>-0.50367473827678788</c:v>
                </c:pt>
                <c:pt idx="827">
                  <c:v>-0.50472581437321729</c:v>
                </c:pt>
                <c:pt idx="828">
                  <c:v>-0.50456221176835891</c:v>
                </c:pt>
                <c:pt idx="829">
                  <c:v>-0.50378726509233229</c:v>
                </c:pt>
                <c:pt idx="830">
                  <c:v>-0.49871393598983554</c:v>
                </c:pt>
                <c:pt idx="831">
                  <c:v>-0.49883135031435299</c:v>
                </c:pt>
                <c:pt idx="832">
                  <c:v>-0.50085335599802561</c:v>
                </c:pt>
                <c:pt idx="833">
                  <c:v>-0.50063009859814789</c:v>
                </c:pt>
                <c:pt idx="834">
                  <c:v>-0.50414724698117286</c:v>
                </c:pt>
                <c:pt idx="835">
                  <c:v>-0.50365908669955317</c:v>
                </c:pt>
                <c:pt idx="836">
                  <c:v>-0.49857057609954758</c:v>
                </c:pt>
                <c:pt idx="837">
                  <c:v>-0.49964672310184349</c:v>
                </c:pt>
                <c:pt idx="838">
                  <c:v>-0.50090250881547138</c:v>
                </c:pt>
                <c:pt idx="839">
                  <c:v>-0.49767926520170946</c:v>
                </c:pt>
                <c:pt idx="840">
                  <c:v>-0.48661031550817979</c:v>
                </c:pt>
                <c:pt idx="841">
                  <c:v>-0.50056762525354037</c:v>
                </c:pt>
                <c:pt idx="842">
                  <c:v>-0.50414201178364415</c:v>
                </c:pt>
                <c:pt idx="843">
                  <c:v>-0.503801941498079</c:v>
                </c:pt>
                <c:pt idx="844">
                  <c:v>-0.49616032756792439</c:v>
                </c:pt>
                <c:pt idx="845">
                  <c:v>-0.50185112157353562</c:v>
                </c:pt>
                <c:pt idx="846">
                  <c:v>-0.49716157102845615</c:v>
                </c:pt>
                <c:pt idx="847">
                  <c:v>-0.50042681136287548</c:v>
                </c:pt>
                <c:pt idx="848">
                  <c:v>-0.49343123349536322</c:v>
                </c:pt>
                <c:pt idx="849">
                  <c:v>-0.49245269154394344</c:v>
                </c:pt>
                <c:pt idx="850">
                  <c:v>-0.49097786441220465</c:v>
                </c:pt>
                <c:pt idx="851">
                  <c:v>-0.48861807764407611</c:v>
                </c:pt>
                <c:pt idx="852">
                  <c:v>-0.4921734974431633</c:v>
                </c:pt>
                <c:pt idx="853">
                  <c:v>-0.49817229138630015</c:v>
                </c:pt>
                <c:pt idx="854">
                  <c:v>-0.49428373898593908</c:v>
                </c:pt>
                <c:pt idx="855">
                  <c:v>-0.49735500508340474</c:v>
                </c:pt>
                <c:pt idx="856">
                  <c:v>-0.49430435775207693</c:v>
                </c:pt>
                <c:pt idx="857">
                  <c:v>-0.48157060443984723</c:v>
                </c:pt>
                <c:pt idx="858">
                  <c:v>-0.49209450918910119</c:v>
                </c:pt>
                <c:pt idx="859">
                  <c:v>-0.49439737324920568</c:v>
                </c:pt>
                <c:pt idx="860">
                  <c:v>-0.49355741729375524</c:v>
                </c:pt>
                <c:pt idx="861">
                  <c:v>-0.48464648787709214</c:v>
                </c:pt>
                <c:pt idx="862">
                  <c:v>-0.49104702524058413</c:v>
                </c:pt>
                <c:pt idx="863">
                  <c:v>-0.50047640067786003</c:v>
                </c:pt>
                <c:pt idx="864">
                  <c:v>-0.4433386614419757</c:v>
                </c:pt>
                <c:pt idx="865">
                  <c:v>-0.48484313248841632</c:v>
                </c:pt>
                <c:pt idx="866">
                  <c:v>-0.5023175066661677</c:v>
                </c:pt>
                <c:pt idx="867">
                  <c:v>-0.49188312812604218</c:v>
                </c:pt>
                <c:pt idx="868">
                  <c:v>-0.50206967079139186</c:v>
                </c:pt>
                <c:pt idx="869">
                  <c:v>-0.49435596881041444</c:v>
                </c:pt>
                <c:pt idx="870">
                  <c:v>-0.48763268334681936</c:v>
                </c:pt>
                <c:pt idx="871">
                  <c:v>-0.50202765985496067</c:v>
                </c:pt>
                <c:pt idx="872">
                  <c:v>-0.50322687074986705</c:v>
                </c:pt>
                <c:pt idx="873">
                  <c:v>-0.4990069225267737</c:v>
                </c:pt>
                <c:pt idx="874">
                  <c:v>-0.49795441186031802</c:v>
                </c:pt>
                <c:pt idx="875">
                  <c:v>-0.50119009848926943</c:v>
                </c:pt>
                <c:pt idx="876">
                  <c:v>-0.49515639654932131</c:v>
                </c:pt>
                <c:pt idx="877">
                  <c:v>-0.47486614543849898</c:v>
                </c:pt>
                <c:pt idx="878">
                  <c:v>-0.45833958065391489</c:v>
                </c:pt>
                <c:pt idx="879">
                  <c:v>-0.45726673461587758</c:v>
                </c:pt>
                <c:pt idx="880">
                  <c:v>-0.49256675603454975</c:v>
                </c:pt>
                <c:pt idx="881">
                  <c:v>-0.50383262162796894</c:v>
                </c:pt>
                <c:pt idx="882">
                  <c:v>-0.49799381501025786</c:v>
                </c:pt>
                <c:pt idx="883">
                  <c:v>-0.50300582156516493</c:v>
                </c:pt>
                <c:pt idx="884">
                  <c:v>-0.48862022820630169</c:v>
                </c:pt>
                <c:pt idx="885">
                  <c:v>-0.49832511816863156</c:v>
                </c:pt>
                <c:pt idx="886">
                  <c:v>-0.50450468910393975</c:v>
                </c:pt>
                <c:pt idx="887">
                  <c:v>-0.48084394167164313</c:v>
                </c:pt>
                <c:pt idx="888">
                  <c:v>-0.48835130458818321</c:v>
                </c:pt>
                <c:pt idx="889">
                  <c:v>-0.46746274012473477</c:v>
                </c:pt>
                <c:pt idx="890">
                  <c:v>-0.48383815891591098</c:v>
                </c:pt>
                <c:pt idx="891">
                  <c:v>-0.47890876599248577</c:v>
                </c:pt>
                <c:pt idx="892">
                  <c:v>-0.49199394351405928</c:v>
                </c:pt>
                <c:pt idx="893">
                  <c:v>-0.49193212504184042</c:v>
                </c:pt>
                <c:pt idx="894">
                  <c:v>-0.4834054330934161</c:v>
                </c:pt>
                <c:pt idx="895">
                  <c:v>-0.49150845954313782</c:v>
                </c:pt>
                <c:pt idx="896">
                  <c:v>-0.48704059645391151</c:v>
                </c:pt>
                <c:pt idx="897">
                  <c:v>-0.4930783407052291</c:v>
                </c:pt>
                <c:pt idx="898">
                  <c:v>-0.4980902196986729</c:v>
                </c:pt>
                <c:pt idx="899">
                  <c:v>-0.47749061872379622</c:v>
                </c:pt>
                <c:pt idx="900">
                  <c:v>-0.47959524912790102</c:v>
                </c:pt>
                <c:pt idx="901">
                  <c:v>-0.45509918065944244</c:v>
                </c:pt>
                <c:pt idx="902">
                  <c:v>-0.48296698444378411</c:v>
                </c:pt>
                <c:pt idx="903">
                  <c:v>-0.47492913173958945</c:v>
                </c:pt>
                <c:pt idx="904">
                  <c:v>-0.49241361612068463</c:v>
                </c:pt>
                <c:pt idx="905">
                  <c:v>-0.46799724075501231</c:v>
                </c:pt>
                <c:pt idx="906">
                  <c:v>-0.47223695133973348</c:v>
                </c:pt>
                <c:pt idx="907">
                  <c:v>-0.47791081464738611</c:v>
                </c:pt>
                <c:pt idx="908">
                  <c:v>-0.49895969136546198</c:v>
                </c:pt>
                <c:pt idx="909">
                  <c:v>-0.50125594432597387</c:v>
                </c:pt>
                <c:pt idx="910">
                  <c:v>-0.47093005385536946</c:v>
                </c:pt>
                <c:pt idx="911">
                  <c:v>-0.46619896151027496</c:v>
                </c:pt>
                <c:pt idx="912">
                  <c:v>-0.48691383521546949</c:v>
                </c:pt>
                <c:pt idx="913">
                  <c:v>-0.49277801206590055</c:v>
                </c:pt>
                <c:pt idx="914">
                  <c:v>-0.49678233648859588</c:v>
                </c:pt>
                <c:pt idx="915">
                  <c:v>-0.48155952369621907</c:v>
                </c:pt>
                <c:pt idx="916">
                  <c:v>-0.49827200639373276</c:v>
                </c:pt>
                <c:pt idx="917">
                  <c:v>-0.49274056780729153</c:v>
                </c:pt>
                <c:pt idx="918">
                  <c:v>-0.49318193607795879</c:v>
                </c:pt>
                <c:pt idx="919">
                  <c:v>-0.4629451795291149</c:v>
                </c:pt>
                <c:pt idx="920">
                  <c:v>-0.47488999013605238</c:v>
                </c:pt>
                <c:pt idx="921">
                  <c:v>-0.48463643697798064</c:v>
                </c:pt>
                <c:pt idx="922">
                  <c:v>-0.49594991460752608</c:v>
                </c:pt>
                <c:pt idx="923">
                  <c:v>-0.45558594975351741</c:v>
                </c:pt>
                <c:pt idx="924">
                  <c:v>-0.48249119872929569</c:v>
                </c:pt>
                <c:pt idx="925">
                  <c:v>-0.48500929921238844</c:v>
                </c:pt>
                <c:pt idx="926">
                  <c:v>-0.49368781331264205</c:v>
                </c:pt>
                <c:pt idx="927">
                  <c:v>-0.50106544006750409</c:v>
                </c:pt>
                <c:pt idx="928">
                  <c:v>-0.49561896435695191</c:v>
                </c:pt>
                <c:pt idx="929">
                  <c:v>-0.49755325789783128</c:v>
                </c:pt>
                <c:pt idx="930">
                  <c:v>-0.50001939964161635</c:v>
                </c:pt>
                <c:pt idx="931">
                  <c:v>-0.48659901661538851</c:v>
                </c:pt>
                <c:pt idx="932">
                  <c:v>-0.4844953881883392</c:v>
                </c:pt>
                <c:pt idx="933">
                  <c:v>-0.49583460384905625</c:v>
                </c:pt>
                <c:pt idx="934">
                  <c:v>-0.49804344722612554</c:v>
                </c:pt>
                <c:pt idx="935">
                  <c:v>-0.49687992178262325</c:v>
                </c:pt>
                <c:pt idx="936">
                  <c:v>-0.49890909653702115</c:v>
                </c:pt>
                <c:pt idx="937">
                  <c:v>-0.50062249648396295</c:v>
                </c:pt>
                <c:pt idx="938">
                  <c:v>-0.50185522790003723</c:v>
                </c:pt>
                <c:pt idx="939">
                  <c:v>-0.48051974024086502</c:v>
                </c:pt>
                <c:pt idx="940">
                  <c:v>-0.46219348681974337</c:v>
                </c:pt>
                <c:pt idx="941">
                  <c:v>-0.4864354065349315</c:v>
                </c:pt>
                <c:pt idx="942">
                  <c:v>-0.49409464860745</c:v>
                </c:pt>
                <c:pt idx="943">
                  <c:v>-0.49226178635512369</c:v>
                </c:pt>
                <c:pt idx="944">
                  <c:v>-0.48548519713566474</c:v>
                </c:pt>
                <c:pt idx="945">
                  <c:v>-0.48802548062803985</c:v>
                </c:pt>
                <c:pt idx="946">
                  <c:v>-0.48005288542594554</c:v>
                </c:pt>
                <c:pt idx="947">
                  <c:v>-0.45229607202858929</c:v>
                </c:pt>
                <c:pt idx="948">
                  <c:v>-0.49915857457669804</c:v>
                </c:pt>
                <c:pt idx="949">
                  <c:v>-0.43118649526338576</c:v>
                </c:pt>
                <c:pt idx="950">
                  <c:v>-0.49191276268737816</c:v>
                </c:pt>
                <c:pt idx="951">
                  <c:v>-0.49748566450368409</c:v>
                </c:pt>
                <c:pt idx="952">
                  <c:v>-0.49749612444315949</c:v>
                </c:pt>
                <c:pt idx="953">
                  <c:v>-0.50272312902874949</c:v>
                </c:pt>
                <c:pt idx="954">
                  <c:v>-0.49305470915237826</c:v>
                </c:pt>
                <c:pt idx="955">
                  <c:v>-0.49435500631999535</c:v>
                </c:pt>
                <c:pt idx="956">
                  <c:v>-0.48951595915512941</c:v>
                </c:pt>
                <c:pt idx="957">
                  <c:v>-0.49771597192188621</c:v>
                </c:pt>
                <c:pt idx="958">
                  <c:v>-0.47594689760692666</c:v>
                </c:pt>
                <c:pt idx="959">
                  <c:v>-0.49458065147192326</c:v>
                </c:pt>
                <c:pt idx="960">
                  <c:v>-0.49624070356800298</c:v>
                </c:pt>
                <c:pt idx="961">
                  <c:v>-0.4955296864415959</c:v>
                </c:pt>
                <c:pt idx="962">
                  <c:v>-0.48833946022322977</c:v>
                </c:pt>
                <c:pt idx="963">
                  <c:v>-0.44194134256533552</c:v>
                </c:pt>
                <c:pt idx="964">
                  <c:v>-0.47733426355157166</c:v>
                </c:pt>
                <c:pt idx="965">
                  <c:v>-0.48675608750621036</c:v>
                </c:pt>
                <c:pt idx="966">
                  <c:v>-0.46950677028492382</c:v>
                </c:pt>
                <c:pt idx="967">
                  <c:v>-0.49812277933268145</c:v>
                </c:pt>
                <c:pt idx="968">
                  <c:v>-0.48850170134714355</c:v>
                </c:pt>
                <c:pt idx="969">
                  <c:v>-0.47944766363355029</c:v>
                </c:pt>
                <c:pt idx="970">
                  <c:v>-0.49200335431699466</c:v>
                </c:pt>
                <c:pt idx="971">
                  <c:v>-0.48657784648538227</c:v>
                </c:pt>
                <c:pt idx="972">
                  <c:v>-0.49265539884792336</c:v>
                </c:pt>
                <c:pt idx="973">
                  <c:v>-0.48877888687849963</c:v>
                </c:pt>
                <c:pt idx="974">
                  <c:v>-0.48886837423368756</c:v>
                </c:pt>
                <c:pt idx="975">
                  <c:v>-0.42106202381468499</c:v>
                </c:pt>
                <c:pt idx="976">
                  <c:v>-0.45274939750152948</c:v>
                </c:pt>
                <c:pt idx="977">
                  <c:v>-0.49596645425039637</c:v>
                </c:pt>
                <c:pt idx="978">
                  <c:v>-0.48681532743717121</c:v>
                </c:pt>
                <c:pt idx="979">
                  <c:v>-0.43857328191460043</c:v>
                </c:pt>
                <c:pt idx="980">
                  <c:v>-0.4718647434226475</c:v>
                </c:pt>
                <c:pt idx="981">
                  <c:v>-0.49914861729767135</c:v>
                </c:pt>
                <c:pt idx="982">
                  <c:v>-0.49311354548503006</c:v>
                </c:pt>
                <c:pt idx="983">
                  <c:v>-0.50231614422413273</c:v>
                </c:pt>
                <c:pt idx="984">
                  <c:v>-0.49727755912612354</c:v>
                </c:pt>
                <c:pt idx="985">
                  <c:v>-0.50405281044105166</c:v>
                </c:pt>
                <c:pt idx="986">
                  <c:v>-0.50263845159631204</c:v>
                </c:pt>
                <c:pt idx="987">
                  <c:v>-0.50411122621965032</c:v>
                </c:pt>
                <c:pt idx="988">
                  <c:v>-0.47383249180492032</c:v>
                </c:pt>
                <c:pt idx="989">
                  <c:v>-0.49695274759879937</c:v>
                </c:pt>
                <c:pt idx="990">
                  <c:v>-0.50217842901292553</c:v>
                </c:pt>
                <c:pt idx="991">
                  <c:v>-0.49449286982552332</c:v>
                </c:pt>
                <c:pt idx="992">
                  <c:v>-0.4990438130327598</c:v>
                </c:pt>
                <c:pt idx="993">
                  <c:v>-0.49792581248877843</c:v>
                </c:pt>
                <c:pt idx="994">
                  <c:v>-0.48022479440870725</c:v>
                </c:pt>
                <c:pt idx="995">
                  <c:v>-0.48657712631556604</c:v>
                </c:pt>
                <c:pt idx="996">
                  <c:v>-0.49930734780546432</c:v>
                </c:pt>
                <c:pt idx="997">
                  <c:v>-0.4951962021958608</c:v>
                </c:pt>
                <c:pt idx="998">
                  <c:v>-0.46847680433385069</c:v>
                </c:pt>
                <c:pt idx="999">
                  <c:v>-0.48822964140728559</c:v>
                </c:pt>
                <c:pt idx="1000">
                  <c:v>-0.46785500996492752</c:v>
                </c:pt>
                <c:pt idx="1001">
                  <c:v>-0.49542892018032103</c:v>
                </c:pt>
                <c:pt idx="1002">
                  <c:v>-0.48553462198658298</c:v>
                </c:pt>
                <c:pt idx="1003">
                  <c:v>-0.49712184077582355</c:v>
                </c:pt>
                <c:pt idx="1004">
                  <c:v>-0.48826093523832309</c:v>
                </c:pt>
                <c:pt idx="1005">
                  <c:v>-0.48822774837516875</c:v>
                </c:pt>
                <c:pt idx="1006">
                  <c:v>-0.48077814455142215</c:v>
                </c:pt>
                <c:pt idx="1007">
                  <c:v>-0.46912547974207591</c:v>
                </c:pt>
                <c:pt idx="1008">
                  <c:v>-0.49928832575546594</c:v>
                </c:pt>
                <c:pt idx="1009">
                  <c:v>-0.49549474376799274</c:v>
                </c:pt>
                <c:pt idx="1010">
                  <c:v>-0.46451708160815702</c:v>
                </c:pt>
                <c:pt idx="1011">
                  <c:v>-0.46860703888742516</c:v>
                </c:pt>
                <c:pt idx="1012">
                  <c:v>-0.47984301533007012</c:v>
                </c:pt>
                <c:pt idx="1013">
                  <c:v>-0.47675474435060378</c:v>
                </c:pt>
                <c:pt idx="1014">
                  <c:v>-0.4840884280996548</c:v>
                </c:pt>
                <c:pt idx="1015">
                  <c:v>-0.45243631950255619</c:v>
                </c:pt>
                <c:pt idx="1016">
                  <c:v>-0.48161850006455953</c:v>
                </c:pt>
                <c:pt idx="1017">
                  <c:v>-0.47235271851575156</c:v>
                </c:pt>
                <c:pt idx="1018">
                  <c:v>-0.44623648807678873</c:v>
                </c:pt>
                <c:pt idx="1019">
                  <c:v>-0.49452198556864102</c:v>
                </c:pt>
                <c:pt idx="1020">
                  <c:v>-0.48520361270902401</c:v>
                </c:pt>
                <c:pt idx="1021">
                  <c:v>-0.45720487602778898</c:v>
                </c:pt>
                <c:pt idx="1022">
                  <c:v>-0.44102443551752307</c:v>
                </c:pt>
                <c:pt idx="1023">
                  <c:v>-0.48805081728740046</c:v>
                </c:pt>
                <c:pt idx="1024">
                  <c:v>-0.44406162319895309</c:v>
                </c:pt>
                <c:pt idx="1025">
                  <c:v>-0.46834628799700667</c:v>
                </c:pt>
                <c:pt idx="1026">
                  <c:v>-0.49556628136258107</c:v>
                </c:pt>
                <c:pt idx="1027">
                  <c:v>-0.42836019078023763</c:v>
                </c:pt>
                <c:pt idx="1028">
                  <c:v>-0.46373176417438877</c:v>
                </c:pt>
                <c:pt idx="1029">
                  <c:v>-0.44700131667797194</c:v>
                </c:pt>
                <c:pt idx="1030">
                  <c:v>-0.47436010672834528</c:v>
                </c:pt>
                <c:pt idx="1031">
                  <c:v>-0.490466688462593</c:v>
                </c:pt>
                <c:pt idx="1032">
                  <c:v>-0.44489519475837425</c:v>
                </c:pt>
                <c:pt idx="1033">
                  <c:v>-0.42811420068093059</c:v>
                </c:pt>
                <c:pt idx="1034">
                  <c:v>-0.48708945668183939</c:v>
                </c:pt>
                <c:pt idx="1035">
                  <c:v>-0.44172901508834039</c:v>
                </c:pt>
                <c:pt idx="1036">
                  <c:v>-0.48355391029182154</c:v>
                </c:pt>
                <c:pt idx="1037">
                  <c:v>-0.45239242925472839</c:v>
                </c:pt>
                <c:pt idx="1038">
                  <c:v>-0.47325193814315925</c:v>
                </c:pt>
                <c:pt idx="1039">
                  <c:v>-0.47105711132220734</c:v>
                </c:pt>
                <c:pt idx="1040">
                  <c:v>-0.48852839563134687</c:v>
                </c:pt>
                <c:pt idx="1041">
                  <c:v>-0.47894275774012879</c:v>
                </c:pt>
                <c:pt idx="1042">
                  <c:v>-0.47186567763878878</c:v>
                </c:pt>
                <c:pt idx="1043">
                  <c:v>-0.48407614564271645</c:v>
                </c:pt>
                <c:pt idx="1044">
                  <c:v>-0.49714127371938799</c:v>
                </c:pt>
                <c:pt idx="1045">
                  <c:v>-0.49215418105039771</c:v>
                </c:pt>
                <c:pt idx="1046">
                  <c:v>-0.48172741604930563</c:v>
                </c:pt>
                <c:pt idx="1047">
                  <c:v>-0.49473371912015079</c:v>
                </c:pt>
                <c:pt idx="1048">
                  <c:v>-0.48518897702161273</c:v>
                </c:pt>
                <c:pt idx="1049">
                  <c:v>-0.49349025605061214</c:v>
                </c:pt>
                <c:pt idx="1050">
                  <c:v>-0.48851090943933212</c:v>
                </c:pt>
                <c:pt idx="1051">
                  <c:v>-0.48992233210798003</c:v>
                </c:pt>
                <c:pt idx="1052">
                  <c:v>-0.47034346513282105</c:v>
                </c:pt>
                <c:pt idx="1053">
                  <c:v>-0.49012002605659993</c:v>
                </c:pt>
                <c:pt idx="1054">
                  <c:v>-0.40822216608897294</c:v>
                </c:pt>
                <c:pt idx="1055">
                  <c:v>-0.42266348564816847</c:v>
                </c:pt>
                <c:pt idx="1056">
                  <c:v>-0.49843101508428883</c:v>
                </c:pt>
                <c:pt idx="1057">
                  <c:v>-0.48278083687235607</c:v>
                </c:pt>
                <c:pt idx="1058">
                  <c:v>-0.48604948591228336</c:v>
                </c:pt>
                <c:pt idx="1059">
                  <c:v>-0.4545440375770049</c:v>
                </c:pt>
                <c:pt idx="1060">
                  <c:v>-0.47727731357929892</c:v>
                </c:pt>
                <c:pt idx="1061">
                  <c:v>-0.50353947995638404</c:v>
                </c:pt>
                <c:pt idx="1062">
                  <c:v>-0.48503554701649021</c:v>
                </c:pt>
                <c:pt idx="1063">
                  <c:v>-0.48897946473973353</c:v>
                </c:pt>
                <c:pt idx="1064">
                  <c:v>-0.48502301250570895</c:v>
                </c:pt>
                <c:pt idx="1065">
                  <c:v>-0.47246053699384005</c:v>
                </c:pt>
                <c:pt idx="1066">
                  <c:v>-0.47319622414731899</c:v>
                </c:pt>
                <c:pt idx="1067">
                  <c:v>-0.4847292667154795</c:v>
                </c:pt>
                <c:pt idx="1068">
                  <c:v>-0.48398797094802914</c:v>
                </c:pt>
                <c:pt idx="1069">
                  <c:v>-0.45768801822635397</c:v>
                </c:pt>
                <c:pt idx="1070">
                  <c:v>-0.43202226683886413</c:v>
                </c:pt>
                <c:pt idx="1071">
                  <c:v>-0.42515191744615288</c:v>
                </c:pt>
                <c:pt idx="1072">
                  <c:v>-0.49002729138180157</c:v>
                </c:pt>
                <c:pt idx="1073">
                  <c:v>-0.50118117733295953</c:v>
                </c:pt>
                <c:pt idx="1074">
                  <c:v>-0.49582432760384088</c:v>
                </c:pt>
                <c:pt idx="1075">
                  <c:v>-0.43624637003899625</c:v>
                </c:pt>
                <c:pt idx="1076">
                  <c:v>-0.43987202892581628</c:v>
                </c:pt>
                <c:pt idx="1077">
                  <c:v>-0.48159110530239962</c:v>
                </c:pt>
                <c:pt idx="1078">
                  <c:v>-0.46181034021561285</c:v>
                </c:pt>
                <c:pt idx="1079">
                  <c:v>-0.47526691060195903</c:v>
                </c:pt>
                <c:pt idx="1080">
                  <c:v>-0.46039496930079049</c:v>
                </c:pt>
                <c:pt idx="1081">
                  <c:v>-0.46931515774571314</c:v>
                </c:pt>
                <c:pt idx="1082">
                  <c:v>-0.41604510515130916</c:v>
                </c:pt>
                <c:pt idx="1083">
                  <c:v>-0.42262224919617991</c:v>
                </c:pt>
                <c:pt idx="1084">
                  <c:v>-0.47730221540756279</c:v>
                </c:pt>
                <c:pt idx="1085">
                  <c:v>-0.47659500203256133</c:v>
                </c:pt>
                <c:pt idx="1086">
                  <c:v>-0.46997487696953671</c:v>
                </c:pt>
                <c:pt idx="1087">
                  <c:v>-0.48073907225786716</c:v>
                </c:pt>
                <c:pt idx="1088">
                  <c:v>-0.48425049368336059</c:v>
                </c:pt>
                <c:pt idx="1089">
                  <c:v>-0.49151857838287827</c:v>
                </c:pt>
                <c:pt idx="1090">
                  <c:v>-0.47473524730702477</c:v>
                </c:pt>
                <c:pt idx="1091">
                  <c:v>-0.48587281257480563</c:v>
                </c:pt>
                <c:pt idx="1092">
                  <c:v>-0.50213963730140698</c:v>
                </c:pt>
                <c:pt idx="1093">
                  <c:v>-0.49268189964285225</c:v>
                </c:pt>
                <c:pt idx="1094">
                  <c:v>-0.439759274095749</c:v>
                </c:pt>
                <c:pt idx="1095">
                  <c:v>-0.49661357765412156</c:v>
                </c:pt>
                <c:pt idx="1096">
                  <c:v>-0.48339260214777757</c:v>
                </c:pt>
                <c:pt idx="1097">
                  <c:v>-0.4726081414365465</c:v>
                </c:pt>
                <c:pt idx="1098">
                  <c:v>-0.49865228279410084</c:v>
                </c:pt>
                <c:pt idx="1099">
                  <c:v>-0.45896163983588467</c:v>
                </c:pt>
                <c:pt idx="1100">
                  <c:v>-0.4898803131710654</c:v>
                </c:pt>
                <c:pt idx="1101">
                  <c:v>-0.4272273963273015</c:v>
                </c:pt>
                <c:pt idx="1102">
                  <c:v>-0.48394299260846563</c:v>
                </c:pt>
                <c:pt idx="1103">
                  <c:v>-0.49016677647558871</c:v>
                </c:pt>
                <c:pt idx="1104">
                  <c:v>-0.48681547705766548</c:v>
                </c:pt>
                <c:pt idx="1105">
                  <c:v>-0.47807044139339117</c:v>
                </c:pt>
                <c:pt idx="1106">
                  <c:v>-0.46618213580443824</c:v>
                </c:pt>
                <c:pt idx="1107">
                  <c:v>-0.48244047317148409</c:v>
                </c:pt>
                <c:pt idx="1108">
                  <c:v>-0.48693358527154734</c:v>
                </c:pt>
                <c:pt idx="1109">
                  <c:v>-0.48194722996137984</c:v>
                </c:pt>
                <c:pt idx="1110">
                  <c:v>-0.45468853850220625</c:v>
                </c:pt>
                <c:pt idx="1111">
                  <c:v>-0.46481118748108735</c:v>
                </c:pt>
                <c:pt idx="1112">
                  <c:v>-0.44174585515153769</c:v>
                </c:pt>
                <c:pt idx="1113">
                  <c:v>-0.42728766888883885</c:v>
                </c:pt>
                <c:pt idx="1114">
                  <c:v>-0.4672783863731399</c:v>
                </c:pt>
                <c:pt idx="1115">
                  <c:v>-0.48460272620652234</c:v>
                </c:pt>
                <c:pt idx="1116">
                  <c:v>-0.45434977659663012</c:v>
                </c:pt>
                <c:pt idx="1117">
                  <c:v>-0.48776883428754092</c:v>
                </c:pt>
                <c:pt idx="1118">
                  <c:v>-0.45341653962088224</c:v>
                </c:pt>
                <c:pt idx="1119">
                  <c:v>-0.4831761957247257</c:v>
                </c:pt>
                <c:pt idx="1120">
                  <c:v>-0.47209471941867137</c:v>
                </c:pt>
                <c:pt idx="1121">
                  <c:v>-0.4693902635510846</c:v>
                </c:pt>
                <c:pt idx="1122">
                  <c:v>-0.49555710809004061</c:v>
                </c:pt>
                <c:pt idx="1123">
                  <c:v>-0.50308862927637654</c:v>
                </c:pt>
                <c:pt idx="1124">
                  <c:v>-0.48364098036300202</c:v>
                </c:pt>
                <c:pt idx="1125">
                  <c:v>-0.48502455422550605</c:v>
                </c:pt>
                <c:pt idx="1126">
                  <c:v>-0.45115466258281411</c:v>
                </c:pt>
                <c:pt idx="1127">
                  <c:v>-0.48367523705521476</c:v>
                </c:pt>
                <c:pt idx="1128">
                  <c:v>-0.41900140530706731</c:v>
                </c:pt>
                <c:pt idx="1129">
                  <c:v>-0.50106756201439318</c:v>
                </c:pt>
                <c:pt idx="1130">
                  <c:v>-0.4993870890645804</c:v>
                </c:pt>
                <c:pt idx="1131">
                  <c:v>-0.49453315631295525</c:v>
                </c:pt>
                <c:pt idx="1132">
                  <c:v>-0.45846810362417811</c:v>
                </c:pt>
                <c:pt idx="1133">
                  <c:v>-0.49317765644395473</c:v>
                </c:pt>
                <c:pt idx="1134">
                  <c:v>-0.46506863721654995</c:v>
                </c:pt>
                <c:pt idx="1135">
                  <c:v>-0.46854116635714127</c:v>
                </c:pt>
                <c:pt idx="1136">
                  <c:v>-0.45409667649868396</c:v>
                </c:pt>
                <c:pt idx="1137">
                  <c:v>-0.487487691685697</c:v>
                </c:pt>
                <c:pt idx="1138">
                  <c:v>-0.46936821820548436</c:v>
                </c:pt>
                <c:pt idx="1139">
                  <c:v>-0.46074261422119445</c:v>
                </c:pt>
                <c:pt idx="1140">
                  <c:v>-0.47228216964572733</c:v>
                </c:pt>
                <c:pt idx="1141">
                  <c:v>-0.48569653811551317</c:v>
                </c:pt>
                <c:pt idx="1142">
                  <c:v>-0.47724372644922203</c:v>
                </c:pt>
                <c:pt idx="1143">
                  <c:v>-0.43209451278904054</c:v>
                </c:pt>
                <c:pt idx="1144">
                  <c:v>-0.49421386905959552</c:v>
                </c:pt>
                <c:pt idx="1145">
                  <c:v>-0.37817974401728971</c:v>
                </c:pt>
                <c:pt idx="1146">
                  <c:v>-0.47594473288782418</c:v>
                </c:pt>
                <c:pt idx="1147">
                  <c:v>-0.47496419447247201</c:v>
                </c:pt>
                <c:pt idx="1148">
                  <c:v>-0.48550790149787576</c:v>
                </c:pt>
                <c:pt idx="1149">
                  <c:v>-0.49555941797549546</c:v>
                </c:pt>
                <c:pt idx="1150">
                  <c:v>-0.4881696956008853</c:v>
                </c:pt>
                <c:pt idx="1151">
                  <c:v>-0.4158859044986184</c:v>
                </c:pt>
                <c:pt idx="1152">
                  <c:v>-0.48322911202344754</c:v>
                </c:pt>
                <c:pt idx="1153">
                  <c:v>-0.46862282961541851</c:v>
                </c:pt>
                <c:pt idx="1154">
                  <c:v>-0.43372444529672721</c:v>
                </c:pt>
                <c:pt idx="1155">
                  <c:v>-0.49154109708779636</c:v>
                </c:pt>
                <c:pt idx="1156">
                  <c:v>-0.47234712898172354</c:v>
                </c:pt>
                <c:pt idx="1157">
                  <c:v>-0.47288627387978388</c:v>
                </c:pt>
                <c:pt idx="1158">
                  <c:v>-0.47498919861312777</c:v>
                </c:pt>
                <c:pt idx="1159">
                  <c:v>-0.4739314863941978</c:v>
                </c:pt>
                <c:pt idx="1160">
                  <c:v>-0.44278185741856457</c:v>
                </c:pt>
                <c:pt idx="1161">
                  <c:v>-0.45419104005069616</c:v>
                </c:pt>
                <c:pt idx="1162">
                  <c:v>-0.38120220318702047</c:v>
                </c:pt>
                <c:pt idx="1163">
                  <c:v>-0.39523170092446952</c:v>
                </c:pt>
                <c:pt idx="1164">
                  <c:v>-0.41810858420488095</c:v>
                </c:pt>
                <c:pt idx="1165">
                  <c:v>-0.35427309507060045</c:v>
                </c:pt>
                <c:pt idx="1166">
                  <c:v>-0.40624436478017245</c:v>
                </c:pt>
                <c:pt idx="1167">
                  <c:v>-0.42440403919841052</c:v>
                </c:pt>
                <c:pt idx="1168">
                  <c:v>-0.44958418420000434</c:v>
                </c:pt>
                <c:pt idx="1169">
                  <c:v>-0.48334286439084306</c:v>
                </c:pt>
                <c:pt idx="1170">
                  <c:v>-0.45718670001447881</c:v>
                </c:pt>
                <c:pt idx="1171">
                  <c:v>-0.48541807871436332</c:v>
                </c:pt>
                <c:pt idx="1172">
                  <c:v>-0.39941716595061705</c:v>
                </c:pt>
                <c:pt idx="1173">
                  <c:v>-0.43896654639070459</c:v>
                </c:pt>
                <c:pt idx="1174">
                  <c:v>-0.47601494678430389</c:v>
                </c:pt>
                <c:pt idx="1175">
                  <c:v>-0.4532333384157084</c:v>
                </c:pt>
                <c:pt idx="1176">
                  <c:v>-0.46713585250678136</c:v>
                </c:pt>
                <c:pt idx="1177">
                  <c:v>-0.4440353303314763</c:v>
                </c:pt>
                <c:pt idx="1178">
                  <c:v>-0.42523393446484642</c:v>
                </c:pt>
                <c:pt idx="1179">
                  <c:v>-0.45893524892450543</c:v>
                </c:pt>
                <c:pt idx="1180">
                  <c:v>-0.47805273812087823</c:v>
                </c:pt>
                <c:pt idx="1181">
                  <c:v>-0.44854792081676531</c:v>
                </c:pt>
                <c:pt idx="1182">
                  <c:v>-0.48049718370191691</c:v>
                </c:pt>
                <c:pt idx="1183">
                  <c:v>-0.4778208622223637</c:v>
                </c:pt>
                <c:pt idx="1184">
                  <c:v>-0.48427979384022157</c:v>
                </c:pt>
                <c:pt idx="1185">
                  <c:v>-0.47077067902766889</c:v>
                </c:pt>
                <c:pt idx="1186">
                  <c:v>-0.4691896466081763</c:v>
                </c:pt>
                <c:pt idx="1187">
                  <c:v>-0.42509469544455841</c:v>
                </c:pt>
                <c:pt idx="1188">
                  <c:v>-0.45027840112645268</c:v>
                </c:pt>
                <c:pt idx="1189">
                  <c:v>-0.46274388366035213</c:v>
                </c:pt>
                <c:pt idx="1190">
                  <c:v>-0.46541386170227927</c:v>
                </c:pt>
                <c:pt idx="1191">
                  <c:v>-0.48710008059332949</c:v>
                </c:pt>
                <c:pt idx="1192">
                  <c:v>-0.48961264236581753</c:v>
                </c:pt>
                <c:pt idx="1193">
                  <c:v>-0.47660293794017639</c:v>
                </c:pt>
                <c:pt idx="1194">
                  <c:v>-0.49576265159461735</c:v>
                </c:pt>
                <c:pt idx="1195">
                  <c:v>-0.48124725632733922</c:v>
                </c:pt>
                <c:pt idx="1196">
                  <c:v>-0.46134106667241337</c:v>
                </c:pt>
                <c:pt idx="1197">
                  <c:v>-0.47488142181921461</c:v>
                </c:pt>
                <c:pt idx="1198">
                  <c:v>-0.49103127204452224</c:v>
                </c:pt>
                <c:pt idx="1199">
                  <c:v>-0.48648020067142939</c:v>
                </c:pt>
                <c:pt idx="1200">
                  <c:v>-0.48099711942673562</c:v>
                </c:pt>
                <c:pt idx="1201">
                  <c:v>-0.47990166355198732</c:v>
                </c:pt>
                <c:pt idx="1202">
                  <c:v>-0.48881344998927517</c:v>
                </c:pt>
                <c:pt idx="1203">
                  <c:v>-0.46196184938886914</c:v>
                </c:pt>
                <c:pt idx="1204">
                  <c:v>-0.4561203882248957</c:v>
                </c:pt>
                <c:pt idx="1205">
                  <c:v>-0.49111416513465267</c:v>
                </c:pt>
                <c:pt idx="1206">
                  <c:v>-0.42770269769605246</c:v>
                </c:pt>
                <c:pt idx="1207">
                  <c:v>-0.49197401751937292</c:v>
                </c:pt>
                <c:pt idx="1208">
                  <c:v>-0.49706161793665893</c:v>
                </c:pt>
                <c:pt idx="1209">
                  <c:v>-0.48711226595524049</c:v>
                </c:pt>
                <c:pt idx="1210">
                  <c:v>-0.48718192621394407</c:v>
                </c:pt>
                <c:pt idx="1211">
                  <c:v>-0.470197374166889</c:v>
                </c:pt>
                <c:pt idx="1212">
                  <c:v>-0.47978126106473662</c:v>
                </c:pt>
                <c:pt idx="1213">
                  <c:v>-0.46167210086015154</c:v>
                </c:pt>
                <c:pt idx="1214">
                  <c:v>-0.4812712544601972</c:v>
                </c:pt>
                <c:pt idx="1215">
                  <c:v>-0.50344756193917151</c:v>
                </c:pt>
                <c:pt idx="1216">
                  <c:v>-0.50385462876116716</c:v>
                </c:pt>
                <c:pt idx="1217">
                  <c:v>-0.50019162851815646</c:v>
                </c:pt>
                <c:pt idx="1218">
                  <c:v>-0.42290255476012317</c:v>
                </c:pt>
                <c:pt idx="1219">
                  <c:v>-0.44572486104848685</c:v>
                </c:pt>
                <c:pt idx="1220">
                  <c:v>-0.48441034077506934</c:v>
                </c:pt>
                <c:pt idx="1221">
                  <c:v>-0.49642728563883987</c:v>
                </c:pt>
                <c:pt idx="1222">
                  <c:v>-0.48233116509215312</c:v>
                </c:pt>
                <c:pt idx="1223">
                  <c:v>-0.48489140770894318</c:v>
                </c:pt>
                <c:pt idx="1224">
                  <c:v>-0.48826131271803813</c:v>
                </c:pt>
                <c:pt idx="1225">
                  <c:v>-0.45919640401055589</c:v>
                </c:pt>
                <c:pt idx="1226">
                  <c:v>-0.4966010037056019</c:v>
                </c:pt>
                <c:pt idx="1227">
                  <c:v>-0.47922224159646776</c:v>
                </c:pt>
                <c:pt idx="1228">
                  <c:v>-0.47600312302341452</c:v>
                </c:pt>
                <c:pt idx="1229">
                  <c:v>-0.47217928490922823</c:v>
                </c:pt>
                <c:pt idx="1230">
                  <c:v>-0.47387229733675595</c:v>
                </c:pt>
                <c:pt idx="1231">
                  <c:v>-0.47061439862335419</c:v>
                </c:pt>
                <c:pt idx="1232">
                  <c:v>-0.48616580334602832</c:v>
                </c:pt>
                <c:pt idx="1233">
                  <c:v>-0.47988961429773441</c:v>
                </c:pt>
                <c:pt idx="1234">
                  <c:v>-0.48262722864900759</c:v>
                </c:pt>
                <c:pt idx="1235">
                  <c:v>-0.48286973747113215</c:v>
                </c:pt>
                <c:pt idx="1236">
                  <c:v>-0.47160404570639097</c:v>
                </c:pt>
                <c:pt idx="1237">
                  <c:v>-0.49040888158053519</c:v>
                </c:pt>
                <c:pt idx="1238">
                  <c:v>-0.4989260557864561</c:v>
                </c:pt>
                <c:pt idx="1239">
                  <c:v>-0.46146282627844348</c:v>
                </c:pt>
                <c:pt idx="1240">
                  <c:v>-0.48923613555561873</c:v>
                </c:pt>
                <c:pt idx="1241">
                  <c:v>-0.45158600764509671</c:v>
                </c:pt>
                <c:pt idx="1242">
                  <c:v>-0.4753188086624916</c:v>
                </c:pt>
                <c:pt idx="1243">
                  <c:v>-0.48253459625456779</c:v>
                </c:pt>
                <c:pt idx="1244">
                  <c:v>-0.45312496247758771</c:v>
                </c:pt>
                <c:pt idx="1245">
                  <c:v>-0.49492071398322707</c:v>
                </c:pt>
                <c:pt idx="1246">
                  <c:v>-0.4780617135236831</c:v>
                </c:pt>
                <c:pt idx="1247">
                  <c:v>-0.49873142659181563</c:v>
                </c:pt>
                <c:pt idx="1248">
                  <c:v>-0.49391906937343455</c:v>
                </c:pt>
                <c:pt idx="1249">
                  <c:v>-0.49345489142552879</c:v>
                </c:pt>
                <c:pt idx="1250">
                  <c:v>-0.49335173214511996</c:v>
                </c:pt>
                <c:pt idx="1251">
                  <c:v>-0.47149691548795836</c:v>
                </c:pt>
                <c:pt idx="1252">
                  <c:v>-0.48796451705238653</c:v>
                </c:pt>
                <c:pt idx="1253">
                  <c:v>-0.45299084363366438</c:v>
                </c:pt>
                <c:pt idx="1254">
                  <c:v>-0.43223389584942001</c:v>
                </c:pt>
                <c:pt idx="1255">
                  <c:v>-0.48787394899587366</c:v>
                </c:pt>
                <c:pt idx="1256">
                  <c:v>-0.48588075219505267</c:v>
                </c:pt>
                <c:pt idx="1257">
                  <c:v>-0.39325521953839526</c:v>
                </c:pt>
                <c:pt idx="1258">
                  <c:v>-0.44756959294928983</c:v>
                </c:pt>
                <c:pt idx="1259">
                  <c:v>-0.46075910532879194</c:v>
                </c:pt>
                <c:pt idx="1260">
                  <c:v>-0.49408876923830286</c:v>
                </c:pt>
                <c:pt idx="1261">
                  <c:v>-0.41577820521924586</c:v>
                </c:pt>
                <c:pt idx="1262">
                  <c:v>-0.43160348354755129</c:v>
                </c:pt>
                <c:pt idx="1263">
                  <c:v>-0.40192088941000104</c:v>
                </c:pt>
                <c:pt idx="1264">
                  <c:v>-0.47302629787346406</c:v>
                </c:pt>
                <c:pt idx="1265">
                  <c:v>-0.42963338675984575</c:v>
                </c:pt>
                <c:pt idx="1266">
                  <c:v>-0.44631860108846061</c:v>
                </c:pt>
                <c:pt idx="1267">
                  <c:v>-0.47752494787279598</c:v>
                </c:pt>
                <c:pt idx="1268">
                  <c:v>-0.44619669906125409</c:v>
                </c:pt>
                <c:pt idx="1269">
                  <c:v>-0.38872746579146517</c:v>
                </c:pt>
                <c:pt idx="1270">
                  <c:v>-0.41925556536028935</c:v>
                </c:pt>
                <c:pt idx="1271">
                  <c:v>-0.45186400420958989</c:v>
                </c:pt>
                <c:pt idx="1272">
                  <c:v>-0.3592837954787696</c:v>
                </c:pt>
                <c:pt idx="1273">
                  <c:v>-0.41200984633583565</c:v>
                </c:pt>
                <c:pt idx="1274">
                  <c:v>-0.42079648136747827</c:v>
                </c:pt>
                <c:pt idx="1275">
                  <c:v>-0.42082418504496033</c:v>
                </c:pt>
                <c:pt idx="1276">
                  <c:v>-0.42492889717674392</c:v>
                </c:pt>
                <c:pt idx="1277">
                  <c:v>-0.48620209903809469</c:v>
                </c:pt>
                <c:pt idx="1278">
                  <c:v>-0.42504740503401728</c:v>
                </c:pt>
                <c:pt idx="1279">
                  <c:v>-0.4238004324846219</c:v>
                </c:pt>
                <c:pt idx="1280">
                  <c:v>-0.4101193897049028</c:v>
                </c:pt>
                <c:pt idx="1281">
                  <c:v>-0.42883193599333452</c:v>
                </c:pt>
                <c:pt idx="1282">
                  <c:v>-0.48631146205202808</c:v>
                </c:pt>
                <c:pt idx="1283">
                  <c:v>-0.48578968929708671</c:v>
                </c:pt>
                <c:pt idx="1284">
                  <c:v>-0.43069060412030552</c:v>
                </c:pt>
                <c:pt idx="1285">
                  <c:v>-0.43815615630228155</c:v>
                </c:pt>
                <c:pt idx="1286">
                  <c:v>-0.40027179187529893</c:v>
                </c:pt>
                <c:pt idx="1287">
                  <c:v>-0.40946424740235704</c:v>
                </c:pt>
                <c:pt idx="1288">
                  <c:v>-0.45293960696849656</c:v>
                </c:pt>
                <c:pt idx="1289">
                  <c:v>-0.47016369258017099</c:v>
                </c:pt>
                <c:pt idx="1290">
                  <c:v>-0.46365365729096375</c:v>
                </c:pt>
                <c:pt idx="1291">
                  <c:v>-0.44135976020684614</c:v>
                </c:pt>
                <c:pt idx="1292">
                  <c:v>-0.48492261731016184</c:v>
                </c:pt>
                <c:pt idx="1293">
                  <c:v>-0.48111307352261001</c:v>
                </c:pt>
                <c:pt idx="1294">
                  <c:v>-0.4436420847843684</c:v>
                </c:pt>
                <c:pt idx="1295">
                  <c:v>-0.48606091589915729</c:v>
                </c:pt>
                <c:pt idx="1296">
                  <c:v>-0.39999765423158234</c:v>
                </c:pt>
                <c:pt idx="1297">
                  <c:v>-0.4205805697203624</c:v>
                </c:pt>
                <c:pt idx="1298">
                  <c:v>-0.44380991292736527</c:v>
                </c:pt>
                <c:pt idx="1299">
                  <c:v>-0.46867247146163926</c:v>
                </c:pt>
                <c:pt idx="1300">
                  <c:v>-0.42835273470212182</c:v>
                </c:pt>
                <c:pt idx="1301">
                  <c:v>-0.47455358273222148</c:v>
                </c:pt>
                <c:pt idx="1302">
                  <c:v>-0.46695871320780724</c:v>
                </c:pt>
                <c:pt idx="1303">
                  <c:v>-0.46891528018256173</c:v>
                </c:pt>
                <c:pt idx="1304">
                  <c:v>-0.42866928092384549</c:v>
                </c:pt>
                <c:pt idx="1305">
                  <c:v>-0.4439324894780744</c:v>
                </c:pt>
                <c:pt idx="1306">
                  <c:v>-0.48364662377589801</c:v>
                </c:pt>
                <c:pt idx="1307">
                  <c:v>-0.46986216541623033</c:v>
                </c:pt>
                <c:pt idx="1308">
                  <c:v>-0.48780140927994425</c:v>
                </c:pt>
                <c:pt idx="1309">
                  <c:v>-0.49681620155003964</c:v>
                </c:pt>
                <c:pt idx="1310">
                  <c:v>-0.4907058260470466</c:v>
                </c:pt>
                <c:pt idx="1311">
                  <c:v>-0.47452259884274933</c:v>
                </c:pt>
                <c:pt idx="1312">
                  <c:v>-0.43526477862544138</c:v>
                </c:pt>
                <c:pt idx="1313">
                  <c:v>-0.45149103684750952</c:v>
                </c:pt>
                <c:pt idx="1314">
                  <c:v>-0.36134968903022291</c:v>
                </c:pt>
                <c:pt idx="1315">
                  <c:v>-0.47119330286874855</c:v>
                </c:pt>
                <c:pt idx="1316">
                  <c:v>-0.41296348936631422</c:v>
                </c:pt>
                <c:pt idx="1317">
                  <c:v>-0.45773285795711516</c:v>
                </c:pt>
                <c:pt idx="1318">
                  <c:v>-0.39516476338082268</c:v>
                </c:pt>
                <c:pt idx="1319">
                  <c:v>-0.38601590461428603</c:v>
                </c:pt>
                <c:pt idx="1320">
                  <c:v>-0.47114618833414018</c:v>
                </c:pt>
                <c:pt idx="1321">
                  <c:v>-0.41101985013884645</c:v>
                </c:pt>
                <c:pt idx="1322">
                  <c:v>-0.43876443878936822</c:v>
                </c:pt>
                <c:pt idx="1323">
                  <c:v>-0.44954313542442365</c:v>
                </c:pt>
                <c:pt idx="1324">
                  <c:v>-0.46741862853369204</c:v>
                </c:pt>
                <c:pt idx="1325">
                  <c:v>-0.40637571591191063</c:v>
                </c:pt>
                <c:pt idx="1326">
                  <c:v>-0.42461638834292215</c:v>
                </c:pt>
                <c:pt idx="1327">
                  <c:v>-0.4719860994712417</c:v>
                </c:pt>
                <c:pt idx="1328">
                  <c:v>-0.4111983809146304</c:v>
                </c:pt>
                <c:pt idx="1329">
                  <c:v>-0.44546176893700729</c:v>
                </c:pt>
                <c:pt idx="1330">
                  <c:v>-0.45331835938529497</c:v>
                </c:pt>
                <c:pt idx="1331">
                  <c:v>-0.45680804971790973</c:v>
                </c:pt>
                <c:pt idx="1332">
                  <c:v>-0.39653876511848929</c:v>
                </c:pt>
                <c:pt idx="1333">
                  <c:v>-0.48511555983559707</c:v>
                </c:pt>
                <c:pt idx="1334">
                  <c:v>-0.4255070741064616</c:v>
                </c:pt>
                <c:pt idx="1335">
                  <c:v>-0.38373764516976688</c:v>
                </c:pt>
                <c:pt idx="1336">
                  <c:v>-0.42110280124233035</c:v>
                </c:pt>
                <c:pt idx="1337">
                  <c:v>-0.48767120392556806</c:v>
                </c:pt>
                <c:pt idx="1338">
                  <c:v>-0.47341690949025989</c:v>
                </c:pt>
                <c:pt idx="1339">
                  <c:v>-0.49972708242063885</c:v>
                </c:pt>
                <c:pt idx="1340">
                  <c:v>-0.47821282810260535</c:v>
                </c:pt>
                <c:pt idx="1341">
                  <c:v>-0.46976795027157542</c:v>
                </c:pt>
                <c:pt idx="1342">
                  <c:v>-0.49028692079527819</c:v>
                </c:pt>
                <c:pt idx="1343">
                  <c:v>-0.47605489635783249</c:v>
                </c:pt>
                <c:pt idx="1344">
                  <c:v>-0.41578611017526762</c:v>
                </c:pt>
                <c:pt idx="1345">
                  <c:v>-0.48520465884548031</c:v>
                </c:pt>
                <c:pt idx="1346">
                  <c:v>-0.42654136512305701</c:v>
                </c:pt>
                <c:pt idx="1347">
                  <c:v>-0.47668519326407022</c:v>
                </c:pt>
                <c:pt idx="1348">
                  <c:v>-0.48869904740681552</c:v>
                </c:pt>
                <c:pt idx="1349">
                  <c:v>-0.49101155475813979</c:v>
                </c:pt>
                <c:pt idx="1350">
                  <c:v>-0.4798309181036356</c:v>
                </c:pt>
                <c:pt idx="1351">
                  <c:v>-0.46652286913537017</c:v>
                </c:pt>
                <c:pt idx="1352">
                  <c:v>-0.47374574082958021</c:v>
                </c:pt>
                <c:pt idx="1353">
                  <c:v>-0.47827313330297949</c:v>
                </c:pt>
                <c:pt idx="1354">
                  <c:v>-0.47082927145486186</c:v>
                </c:pt>
                <c:pt idx="1355">
                  <c:v>-0.4726719356515543</c:v>
                </c:pt>
                <c:pt idx="1356">
                  <c:v>-0.49085050194541974</c:v>
                </c:pt>
                <c:pt idx="1357">
                  <c:v>-0.49197871515734698</c:v>
                </c:pt>
                <c:pt idx="1358">
                  <c:v>-0.44619391978877571</c:v>
                </c:pt>
                <c:pt idx="1359">
                  <c:v>-0.44155780264544503</c:v>
                </c:pt>
                <c:pt idx="1360">
                  <c:v>-0.469252588966456</c:v>
                </c:pt>
                <c:pt idx="1361">
                  <c:v>-0.49403422346228049</c:v>
                </c:pt>
                <c:pt idx="1362">
                  <c:v>-0.47442096503448417</c:v>
                </c:pt>
                <c:pt idx="1363">
                  <c:v>-0.48549598294211177</c:v>
                </c:pt>
                <c:pt idx="1364">
                  <c:v>-0.48914533033487229</c:v>
                </c:pt>
                <c:pt idx="1365">
                  <c:v>-0.50265928851295505</c:v>
                </c:pt>
                <c:pt idx="1366">
                  <c:v>-0.50472749593399358</c:v>
                </c:pt>
                <c:pt idx="1367">
                  <c:v>-0.47549307192864376</c:v>
                </c:pt>
                <c:pt idx="1368">
                  <c:v>-0.47659500203256133</c:v>
                </c:pt>
                <c:pt idx="1369">
                  <c:v>-0.39738876238712284</c:v>
                </c:pt>
                <c:pt idx="1370">
                  <c:v>-0.48160131917505883</c:v>
                </c:pt>
                <c:pt idx="1371">
                  <c:v>-0.44091161302036713</c:v>
                </c:pt>
                <c:pt idx="1372">
                  <c:v>-0.44347018642185604</c:v>
                </c:pt>
                <c:pt idx="1373">
                  <c:v>-0.47404446055902993</c:v>
                </c:pt>
                <c:pt idx="1374">
                  <c:v>-0.46004082503384114</c:v>
                </c:pt>
                <c:pt idx="1375">
                  <c:v>-0.48143033788359957</c:v>
                </c:pt>
                <c:pt idx="1376">
                  <c:v>-0.46869041903715025</c:v>
                </c:pt>
                <c:pt idx="1377">
                  <c:v>-0.45826335779682775</c:v>
                </c:pt>
                <c:pt idx="1378">
                  <c:v>-0.46113153941460061</c:v>
                </c:pt>
                <c:pt idx="1379">
                  <c:v>-0.4919816229779439</c:v>
                </c:pt>
                <c:pt idx="1380">
                  <c:v>-0.47511777510503417</c:v>
                </c:pt>
                <c:pt idx="1381">
                  <c:v>-0.33480022735072557</c:v>
                </c:pt>
                <c:pt idx="1382">
                  <c:v>-0.41253259031631823</c:v>
                </c:pt>
                <c:pt idx="1383">
                  <c:v>-0.46669386796375967</c:v>
                </c:pt>
                <c:pt idx="1384">
                  <c:v>-0.47782099636135222</c:v>
                </c:pt>
                <c:pt idx="1385">
                  <c:v>-0.34853568512142941</c:v>
                </c:pt>
                <c:pt idx="1386">
                  <c:v>-0.40137806789779518</c:v>
                </c:pt>
                <c:pt idx="1387">
                  <c:v>-0.46391750994352476</c:v>
                </c:pt>
                <c:pt idx="1388">
                  <c:v>-0.50084934793119318</c:v>
                </c:pt>
                <c:pt idx="1389">
                  <c:v>-0.47969468362183248</c:v>
                </c:pt>
                <c:pt idx="1390">
                  <c:v>-0.47206340300196065</c:v>
                </c:pt>
                <c:pt idx="1391">
                  <c:v>-0.46397576906194243</c:v>
                </c:pt>
                <c:pt idx="1392">
                  <c:v>-0.46476175154184246</c:v>
                </c:pt>
                <c:pt idx="1393">
                  <c:v>-0.46861855929426144</c:v>
                </c:pt>
                <c:pt idx="1394">
                  <c:v>-0.48943584222213748</c:v>
                </c:pt>
                <c:pt idx="1395">
                  <c:v>-0.41442278206395361</c:v>
                </c:pt>
                <c:pt idx="1396">
                  <c:v>-0.44189285957195601</c:v>
                </c:pt>
                <c:pt idx="1397">
                  <c:v>-0.43671914643577042</c:v>
                </c:pt>
                <c:pt idx="1398">
                  <c:v>-0.3803210227522274</c:v>
                </c:pt>
                <c:pt idx="1399">
                  <c:v>-0.45640798410872335</c:v>
                </c:pt>
                <c:pt idx="1400">
                  <c:v>-0.48847435143013435</c:v>
                </c:pt>
                <c:pt idx="1401">
                  <c:v>-0.49154916690902606</c:v>
                </c:pt>
                <c:pt idx="1402">
                  <c:v>-0.46015705367057091</c:v>
                </c:pt>
                <c:pt idx="1403">
                  <c:v>-0.4822832675487656</c:v>
                </c:pt>
                <c:pt idx="1404">
                  <c:v>-0.42833254744843147</c:v>
                </c:pt>
                <c:pt idx="1405">
                  <c:v>-0.46922520033967974</c:v>
                </c:pt>
                <c:pt idx="1406">
                  <c:v>-0.46146587701772585</c:v>
                </c:pt>
                <c:pt idx="1407">
                  <c:v>-0.50154700417893971</c:v>
                </c:pt>
                <c:pt idx="1408">
                  <c:v>-0.47557651468718493</c:v>
                </c:pt>
                <c:pt idx="1409">
                  <c:v>-0.43752306842433419</c:v>
                </c:pt>
                <c:pt idx="1410">
                  <c:v>-0.44875153177099802</c:v>
                </c:pt>
                <c:pt idx="1411">
                  <c:v>-0.45909472476254498</c:v>
                </c:pt>
                <c:pt idx="1412">
                  <c:v>-0.47455104432442008</c:v>
                </c:pt>
                <c:pt idx="1413">
                  <c:v>-0.48211294318097708</c:v>
                </c:pt>
                <c:pt idx="1414">
                  <c:v>-0.49060996224670744</c:v>
                </c:pt>
                <c:pt idx="1415">
                  <c:v>-0.50065269684344815</c:v>
                </c:pt>
                <c:pt idx="1416">
                  <c:v>-0.47088663821247789</c:v>
                </c:pt>
                <c:pt idx="1417">
                  <c:v>-0.44654440706010501</c:v>
                </c:pt>
                <c:pt idx="1418">
                  <c:v>-0.43513229156405331</c:v>
                </c:pt>
                <c:pt idx="1419">
                  <c:v>-0.47657021300417401</c:v>
                </c:pt>
                <c:pt idx="1420">
                  <c:v>-0.45339670731305837</c:v>
                </c:pt>
                <c:pt idx="1421">
                  <c:v>-0.48350650864017386</c:v>
                </c:pt>
                <c:pt idx="1422">
                  <c:v>-0.49989550152364842</c:v>
                </c:pt>
                <c:pt idx="1423">
                  <c:v>-0.46241431940332539</c:v>
                </c:pt>
                <c:pt idx="1424">
                  <c:v>-0.47354319578399157</c:v>
                </c:pt>
                <c:pt idx="1425">
                  <c:v>-0.49906765188760521</c:v>
                </c:pt>
                <c:pt idx="1426">
                  <c:v>-0.46505659900204371</c:v>
                </c:pt>
                <c:pt idx="1427">
                  <c:v>-0.47912106981111791</c:v>
                </c:pt>
                <c:pt idx="1428">
                  <c:v>-0.44043346249041565</c:v>
                </c:pt>
                <c:pt idx="1429">
                  <c:v>-0.4823334178061145</c:v>
                </c:pt>
                <c:pt idx="1430">
                  <c:v>-0.47475005902377876</c:v>
                </c:pt>
                <c:pt idx="1431">
                  <c:v>-0.48807757940401236</c:v>
                </c:pt>
                <c:pt idx="1432">
                  <c:v>-0.44487203771369216</c:v>
                </c:pt>
                <c:pt idx="1433">
                  <c:v>-0.47063367612159945</c:v>
                </c:pt>
                <c:pt idx="1434">
                  <c:v>-0.42352072342710906</c:v>
                </c:pt>
                <c:pt idx="1435">
                  <c:v>-0.47689885337706428</c:v>
                </c:pt>
                <c:pt idx="1436">
                  <c:v>-0.47584503028939701</c:v>
                </c:pt>
                <c:pt idx="1437">
                  <c:v>-0.46767106287733223</c:v>
                </c:pt>
                <c:pt idx="1438">
                  <c:v>-0.47990182946339971</c:v>
                </c:pt>
                <c:pt idx="1439">
                  <c:v>-0.49322383364932021</c:v>
                </c:pt>
                <c:pt idx="1440">
                  <c:v>-0.46038592379682453</c:v>
                </c:pt>
                <c:pt idx="1441">
                  <c:v>-0.48423634665292736</c:v>
                </c:pt>
                <c:pt idx="1442">
                  <c:v>-0.49812632962363257</c:v>
                </c:pt>
                <c:pt idx="1443">
                  <c:v>-0.4984669864193117</c:v>
                </c:pt>
                <c:pt idx="1444">
                  <c:v>-0.46911349091144455</c:v>
                </c:pt>
                <c:pt idx="1445">
                  <c:v>-0.44352516971884365</c:v>
                </c:pt>
                <c:pt idx="1446">
                  <c:v>-0.46144044910877313</c:v>
                </c:pt>
                <c:pt idx="1447">
                  <c:v>-0.37287614697609117</c:v>
                </c:pt>
                <c:pt idx="1448">
                  <c:v>-0.43809022053708868</c:v>
                </c:pt>
                <c:pt idx="1449">
                  <c:v>-0.40645243164553613</c:v>
                </c:pt>
                <c:pt idx="1450">
                  <c:v>-0.4101990117784764</c:v>
                </c:pt>
                <c:pt idx="1451">
                  <c:v>-0.32028164331317588</c:v>
                </c:pt>
                <c:pt idx="1452">
                  <c:v>-0.30536904617181748</c:v>
                </c:pt>
                <c:pt idx="1453">
                  <c:v>-0.44065903445503107</c:v>
                </c:pt>
                <c:pt idx="1454">
                  <c:v>-0.45914030826275232</c:v>
                </c:pt>
                <c:pt idx="1455">
                  <c:v>-0.45907446759759957</c:v>
                </c:pt>
                <c:pt idx="1456">
                  <c:v>-0.47441615854508623</c:v>
                </c:pt>
                <c:pt idx="1457">
                  <c:v>-0.49216131244108002</c:v>
                </c:pt>
                <c:pt idx="1458">
                  <c:v>-0.45550877720425498</c:v>
                </c:pt>
                <c:pt idx="1459">
                  <c:v>-0.49156656280331423</c:v>
                </c:pt>
                <c:pt idx="1460">
                  <c:v>-0.49739520544238691</c:v>
                </c:pt>
                <c:pt idx="1461">
                  <c:v>-0.49843776630095926</c:v>
                </c:pt>
                <c:pt idx="1462">
                  <c:v>-0.48606395151150456</c:v>
                </c:pt>
                <c:pt idx="1463">
                  <c:v>-0.48487159091353788</c:v>
                </c:pt>
                <c:pt idx="1464">
                  <c:v>-0.49875172129169082</c:v>
                </c:pt>
                <c:pt idx="1465">
                  <c:v>-0.46136259800083068</c:v>
                </c:pt>
                <c:pt idx="1466">
                  <c:v>-0.49574398182887397</c:v>
                </c:pt>
                <c:pt idx="1467">
                  <c:v>-0.41661415951218295</c:v>
                </c:pt>
                <c:pt idx="1468">
                  <c:v>-0.45634023173014227</c:v>
                </c:pt>
                <c:pt idx="1469">
                  <c:v>-0.45362163986460469</c:v>
                </c:pt>
                <c:pt idx="1470">
                  <c:v>-0.47650768143170374</c:v>
                </c:pt>
                <c:pt idx="1471">
                  <c:v>-0.46200939814667402</c:v>
                </c:pt>
                <c:pt idx="1472">
                  <c:v>-0.46849035754281787</c:v>
                </c:pt>
                <c:pt idx="1473">
                  <c:v>-0.44186160681762815</c:v>
                </c:pt>
                <c:pt idx="1474">
                  <c:v>-0.45692981581396902</c:v>
                </c:pt>
                <c:pt idx="1475">
                  <c:v>-0.49647350983611527</c:v>
                </c:pt>
                <c:pt idx="1476">
                  <c:v>-0.49820997657295096</c:v>
                </c:pt>
                <c:pt idx="1477">
                  <c:v>-0.46535691252360295</c:v>
                </c:pt>
                <c:pt idx="1478">
                  <c:v>-0.49274711213508238</c:v>
                </c:pt>
                <c:pt idx="1479">
                  <c:v>-0.48126377705222501</c:v>
                </c:pt>
                <c:pt idx="1480">
                  <c:v>-0.47644847204318158</c:v>
                </c:pt>
                <c:pt idx="1481">
                  <c:v>-0.49748210503416201</c:v>
                </c:pt>
                <c:pt idx="1482">
                  <c:v>-0.49021619728835258</c:v>
                </c:pt>
                <c:pt idx="1483">
                  <c:v>-0.50243780738515043</c:v>
                </c:pt>
                <c:pt idx="1484">
                  <c:v>-0.47858842420841774</c:v>
                </c:pt>
                <c:pt idx="1485">
                  <c:v>-0.4419709099183326</c:v>
                </c:pt>
                <c:pt idx="1486">
                  <c:v>-0.40930395787319956</c:v>
                </c:pt>
                <c:pt idx="1487">
                  <c:v>-0.49130454058571255</c:v>
                </c:pt>
                <c:pt idx="1488">
                  <c:v>-0.44819115256628506</c:v>
                </c:pt>
                <c:pt idx="1489">
                  <c:v>-0.4018038327753462</c:v>
                </c:pt>
                <c:pt idx="1490">
                  <c:v>-0.42285187017385412</c:v>
                </c:pt>
                <c:pt idx="1491">
                  <c:v>-0.46188834615794183</c:v>
                </c:pt>
                <c:pt idx="1492">
                  <c:v>-0.48254833278059478</c:v>
                </c:pt>
                <c:pt idx="1493">
                  <c:v>-0.408701060383098</c:v>
                </c:pt>
                <c:pt idx="1494">
                  <c:v>-0.38915716476622736</c:v>
                </c:pt>
                <c:pt idx="1495">
                  <c:v>-0.46835568704726688</c:v>
                </c:pt>
                <c:pt idx="1496">
                  <c:v>-0.40161821711834944</c:v>
                </c:pt>
                <c:pt idx="1497">
                  <c:v>-0.3400882142102738</c:v>
                </c:pt>
                <c:pt idx="1498">
                  <c:v>-0.46163542147356335</c:v>
                </c:pt>
                <c:pt idx="1499">
                  <c:v>-0.47616362296527781</c:v>
                </c:pt>
                <c:pt idx="1500">
                  <c:v>-0.33226640910304661</c:v>
                </c:pt>
                <c:pt idx="1501">
                  <c:v>-0.41306652246278652</c:v>
                </c:pt>
                <c:pt idx="1502">
                  <c:v>-0.48207374869024694</c:v>
                </c:pt>
                <c:pt idx="1503">
                  <c:v>-0.42834760746591732</c:v>
                </c:pt>
                <c:pt idx="1504">
                  <c:v>-0.46839021987569351</c:v>
                </c:pt>
                <c:pt idx="1505">
                  <c:v>-0.47355819858603221</c:v>
                </c:pt>
                <c:pt idx="1506">
                  <c:v>-0.481298897315458</c:v>
                </c:pt>
                <c:pt idx="1507">
                  <c:v>-0.46379581403677705</c:v>
                </c:pt>
                <c:pt idx="1508">
                  <c:v>-0.47173435698012861</c:v>
                </c:pt>
                <c:pt idx="1509">
                  <c:v>-0.45294549314850474</c:v>
                </c:pt>
                <c:pt idx="1510">
                  <c:v>-0.48844605523385726</c:v>
                </c:pt>
                <c:pt idx="1511">
                  <c:v>-0.49779580979618587</c:v>
                </c:pt>
                <c:pt idx="1512">
                  <c:v>-0.49444076375981577</c:v>
                </c:pt>
                <c:pt idx="1513">
                  <c:v>-0.45359095354391132</c:v>
                </c:pt>
                <c:pt idx="1514">
                  <c:v>-0.45176201592326709</c:v>
                </c:pt>
                <c:pt idx="1515">
                  <c:v>-0.4956791668281289</c:v>
                </c:pt>
                <c:pt idx="1516">
                  <c:v>-0.49741862680612758</c:v>
                </c:pt>
                <c:pt idx="1517">
                  <c:v>-0.47346569941222022</c:v>
                </c:pt>
                <c:pt idx="1518">
                  <c:v>-0.42210185246157039</c:v>
                </c:pt>
                <c:pt idx="1519">
                  <c:v>-0.46398087618293993</c:v>
                </c:pt>
                <c:pt idx="1520">
                  <c:v>-0.4867779998591259</c:v>
                </c:pt>
                <c:pt idx="1521">
                  <c:v>-0.46759548787322852</c:v>
                </c:pt>
                <c:pt idx="1522">
                  <c:v>-0.3721045258241078</c:v>
                </c:pt>
                <c:pt idx="1523">
                  <c:v>-0.44990756511939073</c:v>
                </c:pt>
                <c:pt idx="1524">
                  <c:v>-0.49818759409454622</c:v>
                </c:pt>
                <c:pt idx="1525">
                  <c:v>-0.46743634650231564</c:v>
                </c:pt>
                <c:pt idx="1526">
                  <c:v>-0.48231204062136374</c:v>
                </c:pt>
                <c:pt idx="1527">
                  <c:v>-0.43361480594736895</c:v>
                </c:pt>
                <c:pt idx="1528">
                  <c:v>-0.44891924580660947</c:v>
                </c:pt>
                <c:pt idx="1529">
                  <c:v>-0.46955546117810981</c:v>
                </c:pt>
                <c:pt idx="1530">
                  <c:v>-0.47778009966272772</c:v>
                </c:pt>
                <c:pt idx="1531">
                  <c:v>-0.49925237942688239</c:v>
                </c:pt>
                <c:pt idx="1532">
                  <c:v>-0.48957652370603338</c:v>
                </c:pt>
                <c:pt idx="1533">
                  <c:v>-0.50101252003611929</c:v>
                </c:pt>
                <c:pt idx="1534">
                  <c:v>-0.48801749420274282</c:v>
                </c:pt>
                <c:pt idx="1535">
                  <c:v>-0.48023762017593719</c:v>
                </c:pt>
                <c:pt idx="1536">
                  <c:v>-0.48907933415978483</c:v>
                </c:pt>
                <c:pt idx="1537">
                  <c:v>-0.49788734387002231</c:v>
                </c:pt>
                <c:pt idx="1538">
                  <c:v>-0.48674517601673767</c:v>
                </c:pt>
                <c:pt idx="1539">
                  <c:v>-0.48880714417757232</c:v>
                </c:pt>
                <c:pt idx="1540">
                  <c:v>-0.50109293128226229</c:v>
                </c:pt>
                <c:pt idx="1541">
                  <c:v>-0.49607439998984737</c:v>
                </c:pt>
                <c:pt idx="1542">
                  <c:v>-0.49583825839032331</c:v>
                </c:pt>
                <c:pt idx="1543">
                  <c:v>-0.50477293364759823</c:v>
                </c:pt>
                <c:pt idx="1544">
                  <c:v>-0.49886999393070008</c:v>
                </c:pt>
                <c:pt idx="1545">
                  <c:v>-0.4897673707087708</c:v>
                </c:pt>
                <c:pt idx="1546">
                  <c:v>-0.45882294761869774</c:v>
                </c:pt>
                <c:pt idx="1547">
                  <c:v>-0.47772511147569907</c:v>
                </c:pt>
                <c:pt idx="1548">
                  <c:v>-0.50175295983497892</c:v>
                </c:pt>
                <c:pt idx="1549">
                  <c:v>-0.50099798709814847</c:v>
                </c:pt>
                <c:pt idx="1550">
                  <c:v>-0.49253347949951704</c:v>
                </c:pt>
                <c:pt idx="1551">
                  <c:v>-0.45303095579074393</c:v>
                </c:pt>
                <c:pt idx="1552">
                  <c:v>-0.49095510284096444</c:v>
                </c:pt>
                <c:pt idx="1553">
                  <c:v>-0.42736892985660602</c:v>
                </c:pt>
                <c:pt idx="1554">
                  <c:v>-0.41179496554422157</c:v>
                </c:pt>
                <c:pt idx="1555">
                  <c:v>-0.49358858726655458</c:v>
                </c:pt>
                <c:pt idx="1556">
                  <c:v>-0.43968945302341733</c:v>
                </c:pt>
                <c:pt idx="1557">
                  <c:v>-0.44847041984729569</c:v>
                </c:pt>
                <c:pt idx="1558">
                  <c:v>-0.44342556389886112</c:v>
                </c:pt>
                <c:pt idx="1559">
                  <c:v>-0.43447870946745915</c:v>
                </c:pt>
                <c:pt idx="1560">
                  <c:v>-0.46842352831131789</c:v>
                </c:pt>
                <c:pt idx="1561">
                  <c:v>-0.49574685329147344</c:v>
                </c:pt>
                <c:pt idx="1562">
                  <c:v>-0.48281697031727239</c:v>
                </c:pt>
                <c:pt idx="1563">
                  <c:v>-0.46850383776855492</c:v>
                </c:pt>
                <c:pt idx="1564">
                  <c:v>-0.44252387303570867</c:v>
                </c:pt>
                <c:pt idx="1565">
                  <c:v>-0.4686219242490765</c:v>
                </c:pt>
                <c:pt idx="1566">
                  <c:v>-0.45373777293675832</c:v>
                </c:pt>
                <c:pt idx="1567">
                  <c:v>-0.46132633349374114</c:v>
                </c:pt>
                <c:pt idx="1568">
                  <c:v>-0.48393551806469937</c:v>
                </c:pt>
                <c:pt idx="1569">
                  <c:v>-0.45519637268934199</c:v>
                </c:pt>
                <c:pt idx="1570">
                  <c:v>-0.47363068983148354</c:v>
                </c:pt>
                <c:pt idx="1571">
                  <c:v>-0.45115117138271704</c:v>
                </c:pt>
                <c:pt idx="1572">
                  <c:v>-0.47094274955441778</c:v>
                </c:pt>
                <c:pt idx="1573">
                  <c:v>-0.4863151353992447</c:v>
                </c:pt>
                <c:pt idx="1574">
                  <c:v>-0.48594394674723718</c:v>
                </c:pt>
                <c:pt idx="1575">
                  <c:v>-0.46021065106073356</c:v>
                </c:pt>
                <c:pt idx="1576">
                  <c:v>-0.43099674189408271</c:v>
                </c:pt>
                <c:pt idx="1577">
                  <c:v>-0.44316683580700528</c:v>
                </c:pt>
                <c:pt idx="1578">
                  <c:v>-0.49407280160000228</c:v>
                </c:pt>
                <c:pt idx="1579">
                  <c:v>-0.50330992303058242</c:v>
                </c:pt>
                <c:pt idx="1580">
                  <c:v>-0.44115948504935742</c:v>
                </c:pt>
                <c:pt idx="1581">
                  <c:v>-0.48414672523358065</c:v>
                </c:pt>
                <c:pt idx="1582">
                  <c:v>-0.48188275096717487</c:v>
                </c:pt>
                <c:pt idx="1583">
                  <c:v>-0.46060426942557126</c:v>
                </c:pt>
                <c:pt idx="1584">
                  <c:v>-0.44950106246837429</c:v>
                </c:pt>
                <c:pt idx="1585">
                  <c:v>-0.46355237220809953</c:v>
                </c:pt>
                <c:pt idx="1586">
                  <c:v>-0.44801012729219852</c:v>
                </c:pt>
                <c:pt idx="1587">
                  <c:v>-0.46968426756592502</c:v>
                </c:pt>
                <c:pt idx="1588">
                  <c:v>-0.43666327889271156</c:v>
                </c:pt>
                <c:pt idx="1589">
                  <c:v>-0.39293758144355173</c:v>
                </c:pt>
                <c:pt idx="1590">
                  <c:v>-0.40979273306857811</c:v>
                </c:pt>
                <c:pt idx="1591">
                  <c:v>-0.47157496907238428</c:v>
                </c:pt>
                <c:pt idx="1592">
                  <c:v>-0.4162312275467534</c:v>
                </c:pt>
                <c:pt idx="1593">
                  <c:v>-0.30538035759997006</c:v>
                </c:pt>
                <c:pt idx="1594">
                  <c:v>-0.44941161826532755</c:v>
                </c:pt>
                <c:pt idx="1595">
                  <c:v>-0.47308533258328583</c:v>
                </c:pt>
                <c:pt idx="1596">
                  <c:v>-0.40988633953817322</c:v>
                </c:pt>
                <c:pt idx="1597">
                  <c:v>-0.44645973485064283</c:v>
                </c:pt>
                <c:pt idx="1598">
                  <c:v>-0.4758694999085285</c:v>
                </c:pt>
                <c:pt idx="1599">
                  <c:v>-0.49505858908114753</c:v>
                </c:pt>
                <c:pt idx="1600">
                  <c:v>-0.44275544133403444</c:v>
                </c:pt>
                <c:pt idx="1601">
                  <c:v>-0.45789857140647255</c:v>
                </c:pt>
                <c:pt idx="1602">
                  <c:v>-0.47655864669622267</c:v>
                </c:pt>
                <c:pt idx="1603">
                  <c:v>-0.5048300589629825</c:v>
                </c:pt>
                <c:pt idx="1604">
                  <c:v>-0.50516361004709276</c:v>
                </c:pt>
                <c:pt idx="1605">
                  <c:v>-0.50445553951337496</c:v>
                </c:pt>
                <c:pt idx="1606">
                  <c:v>-0.41847495835876863</c:v>
                </c:pt>
                <c:pt idx="1607">
                  <c:v>-0.4548294443791987</c:v>
                </c:pt>
                <c:pt idx="1608">
                  <c:v>-0.48023046172116696</c:v>
                </c:pt>
                <c:pt idx="1609">
                  <c:v>-0.49356668381977059</c:v>
                </c:pt>
                <c:pt idx="1610">
                  <c:v>-0.47238165687682343</c:v>
                </c:pt>
                <c:pt idx="1611">
                  <c:v>-0.47780643462941036</c:v>
                </c:pt>
                <c:pt idx="1612">
                  <c:v>-0.44275875502349871</c:v>
                </c:pt>
                <c:pt idx="1613">
                  <c:v>-0.48751211977439013</c:v>
                </c:pt>
                <c:pt idx="1614">
                  <c:v>-0.4707012804315106</c:v>
                </c:pt>
                <c:pt idx="1615">
                  <c:v>-0.44097350045298916</c:v>
                </c:pt>
                <c:pt idx="1616">
                  <c:v>-0.43631164885926638</c:v>
                </c:pt>
                <c:pt idx="1617">
                  <c:v>-0.48195650565038484</c:v>
                </c:pt>
                <c:pt idx="1618">
                  <c:v>-0.49428313033309784</c:v>
                </c:pt>
                <c:pt idx="1619">
                  <c:v>-0.49383351080519</c:v>
                </c:pt>
                <c:pt idx="1620">
                  <c:v>-0.40080643000111593</c:v>
                </c:pt>
                <c:pt idx="1621">
                  <c:v>-0.45960558805319424</c:v>
                </c:pt>
                <c:pt idx="1622">
                  <c:v>-0.50221004041181094</c:v>
                </c:pt>
                <c:pt idx="1623">
                  <c:v>-0.47561037640217235</c:v>
                </c:pt>
                <c:pt idx="1624">
                  <c:v>-0.49988525198425832</c:v>
                </c:pt>
                <c:pt idx="1625">
                  <c:v>-0.50016769033128472</c:v>
                </c:pt>
                <c:pt idx="1626">
                  <c:v>-0.49246825115904325</c:v>
                </c:pt>
                <c:pt idx="1627">
                  <c:v>-0.49911461483341774</c:v>
                </c:pt>
                <c:pt idx="1628">
                  <c:v>-0.50518799783087065</c:v>
                </c:pt>
                <c:pt idx="1629">
                  <c:v>-0.46995487477349213</c:v>
                </c:pt>
                <c:pt idx="1630">
                  <c:v>-0.49026645496532384</c:v>
                </c:pt>
                <c:pt idx="1631">
                  <c:v>-0.50255172066474862</c:v>
                </c:pt>
                <c:pt idx="1632">
                  <c:v>-0.50028185956895921</c:v>
                </c:pt>
                <c:pt idx="1633">
                  <c:v>-0.49803189667971981</c:v>
                </c:pt>
                <c:pt idx="1634">
                  <c:v>-0.48396501277034537</c:v>
                </c:pt>
                <c:pt idx="1635">
                  <c:v>-0.4948158629444836</c:v>
                </c:pt>
                <c:pt idx="1636">
                  <c:v>-0.50066828238161132</c:v>
                </c:pt>
                <c:pt idx="1637">
                  <c:v>-0.49998197973506336</c:v>
                </c:pt>
                <c:pt idx="1638">
                  <c:v>-0.48649333934500655</c:v>
                </c:pt>
                <c:pt idx="1639">
                  <c:v>-0.47583220990172137</c:v>
                </c:pt>
                <c:pt idx="1640">
                  <c:v>-0.44662409833124833</c:v>
                </c:pt>
                <c:pt idx="1641">
                  <c:v>-0.42737118371454358</c:v>
                </c:pt>
                <c:pt idx="1642">
                  <c:v>-0.41176728492039028</c:v>
                </c:pt>
                <c:pt idx="1643">
                  <c:v>-0.45247471770130815</c:v>
                </c:pt>
                <c:pt idx="1644">
                  <c:v>-0.49915324820764584</c:v>
                </c:pt>
                <c:pt idx="1645">
                  <c:v>-0.46270321809406406</c:v>
                </c:pt>
                <c:pt idx="1646">
                  <c:v>-0.48781182632747738</c:v>
                </c:pt>
                <c:pt idx="1647">
                  <c:v>-0.48800597825328873</c:v>
                </c:pt>
                <c:pt idx="1648">
                  <c:v>-0.48334471473189422</c:v>
                </c:pt>
                <c:pt idx="1649">
                  <c:v>-0.45699974405780408</c:v>
                </c:pt>
                <c:pt idx="1650">
                  <c:v>-0.48897049059033815</c:v>
                </c:pt>
                <c:pt idx="1651">
                  <c:v>-0.50320944358847786</c:v>
                </c:pt>
                <c:pt idx="1652">
                  <c:v>-0.49893652997223603</c:v>
                </c:pt>
                <c:pt idx="1653">
                  <c:v>-0.36967852649062538</c:v>
                </c:pt>
                <c:pt idx="1654">
                  <c:v>-0.46130360509716439</c:v>
                </c:pt>
                <c:pt idx="1655">
                  <c:v>-0.48521702615004908</c:v>
                </c:pt>
                <c:pt idx="1656">
                  <c:v>-0.46967319076852976</c:v>
                </c:pt>
                <c:pt idx="1657">
                  <c:v>-0.50086579181687074</c:v>
                </c:pt>
                <c:pt idx="1658">
                  <c:v>-0.48722986006001939</c:v>
                </c:pt>
                <c:pt idx="1659">
                  <c:v>-0.34999955185438281</c:v>
                </c:pt>
                <c:pt idx="1660">
                  <c:v>-0.44774614490139708</c:v>
                </c:pt>
                <c:pt idx="1661">
                  <c:v>-0.48546843773664583</c:v>
                </c:pt>
                <c:pt idx="1662">
                  <c:v>-0.4843882526394066</c:v>
                </c:pt>
                <c:pt idx="1663">
                  <c:v>-0.50139188157145043</c:v>
                </c:pt>
                <c:pt idx="1664">
                  <c:v>-0.48973916184883021</c:v>
                </c:pt>
                <c:pt idx="1665">
                  <c:v>-0.49725363590242744</c:v>
                </c:pt>
                <c:pt idx="1666">
                  <c:v>-0.47611760945459558</c:v>
                </c:pt>
                <c:pt idx="1667">
                  <c:v>-0.44932076958489148</c:v>
                </c:pt>
                <c:pt idx="1668">
                  <c:v>-0.44579143151956863</c:v>
                </c:pt>
                <c:pt idx="1669">
                  <c:v>-0.44868214259128819</c:v>
                </c:pt>
                <c:pt idx="1670">
                  <c:v>-0.45298528320436876</c:v>
                </c:pt>
                <c:pt idx="1671">
                  <c:v>-0.4791021790613802</c:v>
                </c:pt>
                <c:pt idx="1672">
                  <c:v>-0.36170577247209534</c:v>
                </c:pt>
                <c:pt idx="1673">
                  <c:v>-0.49393925731952004</c:v>
                </c:pt>
                <c:pt idx="1674">
                  <c:v>-0.49704238700657566</c:v>
                </c:pt>
                <c:pt idx="1675">
                  <c:v>-0.47882459612148121</c:v>
                </c:pt>
                <c:pt idx="1676">
                  <c:v>-0.4828797204968065</c:v>
                </c:pt>
                <c:pt idx="1677">
                  <c:v>-0.42959303015433326</c:v>
                </c:pt>
                <c:pt idx="1678">
                  <c:v>-0.42080456332079091</c:v>
                </c:pt>
                <c:pt idx="1679">
                  <c:v>-0.46514248091249005</c:v>
                </c:pt>
                <c:pt idx="1680">
                  <c:v>-0.48779906156168701</c:v>
                </c:pt>
                <c:pt idx="1681">
                  <c:v>-0.47103154387552437</c:v>
                </c:pt>
                <c:pt idx="1682">
                  <c:v>-0.4785701887413587</c:v>
                </c:pt>
                <c:pt idx="1683">
                  <c:v>-0.48756124573448295</c:v>
                </c:pt>
                <c:pt idx="1684">
                  <c:v>-0.49180606465389104</c:v>
                </c:pt>
                <c:pt idx="1685">
                  <c:v>-0.458335239268438</c:v>
                </c:pt>
                <c:pt idx="1686">
                  <c:v>-0.464148568719015</c:v>
                </c:pt>
                <c:pt idx="1687">
                  <c:v>-0.48428380790340614</c:v>
                </c:pt>
                <c:pt idx="1688">
                  <c:v>-0.50353154865798666</c:v>
                </c:pt>
                <c:pt idx="1689">
                  <c:v>-0.47989209844984621</c:v>
                </c:pt>
                <c:pt idx="1690">
                  <c:v>-0.33272783737787731</c:v>
                </c:pt>
                <c:pt idx="1691">
                  <c:v>-0.42578734334002927</c:v>
                </c:pt>
                <c:pt idx="1692">
                  <c:v>-0.40154325328287027</c:v>
                </c:pt>
                <c:pt idx="1693">
                  <c:v>-0.42240843507596731</c:v>
                </c:pt>
                <c:pt idx="1694">
                  <c:v>-0.43855103356485375</c:v>
                </c:pt>
                <c:pt idx="1695">
                  <c:v>-0.49978651266867341</c:v>
                </c:pt>
                <c:pt idx="1696">
                  <c:v>-0.44318778669151793</c:v>
                </c:pt>
                <c:pt idx="1697">
                  <c:v>-0.4809383781587348</c:v>
                </c:pt>
                <c:pt idx="1698">
                  <c:v>-0.44922074186549799</c:v>
                </c:pt>
                <c:pt idx="1699">
                  <c:v>-0.44871506552298795</c:v>
                </c:pt>
                <c:pt idx="1700">
                  <c:v>-0.43540253863187028</c:v>
                </c:pt>
                <c:pt idx="1701">
                  <c:v>-0.29675011187874223</c:v>
                </c:pt>
                <c:pt idx="1702">
                  <c:v>-0.39009405538827352</c:v>
                </c:pt>
                <c:pt idx="1703">
                  <c:v>-0.46284724547793737</c:v>
                </c:pt>
                <c:pt idx="1704">
                  <c:v>-0.48984900783959628</c:v>
                </c:pt>
                <c:pt idx="1705">
                  <c:v>-0.47013387706870319</c:v>
                </c:pt>
                <c:pt idx="1706">
                  <c:v>-0.4940827978982153</c:v>
                </c:pt>
                <c:pt idx="1707">
                  <c:v>-0.50124667941892342</c:v>
                </c:pt>
                <c:pt idx="1708">
                  <c:v>-0.43154823324426456</c:v>
                </c:pt>
                <c:pt idx="1709">
                  <c:v>-0.47794827216914709</c:v>
                </c:pt>
                <c:pt idx="1710">
                  <c:v>-0.48982344299614688</c:v>
                </c:pt>
                <c:pt idx="1711">
                  <c:v>-0.50335791576602884</c:v>
                </c:pt>
                <c:pt idx="1712">
                  <c:v>-0.48859102549916367</c:v>
                </c:pt>
                <c:pt idx="1713">
                  <c:v>-0.49633730979916718</c:v>
                </c:pt>
                <c:pt idx="1714">
                  <c:v>-0.49726928762190031</c:v>
                </c:pt>
                <c:pt idx="1715">
                  <c:v>-0.47815058596726623</c:v>
                </c:pt>
                <c:pt idx="1716">
                  <c:v>-0.50023917461619727</c:v>
                </c:pt>
                <c:pt idx="1717">
                  <c:v>-0.48824896839397702</c:v>
                </c:pt>
                <c:pt idx="1718">
                  <c:v>-0.4457916080931309</c:v>
                </c:pt>
                <c:pt idx="1719">
                  <c:v>-0.49463753055132292</c:v>
                </c:pt>
                <c:pt idx="1720">
                  <c:v>-0.48164786577163238</c:v>
                </c:pt>
                <c:pt idx="1721">
                  <c:v>-0.49801627923907232</c:v>
                </c:pt>
                <c:pt idx="1722">
                  <c:v>-0.48889212872127724</c:v>
                </c:pt>
                <c:pt idx="1723">
                  <c:v>-0.48330200270136947</c:v>
                </c:pt>
                <c:pt idx="1724">
                  <c:v>-0.49297351051733268</c:v>
                </c:pt>
                <c:pt idx="1725">
                  <c:v>-0.48846224115490872</c:v>
                </c:pt>
                <c:pt idx="1726">
                  <c:v>-0.49520044944052982</c:v>
                </c:pt>
                <c:pt idx="1727">
                  <c:v>-0.47373505996022025</c:v>
                </c:pt>
                <c:pt idx="1728">
                  <c:v>-0.46010200296978399</c:v>
                </c:pt>
                <c:pt idx="1729">
                  <c:v>-0.49511378437934406</c:v>
                </c:pt>
                <c:pt idx="1730">
                  <c:v>-0.50022066260520037</c:v>
                </c:pt>
                <c:pt idx="1731">
                  <c:v>-0.46733449819315759</c:v>
                </c:pt>
                <c:pt idx="1732">
                  <c:v>-0.4909655115383833</c:v>
                </c:pt>
                <c:pt idx="1733">
                  <c:v>-0.39024661409584532</c:v>
                </c:pt>
                <c:pt idx="1734">
                  <c:v>-0.46358243778901409</c:v>
                </c:pt>
                <c:pt idx="1735">
                  <c:v>-0.41090571334523446</c:v>
                </c:pt>
                <c:pt idx="1736">
                  <c:v>-0.47294680787545512</c:v>
                </c:pt>
                <c:pt idx="1737">
                  <c:v>-0.49486976191524251</c:v>
                </c:pt>
                <c:pt idx="1738">
                  <c:v>-0.50276335461928556</c:v>
                </c:pt>
                <c:pt idx="1739">
                  <c:v>-0.49644271423092895</c:v>
                </c:pt>
                <c:pt idx="1740">
                  <c:v>-0.47692211787739419</c:v>
                </c:pt>
                <c:pt idx="1741">
                  <c:v>-0.47904831090014333</c:v>
                </c:pt>
                <c:pt idx="1742">
                  <c:v>-0.44658349276688031</c:v>
                </c:pt>
                <c:pt idx="1743">
                  <c:v>-0.48821881151330548</c:v>
                </c:pt>
                <c:pt idx="1744">
                  <c:v>-0.50154768569916663</c:v>
                </c:pt>
                <c:pt idx="1745">
                  <c:v>-0.46931451105317779</c:v>
                </c:pt>
                <c:pt idx="1746">
                  <c:v>-0.4701537512651574</c:v>
                </c:pt>
                <c:pt idx="1747">
                  <c:v>-0.46398374382316288</c:v>
                </c:pt>
                <c:pt idx="1748">
                  <c:v>-0.49375268213323875</c:v>
                </c:pt>
                <c:pt idx="1749">
                  <c:v>-0.43409741599741297</c:v>
                </c:pt>
                <c:pt idx="1750">
                  <c:v>-0.47739696892851918</c:v>
                </c:pt>
                <c:pt idx="1751">
                  <c:v>-0.43335983865518957</c:v>
                </c:pt>
                <c:pt idx="1752">
                  <c:v>-0.49407408485671578</c:v>
                </c:pt>
                <c:pt idx="1753">
                  <c:v>-0.47890581558313816</c:v>
                </c:pt>
                <c:pt idx="1754">
                  <c:v>-0.46618436273358987</c:v>
                </c:pt>
                <c:pt idx="1755">
                  <c:v>-0.44443742973932782</c:v>
                </c:pt>
                <c:pt idx="1756">
                  <c:v>-0.46469331279838594</c:v>
                </c:pt>
                <c:pt idx="1757">
                  <c:v>-0.47130795683512494</c:v>
                </c:pt>
                <c:pt idx="1758">
                  <c:v>-0.48714212676688629</c:v>
                </c:pt>
                <c:pt idx="1759">
                  <c:v>-0.46584909523768864</c:v>
                </c:pt>
                <c:pt idx="1760">
                  <c:v>-0.48895425859845987</c:v>
                </c:pt>
                <c:pt idx="1761">
                  <c:v>-0.50193333647237348</c:v>
                </c:pt>
                <c:pt idx="1762">
                  <c:v>-0.50307031032825456</c:v>
                </c:pt>
                <c:pt idx="1763">
                  <c:v>-0.50199733758635123</c:v>
                </c:pt>
                <c:pt idx="1764">
                  <c:v>-0.48671242100999423</c:v>
                </c:pt>
                <c:pt idx="1765">
                  <c:v>-0.50169842790560526</c:v>
                </c:pt>
                <c:pt idx="1766">
                  <c:v>-0.50394648169070044</c:v>
                </c:pt>
                <c:pt idx="1767">
                  <c:v>-0.45403441992056531</c:v>
                </c:pt>
                <c:pt idx="1768">
                  <c:v>-0.47895142480341252</c:v>
                </c:pt>
                <c:pt idx="1769">
                  <c:v>-0.50170993118321816</c:v>
                </c:pt>
                <c:pt idx="1770">
                  <c:v>-0.5010119781631267</c:v>
                </c:pt>
                <c:pt idx="1771">
                  <c:v>-0.49680142770785879</c:v>
                </c:pt>
                <c:pt idx="1772">
                  <c:v>-0.46798615515876746</c:v>
                </c:pt>
                <c:pt idx="1773">
                  <c:v>-0.49077564284851882</c:v>
                </c:pt>
                <c:pt idx="1774">
                  <c:v>-0.4610835392559946</c:v>
                </c:pt>
                <c:pt idx="1775">
                  <c:v>-0.50249520827330263</c:v>
                </c:pt>
                <c:pt idx="1776">
                  <c:v>-0.50372887172873571</c:v>
                </c:pt>
                <c:pt idx="1777">
                  <c:v>-0.50022581189142701</c:v>
                </c:pt>
                <c:pt idx="1778">
                  <c:v>-0.49109569509662293</c:v>
                </c:pt>
                <c:pt idx="1779">
                  <c:v>-0.50046592150287983</c:v>
                </c:pt>
                <c:pt idx="1780">
                  <c:v>-0.50186803741576458</c:v>
                </c:pt>
                <c:pt idx="1781">
                  <c:v>-0.49991674888318144</c:v>
                </c:pt>
                <c:pt idx="1782">
                  <c:v>-0.48739397341994645</c:v>
                </c:pt>
                <c:pt idx="1783">
                  <c:v>-0.44499728708360703</c:v>
                </c:pt>
                <c:pt idx="1784">
                  <c:v>-0.48246347715187049</c:v>
                </c:pt>
                <c:pt idx="1785">
                  <c:v>-0.48322902284610908</c:v>
                </c:pt>
                <c:pt idx="1786">
                  <c:v>-0.49465216392228639</c:v>
                </c:pt>
                <c:pt idx="1787">
                  <c:v>-0.41648246392572741</c:v>
                </c:pt>
                <c:pt idx="1788">
                  <c:v>-0.48674720695363832</c:v>
                </c:pt>
                <c:pt idx="1789">
                  <c:v>-0.49553209617092903</c:v>
                </c:pt>
                <c:pt idx="1790">
                  <c:v>-0.49654246965302545</c:v>
                </c:pt>
                <c:pt idx="1791">
                  <c:v>-0.49406199701071063</c:v>
                </c:pt>
                <c:pt idx="1792">
                  <c:v>-0.50461741721413145</c:v>
                </c:pt>
                <c:pt idx="1793">
                  <c:v>-0.50404101366508181</c:v>
                </c:pt>
                <c:pt idx="1794">
                  <c:v>-0.5042245779351503</c:v>
                </c:pt>
                <c:pt idx="1795">
                  <c:v>-0.50441447965993302</c:v>
                </c:pt>
                <c:pt idx="1796">
                  <c:v>-0.49200502025767978</c:v>
                </c:pt>
                <c:pt idx="1797">
                  <c:v>-0.49094374395271512</c:v>
                </c:pt>
                <c:pt idx="1798">
                  <c:v>-0.45151337886192811</c:v>
                </c:pt>
                <c:pt idx="1799">
                  <c:v>-0.50216958149429647</c:v>
                </c:pt>
                <c:pt idx="1800">
                  <c:v>-0.50377405691521648</c:v>
                </c:pt>
                <c:pt idx="1801">
                  <c:v>-0.50354590340624106</c:v>
                </c:pt>
                <c:pt idx="1802">
                  <c:v>-0.50143250851186483</c:v>
                </c:pt>
                <c:pt idx="1803">
                  <c:v>-0.49196116726097167</c:v>
                </c:pt>
                <c:pt idx="1804">
                  <c:v>-0.50293396881879404</c:v>
                </c:pt>
                <c:pt idx="1805">
                  <c:v>-0.48580411342954377</c:v>
                </c:pt>
                <c:pt idx="1806">
                  <c:v>-0.49170304353249966</c:v>
                </c:pt>
                <c:pt idx="1807">
                  <c:v>-0.48842822454005735</c:v>
                </c:pt>
                <c:pt idx="1808">
                  <c:v>-0.48152061527996737</c:v>
                </c:pt>
                <c:pt idx="1809">
                  <c:v>-0.50419253011409781</c:v>
                </c:pt>
              </c:numCache>
            </c:numRef>
          </c:val>
          <c:smooth val="0"/>
          <c:extLst>
            <c:ext xmlns:c16="http://schemas.microsoft.com/office/drawing/2014/chart" uri="{C3380CC4-5D6E-409C-BE32-E72D297353CC}">
              <c16:uniqueId val="{00000000-C48C-461B-9C1B-BDA779873EA8}"/>
            </c:ext>
          </c:extLst>
        </c:ser>
        <c:dLbls>
          <c:showLegendKey val="0"/>
          <c:showVal val="0"/>
          <c:showCatName val="0"/>
          <c:showSerName val="0"/>
          <c:showPercent val="0"/>
          <c:showBubbleSize val="0"/>
        </c:dLbls>
        <c:marker val="1"/>
        <c:smooth val="0"/>
        <c:axId val="53751168"/>
        <c:axId val="53752960"/>
      </c:lineChart>
      <c:lineChart>
        <c:grouping val="standard"/>
        <c:varyColors val="0"/>
        <c:ser>
          <c:idx val="1"/>
          <c:order val="1"/>
          <c:tx>
            <c:strRef>
              <c:f>'Heterochone 2'!$C$21</c:f>
              <c:strCache>
                <c:ptCount val="1"/>
                <c:pt idx="0">
                  <c:v>AQD-SL - Suspended Sediment (mg/L) Analog Input 1</c:v>
                </c:pt>
              </c:strCache>
            </c:strRef>
          </c:tx>
          <c:spPr>
            <a:ln>
              <a:solidFill>
                <a:schemeClr val="accent3"/>
              </a:solidFill>
            </a:ln>
          </c:spPr>
          <c:marker>
            <c:symbol val="none"/>
          </c:marker>
          <c:cat>
            <c:numRef>
              <c:f>'Heterochone 2'!$A$22:$A$1831</c:f>
              <c:numCache>
                <c:formatCode>[$-F400]h:mm:ss\ AM/PM</c:formatCode>
                <c:ptCount val="1810"/>
                <c:pt idx="0">
                  <c:v>42874.312506684029</c:v>
                </c:pt>
                <c:pt idx="1">
                  <c:v>42874.312621846067</c:v>
                </c:pt>
                <c:pt idx="2">
                  <c:v>42874.312737008106</c:v>
                </c:pt>
                <c:pt idx="3">
                  <c:v>42874.312852170144</c:v>
                </c:pt>
                <c:pt idx="4">
                  <c:v>42874.312967332182</c:v>
                </c:pt>
                <c:pt idx="5">
                  <c:v>42874.31308249422</c:v>
                </c:pt>
                <c:pt idx="6">
                  <c:v>42874.313197656244</c:v>
                </c:pt>
                <c:pt idx="7">
                  <c:v>42874.313312818282</c:v>
                </c:pt>
                <c:pt idx="8">
                  <c:v>42874.31342798032</c:v>
                </c:pt>
                <c:pt idx="9">
                  <c:v>42874.313543142358</c:v>
                </c:pt>
                <c:pt idx="10">
                  <c:v>42874.313658304396</c:v>
                </c:pt>
                <c:pt idx="11">
                  <c:v>42874.313773466434</c:v>
                </c:pt>
                <c:pt idx="12">
                  <c:v>42874.313888628472</c:v>
                </c:pt>
                <c:pt idx="13">
                  <c:v>42874.31400379051</c:v>
                </c:pt>
                <c:pt idx="14">
                  <c:v>42874.314118952549</c:v>
                </c:pt>
                <c:pt idx="15">
                  <c:v>42874.314234114587</c:v>
                </c:pt>
                <c:pt idx="16">
                  <c:v>42874.314349276625</c:v>
                </c:pt>
                <c:pt idx="17">
                  <c:v>42874.314464438663</c:v>
                </c:pt>
                <c:pt idx="18">
                  <c:v>42874.314579600701</c:v>
                </c:pt>
                <c:pt idx="19">
                  <c:v>42874.314694762725</c:v>
                </c:pt>
                <c:pt idx="20">
                  <c:v>42874.314809924763</c:v>
                </c:pt>
                <c:pt idx="21">
                  <c:v>42874.314925086801</c:v>
                </c:pt>
                <c:pt idx="22">
                  <c:v>42874.315040248839</c:v>
                </c:pt>
                <c:pt idx="23">
                  <c:v>42874.315155410877</c:v>
                </c:pt>
                <c:pt idx="24">
                  <c:v>42874.315270572915</c:v>
                </c:pt>
                <c:pt idx="25">
                  <c:v>42874.315385734953</c:v>
                </c:pt>
                <c:pt idx="26">
                  <c:v>42874.315500896992</c:v>
                </c:pt>
                <c:pt idx="27">
                  <c:v>42874.31561605903</c:v>
                </c:pt>
                <c:pt idx="28">
                  <c:v>42874.315731221068</c:v>
                </c:pt>
                <c:pt idx="29">
                  <c:v>42874.315846383106</c:v>
                </c:pt>
                <c:pt idx="30">
                  <c:v>42874.315961545144</c:v>
                </c:pt>
                <c:pt idx="31">
                  <c:v>42874.316076707182</c:v>
                </c:pt>
                <c:pt idx="32">
                  <c:v>42874.316191869206</c:v>
                </c:pt>
                <c:pt idx="33">
                  <c:v>42874.316307031244</c:v>
                </c:pt>
                <c:pt idx="34">
                  <c:v>42874.316422193282</c:v>
                </c:pt>
                <c:pt idx="35">
                  <c:v>42874.31653735532</c:v>
                </c:pt>
                <c:pt idx="36">
                  <c:v>42874.316652517358</c:v>
                </c:pt>
                <c:pt idx="37">
                  <c:v>42874.316767679396</c:v>
                </c:pt>
                <c:pt idx="38">
                  <c:v>42874.316882841435</c:v>
                </c:pt>
                <c:pt idx="39">
                  <c:v>42874.316998003473</c:v>
                </c:pt>
                <c:pt idx="40">
                  <c:v>42874.317113165511</c:v>
                </c:pt>
                <c:pt idx="41">
                  <c:v>42874.317228327549</c:v>
                </c:pt>
                <c:pt idx="42">
                  <c:v>42874.317343489587</c:v>
                </c:pt>
                <c:pt idx="43">
                  <c:v>42874.317458651625</c:v>
                </c:pt>
                <c:pt idx="44">
                  <c:v>42874.317573813663</c:v>
                </c:pt>
                <c:pt idx="45">
                  <c:v>42874.317688975701</c:v>
                </c:pt>
                <c:pt idx="46">
                  <c:v>42874.317804137725</c:v>
                </c:pt>
                <c:pt idx="47">
                  <c:v>42874.317919299763</c:v>
                </c:pt>
                <c:pt idx="48">
                  <c:v>42874.318034461801</c:v>
                </c:pt>
                <c:pt idx="49">
                  <c:v>42874.318149623839</c:v>
                </c:pt>
                <c:pt idx="50">
                  <c:v>42874.318264785878</c:v>
                </c:pt>
                <c:pt idx="51">
                  <c:v>42874.318379947916</c:v>
                </c:pt>
                <c:pt idx="52">
                  <c:v>42874.318495109954</c:v>
                </c:pt>
                <c:pt idx="53">
                  <c:v>42874.318610271992</c:v>
                </c:pt>
                <c:pt idx="54">
                  <c:v>42874.31872543403</c:v>
                </c:pt>
                <c:pt idx="55">
                  <c:v>42874.318840596068</c:v>
                </c:pt>
                <c:pt idx="56">
                  <c:v>42874.318955758106</c:v>
                </c:pt>
                <c:pt idx="57">
                  <c:v>42874.319070920144</c:v>
                </c:pt>
                <c:pt idx="58">
                  <c:v>42874.319186082183</c:v>
                </c:pt>
                <c:pt idx="59">
                  <c:v>42874.319301244206</c:v>
                </c:pt>
                <c:pt idx="60">
                  <c:v>42874.319416406244</c:v>
                </c:pt>
                <c:pt idx="61">
                  <c:v>42874.319531568282</c:v>
                </c:pt>
                <c:pt idx="62">
                  <c:v>42874.319646730321</c:v>
                </c:pt>
                <c:pt idx="63">
                  <c:v>42874.319761892359</c:v>
                </c:pt>
                <c:pt idx="64">
                  <c:v>42874.319877054397</c:v>
                </c:pt>
                <c:pt idx="65">
                  <c:v>42874.319992216435</c:v>
                </c:pt>
                <c:pt idx="66">
                  <c:v>42874.320107378473</c:v>
                </c:pt>
                <c:pt idx="67">
                  <c:v>42874.320222540511</c:v>
                </c:pt>
                <c:pt idx="68">
                  <c:v>42874.320337702549</c:v>
                </c:pt>
                <c:pt idx="69">
                  <c:v>42874.320452864587</c:v>
                </c:pt>
                <c:pt idx="70">
                  <c:v>42874.320568026626</c:v>
                </c:pt>
                <c:pt idx="71">
                  <c:v>42874.320683188664</c:v>
                </c:pt>
                <c:pt idx="72">
                  <c:v>42874.320798350687</c:v>
                </c:pt>
                <c:pt idx="73">
                  <c:v>42874.320913512725</c:v>
                </c:pt>
                <c:pt idx="74">
                  <c:v>42874.321028674764</c:v>
                </c:pt>
                <c:pt idx="75">
                  <c:v>42874.321143836802</c:v>
                </c:pt>
                <c:pt idx="76">
                  <c:v>42874.32125899884</c:v>
                </c:pt>
                <c:pt idx="77">
                  <c:v>42874.321374160878</c:v>
                </c:pt>
                <c:pt idx="78">
                  <c:v>42874.321489322916</c:v>
                </c:pt>
                <c:pt idx="79">
                  <c:v>42874.321604484954</c:v>
                </c:pt>
                <c:pt idx="80">
                  <c:v>42874.321719646992</c:v>
                </c:pt>
                <c:pt idx="81">
                  <c:v>42874.32183480903</c:v>
                </c:pt>
                <c:pt idx="82">
                  <c:v>42874.321949971069</c:v>
                </c:pt>
                <c:pt idx="83">
                  <c:v>42874.322065133107</c:v>
                </c:pt>
                <c:pt idx="84">
                  <c:v>42874.322180295145</c:v>
                </c:pt>
                <c:pt idx="85">
                  <c:v>42874.322295457183</c:v>
                </c:pt>
                <c:pt idx="86">
                  <c:v>42874.322410619206</c:v>
                </c:pt>
                <c:pt idx="87">
                  <c:v>42874.322525781245</c:v>
                </c:pt>
                <c:pt idx="88">
                  <c:v>42874.322640943283</c:v>
                </c:pt>
                <c:pt idx="89">
                  <c:v>42874.322756105321</c:v>
                </c:pt>
                <c:pt idx="90">
                  <c:v>42874.322871267359</c:v>
                </c:pt>
                <c:pt idx="91">
                  <c:v>42874.322986429397</c:v>
                </c:pt>
                <c:pt idx="92">
                  <c:v>42874.323101591435</c:v>
                </c:pt>
                <c:pt idx="93">
                  <c:v>42874.323216753473</c:v>
                </c:pt>
                <c:pt idx="94">
                  <c:v>42874.323331915512</c:v>
                </c:pt>
                <c:pt idx="95">
                  <c:v>42874.32344707755</c:v>
                </c:pt>
                <c:pt idx="96">
                  <c:v>42874.323562239588</c:v>
                </c:pt>
                <c:pt idx="97">
                  <c:v>42874.323677401626</c:v>
                </c:pt>
                <c:pt idx="98">
                  <c:v>42874.323792563664</c:v>
                </c:pt>
                <c:pt idx="99">
                  <c:v>42874.323907725688</c:v>
                </c:pt>
                <c:pt idx="100">
                  <c:v>42874.324022887726</c:v>
                </c:pt>
                <c:pt idx="101">
                  <c:v>42874.324138049764</c:v>
                </c:pt>
                <c:pt idx="102">
                  <c:v>42874.324253211802</c:v>
                </c:pt>
                <c:pt idx="103">
                  <c:v>42874.32436837384</c:v>
                </c:pt>
                <c:pt idx="104">
                  <c:v>42874.324483535878</c:v>
                </c:pt>
                <c:pt idx="105">
                  <c:v>42874.324598697916</c:v>
                </c:pt>
                <c:pt idx="106">
                  <c:v>42874.324713859954</c:v>
                </c:pt>
                <c:pt idx="107">
                  <c:v>42874.324829021993</c:v>
                </c:pt>
                <c:pt idx="108">
                  <c:v>42874.324944184031</c:v>
                </c:pt>
                <c:pt idx="109">
                  <c:v>42874.325059346069</c:v>
                </c:pt>
                <c:pt idx="110">
                  <c:v>42874.325174508107</c:v>
                </c:pt>
                <c:pt idx="111">
                  <c:v>42874.325289670145</c:v>
                </c:pt>
                <c:pt idx="112">
                  <c:v>42874.325404832169</c:v>
                </c:pt>
                <c:pt idx="113">
                  <c:v>42874.325519994207</c:v>
                </c:pt>
                <c:pt idx="114">
                  <c:v>42874.325635156245</c:v>
                </c:pt>
                <c:pt idx="115">
                  <c:v>42874.325750318283</c:v>
                </c:pt>
                <c:pt idx="116">
                  <c:v>42874.325865480321</c:v>
                </c:pt>
                <c:pt idx="117">
                  <c:v>42874.325980642359</c:v>
                </c:pt>
                <c:pt idx="118">
                  <c:v>42874.326095804397</c:v>
                </c:pt>
                <c:pt idx="119">
                  <c:v>42874.326210966436</c:v>
                </c:pt>
                <c:pt idx="120">
                  <c:v>42874.326326128474</c:v>
                </c:pt>
                <c:pt idx="121">
                  <c:v>42874.326441290512</c:v>
                </c:pt>
                <c:pt idx="122">
                  <c:v>42874.32655645255</c:v>
                </c:pt>
                <c:pt idx="123">
                  <c:v>42874.326671614588</c:v>
                </c:pt>
                <c:pt idx="124">
                  <c:v>42874.326786776626</c:v>
                </c:pt>
                <c:pt idx="125">
                  <c:v>42874.326901938664</c:v>
                </c:pt>
                <c:pt idx="126">
                  <c:v>42874.327017100688</c:v>
                </c:pt>
                <c:pt idx="127">
                  <c:v>42874.327132262726</c:v>
                </c:pt>
                <c:pt idx="128">
                  <c:v>42874.327247424764</c:v>
                </c:pt>
                <c:pt idx="129">
                  <c:v>42874.327362586802</c:v>
                </c:pt>
                <c:pt idx="130">
                  <c:v>42874.32747774884</c:v>
                </c:pt>
                <c:pt idx="131">
                  <c:v>42874.327592910879</c:v>
                </c:pt>
                <c:pt idx="132">
                  <c:v>42874.327708072917</c:v>
                </c:pt>
                <c:pt idx="133">
                  <c:v>42874.327823234955</c:v>
                </c:pt>
                <c:pt idx="134">
                  <c:v>42874.327938396993</c:v>
                </c:pt>
                <c:pt idx="135">
                  <c:v>42874.328053559031</c:v>
                </c:pt>
                <c:pt idx="136">
                  <c:v>42874.328168721069</c:v>
                </c:pt>
                <c:pt idx="137">
                  <c:v>42874.328283883107</c:v>
                </c:pt>
                <c:pt idx="138">
                  <c:v>42874.328399045145</c:v>
                </c:pt>
                <c:pt idx="139">
                  <c:v>42874.328514207169</c:v>
                </c:pt>
                <c:pt idx="140">
                  <c:v>42874.328629369207</c:v>
                </c:pt>
                <c:pt idx="141">
                  <c:v>42874.328744531245</c:v>
                </c:pt>
                <c:pt idx="142">
                  <c:v>42874.328859693283</c:v>
                </c:pt>
                <c:pt idx="143">
                  <c:v>42874.328974855322</c:v>
                </c:pt>
                <c:pt idx="144">
                  <c:v>42874.32909001736</c:v>
                </c:pt>
                <c:pt idx="145">
                  <c:v>42874.329205179398</c:v>
                </c:pt>
                <c:pt idx="146">
                  <c:v>42874.329320341436</c:v>
                </c:pt>
                <c:pt idx="147">
                  <c:v>42874.329435503474</c:v>
                </c:pt>
                <c:pt idx="148">
                  <c:v>42874.329550665512</c:v>
                </c:pt>
                <c:pt idx="149">
                  <c:v>42874.32966582755</c:v>
                </c:pt>
                <c:pt idx="150">
                  <c:v>42874.329780989588</c:v>
                </c:pt>
                <c:pt idx="151">
                  <c:v>42874.329896151627</c:v>
                </c:pt>
                <c:pt idx="152">
                  <c:v>42874.330011313657</c:v>
                </c:pt>
                <c:pt idx="153">
                  <c:v>42874.330126475688</c:v>
                </c:pt>
                <c:pt idx="154">
                  <c:v>42874.330241637726</c:v>
                </c:pt>
                <c:pt idx="155">
                  <c:v>42874.330356799765</c:v>
                </c:pt>
                <c:pt idx="156">
                  <c:v>42874.330471961803</c:v>
                </c:pt>
                <c:pt idx="157">
                  <c:v>42874.330587123841</c:v>
                </c:pt>
                <c:pt idx="158">
                  <c:v>42874.330702285879</c:v>
                </c:pt>
                <c:pt idx="159">
                  <c:v>42874.330817447917</c:v>
                </c:pt>
                <c:pt idx="160">
                  <c:v>42874.330932609955</c:v>
                </c:pt>
                <c:pt idx="161">
                  <c:v>42874.331047771993</c:v>
                </c:pt>
                <c:pt idx="162">
                  <c:v>42874.331162934031</c:v>
                </c:pt>
                <c:pt idx="163">
                  <c:v>42874.33127809607</c:v>
                </c:pt>
                <c:pt idx="164">
                  <c:v>42874.331393258108</c:v>
                </c:pt>
                <c:pt idx="165">
                  <c:v>42874.331508420146</c:v>
                </c:pt>
                <c:pt idx="166">
                  <c:v>42874.331623582169</c:v>
                </c:pt>
                <c:pt idx="167">
                  <c:v>42874.331738744208</c:v>
                </c:pt>
                <c:pt idx="168">
                  <c:v>42874.331853906246</c:v>
                </c:pt>
                <c:pt idx="169">
                  <c:v>42874.331969068284</c:v>
                </c:pt>
                <c:pt idx="170">
                  <c:v>42874.332084230322</c:v>
                </c:pt>
                <c:pt idx="171">
                  <c:v>42874.33219939236</c:v>
                </c:pt>
                <c:pt idx="172">
                  <c:v>42874.332314554398</c:v>
                </c:pt>
                <c:pt idx="173">
                  <c:v>42874.332429716436</c:v>
                </c:pt>
                <c:pt idx="174">
                  <c:v>42874.332544878474</c:v>
                </c:pt>
                <c:pt idx="175">
                  <c:v>42874.332660040513</c:v>
                </c:pt>
                <c:pt idx="176">
                  <c:v>42874.332775202551</c:v>
                </c:pt>
                <c:pt idx="177">
                  <c:v>42874.332890364589</c:v>
                </c:pt>
                <c:pt idx="178">
                  <c:v>42874.333005526627</c:v>
                </c:pt>
                <c:pt idx="179">
                  <c:v>42874.333120688651</c:v>
                </c:pt>
                <c:pt idx="180">
                  <c:v>42874.333235850689</c:v>
                </c:pt>
                <c:pt idx="181">
                  <c:v>42874.333351012727</c:v>
                </c:pt>
                <c:pt idx="182">
                  <c:v>42874.333466174765</c:v>
                </c:pt>
                <c:pt idx="183">
                  <c:v>42874.333581336803</c:v>
                </c:pt>
                <c:pt idx="184">
                  <c:v>42874.333696498841</c:v>
                </c:pt>
                <c:pt idx="185">
                  <c:v>42874.333811660879</c:v>
                </c:pt>
                <c:pt idx="186">
                  <c:v>42874.333926822917</c:v>
                </c:pt>
                <c:pt idx="187">
                  <c:v>42874.334041984956</c:v>
                </c:pt>
                <c:pt idx="188">
                  <c:v>42874.334157146994</c:v>
                </c:pt>
                <c:pt idx="189">
                  <c:v>42874.334272309032</c:v>
                </c:pt>
                <c:pt idx="190">
                  <c:v>42874.33438747107</c:v>
                </c:pt>
                <c:pt idx="191">
                  <c:v>42874.334502633108</c:v>
                </c:pt>
                <c:pt idx="192">
                  <c:v>42874.334617795139</c:v>
                </c:pt>
                <c:pt idx="193">
                  <c:v>42874.33473295717</c:v>
                </c:pt>
                <c:pt idx="194">
                  <c:v>42874.334848119208</c:v>
                </c:pt>
                <c:pt idx="195">
                  <c:v>42874.334963281246</c:v>
                </c:pt>
                <c:pt idx="196">
                  <c:v>42874.335078443284</c:v>
                </c:pt>
                <c:pt idx="197">
                  <c:v>42874.335193605322</c:v>
                </c:pt>
                <c:pt idx="198">
                  <c:v>42874.33530876736</c:v>
                </c:pt>
                <c:pt idx="199">
                  <c:v>42874.335423929399</c:v>
                </c:pt>
                <c:pt idx="200">
                  <c:v>42874.335539091437</c:v>
                </c:pt>
                <c:pt idx="201">
                  <c:v>42874.335654253475</c:v>
                </c:pt>
                <c:pt idx="202">
                  <c:v>42874.335769415513</c:v>
                </c:pt>
                <c:pt idx="203">
                  <c:v>42874.335884577551</c:v>
                </c:pt>
                <c:pt idx="204">
                  <c:v>42874.335999739589</c:v>
                </c:pt>
                <c:pt idx="205">
                  <c:v>42874.336114901627</c:v>
                </c:pt>
                <c:pt idx="206">
                  <c:v>42874.336230063651</c:v>
                </c:pt>
                <c:pt idx="207">
                  <c:v>42874.336345225689</c:v>
                </c:pt>
                <c:pt idx="208">
                  <c:v>42874.336460387727</c:v>
                </c:pt>
                <c:pt idx="209">
                  <c:v>42874.336575549765</c:v>
                </c:pt>
                <c:pt idx="210">
                  <c:v>42874.336690711803</c:v>
                </c:pt>
                <c:pt idx="211">
                  <c:v>42874.336805873842</c:v>
                </c:pt>
                <c:pt idx="212">
                  <c:v>42874.33692103588</c:v>
                </c:pt>
                <c:pt idx="213">
                  <c:v>42874.337036197918</c:v>
                </c:pt>
                <c:pt idx="214">
                  <c:v>42874.337151359956</c:v>
                </c:pt>
                <c:pt idx="215">
                  <c:v>42874.337266521994</c:v>
                </c:pt>
                <c:pt idx="216">
                  <c:v>42874.337381684032</c:v>
                </c:pt>
                <c:pt idx="217">
                  <c:v>42874.33749684607</c:v>
                </c:pt>
                <c:pt idx="218">
                  <c:v>42874.337612008108</c:v>
                </c:pt>
                <c:pt idx="219">
                  <c:v>42874.337727170132</c:v>
                </c:pt>
                <c:pt idx="220">
                  <c:v>42874.33784233217</c:v>
                </c:pt>
                <c:pt idx="221">
                  <c:v>42874.337957494208</c:v>
                </c:pt>
                <c:pt idx="222">
                  <c:v>42874.338072656246</c:v>
                </c:pt>
                <c:pt idx="223">
                  <c:v>42874.338187818284</c:v>
                </c:pt>
                <c:pt idx="224">
                  <c:v>42874.338302980323</c:v>
                </c:pt>
                <c:pt idx="225">
                  <c:v>42874.338418142361</c:v>
                </c:pt>
                <c:pt idx="226">
                  <c:v>42874.338533304399</c:v>
                </c:pt>
                <c:pt idx="227">
                  <c:v>42874.338648466437</c:v>
                </c:pt>
                <c:pt idx="228">
                  <c:v>42874.338763628475</c:v>
                </c:pt>
                <c:pt idx="229">
                  <c:v>42874.338878790513</c:v>
                </c:pt>
                <c:pt idx="230">
                  <c:v>42874.338993952551</c:v>
                </c:pt>
                <c:pt idx="231">
                  <c:v>42874.33910911459</c:v>
                </c:pt>
                <c:pt idx="232">
                  <c:v>42874.33922427662</c:v>
                </c:pt>
                <c:pt idx="233">
                  <c:v>42874.339339438651</c:v>
                </c:pt>
                <c:pt idx="234">
                  <c:v>42874.339454600689</c:v>
                </c:pt>
                <c:pt idx="235">
                  <c:v>42874.339569762727</c:v>
                </c:pt>
                <c:pt idx="236">
                  <c:v>42874.339684924766</c:v>
                </c:pt>
                <c:pt idx="237">
                  <c:v>42874.339800086804</c:v>
                </c:pt>
                <c:pt idx="238">
                  <c:v>42874.339915248842</c:v>
                </c:pt>
                <c:pt idx="239">
                  <c:v>42874.34003041088</c:v>
                </c:pt>
                <c:pt idx="240">
                  <c:v>42874.340145572918</c:v>
                </c:pt>
                <c:pt idx="241">
                  <c:v>42874.340260734956</c:v>
                </c:pt>
                <c:pt idx="242">
                  <c:v>42874.340375896994</c:v>
                </c:pt>
                <c:pt idx="243">
                  <c:v>42874.340491059033</c:v>
                </c:pt>
                <c:pt idx="244">
                  <c:v>42874.340606221071</c:v>
                </c:pt>
                <c:pt idx="245">
                  <c:v>42874.340721383109</c:v>
                </c:pt>
                <c:pt idx="246">
                  <c:v>42874.340836545132</c:v>
                </c:pt>
                <c:pt idx="247">
                  <c:v>42874.34095170717</c:v>
                </c:pt>
                <c:pt idx="248">
                  <c:v>42874.341066869209</c:v>
                </c:pt>
                <c:pt idx="249">
                  <c:v>42874.341182031247</c:v>
                </c:pt>
                <c:pt idx="250">
                  <c:v>42874.341297193285</c:v>
                </c:pt>
                <c:pt idx="251">
                  <c:v>42874.341412355323</c:v>
                </c:pt>
                <c:pt idx="252">
                  <c:v>42874.341527517361</c:v>
                </c:pt>
                <c:pt idx="253">
                  <c:v>42874.341642679399</c:v>
                </c:pt>
                <c:pt idx="254">
                  <c:v>42874.341757841437</c:v>
                </c:pt>
                <c:pt idx="255">
                  <c:v>42874.341873003475</c:v>
                </c:pt>
                <c:pt idx="256">
                  <c:v>42874.341988165514</c:v>
                </c:pt>
                <c:pt idx="257">
                  <c:v>42874.342103327552</c:v>
                </c:pt>
                <c:pt idx="258">
                  <c:v>42874.34221848959</c:v>
                </c:pt>
                <c:pt idx="259">
                  <c:v>42874.342333651613</c:v>
                </c:pt>
                <c:pt idx="260">
                  <c:v>42874.342448813652</c:v>
                </c:pt>
                <c:pt idx="261">
                  <c:v>42874.34256397569</c:v>
                </c:pt>
                <c:pt idx="262">
                  <c:v>42874.342679137728</c:v>
                </c:pt>
                <c:pt idx="263">
                  <c:v>42874.342794299766</c:v>
                </c:pt>
                <c:pt idx="264">
                  <c:v>42874.342909461804</c:v>
                </c:pt>
                <c:pt idx="265">
                  <c:v>42874.343024623842</c:v>
                </c:pt>
                <c:pt idx="266">
                  <c:v>42874.34313978588</c:v>
                </c:pt>
                <c:pt idx="267">
                  <c:v>42874.343254947918</c:v>
                </c:pt>
                <c:pt idx="268">
                  <c:v>42874.343370109957</c:v>
                </c:pt>
                <c:pt idx="269">
                  <c:v>42874.343485271995</c:v>
                </c:pt>
                <c:pt idx="270">
                  <c:v>42874.343600434033</c:v>
                </c:pt>
                <c:pt idx="271">
                  <c:v>42874.343715596071</c:v>
                </c:pt>
                <c:pt idx="272">
                  <c:v>42874.343830758102</c:v>
                </c:pt>
                <c:pt idx="273">
                  <c:v>42874.343945920133</c:v>
                </c:pt>
                <c:pt idx="274">
                  <c:v>42874.344061082171</c:v>
                </c:pt>
                <c:pt idx="275">
                  <c:v>42874.344176244209</c:v>
                </c:pt>
                <c:pt idx="276">
                  <c:v>42874.344291406247</c:v>
                </c:pt>
                <c:pt idx="277">
                  <c:v>42874.344406568285</c:v>
                </c:pt>
                <c:pt idx="278">
                  <c:v>42874.344521730323</c:v>
                </c:pt>
                <c:pt idx="279">
                  <c:v>42874.344636892361</c:v>
                </c:pt>
                <c:pt idx="280">
                  <c:v>42874.3447520544</c:v>
                </c:pt>
                <c:pt idx="281">
                  <c:v>42874.344867216438</c:v>
                </c:pt>
                <c:pt idx="282">
                  <c:v>42874.344982378476</c:v>
                </c:pt>
                <c:pt idx="283">
                  <c:v>42874.345097540514</c:v>
                </c:pt>
                <c:pt idx="284">
                  <c:v>42874.345212702552</c:v>
                </c:pt>
                <c:pt idx="285">
                  <c:v>42874.34532786459</c:v>
                </c:pt>
                <c:pt idx="286">
                  <c:v>42874.345443026614</c:v>
                </c:pt>
                <c:pt idx="287">
                  <c:v>42874.345558188652</c:v>
                </c:pt>
                <c:pt idx="288">
                  <c:v>42874.34567335069</c:v>
                </c:pt>
                <c:pt idx="289">
                  <c:v>42874.345788512728</c:v>
                </c:pt>
                <c:pt idx="290">
                  <c:v>42874.345903674766</c:v>
                </c:pt>
                <c:pt idx="291">
                  <c:v>42874.346018836804</c:v>
                </c:pt>
                <c:pt idx="292">
                  <c:v>42874.346133998843</c:v>
                </c:pt>
                <c:pt idx="293">
                  <c:v>42874.346249160881</c:v>
                </c:pt>
                <c:pt idx="294">
                  <c:v>42874.346364322919</c:v>
                </c:pt>
                <c:pt idx="295">
                  <c:v>42874.346479484957</c:v>
                </c:pt>
                <c:pt idx="296">
                  <c:v>42874.346594646995</c:v>
                </c:pt>
                <c:pt idx="297">
                  <c:v>42874.346709809033</c:v>
                </c:pt>
                <c:pt idx="298">
                  <c:v>42874.346824971071</c:v>
                </c:pt>
                <c:pt idx="299">
                  <c:v>42874.346940133095</c:v>
                </c:pt>
                <c:pt idx="300">
                  <c:v>42874.347055295133</c:v>
                </c:pt>
                <c:pt idx="301">
                  <c:v>42874.347170457171</c:v>
                </c:pt>
                <c:pt idx="302">
                  <c:v>42874.347285619209</c:v>
                </c:pt>
                <c:pt idx="303">
                  <c:v>42874.347400781247</c:v>
                </c:pt>
                <c:pt idx="304">
                  <c:v>42874.347515943286</c:v>
                </c:pt>
                <c:pt idx="305">
                  <c:v>42874.347631105324</c:v>
                </c:pt>
                <c:pt idx="306">
                  <c:v>42874.347746267362</c:v>
                </c:pt>
                <c:pt idx="307">
                  <c:v>42874.3478614294</c:v>
                </c:pt>
                <c:pt idx="308">
                  <c:v>42874.347976591438</c:v>
                </c:pt>
                <c:pt idx="309">
                  <c:v>42874.348091753476</c:v>
                </c:pt>
                <c:pt idx="310">
                  <c:v>42874.348206915514</c:v>
                </c:pt>
                <c:pt idx="311">
                  <c:v>42874.348322077552</c:v>
                </c:pt>
                <c:pt idx="312">
                  <c:v>42874.348437239583</c:v>
                </c:pt>
                <c:pt idx="313">
                  <c:v>42874.348552401614</c:v>
                </c:pt>
                <c:pt idx="314">
                  <c:v>42874.348667563652</c:v>
                </c:pt>
                <c:pt idx="315">
                  <c:v>42874.34878272569</c:v>
                </c:pt>
                <c:pt idx="316">
                  <c:v>42874.348897887729</c:v>
                </c:pt>
                <c:pt idx="317">
                  <c:v>42874.349013049767</c:v>
                </c:pt>
                <c:pt idx="318">
                  <c:v>42874.349128211805</c:v>
                </c:pt>
                <c:pt idx="319">
                  <c:v>42874.349243373843</c:v>
                </c:pt>
                <c:pt idx="320">
                  <c:v>42874.349358535881</c:v>
                </c:pt>
                <c:pt idx="321">
                  <c:v>42874.349473697919</c:v>
                </c:pt>
                <c:pt idx="322">
                  <c:v>42874.349588859957</c:v>
                </c:pt>
                <c:pt idx="323">
                  <c:v>42874.349704021995</c:v>
                </c:pt>
                <c:pt idx="324">
                  <c:v>42874.349819184034</c:v>
                </c:pt>
                <c:pt idx="325">
                  <c:v>42874.349934346072</c:v>
                </c:pt>
                <c:pt idx="326">
                  <c:v>42874.350049508095</c:v>
                </c:pt>
                <c:pt idx="327">
                  <c:v>42874.350164670133</c:v>
                </c:pt>
                <c:pt idx="328">
                  <c:v>42874.350279832172</c:v>
                </c:pt>
                <c:pt idx="329">
                  <c:v>42874.35039499421</c:v>
                </c:pt>
                <c:pt idx="330">
                  <c:v>42874.350510156248</c:v>
                </c:pt>
                <c:pt idx="331">
                  <c:v>42874.350625318286</c:v>
                </c:pt>
                <c:pt idx="332">
                  <c:v>42874.350740480324</c:v>
                </c:pt>
                <c:pt idx="333">
                  <c:v>42874.350855642362</c:v>
                </c:pt>
                <c:pt idx="334">
                  <c:v>42874.3509708044</c:v>
                </c:pt>
                <c:pt idx="335">
                  <c:v>42874.351085966438</c:v>
                </c:pt>
                <c:pt idx="336">
                  <c:v>42874.351201128477</c:v>
                </c:pt>
                <c:pt idx="337">
                  <c:v>42874.351316290515</c:v>
                </c:pt>
                <c:pt idx="338">
                  <c:v>42874.351431452553</c:v>
                </c:pt>
                <c:pt idx="339">
                  <c:v>42874.351546614576</c:v>
                </c:pt>
                <c:pt idx="340">
                  <c:v>42874.351661776614</c:v>
                </c:pt>
                <c:pt idx="341">
                  <c:v>42874.351776938653</c:v>
                </c:pt>
                <c:pt idx="342">
                  <c:v>42874.351892100691</c:v>
                </c:pt>
                <c:pt idx="343">
                  <c:v>42874.352007262729</c:v>
                </c:pt>
                <c:pt idx="344">
                  <c:v>42874.352122424767</c:v>
                </c:pt>
                <c:pt idx="345">
                  <c:v>42874.352237586805</c:v>
                </c:pt>
                <c:pt idx="346">
                  <c:v>42874.352352748843</c:v>
                </c:pt>
                <c:pt idx="347">
                  <c:v>42874.352467910881</c:v>
                </c:pt>
                <c:pt idx="348">
                  <c:v>42874.35258307292</c:v>
                </c:pt>
                <c:pt idx="349">
                  <c:v>42874.352698234958</c:v>
                </c:pt>
                <c:pt idx="350">
                  <c:v>42874.352813396996</c:v>
                </c:pt>
                <c:pt idx="351">
                  <c:v>42874.352928559034</c:v>
                </c:pt>
                <c:pt idx="352">
                  <c:v>42874.353043721072</c:v>
                </c:pt>
                <c:pt idx="353">
                  <c:v>42874.353158883096</c:v>
                </c:pt>
                <c:pt idx="354">
                  <c:v>42874.353274045134</c:v>
                </c:pt>
                <c:pt idx="355">
                  <c:v>42874.353389207172</c:v>
                </c:pt>
                <c:pt idx="356">
                  <c:v>42874.35350436921</c:v>
                </c:pt>
                <c:pt idx="357">
                  <c:v>42874.353619531248</c:v>
                </c:pt>
                <c:pt idx="358">
                  <c:v>42874.353734693286</c:v>
                </c:pt>
                <c:pt idx="359">
                  <c:v>42874.353849855324</c:v>
                </c:pt>
                <c:pt idx="360">
                  <c:v>42874.353965017362</c:v>
                </c:pt>
                <c:pt idx="361">
                  <c:v>42874.354080179401</c:v>
                </c:pt>
                <c:pt idx="362">
                  <c:v>42874.354195341439</c:v>
                </c:pt>
                <c:pt idx="363">
                  <c:v>42874.354310503477</c:v>
                </c:pt>
                <c:pt idx="364">
                  <c:v>42874.354425665515</c:v>
                </c:pt>
                <c:pt idx="365">
                  <c:v>42874.354540827553</c:v>
                </c:pt>
                <c:pt idx="366">
                  <c:v>42874.354655989577</c:v>
                </c:pt>
                <c:pt idx="367">
                  <c:v>42874.354771151615</c:v>
                </c:pt>
                <c:pt idx="368">
                  <c:v>42874.354886313653</c:v>
                </c:pt>
                <c:pt idx="369">
                  <c:v>42874.355001475691</c:v>
                </c:pt>
                <c:pt idx="370">
                  <c:v>42874.355116637729</c:v>
                </c:pt>
                <c:pt idx="371">
                  <c:v>42874.355231799767</c:v>
                </c:pt>
                <c:pt idx="372">
                  <c:v>42874.355346961805</c:v>
                </c:pt>
                <c:pt idx="373">
                  <c:v>42874.355462123844</c:v>
                </c:pt>
                <c:pt idx="374">
                  <c:v>42874.355577285882</c:v>
                </c:pt>
                <c:pt idx="375">
                  <c:v>42874.35569244792</c:v>
                </c:pt>
                <c:pt idx="376">
                  <c:v>42874.355807609958</c:v>
                </c:pt>
                <c:pt idx="377">
                  <c:v>42874.355922771996</c:v>
                </c:pt>
                <c:pt idx="378">
                  <c:v>42874.356037934034</c:v>
                </c:pt>
                <c:pt idx="379">
                  <c:v>42874.356153096058</c:v>
                </c:pt>
                <c:pt idx="380">
                  <c:v>42874.356268258096</c:v>
                </c:pt>
                <c:pt idx="381">
                  <c:v>42874.356383420134</c:v>
                </c:pt>
                <c:pt idx="382">
                  <c:v>42874.356498582172</c:v>
                </c:pt>
                <c:pt idx="383">
                  <c:v>42874.35661374421</c:v>
                </c:pt>
                <c:pt idx="384">
                  <c:v>42874.356728906248</c:v>
                </c:pt>
                <c:pt idx="385">
                  <c:v>42874.356844068287</c:v>
                </c:pt>
                <c:pt idx="386">
                  <c:v>42874.356959230325</c:v>
                </c:pt>
                <c:pt idx="387">
                  <c:v>42874.357074392363</c:v>
                </c:pt>
                <c:pt idx="388">
                  <c:v>42874.357189554401</c:v>
                </c:pt>
                <c:pt idx="389">
                  <c:v>42874.357304716439</c:v>
                </c:pt>
                <c:pt idx="390">
                  <c:v>42874.357419878477</c:v>
                </c:pt>
                <c:pt idx="391">
                  <c:v>42874.357535040515</c:v>
                </c:pt>
                <c:pt idx="392">
                  <c:v>42874.357650202553</c:v>
                </c:pt>
                <c:pt idx="393">
                  <c:v>42874.357765364577</c:v>
                </c:pt>
                <c:pt idx="394">
                  <c:v>42874.357880526615</c:v>
                </c:pt>
                <c:pt idx="395">
                  <c:v>42874.357995688653</c:v>
                </c:pt>
                <c:pt idx="396">
                  <c:v>42874.358110850691</c:v>
                </c:pt>
                <c:pt idx="397">
                  <c:v>42874.35822601273</c:v>
                </c:pt>
                <c:pt idx="398">
                  <c:v>42874.358341174768</c:v>
                </c:pt>
                <c:pt idx="399">
                  <c:v>42874.358456336806</c:v>
                </c:pt>
                <c:pt idx="400">
                  <c:v>42874.358571498844</c:v>
                </c:pt>
                <c:pt idx="401">
                  <c:v>42874.358686660882</c:v>
                </c:pt>
                <c:pt idx="402">
                  <c:v>42874.35880182292</c:v>
                </c:pt>
                <c:pt idx="403">
                  <c:v>42874.358916984958</c:v>
                </c:pt>
                <c:pt idx="404">
                  <c:v>42874.359032146996</c:v>
                </c:pt>
                <c:pt idx="405">
                  <c:v>42874.359147309035</c:v>
                </c:pt>
                <c:pt idx="406">
                  <c:v>42874.359262471058</c:v>
                </c:pt>
                <c:pt idx="407">
                  <c:v>42874.359377633096</c:v>
                </c:pt>
                <c:pt idx="408">
                  <c:v>42874.359492795134</c:v>
                </c:pt>
                <c:pt idx="409">
                  <c:v>42874.359607957173</c:v>
                </c:pt>
                <c:pt idx="410">
                  <c:v>42874.359723119211</c:v>
                </c:pt>
                <c:pt idx="411">
                  <c:v>42874.359838281249</c:v>
                </c:pt>
                <c:pt idx="412">
                  <c:v>42874.359953443287</c:v>
                </c:pt>
                <c:pt idx="413">
                  <c:v>42874.360068605325</c:v>
                </c:pt>
                <c:pt idx="414">
                  <c:v>42874.360183767363</c:v>
                </c:pt>
                <c:pt idx="415">
                  <c:v>42874.360298929401</c:v>
                </c:pt>
                <c:pt idx="416">
                  <c:v>42874.360414091439</c:v>
                </c:pt>
                <c:pt idx="417">
                  <c:v>42874.360529253478</c:v>
                </c:pt>
                <c:pt idx="418">
                  <c:v>42874.360644415516</c:v>
                </c:pt>
                <c:pt idx="419">
                  <c:v>42874.360759577539</c:v>
                </c:pt>
                <c:pt idx="420">
                  <c:v>42874.360874739577</c:v>
                </c:pt>
                <c:pt idx="421">
                  <c:v>42874.360989901616</c:v>
                </c:pt>
                <c:pt idx="422">
                  <c:v>42874.361105063654</c:v>
                </c:pt>
                <c:pt idx="423">
                  <c:v>42874.361220225692</c:v>
                </c:pt>
                <c:pt idx="424">
                  <c:v>42874.36133538773</c:v>
                </c:pt>
                <c:pt idx="425">
                  <c:v>42874.361450549768</c:v>
                </c:pt>
                <c:pt idx="426">
                  <c:v>42874.361565711806</c:v>
                </c:pt>
                <c:pt idx="427">
                  <c:v>42874.361680873844</c:v>
                </c:pt>
                <c:pt idx="428">
                  <c:v>42874.361796035882</c:v>
                </c:pt>
                <c:pt idx="429">
                  <c:v>42874.361911197921</c:v>
                </c:pt>
                <c:pt idx="430">
                  <c:v>42874.362026359959</c:v>
                </c:pt>
                <c:pt idx="431">
                  <c:v>42874.362141521997</c:v>
                </c:pt>
                <c:pt idx="432">
                  <c:v>42874.362256684035</c:v>
                </c:pt>
                <c:pt idx="433">
                  <c:v>42874.362371846059</c:v>
                </c:pt>
                <c:pt idx="434">
                  <c:v>42874.362487008097</c:v>
                </c:pt>
                <c:pt idx="435">
                  <c:v>42874.362602170135</c:v>
                </c:pt>
                <c:pt idx="436">
                  <c:v>42874.362717332173</c:v>
                </c:pt>
                <c:pt idx="437">
                  <c:v>42874.362832494211</c:v>
                </c:pt>
                <c:pt idx="438">
                  <c:v>42874.362947656249</c:v>
                </c:pt>
                <c:pt idx="439">
                  <c:v>42874.363062818287</c:v>
                </c:pt>
                <c:pt idx="440">
                  <c:v>42874.363177980325</c:v>
                </c:pt>
                <c:pt idx="441">
                  <c:v>42874.363293142364</c:v>
                </c:pt>
                <c:pt idx="442">
                  <c:v>42874.363408304402</c:v>
                </c:pt>
                <c:pt idx="443">
                  <c:v>42874.36352346644</c:v>
                </c:pt>
                <c:pt idx="444">
                  <c:v>42874.363638628478</c:v>
                </c:pt>
                <c:pt idx="445">
                  <c:v>42874.363753790516</c:v>
                </c:pt>
                <c:pt idx="446">
                  <c:v>42874.36386895254</c:v>
                </c:pt>
                <c:pt idx="447">
                  <c:v>42874.363984114578</c:v>
                </c:pt>
                <c:pt idx="448">
                  <c:v>42874.364099276616</c:v>
                </c:pt>
                <c:pt idx="449">
                  <c:v>42874.364214438654</c:v>
                </c:pt>
                <c:pt idx="450">
                  <c:v>42874.364329600692</c:v>
                </c:pt>
                <c:pt idx="451">
                  <c:v>42874.36444476273</c:v>
                </c:pt>
                <c:pt idx="452">
                  <c:v>42874.364559924768</c:v>
                </c:pt>
                <c:pt idx="453">
                  <c:v>42874.364675086807</c:v>
                </c:pt>
                <c:pt idx="454">
                  <c:v>42874.364790248845</c:v>
                </c:pt>
                <c:pt idx="455">
                  <c:v>42874.364905410883</c:v>
                </c:pt>
                <c:pt idx="456">
                  <c:v>42874.365020572921</c:v>
                </c:pt>
                <c:pt idx="457">
                  <c:v>42874.365135734959</c:v>
                </c:pt>
                <c:pt idx="458">
                  <c:v>42874.365250896997</c:v>
                </c:pt>
                <c:pt idx="459">
                  <c:v>42874.365366059021</c:v>
                </c:pt>
                <c:pt idx="460">
                  <c:v>42874.365481221059</c:v>
                </c:pt>
                <c:pt idx="461">
                  <c:v>42874.365596383097</c:v>
                </c:pt>
                <c:pt idx="462">
                  <c:v>42874.365711545135</c:v>
                </c:pt>
                <c:pt idx="463">
                  <c:v>42874.365826707173</c:v>
                </c:pt>
                <c:pt idx="464">
                  <c:v>42874.365941869211</c:v>
                </c:pt>
                <c:pt idx="465">
                  <c:v>42874.36605703125</c:v>
                </c:pt>
                <c:pt idx="466">
                  <c:v>42874.366172193288</c:v>
                </c:pt>
                <c:pt idx="467">
                  <c:v>42874.366287355326</c:v>
                </c:pt>
                <c:pt idx="468">
                  <c:v>42874.366402517364</c:v>
                </c:pt>
                <c:pt idx="469">
                  <c:v>42874.366517679402</c:v>
                </c:pt>
                <c:pt idx="470">
                  <c:v>42874.36663284144</c:v>
                </c:pt>
                <c:pt idx="471">
                  <c:v>42874.366748003478</c:v>
                </c:pt>
                <c:pt idx="472">
                  <c:v>42874.366863165516</c:v>
                </c:pt>
                <c:pt idx="473">
                  <c:v>42874.36697832754</c:v>
                </c:pt>
                <c:pt idx="474">
                  <c:v>42874.367093489578</c:v>
                </c:pt>
                <c:pt idx="475">
                  <c:v>42874.367208651616</c:v>
                </c:pt>
                <c:pt idx="476">
                  <c:v>42874.367323813654</c:v>
                </c:pt>
                <c:pt idx="477">
                  <c:v>42874.367438975692</c:v>
                </c:pt>
                <c:pt idx="478">
                  <c:v>42874.367554137731</c:v>
                </c:pt>
                <c:pt idx="479">
                  <c:v>42874.367669299769</c:v>
                </c:pt>
                <c:pt idx="480">
                  <c:v>42874.367784461807</c:v>
                </c:pt>
                <c:pt idx="481">
                  <c:v>42874.367899623845</c:v>
                </c:pt>
                <c:pt idx="482">
                  <c:v>42874.368014785883</c:v>
                </c:pt>
                <c:pt idx="483">
                  <c:v>42874.368129947921</c:v>
                </c:pt>
                <c:pt idx="484">
                  <c:v>42874.368245109959</c:v>
                </c:pt>
                <c:pt idx="485">
                  <c:v>42874.368360271998</c:v>
                </c:pt>
                <c:pt idx="486">
                  <c:v>42874.368475434021</c:v>
                </c:pt>
                <c:pt idx="487">
                  <c:v>42874.368590596059</c:v>
                </c:pt>
                <c:pt idx="488">
                  <c:v>42874.368705758097</c:v>
                </c:pt>
                <c:pt idx="489">
                  <c:v>42874.368820920135</c:v>
                </c:pt>
                <c:pt idx="490">
                  <c:v>42874.368936082174</c:v>
                </c:pt>
                <c:pt idx="491">
                  <c:v>42874.369051244212</c:v>
                </c:pt>
                <c:pt idx="492">
                  <c:v>42874.36916640625</c:v>
                </c:pt>
                <c:pt idx="493">
                  <c:v>42874.369281568288</c:v>
                </c:pt>
                <c:pt idx="494">
                  <c:v>42874.369396730326</c:v>
                </c:pt>
                <c:pt idx="495">
                  <c:v>42874.369511892364</c:v>
                </c:pt>
                <c:pt idx="496">
                  <c:v>42874.369627054402</c:v>
                </c:pt>
                <c:pt idx="497">
                  <c:v>42874.36974221644</c:v>
                </c:pt>
                <c:pt idx="498">
                  <c:v>42874.369857378479</c:v>
                </c:pt>
                <c:pt idx="499">
                  <c:v>42874.369972540502</c:v>
                </c:pt>
                <c:pt idx="500">
                  <c:v>42874.37008770254</c:v>
                </c:pt>
                <c:pt idx="501">
                  <c:v>42874.370202864578</c:v>
                </c:pt>
                <c:pt idx="502">
                  <c:v>42874.370318026617</c:v>
                </c:pt>
                <c:pt idx="503">
                  <c:v>42874.370433188655</c:v>
                </c:pt>
                <c:pt idx="504">
                  <c:v>42874.370548350693</c:v>
                </c:pt>
                <c:pt idx="505">
                  <c:v>42874.370663512731</c:v>
                </c:pt>
                <c:pt idx="506">
                  <c:v>42874.370778674769</c:v>
                </c:pt>
                <c:pt idx="507">
                  <c:v>42874.370893836807</c:v>
                </c:pt>
                <c:pt idx="508">
                  <c:v>42874.371008998845</c:v>
                </c:pt>
                <c:pt idx="509">
                  <c:v>42874.371124160883</c:v>
                </c:pt>
                <c:pt idx="510">
                  <c:v>42874.371239322922</c:v>
                </c:pt>
                <c:pt idx="511">
                  <c:v>42874.37135448496</c:v>
                </c:pt>
                <c:pt idx="512">
                  <c:v>42874.371469646998</c:v>
                </c:pt>
                <c:pt idx="513">
                  <c:v>42874.371584809021</c:v>
                </c:pt>
                <c:pt idx="514">
                  <c:v>42874.37169997106</c:v>
                </c:pt>
                <c:pt idx="515">
                  <c:v>42874.371815133098</c:v>
                </c:pt>
                <c:pt idx="516">
                  <c:v>42874.371930295136</c:v>
                </c:pt>
                <c:pt idx="517">
                  <c:v>42874.372045457174</c:v>
                </c:pt>
                <c:pt idx="518">
                  <c:v>42874.372160619212</c:v>
                </c:pt>
                <c:pt idx="519">
                  <c:v>42874.37227578125</c:v>
                </c:pt>
                <c:pt idx="520">
                  <c:v>42874.372390943288</c:v>
                </c:pt>
                <c:pt idx="521">
                  <c:v>42874.372506105326</c:v>
                </c:pt>
                <c:pt idx="522">
                  <c:v>42874.372621267365</c:v>
                </c:pt>
                <c:pt idx="523">
                  <c:v>42874.372736429403</c:v>
                </c:pt>
                <c:pt idx="524">
                  <c:v>42874.372851591441</c:v>
                </c:pt>
                <c:pt idx="525">
                  <c:v>42874.372966753479</c:v>
                </c:pt>
                <c:pt idx="526">
                  <c:v>42874.373081915503</c:v>
                </c:pt>
                <c:pt idx="527">
                  <c:v>42874.373197077541</c:v>
                </c:pt>
                <c:pt idx="528">
                  <c:v>42874.373312239579</c:v>
                </c:pt>
                <c:pt idx="529">
                  <c:v>42874.373427401617</c:v>
                </c:pt>
                <c:pt idx="530">
                  <c:v>42874.373542563655</c:v>
                </c:pt>
                <c:pt idx="531">
                  <c:v>42874.373657725693</c:v>
                </c:pt>
                <c:pt idx="532">
                  <c:v>42874.373772887731</c:v>
                </c:pt>
                <c:pt idx="533">
                  <c:v>42874.373888049769</c:v>
                </c:pt>
                <c:pt idx="534">
                  <c:v>42874.374003211808</c:v>
                </c:pt>
                <c:pt idx="535">
                  <c:v>42874.374118373846</c:v>
                </c:pt>
                <c:pt idx="536">
                  <c:v>42874.374233535884</c:v>
                </c:pt>
                <c:pt idx="537">
                  <c:v>42874.374348697922</c:v>
                </c:pt>
                <c:pt idx="538">
                  <c:v>42874.37446385996</c:v>
                </c:pt>
                <c:pt idx="539">
                  <c:v>42874.374579021984</c:v>
                </c:pt>
                <c:pt idx="540">
                  <c:v>42874.374694184022</c:v>
                </c:pt>
                <c:pt idx="541">
                  <c:v>42874.37480934606</c:v>
                </c:pt>
                <c:pt idx="542">
                  <c:v>42874.374924508098</c:v>
                </c:pt>
                <c:pt idx="543">
                  <c:v>42874.375039670136</c:v>
                </c:pt>
                <c:pt idx="544">
                  <c:v>42874.375154832174</c:v>
                </c:pt>
                <c:pt idx="545">
                  <c:v>42874.375269994212</c:v>
                </c:pt>
                <c:pt idx="546">
                  <c:v>42874.375385156251</c:v>
                </c:pt>
                <c:pt idx="547">
                  <c:v>42874.375500318289</c:v>
                </c:pt>
                <c:pt idx="548">
                  <c:v>42874.375615480327</c:v>
                </c:pt>
                <c:pt idx="549">
                  <c:v>42874.375730642365</c:v>
                </c:pt>
                <c:pt idx="550">
                  <c:v>42874.375845804403</c:v>
                </c:pt>
                <c:pt idx="551">
                  <c:v>42874.375960966441</c:v>
                </c:pt>
                <c:pt idx="552">
                  <c:v>42874.376076128479</c:v>
                </c:pt>
                <c:pt idx="553">
                  <c:v>42874.376191290503</c:v>
                </c:pt>
                <c:pt idx="554">
                  <c:v>42874.376306452541</c:v>
                </c:pt>
                <c:pt idx="555">
                  <c:v>42874.376421614579</c:v>
                </c:pt>
                <c:pt idx="556">
                  <c:v>42874.376536776617</c:v>
                </c:pt>
                <c:pt idx="557">
                  <c:v>42874.376651938655</c:v>
                </c:pt>
                <c:pt idx="558">
                  <c:v>42874.376767100694</c:v>
                </c:pt>
                <c:pt idx="559">
                  <c:v>42874.376882262732</c:v>
                </c:pt>
                <c:pt idx="560">
                  <c:v>42874.37699742477</c:v>
                </c:pt>
                <c:pt idx="561">
                  <c:v>42874.377112586808</c:v>
                </c:pt>
                <c:pt idx="562">
                  <c:v>42874.377227748846</c:v>
                </c:pt>
                <c:pt idx="563">
                  <c:v>42874.377342910884</c:v>
                </c:pt>
                <c:pt idx="564">
                  <c:v>42874.377458072922</c:v>
                </c:pt>
                <c:pt idx="565">
                  <c:v>42874.37757323496</c:v>
                </c:pt>
                <c:pt idx="566">
                  <c:v>42874.377688396984</c:v>
                </c:pt>
                <c:pt idx="567">
                  <c:v>42874.377803559022</c:v>
                </c:pt>
                <c:pt idx="568">
                  <c:v>42874.37791872106</c:v>
                </c:pt>
                <c:pt idx="569">
                  <c:v>42874.378033883098</c:v>
                </c:pt>
                <c:pt idx="570">
                  <c:v>42874.378149045137</c:v>
                </c:pt>
                <c:pt idx="571">
                  <c:v>42874.378264207175</c:v>
                </c:pt>
                <c:pt idx="572">
                  <c:v>42874.378379369213</c:v>
                </c:pt>
                <c:pt idx="573">
                  <c:v>42874.378494531251</c:v>
                </c:pt>
                <c:pt idx="574">
                  <c:v>42874.378609693289</c:v>
                </c:pt>
                <c:pt idx="575">
                  <c:v>42874.378724855327</c:v>
                </c:pt>
                <c:pt idx="576">
                  <c:v>42874.378840017365</c:v>
                </c:pt>
                <c:pt idx="577">
                  <c:v>42874.378955179403</c:v>
                </c:pt>
                <c:pt idx="578">
                  <c:v>42874.379070341442</c:v>
                </c:pt>
                <c:pt idx="579">
                  <c:v>42874.379185503465</c:v>
                </c:pt>
                <c:pt idx="580">
                  <c:v>42874.379300665503</c:v>
                </c:pt>
                <c:pt idx="581">
                  <c:v>42874.379415827541</c:v>
                </c:pt>
                <c:pt idx="582">
                  <c:v>42874.37953098958</c:v>
                </c:pt>
                <c:pt idx="583">
                  <c:v>42874.379646151618</c:v>
                </c:pt>
                <c:pt idx="584">
                  <c:v>42874.379761313656</c:v>
                </c:pt>
                <c:pt idx="585">
                  <c:v>42874.379876475694</c:v>
                </c:pt>
                <c:pt idx="586">
                  <c:v>42874.379991637732</c:v>
                </c:pt>
                <c:pt idx="587">
                  <c:v>42874.38010679977</c:v>
                </c:pt>
                <c:pt idx="588">
                  <c:v>42874.380221961808</c:v>
                </c:pt>
                <c:pt idx="589">
                  <c:v>42874.380337123846</c:v>
                </c:pt>
                <c:pt idx="590">
                  <c:v>42874.380452285885</c:v>
                </c:pt>
                <c:pt idx="591">
                  <c:v>42874.380567447923</c:v>
                </c:pt>
                <c:pt idx="592">
                  <c:v>42874.380682609961</c:v>
                </c:pt>
                <c:pt idx="593">
                  <c:v>42874.380797771984</c:v>
                </c:pt>
                <c:pt idx="594">
                  <c:v>42874.380912934022</c:v>
                </c:pt>
                <c:pt idx="595">
                  <c:v>42874.381028096061</c:v>
                </c:pt>
                <c:pt idx="596">
                  <c:v>42874.381143258099</c:v>
                </c:pt>
                <c:pt idx="597">
                  <c:v>42874.381258420137</c:v>
                </c:pt>
                <c:pt idx="598">
                  <c:v>42874.381373582175</c:v>
                </c:pt>
                <c:pt idx="599">
                  <c:v>42874.381488744213</c:v>
                </c:pt>
                <c:pt idx="600">
                  <c:v>42874.381603906251</c:v>
                </c:pt>
                <c:pt idx="601">
                  <c:v>42874.381719068289</c:v>
                </c:pt>
                <c:pt idx="602">
                  <c:v>42874.381834230328</c:v>
                </c:pt>
                <c:pt idx="603">
                  <c:v>42874.381949392366</c:v>
                </c:pt>
                <c:pt idx="604">
                  <c:v>42874.382064554404</c:v>
                </c:pt>
                <c:pt idx="605">
                  <c:v>42874.382179716442</c:v>
                </c:pt>
                <c:pt idx="606">
                  <c:v>42874.382294878465</c:v>
                </c:pt>
                <c:pt idx="607">
                  <c:v>42874.382410040504</c:v>
                </c:pt>
                <c:pt idx="608">
                  <c:v>42874.382525202542</c:v>
                </c:pt>
                <c:pt idx="609">
                  <c:v>42874.38264036458</c:v>
                </c:pt>
                <c:pt idx="610">
                  <c:v>42874.382755526618</c:v>
                </c:pt>
                <c:pt idx="611">
                  <c:v>42874.382870688656</c:v>
                </c:pt>
                <c:pt idx="612">
                  <c:v>42874.382985850694</c:v>
                </c:pt>
                <c:pt idx="613">
                  <c:v>42874.383101012732</c:v>
                </c:pt>
                <c:pt idx="614">
                  <c:v>42874.38321617477</c:v>
                </c:pt>
                <c:pt idx="615">
                  <c:v>42874.383331336809</c:v>
                </c:pt>
                <c:pt idx="616">
                  <c:v>42874.383446498847</c:v>
                </c:pt>
                <c:pt idx="617">
                  <c:v>42874.383561660885</c:v>
                </c:pt>
                <c:pt idx="618">
                  <c:v>42874.383676822923</c:v>
                </c:pt>
                <c:pt idx="619">
                  <c:v>42874.383791984947</c:v>
                </c:pt>
                <c:pt idx="620">
                  <c:v>42874.383907146985</c:v>
                </c:pt>
                <c:pt idx="621">
                  <c:v>42874.384022309023</c:v>
                </c:pt>
                <c:pt idx="622">
                  <c:v>42874.384137471061</c:v>
                </c:pt>
                <c:pt idx="623">
                  <c:v>42874.384252633099</c:v>
                </c:pt>
                <c:pt idx="624">
                  <c:v>42874.384367795137</c:v>
                </c:pt>
                <c:pt idx="625">
                  <c:v>42874.384482957175</c:v>
                </c:pt>
                <c:pt idx="626">
                  <c:v>42874.384598119213</c:v>
                </c:pt>
                <c:pt idx="627">
                  <c:v>42874.384713281252</c:v>
                </c:pt>
                <c:pt idx="628">
                  <c:v>42874.38482844329</c:v>
                </c:pt>
                <c:pt idx="629">
                  <c:v>42874.384943605328</c:v>
                </c:pt>
                <c:pt idx="630">
                  <c:v>42874.385058767366</c:v>
                </c:pt>
                <c:pt idx="631">
                  <c:v>42874.385173929404</c:v>
                </c:pt>
                <c:pt idx="632">
                  <c:v>42874.385289091442</c:v>
                </c:pt>
                <c:pt idx="633">
                  <c:v>42874.385404253466</c:v>
                </c:pt>
                <c:pt idx="634">
                  <c:v>42874.385519415504</c:v>
                </c:pt>
                <c:pt idx="635">
                  <c:v>42874.385634577542</c:v>
                </c:pt>
                <c:pt idx="636">
                  <c:v>42874.38574973958</c:v>
                </c:pt>
                <c:pt idx="637">
                  <c:v>42874.385864901618</c:v>
                </c:pt>
                <c:pt idx="638">
                  <c:v>42874.385980063656</c:v>
                </c:pt>
                <c:pt idx="639">
                  <c:v>42874.386095225695</c:v>
                </c:pt>
                <c:pt idx="640">
                  <c:v>42874.386210387733</c:v>
                </c:pt>
                <c:pt idx="641">
                  <c:v>42874.386325549771</c:v>
                </c:pt>
                <c:pt idx="642">
                  <c:v>42874.386440711809</c:v>
                </c:pt>
                <c:pt idx="643">
                  <c:v>42874.386555873847</c:v>
                </c:pt>
                <c:pt idx="644">
                  <c:v>42874.386671035885</c:v>
                </c:pt>
                <c:pt idx="645">
                  <c:v>42874.386786197923</c:v>
                </c:pt>
                <c:pt idx="646">
                  <c:v>42874.386901359947</c:v>
                </c:pt>
                <c:pt idx="647">
                  <c:v>42874.387016521985</c:v>
                </c:pt>
                <c:pt idx="648">
                  <c:v>42874.387131684023</c:v>
                </c:pt>
                <c:pt idx="649">
                  <c:v>42874.387246846061</c:v>
                </c:pt>
                <c:pt idx="650">
                  <c:v>42874.387362008099</c:v>
                </c:pt>
                <c:pt idx="651">
                  <c:v>42874.387477170138</c:v>
                </c:pt>
                <c:pt idx="652">
                  <c:v>42874.387592332176</c:v>
                </c:pt>
                <c:pt idx="653">
                  <c:v>42874.387707494214</c:v>
                </c:pt>
                <c:pt idx="654">
                  <c:v>42874.387822656252</c:v>
                </c:pt>
                <c:pt idx="655">
                  <c:v>42874.38793781829</c:v>
                </c:pt>
                <c:pt idx="656">
                  <c:v>42874.388052980328</c:v>
                </c:pt>
                <c:pt idx="657">
                  <c:v>42874.388168142366</c:v>
                </c:pt>
                <c:pt idx="658">
                  <c:v>42874.388283304404</c:v>
                </c:pt>
                <c:pt idx="659">
                  <c:v>42874.388398466428</c:v>
                </c:pt>
                <c:pt idx="660">
                  <c:v>42874.388513628466</c:v>
                </c:pt>
                <c:pt idx="661">
                  <c:v>42874.388628790504</c:v>
                </c:pt>
                <c:pt idx="662">
                  <c:v>42874.388743952542</c:v>
                </c:pt>
                <c:pt idx="663">
                  <c:v>42874.388859114581</c:v>
                </c:pt>
                <c:pt idx="664">
                  <c:v>42874.388974276619</c:v>
                </c:pt>
                <c:pt idx="665">
                  <c:v>42874.389089438657</c:v>
                </c:pt>
                <c:pt idx="666">
                  <c:v>42874.389204600695</c:v>
                </c:pt>
                <c:pt idx="667">
                  <c:v>42874.389319762733</c:v>
                </c:pt>
                <c:pt idx="668">
                  <c:v>42874.389434924771</c:v>
                </c:pt>
                <c:pt idx="669">
                  <c:v>42874.389550086809</c:v>
                </c:pt>
                <c:pt idx="670">
                  <c:v>42874.389665248847</c:v>
                </c:pt>
                <c:pt idx="671">
                  <c:v>42874.389780410886</c:v>
                </c:pt>
                <c:pt idx="672">
                  <c:v>42874.389895572924</c:v>
                </c:pt>
                <c:pt idx="673">
                  <c:v>42874.390010734947</c:v>
                </c:pt>
                <c:pt idx="674">
                  <c:v>42874.390125896985</c:v>
                </c:pt>
                <c:pt idx="675">
                  <c:v>42874.390241059024</c:v>
                </c:pt>
                <c:pt idx="676">
                  <c:v>42874.390356221062</c:v>
                </c:pt>
                <c:pt idx="677">
                  <c:v>42874.3904713831</c:v>
                </c:pt>
                <c:pt idx="678">
                  <c:v>42874.390586545138</c:v>
                </c:pt>
                <c:pt idx="679">
                  <c:v>42874.390701707176</c:v>
                </c:pt>
                <c:pt idx="680">
                  <c:v>42874.390816869214</c:v>
                </c:pt>
                <c:pt idx="681">
                  <c:v>42874.390932031252</c:v>
                </c:pt>
                <c:pt idx="682">
                  <c:v>42874.39104719329</c:v>
                </c:pt>
                <c:pt idx="683">
                  <c:v>42874.391162355329</c:v>
                </c:pt>
                <c:pt idx="684">
                  <c:v>42874.391277517367</c:v>
                </c:pt>
                <c:pt idx="685">
                  <c:v>42874.391392679405</c:v>
                </c:pt>
                <c:pt idx="686">
                  <c:v>42874.391507841428</c:v>
                </c:pt>
                <c:pt idx="687">
                  <c:v>42874.391623003467</c:v>
                </c:pt>
                <c:pt idx="688">
                  <c:v>42874.391738165505</c:v>
                </c:pt>
                <c:pt idx="689">
                  <c:v>42874.391853327543</c:v>
                </c:pt>
                <c:pt idx="690">
                  <c:v>42874.391968489581</c:v>
                </c:pt>
                <c:pt idx="691">
                  <c:v>42874.392083651619</c:v>
                </c:pt>
                <c:pt idx="692">
                  <c:v>42874.392198813657</c:v>
                </c:pt>
                <c:pt idx="693">
                  <c:v>42874.392313975695</c:v>
                </c:pt>
                <c:pt idx="694">
                  <c:v>42874.392429137733</c:v>
                </c:pt>
                <c:pt idx="695">
                  <c:v>42874.392544299772</c:v>
                </c:pt>
                <c:pt idx="696">
                  <c:v>42874.39265946181</c:v>
                </c:pt>
                <c:pt idx="697">
                  <c:v>42874.392774623848</c:v>
                </c:pt>
                <c:pt idx="698">
                  <c:v>42874.392889785886</c:v>
                </c:pt>
                <c:pt idx="699">
                  <c:v>42874.39300494791</c:v>
                </c:pt>
                <c:pt idx="700">
                  <c:v>42874.393120109948</c:v>
                </c:pt>
                <c:pt idx="701">
                  <c:v>42874.393235271986</c:v>
                </c:pt>
                <c:pt idx="702">
                  <c:v>42874.393350434024</c:v>
                </c:pt>
                <c:pt idx="703">
                  <c:v>42874.393465596062</c:v>
                </c:pt>
                <c:pt idx="704">
                  <c:v>42874.3935807581</c:v>
                </c:pt>
                <c:pt idx="705">
                  <c:v>42874.393695920138</c:v>
                </c:pt>
                <c:pt idx="706">
                  <c:v>42874.393811082176</c:v>
                </c:pt>
                <c:pt idx="707">
                  <c:v>42874.393926244215</c:v>
                </c:pt>
                <c:pt idx="708">
                  <c:v>42874.394041406253</c:v>
                </c:pt>
                <c:pt idx="709">
                  <c:v>42874.394156568291</c:v>
                </c:pt>
                <c:pt idx="710">
                  <c:v>42874.394271730329</c:v>
                </c:pt>
                <c:pt idx="711">
                  <c:v>42874.394386892367</c:v>
                </c:pt>
                <c:pt idx="712">
                  <c:v>42874.394502054405</c:v>
                </c:pt>
                <c:pt idx="713">
                  <c:v>42874.394617216429</c:v>
                </c:pt>
                <c:pt idx="714">
                  <c:v>42874.394732378467</c:v>
                </c:pt>
                <c:pt idx="715">
                  <c:v>42874.394847540505</c:v>
                </c:pt>
                <c:pt idx="716">
                  <c:v>42874.394962702543</c:v>
                </c:pt>
                <c:pt idx="717">
                  <c:v>42874.395077864581</c:v>
                </c:pt>
                <c:pt idx="718">
                  <c:v>42874.395193026619</c:v>
                </c:pt>
                <c:pt idx="719">
                  <c:v>42874.395308188658</c:v>
                </c:pt>
                <c:pt idx="720">
                  <c:v>42874.395423350696</c:v>
                </c:pt>
                <c:pt idx="721">
                  <c:v>42874.395538512734</c:v>
                </c:pt>
                <c:pt idx="722">
                  <c:v>42874.395653674772</c:v>
                </c:pt>
                <c:pt idx="723">
                  <c:v>42874.39576883681</c:v>
                </c:pt>
                <c:pt idx="724">
                  <c:v>42874.395883998848</c:v>
                </c:pt>
                <c:pt idx="725">
                  <c:v>42874.395999160886</c:v>
                </c:pt>
                <c:pt idx="726">
                  <c:v>42874.39611432291</c:v>
                </c:pt>
                <c:pt idx="727">
                  <c:v>42874.396229484948</c:v>
                </c:pt>
                <c:pt idx="728">
                  <c:v>42874.396344646986</c:v>
                </c:pt>
                <c:pt idx="729">
                  <c:v>42874.396459809024</c:v>
                </c:pt>
                <c:pt idx="730">
                  <c:v>42874.396574971062</c:v>
                </c:pt>
                <c:pt idx="731">
                  <c:v>42874.3966901331</c:v>
                </c:pt>
                <c:pt idx="732">
                  <c:v>42874.396805295139</c:v>
                </c:pt>
                <c:pt idx="733">
                  <c:v>42874.396920457177</c:v>
                </c:pt>
                <c:pt idx="734">
                  <c:v>42874.397035619215</c:v>
                </c:pt>
                <c:pt idx="735">
                  <c:v>42874.397150781253</c:v>
                </c:pt>
                <c:pt idx="736">
                  <c:v>42874.397265943291</c:v>
                </c:pt>
                <c:pt idx="737">
                  <c:v>42874.397381105329</c:v>
                </c:pt>
                <c:pt idx="738">
                  <c:v>42874.397496267367</c:v>
                </c:pt>
                <c:pt idx="739">
                  <c:v>42874.397611429391</c:v>
                </c:pt>
                <c:pt idx="740">
                  <c:v>42874.397726591429</c:v>
                </c:pt>
                <c:pt idx="741">
                  <c:v>42874.397841753467</c:v>
                </c:pt>
                <c:pt idx="742">
                  <c:v>42874.397956915505</c:v>
                </c:pt>
                <c:pt idx="743">
                  <c:v>42874.398072077543</c:v>
                </c:pt>
                <c:pt idx="744">
                  <c:v>42874.398187239582</c:v>
                </c:pt>
                <c:pt idx="745">
                  <c:v>42874.39830240162</c:v>
                </c:pt>
                <c:pt idx="746">
                  <c:v>42874.398417563658</c:v>
                </c:pt>
                <c:pt idx="747">
                  <c:v>42874.398532725696</c:v>
                </c:pt>
                <c:pt idx="748">
                  <c:v>42874.398647887734</c:v>
                </c:pt>
                <c:pt idx="749">
                  <c:v>42874.398763049772</c:v>
                </c:pt>
                <c:pt idx="750">
                  <c:v>42874.39887821181</c:v>
                </c:pt>
                <c:pt idx="751">
                  <c:v>42874.398993373848</c:v>
                </c:pt>
                <c:pt idx="752">
                  <c:v>42874.399108535887</c:v>
                </c:pt>
                <c:pt idx="753">
                  <c:v>42874.39922369791</c:v>
                </c:pt>
                <c:pt idx="754">
                  <c:v>42874.399338859948</c:v>
                </c:pt>
                <c:pt idx="755">
                  <c:v>42874.399454021986</c:v>
                </c:pt>
                <c:pt idx="756">
                  <c:v>42874.399569184025</c:v>
                </c:pt>
                <c:pt idx="757">
                  <c:v>42874.399684346063</c:v>
                </c:pt>
                <c:pt idx="758">
                  <c:v>42874.399799508101</c:v>
                </c:pt>
                <c:pt idx="759">
                  <c:v>42874.399914670139</c:v>
                </c:pt>
                <c:pt idx="760">
                  <c:v>42874.400029832177</c:v>
                </c:pt>
                <c:pt idx="761">
                  <c:v>42874.400144994215</c:v>
                </c:pt>
                <c:pt idx="762">
                  <c:v>42874.400260156253</c:v>
                </c:pt>
                <c:pt idx="763">
                  <c:v>42874.400375318291</c:v>
                </c:pt>
                <c:pt idx="764">
                  <c:v>42874.40049048033</c:v>
                </c:pt>
                <c:pt idx="765">
                  <c:v>42874.400605642368</c:v>
                </c:pt>
                <c:pt idx="766">
                  <c:v>42874.400720804391</c:v>
                </c:pt>
                <c:pt idx="767">
                  <c:v>42874.400835966429</c:v>
                </c:pt>
                <c:pt idx="768">
                  <c:v>42874.400951128468</c:v>
                </c:pt>
                <c:pt idx="769">
                  <c:v>42874.401066290506</c:v>
                </c:pt>
                <c:pt idx="770">
                  <c:v>42874.401181452544</c:v>
                </c:pt>
                <c:pt idx="771">
                  <c:v>42874.401296614582</c:v>
                </c:pt>
                <c:pt idx="772">
                  <c:v>42874.40141177662</c:v>
                </c:pt>
                <c:pt idx="773">
                  <c:v>42874.401526938658</c:v>
                </c:pt>
                <c:pt idx="774">
                  <c:v>42874.401642100696</c:v>
                </c:pt>
                <c:pt idx="775">
                  <c:v>42874.401757262734</c:v>
                </c:pt>
                <c:pt idx="776">
                  <c:v>42874.401872424773</c:v>
                </c:pt>
                <c:pt idx="777">
                  <c:v>42874.401987586811</c:v>
                </c:pt>
                <c:pt idx="778">
                  <c:v>42874.402102748849</c:v>
                </c:pt>
                <c:pt idx="779">
                  <c:v>42874.402217910872</c:v>
                </c:pt>
                <c:pt idx="780">
                  <c:v>42874.402333072911</c:v>
                </c:pt>
                <c:pt idx="781">
                  <c:v>42874.402448234949</c:v>
                </c:pt>
                <c:pt idx="782">
                  <c:v>42874.402563396987</c:v>
                </c:pt>
                <c:pt idx="783">
                  <c:v>42874.402678559025</c:v>
                </c:pt>
                <c:pt idx="784">
                  <c:v>42874.402793721063</c:v>
                </c:pt>
                <c:pt idx="785">
                  <c:v>42874.402908883101</c:v>
                </c:pt>
                <c:pt idx="786">
                  <c:v>42874.403024045139</c:v>
                </c:pt>
                <c:pt idx="787">
                  <c:v>42874.403139207177</c:v>
                </c:pt>
                <c:pt idx="788">
                  <c:v>42874.403254369216</c:v>
                </c:pt>
                <c:pt idx="789">
                  <c:v>42874.403369531254</c:v>
                </c:pt>
                <c:pt idx="790">
                  <c:v>42874.403484693292</c:v>
                </c:pt>
                <c:pt idx="791">
                  <c:v>42874.40359985533</c:v>
                </c:pt>
                <c:pt idx="792">
                  <c:v>42874.403715017368</c:v>
                </c:pt>
                <c:pt idx="793">
                  <c:v>42874.403830179392</c:v>
                </c:pt>
                <c:pt idx="794">
                  <c:v>42874.40394534143</c:v>
                </c:pt>
                <c:pt idx="795">
                  <c:v>42874.404060503468</c:v>
                </c:pt>
                <c:pt idx="796">
                  <c:v>42874.404175665506</c:v>
                </c:pt>
                <c:pt idx="797">
                  <c:v>42874.404290827544</c:v>
                </c:pt>
                <c:pt idx="798">
                  <c:v>42874.404405989582</c:v>
                </c:pt>
                <c:pt idx="799">
                  <c:v>42874.40452115162</c:v>
                </c:pt>
                <c:pt idx="800">
                  <c:v>42874.404636313659</c:v>
                </c:pt>
                <c:pt idx="801">
                  <c:v>42874.404751475697</c:v>
                </c:pt>
                <c:pt idx="802">
                  <c:v>42874.404866637735</c:v>
                </c:pt>
                <c:pt idx="803">
                  <c:v>42874.404981799773</c:v>
                </c:pt>
                <c:pt idx="804">
                  <c:v>42874.405096961811</c:v>
                </c:pt>
                <c:pt idx="805">
                  <c:v>42874.405212123849</c:v>
                </c:pt>
                <c:pt idx="806">
                  <c:v>42874.405327285873</c:v>
                </c:pt>
                <c:pt idx="807">
                  <c:v>42874.405442447911</c:v>
                </c:pt>
                <c:pt idx="808">
                  <c:v>42874.405557609949</c:v>
                </c:pt>
                <c:pt idx="809">
                  <c:v>42874.405672771987</c:v>
                </c:pt>
                <c:pt idx="810">
                  <c:v>42874.405787934025</c:v>
                </c:pt>
                <c:pt idx="811">
                  <c:v>42874.405903096063</c:v>
                </c:pt>
                <c:pt idx="812">
                  <c:v>42874.406018258102</c:v>
                </c:pt>
                <c:pt idx="813">
                  <c:v>42874.40613342014</c:v>
                </c:pt>
                <c:pt idx="814">
                  <c:v>42874.406248582178</c:v>
                </c:pt>
                <c:pt idx="815">
                  <c:v>42874.406363744216</c:v>
                </c:pt>
                <c:pt idx="816">
                  <c:v>42874.406478906254</c:v>
                </c:pt>
                <c:pt idx="817">
                  <c:v>42874.406594068292</c:v>
                </c:pt>
                <c:pt idx="818">
                  <c:v>42874.40670923033</c:v>
                </c:pt>
                <c:pt idx="819">
                  <c:v>42874.406824392361</c:v>
                </c:pt>
                <c:pt idx="820">
                  <c:v>42874.406939554392</c:v>
                </c:pt>
                <c:pt idx="821">
                  <c:v>42874.40705471643</c:v>
                </c:pt>
                <c:pt idx="822">
                  <c:v>42874.407169878468</c:v>
                </c:pt>
                <c:pt idx="823">
                  <c:v>42874.407285040506</c:v>
                </c:pt>
                <c:pt idx="824">
                  <c:v>42874.407400202545</c:v>
                </c:pt>
                <c:pt idx="825">
                  <c:v>42874.407515364583</c:v>
                </c:pt>
                <c:pt idx="826">
                  <c:v>42874.407630526621</c:v>
                </c:pt>
                <c:pt idx="827">
                  <c:v>42874.407745688659</c:v>
                </c:pt>
                <c:pt idx="828">
                  <c:v>42874.407860850697</c:v>
                </c:pt>
                <c:pt idx="829">
                  <c:v>42874.407976012735</c:v>
                </c:pt>
                <c:pt idx="830">
                  <c:v>42874.408091174773</c:v>
                </c:pt>
                <c:pt idx="831">
                  <c:v>42874.408206336811</c:v>
                </c:pt>
                <c:pt idx="832">
                  <c:v>42874.40832149885</c:v>
                </c:pt>
                <c:pt idx="833">
                  <c:v>42874.408436660873</c:v>
                </c:pt>
                <c:pt idx="834">
                  <c:v>42874.408551822911</c:v>
                </c:pt>
                <c:pt idx="835">
                  <c:v>42874.408666984949</c:v>
                </c:pt>
                <c:pt idx="836">
                  <c:v>42874.408782146988</c:v>
                </c:pt>
                <c:pt idx="837">
                  <c:v>42874.408897309026</c:v>
                </c:pt>
                <c:pt idx="838">
                  <c:v>42874.409012471064</c:v>
                </c:pt>
                <c:pt idx="839">
                  <c:v>42874.409127633102</c:v>
                </c:pt>
                <c:pt idx="840">
                  <c:v>42874.40924279514</c:v>
                </c:pt>
                <c:pt idx="841">
                  <c:v>42874.409357957178</c:v>
                </c:pt>
                <c:pt idx="842">
                  <c:v>42874.409473119216</c:v>
                </c:pt>
                <c:pt idx="843">
                  <c:v>42874.409588281254</c:v>
                </c:pt>
                <c:pt idx="844">
                  <c:v>42874.409703443293</c:v>
                </c:pt>
                <c:pt idx="845">
                  <c:v>42874.409818605331</c:v>
                </c:pt>
                <c:pt idx="846">
                  <c:v>42874.409933767354</c:v>
                </c:pt>
                <c:pt idx="847">
                  <c:v>42874.410048929392</c:v>
                </c:pt>
                <c:pt idx="848">
                  <c:v>42874.41016409143</c:v>
                </c:pt>
                <c:pt idx="849">
                  <c:v>42874.410279253469</c:v>
                </c:pt>
                <c:pt idx="850">
                  <c:v>42874.410394415507</c:v>
                </c:pt>
                <c:pt idx="851">
                  <c:v>42874.410509577545</c:v>
                </c:pt>
                <c:pt idx="852">
                  <c:v>42874.410624739583</c:v>
                </c:pt>
                <c:pt idx="853">
                  <c:v>42874.410739901621</c:v>
                </c:pt>
                <c:pt idx="854">
                  <c:v>42874.410855063659</c:v>
                </c:pt>
                <c:pt idx="855">
                  <c:v>42874.410970225697</c:v>
                </c:pt>
                <c:pt idx="856">
                  <c:v>42874.411085387736</c:v>
                </c:pt>
                <c:pt idx="857">
                  <c:v>42874.411200549774</c:v>
                </c:pt>
                <c:pt idx="858">
                  <c:v>42874.411315711812</c:v>
                </c:pt>
                <c:pt idx="859">
                  <c:v>42874.411430873843</c:v>
                </c:pt>
                <c:pt idx="860">
                  <c:v>42874.411546035873</c:v>
                </c:pt>
                <c:pt idx="861">
                  <c:v>42874.411661197912</c:v>
                </c:pt>
                <c:pt idx="862">
                  <c:v>42874.41177635995</c:v>
                </c:pt>
                <c:pt idx="863">
                  <c:v>42874.411891521988</c:v>
                </c:pt>
                <c:pt idx="864">
                  <c:v>42874.412006684026</c:v>
                </c:pt>
                <c:pt idx="865">
                  <c:v>42874.412121846064</c:v>
                </c:pt>
                <c:pt idx="866">
                  <c:v>42874.412237008102</c:v>
                </c:pt>
                <c:pt idx="867">
                  <c:v>42874.41235217014</c:v>
                </c:pt>
                <c:pt idx="868">
                  <c:v>42874.412467332178</c:v>
                </c:pt>
                <c:pt idx="869">
                  <c:v>42874.412582494217</c:v>
                </c:pt>
                <c:pt idx="870">
                  <c:v>42874.412697656255</c:v>
                </c:pt>
                <c:pt idx="871">
                  <c:v>42874.412812818293</c:v>
                </c:pt>
                <c:pt idx="872">
                  <c:v>42874.412927980331</c:v>
                </c:pt>
                <c:pt idx="873">
                  <c:v>42874.413043142355</c:v>
                </c:pt>
                <c:pt idx="874">
                  <c:v>42874.413158304393</c:v>
                </c:pt>
                <c:pt idx="875">
                  <c:v>42874.413273466431</c:v>
                </c:pt>
                <c:pt idx="876">
                  <c:v>42874.413388628469</c:v>
                </c:pt>
                <c:pt idx="877">
                  <c:v>42874.413503790507</c:v>
                </c:pt>
                <c:pt idx="878">
                  <c:v>42874.413618952545</c:v>
                </c:pt>
                <c:pt idx="879">
                  <c:v>42874.413734114583</c:v>
                </c:pt>
                <c:pt idx="880">
                  <c:v>42874.413849276621</c:v>
                </c:pt>
                <c:pt idx="881">
                  <c:v>42874.41396443866</c:v>
                </c:pt>
                <c:pt idx="882">
                  <c:v>42874.414079600698</c:v>
                </c:pt>
                <c:pt idx="883">
                  <c:v>42874.414194762736</c:v>
                </c:pt>
                <c:pt idx="884">
                  <c:v>42874.414309924774</c:v>
                </c:pt>
                <c:pt idx="885">
                  <c:v>42874.414425086812</c:v>
                </c:pt>
                <c:pt idx="886">
                  <c:v>42874.414540248836</c:v>
                </c:pt>
                <c:pt idx="887">
                  <c:v>42874.414655410874</c:v>
                </c:pt>
                <c:pt idx="888">
                  <c:v>42874.414770572912</c:v>
                </c:pt>
                <c:pt idx="889">
                  <c:v>42874.41488573495</c:v>
                </c:pt>
                <c:pt idx="890">
                  <c:v>42874.415000896988</c:v>
                </c:pt>
                <c:pt idx="891">
                  <c:v>42874.415116059026</c:v>
                </c:pt>
                <c:pt idx="892">
                  <c:v>42874.415231221064</c:v>
                </c:pt>
                <c:pt idx="893">
                  <c:v>42874.415346383103</c:v>
                </c:pt>
                <c:pt idx="894">
                  <c:v>42874.415461545141</c:v>
                </c:pt>
                <c:pt idx="895">
                  <c:v>42874.415576707179</c:v>
                </c:pt>
                <c:pt idx="896">
                  <c:v>42874.415691869217</c:v>
                </c:pt>
                <c:pt idx="897">
                  <c:v>42874.415807031255</c:v>
                </c:pt>
                <c:pt idx="898">
                  <c:v>42874.415922193293</c:v>
                </c:pt>
                <c:pt idx="899">
                  <c:v>42874.416037355324</c:v>
                </c:pt>
                <c:pt idx="900">
                  <c:v>42874.416152517355</c:v>
                </c:pt>
                <c:pt idx="901">
                  <c:v>42874.416267679393</c:v>
                </c:pt>
                <c:pt idx="902">
                  <c:v>42874.416382841431</c:v>
                </c:pt>
                <c:pt idx="903">
                  <c:v>42874.416498003469</c:v>
                </c:pt>
                <c:pt idx="904">
                  <c:v>42874.416613165507</c:v>
                </c:pt>
                <c:pt idx="905">
                  <c:v>42874.416728327546</c:v>
                </c:pt>
                <c:pt idx="906">
                  <c:v>42874.416843489584</c:v>
                </c:pt>
                <c:pt idx="907">
                  <c:v>42874.416958651622</c:v>
                </c:pt>
                <c:pt idx="908">
                  <c:v>42874.41707381366</c:v>
                </c:pt>
                <c:pt idx="909">
                  <c:v>42874.417188975698</c:v>
                </c:pt>
                <c:pt idx="910">
                  <c:v>42874.417304137736</c:v>
                </c:pt>
                <c:pt idx="911">
                  <c:v>42874.417419299774</c:v>
                </c:pt>
                <c:pt idx="912">
                  <c:v>42874.417534461812</c:v>
                </c:pt>
                <c:pt idx="913">
                  <c:v>42874.417649623836</c:v>
                </c:pt>
                <c:pt idx="914">
                  <c:v>42874.417764785874</c:v>
                </c:pt>
                <c:pt idx="915">
                  <c:v>42874.417879947912</c:v>
                </c:pt>
                <c:pt idx="916">
                  <c:v>42874.41799510995</c:v>
                </c:pt>
                <c:pt idx="917">
                  <c:v>42874.418110271989</c:v>
                </c:pt>
                <c:pt idx="918">
                  <c:v>42874.418225434027</c:v>
                </c:pt>
                <c:pt idx="919">
                  <c:v>42874.418340596065</c:v>
                </c:pt>
                <c:pt idx="920">
                  <c:v>42874.418455758103</c:v>
                </c:pt>
                <c:pt idx="921">
                  <c:v>42874.418570920141</c:v>
                </c:pt>
                <c:pt idx="922">
                  <c:v>42874.418686082179</c:v>
                </c:pt>
                <c:pt idx="923">
                  <c:v>42874.418801244217</c:v>
                </c:pt>
                <c:pt idx="924">
                  <c:v>42874.418916406255</c:v>
                </c:pt>
                <c:pt idx="925">
                  <c:v>42874.419031568294</c:v>
                </c:pt>
                <c:pt idx="926">
                  <c:v>42874.419146730317</c:v>
                </c:pt>
                <c:pt idx="927">
                  <c:v>42874.419261892355</c:v>
                </c:pt>
                <c:pt idx="928">
                  <c:v>42874.419377054393</c:v>
                </c:pt>
                <c:pt idx="929">
                  <c:v>42874.419492216432</c:v>
                </c:pt>
                <c:pt idx="930">
                  <c:v>42874.41960737847</c:v>
                </c:pt>
                <c:pt idx="931">
                  <c:v>42874.419722540508</c:v>
                </c:pt>
                <c:pt idx="932">
                  <c:v>42874.419837702546</c:v>
                </c:pt>
                <c:pt idx="933">
                  <c:v>42874.419952864584</c:v>
                </c:pt>
                <c:pt idx="934">
                  <c:v>42874.420068026622</c:v>
                </c:pt>
                <c:pt idx="935">
                  <c:v>42874.42018318866</c:v>
                </c:pt>
                <c:pt idx="936">
                  <c:v>42874.420298350698</c:v>
                </c:pt>
                <c:pt idx="937">
                  <c:v>42874.420413512737</c:v>
                </c:pt>
                <c:pt idx="938">
                  <c:v>42874.420528674775</c:v>
                </c:pt>
                <c:pt idx="939">
                  <c:v>42874.420643836806</c:v>
                </c:pt>
                <c:pt idx="940">
                  <c:v>42874.420758998836</c:v>
                </c:pt>
                <c:pt idx="941">
                  <c:v>42874.420874160875</c:v>
                </c:pt>
                <c:pt idx="942">
                  <c:v>42874.420989322913</c:v>
                </c:pt>
                <c:pt idx="943">
                  <c:v>42874.421104484951</c:v>
                </c:pt>
                <c:pt idx="944">
                  <c:v>42874.421219646989</c:v>
                </c:pt>
                <c:pt idx="945">
                  <c:v>42874.421334809027</c:v>
                </c:pt>
                <c:pt idx="946">
                  <c:v>42874.421449971065</c:v>
                </c:pt>
                <c:pt idx="947">
                  <c:v>42874.421565133103</c:v>
                </c:pt>
                <c:pt idx="948">
                  <c:v>42874.421680295141</c:v>
                </c:pt>
                <c:pt idx="949">
                  <c:v>42874.42179545718</c:v>
                </c:pt>
                <c:pt idx="950">
                  <c:v>42874.421910619218</c:v>
                </c:pt>
                <c:pt idx="951">
                  <c:v>42874.422025781256</c:v>
                </c:pt>
                <c:pt idx="952">
                  <c:v>42874.422140943294</c:v>
                </c:pt>
                <c:pt idx="953">
                  <c:v>42874.422256105318</c:v>
                </c:pt>
                <c:pt idx="954">
                  <c:v>42874.422371267356</c:v>
                </c:pt>
                <c:pt idx="955">
                  <c:v>42874.422486429394</c:v>
                </c:pt>
                <c:pt idx="956">
                  <c:v>42874.422601591432</c:v>
                </c:pt>
                <c:pt idx="957">
                  <c:v>42874.42271675347</c:v>
                </c:pt>
                <c:pt idx="958">
                  <c:v>42874.422831915508</c:v>
                </c:pt>
                <c:pt idx="959">
                  <c:v>42874.422947077546</c:v>
                </c:pt>
                <c:pt idx="960">
                  <c:v>42874.423062239584</c:v>
                </c:pt>
                <c:pt idx="961">
                  <c:v>42874.423177401623</c:v>
                </c:pt>
                <c:pt idx="962">
                  <c:v>42874.423292563661</c:v>
                </c:pt>
                <c:pt idx="963">
                  <c:v>42874.423407725699</c:v>
                </c:pt>
                <c:pt idx="964">
                  <c:v>42874.423522887737</c:v>
                </c:pt>
                <c:pt idx="965">
                  <c:v>42874.423638049775</c:v>
                </c:pt>
                <c:pt idx="966">
                  <c:v>42874.423753211799</c:v>
                </c:pt>
                <c:pt idx="967">
                  <c:v>42874.423868373837</c:v>
                </c:pt>
                <c:pt idx="968">
                  <c:v>42874.423983535875</c:v>
                </c:pt>
                <c:pt idx="969">
                  <c:v>42874.424098697913</c:v>
                </c:pt>
                <c:pt idx="970">
                  <c:v>42874.424213859951</c:v>
                </c:pt>
                <c:pt idx="971">
                  <c:v>42874.424329021989</c:v>
                </c:pt>
                <c:pt idx="972">
                  <c:v>42874.424444184027</c:v>
                </c:pt>
                <c:pt idx="973">
                  <c:v>42874.424559346066</c:v>
                </c:pt>
                <c:pt idx="974">
                  <c:v>42874.424674508104</c:v>
                </c:pt>
                <c:pt idx="975">
                  <c:v>42874.424789670142</c:v>
                </c:pt>
                <c:pt idx="976">
                  <c:v>42874.42490483218</c:v>
                </c:pt>
                <c:pt idx="977">
                  <c:v>42874.425019994218</c:v>
                </c:pt>
                <c:pt idx="978">
                  <c:v>42874.425135156256</c:v>
                </c:pt>
                <c:pt idx="979">
                  <c:v>42874.425250318287</c:v>
                </c:pt>
                <c:pt idx="980">
                  <c:v>42874.425365480318</c:v>
                </c:pt>
                <c:pt idx="981">
                  <c:v>42874.425480642356</c:v>
                </c:pt>
                <c:pt idx="982">
                  <c:v>42874.425595804394</c:v>
                </c:pt>
                <c:pt idx="983">
                  <c:v>42874.425710966432</c:v>
                </c:pt>
                <c:pt idx="984">
                  <c:v>42874.42582612847</c:v>
                </c:pt>
                <c:pt idx="985">
                  <c:v>42874.425941290508</c:v>
                </c:pt>
                <c:pt idx="986">
                  <c:v>42874.426056452547</c:v>
                </c:pt>
                <c:pt idx="987">
                  <c:v>42874.426171614585</c:v>
                </c:pt>
                <c:pt idx="988">
                  <c:v>42874.426286776623</c:v>
                </c:pt>
                <c:pt idx="989">
                  <c:v>42874.426401938661</c:v>
                </c:pt>
                <c:pt idx="990">
                  <c:v>42874.426517100699</c:v>
                </c:pt>
                <c:pt idx="991">
                  <c:v>42874.426632262737</c:v>
                </c:pt>
                <c:pt idx="992">
                  <c:v>42874.426747424775</c:v>
                </c:pt>
                <c:pt idx="993">
                  <c:v>42874.426862586799</c:v>
                </c:pt>
                <c:pt idx="994">
                  <c:v>42874.426977748837</c:v>
                </c:pt>
                <c:pt idx="995">
                  <c:v>42874.427092910875</c:v>
                </c:pt>
                <c:pt idx="996">
                  <c:v>42874.427208072913</c:v>
                </c:pt>
                <c:pt idx="997">
                  <c:v>42874.427323234951</c:v>
                </c:pt>
                <c:pt idx="998">
                  <c:v>42874.42743839699</c:v>
                </c:pt>
                <c:pt idx="999">
                  <c:v>42874.427553559028</c:v>
                </c:pt>
                <c:pt idx="1000">
                  <c:v>42874.427668721066</c:v>
                </c:pt>
                <c:pt idx="1001">
                  <c:v>42874.427783883104</c:v>
                </c:pt>
                <c:pt idx="1002">
                  <c:v>42874.427899045142</c:v>
                </c:pt>
                <c:pt idx="1003">
                  <c:v>42874.42801420718</c:v>
                </c:pt>
                <c:pt idx="1004">
                  <c:v>42874.428129369218</c:v>
                </c:pt>
                <c:pt idx="1005">
                  <c:v>42874.428244531256</c:v>
                </c:pt>
                <c:pt idx="1006">
                  <c:v>42874.42835969328</c:v>
                </c:pt>
                <c:pt idx="1007">
                  <c:v>42874.428474855318</c:v>
                </c:pt>
                <c:pt idx="1008">
                  <c:v>42874.428590017356</c:v>
                </c:pt>
                <c:pt idx="1009">
                  <c:v>42874.428705179394</c:v>
                </c:pt>
                <c:pt idx="1010">
                  <c:v>42874.428820341433</c:v>
                </c:pt>
                <c:pt idx="1011">
                  <c:v>42874.428935503471</c:v>
                </c:pt>
                <c:pt idx="1012">
                  <c:v>42874.429050665509</c:v>
                </c:pt>
                <c:pt idx="1013">
                  <c:v>42874.429165827547</c:v>
                </c:pt>
                <c:pt idx="1014">
                  <c:v>42874.429280989585</c:v>
                </c:pt>
                <c:pt idx="1015">
                  <c:v>42874.429396151623</c:v>
                </c:pt>
                <c:pt idx="1016">
                  <c:v>42874.429511313661</c:v>
                </c:pt>
                <c:pt idx="1017">
                  <c:v>42874.429626475699</c:v>
                </c:pt>
                <c:pt idx="1018">
                  <c:v>42874.429741637738</c:v>
                </c:pt>
                <c:pt idx="1019">
                  <c:v>42874.429856799776</c:v>
                </c:pt>
                <c:pt idx="1020">
                  <c:v>42874.429971961799</c:v>
                </c:pt>
                <c:pt idx="1021">
                  <c:v>42874.430087123837</c:v>
                </c:pt>
                <c:pt idx="1022">
                  <c:v>42874.430202285876</c:v>
                </c:pt>
                <c:pt idx="1023">
                  <c:v>42874.430317447914</c:v>
                </c:pt>
                <c:pt idx="1024">
                  <c:v>42874.430432609952</c:v>
                </c:pt>
                <c:pt idx="1025">
                  <c:v>42874.43054777199</c:v>
                </c:pt>
                <c:pt idx="1026">
                  <c:v>42874.430662934028</c:v>
                </c:pt>
                <c:pt idx="1027">
                  <c:v>42874.430778096066</c:v>
                </c:pt>
                <c:pt idx="1028">
                  <c:v>42874.430893258104</c:v>
                </c:pt>
                <c:pt idx="1029">
                  <c:v>42874.431008420142</c:v>
                </c:pt>
                <c:pt idx="1030">
                  <c:v>42874.431123582181</c:v>
                </c:pt>
                <c:pt idx="1031">
                  <c:v>42874.431238744219</c:v>
                </c:pt>
                <c:pt idx="1032">
                  <c:v>42874.431353906257</c:v>
                </c:pt>
                <c:pt idx="1033">
                  <c:v>42874.43146906828</c:v>
                </c:pt>
                <c:pt idx="1034">
                  <c:v>42874.431584230319</c:v>
                </c:pt>
                <c:pt idx="1035">
                  <c:v>42874.431699392357</c:v>
                </c:pt>
                <c:pt idx="1036">
                  <c:v>42874.431814554395</c:v>
                </c:pt>
                <c:pt idx="1037">
                  <c:v>42874.431929716433</c:v>
                </c:pt>
                <c:pt idx="1038">
                  <c:v>42874.432044878471</c:v>
                </c:pt>
                <c:pt idx="1039">
                  <c:v>42874.432160040509</c:v>
                </c:pt>
                <c:pt idx="1040">
                  <c:v>42874.432275202547</c:v>
                </c:pt>
                <c:pt idx="1041">
                  <c:v>42874.432390364585</c:v>
                </c:pt>
                <c:pt idx="1042">
                  <c:v>42874.432505526624</c:v>
                </c:pt>
                <c:pt idx="1043">
                  <c:v>42874.432620688662</c:v>
                </c:pt>
                <c:pt idx="1044">
                  <c:v>42874.4327358507</c:v>
                </c:pt>
                <c:pt idx="1045">
                  <c:v>42874.432851012738</c:v>
                </c:pt>
                <c:pt idx="1046">
                  <c:v>42874.432966174762</c:v>
                </c:pt>
                <c:pt idx="1047">
                  <c:v>42874.4330813368</c:v>
                </c:pt>
                <c:pt idx="1048">
                  <c:v>42874.433196498838</c:v>
                </c:pt>
                <c:pt idx="1049">
                  <c:v>42874.433311660876</c:v>
                </c:pt>
                <c:pt idx="1050">
                  <c:v>42874.433426822914</c:v>
                </c:pt>
                <c:pt idx="1051">
                  <c:v>42874.433541984952</c:v>
                </c:pt>
                <c:pt idx="1052">
                  <c:v>42874.43365714699</c:v>
                </c:pt>
                <c:pt idx="1053">
                  <c:v>42874.433772309028</c:v>
                </c:pt>
                <c:pt idx="1054">
                  <c:v>42874.433887471067</c:v>
                </c:pt>
                <c:pt idx="1055">
                  <c:v>42874.434002633105</c:v>
                </c:pt>
                <c:pt idx="1056">
                  <c:v>42874.434117795143</c:v>
                </c:pt>
                <c:pt idx="1057">
                  <c:v>42874.434232957181</c:v>
                </c:pt>
                <c:pt idx="1058">
                  <c:v>42874.434348119219</c:v>
                </c:pt>
                <c:pt idx="1059">
                  <c:v>42874.434463281257</c:v>
                </c:pt>
                <c:pt idx="1060">
                  <c:v>42874.434578443281</c:v>
                </c:pt>
                <c:pt idx="1061">
                  <c:v>42874.434693605319</c:v>
                </c:pt>
                <c:pt idx="1062">
                  <c:v>42874.434808767357</c:v>
                </c:pt>
                <c:pt idx="1063">
                  <c:v>42874.434923929395</c:v>
                </c:pt>
                <c:pt idx="1064">
                  <c:v>42874.435039091433</c:v>
                </c:pt>
                <c:pt idx="1065">
                  <c:v>42874.435154253471</c:v>
                </c:pt>
                <c:pt idx="1066">
                  <c:v>42874.43526941551</c:v>
                </c:pt>
                <c:pt idx="1067">
                  <c:v>42874.435384577548</c:v>
                </c:pt>
                <c:pt idx="1068">
                  <c:v>42874.435499739586</c:v>
                </c:pt>
                <c:pt idx="1069">
                  <c:v>42874.435614901624</c:v>
                </c:pt>
                <c:pt idx="1070">
                  <c:v>42874.435730063662</c:v>
                </c:pt>
                <c:pt idx="1071">
                  <c:v>42874.4358452257</c:v>
                </c:pt>
                <c:pt idx="1072">
                  <c:v>42874.435960387738</c:v>
                </c:pt>
                <c:pt idx="1073">
                  <c:v>42874.436075549762</c:v>
                </c:pt>
                <c:pt idx="1074">
                  <c:v>42874.4361907118</c:v>
                </c:pt>
                <c:pt idx="1075">
                  <c:v>42874.436305873838</c:v>
                </c:pt>
                <c:pt idx="1076">
                  <c:v>42874.436421035876</c:v>
                </c:pt>
                <c:pt idx="1077">
                  <c:v>42874.436536197914</c:v>
                </c:pt>
                <c:pt idx="1078">
                  <c:v>42874.436651359953</c:v>
                </c:pt>
                <c:pt idx="1079">
                  <c:v>42874.436766521991</c:v>
                </c:pt>
                <c:pt idx="1080">
                  <c:v>42874.436881684029</c:v>
                </c:pt>
                <c:pt idx="1081">
                  <c:v>42874.436996846067</c:v>
                </c:pt>
                <c:pt idx="1082">
                  <c:v>42874.437112008105</c:v>
                </c:pt>
                <c:pt idx="1083">
                  <c:v>42874.437227170143</c:v>
                </c:pt>
                <c:pt idx="1084">
                  <c:v>42874.437342332181</c:v>
                </c:pt>
                <c:pt idx="1085">
                  <c:v>42874.437457494219</c:v>
                </c:pt>
                <c:pt idx="1086">
                  <c:v>42874.437572656243</c:v>
                </c:pt>
                <c:pt idx="1087">
                  <c:v>42874.437687818281</c:v>
                </c:pt>
                <c:pt idx="1088">
                  <c:v>42874.437802980319</c:v>
                </c:pt>
                <c:pt idx="1089">
                  <c:v>42874.437918142357</c:v>
                </c:pt>
                <c:pt idx="1090">
                  <c:v>42874.438033304396</c:v>
                </c:pt>
                <c:pt idx="1091">
                  <c:v>42874.438148466434</c:v>
                </c:pt>
                <c:pt idx="1092">
                  <c:v>42874.438263628472</c:v>
                </c:pt>
                <c:pt idx="1093">
                  <c:v>42874.43837879051</c:v>
                </c:pt>
                <c:pt idx="1094">
                  <c:v>42874.438493952548</c:v>
                </c:pt>
                <c:pt idx="1095">
                  <c:v>42874.438609114586</c:v>
                </c:pt>
                <c:pt idx="1096">
                  <c:v>42874.438724276624</c:v>
                </c:pt>
                <c:pt idx="1097">
                  <c:v>42874.438839438662</c:v>
                </c:pt>
                <c:pt idx="1098">
                  <c:v>42874.438954600701</c:v>
                </c:pt>
                <c:pt idx="1099">
                  <c:v>42874.439069762739</c:v>
                </c:pt>
                <c:pt idx="1100">
                  <c:v>42874.439184924762</c:v>
                </c:pt>
                <c:pt idx="1101">
                  <c:v>42874.4393000868</c:v>
                </c:pt>
                <c:pt idx="1102">
                  <c:v>42874.439415248838</c:v>
                </c:pt>
                <c:pt idx="1103">
                  <c:v>42874.439530410877</c:v>
                </c:pt>
                <c:pt idx="1104">
                  <c:v>42874.439645572915</c:v>
                </c:pt>
                <c:pt idx="1105">
                  <c:v>42874.439760734953</c:v>
                </c:pt>
                <c:pt idx="1106">
                  <c:v>42874.439875896991</c:v>
                </c:pt>
                <c:pt idx="1107">
                  <c:v>42874.439991059029</c:v>
                </c:pt>
                <c:pt idx="1108">
                  <c:v>42874.440106221067</c:v>
                </c:pt>
                <c:pt idx="1109">
                  <c:v>42874.440221383105</c:v>
                </c:pt>
                <c:pt idx="1110">
                  <c:v>42874.440336545144</c:v>
                </c:pt>
                <c:pt idx="1111">
                  <c:v>42874.440451707182</c:v>
                </c:pt>
                <c:pt idx="1112">
                  <c:v>42874.44056686922</c:v>
                </c:pt>
                <c:pt idx="1113">
                  <c:v>42874.440682031243</c:v>
                </c:pt>
                <c:pt idx="1114">
                  <c:v>42874.440797193281</c:v>
                </c:pt>
                <c:pt idx="1115">
                  <c:v>42874.44091235532</c:v>
                </c:pt>
                <c:pt idx="1116">
                  <c:v>42874.441027517358</c:v>
                </c:pt>
                <c:pt idx="1117">
                  <c:v>42874.441142679396</c:v>
                </c:pt>
                <c:pt idx="1118">
                  <c:v>42874.441257841434</c:v>
                </c:pt>
                <c:pt idx="1119">
                  <c:v>42874.441373003472</c:v>
                </c:pt>
                <c:pt idx="1120">
                  <c:v>42874.44148816551</c:v>
                </c:pt>
                <c:pt idx="1121">
                  <c:v>42874.441603327548</c:v>
                </c:pt>
                <c:pt idx="1122">
                  <c:v>42874.441718489586</c:v>
                </c:pt>
                <c:pt idx="1123">
                  <c:v>42874.441833651625</c:v>
                </c:pt>
                <c:pt idx="1124">
                  <c:v>42874.441948813663</c:v>
                </c:pt>
                <c:pt idx="1125">
                  <c:v>42874.442063975701</c:v>
                </c:pt>
                <c:pt idx="1126">
                  <c:v>42874.442179137724</c:v>
                </c:pt>
                <c:pt idx="1127">
                  <c:v>42874.442294299763</c:v>
                </c:pt>
                <c:pt idx="1128">
                  <c:v>42874.442409461801</c:v>
                </c:pt>
                <c:pt idx="1129">
                  <c:v>42874.442524623839</c:v>
                </c:pt>
                <c:pt idx="1130">
                  <c:v>42874.442639785877</c:v>
                </c:pt>
                <c:pt idx="1131">
                  <c:v>42874.442754947915</c:v>
                </c:pt>
                <c:pt idx="1132">
                  <c:v>42874.442870109953</c:v>
                </c:pt>
                <c:pt idx="1133">
                  <c:v>42874.442985271991</c:v>
                </c:pt>
                <c:pt idx="1134">
                  <c:v>42874.443100434029</c:v>
                </c:pt>
                <c:pt idx="1135">
                  <c:v>42874.443215596068</c:v>
                </c:pt>
                <c:pt idx="1136">
                  <c:v>42874.443330758106</c:v>
                </c:pt>
                <c:pt idx="1137">
                  <c:v>42874.443445920144</c:v>
                </c:pt>
                <c:pt idx="1138">
                  <c:v>42874.443561082182</c:v>
                </c:pt>
                <c:pt idx="1139">
                  <c:v>42874.44367624422</c:v>
                </c:pt>
                <c:pt idx="1140">
                  <c:v>42874.443791406244</c:v>
                </c:pt>
                <c:pt idx="1141">
                  <c:v>42874.443906568282</c:v>
                </c:pt>
                <c:pt idx="1142">
                  <c:v>42874.44402173032</c:v>
                </c:pt>
                <c:pt idx="1143">
                  <c:v>42874.444136892358</c:v>
                </c:pt>
                <c:pt idx="1144">
                  <c:v>42874.444252054396</c:v>
                </c:pt>
                <c:pt idx="1145">
                  <c:v>42874.444367216434</c:v>
                </c:pt>
                <c:pt idx="1146">
                  <c:v>42874.444482378472</c:v>
                </c:pt>
                <c:pt idx="1147">
                  <c:v>42874.444597540511</c:v>
                </c:pt>
                <c:pt idx="1148">
                  <c:v>42874.444712702549</c:v>
                </c:pt>
                <c:pt idx="1149">
                  <c:v>42874.444827864587</c:v>
                </c:pt>
                <c:pt idx="1150">
                  <c:v>42874.444943026625</c:v>
                </c:pt>
                <c:pt idx="1151">
                  <c:v>42874.445058188663</c:v>
                </c:pt>
                <c:pt idx="1152">
                  <c:v>42874.445173350701</c:v>
                </c:pt>
                <c:pt idx="1153">
                  <c:v>42874.445288512725</c:v>
                </c:pt>
                <c:pt idx="1154">
                  <c:v>42874.445403674763</c:v>
                </c:pt>
                <c:pt idx="1155">
                  <c:v>42874.445518836801</c:v>
                </c:pt>
                <c:pt idx="1156">
                  <c:v>42874.445633998839</c:v>
                </c:pt>
                <c:pt idx="1157">
                  <c:v>42874.445749160877</c:v>
                </c:pt>
                <c:pt idx="1158">
                  <c:v>42874.445864322915</c:v>
                </c:pt>
                <c:pt idx="1159">
                  <c:v>42874.445979484954</c:v>
                </c:pt>
                <c:pt idx="1160">
                  <c:v>42874.446094646992</c:v>
                </c:pt>
                <c:pt idx="1161">
                  <c:v>42874.44620980903</c:v>
                </c:pt>
                <c:pt idx="1162">
                  <c:v>42874.446324971068</c:v>
                </c:pt>
                <c:pt idx="1163">
                  <c:v>42874.446440133106</c:v>
                </c:pt>
                <c:pt idx="1164">
                  <c:v>42874.446555295144</c:v>
                </c:pt>
                <c:pt idx="1165">
                  <c:v>42874.446670457182</c:v>
                </c:pt>
                <c:pt idx="1166">
                  <c:v>42874.446785619206</c:v>
                </c:pt>
                <c:pt idx="1167">
                  <c:v>42874.446900781244</c:v>
                </c:pt>
                <c:pt idx="1168">
                  <c:v>42874.447015943282</c:v>
                </c:pt>
                <c:pt idx="1169">
                  <c:v>42874.44713110532</c:v>
                </c:pt>
                <c:pt idx="1170">
                  <c:v>42874.447246267358</c:v>
                </c:pt>
                <c:pt idx="1171">
                  <c:v>42874.447361429397</c:v>
                </c:pt>
                <c:pt idx="1172">
                  <c:v>42874.447476591435</c:v>
                </c:pt>
                <c:pt idx="1173">
                  <c:v>42874.447591753473</c:v>
                </c:pt>
                <c:pt idx="1174">
                  <c:v>42874.447706915511</c:v>
                </c:pt>
                <c:pt idx="1175">
                  <c:v>42874.447822077549</c:v>
                </c:pt>
                <c:pt idx="1176">
                  <c:v>42874.447937239587</c:v>
                </c:pt>
                <c:pt idx="1177">
                  <c:v>42874.448052401625</c:v>
                </c:pt>
                <c:pt idx="1178">
                  <c:v>42874.448167563663</c:v>
                </c:pt>
                <c:pt idx="1179">
                  <c:v>42874.448282725702</c:v>
                </c:pt>
                <c:pt idx="1180">
                  <c:v>42874.448397887725</c:v>
                </c:pt>
                <c:pt idx="1181">
                  <c:v>42874.448513049763</c:v>
                </c:pt>
                <c:pt idx="1182">
                  <c:v>42874.448628211801</c:v>
                </c:pt>
                <c:pt idx="1183">
                  <c:v>42874.44874337384</c:v>
                </c:pt>
                <c:pt idx="1184">
                  <c:v>42874.448858535878</c:v>
                </c:pt>
                <c:pt idx="1185">
                  <c:v>42874.448973697916</c:v>
                </c:pt>
                <c:pt idx="1186">
                  <c:v>42874.449088859954</c:v>
                </c:pt>
                <c:pt idx="1187">
                  <c:v>42874.449204021992</c:v>
                </c:pt>
                <c:pt idx="1188">
                  <c:v>42874.44931918403</c:v>
                </c:pt>
                <c:pt idx="1189">
                  <c:v>42874.449434346068</c:v>
                </c:pt>
                <c:pt idx="1190">
                  <c:v>42874.449549508106</c:v>
                </c:pt>
                <c:pt idx="1191">
                  <c:v>42874.449664670145</c:v>
                </c:pt>
                <c:pt idx="1192">
                  <c:v>42874.449779832183</c:v>
                </c:pt>
                <c:pt idx="1193">
                  <c:v>42874.449894994206</c:v>
                </c:pt>
                <c:pt idx="1194">
                  <c:v>42874.450010156244</c:v>
                </c:pt>
                <c:pt idx="1195">
                  <c:v>42874.450125318283</c:v>
                </c:pt>
                <c:pt idx="1196">
                  <c:v>42874.450240480321</c:v>
                </c:pt>
                <c:pt idx="1197">
                  <c:v>42874.450355642359</c:v>
                </c:pt>
                <c:pt idx="1198">
                  <c:v>42874.450470804397</c:v>
                </c:pt>
                <c:pt idx="1199">
                  <c:v>42874.450585966435</c:v>
                </c:pt>
                <c:pt idx="1200">
                  <c:v>42874.450701128473</c:v>
                </c:pt>
                <c:pt idx="1201">
                  <c:v>42874.450816290511</c:v>
                </c:pt>
                <c:pt idx="1202">
                  <c:v>42874.450931452549</c:v>
                </c:pt>
                <c:pt idx="1203">
                  <c:v>42874.451046614588</c:v>
                </c:pt>
                <c:pt idx="1204">
                  <c:v>42874.451161776626</c:v>
                </c:pt>
                <c:pt idx="1205">
                  <c:v>42874.451276938664</c:v>
                </c:pt>
                <c:pt idx="1206">
                  <c:v>42874.451392100687</c:v>
                </c:pt>
                <c:pt idx="1207">
                  <c:v>42874.451507262725</c:v>
                </c:pt>
                <c:pt idx="1208">
                  <c:v>42874.451622424764</c:v>
                </c:pt>
                <c:pt idx="1209">
                  <c:v>42874.451737586802</c:v>
                </c:pt>
                <c:pt idx="1210">
                  <c:v>42874.45185274884</c:v>
                </c:pt>
                <c:pt idx="1211">
                  <c:v>42874.451967910878</c:v>
                </c:pt>
                <c:pt idx="1212">
                  <c:v>42874.452083072916</c:v>
                </c:pt>
                <c:pt idx="1213">
                  <c:v>42874.452198234954</c:v>
                </c:pt>
                <c:pt idx="1214">
                  <c:v>42874.452313396992</c:v>
                </c:pt>
                <c:pt idx="1215">
                  <c:v>42874.452428559031</c:v>
                </c:pt>
                <c:pt idx="1216">
                  <c:v>42874.452543721069</c:v>
                </c:pt>
                <c:pt idx="1217">
                  <c:v>42874.452658883107</c:v>
                </c:pt>
                <c:pt idx="1218">
                  <c:v>42874.452774045145</c:v>
                </c:pt>
                <c:pt idx="1219">
                  <c:v>42874.452889207183</c:v>
                </c:pt>
                <c:pt idx="1220">
                  <c:v>42874.453004369207</c:v>
                </c:pt>
                <c:pt idx="1221">
                  <c:v>42874.453119531245</c:v>
                </c:pt>
                <c:pt idx="1222">
                  <c:v>42874.453234693283</c:v>
                </c:pt>
                <c:pt idx="1223">
                  <c:v>42874.453349855321</c:v>
                </c:pt>
                <c:pt idx="1224">
                  <c:v>42874.453465017359</c:v>
                </c:pt>
                <c:pt idx="1225">
                  <c:v>42874.453580179397</c:v>
                </c:pt>
                <c:pt idx="1226">
                  <c:v>42874.453695341435</c:v>
                </c:pt>
                <c:pt idx="1227">
                  <c:v>42874.453810503474</c:v>
                </c:pt>
                <c:pt idx="1228">
                  <c:v>42874.453925665512</c:v>
                </c:pt>
                <c:pt idx="1229">
                  <c:v>42874.45404082755</c:v>
                </c:pt>
                <c:pt idx="1230">
                  <c:v>42874.454155989588</c:v>
                </c:pt>
                <c:pt idx="1231">
                  <c:v>42874.454271151626</c:v>
                </c:pt>
                <c:pt idx="1232">
                  <c:v>42874.454386313664</c:v>
                </c:pt>
                <c:pt idx="1233">
                  <c:v>42874.454501475688</c:v>
                </c:pt>
                <c:pt idx="1234">
                  <c:v>42874.454616637726</c:v>
                </c:pt>
                <c:pt idx="1235">
                  <c:v>42874.454731799764</c:v>
                </c:pt>
                <c:pt idx="1236">
                  <c:v>42874.454846961802</c:v>
                </c:pt>
                <c:pt idx="1237">
                  <c:v>42874.45496212384</c:v>
                </c:pt>
                <c:pt idx="1238">
                  <c:v>42874.455077285878</c:v>
                </c:pt>
                <c:pt idx="1239">
                  <c:v>42874.455192447916</c:v>
                </c:pt>
                <c:pt idx="1240">
                  <c:v>42874.455307609955</c:v>
                </c:pt>
                <c:pt idx="1241">
                  <c:v>42874.455422771993</c:v>
                </c:pt>
                <c:pt idx="1242">
                  <c:v>42874.455537934031</c:v>
                </c:pt>
                <c:pt idx="1243">
                  <c:v>42874.455653096069</c:v>
                </c:pt>
                <c:pt idx="1244">
                  <c:v>42874.455768258107</c:v>
                </c:pt>
                <c:pt idx="1245">
                  <c:v>42874.455883420145</c:v>
                </c:pt>
                <c:pt idx="1246">
                  <c:v>42874.455998582169</c:v>
                </c:pt>
                <c:pt idx="1247">
                  <c:v>42874.456113744207</c:v>
                </c:pt>
                <c:pt idx="1248">
                  <c:v>42874.456228906245</c:v>
                </c:pt>
                <c:pt idx="1249">
                  <c:v>42874.456344068283</c:v>
                </c:pt>
                <c:pt idx="1250">
                  <c:v>42874.456459230321</c:v>
                </c:pt>
                <c:pt idx="1251">
                  <c:v>42874.456574392359</c:v>
                </c:pt>
                <c:pt idx="1252">
                  <c:v>42874.456689554398</c:v>
                </c:pt>
                <c:pt idx="1253">
                  <c:v>42874.456804716436</c:v>
                </c:pt>
                <c:pt idx="1254">
                  <c:v>42874.456919878474</c:v>
                </c:pt>
                <c:pt idx="1255">
                  <c:v>42874.457035040512</c:v>
                </c:pt>
                <c:pt idx="1256">
                  <c:v>42874.45715020255</c:v>
                </c:pt>
                <c:pt idx="1257">
                  <c:v>42874.457265364588</c:v>
                </c:pt>
                <c:pt idx="1258">
                  <c:v>42874.457380526626</c:v>
                </c:pt>
                <c:pt idx="1259">
                  <c:v>42874.457495688664</c:v>
                </c:pt>
                <c:pt idx="1260">
                  <c:v>42874.457610850688</c:v>
                </c:pt>
                <c:pt idx="1261">
                  <c:v>42874.457726012726</c:v>
                </c:pt>
                <c:pt idx="1262">
                  <c:v>42874.457841174764</c:v>
                </c:pt>
                <c:pt idx="1263">
                  <c:v>42874.457956336802</c:v>
                </c:pt>
                <c:pt idx="1264">
                  <c:v>42874.458071498841</c:v>
                </c:pt>
                <c:pt idx="1265">
                  <c:v>42874.458186660879</c:v>
                </c:pt>
                <c:pt idx="1266">
                  <c:v>42874.458301822917</c:v>
                </c:pt>
                <c:pt idx="1267">
                  <c:v>42874.458416984955</c:v>
                </c:pt>
                <c:pt idx="1268">
                  <c:v>42874.458532146993</c:v>
                </c:pt>
                <c:pt idx="1269">
                  <c:v>42874.458647309031</c:v>
                </c:pt>
                <c:pt idx="1270">
                  <c:v>42874.458762471069</c:v>
                </c:pt>
                <c:pt idx="1271">
                  <c:v>42874.458877633107</c:v>
                </c:pt>
                <c:pt idx="1272">
                  <c:v>42874.458992795146</c:v>
                </c:pt>
                <c:pt idx="1273">
                  <c:v>42874.459107957169</c:v>
                </c:pt>
                <c:pt idx="1274">
                  <c:v>42874.459223119207</c:v>
                </c:pt>
                <c:pt idx="1275">
                  <c:v>42874.459338281245</c:v>
                </c:pt>
                <c:pt idx="1276">
                  <c:v>42874.459453443284</c:v>
                </c:pt>
                <c:pt idx="1277">
                  <c:v>42874.459568605322</c:v>
                </c:pt>
                <c:pt idx="1278">
                  <c:v>42874.45968376736</c:v>
                </c:pt>
                <c:pt idx="1279">
                  <c:v>42874.459798929398</c:v>
                </c:pt>
                <c:pt idx="1280">
                  <c:v>42874.459914091436</c:v>
                </c:pt>
                <c:pt idx="1281">
                  <c:v>42874.460029253474</c:v>
                </c:pt>
                <c:pt idx="1282">
                  <c:v>42874.460144415512</c:v>
                </c:pt>
                <c:pt idx="1283">
                  <c:v>42874.46025957755</c:v>
                </c:pt>
                <c:pt idx="1284">
                  <c:v>42874.460374739589</c:v>
                </c:pt>
                <c:pt idx="1285">
                  <c:v>42874.460489901627</c:v>
                </c:pt>
                <c:pt idx="1286">
                  <c:v>42874.46060506365</c:v>
                </c:pt>
                <c:pt idx="1287">
                  <c:v>42874.460720225688</c:v>
                </c:pt>
                <c:pt idx="1288">
                  <c:v>42874.460835387727</c:v>
                </c:pt>
                <c:pt idx="1289">
                  <c:v>42874.460950549765</c:v>
                </c:pt>
                <c:pt idx="1290">
                  <c:v>42874.461065711803</c:v>
                </c:pt>
                <c:pt idx="1291">
                  <c:v>42874.461180873841</c:v>
                </c:pt>
                <c:pt idx="1292">
                  <c:v>42874.461296035879</c:v>
                </c:pt>
                <c:pt idx="1293">
                  <c:v>42874.461411197917</c:v>
                </c:pt>
                <c:pt idx="1294">
                  <c:v>42874.461526359955</c:v>
                </c:pt>
                <c:pt idx="1295">
                  <c:v>42874.461641521993</c:v>
                </c:pt>
                <c:pt idx="1296">
                  <c:v>42874.461756684032</c:v>
                </c:pt>
                <c:pt idx="1297">
                  <c:v>42874.46187184607</c:v>
                </c:pt>
                <c:pt idx="1298">
                  <c:v>42874.461987008108</c:v>
                </c:pt>
                <c:pt idx="1299">
                  <c:v>42874.462102170146</c:v>
                </c:pt>
                <c:pt idx="1300">
                  <c:v>42874.46221733217</c:v>
                </c:pt>
                <c:pt idx="1301">
                  <c:v>42874.462332494208</c:v>
                </c:pt>
                <c:pt idx="1302">
                  <c:v>42874.462447656246</c:v>
                </c:pt>
                <c:pt idx="1303">
                  <c:v>42874.462562818284</c:v>
                </c:pt>
                <c:pt idx="1304">
                  <c:v>42874.462677980322</c:v>
                </c:pt>
                <c:pt idx="1305">
                  <c:v>42874.46279314236</c:v>
                </c:pt>
                <c:pt idx="1306">
                  <c:v>42874.462908304398</c:v>
                </c:pt>
                <c:pt idx="1307">
                  <c:v>42874.463023466436</c:v>
                </c:pt>
                <c:pt idx="1308">
                  <c:v>42874.463138628475</c:v>
                </c:pt>
                <c:pt idx="1309">
                  <c:v>42874.463253790513</c:v>
                </c:pt>
                <c:pt idx="1310">
                  <c:v>42874.463368952551</c:v>
                </c:pt>
                <c:pt idx="1311">
                  <c:v>42874.463484114589</c:v>
                </c:pt>
                <c:pt idx="1312">
                  <c:v>42874.463599276627</c:v>
                </c:pt>
                <c:pt idx="1313">
                  <c:v>42874.463714438651</c:v>
                </c:pt>
                <c:pt idx="1314">
                  <c:v>42874.463829600689</c:v>
                </c:pt>
                <c:pt idx="1315">
                  <c:v>42874.463944762727</c:v>
                </c:pt>
                <c:pt idx="1316">
                  <c:v>42874.464059924765</c:v>
                </c:pt>
                <c:pt idx="1317">
                  <c:v>42874.464175086803</c:v>
                </c:pt>
                <c:pt idx="1318">
                  <c:v>42874.464290248841</c:v>
                </c:pt>
                <c:pt idx="1319">
                  <c:v>42874.464405410879</c:v>
                </c:pt>
                <c:pt idx="1320">
                  <c:v>42874.464520572918</c:v>
                </c:pt>
                <c:pt idx="1321">
                  <c:v>42874.464635734956</c:v>
                </c:pt>
                <c:pt idx="1322">
                  <c:v>42874.464750896994</c:v>
                </c:pt>
                <c:pt idx="1323">
                  <c:v>42874.464866059032</c:v>
                </c:pt>
                <c:pt idx="1324">
                  <c:v>42874.46498122107</c:v>
                </c:pt>
                <c:pt idx="1325">
                  <c:v>42874.465096383108</c:v>
                </c:pt>
                <c:pt idx="1326">
                  <c:v>42874.465211545132</c:v>
                </c:pt>
                <c:pt idx="1327">
                  <c:v>42874.46532670717</c:v>
                </c:pt>
                <c:pt idx="1328">
                  <c:v>42874.465441869208</c:v>
                </c:pt>
                <c:pt idx="1329">
                  <c:v>42874.465557031246</c:v>
                </c:pt>
                <c:pt idx="1330">
                  <c:v>42874.465672193284</c:v>
                </c:pt>
                <c:pt idx="1331">
                  <c:v>42874.465787355322</c:v>
                </c:pt>
                <c:pt idx="1332">
                  <c:v>42874.465902517361</c:v>
                </c:pt>
                <c:pt idx="1333">
                  <c:v>42874.466017679399</c:v>
                </c:pt>
                <c:pt idx="1334">
                  <c:v>42874.466132841437</c:v>
                </c:pt>
                <c:pt idx="1335">
                  <c:v>42874.466248003475</c:v>
                </c:pt>
                <c:pt idx="1336">
                  <c:v>42874.466363165513</c:v>
                </c:pt>
                <c:pt idx="1337">
                  <c:v>42874.466478327551</c:v>
                </c:pt>
                <c:pt idx="1338">
                  <c:v>42874.466593489589</c:v>
                </c:pt>
                <c:pt idx="1339">
                  <c:v>42874.466708651627</c:v>
                </c:pt>
                <c:pt idx="1340">
                  <c:v>42874.466823813651</c:v>
                </c:pt>
                <c:pt idx="1341">
                  <c:v>42874.466938975689</c:v>
                </c:pt>
                <c:pt idx="1342">
                  <c:v>42874.467054137727</c:v>
                </c:pt>
                <c:pt idx="1343">
                  <c:v>42874.467169299765</c:v>
                </c:pt>
                <c:pt idx="1344">
                  <c:v>42874.467284461804</c:v>
                </c:pt>
                <c:pt idx="1345">
                  <c:v>42874.467399623842</c:v>
                </c:pt>
                <c:pt idx="1346">
                  <c:v>42874.46751478588</c:v>
                </c:pt>
                <c:pt idx="1347">
                  <c:v>42874.467629947918</c:v>
                </c:pt>
                <c:pt idx="1348">
                  <c:v>42874.467745109956</c:v>
                </c:pt>
                <c:pt idx="1349">
                  <c:v>42874.467860271994</c:v>
                </c:pt>
                <c:pt idx="1350">
                  <c:v>42874.467975434032</c:v>
                </c:pt>
                <c:pt idx="1351">
                  <c:v>42874.46809059607</c:v>
                </c:pt>
                <c:pt idx="1352">
                  <c:v>42874.468205758109</c:v>
                </c:pt>
                <c:pt idx="1353">
                  <c:v>42874.468320920132</c:v>
                </c:pt>
                <c:pt idx="1354">
                  <c:v>42874.46843608217</c:v>
                </c:pt>
                <c:pt idx="1355">
                  <c:v>42874.468551244208</c:v>
                </c:pt>
                <c:pt idx="1356">
                  <c:v>42874.468666406246</c:v>
                </c:pt>
                <c:pt idx="1357">
                  <c:v>42874.468781568285</c:v>
                </c:pt>
                <c:pt idx="1358">
                  <c:v>42874.468896730323</c:v>
                </c:pt>
                <c:pt idx="1359">
                  <c:v>42874.469011892361</c:v>
                </c:pt>
                <c:pt idx="1360">
                  <c:v>42874.469127054399</c:v>
                </c:pt>
                <c:pt idx="1361">
                  <c:v>42874.469242216437</c:v>
                </c:pt>
                <c:pt idx="1362">
                  <c:v>42874.469357378475</c:v>
                </c:pt>
                <c:pt idx="1363">
                  <c:v>42874.469472540513</c:v>
                </c:pt>
                <c:pt idx="1364">
                  <c:v>42874.469587702552</c:v>
                </c:pt>
                <c:pt idx="1365">
                  <c:v>42874.46970286459</c:v>
                </c:pt>
                <c:pt idx="1366">
                  <c:v>42874.469818026613</c:v>
                </c:pt>
                <c:pt idx="1367">
                  <c:v>42874.469933188651</c:v>
                </c:pt>
                <c:pt idx="1368">
                  <c:v>42874.470048350689</c:v>
                </c:pt>
                <c:pt idx="1369">
                  <c:v>42874.470163512728</c:v>
                </c:pt>
                <c:pt idx="1370">
                  <c:v>42874.470278674766</c:v>
                </c:pt>
                <c:pt idx="1371">
                  <c:v>42874.470393836804</c:v>
                </c:pt>
                <c:pt idx="1372">
                  <c:v>42874.470508998842</c:v>
                </c:pt>
                <c:pt idx="1373">
                  <c:v>42874.47062416088</c:v>
                </c:pt>
                <c:pt idx="1374">
                  <c:v>42874.470739322918</c:v>
                </c:pt>
                <c:pt idx="1375">
                  <c:v>42874.470854484956</c:v>
                </c:pt>
                <c:pt idx="1376">
                  <c:v>42874.470969646994</c:v>
                </c:pt>
                <c:pt idx="1377">
                  <c:v>42874.471084809033</c:v>
                </c:pt>
                <c:pt idx="1378">
                  <c:v>42874.471199971071</c:v>
                </c:pt>
                <c:pt idx="1379">
                  <c:v>42874.471315133109</c:v>
                </c:pt>
                <c:pt idx="1380">
                  <c:v>42874.471430295132</c:v>
                </c:pt>
                <c:pt idx="1381">
                  <c:v>42874.471545457171</c:v>
                </c:pt>
                <c:pt idx="1382">
                  <c:v>42874.471660619209</c:v>
                </c:pt>
                <c:pt idx="1383">
                  <c:v>42874.471775781247</c:v>
                </c:pt>
                <c:pt idx="1384">
                  <c:v>42874.471890943285</c:v>
                </c:pt>
                <c:pt idx="1385">
                  <c:v>42874.472006105323</c:v>
                </c:pt>
                <c:pt idx="1386">
                  <c:v>42874.472121267361</c:v>
                </c:pt>
                <c:pt idx="1387">
                  <c:v>42874.472236429399</c:v>
                </c:pt>
                <c:pt idx="1388">
                  <c:v>42874.472351591437</c:v>
                </c:pt>
                <c:pt idx="1389">
                  <c:v>42874.472466753476</c:v>
                </c:pt>
                <c:pt idx="1390">
                  <c:v>42874.472581915514</c:v>
                </c:pt>
                <c:pt idx="1391">
                  <c:v>42874.472697077552</c:v>
                </c:pt>
                <c:pt idx="1392">
                  <c:v>42874.47281223959</c:v>
                </c:pt>
                <c:pt idx="1393">
                  <c:v>42874.472927401614</c:v>
                </c:pt>
                <c:pt idx="1394">
                  <c:v>42874.473042563652</c:v>
                </c:pt>
                <c:pt idx="1395">
                  <c:v>42874.47315772569</c:v>
                </c:pt>
                <c:pt idx="1396">
                  <c:v>42874.473272887728</c:v>
                </c:pt>
                <c:pt idx="1397">
                  <c:v>42874.473388049766</c:v>
                </c:pt>
                <c:pt idx="1398">
                  <c:v>42874.473503211804</c:v>
                </c:pt>
                <c:pt idx="1399">
                  <c:v>42874.473618373842</c:v>
                </c:pt>
                <c:pt idx="1400">
                  <c:v>42874.47373353588</c:v>
                </c:pt>
                <c:pt idx="1401">
                  <c:v>42874.473848697919</c:v>
                </c:pt>
                <c:pt idx="1402">
                  <c:v>42874.473963859957</c:v>
                </c:pt>
                <c:pt idx="1403">
                  <c:v>42874.474079021995</c:v>
                </c:pt>
                <c:pt idx="1404">
                  <c:v>42874.474194184033</c:v>
                </c:pt>
                <c:pt idx="1405">
                  <c:v>42874.474309346071</c:v>
                </c:pt>
                <c:pt idx="1406">
                  <c:v>42874.474424508095</c:v>
                </c:pt>
                <c:pt idx="1407">
                  <c:v>42874.474539670133</c:v>
                </c:pt>
                <c:pt idx="1408">
                  <c:v>42874.474654832171</c:v>
                </c:pt>
                <c:pt idx="1409">
                  <c:v>42874.474769994209</c:v>
                </c:pt>
                <c:pt idx="1410">
                  <c:v>42874.474885156247</c:v>
                </c:pt>
                <c:pt idx="1411">
                  <c:v>42874.475000318285</c:v>
                </c:pt>
                <c:pt idx="1412">
                  <c:v>42874.475115480323</c:v>
                </c:pt>
                <c:pt idx="1413">
                  <c:v>42874.475230642362</c:v>
                </c:pt>
                <c:pt idx="1414">
                  <c:v>42874.4753458044</c:v>
                </c:pt>
                <c:pt idx="1415">
                  <c:v>42874.475460966438</c:v>
                </c:pt>
                <c:pt idx="1416">
                  <c:v>42874.475576128476</c:v>
                </c:pt>
                <c:pt idx="1417">
                  <c:v>42874.475691290514</c:v>
                </c:pt>
                <c:pt idx="1418">
                  <c:v>42874.475806452552</c:v>
                </c:pt>
                <c:pt idx="1419">
                  <c:v>42874.47592161459</c:v>
                </c:pt>
                <c:pt idx="1420">
                  <c:v>42874.476036776614</c:v>
                </c:pt>
                <c:pt idx="1421">
                  <c:v>42874.476151938652</c:v>
                </c:pt>
                <c:pt idx="1422">
                  <c:v>42874.47626710069</c:v>
                </c:pt>
                <c:pt idx="1423">
                  <c:v>42874.476382262728</c:v>
                </c:pt>
                <c:pt idx="1424">
                  <c:v>42874.476497424766</c:v>
                </c:pt>
                <c:pt idx="1425">
                  <c:v>42874.476612586805</c:v>
                </c:pt>
                <c:pt idx="1426">
                  <c:v>42874.476727748843</c:v>
                </c:pt>
                <c:pt idx="1427">
                  <c:v>42874.476842910881</c:v>
                </c:pt>
                <c:pt idx="1428">
                  <c:v>42874.476958072919</c:v>
                </c:pt>
                <c:pt idx="1429">
                  <c:v>42874.477073234957</c:v>
                </c:pt>
                <c:pt idx="1430">
                  <c:v>42874.477188396995</c:v>
                </c:pt>
                <c:pt idx="1431">
                  <c:v>42874.477303559033</c:v>
                </c:pt>
                <c:pt idx="1432">
                  <c:v>42874.477418721071</c:v>
                </c:pt>
                <c:pt idx="1433">
                  <c:v>42874.477533883095</c:v>
                </c:pt>
                <c:pt idx="1434">
                  <c:v>42874.477649045133</c:v>
                </c:pt>
                <c:pt idx="1435">
                  <c:v>42874.477764207171</c:v>
                </c:pt>
                <c:pt idx="1436">
                  <c:v>42874.477879369209</c:v>
                </c:pt>
                <c:pt idx="1437">
                  <c:v>42874.477994531248</c:v>
                </c:pt>
                <c:pt idx="1438">
                  <c:v>42874.478109693286</c:v>
                </c:pt>
                <c:pt idx="1439">
                  <c:v>42874.478224855324</c:v>
                </c:pt>
                <c:pt idx="1440">
                  <c:v>42874.478340017362</c:v>
                </c:pt>
                <c:pt idx="1441">
                  <c:v>42874.4784551794</c:v>
                </c:pt>
                <c:pt idx="1442">
                  <c:v>42874.478570341438</c:v>
                </c:pt>
                <c:pt idx="1443">
                  <c:v>42874.478685503476</c:v>
                </c:pt>
                <c:pt idx="1444">
                  <c:v>42874.478800665514</c:v>
                </c:pt>
                <c:pt idx="1445">
                  <c:v>42874.478915827553</c:v>
                </c:pt>
                <c:pt idx="1446">
                  <c:v>42874.479030989576</c:v>
                </c:pt>
                <c:pt idx="1447">
                  <c:v>42874.479146151614</c:v>
                </c:pt>
                <c:pt idx="1448">
                  <c:v>42874.479261313652</c:v>
                </c:pt>
                <c:pt idx="1449">
                  <c:v>42874.479376475691</c:v>
                </c:pt>
                <c:pt idx="1450">
                  <c:v>42874.479491637729</c:v>
                </c:pt>
                <c:pt idx="1451">
                  <c:v>42874.479606799767</c:v>
                </c:pt>
                <c:pt idx="1452">
                  <c:v>42874.479721961805</c:v>
                </c:pt>
                <c:pt idx="1453">
                  <c:v>42874.479837123843</c:v>
                </c:pt>
                <c:pt idx="1454">
                  <c:v>42874.479952285881</c:v>
                </c:pt>
                <c:pt idx="1455">
                  <c:v>42874.480067447919</c:v>
                </c:pt>
                <c:pt idx="1456">
                  <c:v>42874.480182609957</c:v>
                </c:pt>
                <c:pt idx="1457">
                  <c:v>42874.480297771996</c:v>
                </c:pt>
                <c:pt idx="1458">
                  <c:v>42874.480412934034</c:v>
                </c:pt>
                <c:pt idx="1459">
                  <c:v>42874.480528096072</c:v>
                </c:pt>
                <c:pt idx="1460">
                  <c:v>42874.480643258095</c:v>
                </c:pt>
                <c:pt idx="1461">
                  <c:v>42874.480758420133</c:v>
                </c:pt>
                <c:pt idx="1462">
                  <c:v>42874.480873582172</c:v>
                </c:pt>
                <c:pt idx="1463">
                  <c:v>42874.48098874421</c:v>
                </c:pt>
                <c:pt idx="1464">
                  <c:v>42874.481103906248</c:v>
                </c:pt>
                <c:pt idx="1465">
                  <c:v>42874.481219068286</c:v>
                </c:pt>
                <c:pt idx="1466">
                  <c:v>42874.481334230324</c:v>
                </c:pt>
                <c:pt idx="1467">
                  <c:v>42874.481449392362</c:v>
                </c:pt>
                <c:pt idx="1468">
                  <c:v>42874.4815645544</c:v>
                </c:pt>
                <c:pt idx="1469">
                  <c:v>42874.481679716439</c:v>
                </c:pt>
                <c:pt idx="1470">
                  <c:v>42874.481794878477</c:v>
                </c:pt>
                <c:pt idx="1471">
                  <c:v>42874.481910040515</c:v>
                </c:pt>
                <c:pt idx="1472">
                  <c:v>42874.482025202553</c:v>
                </c:pt>
                <c:pt idx="1473">
                  <c:v>42874.482140364576</c:v>
                </c:pt>
                <c:pt idx="1474">
                  <c:v>42874.482255526615</c:v>
                </c:pt>
                <c:pt idx="1475">
                  <c:v>42874.482370688653</c:v>
                </c:pt>
                <c:pt idx="1476">
                  <c:v>42874.482485850691</c:v>
                </c:pt>
                <c:pt idx="1477">
                  <c:v>42874.482601012729</c:v>
                </c:pt>
                <c:pt idx="1478">
                  <c:v>42874.482716174767</c:v>
                </c:pt>
                <c:pt idx="1479">
                  <c:v>42874.482831336805</c:v>
                </c:pt>
                <c:pt idx="1480">
                  <c:v>42874.482946498843</c:v>
                </c:pt>
                <c:pt idx="1481">
                  <c:v>42874.483061660882</c:v>
                </c:pt>
                <c:pt idx="1482">
                  <c:v>42874.48317682292</c:v>
                </c:pt>
                <c:pt idx="1483">
                  <c:v>42874.483291984958</c:v>
                </c:pt>
                <c:pt idx="1484">
                  <c:v>42874.483407146996</c:v>
                </c:pt>
                <c:pt idx="1485">
                  <c:v>42874.483522309034</c:v>
                </c:pt>
                <c:pt idx="1486">
                  <c:v>42874.483637471065</c:v>
                </c:pt>
                <c:pt idx="1487">
                  <c:v>42874.483752633096</c:v>
                </c:pt>
                <c:pt idx="1488">
                  <c:v>42874.483867795134</c:v>
                </c:pt>
                <c:pt idx="1489">
                  <c:v>42874.483982957172</c:v>
                </c:pt>
                <c:pt idx="1490">
                  <c:v>42874.48409811921</c:v>
                </c:pt>
                <c:pt idx="1491">
                  <c:v>42874.484213281248</c:v>
                </c:pt>
                <c:pt idx="1492">
                  <c:v>42874.484328443286</c:v>
                </c:pt>
                <c:pt idx="1493">
                  <c:v>42874.484443605324</c:v>
                </c:pt>
                <c:pt idx="1494">
                  <c:v>42874.484558767363</c:v>
                </c:pt>
                <c:pt idx="1495">
                  <c:v>42874.484673929401</c:v>
                </c:pt>
                <c:pt idx="1496">
                  <c:v>42874.484789091439</c:v>
                </c:pt>
                <c:pt idx="1497">
                  <c:v>42874.484904253477</c:v>
                </c:pt>
                <c:pt idx="1498">
                  <c:v>42874.485019415515</c:v>
                </c:pt>
                <c:pt idx="1499">
                  <c:v>42874.485134577553</c:v>
                </c:pt>
                <c:pt idx="1500">
                  <c:v>42874.485249739577</c:v>
                </c:pt>
                <c:pt idx="1501">
                  <c:v>42874.485364901615</c:v>
                </c:pt>
                <c:pt idx="1502">
                  <c:v>42874.485480063653</c:v>
                </c:pt>
                <c:pt idx="1503">
                  <c:v>42874.485595225691</c:v>
                </c:pt>
                <c:pt idx="1504">
                  <c:v>42874.485710387729</c:v>
                </c:pt>
                <c:pt idx="1505">
                  <c:v>42874.485825549767</c:v>
                </c:pt>
                <c:pt idx="1506">
                  <c:v>42874.485940711806</c:v>
                </c:pt>
                <c:pt idx="1507">
                  <c:v>42874.486055873844</c:v>
                </c:pt>
                <c:pt idx="1508">
                  <c:v>42874.486171035882</c:v>
                </c:pt>
                <c:pt idx="1509">
                  <c:v>42874.48628619792</c:v>
                </c:pt>
                <c:pt idx="1510">
                  <c:v>42874.486401359958</c:v>
                </c:pt>
                <c:pt idx="1511">
                  <c:v>42874.486516521996</c:v>
                </c:pt>
                <c:pt idx="1512">
                  <c:v>42874.486631684034</c:v>
                </c:pt>
                <c:pt idx="1513">
                  <c:v>42874.486746846058</c:v>
                </c:pt>
                <c:pt idx="1514">
                  <c:v>42874.486862008096</c:v>
                </c:pt>
                <c:pt idx="1515">
                  <c:v>42874.486977170134</c:v>
                </c:pt>
                <c:pt idx="1516">
                  <c:v>42874.487092332172</c:v>
                </c:pt>
                <c:pt idx="1517">
                  <c:v>42874.48720749421</c:v>
                </c:pt>
                <c:pt idx="1518">
                  <c:v>42874.487322656249</c:v>
                </c:pt>
                <c:pt idx="1519">
                  <c:v>42874.487437818287</c:v>
                </c:pt>
                <c:pt idx="1520">
                  <c:v>42874.487552980325</c:v>
                </c:pt>
                <c:pt idx="1521">
                  <c:v>42874.487668142363</c:v>
                </c:pt>
                <c:pt idx="1522">
                  <c:v>42874.487783304401</c:v>
                </c:pt>
                <c:pt idx="1523">
                  <c:v>42874.487898466439</c:v>
                </c:pt>
                <c:pt idx="1524">
                  <c:v>42874.488013628477</c:v>
                </c:pt>
                <c:pt idx="1525">
                  <c:v>42874.488128790515</c:v>
                </c:pt>
                <c:pt idx="1526">
                  <c:v>42874.488243952546</c:v>
                </c:pt>
                <c:pt idx="1527">
                  <c:v>42874.488359114577</c:v>
                </c:pt>
                <c:pt idx="1528">
                  <c:v>42874.488474276615</c:v>
                </c:pt>
                <c:pt idx="1529">
                  <c:v>42874.488589438653</c:v>
                </c:pt>
                <c:pt idx="1530">
                  <c:v>42874.488704600692</c:v>
                </c:pt>
                <c:pt idx="1531">
                  <c:v>42874.48881976273</c:v>
                </c:pt>
                <c:pt idx="1532">
                  <c:v>42874.488934924768</c:v>
                </c:pt>
                <c:pt idx="1533">
                  <c:v>42874.489050086806</c:v>
                </c:pt>
                <c:pt idx="1534">
                  <c:v>42874.489165248844</c:v>
                </c:pt>
                <c:pt idx="1535">
                  <c:v>42874.489280410882</c:v>
                </c:pt>
                <c:pt idx="1536">
                  <c:v>42874.48939557292</c:v>
                </c:pt>
                <c:pt idx="1537">
                  <c:v>42874.489510734958</c:v>
                </c:pt>
                <c:pt idx="1538">
                  <c:v>42874.489625896997</c:v>
                </c:pt>
                <c:pt idx="1539">
                  <c:v>42874.489741059035</c:v>
                </c:pt>
                <c:pt idx="1540">
                  <c:v>42874.489856221058</c:v>
                </c:pt>
                <c:pt idx="1541">
                  <c:v>42874.489971383096</c:v>
                </c:pt>
                <c:pt idx="1542">
                  <c:v>42874.490086545135</c:v>
                </c:pt>
                <c:pt idx="1543">
                  <c:v>42874.490201707173</c:v>
                </c:pt>
                <c:pt idx="1544">
                  <c:v>42874.490316869211</c:v>
                </c:pt>
                <c:pt idx="1545">
                  <c:v>42874.490432031249</c:v>
                </c:pt>
                <c:pt idx="1546">
                  <c:v>42874.490547193287</c:v>
                </c:pt>
                <c:pt idx="1547">
                  <c:v>42874.490662355325</c:v>
                </c:pt>
                <c:pt idx="1548">
                  <c:v>42874.490777517363</c:v>
                </c:pt>
                <c:pt idx="1549">
                  <c:v>42874.490892679401</c:v>
                </c:pt>
                <c:pt idx="1550">
                  <c:v>42874.49100784144</c:v>
                </c:pt>
                <c:pt idx="1551">
                  <c:v>42874.491123003478</c:v>
                </c:pt>
                <c:pt idx="1552">
                  <c:v>42874.491238165516</c:v>
                </c:pt>
                <c:pt idx="1553">
                  <c:v>42874.491353327539</c:v>
                </c:pt>
                <c:pt idx="1554">
                  <c:v>42874.491468489578</c:v>
                </c:pt>
                <c:pt idx="1555">
                  <c:v>42874.491583651616</c:v>
                </c:pt>
                <c:pt idx="1556">
                  <c:v>42874.491698813654</c:v>
                </c:pt>
                <c:pt idx="1557">
                  <c:v>42874.491813975692</c:v>
                </c:pt>
                <c:pt idx="1558">
                  <c:v>42874.49192913773</c:v>
                </c:pt>
                <c:pt idx="1559">
                  <c:v>42874.492044299768</c:v>
                </c:pt>
                <c:pt idx="1560">
                  <c:v>42874.492159461806</c:v>
                </c:pt>
                <c:pt idx="1561">
                  <c:v>42874.492274623844</c:v>
                </c:pt>
                <c:pt idx="1562">
                  <c:v>42874.492389785883</c:v>
                </c:pt>
                <c:pt idx="1563">
                  <c:v>42874.492504947921</c:v>
                </c:pt>
                <c:pt idx="1564">
                  <c:v>42874.492620109959</c:v>
                </c:pt>
                <c:pt idx="1565">
                  <c:v>42874.492735271997</c:v>
                </c:pt>
                <c:pt idx="1566">
                  <c:v>42874.492850434028</c:v>
                </c:pt>
                <c:pt idx="1567">
                  <c:v>42874.492965596059</c:v>
                </c:pt>
                <c:pt idx="1568">
                  <c:v>42874.493080758097</c:v>
                </c:pt>
                <c:pt idx="1569">
                  <c:v>42874.493195920135</c:v>
                </c:pt>
                <c:pt idx="1570">
                  <c:v>42874.493311082173</c:v>
                </c:pt>
                <c:pt idx="1571">
                  <c:v>42874.493426244211</c:v>
                </c:pt>
                <c:pt idx="1572">
                  <c:v>42874.493541406249</c:v>
                </c:pt>
                <c:pt idx="1573">
                  <c:v>42874.493656568287</c:v>
                </c:pt>
                <c:pt idx="1574">
                  <c:v>42874.493771730326</c:v>
                </c:pt>
                <c:pt idx="1575">
                  <c:v>42874.493886892364</c:v>
                </c:pt>
                <c:pt idx="1576">
                  <c:v>42874.494002054402</c:v>
                </c:pt>
                <c:pt idx="1577">
                  <c:v>42874.49411721644</c:v>
                </c:pt>
                <c:pt idx="1578">
                  <c:v>42874.494232378478</c:v>
                </c:pt>
                <c:pt idx="1579">
                  <c:v>42874.494347540516</c:v>
                </c:pt>
                <c:pt idx="1580">
                  <c:v>42874.49446270254</c:v>
                </c:pt>
                <c:pt idx="1581">
                  <c:v>42874.494577864578</c:v>
                </c:pt>
                <c:pt idx="1582">
                  <c:v>42874.494693026616</c:v>
                </c:pt>
                <c:pt idx="1583">
                  <c:v>42874.494808188654</c:v>
                </c:pt>
                <c:pt idx="1584">
                  <c:v>42874.494923350692</c:v>
                </c:pt>
                <c:pt idx="1585">
                  <c:v>42874.49503851273</c:v>
                </c:pt>
                <c:pt idx="1586">
                  <c:v>42874.495153674769</c:v>
                </c:pt>
                <c:pt idx="1587">
                  <c:v>42874.495268836807</c:v>
                </c:pt>
                <c:pt idx="1588">
                  <c:v>42874.495383998845</c:v>
                </c:pt>
                <c:pt idx="1589">
                  <c:v>42874.495499160883</c:v>
                </c:pt>
                <c:pt idx="1590">
                  <c:v>42874.495614322921</c:v>
                </c:pt>
                <c:pt idx="1591">
                  <c:v>42874.495729484959</c:v>
                </c:pt>
                <c:pt idx="1592">
                  <c:v>42874.495844646997</c:v>
                </c:pt>
                <c:pt idx="1593">
                  <c:v>42874.495959809021</c:v>
                </c:pt>
                <c:pt idx="1594">
                  <c:v>42874.496074971059</c:v>
                </c:pt>
                <c:pt idx="1595">
                  <c:v>42874.496190133097</c:v>
                </c:pt>
                <c:pt idx="1596">
                  <c:v>42874.496305295135</c:v>
                </c:pt>
                <c:pt idx="1597">
                  <c:v>42874.496420457173</c:v>
                </c:pt>
                <c:pt idx="1598">
                  <c:v>42874.496535619211</c:v>
                </c:pt>
                <c:pt idx="1599">
                  <c:v>42874.49665078125</c:v>
                </c:pt>
                <c:pt idx="1600">
                  <c:v>42874.496765943288</c:v>
                </c:pt>
                <c:pt idx="1601">
                  <c:v>42874.496881105326</c:v>
                </c:pt>
                <c:pt idx="1602">
                  <c:v>42874.496996267364</c:v>
                </c:pt>
                <c:pt idx="1603">
                  <c:v>42874.497111429402</c:v>
                </c:pt>
                <c:pt idx="1604">
                  <c:v>42874.49722659144</c:v>
                </c:pt>
                <c:pt idx="1605">
                  <c:v>42874.497341753478</c:v>
                </c:pt>
                <c:pt idx="1606">
                  <c:v>42874.497456915509</c:v>
                </c:pt>
                <c:pt idx="1607">
                  <c:v>42874.49757207754</c:v>
                </c:pt>
                <c:pt idx="1608">
                  <c:v>42874.497687239578</c:v>
                </c:pt>
                <c:pt idx="1609">
                  <c:v>42874.497802401616</c:v>
                </c:pt>
                <c:pt idx="1610">
                  <c:v>42874.497917563654</c:v>
                </c:pt>
                <c:pt idx="1611">
                  <c:v>42874.498032725693</c:v>
                </c:pt>
                <c:pt idx="1612">
                  <c:v>42874.498147887731</c:v>
                </c:pt>
                <c:pt idx="1613">
                  <c:v>42874.498263049769</c:v>
                </c:pt>
                <c:pt idx="1614">
                  <c:v>42874.498378211807</c:v>
                </c:pt>
                <c:pt idx="1615">
                  <c:v>42874.498493373845</c:v>
                </c:pt>
                <c:pt idx="1616">
                  <c:v>42874.498608535883</c:v>
                </c:pt>
                <c:pt idx="1617">
                  <c:v>42874.498723697921</c:v>
                </c:pt>
                <c:pt idx="1618">
                  <c:v>42874.49883885996</c:v>
                </c:pt>
                <c:pt idx="1619">
                  <c:v>42874.498954021998</c:v>
                </c:pt>
                <c:pt idx="1620">
                  <c:v>42874.499069184021</c:v>
                </c:pt>
                <c:pt idx="1621">
                  <c:v>42874.499184346059</c:v>
                </c:pt>
                <c:pt idx="1622">
                  <c:v>42874.499299508097</c:v>
                </c:pt>
                <c:pt idx="1623">
                  <c:v>42874.499414670136</c:v>
                </c:pt>
                <c:pt idx="1624">
                  <c:v>42874.499529832174</c:v>
                </c:pt>
                <c:pt idx="1625">
                  <c:v>42874.499644994212</c:v>
                </c:pt>
                <c:pt idx="1626">
                  <c:v>42874.49976015625</c:v>
                </c:pt>
                <c:pt idx="1627">
                  <c:v>42874.499875318288</c:v>
                </c:pt>
                <c:pt idx="1628">
                  <c:v>42874.499990480326</c:v>
                </c:pt>
                <c:pt idx="1629">
                  <c:v>42874.500105642364</c:v>
                </c:pt>
                <c:pt idx="1630">
                  <c:v>42874.500220804402</c:v>
                </c:pt>
                <c:pt idx="1631">
                  <c:v>42874.500335966441</c:v>
                </c:pt>
                <c:pt idx="1632">
                  <c:v>42874.500451128479</c:v>
                </c:pt>
                <c:pt idx="1633">
                  <c:v>42874.500566290502</c:v>
                </c:pt>
                <c:pt idx="1634">
                  <c:v>42874.50068145254</c:v>
                </c:pt>
                <c:pt idx="1635">
                  <c:v>42874.500796614579</c:v>
                </c:pt>
                <c:pt idx="1636">
                  <c:v>42874.500911776617</c:v>
                </c:pt>
                <c:pt idx="1637">
                  <c:v>42874.501026938655</c:v>
                </c:pt>
                <c:pt idx="1638">
                  <c:v>42874.501142100693</c:v>
                </c:pt>
                <c:pt idx="1639">
                  <c:v>42874.501257262731</c:v>
                </c:pt>
                <c:pt idx="1640">
                  <c:v>42874.501372424769</c:v>
                </c:pt>
                <c:pt idx="1641">
                  <c:v>42874.501487586807</c:v>
                </c:pt>
                <c:pt idx="1642">
                  <c:v>42874.501602748845</c:v>
                </c:pt>
                <c:pt idx="1643">
                  <c:v>42874.501717910884</c:v>
                </c:pt>
                <c:pt idx="1644">
                  <c:v>42874.501833072922</c:v>
                </c:pt>
                <c:pt idx="1645">
                  <c:v>42874.50194823496</c:v>
                </c:pt>
                <c:pt idx="1646">
                  <c:v>42874.502063396991</c:v>
                </c:pt>
                <c:pt idx="1647">
                  <c:v>42874.502178559022</c:v>
                </c:pt>
                <c:pt idx="1648">
                  <c:v>42874.50229372106</c:v>
                </c:pt>
                <c:pt idx="1649">
                  <c:v>42874.502408883098</c:v>
                </c:pt>
                <c:pt idx="1650">
                  <c:v>42874.502524045136</c:v>
                </c:pt>
                <c:pt idx="1651">
                  <c:v>42874.502639207174</c:v>
                </c:pt>
                <c:pt idx="1652">
                  <c:v>42874.502754369212</c:v>
                </c:pt>
                <c:pt idx="1653">
                  <c:v>42874.50286953125</c:v>
                </c:pt>
                <c:pt idx="1654">
                  <c:v>42874.502984693288</c:v>
                </c:pt>
                <c:pt idx="1655">
                  <c:v>42874.503099855327</c:v>
                </c:pt>
                <c:pt idx="1656">
                  <c:v>42874.503215017365</c:v>
                </c:pt>
                <c:pt idx="1657">
                  <c:v>42874.503330179403</c:v>
                </c:pt>
                <c:pt idx="1658">
                  <c:v>42874.503445341441</c:v>
                </c:pt>
                <c:pt idx="1659">
                  <c:v>42874.503560503479</c:v>
                </c:pt>
                <c:pt idx="1660">
                  <c:v>42874.503675665503</c:v>
                </c:pt>
                <c:pt idx="1661">
                  <c:v>42874.503790827541</c:v>
                </c:pt>
                <c:pt idx="1662">
                  <c:v>42874.503905989579</c:v>
                </c:pt>
                <c:pt idx="1663">
                  <c:v>42874.504021151617</c:v>
                </c:pt>
                <c:pt idx="1664">
                  <c:v>42874.504136313655</c:v>
                </c:pt>
                <c:pt idx="1665">
                  <c:v>42874.504251475693</c:v>
                </c:pt>
                <c:pt idx="1666">
                  <c:v>42874.504366637731</c:v>
                </c:pt>
                <c:pt idx="1667">
                  <c:v>42874.50448179977</c:v>
                </c:pt>
                <c:pt idx="1668">
                  <c:v>42874.504596961808</c:v>
                </c:pt>
                <c:pt idx="1669">
                  <c:v>42874.504712123846</c:v>
                </c:pt>
                <c:pt idx="1670">
                  <c:v>42874.504827285884</c:v>
                </c:pt>
                <c:pt idx="1671">
                  <c:v>42874.504942447922</c:v>
                </c:pt>
                <c:pt idx="1672">
                  <c:v>42874.50505760996</c:v>
                </c:pt>
                <c:pt idx="1673">
                  <c:v>42874.505172771984</c:v>
                </c:pt>
                <c:pt idx="1674">
                  <c:v>42874.505287934022</c:v>
                </c:pt>
                <c:pt idx="1675">
                  <c:v>42874.50540309606</c:v>
                </c:pt>
                <c:pt idx="1676">
                  <c:v>42874.505518258098</c:v>
                </c:pt>
                <c:pt idx="1677">
                  <c:v>42874.505633420136</c:v>
                </c:pt>
                <c:pt idx="1678">
                  <c:v>42874.505748582174</c:v>
                </c:pt>
                <c:pt idx="1679">
                  <c:v>42874.505863744213</c:v>
                </c:pt>
                <c:pt idx="1680">
                  <c:v>42874.505978906251</c:v>
                </c:pt>
                <c:pt idx="1681">
                  <c:v>42874.506094068289</c:v>
                </c:pt>
                <c:pt idx="1682">
                  <c:v>42874.506209230327</c:v>
                </c:pt>
                <c:pt idx="1683">
                  <c:v>42874.506324392365</c:v>
                </c:pt>
                <c:pt idx="1684">
                  <c:v>42874.506439554403</c:v>
                </c:pt>
                <c:pt idx="1685">
                  <c:v>42874.506554716441</c:v>
                </c:pt>
                <c:pt idx="1686">
                  <c:v>42874.506669878472</c:v>
                </c:pt>
                <c:pt idx="1687">
                  <c:v>42874.506785040503</c:v>
                </c:pt>
                <c:pt idx="1688">
                  <c:v>42874.506900202541</c:v>
                </c:pt>
                <c:pt idx="1689">
                  <c:v>42874.507015364579</c:v>
                </c:pt>
                <c:pt idx="1690">
                  <c:v>42874.507130526617</c:v>
                </c:pt>
                <c:pt idx="1691">
                  <c:v>42874.507245688656</c:v>
                </c:pt>
                <c:pt idx="1692">
                  <c:v>42874.507360850694</c:v>
                </c:pt>
                <c:pt idx="1693">
                  <c:v>42874.507476012732</c:v>
                </c:pt>
                <c:pt idx="1694">
                  <c:v>42874.50759117477</c:v>
                </c:pt>
                <c:pt idx="1695">
                  <c:v>42874.507706336808</c:v>
                </c:pt>
                <c:pt idx="1696">
                  <c:v>42874.507821498846</c:v>
                </c:pt>
                <c:pt idx="1697">
                  <c:v>42874.507936660884</c:v>
                </c:pt>
                <c:pt idx="1698">
                  <c:v>42874.508051822922</c:v>
                </c:pt>
                <c:pt idx="1699">
                  <c:v>42874.508166984961</c:v>
                </c:pt>
                <c:pt idx="1700">
                  <c:v>42874.508282146984</c:v>
                </c:pt>
                <c:pt idx="1701">
                  <c:v>42874.508397309022</c:v>
                </c:pt>
                <c:pt idx="1702">
                  <c:v>42874.50851247106</c:v>
                </c:pt>
                <c:pt idx="1703">
                  <c:v>42874.508627633099</c:v>
                </c:pt>
                <c:pt idx="1704">
                  <c:v>42874.508742795137</c:v>
                </c:pt>
                <c:pt idx="1705">
                  <c:v>42874.508857957175</c:v>
                </c:pt>
                <c:pt idx="1706">
                  <c:v>42874.508973119213</c:v>
                </c:pt>
                <c:pt idx="1707">
                  <c:v>42874.509088281251</c:v>
                </c:pt>
                <c:pt idx="1708">
                  <c:v>42874.509203443289</c:v>
                </c:pt>
                <c:pt idx="1709">
                  <c:v>42874.509318605327</c:v>
                </c:pt>
                <c:pt idx="1710">
                  <c:v>42874.509433767365</c:v>
                </c:pt>
                <c:pt idx="1711">
                  <c:v>42874.509548929404</c:v>
                </c:pt>
                <c:pt idx="1712">
                  <c:v>42874.509664091442</c:v>
                </c:pt>
                <c:pt idx="1713">
                  <c:v>42874.509779253465</c:v>
                </c:pt>
                <c:pt idx="1714">
                  <c:v>42874.509894415503</c:v>
                </c:pt>
                <c:pt idx="1715">
                  <c:v>42874.510009577541</c:v>
                </c:pt>
                <c:pt idx="1716">
                  <c:v>42874.51012473958</c:v>
                </c:pt>
                <c:pt idx="1717">
                  <c:v>42874.510239901618</c:v>
                </c:pt>
                <c:pt idx="1718">
                  <c:v>42874.510355063656</c:v>
                </c:pt>
                <c:pt idx="1719">
                  <c:v>42874.510470225694</c:v>
                </c:pt>
                <c:pt idx="1720">
                  <c:v>42874.510585387732</c:v>
                </c:pt>
                <c:pt idx="1721">
                  <c:v>42874.51070054977</c:v>
                </c:pt>
                <c:pt idx="1722">
                  <c:v>42874.510815711808</c:v>
                </c:pt>
                <c:pt idx="1723">
                  <c:v>42874.510930873847</c:v>
                </c:pt>
                <c:pt idx="1724">
                  <c:v>42874.511046035885</c:v>
                </c:pt>
                <c:pt idx="1725">
                  <c:v>42874.511161197923</c:v>
                </c:pt>
                <c:pt idx="1726">
                  <c:v>42874.511276359961</c:v>
                </c:pt>
                <c:pt idx="1727">
                  <c:v>42874.511391521984</c:v>
                </c:pt>
                <c:pt idx="1728">
                  <c:v>42874.511506684023</c:v>
                </c:pt>
                <c:pt idx="1729">
                  <c:v>42874.511621846061</c:v>
                </c:pt>
                <c:pt idx="1730">
                  <c:v>42874.511737008099</c:v>
                </c:pt>
                <c:pt idx="1731">
                  <c:v>42874.511852170137</c:v>
                </c:pt>
                <c:pt idx="1732">
                  <c:v>42874.511967332175</c:v>
                </c:pt>
                <c:pt idx="1733">
                  <c:v>42874.512082494213</c:v>
                </c:pt>
                <c:pt idx="1734">
                  <c:v>42874.512197656251</c:v>
                </c:pt>
                <c:pt idx="1735">
                  <c:v>42874.51231281829</c:v>
                </c:pt>
                <c:pt idx="1736">
                  <c:v>42874.512427980328</c:v>
                </c:pt>
                <c:pt idx="1737">
                  <c:v>42874.512543142366</c:v>
                </c:pt>
                <c:pt idx="1738">
                  <c:v>42874.512658304404</c:v>
                </c:pt>
                <c:pt idx="1739">
                  <c:v>42874.512773466442</c:v>
                </c:pt>
                <c:pt idx="1740">
                  <c:v>42874.512888628466</c:v>
                </c:pt>
                <c:pt idx="1741">
                  <c:v>42874.513003790504</c:v>
                </c:pt>
                <c:pt idx="1742">
                  <c:v>42874.513118952542</c:v>
                </c:pt>
                <c:pt idx="1743">
                  <c:v>42874.51323411458</c:v>
                </c:pt>
                <c:pt idx="1744">
                  <c:v>42874.513349276618</c:v>
                </c:pt>
                <c:pt idx="1745">
                  <c:v>42874.513464438656</c:v>
                </c:pt>
                <c:pt idx="1746">
                  <c:v>42874.513579600694</c:v>
                </c:pt>
                <c:pt idx="1747">
                  <c:v>42874.513694762732</c:v>
                </c:pt>
                <c:pt idx="1748">
                  <c:v>42874.513809924771</c:v>
                </c:pt>
                <c:pt idx="1749">
                  <c:v>42874.513925086809</c:v>
                </c:pt>
                <c:pt idx="1750">
                  <c:v>42874.514040248847</c:v>
                </c:pt>
                <c:pt idx="1751">
                  <c:v>42874.514155410885</c:v>
                </c:pt>
                <c:pt idx="1752">
                  <c:v>42874.514270572923</c:v>
                </c:pt>
                <c:pt idx="1753">
                  <c:v>42874.514385734947</c:v>
                </c:pt>
                <c:pt idx="1754">
                  <c:v>42874.514500896985</c:v>
                </c:pt>
                <c:pt idx="1755">
                  <c:v>42874.514616059023</c:v>
                </c:pt>
                <c:pt idx="1756">
                  <c:v>42874.514731221061</c:v>
                </c:pt>
                <c:pt idx="1757">
                  <c:v>42874.514846383099</c:v>
                </c:pt>
                <c:pt idx="1758">
                  <c:v>42874.514961545137</c:v>
                </c:pt>
                <c:pt idx="1759">
                  <c:v>42874.515076707175</c:v>
                </c:pt>
                <c:pt idx="1760">
                  <c:v>42874.515191869214</c:v>
                </c:pt>
                <c:pt idx="1761">
                  <c:v>42874.515307031252</c:v>
                </c:pt>
                <c:pt idx="1762">
                  <c:v>42874.51542219329</c:v>
                </c:pt>
                <c:pt idx="1763">
                  <c:v>42874.515537355328</c:v>
                </c:pt>
                <c:pt idx="1764">
                  <c:v>42874.515652517366</c:v>
                </c:pt>
                <c:pt idx="1765">
                  <c:v>42874.515767679404</c:v>
                </c:pt>
                <c:pt idx="1766">
                  <c:v>42874.515882841442</c:v>
                </c:pt>
                <c:pt idx="1767">
                  <c:v>42874.515998003466</c:v>
                </c:pt>
                <c:pt idx="1768">
                  <c:v>42874.516113165504</c:v>
                </c:pt>
                <c:pt idx="1769">
                  <c:v>42874.516228327542</c:v>
                </c:pt>
                <c:pt idx="1770">
                  <c:v>42874.51634348958</c:v>
                </c:pt>
                <c:pt idx="1771">
                  <c:v>42874.516458651618</c:v>
                </c:pt>
                <c:pt idx="1772">
                  <c:v>42874.516573813657</c:v>
                </c:pt>
                <c:pt idx="1773">
                  <c:v>42874.516688975695</c:v>
                </c:pt>
                <c:pt idx="1774">
                  <c:v>42874.516804137733</c:v>
                </c:pt>
                <c:pt idx="1775">
                  <c:v>42874.516919299771</c:v>
                </c:pt>
                <c:pt idx="1776">
                  <c:v>42874.517034461809</c:v>
                </c:pt>
                <c:pt idx="1777">
                  <c:v>42874.517149623847</c:v>
                </c:pt>
                <c:pt idx="1778">
                  <c:v>42874.517264785885</c:v>
                </c:pt>
                <c:pt idx="1779">
                  <c:v>42874.517379947923</c:v>
                </c:pt>
                <c:pt idx="1780">
                  <c:v>42874.517495109947</c:v>
                </c:pt>
                <c:pt idx="1781">
                  <c:v>42874.517610271985</c:v>
                </c:pt>
                <c:pt idx="1782">
                  <c:v>42874.517725434023</c:v>
                </c:pt>
                <c:pt idx="1783">
                  <c:v>42874.517840596061</c:v>
                </c:pt>
                <c:pt idx="1784">
                  <c:v>42874.5179557581</c:v>
                </c:pt>
                <c:pt idx="1785">
                  <c:v>42874.518070920138</c:v>
                </c:pt>
                <c:pt idx="1786">
                  <c:v>42874.518186082176</c:v>
                </c:pt>
                <c:pt idx="1787">
                  <c:v>42874.518301244214</c:v>
                </c:pt>
                <c:pt idx="1788">
                  <c:v>42874.518416406252</c:v>
                </c:pt>
                <c:pt idx="1789">
                  <c:v>42874.51853156829</c:v>
                </c:pt>
                <c:pt idx="1790">
                  <c:v>42874.518646730328</c:v>
                </c:pt>
                <c:pt idx="1791">
                  <c:v>42874.518761892366</c:v>
                </c:pt>
                <c:pt idx="1792">
                  <c:v>42874.518877054405</c:v>
                </c:pt>
                <c:pt idx="1793">
                  <c:v>42874.518992216428</c:v>
                </c:pt>
                <c:pt idx="1794">
                  <c:v>42874.519107378466</c:v>
                </c:pt>
                <c:pt idx="1795">
                  <c:v>42874.519222540504</c:v>
                </c:pt>
                <c:pt idx="1796">
                  <c:v>42874.519337702543</c:v>
                </c:pt>
                <c:pt idx="1797">
                  <c:v>42874.519452864581</c:v>
                </c:pt>
                <c:pt idx="1798">
                  <c:v>42874.519568026619</c:v>
                </c:pt>
                <c:pt idx="1799">
                  <c:v>42874.519683188657</c:v>
                </c:pt>
                <c:pt idx="1800">
                  <c:v>42874.519798350695</c:v>
                </c:pt>
                <c:pt idx="1801">
                  <c:v>42874.519913512733</c:v>
                </c:pt>
                <c:pt idx="1802">
                  <c:v>42874.520028674771</c:v>
                </c:pt>
                <c:pt idx="1803">
                  <c:v>42874.520143836809</c:v>
                </c:pt>
                <c:pt idx="1804">
                  <c:v>42874.520258998848</c:v>
                </c:pt>
                <c:pt idx="1805">
                  <c:v>42874.520374160886</c:v>
                </c:pt>
                <c:pt idx="1806">
                  <c:v>42874.520489322924</c:v>
                </c:pt>
                <c:pt idx="1807">
                  <c:v>42874.520604484947</c:v>
                </c:pt>
                <c:pt idx="1808">
                  <c:v>42874.520719646986</c:v>
                </c:pt>
                <c:pt idx="1809">
                  <c:v>42874.520834809024</c:v>
                </c:pt>
              </c:numCache>
            </c:numRef>
          </c:cat>
          <c:val>
            <c:numRef>
              <c:f>'Heterochone 2'!$C$22:$C$1831</c:f>
              <c:numCache>
                <c:formatCode>0.00</c:formatCode>
                <c:ptCount val="1810"/>
                <c:pt idx="0">
                  <c:v>1.7744961346877349E-3</c:v>
                </c:pt>
                <c:pt idx="1">
                  <c:v>-5.3928824130794632E-2</c:v>
                </c:pt>
                <c:pt idx="2">
                  <c:v>-5.3928824130794632E-2</c:v>
                </c:pt>
                <c:pt idx="3">
                  <c:v>-5.790763272118634E-2</c:v>
                </c:pt>
                <c:pt idx="4">
                  <c:v>-6.1886441311577896E-2</c:v>
                </c:pt>
                <c:pt idx="5">
                  <c:v>-4.199239835961982E-2</c:v>
                </c:pt>
                <c:pt idx="6">
                  <c:v>-2.2098355407661897E-2</c:v>
                </c:pt>
                <c:pt idx="7">
                  <c:v>-4.9950015540403084E-2</c:v>
                </c:pt>
                <c:pt idx="8">
                  <c:v>-4.9950015540403084E-2</c:v>
                </c:pt>
                <c:pt idx="9">
                  <c:v>-3.4034781178836709E-2</c:v>
                </c:pt>
                <c:pt idx="10">
                  <c:v>-3.8013589769228265E-2</c:v>
                </c:pt>
                <c:pt idx="11">
                  <c:v>-2.6077163998053605E-2</c:v>
                </c:pt>
                <c:pt idx="12">
                  <c:v>-6.1886441311577896E-2</c:v>
                </c:pt>
                <c:pt idx="13">
                  <c:v>-5.790763272118634E-2</c:v>
                </c:pt>
                <c:pt idx="14">
                  <c:v>-6.9844058492361152E-2</c:v>
                </c:pt>
                <c:pt idx="15">
                  <c:v>-1.8119546817270186E-2</c:v>
                </c:pt>
                <c:pt idx="16">
                  <c:v>-7.3822867082752708E-2</c:v>
                </c:pt>
                <c:pt idx="17">
                  <c:v>-1.414073822687879E-2</c:v>
                </c:pt>
                <c:pt idx="18">
                  <c:v>-4.9950015540403084E-2</c:v>
                </c:pt>
                <c:pt idx="19">
                  <c:v>-5.3928824130794632E-2</c:v>
                </c:pt>
                <c:pt idx="20">
                  <c:v>-6.5865249901969444E-2</c:v>
                </c:pt>
                <c:pt idx="21">
                  <c:v>-4.9950015540403084E-2</c:v>
                </c:pt>
                <c:pt idx="22">
                  <c:v>-5.3928824130794632E-2</c:v>
                </c:pt>
                <c:pt idx="23">
                  <c:v>-2.6077163998053605E-2</c:v>
                </c:pt>
                <c:pt idx="24">
                  <c:v>-4.5971206950011528E-2</c:v>
                </c:pt>
                <c:pt idx="25">
                  <c:v>-5.3928824130794632E-2</c:v>
                </c:pt>
                <c:pt idx="26">
                  <c:v>-2.6077163998053605E-2</c:v>
                </c:pt>
                <c:pt idx="27">
                  <c:v>-3.4034781178836709E-2</c:v>
                </c:pt>
                <c:pt idx="28">
                  <c:v>-3.8013589769228265E-2</c:v>
                </c:pt>
                <c:pt idx="29">
                  <c:v>-5.790763272118634E-2</c:v>
                </c:pt>
                <c:pt idx="30">
                  <c:v>-7.3822867082752708E-2</c:v>
                </c:pt>
                <c:pt idx="31">
                  <c:v>-4.9950015540403084E-2</c:v>
                </c:pt>
                <c:pt idx="32">
                  <c:v>-6.1886441311577896E-2</c:v>
                </c:pt>
                <c:pt idx="33">
                  <c:v>-6.9844058492361152E-2</c:v>
                </c:pt>
                <c:pt idx="34">
                  <c:v>-5.3928824130794632E-2</c:v>
                </c:pt>
                <c:pt idx="35">
                  <c:v>-3.0055972588445001E-2</c:v>
                </c:pt>
                <c:pt idx="36">
                  <c:v>-4.5971206950011528E-2</c:v>
                </c:pt>
                <c:pt idx="37">
                  <c:v>-4.9950015540403084E-2</c:v>
                </c:pt>
                <c:pt idx="38">
                  <c:v>2.962615626742892E-2</c:v>
                </c:pt>
                <c:pt idx="39">
                  <c:v>-3.0055972588445001E-2</c:v>
                </c:pt>
                <c:pt idx="40">
                  <c:v>-1.8119546817270186E-2</c:v>
                </c:pt>
                <c:pt idx="41">
                  <c:v>-4.199239835961982E-2</c:v>
                </c:pt>
                <c:pt idx="42">
                  <c:v>-5.3928824130794632E-2</c:v>
                </c:pt>
                <c:pt idx="43">
                  <c:v>-4.5971206950011528E-2</c:v>
                </c:pt>
                <c:pt idx="44">
                  <c:v>-5.790763272118634E-2</c:v>
                </c:pt>
                <c:pt idx="45">
                  <c:v>-4.5971206950011528E-2</c:v>
                </c:pt>
                <c:pt idx="46">
                  <c:v>-6.1831210460955273E-3</c:v>
                </c:pt>
                <c:pt idx="47">
                  <c:v>-4.5971206950011528E-2</c:v>
                </c:pt>
                <c:pt idx="48">
                  <c:v>-3.8013589769228265E-2</c:v>
                </c:pt>
                <c:pt idx="49">
                  <c:v>-1.016192963648708E-2</c:v>
                </c:pt>
                <c:pt idx="50">
                  <c:v>-4.199239835961982E-2</c:v>
                </c:pt>
                <c:pt idx="51">
                  <c:v>-5.790763272118634E-2</c:v>
                </c:pt>
                <c:pt idx="52">
                  <c:v>-5.790763272118634E-2</c:v>
                </c:pt>
                <c:pt idx="53">
                  <c:v>-4.9950015540403084E-2</c:v>
                </c:pt>
                <c:pt idx="54">
                  <c:v>-6.5865249901969444E-2</c:v>
                </c:pt>
                <c:pt idx="55">
                  <c:v>-6.1886441311577896E-2</c:v>
                </c:pt>
                <c:pt idx="56">
                  <c:v>-7.3822867082752708E-2</c:v>
                </c:pt>
                <c:pt idx="57">
                  <c:v>-6.1886441311577896E-2</c:v>
                </c:pt>
                <c:pt idx="58">
                  <c:v>-6.1886441311577896E-2</c:v>
                </c:pt>
                <c:pt idx="59">
                  <c:v>-6.1886441311577896E-2</c:v>
                </c:pt>
                <c:pt idx="60">
                  <c:v>-5.3928824130794632E-2</c:v>
                </c:pt>
                <c:pt idx="61">
                  <c:v>-5.3928824130794632E-2</c:v>
                </c:pt>
                <c:pt idx="62">
                  <c:v>-2.6077163998053605E-2</c:v>
                </c:pt>
                <c:pt idx="63">
                  <c:v>-6.9844058492361152E-2</c:v>
                </c:pt>
                <c:pt idx="64">
                  <c:v>-4.199239835961982E-2</c:v>
                </c:pt>
                <c:pt idx="65">
                  <c:v>-6.9844058492361152E-2</c:v>
                </c:pt>
                <c:pt idx="66">
                  <c:v>-6.1886441311577896E-2</c:v>
                </c:pt>
                <c:pt idx="67">
                  <c:v>-3.4034781178836709E-2</c:v>
                </c:pt>
                <c:pt idx="68">
                  <c:v>-6.1886441311577896E-2</c:v>
                </c:pt>
                <c:pt idx="69">
                  <c:v>-5.790763272118634E-2</c:v>
                </c:pt>
                <c:pt idx="70">
                  <c:v>-6.5865249901969444E-2</c:v>
                </c:pt>
                <c:pt idx="71">
                  <c:v>-6.1886441311577896E-2</c:v>
                </c:pt>
                <c:pt idx="72">
                  <c:v>-5.3928824130794632E-2</c:v>
                </c:pt>
                <c:pt idx="73">
                  <c:v>-4.5971206950011528E-2</c:v>
                </c:pt>
                <c:pt idx="74">
                  <c:v>-5.790763272118634E-2</c:v>
                </c:pt>
                <c:pt idx="75">
                  <c:v>-5.790763272118634E-2</c:v>
                </c:pt>
                <c:pt idx="76">
                  <c:v>-4.5971206950011528E-2</c:v>
                </c:pt>
                <c:pt idx="77">
                  <c:v>-5.790763272118634E-2</c:v>
                </c:pt>
                <c:pt idx="78">
                  <c:v>5.7533047250792882E-3</c:v>
                </c:pt>
                <c:pt idx="79">
                  <c:v>-5.3928824130794632E-2</c:v>
                </c:pt>
                <c:pt idx="80">
                  <c:v>-5.790763272118634E-2</c:v>
                </c:pt>
                <c:pt idx="81">
                  <c:v>-3.8013589769228265E-2</c:v>
                </c:pt>
                <c:pt idx="82">
                  <c:v>-6.1886441311577896E-2</c:v>
                </c:pt>
                <c:pt idx="83">
                  <c:v>-5.790763272118634E-2</c:v>
                </c:pt>
                <c:pt idx="84">
                  <c:v>-5.3928824130794632E-2</c:v>
                </c:pt>
                <c:pt idx="85">
                  <c:v>-6.5865249901969444E-2</c:v>
                </c:pt>
                <c:pt idx="86">
                  <c:v>-5.3928824130794632E-2</c:v>
                </c:pt>
                <c:pt idx="87">
                  <c:v>-4.199239835961982E-2</c:v>
                </c:pt>
                <c:pt idx="88">
                  <c:v>-5.3928824130794632E-2</c:v>
                </c:pt>
                <c:pt idx="89">
                  <c:v>-7.3822867082752708E-2</c:v>
                </c:pt>
                <c:pt idx="90">
                  <c:v>-6.5865249901969444E-2</c:v>
                </c:pt>
                <c:pt idx="91">
                  <c:v>-5.3928824130794632E-2</c:v>
                </c:pt>
                <c:pt idx="92">
                  <c:v>-3.4034781178836709E-2</c:v>
                </c:pt>
                <c:pt idx="93">
                  <c:v>-5.3928824130794632E-2</c:v>
                </c:pt>
                <c:pt idx="94">
                  <c:v>-3.4034781178836709E-2</c:v>
                </c:pt>
                <c:pt idx="95">
                  <c:v>-1.414073822687879E-2</c:v>
                </c:pt>
                <c:pt idx="96">
                  <c:v>-6.9844058492361152E-2</c:v>
                </c:pt>
                <c:pt idx="97">
                  <c:v>-5.3928824130794632E-2</c:v>
                </c:pt>
                <c:pt idx="98">
                  <c:v>-1.414073822687879E-2</c:v>
                </c:pt>
                <c:pt idx="99">
                  <c:v>-5.3928824130794632E-2</c:v>
                </c:pt>
                <c:pt idx="100">
                  <c:v>-3.0055972588445001E-2</c:v>
                </c:pt>
                <c:pt idx="101">
                  <c:v>-6.9844058492361152E-2</c:v>
                </c:pt>
                <c:pt idx="102">
                  <c:v>-5.790763272118634E-2</c:v>
                </c:pt>
                <c:pt idx="103">
                  <c:v>-6.1886441311577896E-2</c:v>
                </c:pt>
                <c:pt idx="104">
                  <c:v>1.7744961346877349E-3</c:v>
                </c:pt>
                <c:pt idx="105">
                  <c:v>-6.1886441311577896E-2</c:v>
                </c:pt>
                <c:pt idx="106">
                  <c:v>-5.790763272118634E-2</c:v>
                </c:pt>
                <c:pt idx="107">
                  <c:v>-5.790763272118634E-2</c:v>
                </c:pt>
                <c:pt idx="108">
                  <c:v>-2.6077163998053605E-2</c:v>
                </c:pt>
                <c:pt idx="109">
                  <c:v>-6.1886441311577896E-2</c:v>
                </c:pt>
                <c:pt idx="110">
                  <c:v>-1.016192963648708E-2</c:v>
                </c:pt>
                <c:pt idx="111">
                  <c:v>-5.790763272118634E-2</c:v>
                </c:pt>
                <c:pt idx="112">
                  <c:v>-7.3822867082752708E-2</c:v>
                </c:pt>
                <c:pt idx="113">
                  <c:v>-7.3822867082752708E-2</c:v>
                </c:pt>
                <c:pt idx="114">
                  <c:v>-2.6077163998053605E-2</c:v>
                </c:pt>
                <c:pt idx="115">
                  <c:v>-6.1886441311577896E-2</c:v>
                </c:pt>
                <c:pt idx="116">
                  <c:v>-6.5865249901969444E-2</c:v>
                </c:pt>
                <c:pt idx="117">
                  <c:v>-3.8013589769228265E-2</c:v>
                </c:pt>
                <c:pt idx="118">
                  <c:v>8.9308285123302841E-2</c:v>
                </c:pt>
                <c:pt idx="119">
                  <c:v>-1.414073822687879E-2</c:v>
                </c:pt>
                <c:pt idx="120">
                  <c:v>-4.5971206950011528E-2</c:v>
                </c:pt>
                <c:pt idx="121">
                  <c:v>-5.790763272118634E-2</c:v>
                </c:pt>
                <c:pt idx="122">
                  <c:v>1.7744961346877349E-3</c:v>
                </c:pt>
                <c:pt idx="123">
                  <c:v>4.5541390628995287E-2</c:v>
                </c:pt>
                <c:pt idx="124">
                  <c:v>-6.1886441311577896E-2</c:v>
                </c:pt>
                <c:pt idx="125">
                  <c:v>-6.1886441311577896E-2</c:v>
                </c:pt>
                <c:pt idx="126">
                  <c:v>-1.016192963648708E-2</c:v>
                </c:pt>
                <c:pt idx="127">
                  <c:v>-4.199239835961982E-2</c:v>
                </c:pt>
                <c:pt idx="128">
                  <c:v>2.962615626742892E-2</c:v>
                </c:pt>
                <c:pt idx="129">
                  <c:v>-5.790763272118634E-2</c:v>
                </c:pt>
                <c:pt idx="130">
                  <c:v>-6.5865249901969444E-2</c:v>
                </c:pt>
                <c:pt idx="131">
                  <c:v>-5.3928824130794632E-2</c:v>
                </c:pt>
                <c:pt idx="132">
                  <c:v>-5.3928824130794632E-2</c:v>
                </c:pt>
                <c:pt idx="133">
                  <c:v>-5.790763272118634E-2</c:v>
                </c:pt>
                <c:pt idx="134">
                  <c:v>-7.3822867082752708E-2</c:v>
                </c:pt>
                <c:pt idx="135">
                  <c:v>-2.2043124557039745E-3</c:v>
                </c:pt>
                <c:pt idx="136">
                  <c:v>-6.9844058492361152E-2</c:v>
                </c:pt>
                <c:pt idx="137">
                  <c:v>-3.4034781178836709E-2</c:v>
                </c:pt>
                <c:pt idx="138">
                  <c:v>-5.790763272118634E-2</c:v>
                </c:pt>
                <c:pt idx="139">
                  <c:v>-4.199239835961982E-2</c:v>
                </c:pt>
                <c:pt idx="140">
                  <c:v>-6.1886441311577896E-2</c:v>
                </c:pt>
                <c:pt idx="141">
                  <c:v>4.9520199219386996E-2</c:v>
                </c:pt>
                <c:pt idx="142">
                  <c:v>-6.1886441311577896E-2</c:v>
                </c:pt>
                <c:pt idx="143">
                  <c:v>-4.199239835961982E-2</c:v>
                </c:pt>
                <c:pt idx="144">
                  <c:v>-3.0055972588445001E-2</c:v>
                </c:pt>
                <c:pt idx="145">
                  <c:v>-4.5971206950011528E-2</c:v>
                </c:pt>
                <c:pt idx="146">
                  <c:v>-4.9950015540403084E-2</c:v>
                </c:pt>
                <c:pt idx="147">
                  <c:v>-5.790763272118634E-2</c:v>
                </c:pt>
                <c:pt idx="148">
                  <c:v>-6.1886441311577896E-2</c:v>
                </c:pt>
                <c:pt idx="149">
                  <c:v>-6.9844058492361152E-2</c:v>
                </c:pt>
                <c:pt idx="150">
                  <c:v>-1.8119546817270186E-2</c:v>
                </c:pt>
                <c:pt idx="151">
                  <c:v>-4.9950015540403084E-2</c:v>
                </c:pt>
                <c:pt idx="152">
                  <c:v>9.732113315470841E-3</c:v>
                </c:pt>
                <c:pt idx="153">
                  <c:v>-1.016192963648708E-2</c:v>
                </c:pt>
                <c:pt idx="154">
                  <c:v>-4.9950015540403084E-2</c:v>
                </c:pt>
                <c:pt idx="155">
                  <c:v>4.9520199219386996E-2</c:v>
                </c:pt>
                <c:pt idx="156">
                  <c:v>-1.8119546817270186E-2</c:v>
                </c:pt>
                <c:pt idx="157">
                  <c:v>-1.8119546817270186E-2</c:v>
                </c:pt>
                <c:pt idx="158">
                  <c:v>-4.5971206950011528E-2</c:v>
                </c:pt>
                <c:pt idx="159">
                  <c:v>-4.199239835961982E-2</c:v>
                </c:pt>
                <c:pt idx="160">
                  <c:v>-6.1886441311577896E-2</c:v>
                </c:pt>
                <c:pt idx="161">
                  <c:v>-4.9950015540403084E-2</c:v>
                </c:pt>
                <c:pt idx="162">
                  <c:v>-3.8013589769228265E-2</c:v>
                </c:pt>
                <c:pt idx="163">
                  <c:v>-2.2043124557039745E-3</c:v>
                </c:pt>
                <c:pt idx="164">
                  <c:v>-5.790763272118634E-2</c:v>
                </c:pt>
                <c:pt idx="165">
                  <c:v>-6.5865249901969444E-2</c:v>
                </c:pt>
                <c:pt idx="166">
                  <c:v>3.3604964857820475E-2</c:v>
                </c:pt>
                <c:pt idx="167">
                  <c:v>-6.5865249901969444E-2</c:v>
                </c:pt>
                <c:pt idx="168">
                  <c:v>-6.9844058492361152E-2</c:v>
                </c:pt>
                <c:pt idx="169">
                  <c:v>-6.9844058492361152E-2</c:v>
                </c:pt>
                <c:pt idx="170">
                  <c:v>-6.1886441311577896E-2</c:v>
                </c:pt>
                <c:pt idx="171">
                  <c:v>-3.4034781178836709E-2</c:v>
                </c:pt>
                <c:pt idx="172">
                  <c:v>-6.5865249901969444E-2</c:v>
                </c:pt>
                <c:pt idx="173">
                  <c:v>-6.1886441311577896E-2</c:v>
                </c:pt>
                <c:pt idx="174">
                  <c:v>-6.1886441311577896E-2</c:v>
                </c:pt>
                <c:pt idx="175">
                  <c:v>-4.9950015540403084E-2</c:v>
                </c:pt>
                <c:pt idx="176">
                  <c:v>-2.2098355407661897E-2</c:v>
                </c:pt>
                <c:pt idx="177">
                  <c:v>0.58268055033186139</c:v>
                </c:pt>
                <c:pt idx="178">
                  <c:v>-6.1886441311577896E-2</c:v>
                </c:pt>
                <c:pt idx="179">
                  <c:v>-5.790763272118634E-2</c:v>
                </c:pt>
                <c:pt idx="180">
                  <c:v>-3.4034781178836709E-2</c:v>
                </c:pt>
                <c:pt idx="181">
                  <c:v>1.3710921905862551E-2</c:v>
                </c:pt>
                <c:pt idx="182">
                  <c:v>-5.3928824130794632E-2</c:v>
                </c:pt>
                <c:pt idx="183">
                  <c:v>-6.9844058492361152E-2</c:v>
                </c:pt>
                <c:pt idx="184">
                  <c:v>-5.790763272118634E-2</c:v>
                </c:pt>
                <c:pt idx="185">
                  <c:v>-4.199239835961982E-2</c:v>
                </c:pt>
                <c:pt idx="186">
                  <c:v>-3.0055972588445001E-2</c:v>
                </c:pt>
                <c:pt idx="187">
                  <c:v>7.3393050761736467E-2</c:v>
                </c:pt>
                <c:pt idx="188">
                  <c:v>-3.0055972588445001E-2</c:v>
                </c:pt>
                <c:pt idx="189">
                  <c:v>-4.9950015540403084E-2</c:v>
                </c:pt>
                <c:pt idx="190">
                  <c:v>-6.1886441311577896E-2</c:v>
                </c:pt>
                <c:pt idx="191">
                  <c:v>-4.199239835961982E-2</c:v>
                </c:pt>
                <c:pt idx="192">
                  <c:v>-5.790763272118634E-2</c:v>
                </c:pt>
                <c:pt idx="193">
                  <c:v>-4.9950015540403084E-2</c:v>
                </c:pt>
                <c:pt idx="194">
                  <c:v>-5.790763272118634E-2</c:v>
                </c:pt>
                <c:pt idx="195">
                  <c:v>-4.9950015540403084E-2</c:v>
                </c:pt>
                <c:pt idx="196">
                  <c:v>1.7744961346877349E-3</c:v>
                </c:pt>
                <c:pt idx="197">
                  <c:v>-1.8119546817270186E-2</c:v>
                </c:pt>
                <c:pt idx="198">
                  <c:v>-6.1886441311577896E-2</c:v>
                </c:pt>
                <c:pt idx="199">
                  <c:v>-6.5865249901969444E-2</c:v>
                </c:pt>
                <c:pt idx="200">
                  <c:v>-6.1886441311577896E-2</c:v>
                </c:pt>
                <c:pt idx="201">
                  <c:v>-7.3822867082752708E-2</c:v>
                </c:pt>
                <c:pt idx="202">
                  <c:v>-5.790763272118634E-2</c:v>
                </c:pt>
                <c:pt idx="203">
                  <c:v>-3.8013589769228265E-2</c:v>
                </c:pt>
                <c:pt idx="204">
                  <c:v>-5.3928824130794632E-2</c:v>
                </c:pt>
                <c:pt idx="205">
                  <c:v>-6.5865249901969444E-2</c:v>
                </c:pt>
                <c:pt idx="206">
                  <c:v>-5.790763272118634E-2</c:v>
                </c:pt>
                <c:pt idx="207">
                  <c:v>-6.5865249901969444E-2</c:v>
                </c:pt>
                <c:pt idx="208">
                  <c:v>-3.8013589769228265E-2</c:v>
                </c:pt>
                <c:pt idx="209">
                  <c:v>2.5647347677037365E-2</c:v>
                </c:pt>
                <c:pt idx="210">
                  <c:v>-4.199239835961982E-2</c:v>
                </c:pt>
                <c:pt idx="211">
                  <c:v>-4.5971206950011528E-2</c:v>
                </c:pt>
                <c:pt idx="212">
                  <c:v>-5.3928824130794632E-2</c:v>
                </c:pt>
                <c:pt idx="213">
                  <c:v>-5.3928824130794632E-2</c:v>
                </c:pt>
                <c:pt idx="214">
                  <c:v>-4.9950015540403084E-2</c:v>
                </c:pt>
                <c:pt idx="215">
                  <c:v>-3.8013589769228265E-2</c:v>
                </c:pt>
                <c:pt idx="216">
                  <c:v>-5.3928824130794632E-2</c:v>
                </c:pt>
                <c:pt idx="217">
                  <c:v>-6.1886441311577896E-2</c:v>
                </c:pt>
                <c:pt idx="218">
                  <c:v>-6.5865249901969444E-2</c:v>
                </c:pt>
                <c:pt idx="219">
                  <c:v>5.7533047250792882E-3</c:v>
                </c:pt>
                <c:pt idx="220">
                  <c:v>-6.9844058492361152E-2</c:v>
                </c:pt>
                <c:pt idx="221">
                  <c:v>-4.9950015540403084E-2</c:v>
                </c:pt>
                <c:pt idx="222">
                  <c:v>-6.9844058492361152E-2</c:v>
                </c:pt>
                <c:pt idx="223">
                  <c:v>-2.6077163998053605E-2</c:v>
                </c:pt>
                <c:pt idx="224">
                  <c:v>-4.9950015540403084E-2</c:v>
                </c:pt>
                <c:pt idx="225">
                  <c:v>-3.8013589769228265E-2</c:v>
                </c:pt>
                <c:pt idx="226">
                  <c:v>-6.1886441311577896E-2</c:v>
                </c:pt>
                <c:pt idx="227">
                  <c:v>2.1668539086645656E-2</c:v>
                </c:pt>
                <c:pt idx="228">
                  <c:v>-5.790763272118634E-2</c:v>
                </c:pt>
                <c:pt idx="229">
                  <c:v>-1.414073822687879E-2</c:v>
                </c:pt>
                <c:pt idx="230">
                  <c:v>-5.790763272118634E-2</c:v>
                </c:pt>
                <c:pt idx="231">
                  <c:v>-6.1886441311577896E-2</c:v>
                </c:pt>
                <c:pt idx="232">
                  <c:v>-2.2098355407661897E-2</c:v>
                </c:pt>
                <c:pt idx="233">
                  <c:v>-4.199239835961982E-2</c:v>
                </c:pt>
                <c:pt idx="234">
                  <c:v>-7.3822867082752708E-2</c:v>
                </c:pt>
                <c:pt idx="235">
                  <c:v>-3.8013589769228265E-2</c:v>
                </c:pt>
                <c:pt idx="236">
                  <c:v>-6.1886441311577896E-2</c:v>
                </c:pt>
                <c:pt idx="237">
                  <c:v>-6.5865249901969444E-2</c:v>
                </c:pt>
                <c:pt idx="238">
                  <c:v>-4.9950015540403084E-2</c:v>
                </c:pt>
                <c:pt idx="239">
                  <c:v>-4.5971206950011528E-2</c:v>
                </c:pt>
                <c:pt idx="240">
                  <c:v>-3.0055972588445001E-2</c:v>
                </c:pt>
                <c:pt idx="241">
                  <c:v>-3.4034781178836709E-2</c:v>
                </c:pt>
                <c:pt idx="242">
                  <c:v>-4.9950015540403084E-2</c:v>
                </c:pt>
                <c:pt idx="243">
                  <c:v>-5.790763272118634E-2</c:v>
                </c:pt>
                <c:pt idx="244">
                  <c:v>-3.8013589769228265E-2</c:v>
                </c:pt>
                <c:pt idx="245">
                  <c:v>-6.1886441311577896E-2</c:v>
                </c:pt>
                <c:pt idx="246">
                  <c:v>-4.9950015540403084E-2</c:v>
                </c:pt>
                <c:pt idx="247">
                  <c:v>-3.8013589769228265E-2</c:v>
                </c:pt>
                <c:pt idx="248">
                  <c:v>-4.199239835961982E-2</c:v>
                </c:pt>
                <c:pt idx="249">
                  <c:v>-4.199239835961982E-2</c:v>
                </c:pt>
                <c:pt idx="250">
                  <c:v>-5.790763272118634E-2</c:v>
                </c:pt>
                <c:pt idx="251">
                  <c:v>-6.9844058492361152E-2</c:v>
                </c:pt>
                <c:pt idx="252">
                  <c:v>-3.8013589769228265E-2</c:v>
                </c:pt>
                <c:pt idx="253">
                  <c:v>1.7744961346877349E-3</c:v>
                </c:pt>
                <c:pt idx="254">
                  <c:v>-4.5971206950011528E-2</c:v>
                </c:pt>
                <c:pt idx="255">
                  <c:v>-5.790763272118634E-2</c:v>
                </c:pt>
                <c:pt idx="256">
                  <c:v>-6.5865249901969444E-2</c:v>
                </c:pt>
                <c:pt idx="257">
                  <c:v>-6.5865249901969444E-2</c:v>
                </c:pt>
                <c:pt idx="258">
                  <c:v>-3.4034781178836709E-2</c:v>
                </c:pt>
                <c:pt idx="259">
                  <c:v>-5.3928824130794632E-2</c:v>
                </c:pt>
                <c:pt idx="260">
                  <c:v>-6.1886441311577896E-2</c:v>
                </c:pt>
                <c:pt idx="261">
                  <c:v>-6.9844058492361152E-2</c:v>
                </c:pt>
                <c:pt idx="262">
                  <c:v>-6.9844058492361152E-2</c:v>
                </c:pt>
                <c:pt idx="263">
                  <c:v>-3.4034781178836709E-2</c:v>
                </c:pt>
                <c:pt idx="264">
                  <c:v>-6.5865249901969444E-2</c:v>
                </c:pt>
                <c:pt idx="265">
                  <c:v>-4.5971206950011528E-2</c:v>
                </c:pt>
                <c:pt idx="266">
                  <c:v>-6.9844058492361152E-2</c:v>
                </c:pt>
                <c:pt idx="267">
                  <c:v>6.5435433580953203E-2</c:v>
                </c:pt>
                <c:pt idx="268">
                  <c:v>-5.790763272118634E-2</c:v>
                </c:pt>
                <c:pt idx="269">
                  <c:v>-5.790763272118634E-2</c:v>
                </c:pt>
                <c:pt idx="270">
                  <c:v>-7.3822867082752708E-2</c:v>
                </c:pt>
                <c:pt idx="271">
                  <c:v>-4.5971206950011528E-2</c:v>
                </c:pt>
                <c:pt idx="272">
                  <c:v>-2.6077163998053605E-2</c:v>
                </c:pt>
                <c:pt idx="273">
                  <c:v>-2.6077163998053605E-2</c:v>
                </c:pt>
                <c:pt idx="274">
                  <c:v>-6.1886441311577896E-2</c:v>
                </c:pt>
                <c:pt idx="275">
                  <c:v>-2.2098355407661897E-2</c:v>
                </c:pt>
                <c:pt idx="276">
                  <c:v>-4.199239835961982E-2</c:v>
                </c:pt>
                <c:pt idx="277">
                  <c:v>-5.3928824130794632E-2</c:v>
                </c:pt>
                <c:pt idx="278">
                  <c:v>7.7371859352128022E-2</c:v>
                </c:pt>
                <c:pt idx="279">
                  <c:v>-6.5865249901969444E-2</c:v>
                </c:pt>
                <c:pt idx="280">
                  <c:v>-6.9844058492361152E-2</c:v>
                </c:pt>
                <c:pt idx="281">
                  <c:v>-5.790763272118634E-2</c:v>
                </c:pt>
                <c:pt idx="282">
                  <c:v>-6.9844058492361152E-2</c:v>
                </c:pt>
                <c:pt idx="283">
                  <c:v>-6.9844058492361152E-2</c:v>
                </c:pt>
                <c:pt idx="284">
                  <c:v>-3.0055972588445001E-2</c:v>
                </c:pt>
                <c:pt idx="285">
                  <c:v>-6.5865249901969444E-2</c:v>
                </c:pt>
                <c:pt idx="286">
                  <c:v>-6.1831210460955273E-3</c:v>
                </c:pt>
                <c:pt idx="287">
                  <c:v>-6.9844058492361152E-2</c:v>
                </c:pt>
                <c:pt idx="288">
                  <c:v>-6.9844058492361152E-2</c:v>
                </c:pt>
                <c:pt idx="289">
                  <c:v>-4.9950015540403084E-2</c:v>
                </c:pt>
                <c:pt idx="290">
                  <c:v>-5.790763272118634E-2</c:v>
                </c:pt>
                <c:pt idx="291">
                  <c:v>-4.5971206950011528E-2</c:v>
                </c:pt>
                <c:pt idx="292">
                  <c:v>-6.5865249901969444E-2</c:v>
                </c:pt>
                <c:pt idx="293">
                  <c:v>-5.3928824130794632E-2</c:v>
                </c:pt>
                <c:pt idx="294">
                  <c:v>-5.3928824130794632E-2</c:v>
                </c:pt>
                <c:pt idx="295">
                  <c:v>-6.1886441311577896E-2</c:v>
                </c:pt>
                <c:pt idx="296">
                  <c:v>-6.1886441311577896E-2</c:v>
                </c:pt>
                <c:pt idx="297">
                  <c:v>-6.1831210460955273E-3</c:v>
                </c:pt>
                <c:pt idx="298">
                  <c:v>-6.5865249901969444E-2</c:v>
                </c:pt>
                <c:pt idx="299">
                  <c:v>-6.1886441311577896E-2</c:v>
                </c:pt>
                <c:pt idx="300">
                  <c:v>-3.0055972588445001E-2</c:v>
                </c:pt>
                <c:pt idx="301">
                  <c:v>-6.5865249901969444E-2</c:v>
                </c:pt>
                <c:pt idx="302">
                  <c:v>-3.8013589769228265E-2</c:v>
                </c:pt>
                <c:pt idx="303">
                  <c:v>-3.0055972588445001E-2</c:v>
                </c:pt>
                <c:pt idx="304">
                  <c:v>-7.7801675673144263E-2</c:v>
                </c:pt>
                <c:pt idx="305">
                  <c:v>-5.790763272118634E-2</c:v>
                </c:pt>
                <c:pt idx="306">
                  <c:v>-5.790763272118634E-2</c:v>
                </c:pt>
                <c:pt idx="307">
                  <c:v>-4.9950015540403084E-2</c:v>
                </c:pt>
                <c:pt idx="308">
                  <c:v>-6.1886441311577896E-2</c:v>
                </c:pt>
                <c:pt idx="309">
                  <c:v>-7.7801675673144263E-2</c:v>
                </c:pt>
                <c:pt idx="310">
                  <c:v>-6.5865249901969444E-2</c:v>
                </c:pt>
                <c:pt idx="311">
                  <c:v>-6.1886441311577896E-2</c:v>
                </c:pt>
                <c:pt idx="312">
                  <c:v>-3.4034781178836709E-2</c:v>
                </c:pt>
                <c:pt idx="313">
                  <c:v>-6.1886441311577896E-2</c:v>
                </c:pt>
                <c:pt idx="314">
                  <c:v>-5.790763272118634E-2</c:v>
                </c:pt>
                <c:pt idx="315">
                  <c:v>-5.790763272118634E-2</c:v>
                </c:pt>
                <c:pt idx="316">
                  <c:v>-6.1886441311577896E-2</c:v>
                </c:pt>
                <c:pt idx="317">
                  <c:v>-6.1886441311577896E-2</c:v>
                </c:pt>
                <c:pt idx="318">
                  <c:v>-4.9950015540403084E-2</c:v>
                </c:pt>
                <c:pt idx="319">
                  <c:v>-6.1886441311577896E-2</c:v>
                </c:pt>
                <c:pt idx="320">
                  <c:v>-4.5971206950011528E-2</c:v>
                </c:pt>
                <c:pt idx="321">
                  <c:v>-3.8013589769228265E-2</c:v>
                </c:pt>
                <c:pt idx="322">
                  <c:v>-4.199239835961982E-2</c:v>
                </c:pt>
                <c:pt idx="323">
                  <c:v>-5.790763272118634E-2</c:v>
                </c:pt>
                <c:pt idx="324">
                  <c:v>-7.7801675673144263E-2</c:v>
                </c:pt>
                <c:pt idx="325">
                  <c:v>-6.9844058492361152E-2</c:v>
                </c:pt>
                <c:pt idx="326">
                  <c:v>-5.790763272118634E-2</c:v>
                </c:pt>
                <c:pt idx="327">
                  <c:v>-6.9844058492361152E-2</c:v>
                </c:pt>
                <c:pt idx="328">
                  <c:v>-5.3928824130794632E-2</c:v>
                </c:pt>
                <c:pt idx="329">
                  <c:v>-5.790763272118634E-2</c:v>
                </c:pt>
                <c:pt idx="330">
                  <c:v>-4.9950015540403084E-2</c:v>
                </c:pt>
                <c:pt idx="331">
                  <c:v>-6.1886441311577896E-2</c:v>
                </c:pt>
                <c:pt idx="332">
                  <c:v>2.1668539086645656E-2</c:v>
                </c:pt>
                <c:pt idx="333">
                  <c:v>-5.3928824130794632E-2</c:v>
                </c:pt>
                <c:pt idx="334">
                  <c:v>2.5647347677037365E-2</c:v>
                </c:pt>
                <c:pt idx="335">
                  <c:v>-6.1886441311577896E-2</c:v>
                </c:pt>
                <c:pt idx="336">
                  <c:v>5.7533047250792882E-3</c:v>
                </c:pt>
                <c:pt idx="337">
                  <c:v>-5.790763272118634E-2</c:v>
                </c:pt>
                <c:pt idx="338">
                  <c:v>-6.1886441311577896E-2</c:v>
                </c:pt>
                <c:pt idx="339">
                  <c:v>-4.9950015540403084E-2</c:v>
                </c:pt>
                <c:pt idx="340">
                  <c:v>5.7533047250792882E-3</c:v>
                </c:pt>
                <c:pt idx="341">
                  <c:v>-3.4034781178836709E-2</c:v>
                </c:pt>
                <c:pt idx="342">
                  <c:v>-5.790763272118634E-2</c:v>
                </c:pt>
                <c:pt idx="343">
                  <c:v>-7.3822867082752708E-2</c:v>
                </c:pt>
                <c:pt idx="344">
                  <c:v>-6.5865249901969444E-2</c:v>
                </c:pt>
                <c:pt idx="345">
                  <c:v>-7.3822867082752708E-2</c:v>
                </c:pt>
                <c:pt idx="346">
                  <c:v>-4.5971206950011528E-2</c:v>
                </c:pt>
                <c:pt idx="347">
                  <c:v>-2.6077163998053605E-2</c:v>
                </c:pt>
                <c:pt idx="348">
                  <c:v>-4.9950015540403084E-2</c:v>
                </c:pt>
                <c:pt idx="349">
                  <c:v>-6.5865249901969444E-2</c:v>
                </c:pt>
                <c:pt idx="350">
                  <c:v>-5.790763272118634E-2</c:v>
                </c:pt>
                <c:pt idx="351">
                  <c:v>-6.9844058492361152E-2</c:v>
                </c:pt>
                <c:pt idx="352">
                  <c:v>-6.1886441311577896E-2</c:v>
                </c:pt>
                <c:pt idx="353">
                  <c:v>-4.199239835961982E-2</c:v>
                </c:pt>
                <c:pt idx="354">
                  <c:v>-3.0055972588445001E-2</c:v>
                </c:pt>
                <c:pt idx="355">
                  <c:v>-6.9844058492361152E-2</c:v>
                </c:pt>
                <c:pt idx="356">
                  <c:v>-4.199239835961982E-2</c:v>
                </c:pt>
                <c:pt idx="357">
                  <c:v>-6.9844058492361152E-2</c:v>
                </c:pt>
                <c:pt idx="358">
                  <c:v>-6.9844058492361152E-2</c:v>
                </c:pt>
                <c:pt idx="359">
                  <c:v>-1.8119546817270186E-2</c:v>
                </c:pt>
                <c:pt idx="360">
                  <c:v>-7.3822867082752708E-2</c:v>
                </c:pt>
                <c:pt idx="361">
                  <c:v>-4.5971206950011528E-2</c:v>
                </c:pt>
                <c:pt idx="362">
                  <c:v>-8.5759292853927527E-2</c:v>
                </c:pt>
                <c:pt idx="363">
                  <c:v>-6.9844058492361152E-2</c:v>
                </c:pt>
                <c:pt idx="364">
                  <c:v>-7.3822867082752708E-2</c:v>
                </c:pt>
                <c:pt idx="365">
                  <c:v>-7.3822867082752708E-2</c:v>
                </c:pt>
                <c:pt idx="366">
                  <c:v>-5.790763272118634E-2</c:v>
                </c:pt>
                <c:pt idx="367">
                  <c:v>-5.790763272118634E-2</c:v>
                </c:pt>
                <c:pt idx="368">
                  <c:v>-2.6077163998053605E-2</c:v>
                </c:pt>
                <c:pt idx="369">
                  <c:v>-6.5865249901969444E-2</c:v>
                </c:pt>
                <c:pt idx="370">
                  <c:v>-6.9844058492361152E-2</c:v>
                </c:pt>
                <c:pt idx="371">
                  <c:v>-6.1886441311577896E-2</c:v>
                </c:pt>
                <c:pt idx="372">
                  <c:v>-6.5865249901969444E-2</c:v>
                </c:pt>
                <c:pt idx="373">
                  <c:v>-3.0055972588445001E-2</c:v>
                </c:pt>
                <c:pt idx="374">
                  <c:v>-6.5865249901969444E-2</c:v>
                </c:pt>
                <c:pt idx="375">
                  <c:v>-5.790763272118634E-2</c:v>
                </c:pt>
                <c:pt idx="376">
                  <c:v>-6.5865249901969444E-2</c:v>
                </c:pt>
                <c:pt idx="377">
                  <c:v>-5.3928824130794632E-2</c:v>
                </c:pt>
                <c:pt idx="378">
                  <c:v>-6.9844058492361152E-2</c:v>
                </c:pt>
                <c:pt idx="379">
                  <c:v>-6.1886441311577896E-2</c:v>
                </c:pt>
                <c:pt idx="380">
                  <c:v>-5.790763272118634E-2</c:v>
                </c:pt>
                <c:pt idx="381">
                  <c:v>-8.1780484263535971E-2</c:v>
                </c:pt>
                <c:pt idx="382">
                  <c:v>-6.5865249901969444E-2</c:v>
                </c:pt>
                <c:pt idx="383">
                  <c:v>-6.9844058492361152E-2</c:v>
                </c:pt>
                <c:pt idx="384">
                  <c:v>-6.1886441311577896E-2</c:v>
                </c:pt>
                <c:pt idx="385">
                  <c:v>-1.414073822687879E-2</c:v>
                </c:pt>
                <c:pt idx="386">
                  <c:v>2.1668539086645656E-2</c:v>
                </c:pt>
                <c:pt idx="387">
                  <c:v>-5.790763272118634E-2</c:v>
                </c:pt>
                <c:pt idx="388">
                  <c:v>-3.8013589769228265E-2</c:v>
                </c:pt>
                <c:pt idx="389">
                  <c:v>-4.9950015540403084E-2</c:v>
                </c:pt>
                <c:pt idx="390">
                  <c:v>-6.9844058492361152E-2</c:v>
                </c:pt>
                <c:pt idx="391">
                  <c:v>-6.1831210460955273E-3</c:v>
                </c:pt>
                <c:pt idx="392">
                  <c:v>-6.1886441311577896E-2</c:v>
                </c:pt>
                <c:pt idx="393">
                  <c:v>-7.3822867082752708E-2</c:v>
                </c:pt>
                <c:pt idx="394">
                  <c:v>-6.5865249901969444E-2</c:v>
                </c:pt>
                <c:pt idx="395">
                  <c:v>-5.790763272118634E-2</c:v>
                </c:pt>
                <c:pt idx="396">
                  <c:v>-8.1780484263535971E-2</c:v>
                </c:pt>
                <c:pt idx="397">
                  <c:v>-8.1780484263535971E-2</c:v>
                </c:pt>
                <c:pt idx="398">
                  <c:v>-6.1886441311577896E-2</c:v>
                </c:pt>
                <c:pt idx="399">
                  <c:v>-7.7801675673144263E-2</c:v>
                </c:pt>
                <c:pt idx="400">
                  <c:v>-7.7801675673144263E-2</c:v>
                </c:pt>
                <c:pt idx="401">
                  <c:v>4.5541390628995287E-2</c:v>
                </c:pt>
                <c:pt idx="402">
                  <c:v>-6.1886441311577896E-2</c:v>
                </c:pt>
                <c:pt idx="403">
                  <c:v>-4.9950015540403084E-2</c:v>
                </c:pt>
                <c:pt idx="404">
                  <c:v>-3.8013589769228265E-2</c:v>
                </c:pt>
                <c:pt idx="405">
                  <c:v>-6.1886441311577896E-2</c:v>
                </c:pt>
                <c:pt idx="406">
                  <c:v>-3.0055972588445001E-2</c:v>
                </c:pt>
                <c:pt idx="407">
                  <c:v>-5.3928824130794632E-2</c:v>
                </c:pt>
                <c:pt idx="408">
                  <c:v>-6.9844058492361152E-2</c:v>
                </c:pt>
                <c:pt idx="409">
                  <c:v>-5.790763272118634E-2</c:v>
                </c:pt>
                <c:pt idx="410">
                  <c:v>-5.790763272118634E-2</c:v>
                </c:pt>
                <c:pt idx="411">
                  <c:v>-5.790763272118634E-2</c:v>
                </c:pt>
                <c:pt idx="412">
                  <c:v>-7.7801675673144263E-2</c:v>
                </c:pt>
                <c:pt idx="413">
                  <c:v>-8.1780484263535971E-2</c:v>
                </c:pt>
                <c:pt idx="414">
                  <c:v>-4.5971206950011528E-2</c:v>
                </c:pt>
                <c:pt idx="415">
                  <c:v>-4.9950015540403084E-2</c:v>
                </c:pt>
                <c:pt idx="416">
                  <c:v>-6.9844058492361152E-2</c:v>
                </c:pt>
                <c:pt idx="417">
                  <c:v>-4.5971206950011528E-2</c:v>
                </c:pt>
                <c:pt idx="418">
                  <c:v>-6.5865249901969444E-2</c:v>
                </c:pt>
                <c:pt idx="419">
                  <c:v>-6.9844058492361152E-2</c:v>
                </c:pt>
                <c:pt idx="420">
                  <c:v>-8.1780484263535971E-2</c:v>
                </c:pt>
                <c:pt idx="421">
                  <c:v>-6.5865249901969444E-2</c:v>
                </c:pt>
                <c:pt idx="422">
                  <c:v>-5.3928824130794632E-2</c:v>
                </c:pt>
                <c:pt idx="423">
                  <c:v>-6.9844058492361152E-2</c:v>
                </c:pt>
                <c:pt idx="424">
                  <c:v>-6.1831210460955273E-3</c:v>
                </c:pt>
                <c:pt idx="425">
                  <c:v>-5.790763272118634E-2</c:v>
                </c:pt>
                <c:pt idx="426">
                  <c:v>-6.5865249901969444E-2</c:v>
                </c:pt>
                <c:pt idx="427">
                  <c:v>-6.1886441311577896E-2</c:v>
                </c:pt>
                <c:pt idx="428">
                  <c:v>-2.6077163998053605E-2</c:v>
                </c:pt>
                <c:pt idx="429">
                  <c:v>-7.3822867082752708E-2</c:v>
                </c:pt>
                <c:pt idx="430">
                  <c:v>-6.1886441311577896E-2</c:v>
                </c:pt>
                <c:pt idx="431">
                  <c:v>-4.9950015540403084E-2</c:v>
                </c:pt>
                <c:pt idx="432">
                  <c:v>-7.7801675673144263E-2</c:v>
                </c:pt>
                <c:pt idx="433">
                  <c:v>-6.1886441311577896E-2</c:v>
                </c:pt>
                <c:pt idx="434">
                  <c:v>-5.3928824130794632E-2</c:v>
                </c:pt>
                <c:pt idx="435">
                  <c:v>-5.790763272118634E-2</c:v>
                </c:pt>
                <c:pt idx="436">
                  <c:v>-4.5971206950011528E-2</c:v>
                </c:pt>
                <c:pt idx="437">
                  <c:v>-6.5865249901969444E-2</c:v>
                </c:pt>
                <c:pt idx="438">
                  <c:v>-7.7801675673144263E-2</c:v>
                </c:pt>
                <c:pt idx="439">
                  <c:v>-2.6077163998053605E-2</c:v>
                </c:pt>
                <c:pt idx="440">
                  <c:v>-7.3822867082752708E-2</c:v>
                </c:pt>
                <c:pt idx="441">
                  <c:v>-6.1886441311577896E-2</c:v>
                </c:pt>
                <c:pt idx="442">
                  <c:v>-4.9950015540403084E-2</c:v>
                </c:pt>
                <c:pt idx="443">
                  <c:v>-6.1886441311577896E-2</c:v>
                </c:pt>
                <c:pt idx="444">
                  <c:v>-1.8119546817270186E-2</c:v>
                </c:pt>
                <c:pt idx="445">
                  <c:v>-6.9844058492361152E-2</c:v>
                </c:pt>
                <c:pt idx="446">
                  <c:v>-7.3822867082752708E-2</c:v>
                </c:pt>
                <c:pt idx="447">
                  <c:v>-4.5971206950011528E-2</c:v>
                </c:pt>
                <c:pt idx="448">
                  <c:v>-4.9950015540403084E-2</c:v>
                </c:pt>
                <c:pt idx="449">
                  <c:v>-6.5865249901969444E-2</c:v>
                </c:pt>
                <c:pt idx="450">
                  <c:v>-4.5971206950011528E-2</c:v>
                </c:pt>
                <c:pt idx="451">
                  <c:v>-6.1886441311577896E-2</c:v>
                </c:pt>
                <c:pt idx="452">
                  <c:v>-6.9844058492361152E-2</c:v>
                </c:pt>
                <c:pt idx="453">
                  <c:v>-4.5971206950011528E-2</c:v>
                </c:pt>
                <c:pt idx="454">
                  <c:v>-6.1886441311577896E-2</c:v>
                </c:pt>
                <c:pt idx="455">
                  <c:v>-4.9950015540403084E-2</c:v>
                </c:pt>
                <c:pt idx="456">
                  <c:v>-6.5865249901969444E-2</c:v>
                </c:pt>
                <c:pt idx="457">
                  <c:v>-7.3822867082752708E-2</c:v>
                </c:pt>
                <c:pt idx="458">
                  <c:v>-6.5865249901969444E-2</c:v>
                </c:pt>
                <c:pt idx="459">
                  <c:v>-6.1886441311577896E-2</c:v>
                </c:pt>
                <c:pt idx="460">
                  <c:v>-5.790763272118634E-2</c:v>
                </c:pt>
                <c:pt idx="461">
                  <c:v>-6.1886441311577896E-2</c:v>
                </c:pt>
                <c:pt idx="462">
                  <c:v>-3.4034781178836709E-2</c:v>
                </c:pt>
                <c:pt idx="463">
                  <c:v>-8.1780484263535971E-2</c:v>
                </c:pt>
                <c:pt idx="464">
                  <c:v>-6.9844058492361152E-2</c:v>
                </c:pt>
                <c:pt idx="465">
                  <c:v>-4.5971206950011528E-2</c:v>
                </c:pt>
                <c:pt idx="466">
                  <c:v>5.7533047250792882E-3</c:v>
                </c:pt>
                <c:pt idx="467">
                  <c:v>-7.7801675673144263E-2</c:v>
                </c:pt>
                <c:pt idx="468">
                  <c:v>-3.8013589769228265E-2</c:v>
                </c:pt>
                <c:pt idx="469">
                  <c:v>-7.3822867082752708E-2</c:v>
                </c:pt>
                <c:pt idx="470">
                  <c:v>-5.790763272118634E-2</c:v>
                </c:pt>
                <c:pt idx="471">
                  <c:v>-4.9950015540403084E-2</c:v>
                </c:pt>
                <c:pt idx="472">
                  <c:v>-4.9950015540403084E-2</c:v>
                </c:pt>
                <c:pt idx="473">
                  <c:v>-4.9950015540403084E-2</c:v>
                </c:pt>
                <c:pt idx="474">
                  <c:v>-3.8013589769228265E-2</c:v>
                </c:pt>
                <c:pt idx="475">
                  <c:v>-5.3928824130794632E-2</c:v>
                </c:pt>
                <c:pt idx="476">
                  <c:v>-5.3928824130794632E-2</c:v>
                </c:pt>
                <c:pt idx="477">
                  <c:v>5.3499007809778391E-2</c:v>
                </c:pt>
                <c:pt idx="478">
                  <c:v>-4.5971206950011528E-2</c:v>
                </c:pt>
                <c:pt idx="479">
                  <c:v>-7.7801675673144263E-2</c:v>
                </c:pt>
                <c:pt idx="480">
                  <c:v>-5.3928824130794632E-2</c:v>
                </c:pt>
                <c:pt idx="481">
                  <c:v>-3.8013589769228265E-2</c:v>
                </c:pt>
                <c:pt idx="482">
                  <c:v>-7.3822867082752708E-2</c:v>
                </c:pt>
                <c:pt idx="483">
                  <c:v>-4.5971206950011528E-2</c:v>
                </c:pt>
                <c:pt idx="484">
                  <c:v>-6.5865249901969444E-2</c:v>
                </c:pt>
                <c:pt idx="485">
                  <c:v>-7.7801675673144263E-2</c:v>
                </c:pt>
                <c:pt idx="486">
                  <c:v>-5.790763272118634E-2</c:v>
                </c:pt>
                <c:pt idx="487">
                  <c:v>5.7533047250792882E-3</c:v>
                </c:pt>
                <c:pt idx="488">
                  <c:v>-4.5971206950011528E-2</c:v>
                </c:pt>
                <c:pt idx="489">
                  <c:v>-7.7801675673144263E-2</c:v>
                </c:pt>
                <c:pt idx="490">
                  <c:v>-7.3822867082752708E-2</c:v>
                </c:pt>
                <c:pt idx="491">
                  <c:v>-7.3822867082752708E-2</c:v>
                </c:pt>
                <c:pt idx="492">
                  <c:v>-2.2098355407661897E-2</c:v>
                </c:pt>
                <c:pt idx="493">
                  <c:v>-8.1780484263535971E-2</c:v>
                </c:pt>
                <c:pt idx="494">
                  <c:v>-7.7801675673144263E-2</c:v>
                </c:pt>
                <c:pt idx="495">
                  <c:v>-7.3822867082752708E-2</c:v>
                </c:pt>
                <c:pt idx="496">
                  <c:v>-3.4034781178836709E-2</c:v>
                </c:pt>
                <c:pt idx="497">
                  <c:v>-3.4034781178836709E-2</c:v>
                </c:pt>
                <c:pt idx="498">
                  <c:v>-7.7801675673144263E-2</c:v>
                </c:pt>
                <c:pt idx="499">
                  <c:v>-5.790763272118634E-2</c:v>
                </c:pt>
                <c:pt idx="500">
                  <c:v>-1.016192963648708E-2</c:v>
                </c:pt>
                <c:pt idx="501">
                  <c:v>9.3287093713694549E-2</c:v>
                </c:pt>
                <c:pt idx="502">
                  <c:v>9.732113315470841E-3</c:v>
                </c:pt>
                <c:pt idx="503">
                  <c:v>1.7744961346877349E-3</c:v>
                </c:pt>
                <c:pt idx="504">
                  <c:v>2.1668539086645656E-2</c:v>
                </c:pt>
                <c:pt idx="505">
                  <c:v>2.5647347677037365E-2</c:v>
                </c:pt>
                <c:pt idx="506">
                  <c:v>8.9308285123302841E-2</c:v>
                </c:pt>
                <c:pt idx="507">
                  <c:v>0.14103279679839381</c:v>
                </c:pt>
                <c:pt idx="508">
                  <c:v>0.32803680054679885</c:v>
                </c:pt>
                <c:pt idx="509">
                  <c:v>0.26039705451014167</c:v>
                </c:pt>
                <c:pt idx="510">
                  <c:v>0.16490564834074328</c:v>
                </c:pt>
                <c:pt idx="511">
                  <c:v>8.135066794251973E-2</c:v>
                </c:pt>
                <c:pt idx="512">
                  <c:v>-1.8119546817270186E-2</c:v>
                </c:pt>
                <c:pt idx="513">
                  <c:v>-4.199239835961982E-2</c:v>
                </c:pt>
                <c:pt idx="514">
                  <c:v>-4.9950015540403084E-2</c:v>
                </c:pt>
                <c:pt idx="515">
                  <c:v>-5.3928824130794632E-2</c:v>
                </c:pt>
                <c:pt idx="516">
                  <c:v>-4.5971206950011528E-2</c:v>
                </c:pt>
                <c:pt idx="517">
                  <c:v>-2.6077163998053605E-2</c:v>
                </c:pt>
                <c:pt idx="518">
                  <c:v>-1.016192963648708E-2</c:v>
                </c:pt>
                <c:pt idx="519">
                  <c:v>-3.8013589769228265E-2</c:v>
                </c:pt>
                <c:pt idx="520">
                  <c:v>-5.790763272118634E-2</c:v>
                </c:pt>
                <c:pt idx="521">
                  <c:v>-6.5865249901969444E-2</c:v>
                </c:pt>
                <c:pt idx="522">
                  <c:v>-5.790763272118634E-2</c:v>
                </c:pt>
                <c:pt idx="523">
                  <c:v>-6.1886441311577896E-2</c:v>
                </c:pt>
                <c:pt idx="524">
                  <c:v>-7.3822867082752708E-2</c:v>
                </c:pt>
                <c:pt idx="525">
                  <c:v>-6.5865249901969444E-2</c:v>
                </c:pt>
                <c:pt idx="526">
                  <c:v>-8.1780484263535971E-2</c:v>
                </c:pt>
                <c:pt idx="527">
                  <c:v>-6.9844058492361152E-2</c:v>
                </c:pt>
                <c:pt idx="528">
                  <c:v>-4.5971206950011528E-2</c:v>
                </c:pt>
                <c:pt idx="529">
                  <c:v>-6.1886441311577896E-2</c:v>
                </c:pt>
                <c:pt idx="530">
                  <c:v>-3.4034781178836709E-2</c:v>
                </c:pt>
                <c:pt idx="531">
                  <c:v>-8.1780484263535971E-2</c:v>
                </c:pt>
                <c:pt idx="532">
                  <c:v>-4.9950015540403084E-2</c:v>
                </c:pt>
                <c:pt idx="533">
                  <c:v>-8.1780484263535971E-2</c:v>
                </c:pt>
                <c:pt idx="534">
                  <c:v>-6.5865249901969444E-2</c:v>
                </c:pt>
                <c:pt idx="535">
                  <c:v>-7.3822867082752708E-2</c:v>
                </c:pt>
                <c:pt idx="536">
                  <c:v>-3.8013589769228265E-2</c:v>
                </c:pt>
                <c:pt idx="537">
                  <c:v>-6.5865249901969444E-2</c:v>
                </c:pt>
                <c:pt idx="538">
                  <c:v>-6.5865249901969444E-2</c:v>
                </c:pt>
                <c:pt idx="539">
                  <c:v>-1.414073822687879E-2</c:v>
                </c:pt>
                <c:pt idx="540">
                  <c:v>-6.5865249901969444E-2</c:v>
                </c:pt>
                <c:pt idx="541">
                  <c:v>3.3604964857820475E-2</c:v>
                </c:pt>
                <c:pt idx="542">
                  <c:v>-7.3822867082752708E-2</c:v>
                </c:pt>
                <c:pt idx="543">
                  <c:v>-6.1886441311577896E-2</c:v>
                </c:pt>
                <c:pt idx="544">
                  <c:v>-7.7801675673144263E-2</c:v>
                </c:pt>
                <c:pt idx="545">
                  <c:v>-6.1886441311577896E-2</c:v>
                </c:pt>
                <c:pt idx="546">
                  <c:v>-7.7801675673144263E-2</c:v>
                </c:pt>
                <c:pt idx="547">
                  <c:v>-6.9844058492361152E-2</c:v>
                </c:pt>
                <c:pt idx="548">
                  <c:v>-6.5865249901969444E-2</c:v>
                </c:pt>
                <c:pt idx="549">
                  <c:v>-6.9844058492361152E-2</c:v>
                </c:pt>
                <c:pt idx="550">
                  <c:v>-8.9738101444319082E-2</c:v>
                </c:pt>
                <c:pt idx="551">
                  <c:v>-6.1886441311577896E-2</c:v>
                </c:pt>
                <c:pt idx="552">
                  <c:v>-6.9844058492361152E-2</c:v>
                </c:pt>
                <c:pt idx="553">
                  <c:v>-7.7801675673144263E-2</c:v>
                </c:pt>
                <c:pt idx="554">
                  <c:v>-6.9844058492361152E-2</c:v>
                </c:pt>
                <c:pt idx="555">
                  <c:v>-6.9844058492361152E-2</c:v>
                </c:pt>
                <c:pt idx="556">
                  <c:v>-7.7801675673144263E-2</c:v>
                </c:pt>
                <c:pt idx="557">
                  <c:v>-6.5865249901969444E-2</c:v>
                </c:pt>
                <c:pt idx="558">
                  <c:v>-7.7801675673144263E-2</c:v>
                </c:pt>
                <c:pt idx="559">
                  <c:v>-8.1780484263535971E-2</c:v>
                </c:pt>
                <c:pt idx="560">
                  <c:v>-7.3822867082752708E-2</c:v>
                </c:pt>
                <c:pt idx="561">
                  <c:v>-7.7801675673144263E-2</c:v>
                </c:pt>
                <c:pt idx="562">
                  <c:v>-4.5971206950011528E-2</c:v>
                </c:pt>
                <c:pt idx="563">
                  <c:v>-2.6077163998053605E-2</c:v>
                </c:pt>
                <c:pt idx="564">
                  <c:v>-4.5971206950011528E-2</c:v>
                </c:pt>
                <c:pt idx="565">
                  <c:v>-4.9950015540403084E-2</c:v>
                </c:pt>
                <c:pt idx="566">
                  <c:v>-1.016192963648708E-2</c:v>
                </c:pt>
                <c:pt idx="567">
                  <c:v>-5.3928824130794632E-2</c:v>
                </c:pt>
                <c:pt idx="568">
                  <c:v>-2.6077163998053605E-2</c:v>
                </c:pt>
                <c:pt idx="569">
                  <c:v>-5.790763272118634E-2</c:v>
                </c:pt>
                <c:pt idx="570">
                  <c:v>-5.790763272118634E-2</c:v>
                </c:pt>
                <c:pt idx="571">
                  <c:v>-4.5971206950011528E-2</c:v>
                </c:pt>
                <c:pt idx="572">
                  <c:v>-7.7801675673144263E-2</c:v>
                </c:pt>
                <c:pt idx="573">
                  <c:v>-4.5971206950011528E-2</c:v>
                </c:pt>
                <c:pt idx="574">
                  <c:v>-6.5865249901969444E-2</c:v>
                </c:pt>
                <c:pt idx="575">
                  <c:v>-4.9950015540403084E-2</c:v>
                </c:pt>
                <c:pt idx="576">
                  <c:v>-6.9844058492361152E-2</c:v>
                </c:pt>
                <c:pt idx="577">
                  <c:v>-5.3928824130794632E-2</c:v>
                </c:pt>
                <c:pt idx="578">
                  <c:v>-4.199239835961982E-2</c:v>
                </c:pt>
                <c:pt idx="579">
                  <c:v>-4.199239835961982E-2</c:v>
                </c:pt>
                <c:pt idx="580">
                  <c:v>-7.7801675673144263E-2</c:v>
                </c:pt>
                <c:pt idx="581">
                  <c:v>-6.9844058492361152E-2</c:v>
                </c:pt>
                <c:pt idx="582">
                  <c:v>-6.9844058492361152E-2</c:v>
                </c:pt>
                <c:pt idx="583">
                  <c:v>-5.790763272118634E-2</c:v>
                </c:pt>
                <c:pt idx="584">
                  <c:v>-1.414073822687879E-2</c:v>
                </c:pt>
                <c:pt idx="585">
                  <c:v>-6.5865249901969444E-2</c:v>
                </c:pt>
                <c:pt idx="586">
                  <c:v>-5.3928824130794632E-2</c:v>
                </c:pt>
                <c:pt idx="587">
                  <c:v>-6.1886441311577896E-2</c:v>
                </c:pt>
                <c:pt idx="588">
                  <c:v>-5.790763272118634E-2</c:v>
                </c:pt>
                <c:pt idx="589">
                  <c:v>-3.0055972588445001E-2</c:v>
                </c:pt>
                <c:pt idx="590">
                  <c:v>-6.9844058492361152E-2</c:v>
                </c:pt>
                <c:pt idx="591">
                  <c:v>-4.9950015540403084E-2</c:v>
                </c:pt>
                <c:pt idx="592">
                  <c:v>-6.1886441311577896E-2</c:v>
                </c:pt>
                <c:pt idx="593">
                  <c:v>-6.5865249901969444E-2</c:v>
                </c:pt>
                <c:pt idx="594">
                  <c:v>1.7689730496254105E-2</c:v>
                </c:pt>
                <c:pt idx="595">
                  <c:v>-3.0055972588445001E-2</c:v>
                </c:pt>
                <c:pt idx="596">
                  <c:v>-7.3822867082752708E-2</c:v>
                </c:pt>
                <c:pt idx="597">
                  <c:v>2.962615626742892E-2</c:v>
                </c:pt>
                <c:pt idx="598">
                  <c:v>-5.790763272118634E-2</c:v>
                </c:pt>
                <c:pt idx="599">
                  <c:v>-6.9844058492361152E-2</c:v>
                </c:pt>
                <c:pt idx="600">
                  <c:v>-5.3928824130794632E-2</c:v>
                </c:pt>
                <c:pt idx="601">
                  <c:v>-2.6077163998053605E-2</c:v>
                </c:pt>
                <c:pt idx="602">
                  <c:v>-5.3928824130794632E-2</c:v>
                </c:pt>
                <c:pt idx="603">
                  <c:v>-5.790763272118634E-2</c:v>
                </c:pt>
                <c:pt idx="604">
                  <c:v>-4.9950015540403084E-2</c:v>
                </c:pt>
                <c:pt idx="605">
                  <c:v>-4.9950015540403084E-2</c:v>
                </c:pt>
                <c:pt idx="606">
                  <c:v>-6.1886441311577896E-2</c:v>
                </c:pt>
                <c:pt idx="607">
                  <c:v>-4.5971206950011528E-2</c:v>
                </c:pt>
                <c:pt idx="608">
                  <c:v>-4.199239835961982E-2</c:v>
                </c:pt>
                <c:pt idx="609">
                  <c:v>-2.6077163998053605E-2</c:v>
                </c:pt>
                <c:pt idx="610">
                  <c:v>-5.790763272118634E-2</c:v>
                </c:pt>
                <c:pt idx="611">
                  <c:v>-5.790763272118634E-2</c:v>
                </c:pt>
                <c:pt idx="612">
                  <c:v>-6.5865249901969444E-2</c:v>
                </c:pt>
                <c:pt idx="613">
                  <c:v>-6.5865249901969444E-2</c:v>
                </c:pt>
                <c:pt idx="614">
                  <c:v>1.7689730496254105E-2</c:v>
                </c:pt>
                <c:pt idx="615">
                  <c:v>-3.8013589769228265E-2</c:v>
                </c:pt>
                <c:pt idx="616">
                  <c:v>-6.9844058492361152E-2</c:v>
                </c:pt>
                <c:pt idx="617">
                  <c:v>-5.790763272118634E-2</c:v>
                </c:pt>
                <c:pt idx="618">
                  <c:v>-4.199239835961982E-2</c:v>
                </c:pt>
                <c:pt idx="619">
                  <c:v>-4.5971206950011528E-2</c:v>
                </c:pt>
                <c:pt idx="620">
                  <c:v>-4.199239835961982E-2</c:v>
                </c:pt>
                <c:pt idx="621">
                  <c:v>-6.9844058492361152E-2</c:v>
                </c:pt>
                <c:pt idx="622">
                  <c:v>-5.3928824130794632E-2</c:v>
                </c:pt>
                <c:pt idx="623">
                  <c:v>-4.9950015540403084E-2</c:v>
                </c:pt>
                <c:pt idx="624">
                  <c:v>-6.1886441311577896E-2</c:v>
                </c:pt>
                <c:pt idx="625">
                  <c:v>-6.5865249901969444E-2</c:v>
                </c:pt>
                <c:pt idx="626">
                  <c:v>-4.9950015540403084E-2</c:v>
                </c:pt>
                <c:pt idx="627">
                  <c:v>-5.790763272118634E-2</c:v>
                </c:pt>
                <c:pt idx="628">
                  <c:v>-5.3928824130794632E-2</c:v>
                </c:pt>
                <c:pt idx="629">
                  <c:v>-6.1886441311577896E-2</c:v>
                </c:pt>
                <c:pt idx="630">
                  <c:v>-4.9950015540403084E-2</c:v>
                </c:pt>
                <c:pt idx="631">
                  <c:v>-3.4034781178836709E-2</c:v>
                </c:pt>
                <c:pt idx="632">
                  <c:v>-6.1886441311577896E-2</c:v>
                </c:pt>
                <c:pt idx="633">
                  <c:v>-5.3928824130794632E-2</c:v>
                </c:pt>
                <c:pt idx="634">
                  <c:v>-6.5865249901969444E-2</c:v>
                </c:pt>
                <c:pt idx="635">
                  <c:v>-6.9844058492361152E-2</c:v>
                </c:pt>
                <c:pt idx="636">
                  <c:v>-5.790763272118634E-2</c:v>
                </c:pt>
                <c:pt idx="637">
                  <c:v>-5.790763272118634E-2</c:v>
                </c:pt>
                <c:pt idx="638">
                  <c:v>-1.016192963648708E-2</c:v>
                </c:pt>
                <c:pt idx="639">
                  <c:v>-5.3928824130794632E-2</c:v>
                </c:pt>
                <c:pt idx="640">
                  <c:v>-5.3928824130794632E-2</c:v>
                </c:pt>
                <c:pt idx="641">
                  <c:v>-4.5971206950011528E-2</c:v>
                </c:pt>
                <c:pt idx="642">
                  <c:v>2.5647347677037365E-2</c:v>
                </c:pt>
                <c:pt idx="643">
                  <c:v>-5.3928824130794632E-2</c:v>
                </c:pt>
                <c:pt idx="644">
                  <c:v>-6.5865249901969444E-2</c:v>
                </c:pt>
                <c:pt idx="645">
                  <c:v>-5.790763272118634E-2</c:v>
                </c:pt>
                <c:pt idx="646">
                  <c:v>-5.3928824130794632E-2</c:v>
                </c:pt>
                <c:pt idx="647">
                  <c:v>-5.3928824130794632E-2</c:v>
                </c:pt>
                <c:pt idx="648">
                  <c:v>-5.3928824130794632E-2</c:v>
                </c:pt>
                <c:pt idx="649">
                  <c:v>-6.1886441311577896E-2</c:v>
                </c:pt>
                <c:pt idx="650">
                  <c:v>-6.1886441311577896E-2</c:v>
                </c:pt>
                <c:pt idx="651">
                  <c:v>-2.2098355407661897E-2</c:v>
                </c:pt>
                <c:pt idx="652">
                  <c:v>-5.790763272118634E-2</c:v>
                </c:pt>
                <c:pt idx="653">
                  <c:v>-3.8013589769228265E-2</c:v>
                </c:pt>
                <c:pt idx="654">
                  <c:v>-5.790763272118634E-2</c:v>
                </c:pt>
                <c:pt idx="655">
                  <c:v>-7.3822867082752708E-2</c:v>
                </c:pt>
                <c:pt idx="656">
                  <c:v>-4.9950015540403084E-2</c:v>
                </c:pt>
                <c:pt idx="657">
                  <c:v>-6.1886441311577896E-2</c:v>
                </c:pt>
                <c:pt idx="658">
                  <c:v>-3.4034781178836709E-2</c:v>
                </c:pt>
                <c:pt idx="659">
                  <c:v>-6.5865249901969444E-2</c:v>
                </c:pt>
                <c:pt idx="660">
                  <c:v>-6.1886441311577896E-2</c:v>
                </c:pt>
                <c:pt idx="661">
                  <c:v>-6.1886441311577896E-2</c:v>
                </c:pt>
                <c:pt idx="662">
                  <c:v>-4.9950015540403084E-2</c:v>
                </c:pt>
                <c:pt idx="663">
                  <c:v>-5.790763272118634E-2</c:v>
                </c:pt>
                <c:pt idx="664">
                  <c:v>-6.9844058492361152E-2</c:v>
                </c:pt>
                <c:pt idx="665">
                  <c:v>-3.4034781178836709E-2</c:v>
                </c:pt>
                <c:pt idx="666">
                  <c:v>-6.1886441311577896E-2</c:v>
                </c:pt>
                <c:pt idx="667">
                  <c:v>-1.8119546817270186E-2</c:v>
                </c:pt>
                <c:pt idx="668">
                  <c:v>-5.3928824130794632E-2</c:v>
                </c:pt>
                <c:pt idx="669">
                  <c:v>-4.5971206950011528E-2</c:v>
                </c:pt>
                <c:pt idx="670">
                  <c:v>-6.1886441311577896E-2</c:v>
                </c:pt>
                <c:pt idx="671">
                  <c:v>-1.8119546817270186E-2</c:v>
                </c:pt>
                <c:pt idx="672">
                  <c:v>-3.0055972588445001E-2</c:v>
                </c:pt>
                <c:pt idx="673">
                  <c:v>-5.790763272118634E-2</c:v>
                </c:pt>
                <c:pt idx="674">
                  <c:v>5.7533047250792882E-3</c:v>
                </c:pt>
                <c:pt idx="675">
                  <c:v>-4.5971206950011528E-2</c:v>
                </c:pt>
                <c:pt idx="676">
                  <c:v>-6.1886441311577896E-2</c:v>
                </c:pt>
                <c:pt idx="677">
                  <c:v>-2.2098355407661897E-2</c:v>
                </c:pt>
                <c:pt idx="678">
                  <c:v>6.5435433580953203E-2</c:v>
                </c:pt>
                <c:pt idx="679">
                  <c:v>-5.790763272118634E-2</c:v>
                </c:pt>
                <c:pt idx="680">
                  <c:v>-6.1886441311577896E-2</c:v>
                </c:pt>
                <c:pt idx="681">
                  <c:v>-2.6077163998053605E-2</c:v>
                </c:pt>
                <c:pt idx="682">
                  <c:v>-4.9950015540403084E-2</c:v>
                </c:pt>
                <c:pt idx="683">
                  <c:v>-2.6077163998053605E-2</c:v>
                </c:pt>
                <c:pt idx="684">
                  <c:v>-5.790763272118634E-2</c:v>
                </c:pt>
                <c:pt idx="685">
                  <c:v>-2.2098355407661897E-2</c:v>
                </c:pt>
                <c:pt idx="686">
                  <c:v>-3.0055972588445001E-2</c:v>
                </c:pt>
                <c:pt idx="687">
                  <c:v>-5.3928824130794632E-2</c:v>
                </c:pt>
                <c:pt idx="688">
                  <c:v>-6.1886441311577896E-2</c:v>
                </c:pt>
                <c:pt idx="689">
                  <c:v>-1.414073822687879E-2</c:v>
                </c:pt>
                <c:pt idx="690">
                  <c:v>-3.8013589769228265E-2</c:v>
                </c:pt>
                <c:pt idx="691">
                  <c:v>-4.199239835961982E-2</c:v>
                </c:pt>
                <c:pt idx="692">
                  <c:v>1.7689730496254105E-2</c:v>
                </c:pt>
                <c:pt idx="693">
                  <c:v>-1.016192963648708E-2</c:v>
                </c:pt>
                <c:pt idx="694">
                  <c:v>-1.8119546817270186E-2</c:v>
                </c:pt>
                <c:pt idx="695">
                  <c:v>-2.2098355407661897E-2</c:v>
                </c:pt>
                <c:pt idx="696">
                  <c:v>-4.5971206950011528E-2</c:v>
                </c:pt>
                <c:pt idx="697">
                  <c:v>-4.9950015540403084E-2</c:v>
                </c:pt>
                <c:pt idx="698">
                  <c:v>-3.8013589769228265E-2</c:v>
                </c:pt>
                <c:pt idx="699">
                  <c:v>-3.4034781178836709E-2</c:v>
                </c:pt>
                <c:pt idx="700">
                  <c:v>-5.790763272118634E-2</c:v>
                </c:pt>
                <c:pt idx="701">
                  <c:v>-4.5971206950011528E-2</c:v>
                </c:pt>
                <c:pt idx="702">
                  <c:v>-5.3928824130794632E-2</c:v>
                </c:pt>
                <c:pt idx="703">
                  <c:v>-2.2043124557039745E-3</c:v>
                </c:pt>
                <c:pt idx="704">
                  <c:v>-4.199239835961982E-2</c:v>
                </c:pt>
                <c:pt idx="705">
                  <c:v>-4.5971206950011528E-2</c:v>
                </c:pt>
                <c:pt idx="706">
                  <c:v>-2.2098355407661897E-2</c:v>
                </c:pt>
                <c:pt idx="707">
                  <c:v>-4.199239835961982E-2</c:v>
                </c:pt>
                <c:pt idx="708">
                  <c:v>-4.199239835961982E-2</c:v>
                </c:pt>
                <c:pt idx="709">
                  <c:v>-5.3928824130794632E-2</c:v>
                </c:pt>
                <c:pt idx="710">
                  <c:v>-5.790763272118634E-2</c:v>
                </c:pt>
                <c:pt idx="711">
                  <c:v>-5.790763272118634E-2</c:v>
                </c:pt>
                <c:pt idx="712">
                  <c:v>-4.9950015540403084E-2</c:v>
                </c:pt>
                <c:pt idx="713">
                  <c:v>-5.790763272118634E-2</c:v>
                </c:pt>
                <c:pt idx="714">
                  <c:v>-1.8119546817270186E-2</c:v>
                </c:pt>
                <c:pt idx="715">
                  <c:v>-3.4034781178836709E-2</c:v>
                </c:pt>
                <c:pt idx="716">
                  <c:v>-6.1831210460955273E-3</c:v>
                </c:pt>
                <c:pt idx="717">
                  <c:v>-3.4034781178836709E-2</c:v>
                </c:pt>
                <c:pt idx="718">
                  <c:v>-4.9950015540403084E-2</c:v>
                </c:pt>
                <c:pt idx="719">
                  <c:v>-6.5865249901969444E-2</c:v>
                </c:pt>
                <c:pt idx="720">
                  <c:v>-5.790763272118634E-2</c:v>
                </c:pt>
                <c:pt idx="721">
                  <c:v>-5.790763272118634E-2</c:v>
                </c:pt>
                <c:pt idx="722">
                  <c:v>-3.8013589769228265E-2</c:v>
                </c:pt>
                <c:pt idx="723">
                  <c:v>-4.9950015540403084E-2</c:v>
                </c:pt>
                <c:pt idx="724">
                  <c:v>-1.414073822687879E-2</c:v>
                </c:pt>
                <c:pt idx="725">
                  <c:v>-4.5971206950011528E-2</c:v>
                </c:pt>
                <c:pt idx="726">
                  <c:v>-3.0055972588445001E-2</c:v>
                </c:pt>
                <c:pt idx="727">
                  <c:v>-6.1886441311577896E-2</c:v>
                </c:pt>
                <c:pt idx="728">
                  <c:v>-4.5971206950011528E-2</c:v>
                </c:pt>
                <c:pt idx="729">
                  <c:v>-4.9950015540403084E-2</c:v>
                </c:pt>
                <c:pt idx="730">
                  <c:v>-5.790763272118634E-2</c:v>
                </c:pt>
                <c:pt idx="731">
                  <c:v>-4.5971206950011528E-2</c:v>
                </c:pt>
                <c:pt idx="732">
                  <c:v>5.7533047250792882E-3</c:v>
                </c:pt>
                <c:pt idx="733">
                  <c:v>-5.3928824130794632E-2</c:v>
                </c:pt>
                <c:pt idx="734">
                  <c:v>-4.9950015540403084E-2</c:v>
                </c:pt>
                <c:pt idx="735">
                  <c:v>-3.0055972588445001E-2</c:v>
                </c:pt>
                <c:pt idx="736">
                  <c:v>-5.790763272118634E-2</c:v>
                </c:pt>
                <c:pt idx="737">
                  <c:v>-3.4034781178836709E-2</c:v>
                </c:pt>
                <c:pt idx="738">
                  <c:v>-6.1886441311577896E-2</c:v>
                </c:pt>
                <c:pt idx="739">
                  <c:v>-1.8119546817270186E-2</c:v>
                </c:pt>
                <c:pt idx="740">
                  <c:v>-5.3928824130794632E-2</c:v>
                </c:pt>
                <c:pt idx="741">
                  <c:v>-4.9950015540403084E-2</c:v>
                </c:pt>
                <c:pt idx="742">
                  <c:v>-4.9950015540403084E-2</c:v>
                </c:pt>
                <c:pt idx="743">
                  <c:v>-4.9950015540403084E-2</c:v>
                </c:pt>
                <c:pt idx="744">
                  <c:v>-3.4034781178836709E-2</c:v>
                </c:pt>
                <c:pt idx="745">
                  <c:v>-2.2098355407661897E-2</c:v>
                </c:pt>
                <c:pt idx="746">
                  <c:v>-4.9950015540403084E-2</c:v>
                </c:pt>
                <c:pt idx="747">
                  <c:v>-3.4034781178836709E-2</c:v>
                </c:pt>
                <c:pt idx="748">
                  <c:v>-5.790763272118634E-2</c:v>
                </c:pt>
                <c:pt idx="749">
                  <c:v>-6.1886441311577896E-2</c:v>
                </c:pt>
                <c:pt idx="750">
                  <c:v>-1.8119546817270186E-2</c:v>
                </c:pt>
                <c:pt idx="751">
                  <c:v>-6.1886441311577896E-2</c:v>
                </c:pt>
                <c:pt idx="752">
                  <c:v>-6.5865249901969444E-2</c:v>
                </c:pt>
                <c:pt idx="753">
                  <c:v>-4.199239835961982E-2</c:v>
                </c:pt>
                <c:pt idx="754">
                  <c:v>-5.790763272118634E-2</c:v>
                </c:pt>
                <c:pt idx="755">
                  <c:v>-4.5971206950011528E-2</c:v>
                </c:pt>
                <c:pt idx="756">
                  <c:v>-5.790763272118634E-2</c:v>
                </c:pt>
                <c:pt idx="757">
                  <c:v>-6.1886441311577896E-2</c:v>
                </c:pt>
                <c:pt idx="758">
                  <c:v>-1.414073822687879E-2</c:v>
                </c:pt>
                <c:pt idx="759">
                  <c:v>-6.5865249901969444E-2</c:v>
                </c:pt>
                <c:pt idx="760">
                  <c:v>-6.1886441311577896E-2</c:v>
                </c:pt>
                <c:pt idx="761">
                  <c:v>-3.8013589769228265E-2</c:v>
                </c:pt>
                <c:pt idx="762">
                  <c:v>-3.4034781178836709E-2</c:v>
                </c:pt>
                <c:pt idx="763">
                  <c:v>-5.790763272118634E-2</c:v>
                </c:pt>
                <c:pt idx="764">
                  <c:v>-5.3928824130794632E-2</c:v>
                </c:pt>
                <c:pt idx="765">
                  <c:v>-6.5865249901969444E-2</c:v>
                </c:pt>
                <c:pt idx="766">
                  <c:v>-5.3928824130794632E-2</c:v>
                </c:pt>
                <c:pt idx="767">
                  <c:v>-6.9844058492361152E-2</c:v>
                </c:pt>
                <c:pt idx="768">
                  <c:v>-4.199239835961982E-2</c:v>
                </c:pt>
                <c:pt idx="769">
                  <c:v>-6.9844058492361152E-2</c:v>
                </c:pt>
                <c:pt idx="770">
                  <c:v>-4.9950015540403084E-2</c:v>
                </c:pt>
                <c:pt idx="771">
                  <c:v>-4.9950015540403084E-2</c:v>
                </c:pt>
                <c:pt idx="772">
                  <c:v>-3.4034781178836709E-2</c:v>
                </c:pt>
                <c:pt idx="773">
                  <c:v>-6.1886441311577896E-2</c:v>
                </c:pt>
                <c:pt idx="774">
                  <c:v>-6.1886441311577896E-2</c:v>
                </c:pt>
                <c:pt idx="775">
                  <c:v>-6.1886441311577896E-2</c:v>
                </c:pt>
                <c:pt idx="776">
                  <c:v>-4.199239835961982E-2</c:v>
                </c:pt>
                <c:pt idx="777">
                  <c:v>-4.9950015540403084E-2</c:v>
                </c:pt>
                <c:pt idx="778">
                  <c:v>-1.8119546817270186E-2</c:v>
                </c:pt>
                <c:pt idx="779">
                  <c:v>-1.414073822687879E-2</c:v>
                </c:pt>
                <c:pt idx="780">
                  <c:v>-6.9844058492361152E-2</c:v>
                </c:pt>
                <c:pt idx="781">
                  <c:v>-6.9844058492361152E-2</c:v>
                </c:pt>
                <c:pt idx="782">
                  <c:v>-6.1831210460955273E-3</c:v>
                </c:pt>
                <c:pt idx="783">
                  <c:v>-5.3928824130794632E-2</c:v>
                </c:pt>
                <c:pt idx="784">
                  <c:v>-5.790763272118634E-2</c:v>
                </c:pt>
                <c:pt idx="785">
                  <c:v>-6.1886441311577896E-2</c:v>
                </c:pt>
                <c:pt idx="786">
                  <c:v>-5.3928824130794632E-2</c:v>
                </c:pt>
                <c:pt idx="787">
                  <c:v>-4.9950015540403084E-2</c:v>
                </c:pt>
                <c:pt idx="788">
                  <c:v>-7.3822867082752708E-2</c:v>
                </c:pt>
                <c:pt idx="789">
                  <c:v>-4.5971206950011528E-2</c:v>
                </c:pt>
                <c:pt idx="790">
                  <c:v>-4.9950015540403084E-2</c:v>
                </c:pt>
                <c:pt idx="791">
                  <c:v>-6.1886441311577896E-2</c:v>
                </c:pt>
                <c:pt idx="792">
                  <c:v>-4.5971206950011528E-2</c:v>
                </c:pt>
                <c:pt idx="793">
                  <c:v>-4.9950015540403084E-2</c:v>
                </c:pt>
                <c:pt idx="794">
                  <c:v>-5.3928824130794632E-2</c:v>
                </c:pt>
                <c:pt idx="795">
                  <c:v>-3.4034781178836709E-2</c:v>
                </c:pt>
                <c:pt idx="796">
                  <c:v>-6.9844058492361152E-2</c:v>
                </c:pt>
                <c:pt idx="797">
                  <c:v>-6.1886441311577896E-2</c:v>
                </c:pt>
                <c:pt idx="798">
                  <c:v>-6.5865249901969444E-2</c:v>
                </c:pt>
                <c:pt idx="799">
                  <c:v>-6.9844058492361152E-2</c:v>
                </c:pt>
                <c:pt idx="800">
                  <c:v>-4.199239835961982E-2</c:v>
                </c:pt>
                <c:pt idx="801">
                  <c:v>-6.5865249901969444E-2</c:v>
                </c:pt>
                <c:pt idx="802">
                  <c:v>-5.3928824130794632E-2</c:v>
                </c:pt>
                <c:pt idx="803">
                  <c:v>-4.9950015540403084E-2</c:v>
                </c:pt>
                <c:pt idx="804">
                  <c:v>-4.9950015540403084E-2</c:v>
                </c:pt>
                <c:pt idx="805">
                  <c:v>-6.5865249901969444E-2</c:v>
                </c:pt>
                <c:pt idx="806">
                  <c:v>-5.790763272118634E-2</c:v>
                </c:pt>
                <c:pt idx="807">
                  <c:v>-5.790763272118634E-2</c:v>
                </c:pt>
                <c:pt idx="808">
                  <c:v>-3.8013589769228265E-2</c:v>
                </c:pt>
                <c:pt idx="809">
                  <c:v>-6.1886441311577896E-2</c:v>
                </c:pt>
                <c:pt idx="810">
                  <c:v>-3.8013589769228265E-2</c:v>
                </c:pt>
                <c:pt idx="811">
                  <c:v>5.7533047250792882E-3</c:v>
                </c:pt>
                <c:pt idx="812">
                  <c:v>-5.790763272118634E-2</c:v>
                </c:pt>
                <c:pt idx="813">
                  <c:v>-4.199239835961982E-2</c:v>
                </c:pt>
                <c:pt idx="814">
                  <c:v>-4.199239835961982E-2</c:v>
                </c:pt>
                <c:pt idx="815">
                  <c:v>-3.8013589769228265E-2</c:v>
                </c:pt>
                <c:pt idx="816">
                  <c:v>-5.3928824130794632E-2</c:v>
                </c:pt>
                <c:pt idx="817">
                  <c:v>-4.199239835961982E-2</c:v>
                </c:pt>
                <c:pt idx="818">
                  <c:v>-3.4034781178836709E-2</c:v>
                </c:pt>
                <c:pt idx="819">
                  <c:v>-3.4034781178836709E-2</c:v>
                </c:pt>
                <c:pt idx="820">
                  <c:v>-2.6077163998053605E-2</c:v>
                </c:pt>
                <c:pt idx="821">
                  <c:v>-2.6077163998053605E-2</c:v>
                </c:pt>
                <c:pt idx="822">
                  <c:v>-2.2098355407661897E-2</c:v>
                </c:pt>
                <c:pt idx="823">
                  <c:v>-3.8013589769228265E-2</c:v>
                </c:pt>
                <c:pt idx="824">
                  <c:v>-6.1886441311577896E-2</c:v>
                </c:pt>
                <c:pt idx="825">
                  <c:v>-2.6077163998053605E-2</c:v>
                </c:pt>
                <c:pt idx="826">
                  <c:v>-2.2098355407661897E-2</c:v>
                </c:pt>
                <c:pt idx="827">
                  <c:v>-4.199239835961982E-2</c:v>
                </c:pt>
                <c:pt idx="828">
                  <c:v>-5.3928824130794632E-2</c:v>
                </c:pt>
                <c:pt idx="829">
                  <c:v>-5.790763272118634E-2</c:v>
                </c:pt>
                <c:pt idx="830">
                  <c:v>-6.1886441311577896E-2</c:v>
                </c:pt>
                <c:pt idx="831">
                  <c:v>-4.199239835961982E-2</c:v>
                </c:pt>
                <c:pt idx="832">
                  <c:v>-2.2043124557039745E-3</c:v>
                </c:pt>
                <c:pt idx="833">
                  <c:v>-5.3928824130794632E-2</c:v>
                </c:pt>
                <c:pt idx="834">
                  <c:v>-4.199239835961982E-2</c:v>
                </c:pt>
                <c:pt idx="835">
                  <c:v>-5.790763272118634E-2</c:v>
                </c:pt>
                <c:pt idx="836">
                  <c:v>-4.9950015540403084E-2</c:v>
                </c:pt>
                <c:pt idx="837">
                  <c:v>1.7744961346877349E-3</c:v>
                </c:pt>
                <c:pt idx="838">
                  <c:v>-5.790763272118634E-2</c:v>
                </c:pt>
                <c:pt idx="839">
                  <c:v>-5.3928824130794632E-2</c:v>
                </c:pt>
                <c:pt idx="840">
                  <c:v>-3.8013589769228265E-2</c:v>
                </c:pt>
                <c:pt idx="841">
                  <c:v>-4.5971206950011528E-2</c:v>
                </c:pt>
                <c:pt idx="842">
                  <c:v>-5.790763272118634E-2</c:v>
                </c:pt>
                <c:pt idx="843">
                  <c:v>-4.9950015540403084E-2</c:v>
                </c:pt>
                <c:pt idx="844">
                  <c:v>-4.9950015540403084E-2</c:v>
                </c:pt>
                <c:pt idx="845">
                  <c:v>-4.9950015540403084E-2</c:v>
                </c:pt>
                <c:pt idx="846">
                  <c:v>-2.2098355407661897E-2</c:v>
                </c:pt>
                <c:pt idx="847">
                  <c:v>-5.790763272118634E-2</c:v>
                </c:pt>
                <c:pt idx="848">
                  <c:v>-5.3928824130794632E-2</c:v>
                </c:pt>
                <c:pt idx="849">
                  <c:v>-4.199239835961982E-2</c:v>
                </c:pt>
                <c:pt idx="850">
                  <c:v>-3.8013589769228265E-2</c:v>
                </c:pt>
                <c:pt idx="851">
                  <c:v>-3.8013589769228265E-2</c:v>
                </c:pt>
                <c:pt idx="852">
                  <c:v>-3.4034781178836709E-2</c:v>
                </c:pt>
                <c:pt idx="853">
                  <c:v>1.7689730496254105E-2</c:v>
                </c:pt>
                <c:pt idx="854">
                  <c:v>-1.016192963648708E-2</c:v>
                </c:pt>
                <c:pt idx="855">
                  <c:v>-4.199239835961982E-2</c:v>
                </c:pt>
                <c:pt idx="856">
                  <c:v>-6.1886441311577896E-2</c:v>
                </c:pt>
                <c:pt idx="857">
                  <c:v>-3.4034781178836709E-2</c:v>
                </c:pt>
                <c:pt idx="858">
                  <c:v>-4.5971206950011528E-2</c:v>
                </c:pt>
                <c:pt idx="859">
                  <c:v>-5.790763272118634E-2</c:v>
                </c:pt>
                <c:pt idx="860">
                  <c:v>-5.790763272118634E-2</c:v>
                </c:pt>
                <c:pt idx="861">
                  <c:v>-1.414073822687879E-2</c:v>
                </c:pt>
                <c:pt idx="862">
                  <c:v>-5.3928824130794632E-2</c:v>
                </c:pt>
                <c:pt idx="863">
                  <c:v>-2.6077163998053605E-2</c:v>
                </c:pt>
                <c:pt idx="864">
                  <c:v>1.3710921905862551E-2</c:v>
                </c:pt>
                <c:pt idx="865">
                  <c:v>5.7533047250792882E-3</c:v>
                </c:pt>
                <c:pt idx="866">
                  <c:v>-4.199239835961982E-2</c:v>
                </c:pt>
                <c:pt idx="867">
                  <c:v>-4.199239835961982E-2</c:v>
                </c:pt>
                <c:pt idx="868">
                  <c:v>-2.6077163998053605E-2</c:v>
                </c:pt>
                <c:pt idx="869">
                  <c:v>-3.8013589769228265E-2</c:v>
                </c:pt>
                <c:pt idx="870">
                  <c:v>-3.8013589769228265E-2</c:v>
                </c:pt>
                <c:pt idx="871">
                  <c:v>-1.414073822687879E-2</c:v>
                </c:pt>
                <c:pt idx="872">
                  <c:v>-4.9950015540403084E-2</c:v>
                </c:pt>
                <c:pt idx="873">
                  <c:v>-4.5971206950011528E-2</c:v>
                </c:pt>
                <c:pt idx="874">
                  <c:v>-4.5971206950011528E-2</c:v>
                </c:pt>
                <c:pt idx="875">
                  <c:v>-4.5971206950011528E-2</c:v>
                </c:pt>
                <c:pt idx="876">
                  <c:v>-5.3928824130794632E-2</c:v>
                </c:pt>
                <c:pt idx="877">
                  <c:v>-4.9950015540403084E-2</c:v>
                </c:pt>
                <c:pt idx="878">
                  <c:v>-4.5971206950011528E-2</c:v>
                </c:pt>
                <c:pt idx="879">
                  <c:v>-5.790763272118634E-2</c:v>
                </c:pt>
                <c:pt idx="880">
                  <c:v>-3.8013589769228265E-2</c:v>
                </c:pt>
                <c:pt idx="881">
                  <c:v>-5.790763272118634E-2</c:v>
                </c:pt>
                <c:pt idx="882">
                  <c:v>-1.016192963648708E-2</c:v>
                </c:pt>
                <c:pt idx="883">
                  <c:v>-3.4034781178836709E-2</c:v>
                </c:pt>
                <c:pt idx="884">
                  <c:v>-5.790763272118634E-2</c:v>
                </c:pt>
                <c:pt idx="885">
                  <c:v>-5.3928824130794632E-2</c:v>
                </c:pt>
                <c:pt idx="886">
                  <c:v>-4.5971206950011528E-2</c:v>
                </c:pt>
                <c:pt idx="887">
                  <c:v>-1.414073822687879E-2</c:v>
                </c:pt>
                <c:pt idx="888">
                  <c:v>-6.1886441311577896E-2</c:v>
                </c:pt>
                <c:pt idx="889">
                  <c:v>2.1668539086645656E-2</c:v>
                </c:pt>
                <c:pt idx="890">
                  <c:v>-4.9950015540403084E-2</c:v>
                </c:pt>
                <c:pt idx="891">
                  <c:v>-4.5971206950011528E-2</c:v>
                </c:pt>
                <c:pt idx="892">
                  <c:v>-3.8013589769228265E-2</c:v>
                </c:pt>
                <c:pt idx="893">
                  <c:v>-4.199239835961982E-2</c:v>
                </c:pt>
                <c:pt idx="894">
                  <c:v>-1.8119546817270186E-2</c:v>
                </c:pt>
                <c:pt idx="895">
                  <c:v>-3.8013589769228265E-2</c:v>
                </c:pt>
                <c:pt idx="896">
                  <c:v>14.409040401942674</c:v>
                </c:pt>
                <c:pt idx="897">
                  <c:v>-3.0055972588445001E-2</c:v>
                </c:pt>
                <c:pt idx="898">
                  <c:v>-4.5971206950011528E-2</c:v>
                </c:pt>
                <c:pt idx="899">
                  <c:v>-4.9950015540403084E-2</c:v>
                </c:pt>
                <c:pt idx="900">
                  <c:v>-4.199239835961982E-2</c:v>
                </c:pt>
                <c:pt idx="901">
                  <c:v>-1.8119546817270186E-2</c:v>
                </c:pt>
                <c:pt idx="902">
                  <c:v>-6.1886441311577896E-2</c:v>
                </c:pt>
                <c:pt idx="903">
                  <c:v>-2.6077163998053605E-2</c:v>
                </c:pt>
                <c:pt idx="904">
                  <c:v>-4.5971206950011528E-2</c:v>
                </c:pt>
                <c:pt idx="905">
                  <c:v>-5.3928824130794632E-2</c:v>
                </c:pt>
                <c:pt idx="906">
                  <c:v>-5.3928824130794632E-2</c:v>
                </c:pt>
                <c:pt idx="907">
                  <c:v>-4.5971206950011528E-2</c:v>
                </c:pt>
                <c:pt idx="908">
                  <c:v>-2.2098355407661897E-2</c:v>
                </c:pt>
                <c:pt idx="909">
                  <c:v>-4.9950015540403084E-2</c:v>
                </c:pt>
                <c:pt idx="910">
                  <c:v>-3.8013589769228265E-2</c:v>
                </c:pt>
                <c:pt idx="911">
                  <c:v>-3.4034781178836709E-2</c:v>
                </c:pt>
                <c:pt idx="912">
                  <c:v>-4.9950015540403084E-2</c:v>
                </c:pt>
                <c:pt idx="913">
                  <c:v>-3.0055972588445001E-2</c:v>
                </c:pt>
                <c:pt idx="914">
                  <c:v>-5.3928824130794632E-2</c:v>
                </c:pt>
                <c:pt idx="915">
                  <c:v>-3.4034781178836709E-2</c:v>
                </c:pt>
                <c:pt idx="916">
                  <c:v>1.7744961346877349E-3</c:v>
                </c:pt>
                <c:pt idx="917">
                  <c:v>-4.199239835961982E-2</c:v>
                </c:pt>
                <c:pt idx="918">
                  <c:v>-1.8119546817270186E-2</c:v>
                </c:pt>
                <c:pt idx="919">
                  <c:v>-2.2098355407661897E-2</c:v>
                </c:pt>
                <c:pt idx="920">
                  <c:v>-5.3928824130794632E-2</c:v>
                </c:pt>
                <c:pt idx="921">
                  <c:v>-3.4034781178836709E-2</c:v>
                </c:pt>
                <c:pt idx="922">
                  <c:v>-2.6077163998053605E-2</c:v>
                </c:pt>
                <c:pt idx="923">
                  <c:v>-1.016192963648708E-2</c:v>
                </c:pt>
                <c:pt idx="924">
                  <c:v>-2.2098355407661897E-2</c:v>
                </c:pt>
                <c:pt idx="925">
                  <c:v>5.7533047250792882E-3</c:v>
                </c:pt>
                <c:pt idx="926">
                  <c:v>-4.9950015540403084E-2</c:v>
                </c:pt>
                <c:pt idx="927">
                  <c:v>0.14899041397917692</c:v>
                </c:pt>
                <c:pt idx="928">
                  <c:v>-5.3928824130794632E-2</c:v>
                </c:pt>
                <c:pt idx="929">
                  <c:v>-3.8013589769228265E-2</c:v>
                </c:pt>
                <c:pt idx="930">
                  <c:v>-3.4034781178836709E-2</c:v>
                </c:pt>
                <c:pt idx="931">
                  <c:v>-4.5971206950011528E-2</c:v>
                </c:pt>
                <c:pt idx="932">
                  <c:v>-3.8013589769228265E-2</c:v>
                </c:pt>
                <c:pt idx="933">
                  <c:v>-4.5971206950011528E-2</c:v>
                </c:pt>
                <c:pt idx="934">
                  <c:v>5.3499007809778391E-2</c:v>
                </c:pt>
                <c:pt idx="935">
                  <c:v>-4.199239835961982E-2</c:v>
                </c:pt>
                <c:pt idx="936">
                  <c:v>-3.4034781178836709E-2</c:v>
                </c:pt>
                <c:pt idx="937">
                  <c:v>-1.8119546817270186E-2</c:v>
                </c:pt>
                <c:pt idx="938">
                  <c:v>-4.9950015540403084E-2</c:v>
                </c:pt>
                <c:pt idx="939">
                  <c:v>-3.8013589769228265E-2</c:v>
                </c:pt>
                <c:pt idx="940">
                  <c:v>-3.4034781178836709E-2</c:v>
                </c:pt>
                <c:pt idx="941">
                  <c:v>-3.8013589769228265E-2</c:v>
                </c:pt>
                <c:pt idx="942">
                  <c:v>-3.0055972588445001E-2</c:v>
                </c:pt>
                <c:pt idx="943">
                  <c:v>-4.199239835961982E-2</c:v>
                </c:pt>
                <c:pt idx="944">
                  <c:v>-6.1886441311577896E-2</c:v>
                </c:pt>
                <c:pt idx="945">
                  <c:v>-5.3928824130794632E-2</c:v>
                </c:pt>
                <c:pt idx="946">
                  <c:v>-3.8013589769228265E-2</c:v>
                </c:pt>
                <c:pt idx="947">
                  <c:v>-5.3928824130794632E-2</c:v>
                </c:pt>
                <c:pt idx="948">
                  <c:v>-5.3928824130794632E-2</c:v>
                </c:pt>
                <c:pt idx="949">
                  <c:v>-4.5971206950011528E-2</c:v>
                </c:pt>
                <c:pt idx="950">
                  <c:v>3.3604964857820475E-2</c:v>
                </c:pt>
                <c:pt idx="951">
                  <c:v>-3.8013589769228265E-2</c:v>
                </c:pt>
                <c:pt idx="952">
                  <c:v>-3.8013589769228265E-2</c:v>
                </c:pt>
                <c:pt idx="953">
                  <c:v>-3.8013589769228265E-2</c:v>
                </c:pt>
                <c:pt idx="954">
                  <c:v>-6.1831210460955273E-3</c:v>
                </c:pt>
                <c:pt idx="955">
                  <c:v>-4.9950015540403084E-2</c:v>
                </c:pt>
                <c:pt idx="956">
                  <c:v>-3.4034781178836709E-2</c:v>
                </c:pt>
                <c:pt idx="957">
                  <c:v>0.10522351948486937</c:v>
                </c:pt>
                <c:pt idx="958">
                  <c:v>-5.790763272118634E-2</c:v>
                </c:pt>
                <c:pt idx="959">
                  <c:v>-4.9950015540403084E-2</c:v>
                </c:pt>
                <c:pt idx="960">
                  <c:v>-3.8013589769228265E-2</c:v>
                </c:pt>
                <c:pt idx="961">
                  <c:v>-1.414073822687879E-2</c:v>
                </c:pt>
                <c:pt idx="962">
                  <c:v>-4.9950015540403084E-2</c:v>
                </c:pt>
                <c:pt idx="963">
                  <c:v>-3.8013589769228265E-2</c:v>
                </c:pt>
                <c:pt idx="964">
                  <c:v>-3.0055972588445001E-2</c:v>
                </c:pt>
                <c:pt idx="965">
                  <c:v>-4.199239835961982E-2</c:v>
                </c:pt>
                <c:pt idx="966">
                  <c:v>-5.3928824130794632E-2</c:v>
                </c:pt>
                <c:pt idx="967">
                  <c:v>-3.4034781178836709E-2</c:v>
                </c:pt>
                <c:pt idx="968">
                  <c:v>-4.5971206950011528E-2</c:v>
                </c:pt>
                <c:pt idx="969">
                  <c:v>-5.3928824130794632E-2</c:v>
                </c:pt>
                <c:pt idx="970">
                  <c:v>-6.1886441311577896E-2</c:v>
                </c:pt>
                <c:pt idx="971">
                  <c:v>-4.199239835961982E-2</c:v>
                </c:pt>
                <c:pt idx="972">
                  <c:v>-4.199239835961982E-2</c:v>
                </c:pt>
                <c:pt idx="973">
                  <c:v>-3.0055972588445001E-2</c:v>
                </c:pt>
                <c:pt idx="974">
                  <c:v>-5.3928824130794632E-2</c:v>
                </c:pt>
                <c:pt idx="975">
                  <c:v>-6.5865249901969444E-2</c:v>
                </c:pt>
                <c:pt idx="976">
                  <c:v>-2.2098355407661897E-2</c:v>
                </c:pt>
                <c:pt idx="977">
                  <c:v>-6.5865249901969444E-2</c:v>
                </c:pt>
                <c:pt idx="978">
                  <c:v>-5.790763272118634E-2</c:v>
                </c:pt>
                <c:pt idx="979">
                  <c:v>-4.5971206950011528E-2</c:v>
                </c:pt>
                <c:pt idx="980">
                  <c:v>-5.790763272118634E-2</c:v>
                </c:pt>
                <c:pt idx="981">
                  <c:v>-4.9950015540403084E-2</c:v>
                </c:pt>
                <c:pt idx="982">
                  <c:v>-6.5865249901969444E-2</c:v>
                </c:pt>
                <c:pt idx="983">
                  <c:v>-4.199239835961982E-2</c:v>
                </c:pt>
                <c:pt idx="984">
                  <c:v>-5.3928824130794632E-2</c:v>
                </c:pt>
                <c:pt idx="985">
                  <c:v>-3.8013589769228265E-2</c:v>
                </c:pt>
                <c:pt idx="986">
                  <c:v>-5.3928824130794632E-2</c:v>
                </c:pt>
                <c:pt idx="987">
                  <c:v>-4.199239835961982E-2</c:v>
                </c:pt>
                <c:pt idx="988">
                  <c:v>-4.9950015540403084E-2</c:v>
                </c:pt>
                <c:pt idx="989">
                  <c:v>-5.3928824130794632E-2</c:v>
                </c:pt>
                <c:pt idx="990">
                  <c:v>-4.5971206950011528E-2</c:v>
                </c:pt>
                <c:pt idx="991">
                  <c:v>-4.5971206950011528E-2</c:v>
                </c:pt>
                <c:pt idx="992">
                  <c:v>-6.1886441311577896E-2</c:v>
                </c:pt>
                <c:pt idx="993">
                  <c:v>-5.3928824130794632E-2</c:v>
                </c:pt>
                <c:pt idx="994">
                  <c:v>-4.5971206950011528E-2</c:v>
                </c:pt>
                <c:pt idx="995">
                  <c:v>0.25641824591975027</c:v>
                </c:pt>
                <c:pt idx="996">
                  <c:v>-4.5971206950011528E-2</c:v>
                </c:pt>
                <c:pt idx="997">
                  <c:v>-5.790763272118634E-2</c:v>
                </c:pt>
                <c:pt idx="998">
                  <c:v>-5.790763272118634E-2</c:v>
                </c:pt>
                <c:pt idx="999">
                  <c:v>-5.3928824130794632E-2</c:v>
                </c:pt>
                <c:pt idx="1000">
                  <c:v>-3.4034781178836709E-2</c:v>
                </c:pt>
                <c:pt idx="1001">
                  <c:v>-6.1886441311577896E-2</c:v>
                </c:pt>
                <c:pt idx="1002">
                  <c:v>-6.5865249901969444E-2</c:v>
                </c:pt>
                <c:pt idx="1003">
                  <c:v>-6.1886441311577896E-2</c:v>
                </c:pt>
                <c:pt idx="1004">
                  <c:v>-5.790763272118634E-2</c:v>
                </c:pt>
                <c:pt idx="1005">
                  <c:v>-6.1886441311577896E-2</c:v>
                </c:pt>
                <c:pt idx="1006">
                  <c:v>-4.9950015540403084E-2</c:v>
                </c:pt>
                <c:pt idx="1007">
                  <c:v>-4.9950015540403084E-2</c:v>
                </c:pt>
                <c:pt idx="1008">
                  <c:v>-5.790763272118634E-2</c:v>
                </c:pt>
                <c:pt idx="1009">
                  <c:v>-5.3928824130794632E-2</c:v>
                </c:pt>
                <c:pt idx="1010">
                  <c:v>-4.9950015540403084E-2</c:v>
                </c:pt>
                <c:pt idx="1011">
                  <c:v>-1.414073822687879E-2</c:v>
                </c:pt>
                <c:pt idx="1012">
                  <c:v>-4.199239835961982E-2</c:v>
                </c:pt>
                <c:pt idx="1013">
                  <c:v>-3.8013589769228265E-2</c:v>
                </c:pt>
                <c:pt idx="1014">
                  <c:v>-6.1886441311577896E-2</c:v>
                </c:pt>
                <c:pt idx="1015">
                  <c:v>-3.4034781178836709E-2</c:v>
                </c:pt>
                <c:pt idx="1016">
                  <c:v>-3.8013589769228265E-2</c:v>
                </c:pt>
                <c:pt idx="1017">
                  <c:v>-1.8119546817270186E-2</c:v>
                </c:pt>
                <c:pt idx="1018">
                  <c:v>-5.3928824130794632E-2</c:v>
                </c:pt>
                <c:pt idx="1019">
                  <c:v>-3.8013589769228265E-2</c:v>
                </c:pt>
                <c:pt idx="1020">
                  <c:v>-3.4034781178836709E-2</c:v>
                </c:pt>
                <c:pt idx="1021">
                  <c:v>-4.9950015540403084E-2</c:v>
                </c:pt>
                <c:pt idx="1022">
                  <c:v>-4.9950015540403084E-2</c:v>
                </c:pt>
                <c:pt idx="1023">
                  <c:v>-4.5971206950011528E-2</c:v>
                </c:pt>
                <c:pt idx="1024">
                  <c:v>-4.199239835961982E-2</c:v>
                </c:pt>
                <c:pt idx="1025">
                  <c:v>-6.1886441311577896E-2</c:v>
                </c:pt>
                <c:pt idx="1026">
                  <c:v>-1.8119546817270186E-2</c:v>
                </c:pt>
                <c:pt idx="1027">
                  <c:v>-4.9950015540403084E-2</c:v>
                </c:pt>
                <c:pt idx="1028">
                  <c:v>-4.199239835961982E-2</c:v>
                </c:pt>
                <c:pt idx="1029">
                  <c:v>-5.3928824130794632E-2</c:v>
                </c:pt>
                <c:pt idx="1030">
                  <c:v>-3.8013589769228265E-2</c:v>
                </c:pt>
                <c:pt idx="1031">
                  <c:v>-5.3928824130794632E-2</c:v>
                </c:pt>
                <c:pt idx="1032">
                  <c:v>-6.1886441311577896E-2</c:v>
                </c:pt>
                <c:pt idx="1033">
                  <c:v>-4.199239835961982E-2</c:v>
                </c:pt>
                <c:pt idx="1034">
                  <c:v>-5.3928824130794632E-2</c:v>
                </c:pt>
                <c:pt idx="1035">
                  <c:v>-4.199239835961982E-2</c:v>
                </c:pt>
                <c:pt idx="1036">
                  <c:v>-1.414073822687879E-2</c:v>
                </c:pt>
                <c:pt idx="1037">
                  <c:v>-2.6077163998053605E-2</c:v>
                </c:pt>
                <c:pt idx="1038">
                  <c:v>-5.3928824130794632E-2</c:v>
                </c:pt>
                <c:pt idx="1039">
                  <c:v>-4.9950015540403084E-2</c:v>
                </c:pt>
                <c:pt idx="1040">
                  <c:v>-4.5971206950011528E-2</c:v>
                </c:pt>
                <c:pt idx="1041">
                  <c:v>-3.8013589769228265E-2</c:v>
                </c:pt>
                <c:pt idx="1042">
                  <c:v>-3.8013589769228265E-2</c:v>
                </c:pt>
                <c:pt idx="1043">
                  <c:v>-3.0055972588445001E-2</c:v>
                </c:pt>
                <c:pt idx="1044">
                  <c:v>-4.9950015540403084E-2</c:v>
                </c:pt>
                <c:pt idx="1045">
                  <c:v>-3.8013589769228265E-2</c:v>
                </c:pt>
                <c:pt idx="1046">
                  <c:v>-3.8013589769228265E-2</c:v>
                </c:pt>
                <c:pt idx="1047">
                  <c:v>-2.2098355407661897E-2</c:v>
                </c:pt>
                <c:pt idx="1048">
                  <c:v>-4.5971206950011528E-2</c:v>
                </c:pt>
                <c:pt idx="1049">
                  <c:v>-4.5971206950011528E-2</c:v>
                </c:pt>
                <c:pt idx="1050">
                  <c:v>-3.0055972588445001E-2</c:v>
                </c:pt>
                <c:pt idx="1051">
                  <c:v>9.7265902304086105E-2</c:v>
                </c:pt>
                <c:pt idx="1052">
                  <c:v>-4.5971206950011528E-2</c:v>
                </c:pt>
                <c:pt idx="1053">
                  <c:v>-4.5971206950011528E-2</c:v>
                </c:pt>
                <c:pt idx="1054">
                  <c:v>-4.9950015540403084E-2</c:v>
                </c:pt>
                <c:pt idx="1055">
                  <c:v>-5.790763272118634E-2</c:v>
                </c:pt>
                <c:pt idx="1056">
                  <c:v>-3.8013589769228265E-2</c:v>
                </c:pt>
                <c:pt idx="1057">
                  <c:v>-5.790763272118634E-2</c:v>
                </c:pt>
                <c:pt idx="1058">
                  <c:v>-4.9950015540403084E-2</c:v>
                </c:pt>
                <c:pt idx="1059">
                  <c:v>-5.3928824130794632E-2</c:v>
                </c:pt>
                <c:pt idx="1060">
                  <c:v>-4.5971206950011528E-2</c:v>
                </c:pt>
                <c:pt idx="1061">
                  <c:v>-4.9950015540403084E-2</c:v>
                </c:pt>
                <c:pt idx="1062">
                  <c:v>-2.2043124557039745E-3</c:v>
                </c:pt>
                <c:pt idx="1063">
                  <c:v>-5.3928824130794632E-2</c:v>
                </c:pt>
                <c:pt idx="1064">
                  <c:v>-5.790763272118634E-2</c:v>
                </c:pt>
                <c:pt idx="1065">
                  <c:v>-5.790763272118634E-2</c:v>
                </c:pt>
                <c:pt idx="1066">
                  <c:v>-5.3928824130794632E-2</c:v>
                </c:pt>
                <c:pt idx="1067">
                  <c:v>0.12113875384643573</c:v>
                </c:pt>
                <c:pt idx="1068">
                  <c:v>0.15296922256956846</c:v>
                </c:pt>
                <c:pt idx="1069">
                  <c:v>0.16490564834074328</c:v>
                </c:pt>
                <c:pt idx="1070">
                  <c:v>4.9520199219386996E-2</c:v>
                </c:pt>
                <c:pt idx="1071">
                  <c:v>2.1668539086645656E-2</c:v>
                </c:pt>
                <c:pt idx="1072">
                  <c:v>-6.1831210460955273E-3</c:v>
                </c:pt>
                <c:pt idx="1073">
                  <c:v>7.7371859352128022E-2</c:v>
                </c:pt>
                <c:pt idx="1074">
                  <c:v>-1.414073822687879E-2</c:v>
                </c:pt>
                <c:pt idx="1075">
                  <c:v>-2.6077163998053605E-2</c:v>
                </c:pt>
                <c:pt idx="1076">
                  <c:v>1.7689730496254105E-2</c:v>
                </c:pt>
                <c:pt idx="1077">
                  <c:v>-4.199239835961982E-2</c:v>
                </c:pt>
                <c:pt idx="1078">
                  <c:v>-3.4034781178836709E-2</c:v>
                </c:pt>
                <c:pt idx="1079">
                  <c:v>-4.199239835961982E-2</c:v>
                </c:pt>
                <c:pt idx="1080">
                  <c:v>1.7744961346877349E-3</c:v>
                </c:pt>
                <c:pt idx="1081">
                  <c:v>-5.3928824130794632E-2</c:v>
                </c:pt>
                <c:pt idx="1082">
                  <c:v>-2.6077163998053605E-2</c:v>
                </c:pt>
                <c:pt idx="1083">
                  <c:v>-5.3928824130794632E-2</c:v>
                </c:pt>
                <c:pt idx="1084">
                  <c:v>1.7744961346877349E-3</c:v>
                </c:pt>
                <c:pt idx="1085">
                  <c:v>-1.414073822687879E-2</c:v>
                </c:pt>
                <c:pt idx="1086">
                  <c:v>-4.5971206950011528E-2</c:v>
                </c:pt>
                <c:pt idx="1087">
                  <c:v>-4.9950015540403084E-2</c:v>
                </c:pt>
                <c:pt idx="1088">
                  <c:v>-2.6077163998053605E-2</c:v>
                </c:pt>
                <c:pt idx="1089">
                  <c:v>-4.9950015540403084E-2</c:v>
                </c:pt>
                <c:pt idx="1090">
                  <c:v>-3.8013589769228265E-2</c:v>
                </c:pt>
                <c:pt idx="1091">
                  <c:v>-4.9950015540403084E-2</c:v>
                </c:pt>
                <c:pt idx="1092">
                  <c:v>-3.8013589769228265E-2</c:v>
                </c:pt>
                <c:pt idx="1093">
                  <c:v>-2.2098355407661897E-2</c:v>
                </c:pt>
                <c:pt idx="1094">
                  <c:v>-3.8013589769228265E-2</c:v>
                </c:pt>
                <c:pt idx="1095">
                  <c:v>-4.9950015540403084E-2</c:v>
                </c:pt>
                <c:pt idx="1096">
                  <c:v>-4.9950015540403084E-2</c:v>
                </c:pt>
                <c:pt idx="1097">
                  <c:v>-4.199239835961982E-2</c:v>
                </c:pt>
                <c:pt idx="1098">
                  <c:v>-4.9950015540403084E-2</c:v>
                </c:pt>
                <c:pt idx="1099">
                  <c:v>-4.199239835961982E-2</c:v>
                </c:pt>
                <c:pt idx="1100">
                  <c:v>-4.5971206950011528E-2</c:v>
                </c:pt>
                <c:pt idx="1101">
                  <c:v>-3.4034781178836709E-2</c:v>
                </c:pt>
                <c:pt idx="1102">
                  <c:v>-4.199239835961982E-2</c:v>
                </c:pt>
                <c:pt idx="1103">
                  <c:v>-4.5971206950011528E-2</c:v>
                </c:pt>
                <c:pt idx="1104">
                  <c:v>-4.5971206950011528E-2</c:v>
                </c:pt>
                <c:pt idx="1105">
                  <c:v>-1.8119546817270186E-2</c:v>
                </c:pt>
                <c:pt idx="1106">
                  <c:v>-4.9950015540403084E-2</c:v>
                </c:pt>
                <c:pt idx="1107">
                  <c:v>-4.5971206950011528E-2</c:v>
                </c:pt>
                <c:pt idx="1108">
                  <c:v>-4.5971206950011528E-2</c:v>
                </c:pt>
                <c:pt idx="1109">
                  <c:v>-4.9950015540403084E-2</c:v>
                </c:pt>
                <c:pt idx="1110">
                  <c:v>-4.5971206950011528E-2</c:v>
                </c:pt>
                <c:pt idx="1111">
                  <c:v>-2.2043124557039745E-3</c:v>
                </c:pt>
                <c:pt idx="1112">
                  <c:v>-3.8013589769228265E-2</c:v>
                </c:pt>
                <c:pt idx="1113">
                  <c:v>-5.790763272118634E-2</c:v>
                </c:pt>
                <c:pt idx="1114">
                  <c:v>-2.6077163998053605E-2</c:v>
                </c:pt>
                <c:pt idx="1115">
                  <c:v>-5.3928824130794632E-2</c:v>
                </c:pt>
                <c:pt idx="1116">
                  <c:v>-4.199239835961982E-2</c:v>
                </c:pt>
                <c:pt idx="1117">
                  <c:v>-4.5971206950011528E-2</c:v>
                </c:pt>
                <c:pt idx="1118">
                  <c:v>-5.3928824130794632E-2</c:v>
                </c:pt>
                <c:pt idx="1119">
                  <c:v>-5.3928824130794632E-2</c:v>
                </c:pt>
                <c:pt idx="1120">
                  <c:v>-1.016192963648708E-2</c:v>
                </c:pt>
                <c:pt idx="1121">
                  <c:v>-3.4034781178836709E-2</c:v>
                </c:pt>
                <c:pt idx="1122">
                  <c:v>-4.5971206950011528E-2</c:v>
                </c:pt>
                <c:pt idx="1123">
                  <c:v>-3.8013589769228265E-2</c:v>
                </c:pt>
                <c:pt idx="1124">
                  <c:v>-4.9950015540403084E-2</c:v>
                </c:pt>
                <c:pt idx="1125">
                  <c:v>9.7265902304086105E-2</c:v>
                </c:pt>
                <c:pt idx="1126">
                  <c:v>-3.8013589769228265E-2</c:v>
                </c:pt>
                <c:pt idx="1127">
                  <c:v>-3.4034781178836709E-2</c:v>
                </c:pt>
                <c:pt idx="1128">
                  <c:v>-2.2098355407661897E-2</c:v>
                </c:pt>
                <c:pt idx="1129">
                  <c:v>-2.6077163998053605E-2</c:v>
                </c:pt>
                <c:pt idx="1130">
                  <c:v>-4.9950015540403084E-2</c:v>
                </c:pt>
                <c:pt idx="1131">
                  <c:v>-2.6077163998053605E-2</c:v>
                </c:pt>
                <c:pt idx="1132">
                  <c:v>-5.3928824130794632E-2</c:v>
                </c:pt>
                <c:pt idx="1133">
                  <c:v>-6.1886441311577896E-2</c:v>
                </c:pt>
                <c:pt idx="1134">
                  <c:v>-3.0055972588445001E-2</c:v>
                </c:pt>
                <c:pt idx="1135">
                  <c:v>-4.199239835961982E-2</c:v>
                </c:pt>
                <c:pt idx="1136">
                  <c:v>5.3499007809778391E-2</c:v>
                </c:pt>
                <c:pt idx="1137">
                  <c:v>-4.199239835961982E-2</c:v>
                </c:pt>
                <c:pt idx="1138">
                  <c:v>-5.790763272118634E-2</c:v>
                </c:pt>
                <c:pt idx="1139">
                  <c:v>-3.8013589769228265E-2</c:v>
                </c:pt>
                <c:pt idx="1140">
                  <c:v>-4.5971206950011528E-2</c:v>
                </c:pt>
                <c:pt idx="1141">
                  <c:v>-3.0055972588445001E-2</c:v>
                </c:pt>
                <c:pt idx="1142">
                  <c:v>-5.790763272118634E-2</c:v>
                </c:pt>
                <c:pt idx="1143">
                  <c:v>-5.3928824130794632E-2</c:v>
                </c:pt>
                <c:pt idx="1144">
                  <c:v>-4.9950015540403084E-2</c:v>
                </c:pt>
                <c:pt idx="1145">
                  <c:v>-4.9950015540403084E-2</c:v>
                </c:pt>
                <c:pt idx="1146">
                  <c:v>-4.5971206950011528E-2</c:v>
                </c:pt>
                <c:pt idx="1147">
                  <c:v>-4.199239835961982E-2</c:v>
                </c:pt>
                <c:pt idx="1148">
                  <c:v>-3.8013589769228265E-2</c:v>
                </c:pt>
                <c:pt idx="1149">
                  <c:v>-6.1886441311577896E-2</c:v>
                </c:pt>
                <c:pt idx="1150">
                  <c:v>-5.3928824130794632E-2</c:v>
                </c:pt>
                <c:pt idx="1151">
                  <c:v>-2.2043124557039745E-3</c:v>
                </c:pt>
                <c:pt idx="1152">
                  <c:v>-6.1886441311577896E-2</c:v>
                </c:pt>
                <c:pt idx="1153">
                  <c:v>-1.016192963648708E-2</c:v>
                </c:pt>
                <c:pt idx="1154">
                  <c:v>-4.9950015540403084E-2</c:v>
                </c:pt>
                <c:pt idx="1155">
                  <c:v>-4.199239835961982E-2</c:v>
                </c:pt>
                <c:pt idx="1156">
                  <c:v>-4.199239835961982E-2</c:v>
                </c:pt>
                <c:pt idx="1157">
                  <c:v>-5.3928824130794632E-2</c:v>
                </c:pt>
                <c:pt idx="1158">
                  <c:v>-5.3928824130794632E-2</c:v>
                </c:pt>
                <c:pt idx="1159">
                  <c:v>-4.9950015540403084E-2</c:v>
                </c:pt>
                <c:pt idx="1160">
                  <c:v>-4.9950015540403084E-2</c:v>
                </c:pt>
                <c:pt idx="1161">
                  <c:v>-4.5971206950011528E-2</c:v>
                </c:pt>
                <c:pt idx="1162">
                  <c:v>-3.4034781178836709E-2</c:v>
                </c:pt>
                <c:pt idx="1163">
                  <c:v>-4.199239835961982E-2</c:v>
                </c:pt>
                <c:pt idx="1164">
                  <c:v>-3.8013589769228265E-2</c:v>
                </c:pt>
                <c:pt idx="1165">
                  <c:v>-3.4034781178836709E-2</c:v>
                </c:pt>
                <c:pt idx="1166">
                  <c:v>-3.8013589769228265E-2</c:v>
                </c:pt>
                <c:pt idx="1167">
                  <c:v>-4.199239835961982E-2</c:v>
                </c:pt>
                <c:pt idx="1168">
                  <c:v>-1.8119546817270186E-2</c:v>
                </c:pt>
                <c:pt idx="1169">
                  <c:v>-4.199239835961982E-2</c:v>
                </c:pt>
                <c:pt idx="1170">
                  <c:v>-2.2098355407661897E-2</c:v>
                </c:pt>
                <c:pt idx="1171">
                  <c:v>-2.6077163998053605E-2</c:v>
                </c:pt>
                <c:pt idx="1172">
                  <c:v>-1.414073822687879E-2</c:v>
                </c:pt>
                <c:pt idx="1173">
                  <c:v>-3.4034781178836709E-2</c:v>
                </c:pt>
                <c:pt idx="1174">
                  <c:v>-3.4034781178836709E-2</c:v>
                </c:pt>
                <c:pt idx="1175">
                  <c:v>-4.199239835961982E-2</c:v>
                </c:pt>
                <c:pt idx="1176">
                  <c:v>-2.2098355407661897E-2</c:v>
                </c:pt>
                <c:pt idx="1177">
                  <c:v>5.7533047250792882E-3</c:v>
                </c:pt>
                <c:pt idx="1178">
                  <c:v>-4.199239835961982E-2</c:v>
                </c:pt>
                <c:pt idx="1179">
                  <c:v>-4.199239835961982E-2</c:v>
                </c:pt>
                <c:pt idx="1180">
                  <c:v>-3.0055972588445001E-2</c:v>
                </c:pt>
                <c:pt idx="1181">
                  <c:v>-3.8013589769228265E-2</c:v>
                </c:pt>
                <c:pt idx="1182">
                  <c:v>-4.5971206950011528E-2</c:v>
                </c:pt>
                <c:pt idx="1183">
                  <c:v>-4.199239835961982E-2</c:v>
                </c:pt>
                <c:pt idx="1184">
                  <c:v>1.7744961346877349E-3</c:v>
                </c:pt>
                <c:pt idx="1185">
                  <c:v>-4.199239835961982E-2</c:v>
                </c:pt>
                <c:pt idx="1186">
                  <c:v>-4.5971206950011528E-2</c:v>
                </c:pt>
                <c:pt idx="1187">
                  <c:v>-4.199239835961982E-2</c:v>
                </c:pt>
                <c:pt idx="1188">
                  <c:v>-4.9950015540403084E-2</c:v>
                </c:pt>
                <c:pt idx="1189">
                  <c:v>-6.1831210460955273E-3</c:v>
                </c:pt>
                <c:pt idx="1190">
                  <c:v>-3.4034781178836709E-2</c:v>
                </c:pt>
                <c:pt idx="1191">
                  <c:v>-4.199239835961982E-2</c:v>
                </c:pt>
                <c:pt idx="1192">
                  <c:v>0.16490564834074328</c:v>
                </c:pt>
                <c:pt idx="1193">
                  <c:v>-3.8013589769228265E-2</c:v>
                </c:pt>
                <c:pt idx="1194">
                  <c:v>-6.1886441311577896E-2</c:v>
                </c:pt>
                <c:pt idx="1195">
                  <c:v>-4.199239835961982E-2</c:v>
                </c:pt>
                <c:pt idx="1196">
                  <c:v>-4.199239835961982E-2</c:v>
                </c:pt>
                <c:pt idx="1197">
                  <c:v>-5.3928824130794632E-2</c:v>
                </c:pt>
                <c:pt idx="1198">
                  <c:v>-3.4034781178836709E-2</c:v>
                </c:pt>
                <c:pt idx="1199">
                  <c:v>-4.9950015540403084E-2</c:v>
                </c:pt>
                <c:pt idx="1200">
                  <c:v>-3.8013589769228265E-2</c:v>
                </c:pt>
                <c:pt idx="1201">
                  <c:v>-4.5971206950011528E-2</c:v>
                </c:pt>
                <c:pt idx="1202">
                  <c:v>-4.199239835961982E-2</c:v>
                </c:pt>
                <c:pt idx="1203">
                  <c:v>-5.3928824130794632E-2</c:v>
                </c:pt>
                <c:pt idx="1204">
                  <c:v>5.7533047250792882E-3</c:v>
                </c:pt>
                <c:pt idx="1205">
                  <c:v>-4.199239835961982E-2</c:v>
                </c:pt>
                <c:pt idx="1206">
                  <c:v>-2.6077163998053605E-2</c:v>
                </c:pt>
                <c:pt idx="1207">
                  <c:v>-6.1886441311577896E-2</c:v>
                </c:pt>
                <c:pt idx="1208">
                  <c:v>-3.4034781178836709E-2</c:v>
                </c:pt>
                <c:pt idx="1209">
                  <c:v>-2.2043124557039745E-3</c:v>
                </c:pt>
                <c:pt idx="1210">
                  <c:v>1.7744961346877349E-3</c:v>
                </c:pt>
                <c:pt idx="1211">
                  <c:v>-4.5971206950011528E-2</c:v>
                </c:pt>
                <c:pt idx="1212">
                  <c:v>4.1562582038603732E-2</c:v>
                </c:pt>
                <c:pt idx="1213">
                  <c:v>-6.5865249901969444E-2</c:v>
                </c:pt>
                <c:pt idx="1214">
                  <c:v>-4.9950015540403084E-2</c:v>
                </c:pt>
                <c:pt idx="1215">
                  <c:v>-4.9950015540403084E-2</c:v>
                </c:pt>
                <c:pt idx="1216">
                  <c:v>-3.0055972588445001E-2</c:v>
                </c:pt>
                <c:pt idx="1217">
                  <c:v>-3.4034781178836709E-2</c:v>
                </c:pt>
                <c:pt idx="1218">
                  <c:v>-4.199239835961982E-2</c:v>
                </c:pt>
                <c:pt idx="1219">
                  <c:v>-4.9950015540403084E-2</c:v>
                </c:pt>
                <c:pt idx="1220">
                  <c:v>-3.4034781178836709E-2</c:v>
                </c:pt>
                <c:pt idx="1221">
                  <c:v>-1.8119546817270186E-2</c:v>
                </c:pt>
                <c:pt idx="1222">
                  <c:v>-1.8119546817270186E-2</c:v>
                </c:pt>
                <c:pt idx="1223">
                  <c:v>-4.5971206950011528E-2</c:v>
                </c:pt>
                <c:pt idx="1224">
                  <c:v>-3.8013589769228265E-2</c:v>
                </c:pt>
                <c:pt idx="1225">
                  <c:v>-4.9950015540403084E-2</c:v>
                </c:pt>
                <c:pt idx="1226">
                  <c:v>-4.199239835961982E-2</c:v>
                </c:pt>
                <c:pt idx="1227">
                  <c:v>-4.9950015540403084E-2</c:v>
                </c:pt>
                <c:pt idx="1228">
                  <c:v>-3.8013589769228265E-2</c:v>
                </c:pt>
                <c:pt idx="1229">
                  <c:v>-4.9950015540403084E-2</c:v>
                </c:pt>
                <c:pt idx="1230">
                  <c:v>-2.6077163998053605E-2</c:v>
                </c:pt>
                <c:pt idx="1231">
                  <c:v>-4.9950015540403084E-2</c:v>
                </c:pt>
                <c:pt idx="1232">
                  <c:v>-4.199239835961982E-2</c:v>
                </c:pt>
                <c:pt idx="1233">
                  <c:v>-4.5971206950011528E-2</c:v>
                </c:pt>
                <c:pt idx="1234">
                  <c:v>-4.5971206950011528E-2</c:v>
                </c:pt>
                <c:pt idx="1235">
                  <c:v>-3.0055972588445001E-2</c:v>
                </c:pt>
                <c:pt idx="1236">
                  <c:v>-6.1831210460955273E-3</c:v>
                </c:pt>
                <c:pt idx="1237">
                  <c:v>-5.790763272118634E-2</c:v>
                </c:pt>
                <c:pt idx="1238">
                  <c:v>3.3604964857820475E-2</c:v>
                </c:pt>
                <c:pt idx="1239">
                  <c:v>-4.5971206950011528E-2</c:v>
                </c:pt>
                <c:pt idx="1240">
                  <c:v>5.7477816400170106E-2</c:v>
                </c:pt>
                <c:pt idx="1241">
                  <c:v>-4.199239835961982E-2</c:v>
                </c:pt>
                <c:pt idx="1242">
                  <c:v>-3.4034781178836709E-2</c:v>
                </c:pt>
                <c:pt idx="1243">
                  <c:v>-5.790763272118634E-2</c:v>
                </c:pt>
                <c:pt idx="1244">
                  <c:v>-3.4034781178836709E-2</c:v>
                </c:pt>
                <c:pt idx="1245">
                  <c:v>-5.3928824130794632E-2</c:v>
                </c:pt>
                <c:pt idx="1246">
                  <c:v>-3.0055972588445001E-2</c:v>
                </c:pt>
                <c:pt idx="1247">
                  <c:v>7.3393050761736467E-2</c:v>
                </c:pt>
                <c:pt idx="1248">
                  <c:v>-3.0055972588445001E-2</c:v>
                </c:pt>
                <c:pt idx="1249">
                  <c:v>-3.8013589769228265E-2</c:v>
                </c:pt>
                <c:pt idx="1250">
                  <c:v>-1.414073822687879E-2</c:v>
                </c:pt>
                <c:pt idx="1251">
                  <c:v>-3.0055972588445001E-2</c:v>
                </c:pt>
                <c:pt idx="1252">
                  <c:v>-4.5971206950011528E-2</c:v>
                </c:pt>
                <c:pt idx="1253">
                  <c:v>-4.5971206950011528E-2</c:v>
                </c:pt>
                <c:pt idx="1254">
                  <c:v>-4.199239835961982E-2</c:v>
                </c:pt>
                <c:pt idx="1255">
                  <c:v>-4.5971206950011528E-2</c:v>
                </c:pt>
                <c:pt idx="1256">
                  <c:v>-3.8013589769228265E-2</c:v>
                </c:pt>
                <c:pt idx="1257">
                  <c:v>-3.0055972588445001E-2</c:v>
                </c:pt>
                <c:pt idx="1258">
                  <c:v>-3.8013589769228265E-2</c:v>
                </c:pt>
                <c:pt idx="1259">
                  <c:v>-5.3928824130794632E-2</c:v>
                </c:pt>
                <c:pt idx="1260">
                  <c:v>-3.4034781178836709E-2</c:v>
                </c:pt>
                <c:pt idx="1261">
                  <c:v>-4.5971206950011528E-2</c:v>
                </c:pt>
                <c:pt idx="1262">
                  <c:v>-4.5971206950011528E-2</c:v>
                </c:pt>
                <c:pt idx="1263">
                  <c:v>-3.0055972588445001E-2</c:v>
                </c:pt>
                <c:pt idx="1264">
                  <c:v>-4.9950015540403084E-2</c:v>
                </c:pt>
                <c:pt idx="1265">
                  <c:v>-4.199239835961982E-2</c:v>
                </c:pt>
                <c:pt idx="1266">
                  <c:v>-3.0055972588445001E-2</c:v>
                </c:pt>
                <c:pt idx="1267">
                  <c:v>-2.6077163998053605E-2</c:v>
                </c:pt>
                <c:pt idx="1268">
                  <c:v>-3.4034781178836709E-2</c:v>
                </c:pt>
                <c:pt idx="1269">
                  <c:v>-4.9950015540403084E-2</c:v>
                </c:pt>
                <c:pt idx="1270">
                  <c:v>-4.5971206950011528E-2</c:v>
                </c:pt>
                <c:pt idx="1271">
                  <c:v>-5.3928824130794632E-2</c:v>
                </c:pt>
                <c:pt idx="1272">
                  <c:v>-3.4034781178836709E-2</c:v>
                </c:pt>
                <c:pt idx="1273">
                  <c:v>-3.4034781178836709E-2</c:v>
                </c:pt>
                <c:pt idx="1274">
                  <c:v>-3.8013589769228265E-2</c:v>
                </c:pt>
                <c:pt idx="1275">
                  <c:v>1.3710921905862551E-2</c:v>
                </c:pt>
                <c:pt idx="1276">
                  <c:v>-6.5865249901969444E-2</c:v>
                </c:pt>
                <c:pt idx="1277">
                  <c:v>-2.2098355407661897E-2</c:v>
                </c:pt>
                <c:pt idx="1278">
                  <c:v>-4.5971206950011528E-2</c:v>
                </c:pt>
                <c:pt idx="1279">
                  <c:v>-2.6077163998053605E-2</c:v>
                </c:pt>
                <c:pt idx="1280">
                  <c:v>-4.9950015540403084E-2</c:v>
                </c:pt>
                <c:pt idx="1281">
                  <c:v>-4.9950015540403084E-2</c:v>
                </c:pt>
                <c:pt idx="1282">
                  <c:v>-4.199239835961982E-2</c:v>
                </c:pt>
                <c:pt idx="1283">
                  <c:v>-4.9950015540403084E-2</c:v>
                </c:pt>
                <c:pt idx="1284">
                  <c:v>-3.4034781178836709E-2</c:v>
                </c:pt>
                <c:pt idx="1285">
                  <c:v>-5.3928824130794632E-2</c:v>
                </c:pt>
                <c:pt idx="1286">
                  <c:v>-5.790763272118634E-2</c:v>
                </c:pt>
                <c:pt idx="1287">
                  <c:v>-1.8119546817270186E-2</c:v>
                </c:pt>
                <c:pt idx="1288">
                  <c:v>-5.3928824130794632E-2</c:v>
                </c:pt>
                <c:pt idx="1289">
                  <c:v>-4.199239835961982E-2</c:v>
                </c:pt>
                <c:pt idx="1290">
                  <c:v>-3.4034781178836709E-2</c:v>
                </c:pt>
                <c:pt idx="1291">
                  <c:v>-3.4034781178836709E-2</c:v>
                </c:pt>
                <c:pt idx="1292">
                  <c:v>-4.199239835961982E-2</c:v>
                </c:pt>
                <c:pt idx="1293">
                  <c:v>-4.199239835961982E-2</c:v>
                </c:pt>
                <c:pt idx="1294">
                  <c:v>-4.5971206950011528E-2</c:v>
                </c:pt>
                <c:pt idx="1295">
                  <c:v>-3.8013589769228265E-2</c:v>
                </c:pt>
                <c:pt idx="1296">
                  <c:v>-6.1831210460955273E-3</c:v>
                </c:pt>
                <c:pt idx="1297">
                  <c:v>-2.2043124557039745E-3</c:v>
                </c:pt>
                <c:pt idx="1298">
                  <c:v>-4.199239835961982E-2</c:v>
                </c:pt>
                <c:pt idx="1299">
                  <c:v>-3.8013589769228265E-2</c:v>
                </c:pt>
                <c:pt idx="1300">
                  <c:v>-5.790763272118634E-2</c:v>
                </c:pt>
                <c:pt idx="1301">
                  <c:v>7.3393050761736467E-2</c:v>
                </c:pt>
                <c:pt idx="1302">
                  <c:v>-2.2098355407661897E-2</c:v>
                </c:pt>
                <c:pt idx="1303">
                  <c:v>-2.2098355407661897E-2</c:v>
                </c:pt>
                <c:pt idx="1304">
                  <c:v>-4.199239835961982E-2</c:v>
                </c:pt>
                <c:pt idx="1305">
                  <c:v>-3.8013589769228265E-2</c:v>
                </c:pt>
                <c:pt idx="1306">
                  <c:v>-4.5971206950011528E-2</c:v>
                </c:pt>
                <c:pt idx="1307">
                  <c:v>-1.8119546817270186E-2</c:v>
                </c:pt>
                <c:pt idx="1308">
                  <c:v>-3.8013589769228265E-2</c:v>
                </c:pt>
                <c:pt idx="1309">
                  <c:v>-5.3928824130794632E-2</c:v>
                </c:pt>
                <c:pt idx="1310">
                  <c:v>-3.4034781178836709E-2</c:v>
                </c:pt>
                <c:pt idx="1311">
                  <c:v>-5.790763272118634E-2</c:v>
                </c:pt>
                <c:pt idx="1312">
                  <c:v>-2.2043124557039745E-3</c:v>
                </c:pt>
                <c:pt idx="1313">
                  <c:v>-3.4034781178836709E-2</c:v>
                </c:pt>
                <c:pt idx="1314">
                  <c:v>-4.199239835961982E-2</c:v>
                </c:pt>
                <c:pt idx="1315">
                  <c:v>-3.8013589769228265E-2</c:v>
                </c:pt>
                <c:pt idx="1316">
                  <c:v>-2.2098355407661897E-2</c:v>
                </c:pt>
                <c:pt idx="1317">
                  <c:v>-4.5971206950011528E-2</c:v>
                </c:pt>
                <c:pt idx="1318">
                  <c:v>-3.0055972588445001E-2</c:v>
                </c:pt>
                <c:pt idx="1319">
                  <c:v>-3.8013589769228265E-2</c:v>
                </c:pt>
                <c:pt idx="1320">
                  <c:v>-3.0055972588445001E-2</c:v>
                </c:pt>
                <c:pt idx="1321">
                  <c:v>-4.5971206950011528E-2</c:v>
                </c:pt>
                <c:pt idx="1322">
                  <c:v>-4.9950015540403084E-2</c:v>
                </c:pt>
                <c:pt idx="1323">
                  <c:v>-3.4034781178836709E-2</c:v>
                </c:pt>
                <c:pt idx="1324">
                  <c:v>-3.4034781178836709E-2</c:v>
                </c:pt>
                <c:pt idx="1325">
                  <c:v>-5.3928824130794632E-2</c:v>
                </c:pt>
                <c:pt idx="1326">
                  <c:v>-3.8013589769228265E-2</c:v>
                </c:pt>
                <c:pt idx="1327">
                  <c:v>-4.9950015540403084E-2</c:v>
                </c:pt>
                <c:pt idx="1328">
                  <c:v>-3.0055972588445001E-2</c:v>
                </c:pt>
                <c:pt idx="1329">
                  <c:v>-4.199239835961982E-2</c:v>
                </c:pt>
                <c:pt idx="1330">
                  <c:v>4.9520199219386996E-2</c:v>
                </c:pt>
                <c:pt idx="1331">
                  <c:v>9.732113315470841E-3</c:v>
                </c:pt>
                <c:pt idx="1332">
                  <c:v>-4.199239835961982E-2</c:v>
                </c:pt>
                <c:pt idx="1333">
                  <c:v>-3.4034781178836709E-2</c:v>
                </c:pt>
                <c:pt idx="1334">
                  <c:v>-4.5971206950011528E-2</c:v>
                </c:pt>
                <c:pt idx="1335">
                  <c:v>-4.199239835961982E-2</c:v>
                </c:pt>
                <c:pt idx="1336">
                  <c:v>-2.6077163998053605E-2</c:v>
                </c:pt>
                <c:pt idx="1337">
                  <c:v>4.5541390628995287E-2</c:v>
                </c:pt>
                <c:pt idx="1338">
                  <c:v>-3.8013589769228265E-2</c:v>
                </c:pt>
                <c:pt idx="1339">
                  <c:v>-2.6077163998053605E-2</c:v>
                </c:pt>
                <c:pt idx="1340">
                  <c:v>-4.199239835961982E-2</c:v>
                </c:pt>
                <c:pt idx="1341">
                  <c:v>-3.0055972588445001E-2</c:v>
                </c:pt>
                <c:pt idx="1342">
                  <c:v>-3.8013589769228265E-2</c:v>
                </c:pt>
                <c:pt idx="1343">
                  <c:v>-4.5971206950011528E-2</c:v>
                </c:pt>
                <c:pt idx="1344">
                  <c:v>-3.4034781178836709E-2</c:v>
                </c:pt>
                <c:pt idx="1345">
                  <c:v>-4.199239835961982E-2</c:v>
                </c:pt>
                <c:pt idx="1346">
                  <c:v>-5.790763272118634E-2</c:v>
                </c:pt>
                <c:pt idx="1347">
                  <c:v>-4.199239835961982E-2</c:v>
                </c:pt>
                <c:pt idx="1348">
                  <c:v>-3.0055972588445001E-2</c:v>
                </c:pt>
                <c:pt idx="1349">
                  <c:v>-4.9950015540403084E-2</c:v>
                </c:pt>
                <c:pt idx="1350">
                  <c:v>-5.790763272118634E-2</c:v>
                </c:pt>
                <c:pt idx="1351">
                  <c:v>-4.9950015540403084E-2</c:v>
                </c:pt>
                <c:pt idx="1352">
                  <c:v>-5.790763272118634E-2</c:v>
                </c:pt>
                <c:pt idx="1353">
                  <c:v>-3.8013589769228265E-2</c:v>
                </c:pt>
                <c:pt idx="1354">
                  <c:v>-3.4034781178836709E-2</c:v>
                </c:pt>
                <c:pt idx="1355">
                  <c:v>-3.0055972588445001E-2</c:v>
                </c:pt>
                <c:pt idx="1356">
                  <c:v>-1.8119546817270186E-2</c:v>
                </c:pt>
                <c:pt idx="1357">
                  <c:v>-3.4034781178836709E-2</c:v>
                </c:pt>
                <c:pt idx="1358">
                  <c:v>-4.199239835961982E-2</c:v>
                </c:pt>
                <c:pt idx="1359">
                  <c:v>-3.8013589769228265E-2</c:v>
                </c:pt>
                <c:pt idx="1360">
                  <c:v>-5.790763272118634E-2</c:v>
                </c:pt>
                <c:pt idx="1361">
                  <c:v>-4.199239835961982E-2</c:v>
                </c:pt>
                <c:pt idx="1362">
                  <c:v>-2.2098355407661897E-2</c:v>
                </c:pt>
                <c:pt idx="1363">
                  <c:v>-1.8119546817270186E-2</c:v>
                </c:pt>
                <c:pt idx="1364">
                  <c:v>9.7265902304086105E-2</c:v>
                </c:pt>
                <c:pt idx="1365">
                  <c:v>-1.8119546817270186E-2</c:v>
                </c:pt>
                <c:pt idx="1366">
                  <c:v>-3.8013589769228265E-2</c:v>
                </c:pt>
                <c:pt idx="1367">
                  <c:v>-4.199239835961982E-2</c:v>
                </c:pt>
                <c:pt idx="1368">
                  <c:v>-5.3928824130794632E-2</c:v>
                </c:pt>
                <c:pt idx="1369">
                  <c:v>-3.4034781178836709E-2</c:v>
                </c:pt>
                <c:pt idx="1370">
                  <c:v>-4.5971206950011528E-2</c:v>
                </c:pt>
                <c:pt idx="1371">
                  <c:v>-4.5971206950011528E-2</c:v>
                </c:pt>
                <c:pt idx="1372">
                  <c:v>-4.9950015540403084E-2</c:v>
                </c:pt>
                <c:pt idx="1373">
                  <c:v>-2.2098355407661897E-2</c:v>
                </c:pt>
                <c:pt idx="1374">
                  <c:v>-4.5971206950011528E-2</c:v>
                </c:pt>
                <c:pt idx="1375">
                  <c:v>-5.3928824130794632E-2</c:v>
                </c:pt>
                <c:pt idx="1376">
                  <c:v>-4.199239835961982E-2</c:v>
                </c:pt>
                <c:pt idx="1377">
                  <c:v>-4.5971206950011528E-2</c:v>
                </c:pt>
                <c:pt idx="1378">
                  <c:v>-4.199239835961982E-2</c:v>
                </c:pt>
                <c:pt idx="1379">
                  <c:v>-5.790763272118634E-2</c:v>
                </c:pt>
                <c:pt idx="1380">
                  <c:v>-4.5971206950011528E-2</c:v>
                </c:pt>
                <c:pt idx="1381">
                  <c:v>-5.3928824130794632E-2</c:v>
                </c:pt>
                <c:pt idx="1382">
                  <c:v>-4.199239835961982E-2</c:v>
                </c:pt>
                <c:pt idx="1383">
                  <c:v>-3.8013589769228265E-2</c:v>
                </c:pt>
                <c:pt idx="1384">
                  <c:v>1.7689730496254105E-2</c:v>
                </c:pt>
                <c:pt idx="1385">
                  <c:v>-4.199239835961982E-2</c:v>
                </c:pt>
                <c:pt idx="1386">
                  <c:v>-5.3928824130794632E-2</c:v>
                </c:pt>
                <c:pt idx="1387">
                  <c:v>-6.1886441311577896E-2</c:v>
                </c:pt>
                <c:pt idx="1388">
                  <c:v>-5.790763272118634E-2</c:v>
                </c:pt>
                <c:pt idx="1389">
                  <c:v>-4.9950015540403084E-2</c:v>
                </c:pt>
                <c:pt idx="1390">
                  <c:v>-6.5865249901969444E-2</c:v>
                </c:pt>
                <c:pt idx="1391">
                  <c:v>-1.414073822687879E-2</c:v>
                </c:pt>
                <c:pt idx="1392">
                  <c:v>-4.199239835961982E-2</c:v>
                </c:pt>
                <c:pt idx="1393">
                  <c:v>-3.4034781178836709E-2</c:v>
                </c:pt>
                <c:pt idx="1394">
                  <c:v>-5.3928824130794632E-2</c:v>
                </c:pt>
                <c:pt idx="1395">
                  <c:v>-4.5971206950011528E-2</c:v>
                </c:pt>
                <c:pt idx="1396">
                  <c:v>-5.790763272118634E-2</c:v>
                </c:pt>
                <c:pt idx="1397">
                  <c:v>-4.9950015540403084E-2</c:v>
                </c:pt>
                <c:pt idx="1398">
                  <c:v>-4.5971206950011528E-2</c:v>
                </c:pt>
                <c:pt idx="1399">
                  <c:v>-4.5971206950011528E-2</c:v>
                </c:pt>
                <c:pt idx="1400">
                  <c:v>-5.3928824130794632E-2</c:v>
                </c:pt>
                <c:pt idx="1401">
                  <c:v>-4.5971206950011528E-2</c:v>
                </c:pt>
                <c:pt idx="1402">
                  <c:v>-3.0055972588445001E-2</c:v>
                </c:pt>
                <c:pt idx="1403">
                  <c:v>9.732113315470841E-3</c:v>
                </c:pt>
                <c:pt idx="1404">
                  <c:v>-2.6077163998053605E-2</c:v>
                </c:pt>
                <c:pt idx="1405">
                  <c:v>-4.199239835961982E-2</c:v>
                </c:pt>
                <c:pt idx="1406">
                  <c:v>-4.9950015540403084E-2</c:v>
                </c:pt>
                <c:pt idx="1407">
                  <c:v>-3.8013589769228265E-2</c:v>
                </c:pt>
                <c:pt idx="1408">
                  <c:v>-4.5971206950011528E-2</c:v>
                </c:pt>
                <c:pt idx="1409">
                  <c:v>-3.0055972588445001E-2</c:v>
                </c:pt>
                <c:pt idx="1410">
                  <c:v>-3.8013589769228265E-2</c:v>
                </c:pt>
                <c:pt idx="1411">
                  <c:v>-2.2098355407661897E-2</c:v>
                </c:pt>
                <c:pt idx="1412">
                  <c:v>-3.0055972588445001E-2</c:v>
                </c:pt>
                <c:pt idx="1413">
                  <c:v>-3.8013589769228265E-2</c:v>
                </c:pt>
                <c:pt idx="1414">
                  <c:v>-5.790763272118634E-2</c:v>
                </c:pt>
                <c:pt idx="1415">
                  <c:v>-4.5971206950011528E-2</c:v>
                </c:pt>
                <c:pt idx="1416">
                  <c:v>2.1668539086645656E-2</c:v>
                </c:pt>
                <c:pt idx="1417">
                  <c:v>-4.5971206950011528E-2</c:v>
                </c:pt>
                <c:pt idx="1418">
                  <c:v>-6.1886441311577896E-2</c:v>
                </c:pt>
                <c:pt idx="1419">
                  <c:v>-5.790763272118634E-2</c:v>
                </c:pt>
                <c:pt idx="1420">
                  <c:v>-4.199239835961982E-2</c:v>
                </c:pt>
                <c:pt idx="1421">
                  <c:v>-2.6077163998053605E-2</c:v>
                </c:pt>
                <c:pt idx="1422">
                  <c:v>-3.0055972588445001E-2</c:v>
                </c:pt>
                <c:pt idx="1423">
                  <c:v>-2.6077163998053605E-2</c:v>
                </c:pt>
                <c:pt idx="1424">
                  <c:v>-4.199239835961982E-2</c:v>
                </c:pt>
                <c:pt idx="1425">
                  <c:v>-4.5971206950011528E-2</c:v>
                </c:pt>
                <c:pt idx="1426">
                  <c:v>-4.5971206950011528E-2</c:v>
                </c:pt>
                <c:pt idx="1427">
                  <c:v>-3.8013589769228265E-2</c:v>
                </c:pt>
                <c:pt idx="1428">
                  <c:v>-2.2098355407661897E-2</c:v>
                </c:pt>
                <c:pt idx="1429">
                  <c:v>-3.4034781178836709E-2</c:v>
                </c:pt>
                <c:pt idx="1430">
                  <c:v>-2.6077163998053605E-2</c:v>
                </c:pt>
                <c:pt idx="1431">
                  <c:v>-4.199239835961982E-2</c:v>
                </c:pt>
                <c:pt idx="1432">
                  <c:v>-3.4034781178836709E-2</c:v>
                </c:pt>
                <c:pt idx="1433">
                  <c:v>-2.6077163998053605E-2</c:v>
                </c:pt>
                <c:pt idx="1434">
                  <c:v>-4.5971206950011528E-2</c:v>
                </c:pt>
                <c:pt idx="1435">
                  <c:v>-4.199239835961982E-2</c:v>
                </c:pt>
                <c:pt idx="1436">
                  <c:v>-2.2098355407661897E-2</c:v>
                </c:pt>
                <c:pt idx="1437">
                  <c:v>-5.790763272118634E-2</c:v>
                </c:pt>
                <c:pt idx="1438">
                  <c:v>1.3710921905862551E-2</c:v>
                </c:pt>
                <c:pt idx="1439">
                  <c:v>7.7371859352128022E-2</c:v>
                </c:pt>
                <c:pt idx="1440">
                  <c:v>-4.199239835961982E-2</c:v>
                </c:pt>
                <c:pt idx="1441">
                  <c:v>-5.3928824130794632E-2</c:v>
                </c:pt>
                <c:pt idx="1442">
                  <c:v>-2.6077163998053605E-2</c:v>
                </c:pt>
                <c:pt idx="1443">
                  <c:v>-4.199239835961982E-2</c:v>
                </c:pt>
                <c:pt idx="1444">
                  <c:v>-2.2098355407661897E-2</c:v>
                </c:pt>
                <c:pt idx="1445">
                  <c:v>-3.8013589769228265E-2</c:v>
                </c:pt>
                <c:pt idx="1446">
                  <c:v>-3.8013589769228265E-2</c:v>
                </c:pt>
                <c:pt idx="1447">
                  <c:v>-4.199239835961982E-2</c:v>
                </c:pt>
                <c:pt idx="1448">
                  <c:v>-5.790763272118634E-2</c:v>
                </c:pt>
                <c:pt idx="1449">
                  <c:v>-3.4034781178836709E-2</c:v>
                </c:pt>
                <c:pt idx="1450">
                  <c:v>-3.4034781178836709E-2</c:v>
                </c:pt>
                <c:pt idx="1451">
                  <c:v>0.11715994525604419</c:v>
                </c:pt>
                <c:pt idx="1452">
                  <c:v>-6.1831210460955273E-3</c:v>
                </c:pt>
                <c:pt idx="1453">
                  <c:v>-4.5971206950011528E-2</c:v>
                </c:pt>
                <c:pt idx="1454">
                  <c:v>-1.8119546817270186E-2</c:v>
                </c:pt>
                <c:pt idx="1455">
                  <c:v>0.1370539882080021</c:v>
                </c:pt>
                <c:pt idx="1456">
                  <c:v>0.1370539882080021</c:v>
                </c:pt>
                <c:pt idx="1457">
                  <c:v>-1.016192963648708E-2</c:v>
                </c:pt>
                <c:pt idx="1458">
                  <c:v>1.7744961346877349E-3</c:v>
                </c:pt>
                <c:pt idx="1459">
                  <c:v>-3.4034781178836709E-2</c:v>
                </c:pt>
                <c:pt idx="1460">
                  <c:v>-3.4034781178836709E-2</c:v>
                </c:pt>
                <c:pt idx="1461">
                  <c:v>-4.9950015540403084E-2</c:v>
                </c:pt>
                <c:pt idx="1462">
                  <c:v>-1.016192963648708E-2</c:v>
                </c:pt>
                <c:pt idx="1463">
                  <c:v>-4.199239835961982E-2</c:v>
                </c:pt>
                <c:pt idx="1464">
                  <c:v>-4.5971206950011528E-2</c:v>
                </c:pt>
                <c:pt idx="1465">
                  <c:v>-2.6077163998053605E-2</c:v>
                </c:pt>
                <c:pt idx="1466">
                  <c:v>-3.4034781178836709E-2</c:v>
                </c:pt>
                <c:pt idx="1467">
                  <c:v>9.732113315470841E-3</c:v>
                </c:pt>
                <c:pt idx="1468">
                  <c:v>-6.1886441311577896E-2</c:v>
                </c:pt>
                <c:pt idx="1469">
                  <c:v>-4.199239835961982E-2</c:v>
                </c:pt>
                <c:pt idx="1470">
                  <c:v>-5.3928824130794632E-2</c:v>
                </c:pt>
                <c:pt idx="1471">
                  <c:v>-5.790763272118634E-2</c:v>
                </c:pt>
                <c:pt idx="1472">
                  <c:v>-4.199239835961982E-2</c:v>
                </c:pt>
                <c:pt idx="1473">
                  <c:v>-1.8119546817270186E-2</c:v>
                </c:pt>
                <c:pt idx="1474">
                  <c:v>-4.199239835961982E-2</c:v>
                </c:pt>
                <c:pt idx="1475">
                  <c:v>-4.9950015540403084E-2</c:v>
                </c:pt>
                <c:pt idx="1476">
                  <c:v>-3.8013589769228265E-2</c:v>
                </c:pt>
                <c:pt idx="1477">
                  <c:v>-3.4034781178836709E-2</c:v>
                </c:pt>
                <c:pt idx="1478">
                  <c:v>-3.0055972588445001E-2</c:v>
                </c:pt>
                <c:pt idx="1479">
                  <c:v>-4.5971206950011528E-2</c:v>
                </c:pt>
                <c:pt idx="1480">
                  <c:v>-5.3928824130794632E-2</c:v>
                </c:pt>
                <c:pt idx="1481">
                  <c:v>-3.8013589769228265E-2</c:v>
                </c:pt>
                <c:pt idx="1482">
                  <c:v>-4.5971206950011528E-2</c:v>
                </c:pt>
                <c:pt idx="1483">
                  <c:v>-2.6077163998053605E-2</c:v>
                </c:pt>
                <c:pt idx="1484">
                  <c:v>-3.8013589769228265E-2</c:v>
                </c:pt>
                <c:pt idx="1485">
                  <c:v>-3.8013589769228265E-2</c:v>
                </c:pt>
                <c:pt idx="1486">
                  <c:v>-4.5971206950011528E-2</c:v>
                </c:pt>
                <c:pt idx="1487">
                  <c:v>-4.9950015540403084E-2</c:v>
                </c:pt>
                <c:pt idx="1488">
                  <c:v>-4.9950015540403084E-2</c:v>
                </c:pt>
                <c:pt idx="1489">
                  <c:v>-4.199239835961982E-2</c:v>
                </c:pt>
                <c:pt idx="1490">
                  <c:v>1.7744961346877349E-3</c:v>
                </c:pt>
                <c:pt idx="1491">
                  <c:v>5.7533047250792882E-3</c:v>
                </c:pt>
                <c:pt idx="1492">
                  <c:v>-6.1831210460955273E-3</c:v>
                </c:pt>
                <c:pt idx="1493">
                  <c:v>-4.199239835961982E-2</c:v>
                </c:pt>
                <c:pt idx="1494">
                  <c:v>-3.4034781178836709E-2</c:v>
                </c:pt>
                <c:pt idx="1495">
                  <c:v>-4.199239835961982E-2</c:v>
                </c:pt>
                <c:pt idx="1496">
                  <c:v>-4.199239835961982E-2</c:v>
                </c:pt>
                <c:pt idx="1497">
                  <c:v>-4.9950015540403084E-2</c:v>
                </c:pt>
                <c:pt idx="1498">
                  <c:v>-1.016192963648708E-2</c:v>
                </c:pt>
                <c:pt idx="1499">
                  <c:v>-6.1831210460955273E-3</c:v>
                </c:pt>
                <c:pt idx="1500">
                  <c:v>-2.2043124557039745E-3</c:v>
                </c:pt>
                <c:pt idx="1501">
                  <c:v>-3.4034781178836709E-2</c:v>
                </c:pt>
                <c:pt idx="1502">
                  <c:v>-2.2043124557039745E-3</c:v>
                </c:pt>
                <c:pt idx="1503">
                  <c:v>-4.5971206950011528E-2</c:v>
                </c:pt>
                <c:pt idx="1504">
                  <c:v>-3.4034781178836709E-2</c:v>
                </c:pt>
                <c:pt idx="1505">
                  <c:v>-5.790763272118634E-2</c:v>
                </c:pt>
                <c:pt idx="1506">
                  <c:v>-6.1886441311577896E-2</c:v>
                </c:pt>
                <c:pt idx="1507">
                  <c:v>-4.9950015540403084E-2</c:v>
                </c:pt>
                <c:pt idx="1508">
                  <c:v>5.7533047250792882E-3</c:v>
                </c:pt>
                <c:pt idx="1509">
                  <c:v>-1.8119546817270186E-2</c:v>
                </c:pt>
                <c:pt idx="1510">
                  <c:v>-5.3928824130794632E-2</c:v>
                </c:pt>
                <c:pt idx="1511">
                  <c:v>-6.1886441311577896E-2</c:v>
                </c:pt>
                <c:pt idx="1512">
                  <c:v>-4.5971206950011528E-2</c:v>
                </c:pt>
                <c:pt idx="1513">
                  <c:v>1.7689730496254105E-2</c:v>
                </c:pt>
                <c:pt idx="1514">
                  <c:v>-4.5971206950011528E-2</c:v>
                </c:pt>
                <c:pt idx="1515">
                  <c:v>-5.790763272118634E-2</c:v>
                </c:pt>
                <c:pt idx="1516">
                  <c:v>-4.5971206950011528E-2</c:v>
                </c:pt>
                <c:pt idx="1517">
                  <c:v>-5.790763272118634E-2</c:v>
                </c:pt>
                <c:pt idx="1518">
                  <c:v>-5.3928824130794632E-2</c:v>
                </c:pt>
                <c:pt idx="1519">
                  <c:v>-3.8013589769228265E-2</c:v>
                </c:pt>
                <c:pt idx="1520">
                  <c:v>-4.199239835961982E-2</c:v>
                </c:pt>
                <c:pt idx="1521">
                  <c:v>-4.5971206950011528E-2</c:v>
                </c:pt>
                <c:pt idx="1522">
                  <c:v>-3.4034781178836709E-2</c:v>
                </c:pt>
                <c:pt idx="1523">
                  <c:v>-4.199239835961982E-2</c:v>
                </c:pt>
                <c:pt idx="1524">
                  <c:v>-3.8013589769228265E-2</c:v>
                </c:pt>
                <c:pt idx="1525">
                  <c:v>-4.9950015540403084E-2</c:v>
                </c:pt>
                <c:pt idx="1526">
                  <c:v>-4.9950015540403084E-2</c:v>
                </c:pt>
                <c:pt idx="1527">
                  <c:v>-4.199239835961982E-2</c:v>
                </c:pt>
                <c:pt idx="1528">
                  <c:v>-4.5971206950011528E-2</c:v>
                </c:pt>
                <c:pt idx="1529">
                  <c:v>-5.3928824130794632E-2</c:v>
                </c:pt>
                <c:pt idx="1530">
                  <c:v>-5.3928824130794632E-2</c:v>
                </c:pt>
                <c:pt idx="1531">
                  <c:v>-3.0055972588445001E-2</c:v>
                </c:pt>
                <c:pt idx="1532">
                  <c:v>-5.3928824130794632E-2</c:v>
                </c:pt>
                <c:pt idx="1533">
                  <c:v>-3.8013589769228265E-2</c:v>
                </c:pt>
                <c:pt idx="1534">
                  <c:v>-5.3928824130794632E-2</c:v>
                </c:pt>
                <c:pt idx="1535">
                  <c:v>-3.0055972588445001E-2</c:v>
                </c:pt>
                <c:pt idx="1536">
                  <c:v>-4.9950015540403084E-2</c:v>
                </c:pt>
                <c:pt idx="1537">
                  <c:v>-4.9950015540403084E-2</c:v>
                </c:pt>
                <c:pt idx="1538">
                  <c:v>-4.9950015540403084E-2</c:v>
                </c:pt>
                <c:pt idx="1539">
                  <c:v>-5.790763272118634E-2</c:v>
                </c:pt>
                <c:pt idx="1540">
                  <c:v>-4.5971206950011528E-2</c:v>
                </c:pt>
                <c:pt idx="1541">
                  <c:v>-6.1831210460955273E-3</c:v>
                </c:pt>
                <c:pt idx="1542">
                  <c:v>-5.790763272118634E-2</c:v>
                </c:pt>
                <c:pt idx="1543">
                  <c:v>-4.9950015540403084E-2</c:v>
                </c:pt>
                <c:pt idx="1544">
                  <c:v>-3.4034781178836709E-2</c:v>
                </c:pt>
                <c:pt idx="1545">
                  <c:v>-4.9950015540403084E-2</c:v>
                </c:pt>
                <c:pt idx="1546">
                  <c:v>-6.1831210460955273E-3</c:v>
                </c:pt>
                <c:pt idx="1547">
                  <c:v>-4.199239835961982E-2</c:v>
                </c:pt>
                <c:pt idx="1548">
                  <c:v>-5.3928824130794632E-2</c:v>
                </c:pt>
                <c:pt idx="1549">
                  <c:v>-4.199239835961982E-2</c:v>
                </c:pt>
                <c:pt idx="1550">
                  <c:v>-4.5971206950011528E-2</c:v>
                </c:pt>
                <c:pt idx="1551">
                  <c:v>-4.199239835961982E-2</c:v>
                </c:pt>
                <c:pt idx="1552">
                  <c:v>-4.199239835961982E-2</c:v>
                </c:pt>
                <c:pt idx="1553">
                  <c:v>-3.8013589769228265E-2</c:v>
                </c:pt>
                <c:pt idx="1554">
                  <c:v>-3.4034781178836709E-2</c:v>
                </c:pt>
                <c:pt idx="1555">
                  <c:v>-5.790763272118634E-2</c:v>
                </c:pt>
                <c:pt idx="1556">
                  <c:v>-4.5971206950011528E-2</c:v>
                </c:pt>
                <c:pt idx="1557">
                  <c:v>1.3710921905862551E-2</c:v>
                </c:pt>
                <c:pt idx="1558">
                  <c:v>-4.9950015540403084E-2</c:v>
                </c:pt>
                <c:pt idx="1559">
                  <c:v>2.5647347677037365E-2</c:v>
                </c:pt>
                <c:pt idx="1560">
                  <c:v>-2.2098355407661897E-2</c:v>
                </c:pt>
                <c:pt idx="1561">
                  <c:v>-5.3928824130794632E-2</c:v>
                </c:pt>
                <c:pt idx="1562">
                  <c:v>-4.9950015540403084E-2</c:v>
                </c:pt>
                <c:pt idx="1563">
                  <c:v>-4.199239835961982E-2</c:v>
                </c:pt>
                <c:pt idx="1564">
                  <c:v>-4.5971206950011528E-2</c:v>
                </c:pt>
                <c:pt idx="1565">
                  <c:v>-3.0055972588445001E-2</c:v>
                </c:pt>
                <c:pt idx="1566">
                  <c:v>-4.9950015540403084E-2</c:v>
                </c:pt>
                <c:pt idx="1567">
                  <c:v>-5.3928824130794632E-2</c:v>
                </c:pt>
                <c:pt idx="1568">
                  <c:v>-3.4034781178836709E-2</c:v>
                </c:pt>
                <c:pt idx="1569">
                  <c:v>-5.3928824130794632E-2</c:v>
                </c:pt>
                <c:pt idx="1570">
                  <c:v>-1.8119546817270186E-2</c:v>
                </c:pt>
                <c:pt idx="1571">
                  <c:v>-3.0055972588445001E-2</c:v>
                </c:pt>
                <c:pt idx="1572">
                  <c:v>-4.9950015540403084E-2</c:v>
                </c:pt>
                <c:pt idx="1573">
                  <c:v>-3.4034781178836709E-2</c:v>
                </c:pt>
                <c:pt idx="1574">
                  <c:v>1.7744961346877349E-3</c:v>
                </c:pt>
                <c:pt idx="1575">
                  <c:v>-3.8013589769228265E-2</c:v>
                </c:pt>
                <c:pt idx="1576">
                  <c:v>-2.6077163998053605E-2</c:v>
                </c:pt>
                <c:pt idx="1577">
                  <c:v>6.1456624990561814E-2</c:v>
                </c:pt>
                <c:pt idx="1578">
                  <c:v>-4.199239835961982E-2</c:v>
                </c:pt>
                <c:pt idx="1579">
                  <c:v>-4.5971206950011528E-2</c:v>
                </c:pt>
                <c:pt idx="1580">
                  <c:v>-5.3928824130794632E-2</c:v>
                </c:pt>
                <c:pt idx="1581">
                  <c:v>-3.4034781178836709E-2</c:v>
                </c:pt>
                <c:pt idx="1582">
                  <c:v>-5.790763272118634E-2</c:v>
                </c:pt>
                <c:pt idx="1583">
                  <c:v>-2.6077163998053605E-2</c:v>
                </c:pt>
                <c:pt idx="1584">
                  <c:v>-4.9950015540403084E-2</c:v>
                </c:pt>
                <c:pt idx="1585">
                  <c:v>3.7583773448212184E-2</c:v>
                </c:pt>
                <c:pt idx="1586">
                  <c:v>-3.4034781178836709E-2</c:v>
                </c:pt>
                <c:pt idx="1587">
                  <c:v>-4.5971206950011528E-2</c:v>
                </c:pt>
                <c:pt idx="1588">
                  <c:v>-6.1886441311577896E-2</c:v>
                </c:pt>
                <c:pt idx="1589">
                  <c:v>-3.4034781178836709E-2</c:v>
                </c:pt>
                <c:pt idx="1590">
                  <c:v>-6.1886441311577896E-2</c:v>
                </c:pt>
                <c:pt idx="1591">
                  <c:v>-3.8013589769228265E-2</c:v>
                </c:pt>
                <c:pt idx="1592">
                  <c:v>-1.016192963648708E-2</c:v>
                </c:pt>
                <c:pt idx="1593">
                  <c:v>-3.4034781178836709E-2</c:v>
                </c:pt>
                <c:pt idx="1594">
                  <c:v>-5.790763272118634E-2</c:v>
                </c:pt>
                <c:pt idx="1595">
                  <c:v>-1.8119546817270186E-2</c:v>
                </c:pt>
                <c:pt idx="1596">
                  <c:v>-5.790763272118634E-2</c:v>
                </c:pt>
                <c:pt idx="1597">
                  <c:v>-5.790763272118634E-2</c:v>
                </c:pt>
                <c:pt idx="1598">
                  <c:v>-2.6077163998053605E-2</c:v>
                </c:pt>
                <c:pt idx="1599">
                  <c:v>-1.414073822687879E-2</c:v>
                </c:pt>
                <c:pt idx="1600">
                  <c:v>-3.4034781178836709E-2</c:v>
                </c:pt>
                <c:pt idx="1601">
                  <c:v>-5.3928824130794632E-2</c:v>
                </c:pt>
                <c:pt idx="1602">
                  <c:v>-4.199239835961982E-2</c:v>
                </c:pt>
                <c:pt idx="1603">
                  <c:v>-4.199239835961982E-2</c:v>
                </c:pt>
                <c:pt idx="1604">
                  <c:v>-4.5971206950011528E-2</c:v>
                </c:pt>
                <c:pt idx="1605">
                  <c:v>-3.4034781178836709E-2</c:v>
                </c:pt>
                <c:pt idx="1606">
                  <c:v>-4.199239835961982E-2</c:v>
                </c:pt>
                <c:pt idx="1607">
                  <c:v>-4.5971206950011528E-2</c:v>
                </c:pt>
                <c:pt idx="1608">
                  <c:v>-4.5971206950011528E-2</c:v>
                </c:pt>
                <c:pt idx="1609">
                  <c:v>-3.8013589769228265E-2</c:v>
                </c:pt>
                <c:pt idx="1610">
                  <c:v>-3.8013589769228265E-2</c:v>
                </c:pt>
                <c:pt idx="1611">
                  <c:v>-1.016192963648708E-2</c:v>
                </c:pt>
                <c:pt idx="1612">
                  <c:v>-5.790763272118634E-2</c:v>
                </c:pt>
                <c:pt idx="1613">
                  <c:v>-4.199239835961982E-2</c:v>
                </c:pt>
                <c:pt idx="1614">
                  <c:v>-3.8013589769228265E-2</c:v>
                </c:pt>
                <c:pt idx="1615">
                  <c:v>-4.199239835961982E-2</c:v>
                </c:pt>
                <c:pt idx="1616">
                  <c:v>1.7689730496254105E-2</c:v>
                </c:pt>
                <c:pt idx="1617">
                  <c:v>-3.0055972588445001E-2</c:v>
                </c:pt>
                <c:pt idx="1618">
                  <c:v>-4.199239835961982E-2</c:v>
                </c:pt>
                <c:pt idx="1619">
                  <c:v>-5.3928824130794632E-2</c:v>
                </c:pt>
                <c:pt idx="1620">
                  <c:v>-3.4034781178836709E-2</c:v>
                </c:pt>
                <c:pt idx="1621">
                  <c:v>-4.199239835961982E-2</c:v>
                </c:pt>
                <c:pt idx="1622">
                  <c:v>-2.2098355407661897E-2</c:v>
                </c:pt>
                <c:pt idx="1623">
                  <c:v>-4.199239835961982E-2</c:v>
                </c:pt>
                <c:pt idx="1624">
                  <c:v>-4.9950015540403084E-2</c:v>
                </c:pt>
                <c:pt idx="1625">
                  <c:v>-5.790763272118634E-2</c:v>
                </c:pt>
                <c:pt idx="1626">
                  <c:v>5.7533047250792882E-3</c:v>
                </c:pt>
                <c:pt idx="1627">
                  <c:v>-4.5971206950011528E-2</c:v>
                </c:pt>
                <c:pt idx="1628">
                  <c:v>-4.199239835961982E-2</c:v>
                </c:pt>
                <c:pt idx="1629">
                  <c:v>-4.199239835961982E-2</c:v>
                </c:pt>
                <c:pt idx="1630">
                  <c:v>-3.8013589769228265E-2</c:v>
                </c:pt>
                <c:pt idx="1631">
                  <c:v>-4.5971206950011528E-2</c:v>
                </c:pt>
                <c:pt idx="1632">
                  <c:v>-4.5971206950011528E-2</c:v>
                </c:pt>
                <c:pt idx="1633">
                  <c:v>-3.4034781178836709E-2</c:v>
                </c:pt>
                <c:pt idx="1634">
                  <c:v>-5.3928824130794632E-2</c:v>
                </c:pt>
                <c:pt idx="1635">
                  <c:v>-3.8013589769228265E-2</c:v>
                </c:pt>
                <c:pt idx="1636">
                  <c:v>-4.5971206950011528E-2</c:v>
                </c:pt>
                <c:pt idx="1637">
                  <c:v>-6.1886441311577896E-2</c:v>
                </c:pt>
                <c:pt idx="1638">
                  <c:v>-4.5971206950011528E-2</c:v>
                </c:pt>
                <c:pt idx="1639">
                  <c:v>-5.3928824130794632E-2</c:v>
                </c:pt>
                <c:pt idx="1640">
                  <c:v>-5.790763272118634E-2</c:v>
                </c:pt>
                <c:pt idx="1641">
                  <c:v>-4.9950015540403084E-2</c:v>
                </c:pt>
                <c:pt idx="1642">
                  <c:v>-5.3928824130794632E-2</c:v>
                </c:pt>
                <c:pt idx="1643">
                  <c:v>-4.199239835961982E-2</c:v>
                </c:pt>
                <c:pt idx="1644">
                  <c:v>-4.9950015540403084E-2</c:v>
                </c:pt>
                <c:pt idx="1645">
                  <c:v>-6.1886441311577896E-2</c:v>
                </c:pt>
                <c:pt idx="1646">
                  <c:v>-5.790763272118634E-2</c:v>
                </c:pt>
                <c:pt idx="1647">
                  <c:v>-3.0055972588445001E-2</c:v>
                </c:pt>
                <c:pt idx="1648">
                  <c:v>-6.1886441311577896E-2</c:v>
                </c:pt>
                <c:pt idx="1649">
                  <c:v>-4.199239835961982E-2</c:v>
                </c:pt>
                <c:pt idx="1650">
                  <c:v>-3.4034781178836709E-2</c:v>
                </c:pt>
                <c:pt idx="1651">
                  <c:v>-4.9950015540403084E-2</c:v>
                </c:pt>
                <c:pt idx="1652">
                  <c:v>-4.5971206950011528E-2</c:v>
                </c:pt>
                <c:pt idx="1653">
                  <c:v>-5.3928824130794632E-2</c:v>
                </c:pt>
                <c:pt idx="1654">
                  <c:v>-5.790763272118634E-2</c:v>
                </c:pt>
                <c:pt idx="1655">
                  <c:v>-2.2098355407661897E-2</c:v>
                </c:pt>
                <c:pt idx="1656">
                  <c:v>-6.1886441311577896E-2</c:v>
                </c:pt>
                <c:pt idx="1657">
                  <c:v>-5.3928824130794632E-2</c:v>
                </c:pt>
                <c:pt idx="1658">
                  <c:v>-4.9950015540403084E-2</c:v>
                </c:pt>
                <c:pt idx="1659">
                  <c:v>-4.5971206950011528E-2</c:v>
                </c:pt>
                <c:pt idx="1660">
                  <c:v>-4.9950015540403084E-2</c:v>
                </c:pt>
                <c:pt idx="1661">
                  <c:v>-4.9950015540403084E-2</c:v>
                </c:pt>
                <c:pt idx="1662">
                  <c:v>-6.1886441311577896E-2</c:v>
                </c:pt>
                <c:pt idx="1663">
                  <c:v>-3.0055972588445001E-2</c:v>
                </c:pt>
                <c:pt idx="1664">
                  <c:v>-1.414073822687879E-2</c:v>
                </c:pt>
                <c:pt idx="1665">
                  <c:v>-4.9950015540403084E-2</c:v>
                </c:pt>
                <c:pt idx="1666">
                  <c:v>-4.199239835961982E-2</c:v>
                </c:pt>
                <c:pt idx="1667">
                  <c:v>-4.9950015540403084E-2</c:v>
                </c:pt>
                <c:pt idx="1668">
                  <c:v>-5.790763272118634E-2</c:v>
                </c:pt>
                <c:pt idx="1669">
                  <c:v>-4.199239835961982E-2</c:v>
                </c:pt>
                <c:pt idx="1670">
                  <c:v>-6.5865249901969444E-2</c:v>
                </c:pt>
                <c:pt idx="1671">
                  <c:v>-4.199239835961982E-2</c:v>
                </c:pt>
                <c:pt idx="1672">
                  <c:v>-4.199239835961982E-2</c:v>
                </c:pt>
                <c:pt idx="1673">
                  <c:v>-6.1886441311577896E-2</c:v>
                </c:pt>
                <c:pt idx="1674">
                  <c:v>-3.4034781178836709E-2</c:v>
                </c:pt>
                <c:pt idx="1675">
                  <c:v>-4.9950015540403084E-2</c:v>
                </c:pt>
                <c:pt idx="1676">
                  <c:v>-5.790763272118634E-2</c:v>
                </c:pt>
                <c:pt idx="1677">
                  <c:v>-5.790763272118634E-2</c:v>
                </c:pt>
                <c:pt idx="1678">
                  <c:v>-3.8013589769228265E-2</c:v>
                </c:pt>
                <c:pt idx="1679">
                  <c:v>-1.414073822687879E-2</c:v>
                </c:pt>
                <c:pt idx="1680">
                  <c:v>-2.2098355407661897E-2</c:v>
                </c:pt>
                <c:pt idx="1681">
                  <c:v>-5.790763272118634E-2</c:v>
                </c:pt>
                <c:pt idx="1682">
                  <c:v>-4.5971206950011528E-2</c:v>
                </c:pt>
                <c:pt idx="1683">
                  <c:v>-5.3928824130794632E-2</c:v>
                </c:pt>
                <c:pt idx="1684">
                  <c:v>-3.0055972588445001E-2</c:v>
                </c:pt>
                <c:pt idx="1685">
                  <c:v>-4.5971206950011528E-2</c:v>
                </c:pt>
                <c:pt idx="1686">
                  <c:v>-4.5971206950011528E-2</c:v>
                </c:pt>
                <c:pt idx="1687">
                  <c:v>-3.8013589769228265E-2</c:v>
                </c:pt>
                <c:pt idx="1688">
                  <c:v>-1.016192963648708E-2</c:v>
                </c:pt>
                <c:pt idx="1689">
                  <c:v>-4.199239835961982E-2</c:v>
                </c:pt>
                <c:pt idx="1690">
                  <c:v>-3.0055972588445001E-2</c:v>
                </c:pt>
                <c:pt idx="1691">
                  <c:v>-2.6077163998053605E-2</c:v>
                </c:pt>
                <c:pt idx="1692">
                  <c:v>-4.9950015540403084E-2</c:v>
                </c:pt>
                <c:pt idx="1693">
                  <c:v>-5.790763272118634E-2</c:v>
                </c:pt>
                <c:pt idx="1694">
                  <c:v>-3.8013589769228265E-2</c:v>
                </c:pt>
                <c:pt idx="1695">
                  <c:v>-5.790763272118634E-2</c:v>
                </c:pt>
                <c:pt idx="1696">
                  <c:v>-3.4034781178836709E-2</c:v>
                </c:pt>
                <c:pt idx="1697">
                  <c:v>-2.2098355407661897E-2</c:v>
                </c:pt>
                <c:pt idx="1698">
                  <c:v>-4.9950015540403084E-2</c:v>
                </c:pt>
                <c:pt idx="1699">
                  <c:v>-4.9950015540403084E-2</c:v>
                </c:pt>
                <c:pt idx="1700">
                  <c:v>-3.0055972588445001E-2</c:v>
                </c:pt>
                <c:pt idx="1701">
                  <c:v>-4.9950015540403084E-2</c:v>
                </c:pt>
                <c:pt idx="1702">
                  <c:v>-5.3928824130794632E-2</c:v>
                </c:pt>
                <c:pt idx="1703">
                  <c:v>-1.016192963648708E-2</c:v>
                </c:pt>
                <c:pt idx="1704">
                  <c:v>-4.9950015540403084E-2</c:v>
                </c:pt>
                <c:pt idx="1705">
                  <c:v>-4.5971206950011528E-2</c:v>
                </c:pt>
                <c:pt idx="1706">
                  <c:v>-1.8119546817270186E-2</c:v>
                </c:pt>
                <c:pt idx="1707">
                  <c:v>-4.5971206950011528E-2</c:v>
                </c:pt>
                <c:pt idx="1708">
                  <c:v>-2.2098355407661897E-2</c:v>
                </c:pt>
                <c:pt idx="1709">
                  <c:v>-2.6077163998053605E-2</c:v>
                </c:pt>
                <c:pt idx="1710">
                  <c:v>-3.4034781178836709E-2</c:v>
                </c:pt>
                <c:pt idx="1711">
                  <c:v>-1.8119546817270186E-2</c:v>
                </c:pt>
                <c:pt idx="1712">
                  <c:v>-3.4034781178836709E-2</c:v>
                </c:pt>
                <c:pt idx="1713">
                  <c:v>-3.8013589769228265E-2</c:v>
                </c:pt>
                <c:pt idx="1714">
                  <c:v>-4.5971206950011528E-2</c:v>
                </c:pt>
                <c:pt idx="1715">
                  <c:v>-3.0055972588445001E-2</c:v>
                </c:pt>
                <c:pt idx="1716">
                  <c:v>-4.5971206950011528E-2</c:v>
                </c:pt>
                <c:pt idx="1717">
                  <c:v>-3.0055972588445001E-2</c:v>
                </c:pt>
                <c:pt idx="1718">
                  <c:v>-4.5971206950011528E-2</c:v>
                </c:pt>
                <c:pt idx="1719">
                  <c:v>-5.790763272118634E-2</c:v>
                </c:pt>
                <c:pt idx="1720">
                  <c:v>-2.2098355407661897E-2</c:v>
                </c:pt>
                <c:pt idx="1721">
                  <c:v>-3.4034781178836709E-2</c:v>
                </c:pt>
                <c:pt idx="1722">
                  <c:v>-4.5971206950011528E-2</c:v>
                </c:pt>
                <c:pt idx="1723">
                  <c:v>-4.9950015540403084E-2</c:v>
                </c:pt>
                <c:pt idx="1724">
                  <c:v>-3.4034781178836709E-2</c:v>
                </c:pt>
                <c:pt idx="1725">
                  <c:v>-5.3928824130794632E-2</c:v>
                </c:pt>
                <c:pt idx="1726">
                  <c:v>-4.5971206950011528E-2</c:v>
                </c:pt>
                <c:pt idx="1727">
                  <c:v>-3.8013589769228265E-2</c:v>
                </c:pt>
                <c:pt idx="1728">
                  <c:v>-5.790763272118634E-2</c:v>
                </c:pt>
                <c:pt idx="1729">
                  <c:v>9.732113315470841E-3</c:v>
                </c:pt>
                <c:pt idx="1730">
                  <c:v>-4.199239835961982E-2</c:v>
                </c:pt>
                <c:pt idx="1731">
                  <c:v>-3.8013589769228265E-2</c:v>
                </c:pt>
                <c:pt idx="1732">
                  <c:v>-5.3928824130794632E-2</c:v>
                </c:pt>
                <c:pt idx="1733">
                  <c:v>-4.199239835961982E-2</c:v>
                </c:pt>
                <c:pt idx="1734">
                  <c:v>-5.790763272118634E-2</c:v>
                </c:pt>
                <c:pt idx="1735">
                  <c:v>-6.1886441311577896E-2</c:v>
                </c:pt>
                <c:pt idx="1736">
                  <c:v>-5.3928824130794632E-2</c:v>
                </c:pt>
                <c:pt idx="1737">
                  <c:v>2.5647347677037365E-2</c:v>
                </c:pt>
                <c:pt idx="1738">
                  <c:v>-2.6077163998053605E-2</c:v>
                </c:pt>
                <c:pt idx="1739">
                  <c:v>-4.9950015540403084E-2</c:v>
                </c:pt>
                <c:pt idx="1740">
                  <c:v>-3.0055972588445001E-2</c:v>
                </c:pt>
                <c:pt idx="1741">
                  <c:v>-4.5971206950011528E-2</c:v>
                </c:pt>
                <c:pt idx="1742">
                  <c:v>-4.5971206950011528E-2</c:v>
                </c:pt>
                <c:pt idx="1743">
                  <c:v>-3.0055972588445001E-2</c:v>
                </c:pt>
                <c:pt idx="1744">
                  <c:v>-3.0055972588445001E-2</c:v>
                </c:pt>
                <c:pt idx="1745">
                  <c:v>-4.9950015540403084E-2</c:v>
                </c:pt>
                <c:pt idx="1746">
                  <c:v>-4.199239835961982E-2</c:v>
                </c:pt>
                <c:pt idx="1747">
                  <c:v>-2.2098355407661897E-2</c:v>
                </c:pt>
                <c:pt idx="1748">
                  <c:v>-4.5971206950011528E-2</c:v>
                </c:pt>
                <c:pt idx="1749">
                  <c:v>-4.5971206950011528E-2</c:v>
                </c:pt>
                <c:pt idx="1750">
                  <c:v>-2.2043124557039745E-3</c:v>
                </c:pt>
                <c:pt idx="1751">
                  <c:v>-1.8119546817270186E-2</c:v>
                </c:pt>
                <c:pt idx="1752">
                  <c:v>-2.2098355407661897E-2</c:v>
                </c:pt>
                <c:pt idx="1753">
                  <c:v>-5.790763272118634E-2</c:v>
                </c:pt>
                <c:pt idx="1754">
                  <c:v>-4.9950015540403084E-2</c:v>
                </c:pt>
                <c:pt idx="1755">
                  <c:v>-3.8013589769228265E-2</c:v>
                </c:pt>
                <c:pt idx="1756">
                  <c:v>-4.5971206950011528E-2</c:v>
                </c:pt>
                <c:pt idx="1757">
                  <c:v>-4.9950015540403084E-2</c:v>
                </c:pt>
                <c:pt idx="1758">
                  <c:v>-6.1886441311577896E-2</c:v>
                </c:pt>
                <c:pt idx="1759">
                  <c:v>-4.5971206950011528E-2</c:v>
                </c:pt>
                <c:pt idx="1760">
                  <c:v>-4.5971206950011528E-2</c:v>
                </c:pt>
                <c:pt idx="1761">
                  <c:v>-4.5971206950011528E-2</c:v>
                </c:pt>
                <c:pt idx="1762">
                  <c:v>-3.8013589769228265E-2</c:v>
                </c:pt>
                <c:pt idx="1763">
                  <c:v>-2.6077163998053605E-2</c:v>
                </c:pt>
                <c:pt idx="1764">
                  <c:v>1.3710921905862551E-2</c:v>
                </c:pt>
                <c:pt idx="1765">
                  <c:v>-4.199239835961982E-2</c:v>
                </c:pt>
                <c:pt idx="1766">
                  <c:v>-4.9950015540403084E-2</c:v>
                </c:pt>
                <c:pt idx="1767">
                  <c:v>-5.3928824130794632E-2</c:v>
                </c:pt>
                <c:pt idx="1768">
                  <c:v>-4.199239835961982E-2</c:v>
                </c:pt>
                <c:pt idx="1769">
                  <c:v>-5.790763272118634E-2</c:v>
                </c:pt>
                <c:pt idx="1770">
                  <c:v>-5.3928824130794632E-2</c:v>
                </c:pt>
                <c:pt idx="1771">
                  <c:v>-3.4034781178836709E-2</c:v>
                </c:pt>
                <c:pt idx="1772">
                  <c:v>-3.0055972588445001E-2</c:v>
                </c:pt>
                <c:pt idx="1773">
                  <c:v>-4.199239835961982E-2</c:v>
                </c:pt>
                <c:pt idx="1774">
                  <c:v>-4.199239835961982E-2</c:v>
                </c:pt>
                <c:pt idx="1775">
                  <c:v>-4.5971206950011528E-2</c:v>
                </c:pt>
                <c:pt idx="1776">
                  <c:v>-4.9950015540403084E-2</c:v>
                </c:pt>
                <c:pt idx="1777">
                  <c:v>-4.199239835961982E-2</c:v>
                </c:pt>
                <c:pt idx="1778">
                  <c:v>-4.5971206950011528E-2</c:v>
                </c:pt>
                <c:pt idx="1779">
                  <c:v>-4.199239835961982E-2</c:v>
                </c:pt>
                <c:pt idx="1780">
                  <c:v>-5.790763272118634E-2</c:v>
                </c:pt>
                <c:pt idx="1781">
                  <c:v>-5.3928824130794632E-2</c:v>
                </c:pt>
                <c:pt idx="1782">
                  <c:v>-4.9950015540403084E-2</c:v>
                </c:pt>
                <c:pt idx="1783">
                  <c:v>-4.199239835961982E-2</c:v>
                </c:pt>
                <c:pt idx="1784">
                  <c:v>-1.414073822687879E-2</c:v>
                </c:pt>
                <c:pt idx="1785">
                  <c:v>5.7533047250792882E-3</c:v>
                </c:pt>
                <c:pt idx="1786">
                  <c:v>-3.4034781178836709E-2</c:v>
                </c:pt>
                <c:pt idx="1787">
                  <c:v>5.7533047250792882E-3</c:v>
                </c:pt>
                <c:pt idx="1788">
                  <c:v>-1.8119546817270186E-2</c:v>
                </c:pt>
                <c:pt idx="1789">
                  <c:v>-4.9950015540403084E-2</c:v>
                </c:pt>
                <c:pt idx="1790">
                  <c:v>-4.199239835961982E-2</c:v>
                </c:pt>
                <c:pt idx="1791">
                  <c:v>-2.6077163998053605E-2</c:v>
                </c:pt>
                <c:pt idx="1792">
                  <c:v>-4.5971206950011528E-2</c:v>
                </c:pt>
                <c:pt idx="1793">
                  <c:v>-1.016192963648708E-2</c:v>
                </c:pt>
                <c:pt idx="1794">
                  <c:v>-4.199239835961982E-2</c:v>
                </c:pt>
                <c:pt idx="1795">
                  <c:v>3.7583773448212184E-2</c:v>
                </c:pt>
                <c:pt idx="1796">
                  <c:v>-4.5971206950011528E-2</c:v>
                </c:pt>
                <c:pt idx="1797">
                  <c:v>-3.8013589769228265E-2</c:v>
                </c:pt>
                <c:pt idx="1798">
                  <c:v>-3.4034781178836709E-2</c:v>
                </c:pt>
                <c:pt idx="1799">
                  <c:v>-3.8013589769228265E-2</c:v>
                </c:pt>
                <c:pt idx="1800">
                  <c:v>-1.016192963648708E-2</c:v>
                </c:pt>
                <c:pt idx="1801">
                  <c:v>-2.2098355407661897E-2</c:v>
                </c:pt>
                <c:pt idx="1802">
                  <c:v>-1.8119546817270186E-2</c:v>
                </c:pt>
                <c:pt idx="1803">
                  <c:v>-3.4034781178836709E-2</c:v>
                </c:pt>
                <c:pt idx="1804">
                  <c:v>-2.6077163998053605E-2</c:v>
                </c:pt>
                <c:pt idx="1805">
                  <c:v>-1.8119546817270186E-2</c:v>
                </c:pt>
                <c:pt idx="1806">
                  <c:v>-1.414073822687879E-2</c:v>
                </c:pt>
                <c:pt idx="1807">
                  <c:v>-1.414073822687879E-2</c:v>
                </c:pt>
                <c:pt idx="1808">
                  <c:v>-3.8013589769228265E-2</c:v>
                </c:pt>
                <c:pt idx="1809">
                  <c:v>-1.414073822687879E-2</c:v>
                </c:pt>
              </c:numCache>
            </c:numRef>
          </c:val>
          <c:smooth val="0"/>
          <c:extLst>
            <c:ext xmlns:c16="http://schemas.microsoft.com/office/drawing/2014/chart" uri="{C3380CC4-5D6E-409C-BE32-E72D297353CC}">
              <c16:uniqueId val="{00000001-C48C-461B-9C1B-BDA779873EA8}"/>
            </c:ext>
          </c:extLst>
        </c:ser>
        <c:dLbls>
          <c:showLegendKey val="0"/>
          <c:showVal val="0"/>
          <c:showCatName val="0"/>
          <c:showSerName val="0"/>
          <c:showPercent val="0"/>
          <c:showBubbleSize val="0"/>
        </c:dLbls>
        <c:marker val="1"/>
        <c:smooth val="0"/>
        <c:axId val="53760384"/>
        <c:axId val="53754496"/>
      </c:lineChart>
      <c:catAx>
        <c:axId val="53751168"/>
        <c:scaling>
          <c:orientation val="minMax"/>
        </c:scaling>
        <c:delete val="0"/>
        <c:axPos val="b"/>
        <c:numFmt formatCode="[$-F400]h:mm:ss\ AM/PM" sourceLinked="1"/>
        <c:majorTickMark val="out"/>
        <c:minorTickMark val="none"/>
        <c:tickLblPos val="nextTo"/>
        <c:crossAx val="53752960"/>
        <c:crossesAt val="-1"/>
        <c:auto val="1"/>
        <c:lblAlgn val="ctr"/>
        <c:lblOffset val="100"/>
        <c:noMultiLvlLbl val="0"/>
      </c:catAx>
      <c:valAx>
        <c:axId val="53752960"/>
        <c:scaling>
          <c:orientation val="minMax"/>
        </c:scaling>
        <c:delete val="0"/>
        <c:axPos val="l"/>
        <c:numFmt formatCode="0.00" sourceLinked="1"/>
        <c:majorTickMark val="out"/>
        <c:minorTickMark val="none"/>
        <c:tickLblPos val="nextTo"/>
        <c:crossAx val="53751168"/>
        <c:crosses val="autoZero"/>
        <c:crossBetween val="between"/>
      </c:valAx>
      <c:valAx>
        <c:axId val="53754496"/>
        <c:scaling>
          <c:orientation val="minMax"/>
        </c:scaling>
        <c:delete val="0"/>
        <c:axPos val="r"/>
        <c:numFmt formatCode="0.00" sourceLinked="1"/>
        <c:majorTickMark val="out"/>
        <c:minorTickMark val="none"/>
        <c:tickLblPos val="nextTo"/>
        <c:crossAx val="53760384"/>
        <c:crosses val="max"/>
        <c:crossBetween val="between"/>
      </c:valAx>
      <c:catAx>
        <c:axId val="53760384"/>
        <c:scaling>
          <c:orientation val="minMax"/>
        </c:scaling>
        <c:delete val="1"/>
        <c:axPos val="b"/>
        <c:numFmt formatCode="[$-F400]h:mm:ss\ AM/PM" sourceLinked="1"/>
        <c:majorTickMark val="out"/>
        <c:minorTickMark val="none"/>
        <c:tickLblPos val="nextTo"/>
        <c:crossAx val="53754496"/>
        <c:crosses val="autoZero"/>
        <c:auto val="1"/>
        <c:lblAlgn val="ctr"/>
        <c:lblOffset val="100"/>
        <c:noMultiLvlLbl val="0"/>
      </c:catAx>
    </c:plotArea>
    <c:legend>
      <c:legendPos val="t"/>
      <c:layout/>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'Heterochone 2'!$N$21</c:f>
              <c:strCache>
                <c:ptCount val="1"/>
                <c:pt idx="0">
                  <c:v>Excurrent  Flow - ThD14-15 (cm/s)</c:v>
                </c:pt>
              </c:strCache>
            </c:strRef>
          </c:tx>
          <c:spPr>
            <a:ln>
              <a:solidFill>
                <a:schemeClr val="accent2"/>
              </a:solidFill>
            </a:ln>
          </c:spPr>
          <c:marker>
            <c:symbol val="none"/>
          </c:marker>
          <c:cat>
            <c:numRef>
              <c:f>'Heterochone 2'!$M$22:$M$1108</c:f>
              <c:numCache>
                <c:formatCode>[$-F400]h:mm:ss\ AM/PM</c:formatCode>
                <c:ptCount val="1087"/>
                <c:pt idx="0">
                  <c:v>42874.500105642364</c:v>
                </c:pt>
                <c:pt idx="1">
                  <c:v>42874.500220804402</c:v>
                </c:pt>
                <c:pt idx="2">
                  <c:v>42874.500335966441</c:v>
                </c:pt>
                <c:pt idx="3">
                  <c:v>42874.500451128479</c:v>
                </c:pt>
                <c:pt idx="4">
                  <c:v>42874.500566290502</c:v>
                </c:pt>
                <c:pt idx="5">
                  <c:v>42874.50068145254</c:v>
                </c:pt>
                <c:pt idx="6">
                  <c:v>42874.500796614579</c:v>
                </c:pt>
                <c:pt idx="7">
                  <c:v>42874.500911776617</c:v>
                </c:pt>
                <c:pt idx="8">
                  <c:v>42874.501026938655</c:v>
                </c:pt>
                <c:pt idx="9">
                  <c:v>42874.501142100693</c:v>
                </c:pt>
                <c:pt idx="10">
                  <c:v>42874.501257262731</c:v>
                </c:pt>
                <c:pt idx="11">
                  <c:v>42874.501372424769</c:v>
                </c:pt>
                <c:pt idx="12">
                  <c:v>42874.501487586807</c:v>
                </c:pt>
                <c:pt idx="13">
                  <c:v>42874.501602748845</c:v>
                </c:pt>
                <c:pt idx="14">
                  <c:v>42874.501717910884</c:v>
                </c:pt>
                <c:pt idx="15">
                  <c:v>42874.501833072922</c:v>
                </c:pt>
                <c:pt idx="16">
                  <c:v>42874.50194823496</c:v>
                </c:pt>
                <c:pt idx="17">
                  <c:v>42874.502063396991</c:v>
                </c:pt>
                <c:pt idx="18">
                  <c:v>42874.502178559022</c:v>
                </c:pt>
                <c:pt idx="19">
                  <c:v>42874.50229372106</c:v>
                </c:pt>
                <c:pt idx="20">
                  <c:v>42874.502408883098</c:v>
                </c:pt>
                <c:pt idx="21">
                  <c:v>42874.502524045136</c:v>
                </c:pt>
                <c:pt idx="22">
                  <c:v>42874.502639207174</c:v>
                </c:pt>
                <c:pt idx="23">
                  <c:v>42874.502754369212</c:v>
                </c:pt>
                <c:pt idx="24">
                  <c:v>42874.50286953125</c:v>
                </c:pt>
                <c:pt idx="25">
                  <c:v>42874.502984693288</c:v>
                </c:pt>
                <c:pt idx="26">
                  <c:v>42874.503099855327</c:v>
                </c:pt>
                <c:pt idx="27">
                  <c:v>42874.503215017365</c:v>
                </c:pt>
                <c:pt idx="28">
                  <c:v>42874.503330179403</c:v>
                </c:pt>
                <c:pt idx="29">
                  <c:v>42874.503445341441</c:v>
                </c:pt>
                <c:pt idx="30">
                  <c:v>42874.503560503479</c:v>
                </c:pt>
                <c:pt idx="31">
                  <c:v>42874.503675665503</c:v>
                </c:pt>
                <c:pt idx="32">
                  <c:v>42874.503790827541</c:v>
                </c:pt>
                <c:pt idx="33">
                  <c:v>42874.503905989579</c:v>
                </c:pt>
                <c:pt idx="34">
                  <c:v>42874.504021151617</c:v>
                </c:pt>
                <c:pt idx="35">
                  <c:v>42874.504136313655</c:v>
                </c:pt>
                <c:pt idx="36">
                  <c:v>42874.504251475693</c:v>
                </c:pt>
                <c:pt idx="37">
                  <c:v>42874.504366637731</c:v>
                </c:pt>
                <c:pt idx="38">
                  <c:v>42874.50448179977</c:v>
                </c:pt>
                <c:pt idx="39">
                  <c:v>42874.504596961808</c:v>
                </c:pt>
                <c:pt idx="40">
                  <c:v>42874.504712123846</c:v>
                </c:pt>
                <c:pt idx="41">
                  <c:v>42874.504827285884</c:v>
                </c:pt>
                <c:pt idx="42">
                  <c:v>42874.504942447922</c:v>
                </c:pt>
                <c:pt idx="43">
                  <c:v>42874.50505760996</c:v>
                </c:pt>
                <c:pt idx="44">
                  <c:v>42874.505172771984</c:v>
                </c:pt>
                <c:pt idx="45">
                  <c:v>42874.505287934022</c:v>
                </c:pt>
                <c:pt idx="46">
                  <c:v>42874.50540309606</c:v>
                </c:pt>
                <c:pt idx="47">
                  <c:v>42874.505518258098</c:v>
                </c:pt>
                <c:pt idx="48">
                  <c:v>42874.505633420136</c:v>
                </c:pt>
                <c:pt idx="49">
                  <c:v>42874.505748582174</c:v>
                </c:pt>
                <c:pt idx="50">
                  <c:v>42874.505863744213</c:v>
                </c:pt>
                <c:pt idx="51">
                  <c:v>42874.505978906251</c:v>
                </c:pt>
                <c:pt idx="52">
                  <c:v>42874.506094068289</c:v>
                </c:pt>
                <c:pt idx="53">
                  <c:v>42874.506209230327</c:v>
                </c:pt>
                <c:pt idx="54">
                  <c:v>42874.506324392365</c:v>
                </c:pt>
                <c:pt idx="55">
                  <c:v>42874.506439554403</c:v>
                </c:pt>
                <c:pt idx="56">
                  <c:v>42874.506554716441</c:v>
                </c:pt>
                <c:pt idx="57">
                  <c:v>42874.506669878472</c:v>
                </c:pt>
                <c:pt idx="58">
                  <c:v>42874.506785040503</c:v>
                </c:pt>
                <c:pt idx="59">
                  <c:v>42874.506900202541</c:v>
                </c:pt>
                <c:pt idx="60">
                  <c:v>42874.507015364579</c:v>
                </c:pt>
                <c:pt idx="61">
                  <c:v>42874.507130526617</c:v>
                </c:pt>
                <c:pt idx="62">
                  <c:v>42874.507245688656</c:v>
                </c:pt>
                <c:pt idx="63">
                  <c:v>42874.507360850694</c:v>
                </c:pt>
                <c:pt idx="64">
                  <c:v>42874.507476012732</c:v>
                </c:pt>
                <c:pt idx="65">
                  <c:v>42874.50759117477</c:v>
                </c:pt>
                <c:pt idx="66">
                  <c:v>42874.507706336808</c:v>
                </c:pt>
                <c:pt idx="67">
                  <c:v>42874.507821498846</c:v>
                </c:pt>
                <c:pt idx="68">
                  <c:v>42874.507936660884</c:v>
                </c:pt>
                <c:pt idx="69">
                  <c:v>42874.508051822922</c:v>
                </c:pt>
                <c:pt idx="70">
                  <c:v>42874.508166984961</c:v>
                </c:pt>
                <c:pt idx="71">
                  <c:v>42874.508282146984</c:v>
                </c:pt>
                <c:pt idx="72">
                  <c:v>42874.508397309022</c:v>
                </c:pt>
                <c:pt idx="73">
                  <c:v>42874.50851247106</c:v>
                </c:pt>
                <c:pt idx="74">
                  <c:v>42874.508627633099</c:v>
                </c:pt>
                <c:pt idx="75">
                  <c:v>42874.508742795137</c:v>
                </c:pt>
                <c:pt idx="76">
                  <c:v>42874.508857957175</c:v>
                </c:pt>
                <c:pt idx="77">
                  <c:v>42874.508973119213</c:v>
                </c:pt>
                <c:pt idx="78">
                  <c:v>42874.509088281251</c:v>
                </c:pt>
                <c:pt idx="79">
                  <c:v>42874.509203443289</c:v>
                </c:pt>
                <c:pt idx="80">
                  <c:v>42874.509318605327</c:v>
                </c:pt>
                <c:pt idx="81">
                  <c:v>42874.509433767365</c:v>
                </c:pt>
                <c:pt idx="82">
                  <c:v>42874.509548929404</c:v>
                </c:pt>
                <c:pt idx="83">
                  <c:v>42874.509664091442</c:v>
                </c:pt>
                <c:pt idx="84">
                  <c:v>42874.509779253465</c:v>
                </c:pt>
                <c:pt idx="85">
                  <c:v>42874.509894415503</c:v>
                </c:pt>
                <c:pt idx="86">
                  <c:v>42874.510009577541</c:v>
                </c:pt>
                <c:pt idx="87">
                  <c:v>42874.51012473958</c:v>
                </c:pt>
                <c:pt idx="88">
                  <c:v>42874.510239901618</c:v>
                </c:pt>
                <c:pt idx="89">
                  <c:v>42874.510355063656</c:v>
                </c:pt>
                <c:pt idx="90">
                  <c:v>42874.510470225694</c:v>
                </c:pt>
                <c:pt idx="91">
                  <c:v>42874.510585387732</c:v>
                </c:pt>
                <c:pt idx="92">
                  <c:v>42874.51070054977</c:v>
                </c:pt>
                <c:pt idx="93">
                  <c:v>42874.510815711808</c:v>
                </c:pt>
                <c:pt idx="94">
                  <c:v>42874.510930873847</c:v>
                </c:pt>
                <c:pt idx="95">
                  <c:v>42874.511046035885</c:v>
                </c:pt>
                <c:pt idx="96">
                  <c:v>42874.511161197923</c:v>
                </c:pt>
                <c:pt idx="97">
                  <c:v>42874.511276359961</c:v>
                </c:pt>
                <c:pt idx="98">
                  <c:v>42874.511391521984</c:v>
                </c:pt>
                <c:pt idx="99">
                  <c:v>42874.511506684023</c:v>
                </c:pt>
                <c:pt idx="100">
                  <c:v>42874.511621846061</c:v>
                </c:pt>
                <c:pt idx="101">
                  <c:v>42874.511737008099</c:v>
                </c:pt>
                <c:pt idx="102">
                  <c:v>42874.511852170137</c:v>
                </c:pt>
                <c:pt idx="103">
                  <c:v>42874.511967332175</c:v>
                </c:pt>
                <c:pt idx="104">
                  <c:v>42874.512082494213</c:v>
                </c:pt>
                <c:pt idx="105">
                  <c:v>42874.512197656251</c:v>
                </c:pt>
                <c:pt idx="106">
                  <c:v>42874.51231281829</c:v>
                </c:pt>
                <c:pt idx="107">
                  <c:v>42874.512427980328</c:v>
                </c:pt>
                <c:pt idx="108">
                  <c:v>42874.512543142366</c:v>
                </c:pt>
                <c:pt idx="109">
                  <c:v>42874.512658304404</c:v>
                </c:pt>
                <c:pt idx="110">
                  <c:v>42874.512773466442</c:v>
                </c:pt>
                <c:pt idx="111">
                  <c:v>42874.512888628466</c:v>
                </c:pt>
                <c:pt idx="112">
                  <c:v>42874.513003790504</c:v>
                </c:pt>
                <c:pt idx="113">
                  <c:v>42874.513118952542</c:v>
                </c:pt>
                <c:pt idx="114">
                  <c:v>42874.51323411458</c:v>
                </c:pt>
                <c:pt idx="115">
                  <c:v>42874.513349276618</c:v>
                </c:pt>
                <c:pt idx="116">
                  <c:v>42874.513464438656</c:v>
                </c:pt>
                <c:pt idx="117">
                  <c:v>42874.513579600694</c:v>
                </c:pt>
                <c:pt idx="118">
                  <c:v>42874.513694762732</c:v>
                </c:pt>
                <c:pt idx="119">
                  <c:v>42874.513809924771</c:v>
                </c:pt>
                <c:pt idx="120">
                  <c:v>42874.513925086809</c:v>
                </c:pt>
                <c:pt idx="121">
                  <c:v>42874.514040248847</c:v>
                </c:pt>
                <c:pt idx="122">
                  <c:v>42874.514155410885</c:v>
                </c:pt>
                <c:pt idx="123">
                  <c:v>42874.514270572923</c:v>
                </c:pt>
                <c:pt idx="124">
                  <c:v>42874.514385734947</c:v>
                </c:pt>
                <c:pt idx="125">
                  <c:v>42874.514500896985</c:v>
                </c:pt>
                <c:pt idx="126">
                  <c:v>42874.514616059023</c:v>
                </c:pt>
                <c:pt idx="127">
                  <c:v>42874.514731221061</c:v>
                </c:pt>
                <c:pt idx="128">
                  <c:v>42874.514846383099</c:v>
                </c:pt>
                <c:pt idx="129">
                  <c:v>42874.514961545137</c:v>
                </c:pt>
                <c:pt idx="130">
                  <c:v>42874.515076707175</c:v>
                </c:pt>
                <c:pt idx="131">
                  <c:v>42874.515191869214</c:v>
                </c:pt>
                <c:pt idx="132">
                  <c:v>42874.515307031252</c:v>
                </c:pt>
                <c:pt idx="133">
                  <c:v>42874.51542219329</c:v>
                </c:pt>
                <c:pt idx="134">
                  <c:v>42874.515537355328</c:v>
                </c:pt>
                <c:pt idx="135">
                  <c:v>42874.515652517366</c:v>
                </c:pt>
                <c:pt idx="136">
                  <c:v>42874.515767679404</c:v>
                </c:pt>
                <c:pt idx="137">
                  <c:v>42874.515882841442</c:v>
                </c:pt>
                <c:pt idx="138">
                  <c:v>42874.515998003466</c:v>
                </c:pt>
                <c:pt idx="139">
                  <c:v>42874.516113165504</c:v>
                </c:pt>
                <c:pt idx="140">
                  <c:v>42874.516228327542</c:v>
                </c:pt>
                <c:pt idx="141">
                  <c:v>42874.51634348958</c:v>
                </c:pt>
                <c:pt idx="142">
                  <c:v>42874.516458651618</c:v>
                </c:pt>
                <c:pt idx="143">
                  <c:v>42874.516573813657</c:v>
                </c:pt>
                <c:pt idx="144">
                  <c:v>42874.516688975695</c:v>
                </c:pt>
                <c:pt idx="145">
                  <c:v>42874.516804137733</c:v>
                </c:pt>
                <c:pt idx="146">
                  <c:v>42874.516919299771</c:v>
                </c:pt>
                <c:pt idx="147">
                  <c:v>42874.517034461809</c:v>
                </c:pt>
                <c:pt idx="148">
                  <c:v>42874.517149623847</c:v>
                </c:pt>
                <c:pt idx="149">
                  <c:v>42874.517264785885</c:v>
                </c:pt>
                <c:pt idx="150">
                  <c:v>42874.517379947923</c:v>
                </c:pt>
                <c:pt idx="151">
                  <c:v>42874.517495109947</c:v>
                </c:pt>
                <c:pt idx="152">
                  <c:v>42874.517610271985</c:v>
                </c:pt>
                <c:pt idx="153">
                  <c:v>42874.517725434023</c:v>
                </c:pt>
                <c:pt idx="154">
                  <c:v>42874.517840596061</c:v>
                </c:pt>
                <c:pt idx="155">
                  <c:v>42874.5179557581</c:v>
                </c:pt>
                <c:pt idx="156">
                  <c:v>42874.518070920138</c:v>
                </c:pt>
                <c:pt idx="157">
                  <c:v>42874.518186082176</c:v>
                </c:pt>
                <c:pt idx="158">
                  <c:v>42874.518301244214</c:v>
                </c:pt>
                <c:pt idx="159">
                  <c:v>42874.518416406252</c:v>
                </c:pt>
                <c:pt idx="160">
                  <c:v>42874.51853156829</c:v>
                </c:pt>
                <c:pt idx="161">
                  <c:v>42874.518646730328</c:v>
                </c:pt>
                <c:pt idx="162">
                  <c:v>42874.518761892366</c:v>
                </c:pt>
                <c:pt idx="163">
                  <c:v>42874.518877054405</c:v>
                </c:pt>
                <c:pt idx="164">
                  <c:v>42874.518992216428</c:v>
                </c:pt>
                <c:pt idx="165">
                  <c:v>42874.519107378466</c:v>
                </c:pt>
                <c:pt idx="166">
                  <c:v>42874.519222540504</c:v>
                </c:pt>
                <c:pt idx="167">
                  <c:v>42874.519337702543</c:v>
                </c:pt>
                <c:pt idx="168">
                  <c:v>42874.519452864581</c:v>
                </c:pt>
                <c:pt idx="169">
                  <c:v>42874.519568026619</c:v>
                </c:pt>
                <c:pt idx="170">
                  <c:v>42874.519683188657</c:v>
                </c:pt>
                <c:pt idx="171">
                  <c:v>42874.519798350695</c:v>
                </c:pt>
                <c:pt idx="172">
                  <c:v>42874.519913512733</c:v>
                </c:pt>
                <c:pt idx="173">
                  <c:v>42874.520028674771</c:v>
                </c:pt>
                <c:pt idx="174">
                  <c:v>42874.520143836809</c:v>
                </c:pt>
                <c:pt idx="175">
                  <c:v>42874.520258998848</c:v>
                </c:pt>
                <c:pt idx="176">
                  <c:v>42874.520374160886</c:v>
                </c:pt>
                <c:pt idx="177">
                  <c:v>42874.520489322924</c:v>
                </c:pt>
                <c:pt idx="178">
                  <c:v>42874.520604484947</c:v>
                </c:pt>
                <c:pt idx="179">
                  <c:v>42874.520719646986</c:v>
                </c:pt>
                <c:pt idx="180">
                  <c:v>42874.520834809024</c:v>
                </c:pt>
                <c:pt idx="181">
                  <c:v>42874.520949971062</c:v>
                </c:pt>
                <c:pt idx="182">
                  <c:v>42874.5210651331</c:v>
                </c:pt>
                <c:pt idx="183">
                  <c:v>42874.521180295138</c:v>
                </c:pt>
                <c:pt idx="184">
                  <c:v>42874.521295457176</c:v>
                </c:pt>
                <c:pt idx="185">
                  <c:v>42874.521410619214</c:v>
                </c:pt>
                <c:pt idx="186">
                  <c:v>42874.521525781252</c:v>
                </c:pt>
                <c:pt idx="187">
                  <c:v>42874.521640943291</c:v>
                </c:pt>
                <c:pt idx="188">
                  <c:v>42874.521756105329</c:v>
                </c:pt>
                <c:pt idx="189">
                  <c:v>42874.521871267367</c:v>
                </c:pt>
                <c:pt idx="190">
                  <c:v>42874.521986429405</c:v>
                </c:pt>
                <c:pt idx="191">
                  <c:v>42874.522101591429</c:v>
                </c:pt>
                <c:pt idx="192">
                  <c:v>42874.522216753467</c:v>
                </c:pt>
                <c:pt idx="193">
                  <c:v>42874.522331915505</c:v>
                </c:pt>
                <c:pt idx="194">
                  <c:v>42874.522447077543</c:v>
                </c:pt>
                <c:pt idx="195">
                  <c:v>42874.522562239581</c:v>
                </c:pt>
                <c:pt idx="196">
                  <c:v>42874.522677401619</c:v>
                </c:pt>
                <c:pt idx="197">
                  <c:v>42874.522792563657</c:v>
                </c:pt>
                <c:pt idx="198">
                  <c:v>42874.522907725695</c:v>
                </c:pt>
                <c:pt idx="199">
                  <c:v>42874.523022887734</c:v>
                </c:pt>
                <c:pt idx="200">
                  <c:v>42874.523138049772</c:v>
                </c:pt>
                <c:pt idx="201">
                  <c:v>42874.52325321181</c:v>
                </c:pt>
                <c:pt idx="202">
                  <c:v>42874.523368373848</c:v>
                </c:pt>
                <c:pt idx="203">
                  <c:v>42874.523483535886</c:v>
                </c:pt>
                <c:pt idx="204">
                  <c:v>42874.52359869791</c:v>
                </c:pt>
                <c:pt idx="205">
                  <c:v>42874.523713859948</c:v>
                </c:pt>
                <c:pt idx="206">
                  <c:v>42874.523829021986</c:v>
                </c:pt>
                <c:pt idx="207">
                  <c:v>42874.523944184024</c:v>
                </c:pt>
                <c:pt idx="208">
                  <c:v>42874.524059346062</c:v>
                </c:pt>
                <c:pt idx="209">
                  <c:v>42874.5241745081</c:v>
                </c:pt>
                <c:pt idx="210">
                  <c:v>42874.524289670138</c:v>
                </c:pt>
                <c:pt idx="211">
                  <c:v>42874.524404832177</c:v>
                </c:pt>
                <c:pt idx="212">
                  <c:v>42874.524519994215</c:v>
                </c:pt>
                <c:pt idx="213">
                  <c:v>42874.524635156253</c:v>
                </c:pt>
                <c:pt idx="214">
                  <c:v>42874.524750318291</c:v>
                </c:pt>
                <c:pt idx="215">
                  <c:v>42874.524865480329</c:v>
                </c:pt>
                <c:pt idx="216">
                  <c:v>42874.524980642367</c:v>
                </c:pt>
                <c:pt idx="217">
                  <c:v>42874.525095804405</c:v>
                </c:pt>
                <c:pt idx="218">
                  <c:v>42874.525210966429</c:v>
                </c:pt>
                <c:pt idx="219">
                  <c:v>42874.525326128467</c:v>
                </c:pt>
                <c:pt idx="220">
                  <c:v>42874.525441290505</c:v>
                </c:pt>
                <c:pt idx="221">
                  <c:v>42874.525556452543</c:v>
                </c:pt>
                <c:pt idx="222">
                  <c:v>42874.525671614581</c:v>
                </c:pt>
                <c:pt idx="223">
                  <c:v>42874.525786776619</c:v>
                </c:pt>
                <c:pt idx="224">
                  <c:v>42874.525901938658</c:v>
                </c:pt>
                <c:pt idx="225">
                  <c:v>42874.526017100696</c:v>
                </c:pt>
                <c:pt idx="226">
                  <c:v>42874.526132262734</c:v>
                </c:pt>
                <c:pt idx="227">
                  <c:v>42874.526247424772</c:v>
                </c:pt>
                <c:pt idx="228">
                  <c:v>42874.52636258681</c:v>
                </c:pt>
                <c:pt idx="229">
                  <c:v>42874.526477748848</c:v>
                </c:pt>
                <c:pt idx="230">
                  <c:v>42874.526592910886</c:v>
                </c:pt>
                <c:pt idx="231">
                  <c:v>42874.52670807291</c:v>
                </c:pt>
                <c:pt idx="232">
                  <c:v>42874.526823234948</c:v>
                </c:pt>
                <c:pt idx="233">
                  <c:v>42874.526938396986</c:v>
                </c:pt>
                <c:pt idx="234">
                  <c:v>42874.527053559024</c:v>
                </c:pt>
                <c:pt idx="235">
                  <c:v>42874.527168721062</c:v>
                </c:pt>
                <c:pt idx="236">
                  <c:v>42874.527283883101</c:v>
                </c:pt>
                <c:pt idx="237">
                  <c:v>42874.527399045139</c:v>
                </c:pt>
                <c:pt idx="238">
                  <c:v>42874.527514207177</c:v>
                </c:pt>
                <c:pt idx="239">
                  <c:v>42874.527629369215</c:v>
                </c:pt>
                <c:pt idx="240">
                  <c:v>42874.527744531253</c:v>
                </c:pt>
                <c:pt idx="241">
                  <c:v>42874.527859693291</c:v>
                </c:pt>
                <c:pt idx="242">
                  <c:v>42874.527974855329</c:v>
                </c:pt>
                <c:pt idx="243">
                  <c:v>42874.528090017368</c:v>
                </c:pt>
                <c:pt idx="244">
                  <c:v>42874.528205179391</c:v>
                </c:pt>
                <c:pt idx="245">
                  <c:v>42874.528320341429</c:v>
                </c:pt>
                <c:pt idx="246">
                  <c:v>42874.528435503467</c:v>
                </c:pt>
                <c:pt idx="247">
                  <c:v>42874.528550665505</c:v>
                </c:pt>
                <c:pt idx="248">
                  <c:v>42874.528665827544</c:v>
                </c:pt>
                <c:pt idx="249">
                  <c:v>42874.528780989582</c:v>
                </c:pt>
                <c:pt idx="250">
                  <c:v>42874.52889615162</c:v>
                </c:pt>
                <c:pt idx="251">
                  <c:v>42874.529011313658</c:v>
                </c:pt>
                <c:pt idx="252">
                  <c:v>42874.529126475696</c:v>
                </c:pt>
                <c:pt idx="253">
                  <c:v>42874.529241637734</c:v>
                </c:pt>
                <c:pt idx="254">
                  <c:v>42874.529356799772</c:v>
                </c:pt>
                <c:pt idx="255">
                  <c:v>42874.52947196181</c:v>
                </c:pt>
                <c:pt idx="256">
                  <c:v>42874.529587123849</c:v>
                </c:pt>
                <c:pt idx="257">
                  <c:v>42874.529702285887</c:v>
                </c:pt>
                <c:pt idx="258">
                  <c:v>42874.52981744791</c:v>
                </c:pt>
                <c:pt idx="259">
                  <c:v>42874.529932609948</c:v>
                </c:pt>
                <c:pt idx="260">
                  <c:v>42874.530047771987</c:v>
                </c:pt>
                <c:pt idx="261">
                  <c:v>42874.530162934025</c:v>
                </c:pt>
                <c:pt idx="262">
                  <c:v>42874.530278096063</c:v>
                </c:pt>
                <c:pt idx="263">
                  <c:v>42874.530393258101</c:v>
                </c:pt>
                <c:pt idx="264">
                  <c:v>42874.530508420139</c:v>
                </c:pt>
                <c:pt idx="265">
                  <c:v>42874.530623582177</c:v>
                </c:pt>
                <c:pt idx="266">
                  <c:v>42874.530738744215</c:v>
                </c:pt>
                <c:pt idx="267">
                  <c:v>42874.530853906253</c:v>
                </c:pt>
                <c:pt idx="268">
                  <c:v>42874.530969068292</c:v>
                </c:pt>
                <c:pt idx="269">
                  <c:v>42874.53108423033</c:v>
                </c:pt>
                <c:pt idx="270">
                  <c:v>42874.531199392368</c:v>
                </c:pt>
                <c:pt idx="271">
                  <c:v>42874.531314554391</c:v>
                </c:pt>
                <c:pt idx="272">
                  <c:v>42874.53142971643</c:v>
                </c:pt>
                <c:pt idx="273">
                  <c:v>42874.531544878468</c:v>
                </c:pt>
                <c:pt idx="274">
                  <c:v>42874.531660040506</c:v>
                </c:pt>
                <c:pt idx="275">
                  <c:v>42874.531775202544</c:v>
                </c:pt>
                <c:pt idx="276">
                  <c:v>42874.531890364582</c:v>
                </c:pt>
                <c:pt idx="277">
                  <c:v>42874.53200552662</c:v>
                </c:pt>
                <c:pt idx="278">
                  <c:v>42874.532120688658</c:v>
                </c:pt>
                <c:pt idx="279">
                  <c:v>42874.532235850696</c:v>
                </c:pt>
                <c:pt idx="280">
                  <c:v>42874.532351012735</c:v>
                </c:pt>
                <c:pt idx="281">
                  <c:v>42874.532466174773</c:v>
                </c:pt>
                <c:pt idx="282">
                  <c:v>42874.532581336811</c:v>
                </c:pt>
                <c:pt idx="283">
                  <c:v>42874.532696498849</c:v>
                </c:pt>
                <c:pt idx="284">
                  <c:v>42874.532811660873</c:v>
                </c:pt>
                <c:pt idx="285">
                  <c:v>42874.532926822911</c:v>
                </c:pt>
                <c:pt idx="286">
                  <c:v>42874.533041984949</c:v>
                </c:pt>
                <c:pt idx="287">
                  <c:v>42874.533157146987</c:v>
                </c:pt>
                <c:pt idx="288">
                  <c:v>42874.533272309025</c:v>
                </c:pt>
                <c:pt idx="289">
                  <c:v>42874.533387471063</c:v>
                </c:pt>
                <c:pt idx="290">
                  <c:v>42874.533502633101</c:v>
                </c:pt>
                <c:pt idx="291">
                  <c:v>42874.533617795139</c:v>
                </c:pt>
                <c:pt idx="292">
                  <c:v>42874.533732957178</c:v>
                </c:pt>
                <c:pt idx="293">
                  <c:v>42874.533848119216</c:v>
                </c:pt>
                <c:pt idx="294">
                  <c:v>42874.533963281254</c:v>
                </c:pt>
                <c:pt idx="295">
                  <c:v>42874.534078443292</c:v>
                </c:pt>
                <c:pt idx="296">
                  <c:v>42874.53419360533</c:v>
                </c:pt>
                <c:pt idx="297">
                  <c:v>42874.534308767368</c:v>
                </c:pt>
                <c:pt idx="298">
                  <c:v>42874.534423929392</c:v>
                </c:pt>
                <c:pt idx="299">
                  <c:v>42874.53453909143</c:v>
                </c:pt>
                <c:pt idx="300">
                  <c:v>42874.534654253468</c:v>
                </c:pt>
                <c:pt idx="301">
                  <c:v>42874.534769415506</c:v>
                </c:pt>
                <c:pt idx="302">
                  <c:v>42874.534884577544</c:v>
                </c:pt>
                <c:pt idx="303">
                  <c:v>42874.534999739582</c:v>
                </c:pt>
                <c:pt idx="304">
                  <c:v>42874.535114901621</c:v>
                </c:pt>
                <c:pt idx="305">
                  <c:v>42874.535230063659</c:v>
                </c:pt>
                <c:pt idx="306">
                  <c:v>42874.535345225697</c:v>
                </c:pt>
                <c:pt idx="307">
                  <c:v>42874.535460387735</c:v>
                </c:pt>
                <c:pt idx="308">
                  <c:v>42874.535575549773</c:v>
                </c:pt>
                <c:pt idx="309">
                  <c:v>42874.535690711811</c:v>
                </c:pt>
                <c:pt idx="310">
                  <c:v>42874.535805873849</c:v>
                </c:pt>
                <c:pt idx="311">
                  <c:v>42874.535921035873</c:v>
                </c:pt>
                <c:pt idx="312">
                  <c:v>42874.536036197911</c:v>
                </c:pt>
                <c:pt idx="313">
                  <c:v>42874.536151359949</c:v>
                </c:pt>
                <c:pt idx="314">
                  <c:v>42874.536266521987</c:v>
                </c:pt>
                <c:pt idx="315">
                  <c:v>42874.536381684025</c:v>
                </c:pt>
                <c:pt idx="316">
                  <c:v>42874.536496846064</c:v>
                </c:pt>
                <c:pt idx="317">
                  <c:v>42874.536612008102</c:v>
                </c:pt>
                <c:pt idx="318">
                  <c:v>42874.53672717014</c:v>
                </c:pt>
                <c:pt idx="319">
                  <c:v>42874.536842332178</c:v>
                </c:pt>
                <c:pt idx="320">
                  <c:v>42874.536957494216</c:v>
                </c:pt>
                <c:pt idx="321">
                  <c:v>42874.537072656254</c:v>
                </c:pt>
                <c:pt idx="322">
                  <c:v>42874.537187818292</c:v>
                </c:pt>
                <c:pt idx="323">
                  <c:v>42874.53730298033</c:v>
                </c:pt>
                <c:pt idx="324">
                  <c:v>42874.537418142354</c:v>
                </c:pt>
                <c:pt idx="325">
                  <c:v>42874.537533304392</c:v>
                </c:pt>
                <c:pt idx="326">
                  <c:v>42874.53764846643</c:v>
                </c:pt>
                <c:pt idx="327">
                  <c:v>42874.537763628468</c:v>
                </c:pt>
                <c:pt idx="328">
                  <c:v>42874.537878790507</c:v>
                </c:pt>
                <c:pt idx="329">
                  <c:v>42874.537993952545</c:v>
                </c:pt>
                <c:pt idx="330">
                  <c:v>42874.538109114583</c:v>
                </c:pt>
                <c:pt idx="331">
                  <c:v>42874.538224276621</c:v>
                </c:pt>
                <c:pt idx="332">
                  <c:v>42874.538339438659</c:v>
                </c:pt>
                <c:pt idx="333">
                  <c:v>42874.538454600697</c:v>
                </c:pt>
                <c:pt idx="334">
                  <c:v>42874.538569762735</c:v>
                </c:pt>
                <c:pt idx="335">
                  <c:v>42874.538684924773</c:v>
                </c:pt>
                <c:pt idx="336">
                  <c:v>42874.538800086812</c:v>
                </c:pt>
                <c:pt idx="337">
                  <c:v>42874.53891524885</c:v>
                </c:pt>
                <c:pt idx="338">
                  <c:v>42874.539030410873</c:v>
                </c:pt>
                <c:pt idx="339">
                  <c:v>42874.539145572911</c:v>
                </c:pt>
                <c:pt idx="340">
                  <c:v>42874.539260734949</c:v>
                </c:pt>
                <c:pt idx="341">
                  <c:v>42874.539375896988</c:v>
                </c:pt>
                <c:pt idx="342">
                  <c:v>42874.539491059026</c:v>
                </c:pt>
                <c:pt idx="343">
                  <c:v>42874.539606221064</c:v>
                </c:pt>
                <c:pt idx="344">
                  <c:v>42874.539721383102</c:v>
                </c:pt>
                <c:pt idx="345">
                  <c:v>42874.53983654514</c:v>
                </c:pt>
                <c:pt idx="346">
                  <c:v>42874.539951707178</c:v>
                </c:pt>
                <c:pt idx="347">
                  <c:v>42874.540066869216</c:v>
                </c:pt>
                <c:pt idx="348">
                  <c:v>42874.540182031255</c:v>
                </c:pt>
                <c:pt idx="349">
                  <c:v>42874.540297193293</c:v>
                </c:pt>
                <c:pt idx="350">
                  <c:v>42874.540412355331</c:v>
                </c:pt>
                <c:pt idx="351">
                  <c:v>42874.540527517354</c:v>
                </c:pt>
                <c:pt idx="352">
                  <c:v>42874.540642679392</c:v>
                </c:pt>
                <c:pt idx="353">
                  <c:v>42874.540757841431</c:v>
                </c:pt>
                <c:pt idx="354">
                  <c:v>42874.540873003469</c:v>
                </c:pt>
                <c:pt idx="355">
                  <c:v>42874.540988165507</c:v>
                </c:pt>
                <c:pt idx="356">
                  <c:v>42874.541103327545</c:v>
                </c:pt>
                <c:pt idx="357">
                  <c:v>42874.541218489583</c:v>
                </c:pt>
                <c:pt idx="358">
                  <c:v>42874.541333651621</c:v>
                </c:pt>
                <c:pt idx="359">
                  <c:v>42874.541448813659</c:v>
                </c:pt>
                <c:pt idx="360">
                  <c:v>42874.541563975697</c:v>
                </c:pt>
                <c:pt idx="361">
                  <c:v>42874.541679137736</c:v>
                </c:pt>
                <c:pt idx="362">
                  <c:v>42874.541794299774</c:v>
                </c:pt>
                <c:pt idx="363">
                  <c:v>42874.541909461812</c:v>
                </c:pt>
                <c:pt idx="364">
                  <c:v>42874.542024623835</c:v>
                </c:pt>
                <c:pt idx="365">
                  <c:v>42874.542139785874</c:v>
                </c:pt>
                <c:pt idx="366">
                  <c:v>42874.542254947912</c:v>
                </c:pt>
                <c:pt idx="367">
                  <c:v>42874.54237010995</c:v>
                </c:pt>
                <c:pt idx="368">
                  <c:v>42874.542485271988</c:v>
                </c:pt>
                <c:pt idx="369">
                  <c:v>42874.542600434026</c:v>
                </c:pt>
                <c:pt idx="370">
                  <c:v>42874.542715596064</c:v>
                </c:pt>
                <c:pt idx="371">
                  <c:v>42874.542830758102</c:v>
                </c:pt>
                <c:pt idx="372">
                  <c:v>42874.54294592014</c:v>
                </c:pt>
                <c:pt idx="373">
                  <c:v>42874.543061082179</c:v>
                </c:pt>
                <c:pt idx="374">
                  <c:v>42874.543176244217</c:v>
                </c:pt>
                <c:pt idx="375">
                  <c:v>42874.543291406255</c:v>
                </c:pt>
                <c:pt idx="376">
                  <c:v>42874.543406568293</c:v>
                </c:pt>
                <c:pt idx="377">
                  <c:v>42874.543521730331</c:v>
                </c:pt>
                <c:pt idx="378">
                  <c:v>42874.543636892355</c:v>
                </c:pt>
                <c:pt idx="379">
                  <c:v>42874.543752054393</c:v>
                </c:pt>
                <c:pt idx="380">
                  <c:v>42874.543867216431</c:v>
                </c:pt>
                <c:pt idx="381">
                  <c:v>42874.543982378469</c:v>
                </c:pt>
                <c:pt idx="382">
                  <c:v>42874.544097540507</c:v>
                </c:pt>
                <c:pt idx="383">
                  <c:v>42874.544212702545</c:v>
                </c:pt>
                <c:pt idx="384">
                  <c:v>42874.544327864583</c:v>
                </c:pt>
                <c:pt idx="385">
                  <c:v>42874.544443026622</c:v>
                </c:pt>
                <c:pt idx="386">
                  <c:v>42874.54455818866</c:v>
                </c:pt>
                <c:pt idx="387">
                  <c:v>42874.544673350698</c:v>
                </c:pt>
                <c:pt idx="388">
                  <c:v>42874.544788512736</c:v>
                </c:pt>
                <c:pt idx="389">
                  <c:v>42874.544903674774</c:v>
                </c:pt>
                <c:pt idx="390">
                  <c:v>42874.545018836812</c:v>
                </c:pt>
                <c:pt idx="391">
                  <c:v>42874.545133998836</c:v>
                </c:pt>
                <c:pt idx="392">
                  <c:v>42874.545249160874</c:v>
                </c:pt>
                <c:pt idx="393">
                  <c:v>42874.545364322912</c:v>
                </c:pt>
                <c:pt idx="394">
                  <c:v>42874.54547948495</c:v>
                </c:pt>
                <c:pt idx="395">
                  <c:v>42874.545594646988</c:v>
                </c:pt>
                <c:pt idx="396">
                  <c:v>42874.545709809026</c:v>
                </c:pt>
                <c:pt idx="397">
                  <c:v>42874.545824971065</c:v>
                </c:pt>
                <c:pt idx="398">
                  <c:v>42874.545940133103</c:v>
                </c:pt>
                <c:pt idx="399">
                  <c:v>42874.546055295141</c:v>
                </c:pt>
                <c:pt idx="400">
                  <c:v>42874.546170457179</c:v>
                </c:pt>
                <c:pt idx="401">
                  <c:v>42874.546285619217</c:v>
                </c:pt>
                <c:pt idx="402">
                  <c:v>42874.546400781255</c:v>
                </c:pt>
                <c:pt idx="403">
                  <c:v>42874.546515943293</c:v>
                </c:pt>
                <c:pt idx="404">
                  <c:v>42874.546631105317</c:v>
                </c:pt>
                <c:pt idx="405">
                  <c:v>42874.546746267355</c:v>
                </c:pt>
                <c:pt idx="406">
                  <c:v>42874.546861429393</c:v>
                </c:pt>
                <c:pt idx="407">
                  <c:v>42874.546976591431</c:v>
                </c:pt>
                <c:pt idx="408">
                  <c:v>42874.547091753469</c:v>
                </c:pt>
                <c:pt idx="409">
                  <c:v>42874.547206915508</c:v>
                </c:pt>
                <c:pt idx="410">
                  <c:v>42874.547322077546</c:v>
                </c:pt>
                <c:pt idx="411">
                  <c:v>42874.547437239584</c:v>
                </c:pt>
                <c:pt idx="412">
                  <c:v>42874.547552401622</c:v>
                </c:pt>
                <c:pt idx="413">
                  <c:v>42874.54766756366</c:v>
                </c:pt>
                <c:pt idx="414">
                  <c:v>42874.547782725698</c:v>
                </c:pt>
                <c:pt idx="415">
                  <c:v>42874.547897887736</c:v>
                </c:pt>
                <c:pt idx="416">
                  <c:v>42874.548013049774</c:v>
                </c:pt>
                <c:pt idx="417">
                  <c:v>42874.548128211813</c:v>
                </c:pt>
                <c:pt idx="418">
                  <c:v>42874.548243373836</c:v>
                </c:pt>
                <c:pt idx="419">
                  <c:v>42874.548358535874</c:v>
                </c:pt>
                <c:pt idx="420">
                  <c:v>42874.548473697912</c:v>
                </c:pt>
                <c:pt idx="421">
                  <c:v>42874.548588859951</c:v>
                </c:pt>
                <c:pt idx="422">
                  <c:v>42874.548704021989</c:v>
                </c:pt>
                <c:pt idx="423">
                  <c:v>42874.548819184027</c:v>
                </c:pt>
                <c:pt idx="424">
                  <c:v>42874.548934346065</c:v>
                </c:pt>
                <c:pt idx="425">
                  <c:v>42874.549049508103</c:v>
                </c:pt>
                <c:pt idx="426">
                  <c:v>42874.549164670141</c:v>
                </c:pt>
                <c:pt idx="427">
                  <c:v>42874.549279832179</c:v>
                </c:pt>
                <c:pt idx="428">
                  <c:v>42874.549394994217</c:v>
                </c:pt>
                <c:pt idx="429">
                  <c:v>42874.549510156256</c:v>
                </c:pt>
                <c:pt idx="430">
                  <c:v>42874.549625318294</c:v>
                </c:pt>
                <c:pt idx="431">
                  <c:v>42874.549740480317</c:v>
                </c:pt>
                <c:pt idx="432">
                  <c:v>42874.549855642355</c:v>
                </c:pt>
                <c:pt idx="433">
                  <c:v>42874.549970804394</c:v>
                </c:pt>
                <c:pt idx="434">
                  <c:v>42874.550085966432</c:v>
                </c:pt>
                <c:pt idx="435">
                  <c:v>42874.55020112847</c:v>
                </c:pt>
                <c:pt idx="436">
                  <c:v>42874.550316290508</c:v>
                </c:pt>
                <c:pt idx="437">
                  <c:v>42874.550431452546</c:v>
                </c:pt>
                <c:pt idx="438">
                  <c:v>42874.550546614584</c:v>
                </c:pt>
                <c:pt idx="439">
                  <c:v>42874.550661776622</c:v>
                </c:pt>
                <c:pt idx="440">
                  <c:v>42874.55077693866</c:v>
                </c:pt>
                <c:pt idx="441">
                  <c:v>42874.550892100699</c:v>
                </c:pt>
                <c:pt idx="442">
                  <c:v>42874.551007262737</c:v>
                </c:pt>
                <c:pt idx="443">
                  <c:v>42874.551122424775</c:v>
                </c:pt>
                <c:pt idx="444">
                  <c:v>42874.551237586798</c:v>
                </c:pt>
                <c:pt idx="445">
                  <c:v>42874.551352748837</c:v>
                </c:pt>
                <c:pt idx="446">
                  <c:v>42874.551467910875</c:v>
                </c:pt>
                <c:pt idx="447">
                  <c:v>42874.551583072913</c:v>
                </c:pt>
                <c:pt idx="448">
                  <c:v>42874.551698234951</c:v>
                </c:pt>
                <c:pt idx="449">
                  <c:v>42874.551813396989</c:v>
                </c:pt>
                <c:pt idx="450">
                  <c:v>42874.551928559027</c:v>
                </c:pt>
                <c:pt idx="451">
                  <c:v>42874.552043721065</c:v>
                </c:pt>
                <c:pt idx="452">
                  <c:v>42874.552158883103</c:v>
                </c:pt>
                <c:pt idx="453">
                  <c:v>42874.552274045142</c:v>
                </c:pt>
                <c:pt idx="454">
                  <c:v>42874.55238920718</c:v>
                </c:pt>
                <c:pt idx="455">
                  <c:v>42874.552504369218</c:v>
                </c:pt>
                <c:pt idx="456">
                  <c:v>42874.552619531256</c:v>
                </c:pt>
                <c:pt idx="457">
                  <c:v>42874.552734693294</c:v>
                </c:pt>
                <c:pt idx="458">
                  <c:v>42874.552849855318</c:v>
                </c:pt>
                <c:pt idx="459">
                  <c:v>42874.552965017356</c:v>
                </c:pt>
                <c:pt idx="460">
                  <c:v>42874.553080179394</c:v>
                </c:pt>
                <c:pt idx="461">
                  <c:v>42874.553195341432</c:v>
                </c:pt>
                <c:pt idx="462">
                  <c:v>42874.55331050347</c:v>
                </c:pt>
                <c:pt idx="463">
                  <c:v>42874.553425665508</c:v>
                </c:pt>
                <c:pt idx="464">
                  <c:v>42874.553540827546</c:v>
                </c:pt>
                <c:pt idx="465">
                  <c:v>42874.553655989585</c:v>
                </c:pt>
                <c:pt idx="466">
                  <c:v>42874.553771151623</c:v>
                </c:pt>
                <c:pt idx="467">
                  <c:v>42874.553886313661</c:v>
                </c:pt>
                <c:pt idx="468">
                  <c:v>42874.554001475699</c:v>
                </c:pt>
                <c:pt idx="469">
                  <c:v>42874.554116637737</c:v>
                </c:pt>
                <c:pt idx="470">
                  <c:v>42874.554231799775</c:v>
                </c:pt>
                <c:pt idx="471">
                  <c:v>42874.554346961799</c:v>
                </c:pt>
                <c:pt idx="472">
                  <c:v>42874.554462123837</c:v>
                </c:pt>
                <c:pt idx="473">
                  <c:v>42874.554577285875</c:v>
                </c:pt>
                <c:pt idx="474">
                  <c:v>42874.554692447913</c:v>
                </c:pt>
                <c:pt idx="475">
                  <c:v>42874.554807609951</c:v>
                </c:pt>
                <c:pt idx="476">
                  <c:v>42874.554922771989</c:v>
                </c:pt>
                <c:pt idx="477">
                  <c:v>42874.555037934027</c:v>
                </c:pt>
                <c:pt idx="478">
                  <c:v>42874.555153096066</c:v>
                </c:pt>
                <c:pt idx="479">
                  <c:v>42874.555268258104</c:v>
                </c:pt>
                <c:pt idx="480">
                  <c:v>42874.555383420142</c:v>
                </c:pt>
                <c:pt idx="481">
                  <c:v>42874.55549858218</c:v>
                </c:pt>
                <c:pt idx="482">
                  <c:v>42874.555613744218</c:v>
                </c:pt>
                <c:pt idx="483">
                  <c:v>42874.555728906256</c:v>
                </c:pt>
                <c:pt idx="484">
                  <c:v>42874.55584406828</c:v>
                </c:pt>
                <c:pt idx="485">
                  <c:v>42874.555959230318</c:v>
                </c:pt>
                <c:pt idx="486">
                  <c:v>42874.556074392356</c:v>
                </c:pt>
                <c:pt idx="487">
                  <c:v>42874.556189554394</c:v>
                </c:pt>
                <c:pt idx="488">
                  <c:v>42874.556304716432</c:v>
                </c:pt>
                <c:pt idx="489">
                  <c:v>42874.55641987847</c:v>
                </c:pt>
                <c:pt idx="490">
                  <c:v>42874.556535040509</c:v>
                </c:pt>
                <c:pt idx="491">
                  <c:v>42874.556650202547</c:v>
                </c:pt>
                <c:pt idx="492">
                  <c:v>42874.556765364585</c:v>
                </c:pt>
                <c:pt idx="493">
                  <c:v>42874.556880526623</c:v>
                </c:pt>
                <c:pt idx="494">
                  <c:v>42874.556995688661</c:v>
                </c:pt>
                <c:pt idx="495">
                  <c:v>42874.557110850699</c:v>
                </c:pt>
                <c:pt idx="496">
                  <c:v>42874.557226012737</c:v>
                </c:pt>
                <c:pt idx="497">
                  <c:v>42874.557341174776</c:v>
                </c:pt>
                <c:pt idx="498">
                  <c:v>42874.557456336799</c:v>
                </c:pt>
                <c:pt idx="499">
                  <c:v>42874.557571498837</c:v>
                </c:pt>
                <c:pt idx="500">
                  <c:v>42874.557686660875</c:v>
                </c:pt>
                <c:pt idx="501">
                  <c:v>42874.557801822913</c:v>
                </c:pt>
                <c:pt idx="502">
                  <c:v>42874.557916984952</c:v>
                </c:pt>
                <c:pt idx="503">
                  <c:v>42874.55803214699</c:v>
                </c:pt>
                <c:pt idx="504">
                  <c:v>42874.558147309028</c:v>
                </c:pt>
                <c:pt idx="505">
                  <c:v>42874.558262471066</c:v>
                </c:pt>
                <c:pt idx="506">
                  <c:v>42874.558377633104</c:v>
                </c:pt>
                <c:pt idx="507">
                  <c:v>42874.558492795142</c:v>
                </c:pt>
                <c:pt idx="508">
                  <c:v>42874.55860795718</c:v>
                </c:pt>
                <c:pt idx="509">
                  <c:v>42874.558723119218</c:v>
                </c:pt>
                <c:pt idx="510">
                  <c:v>42874.558838281257</c:v>
                </c:pt>
                <c:pt idx="511">
                  <c:v>42874.55895344328</c:v>
                </c:pt>
                <c:pt idx="512">
                  <c:v>42874.559068605318</c:v>
                </c:pt>
                <c:pt idx="513">
                  <c:v>42874.559183767356</c:v>
                </c:pt>
                <c:pt idx="514">
                  <c:v>42874.559298929395</c:v>
                </c:pt>
                <c:pt idx="515">
                  <c:v>42874.559414091433</c:v>
                </c:pt>
                <c:pt idx="516">
                  <c:v>42874.559529253471</c:v>
                </c:pt>
                <c:pt idx="517">
                  <c:v>42874.559644415509</c:v>
                </c:pt>
                <c:pt idx="518">
                  <c:v>42874.559759577547</c:v>
                </c:pt>
                <c:pt idx="519">
                  <c:v>42874.559874739585</c:v>
                </c:pt>
                <c:pt idx="520">
                  <c:v>42874.559989901623</c:v>
                </c:pt>
                <c:pt idx="521">
                  <c:v>42874.560105063661</c:v>
                </c:pt>
                <c:pt idx="522">
                  <c:v>42874.5602202257</c:v>
                </c:pt>
                <c:pt idx="523">
                  <c:v>42874.560335387738</c:v>
                </c:pt>
                <c:pt idx="524">
                  <c:v>42874.560450549761</c:v>
                </c:pt>
                <c:pt idx="525">
                  <c:v>42874.560565711799</c:v>
                </c:pt>
                <c:pt idx="526">
                  <c:v>42874.560680873838</c:v>
                </c:pt>
                <c:pt idx="527">
                  <c:v>42874.560796035876</c:v>
                </c:pt>
                <c:pt idx="528">
                  <c:v>42874.560911197914</c:v>
                </c:pt>
                <c:pt idx="529">
                  <c:v>42874.561026359952</c:v>
                </c:pt>
                <c:pt idx="530">
                  <c:v>42874.56114152199</c:v>
                </c:pt>
                <c:pt idx="531">
                  <c:v>42874.561256684028</c:v>
                </c:pt>
                <c:pt idx="532">
                  <c:v>42874.561371846066</c:v>
                </c:pt>
                <c:pt idx="533">
                  <c:v>42874.561487008104</c:v>
                </c:pt>
                <c:pt idx="534">
                  <c:v>42874.561602170143</c:v>
                </c:pt>
                <c:pt idx="535">
                  <c:v>42874.561717332181</c:v>
                </c:pt>
                <c:pt idx="536">
                  <c:v>42874.561832494219</c:v>
                </c:pt>
                <c:pt idx="537">
                  <c:v>42874.561947656257</c:v>
                </c:pt>
                <c:pt idx="538">
                  <c:v>42874.562062818281</c:v>
                </c:pt>
                <c:pt idx="539">
                  <c:v>42874.562177980319</c:v>
                </c:pt>
                <c:pt idx="540">
                  <c:v>42874.562293142357</c:v>
                </c:pt>
                <c:pt idx="541">
                  <c:v>42874.562408304395</c:v>
                </c:pt>
                <c:pt idx="542">
                  <c:v>42874.562523466433</c:v>
                </c:pt>
                <c:pt idx="543">
                  <c:v>42874.562638628471</c:v>
                </c:pt>
                <c:pt idx="544">
                  <c:v>42874.562753790509</c:v>
                </c:pt>
                <c:pt idx="545">
                  <c:v>42874.562868952547</c:v>
                </c:pt>
                <c:pt idx="546">
                  <c:v>42874.562984114586</c:v>
                </c:pt>
                <c:pt idx="547">
                  <c:v>42874.563099276624</c:v>
                </c:pt>
                <c:pt idx="548">
                  <c:v>42874.563214438662</c:v>
                </c:pt>
                <c:pt idx="549">
                  <c:v>42874.5633296007</c:v>
                </c:pt>
                <c:pt idx="550">
                  <c:v>42874.563444762738</c:v>
                </c:pt>
                <c:pt idx="551">
                  <c:v>42874.563559924762</c:v>
                </c:pt>
                <c:pt idx="552">
                  <c:v>42874.5636750868</c:v>
                </c:pt>
                <c:pt idx="553">
                  <c:v>42874.563790248838</c:v>
                </c:pt>
                <c:pt idx="554">
                  <c:v>42874.563905410876</c:v>
                </c:pt>
                <c:pt idx="555">
                  <c:v>42874.564020572914</c:v>
                </c:pt>
                <c:pt idx="556">
                  <c:v>42874.564135734952</c:v>
                </c:pt>
                <c:pt idx="557">
                  <c:v>42874.56425089699</c:v>
                </c:pt>
                <c:pt idx="558">
                  <c:v>42874.564366059029</c:v>
                </c:pt>
                <c:pt idx="559">
                  <c:v>42874.564481221067</c:v>
                </c:pt>
                <c:pt idx="560">
                  <c:v>42874.564596383105</c:v>
                </c:pt>
                <c:pt idx="561">
                  <c:v>42874.564711545143</c:v>
                </c:pt>
                <c:pt idx="562">
                  <c:v>42874.564826707181</c:v>
                </c:pt>
                <c:pt idx="563">
                  <c:v>42874.564941869219</c:v>
                </c:pt>
                <c:pt idx="564">
                  <c:v>42874.56505703125</c:v>
                </c:pt>
                <c:pt idx="565">
                  <c:v>42874.565172193281</c:v>
                </c:pt>
                <c:pt idx="566">
                  <c:v>42874.565287355319</c:v>
                </c:pt>
                <c:pt idx="567">
                  <c:v>42874.565402517357</c:v>
                </c:pt>
                <c:pt idx="568">
                  <c:v>42874.565517679395</c:v>
                </c:pt>
                <c:pt idx="569">
                  <c:v>42874.565632841433</c:v>
                </c:pt>
                <c:pt idx="570">
                  <c:v>42874.565748003472</c:v>
                </c:pt>
                <c:pt idx="571">
                  <c:v>42874.56586316551</c:v>
                </c:pt>
                <c:pt idx="572">
                  <c:v>42874.565978327548</c:v>
                </c:pt>
                <c:pt idx="573">
                  <c:v>42874.566093489586</c:v>
                </c:pt>
                <c:pt idx="574">
                  <c:v>42874.566208651624</c:v>
                </c:pt>
                <c:pt idx="575">
                  <c:v>42874.566323813662</c:v>
                </c:pt>
                <c:pt idx="576">
                  <c:v>42874.5664389757</c:v>
                </c:pt>
                <c:pt idx="577">
                  <c:v>42874.566554137738</c:v>
                </c:pt>
                <c:pt idx="578">
                  <c:v>42874.566669299762</c:v>
                </c:pt>
                <c:pt idx="579">
                  <c:v>42874.5667844618</c:v>
                </c:pt>
                <c:pt idx="580">
                  <c:v>42874.566899623838</c:v>
                </c:pt>
                <c:pt idx="581">
                  <c:v>42874.567014785876</c:v>
                </c:pt>
                <c:pt idx="582">
                  <c:v>42874.567129947915</c:v>
                </c:pt>
                <c:pt idx="583">
                  <c:v>42874.567245109953</c:v>
                </c:pt>
                <c:pt idx="584">
                  <c:v>42874.567360271991</c:v>
                </c:pt>
                <c:pt idx="585">
                  <c:v>42874.567475434029</c:v>
                </c:pt>
                <c:pt idx="586">
                  <c:v>42874.567590596067</c:v>
                </c:pt>
                <c:pt idx="587">
                  <c:v>42874.567705758105</c:v>
                </c:pt>
                <c:pt idx="588">
                  <c:v>42874.567820920143</c:v>
                </c:pt>
                <c:pt idx="589">
                  <c:v>42874.567936082181</c:v>
                </c:pt>
                <c:pt idx="590">
                  <c:v>42874.56805124422</c:v>
                </c:pt>
                <c:pt idx="591">
                  <c:v>42874.568166406243</c:v>
                </c:pt>
                <c:pt idx="592">
                  <c:v>42874.568281568281</c:v>
                </c:pt>
                <c:pt idx="593">
                  <c:v>42874.568396730319</c:v>
                </c:pt>
                <c:pt idx="594">
                  <c:v>42874.568511892357</c:v>
                </c:pt>
                <c:pt idx="595">
                  <c:v>42874.568627054396</c:v>
                </c:pt>
                <c:pt idx="596">
                  <c:v>42874.568742216434</c:v>
                </c:pt>
                <c:pt idx="597">
                  <c:v>42874.568857378472</c:v>
                </c:pt>
                <c:pt idx="598">
                  <c:v>42874.56897254051</c:v>
                </c:pt>
                <c:pt idx="599">
                  <c:v>42874.569087702548</c:v>
                </c:pt>
                <c:pt idx="600">
                  <c:v>42874.569202864586</c:v>
                </c:pt>
                <c:pt idx="601">
                  <c:v>42874.569318026624</c:v>
                </c:pt>
                <c:pt idx="602">
                  <c:v>42874.569433188663</c:v>
                </c:pt>
                <c:pt idx="603">
                  <c:v>42874.569548350701</c:v>
                </c:pt>
                <c:pt idx="604">
                  <c:v>42874.569663512731</c:v>
                </c:pt>
                <c:pt idx="605">
                  <c:v>42874.569778674762</c:v>
                </c:pt>
                <c:pt idx="606">
                  <c:v>42874.5698938368</c:v>
                </c:pt>
                <c:pt idx="607">
                  <c:v>42874.570008998839</c:v>
                </c:pt>
                <c:pt idx="608">
                  <c:v>42874.570124160877</c:v>
                </c:pt>
                <c:pt idx="609">
                  <c:v>42874.570239322915</c:v>
                </c:pt>
                <c:pt idx="610">
                  <c:v>42874.570354484953</c:v>
                </c:pt>
                <c:pt idx="611">
                  <c:v>42874.570469646991</c:v>
                </c:pt>
                <c:pt idx="612">
                  <c:v>42874.570584809029</c:v>
                </c:pt>
                <c:pt idx="613">
                  <c:v>42874.570699971067</c:v>
                </c:pt>
                <c:pt idx="614">
                  <c:v>42874.570815133105</c:v>
                </c:pt>
                <c:pt idx="615">
                  <c:v>42874.570930295144</c:v>
                </c:pt>
                <c:pt idx="616">
                  <c:v>42874.571045457182</c:v>
                </c:pt>
                <c:pt idx="617">
                  <c:v>42874.57116061922</c:v>
                </c:pt>
                <c:pt idx="618">
                  <c:v>42874.571275781243</c:v>
                </c:pt>
                <c:pt idx="619">
                  <c:v>42874.571390943282</c:v>
                </c:pt>
                <c:pt idx="620">
                  <c:v>42874.57150610532</c:v>
                </c:pt>
                <c:pt idx="621">
                  <c:v>42874.571621267358</c:v>
                </c:pt>
                <c:pt idx="622">
                  <c:v>42874.571736429396</c:v>
                </c:pt>
                <c:pt idx="623">
                  <c:v>42874.571851591434</c:v>
                </c:pt>
                <c:pt idx="624">
                  <c:v>42874.571966753472</c:v>
                </c:pt>
                <c:pt idx="625">
                  <c:v>42874.57208191551</c:v>
                </c:pt>
                <c:pt idx="626">
                  <c:v>42874.572197077548</c:v>
                </c:pt>
                <c:pt idx="627">
                  <c:v>42874.572312239587</c:v>
                </c:pt>
                <c:pt idx="628">
                  <c:v>42874.572427401625</c:v>
                </c:pt>
                <c:pt idx="629">
                  <c:v>42874.572542563663</c:v>
                </c:pt>
                <c:pt idx="630">
                  <c:v>42874.572657725701</c:v>
                </c:pt>
                <c:pt idx="631">
                  <c:v>42874.572772887725</c:v>
                </c:pt>
                <c:pt idx="632">
                  <c:v>42874.572888049763</c:v>
                </c:pt>
                <c:pt idx="633">
                  <c:v>42874.573003211801</c:v>
                </c:pt>
                <c:pt idx="634">
                  <c:v>42874.573118373839</c:v>
                </c:pt>
                <c:pt idx="635">
                  <c:v>42874.573233535877</c:v>
                </c:pt>
                <c:pt idx="636">
                  <c:v>42874.573348697915</c:v>
                </c:pt>
                <c:pt idx="637">
                  <c:v>42874.573463859953</c:v>
                </c:pt>
                <c:pt idx="638">
                  <c:v>42874.573579021991</c:v>
                </c:pt>
                <c:pt idx="639">
                  <c:v>42874.57369418403</c:v>
                </c:pt>
                <c:pt idx="640">
                  <c:v>42874.573809346068</c:v>
                </c:pt>
                <c:pt idx="641">
                  <c:v>42874.573924508106</c:v>
                </c:pt>
                <c:pt idx="642">
                  <c:v>42874.574039670144</c:v>
                </c:pt>
                <c:pt idx="643">
                  <c:v>42874.574154832182</c:v>
                </c:pt>
                <c:pt idx="644">
                  <c:v>42874.574269994213</c:v>
                </c:pt>
                <c:pt idx="645">
                  <c:v>42874.574385156244</c:v>
                </c:pt>
                <c:pt idx="646">
                  <c:v>42874.574500318282</c:v>
                </c:pt>
                <c:pt idx="647">
                  <c:v>42874.57461548032</c:v>
                </c:pt>
                <c:pt idx="648">
                  <c:v>42874.574730642358</c:v>
                </c:pt>
                <c:pt idx="649">
                  <c:v>42874.574845804396</c:v>
                </c:pt>
                <c:pt idx="650">
                  <c:v>42874.574960966434</c:v>
                </c:pt>
                <c:pt idx="651">
                  <c:v>42874.575076128473</c:v>
                </c:pt>
                <c:pt idx="652">
                  <c:v>42874.575191290511</c:v>
                </c:pt>
                <c:pt idx="653">
                  <c:v>42874.575306452549</c:v>
                </c:pt>
                <c:pt idx="654">
                  <c:v>42874.575421614587</c:v>
                </c:pt>
                <c:pt idx="655">
                  <c:v>42874.575536776625</c:v>
                </c:pt>
                <c:pt idx="656">
                  <c:v>42874.575651938663</c:v>
                </c:pt>
                <c:pt idx="657">
                  <c:v>42874.575767100701</c:v>
                </c:pt>
                <c:pt idx="658">
                  <c:v>42874.575882262725</c:v>
                </c:pt>
                <c:pt idx="659">
                  <c:v>42874.575997424763</c:v>
                </c:pt>
                <c:pt idx="660">
                  <c:v>42874.576112586801</c:v>
                </c:pt>
                <c:pt idx="661">
                  <c:v>42874.576227748839</c:v>
                </c:pt>
                <c:pt idx="662">
                  <c:v>42874.576342910877</c:v>
                </c:pt>
                <c:pt idx="663">
                  <c:v>42874.576458072916</c:v>
                </c:pt>
                <c:pt idx="664">
                  <c:v>42874.576573234954</c:v>
                </c:pt>
                <c:pt idx="665">
                  <c:v>42874.576688396992</c:v>
                </c:pt>
                <c:pt idx="666">
                  <c:v>42874.57680355903</c:v>
                </c:pt>
                <c:pt idx="667">
                  <c:v>42874.576918721068</c:v>
                </c:pt>
                <c:pt idx="668">
                  <c:v>42874.577033883106</c:v>
                </c:pt>
                <c:pt idx="669">
                  <c:v>42874.577149045144</c:v>
                </c:pt>
                <c:pt idx="670">
                  <c:v>42874.577264207182</c:v>
                </c:pt>
                <c:pt idx="671">
                  <c:v>42874.577379369206</c:v>
                </c:pt>
                <c:pt idx="672">
                  <c:v>42874.577494531244</c:v>
                </c:pt>
                <c:pt idx="673">
                  <c:v>42874.577609693282</c:v>
                </c:pt>
                <c:pt idx="674">
                  <c:v>42874.57772485532</c:v>
                </c:pt>
                <c:pt idx="675">
                  <c:v>42874.577840017359</c:v>
                </c:pt>
                <c:pt idx="676">
                  <c:v>42874.577955179397</c:v>
                </c:pt>
                <c:pt idx="677">
                  <c:v>42874.578070341435</c:v>
                </c:pt>
                <c:pt idx="678">
                  <c:v>42874.578185503473</c:v>
                </c:pt>
                <c:pt idx="679">
                  <c:v>42874.578300665511</c:v>
                </c:pt>
                <c:pt idx="680">
                  <c:v>42874.578415827549</c:v>
                </c:pt>
                <c:pt idx="681">
                  <c:v>42874.578530989587</c:v>
                </c:pt>
                <c:pt idx="682">
                  <c:v>42874.578646151625</c:v>
                </c:pt>
                <c:pt idx="683">
                  <c:v>42874.578761313664</c:v>
                </c:pt>
                <c:pt idx="684">
                  <c:v>42874.578876475694</c:v>
                </c:pt>
                <c:pt idx="685">
                  <c:v>42874.578991637725</c:v>
                </c:pt>
                <c:pt idx="686">
                  <c:v>42874.579106799763</c:v>
                </c:pt>
                <c:pt idx="687">
                  <c:v>42874.579221961802</c:v>
                </c:pt>
                <c:pt idx="688">
                  <c:v>42874.57933712384</c:v>
                </c:pt>
                <c:pt idx="689">
                  <c:v>42874.579452285878</c:v>
                </c:pt>
                <c:pt idx="690">
                  <c:v>42874.579567447916</c:v>
                </c:pt>
                <c:pt idx="691">
                  <c:v>42874.579682609954</c:v>
                </c:pt>
                <c:pt idx="692">
                  <c:v>42874.579797771992</c:v>
                </c:pt>
                <c:pt idx="693">
                  <c:v>42874.57991293403</c:v>
                </c:pt>
                <c:pt idx="694">
                  <c:v>42874.580028096068</c:v>
                </c:pt>
                <c:pt idx="695">
                  <c:v>42874.580143258107</c:v>
                </c:pt>
                <c:pt idx="696">
                  <c:v>42874.580258420145</c:v>
                </c:pt>
                <c:pt idx="697">
                  <c:v>42874.580373582183</c:v>
                </c:pt>
                <c:pt idx="698">
                  <c:v>42874.580488744206</c:v>
                </c:pt>
                <c:pt idx="699">
                  <c:v>42874.580603906245</c:v>
                </c:pt>
                <c:pt idx="700">
                  <c:v>42874.580719068283</c:v>
                </c:pt>
                <c:pt idx="701">
                  <c:v>42874.580834230321</c:v>
                </c:pt>
                <c:pt idx="702">
                  <c:v>42874.580949392359</c:v>
                </c:pt>
                <c:pt idx="703">
                  <c:v>42874.581064554397</c:v>
                </c:pt>
                <c:pt idx="704">
                  <c:v>42874.581179716435</c:v>
                </c:pt>
                <c:pt idx="705">
                  <c:v>42874.581294878473</c:v>
                </c:pt>
                <c:pt idx="706">
                  <c:v>42874.581410040511</c:v>
                </c:pt>
                <c:pt idx="707">
                  <c:v>42874.58152520255</c:v>
                </c:pt>
                <c:pt idx="708">
                  <c:v>42874.581640364588</c:v>
                </c:pt>
                <c:pt idx="709">
                  <c:v>42874.581755526626</c:v>
                </c:pt>
                <c:pt idx="710">
                  <c:v>42874.581870688664</c:v>
                </c:pt>
                <c:pt idx="711">
                  <c:v>42874.581985850687</c:v>
                </c:pt>
                <c:pt idx="712">
                  <c:v>42874.582101012726</c:v>
                </c:pt>
                <c:pt idx="713">
                  <c:v>42874.582216174764</c:v>
                </c:pt>
                <c:pt idx="714">
                  <c:v>42874.582331336802</c:v>
                </c:pt>
                <c:pt idx="715">
                  <c:v>42874.58244649884</c:v>
                </c:pt>
                <c:pt idx="716">
                  <c:v>42874.582561660878</c:v>
                </c:pt>
                <c:pt idx="717">
                  <c:v>42874.582676822916</c:v>
                </c:pt>
                <c:pt idx="718">
                  <c:v>42874.582791984954</c:v>
                </c:pt>
                <c:pt idx="719">
                  <c:v>42874.582907146993</c:v>
                </c:pt>
                <c:pt idx="720">
                  <c:v>42874.583022309031</c:v>
                </c:pt>
                <c:pt idx="721">
                  <c:v>42874.583137471069</c:v>
                </c:pt>
                <c:pt idx="722">
                  <c:v>42874.583252633107</c:v>
                </c:pt>
                <c:pt idx="723">
                  <c:v>42874.583367795145</c:v>
                </c:pt>
                <c:pt idx="724">
                  <c:v>42874.583482957176</c:v>
                </c:pt>
                <c:pt idx="725">
                  <c:v>42874.583598119207</c:v>
                </c:pt>
                <c:pt idx="726">
                  <c:v>42874.583713281245</c:v>
                </c:pt>
                <c:pt idx="727">
                  <c:v>42874.583828443283</c:v>
                </c:pt>
                <c:pt idx="728">
                  <c:v>42874.583943605321</c:v>
                </c:pt>
                <c:pt idx="729">
                  <c:v>42874.584058767359</c:v>
                </c:pt>
                <c:pt idx="730">
                  <c:v>42874.584173929397</c:v>
                </c:pt>
                <c:pt idx="731">
                  <c:v>42874.584289091435</c:v>
                </c:pt>
                <c:pt idx="732">
                  <c:v>42874.584404253474</c:v>
                </c:pt>
                <c:pt idx="733">
                  <c:v>42874.584519415512</c:v>
                </c:pt>
                <c:pt idx="734">
                  <c:v>42874.58463457755</c:v>
                </c:pt>
                <c:pt idx="735">
                  <c:v>42874.584749739588</c:v>
                </c:pt>
                <c:pt idx="736">
                  <c:v>42874.584864901626</c:v>
                </c:pt>
                <c:pt idx="737">
                  <c:v>42874.584980063664</c:v>
                </c:pt>
                <c:pt idx="738">
                  <c:v>42874.585095225688</c:v>
                </c:pt>
                <c:pt idx="739">
                  <c:v>42874.585210387726</c:v>
                </c:pt>
                <c:pt idx="740">
                  <c:v>42874.585325549764</c:v>
                </c:pt>
                <c:pt idx="741">
                  <c:v>42874.585440711802</c:v>
                </c:pt>
                <c:pt idx="742">
                  <c:v>42874.58555587384</c:v>
                </c:pt>
                <c:pt idx="743">
                  <c:v>42874.585671035878</c:v>
                </c:pt>
                <c:pt idx="744">
                  <c:v>42874.585786197917</c:v>
                </c:pt>
                <c:pt idx="745">
                  <c:v>42874.585901359955</c:v>
                </c:pt>
                <c:pt idx="746">
                  <c:v>42874.586016521993</c:v>
                </c:pt>
                <c:pt idx="747">
                  <c:v>42874.586131684031</c:v>
                </c:pt>
                <c:pt idx="748">
                  <c:v>42874.586246846069</c:v>
                </c:pt>
                <c:pt idx="749">
                  <c:v>42874.586362008107</c:v>
                </c:pt>
                <c:pt idx="750">
                  <c:v>42874.586477170145</c:v>
                </c:pt>
                <c:pt idx="751">
                  <c:v>42874.586592332169</c:v>
                </c:pt>
                <c:pt idx="752">
                  <c:v>42874.586707494207</c:v>
                </c:pt>
                <c:pt idx="753">
                  <c:v>42874.586822656245</c:v>
                </c:pt>
                <c:pt idx="754">
                  <c:v>42874.586937818283</c:v>
                </c:pt>
                <c:pt idx="755">
                  <c:v>42874.587052980321</c:v>
                </c:pt>
                <c:pt idx="756">
                  <c:v>42874.58716814236</c:v>
                </c:pt>
                <c:pt idx="757">
                  <c:v>42874.587283304398</c:v>
                </c:pt>
                <c:pt idx="758">
                  <c:v>42874.587398466436</c:v>
                </c:pt>
                <c:pt idx="759">
                  <c:v>42874.587513628474</c:v>
                </c:pt>
                <c:pt idx="760">
                  <c:v>42874.587628790512</c:v>
                </c:pt>
                <c:pt idx="761">
                  <c:v>42874.58774395255</c:v>
                </c:pt>
                <c:pt idx="762">
                  <c:v>42874.587859114588</c:v>
                </c:pt>
                <c:pt idx="763">
                  <c:v>42874.587974276626</c:v>
                </c:pt>
                <c:pt idx="764">
                  <c:v>42874.588089438665</c:v>
                </c:pt>
                <c:pt idx="765">
                  <c:v>42874.588204600688</c:v>
                </c:pt>
                <c:pt idx="766">
                  <c:v>42874.588319762726</c:v>
                </c:pt>
                <c:pt idx="767">
                  <c:v>42874.588434924764</c:v>
                </c:pt>
                <c:pt idx="768">
                  <c:v>42874.588550086803</c:v>
                </c:pt>
                <c:pt idx="769">
                  <c:v>42874.588665248841</c:v>
                </c:pt>
                <c:pt idx="770">
                  <c:v>42874.588780410879</c:v>
                </c:pt>
                <c:pt idx="771">
                  <c:v>42874.588895572917</c:v>
                </c:pt>
                <c:pt idx="772">
                  <c:v>42874.589010734955</c:v>
                </c:pt>
                <c:pt idx="773">
                  <c:v>42874.589125896993</c:v>
                </c:pt>
                <c:pt idx="774">
                  <c:v>42874.589241059031</c:v>
                </c:pt>
                <c:pt idx="775">
                  <c:v>42874.589356221069</c:v>
                </c:pt>
                <c:pt idx="776">
                  <c:v>42874.589471383108</c:v>
                </c:pt>
                <c:pt idx="777">
                  <c:v>42874.589586545146</c:v>
                </c:pt>
                <c:pt idx="778">
                  <c:v>42874.589701707169</c:v>
                </c:pt>
                <c:pt idx="779">
                  <c:v>42874.589816869207</c:v>
                </c:pt>
                <c:pt idx="780">
                  <c:v>42874.589932031246</c:v>
                </c:pt>
                <c:pt idx="781">
                  <c:v>42874.590047193284</c:v>
                </c:pt>
                <c:pt idx="782">
                  <c:v>42874.590162355322</c:v>
                </c:pt>
                <c:pt idx="783">
                  <c:v>42874.59027751736</c:v>
                </c:pt>
                <c:pt idx="784">
                  <c:v>42874.590392679398</c:v>
                </c:pt>
                <c:pt idx="785">
                  <c:v>42874.590507841436</c:v>
                </c:pt>
                <c:pt idx="786">
                  <c:v>42874.590623003474</c:v>
                </c:pt>
                <c:pt idx="787">
                  <c:v>42874.590738165512</c:v>
                </c:pt>
                <c:pt idx="788">
                  <c:v>42874.590853327551</c:v>
                </c:pt>
                <c:pt idx="789">
                  <c:v>42874.590968489589</c:v>
                </c:pt>
                <c:pt idx="790">
                  <c:v>42874.591083651627</c:v>
                </c:pt>
                <c:pt idx="791">
                  <c:v>42874.59119881365</c:v>
                </c:pt>
                <c:pt idx="792">
                  <c:v>42874.591313975689</c:v>
                </c:pt>
                <c:pt idx="793">
                  <c:v>42874.591429137727</c:v>
                </c:pt>
                <c:pt idx="794">
                  <c:v>42874.591544299765</c:v>
                </c:pt>
                <c:pt idx="795">
                  <c:v>42874.591659461803</c:v>
                </c:pt>
                <c:pt idx="796">
                  <c:v>42874.591774623841</c:v>
                </c:pt>
                <c:pt idx="797">
                  <c:v>42874.591889785879</c:v>
                </c:pt>
                <c:pt idx="798">
                  <c:v>42874.592004947917</c:v>
                </c:pt>
                <c:pt idx="799">
                  <c:v>42874.592120109955</c:v>
                </c:pt>
                <c:pt idx="800">
                  <c:v>42874.592235271994</c:v>
                </c:pt>
                <c:pt idx="801">
                  <c:v>42874.592350434032</c:v>
                </c:pt>
                <c:pt idx="802">
                  <c:v>42874.59246559607</c:v>
                </c:pt>
                <c:pt idx="803">
                  <c:v>42874.592580758108</c:v>
                </c:pt>
                <c:pt idx="804">
                  <c:v>42874.592695920146</c:v>
                </c:pt>
                <c:pt idx="805">
                  <c:v>42874.59281108217</c:v>
                </c:pt>
                <c:pt idx="806">
                  <c:v>42874.592926244208</c:v>
                </c:pt>
                <c:pt idx="807">
                  <c:v>42874.593041406246</c:v>
                </c:pt>
                <c:pt idx="808">
                  <c:v>42874.593156568284</c:v>
                </c:pt>
                <c:pt idx="809">
                  <c:v>42874.593271730322</c:v>
                </c:pt>
                <c:pt idx="810">
                  <c:v>42874.59338689236</c:v>
                </c:pt>
                <c:pt idx="811">
                  <c:v>42874.593502054398</c:v>
                </c:pt>
                <c:pt idx="812">
                  <c:v>42874.593617216437</c:v>
                </c:pt>
                <c:pt idx="813">
                  <c:v>42874.593732378475</c:v>
                </c:pt>
                <c:pt idx="814">
                  <c:v>42874.593847540513</c:v>
                </c:pt>
                <c:pt idx="815">
                  <c:v>42874.593962702551</c:v>
                </c:pt>
                <c:pt idx="816">
                  <c:v>42874.594077864589</c:v>
                </c:pt>
                <c:pt idx="817">
                  <c:v>42874.594193026627</c:v>
                </c:pt>
                <c:pt idx="818">
                  <c:v>42874.594308188651</c:v>
                </c:pt>
                <c:pt idx="819">
                  <c:v>42874.594423350689</c:v>
                </c:pt>
                <c:pt idx="820">
                  <c:v>42874.594538512727</c:v>
                </c:pt>
                <c:pt idx="821">
                  <c:v>42874.594653674765</c:v>
                </c:pt>
                <c:pt idx="822">
                  <c:v>42874.594768836803</c:v>
                </c:pt>
                <c:pt idx="823">
                  <c:v>42874.594883998841</c:v>
                </c:pt>
                <c:pt idx="824">
                  <c:v>42874.59499916088</c:v>
                </c:pt>
                <c:pt idx="825">
                  <c:v>42874.595114322918</c:v>
                </c:pt>
                <c:pt idx="826">
                  <c:v>42874.595229484956</c:v>
                </c:pt>
                <c:pt idx="827">
                  <c:v>42874.595344646994</c:v>
                </c:pt>
                <c:pt idx="828">
                  <c:v>42874.595459809032</c:v>
                </c:pt>
                <c:pt idx="829">
                  <c:v>42874.59557497107</c:v>
                </c:pt>
                <c:pt idx="830">
                  <c:v>42874.595690133108</c:v>
                </c:pt>
                <c:pt idx="831">
                  <c:v>42874.595805295132</c:v>
                </c:pt>
                <c:pt idx="832">
                  <c:v>42874.59592045717</c:v>
                </c:pt>
                <c:pt idx="833">
                  <c:v>42874.596035619208</c:v>
                </c:pt>
                <c:pt idx="834">
                  <c:v>42874.596150781246</c:v>
                </c:pt>
                <c:pt idx="835">
                  <c:v>42874.596265943284</c:v>
                </c:pt>
                <c:pt idx="836">
                  <c:v>42874.596381105323</c:v>
                </c:pt>
                <c:pt idx="837">
                  <c:v>42874.596496267361</c:v>
                </c:pt>
                <c:pt idx="838">
                  <c:v>42874.596611429399</c:v>
                </c:pt>
                <c:pt idx="839">
                  <c:v>42874.596726591437</c:v>
                </c:pt>
                <c:pt idx="840">
                  <c:v>42874.596841753475</c:v>
                </c:pt>
                <c:pt idx="841">
                  <c:v>42874.596956915513</c:v>
                </c:pt>
                <c:pt idx="842">
                  <c:v>42874.597072077551</c:v>
                </c:pt>
                <c:pt idx="843">
                  <c:v>42874.597187239589</c:v>
                </c:pt>
                <c:pt idx="844">
                  <c:v>42874.597302401628</c:v>
                </c:pt>
                <c:pt idx="845">
                  <c:v>42874.597417563651</c:v>
                </c:pt>
                <c:pt idx="846">
                  <c:v>42874.597532725689</c:v>
                </c:pt>
                <c:pt idx="847">
                  <c:v>42874.597647887727</c:v>
                </c:pt>
                <c:pt idx="848">
                  <c:v>42874.597763049765</c:v>
                </c:pt>
                <c:pt idx="849">
                  <c:v>42874.597878211804</c:v>
                </c:pt>
                <c:pt idx="850">
                  <c:v>42874.597993373842</c:v>
                </c:pt>
                <c:pt idx="851">
                  <c:v>42874.59810853588</c:v>
                </c:pt>
                <c:pt idx="852">
                  <c:v>42874.598223697918</c:v>
                </c:pt>
                <c:pt idx="853">
                  <c:v>42874.598338859956</c:v>
                </c:pt>
                <c:pt idx="854">
                  <c:v>42874.598454021994</c:v>
                </c:pt>
                <c:pt idx="855">
                  <c:v>42874.598569184032</c:v>
                </c:pt>
                <c:pt idx="856">
                  <c:v>42874.598684346071</c:v>
                </c:pt>
                <c:pt idx="857">
                  <c:v>42874.598799508109</c:v>
                </c:pt>
                <c:pt idx="858">
                  <c:v>42874.598914670132</c:v>
                </c:pt>
                <c:pt idx="859">
                  <c:v>42874.59902983217</c:v>
                </c:pt>
                <c:pt idx="860">
                  <c:v>42874.599144994208</c:v>
                </c:pt>
                <c:pt idx="861">
                  <c:v>42874.599260156247</c:v>
                </c:pt>
                <c:pt idx="862">
                  <c:v>42874.599375318285</c:v>
                </c:pt>
                <c:pt idx="863">
                  <c:v>42874.599490480323</c:v>
                </c:pt>
                <c:pt idx="864">
                  <c:v>42874.599605642361</c:v>
                </c:pt>
                <c:pt idx="865">
                  <c:v>42874.599720804399</c:v>
                </c:pt>
                <c:pt idx="866">
                  <c:v>42874.599835966437</c:v>
                </c:pt>
                <c:pt idx="867">
                  <c:v>42874.599951128475</c:v>
                </c:pt>
                <c:pt idx="868">
                  <c:v>42874.600066290513</c:v>
                </c:pt>
                <c:pt idx="869">
                  <c:v>42874.600181452552</c:v>
                </c:pt>
                <c:pt idx="870">
                  <c:v>42874.60029661459</c:v>
                </c:pt>
                <c:pt idx="871">
                  <c:v>42874.600411776613</c:v>
                </c:pt>
                <c:pt idx="872">
                  <c:v>42874.600526938651</c:v>
                </c:pt>
                <c:pt idx="873">
                  <c:v>42874.60064210069</c:v>
                </c:pt>
                <c:pt idx="874">
                  <c:v>42874.600757262728</c:v>
                </c:pt>
                <c:pt idx="875">
                  <c:v>42874.600872424766</c:v>
                </c:pt>
                <c:pt idx="876">
                  <c:v>42874.600987586804</c:v>
                </c:pt>
                <c:pt idx="877">
                  <c:v>42874.601102748842</c:v>
                </c:pt>
                <c:pt idx="878">
                  <c:v>42874.60121791088</c:v>
                </c:pt>
                <c:pt idx="879">
                  <c:v>42874.601333072918</c:v>
                </c:pt>
                <c:pt idx="880">
                  <c:v>42874.601448234956</c:v>
                </c:pt>
                <c:pt idx="881">
                  <c:v>42874.601563396995</c:v>
                </c:pt>
                <c:pt idx="882">
                  <c:v>42874.601678559033</c:v>
                </c:pt>
                <c:pt idx="883">
                  <c:v>42874.601793721071</c:v>
                </c:pt>
                <c:pt idx="884">
                  <c:v>42874.601908883109</c:v>
                </c:pt>
                <c:pt idx="885">
                  <c:v>42874.602024045133</c:v>
                </c:pt>
                <c:pt idx="886">
                  <c:v>42874.602139207171</c:v>
                </c:pt>
                <c:pt idx="887">
                  <c:v>42874.602254369209</c:v>
                </c:pt>
                <c:pt idx="888">
                  <c:v>42874.602369531247</c:v>
                </c:pt>
                <c:pt idx="889">
                  <c:v>42874.602484693285</c:v>
                </c:pt>
                <c:pt idx="890">
                  <c:v>42874.602599855323</c:v>
                </c:pt>
                <c:pt idx="891">
                  <c:v>42874.602715017361</c:v>
                </c:pt>
                <c:pt idx="892">
                  <c:v>42874.602830179399</c:v>
                </c:pt>
                <c:pt idx="893">
                  <c:v>42874.602945341438</c:v>
                </c:pt>
                <c:pt idx="894">
                  <c:v>42874.603060503476</c:v>
                </c:pt>
                <c:pt idx="895">
                  <c:v>42874.603175665514</c:v>
                </c:pt>
                <c:pt idx="896">
                  <c:v>42874.603290827552</c:v>
                </c:pt>
                <c:pt idx="897">
                  <c:v>42874.60340598959</c:v>
                </c:pt>
                <c:pt idx="898">
                  <c:v>42874.603521151614</c:v>
                </c:pt>
                <c:pt idx="899">
                  <c:v>42874.603636313652</c:v>
                </c:pt>
                <c:pt idx="900">
                  <c:v>42874.60375147569</c:v>
                </c:pt>
                <c:pt idx="901">
                  <c:v>42874.603866637728</c:v>
                </c:pt>
                <c:pt idx="902">
                  <c:v>42874.603981799766</c:v>
                </c:pt>
                <c:pt idx="903">
                  <c:v>42874.604096961804</c:v>
                </c:pt>
                <c:pt idx="904">
                  <c:v>42874.604212123842</c:v>
                </c:pt>
                <c:pt idx="905">
                  <c:v>42874.604327285881</c:v>
                </c:pt>
                <c:pt idx="906">
                  <c:v>42874.604442447919</c:v>
                </c:pt>
                <c:pt idx="907">
                  <c:v>42874.604557609957</c:v>
                </c:pt>
                <c:pt idx="908">
                  <c:v>42874.604672771995</c:v>
                </c:pt>
                <c:pt idx="909">
                  <c:v>42874.604787934033</c:v>
                </c:pt>
                <c:pt idx="910">
                  <c:v>42874.604903096071</c:v>
                </c:pt>
                <c:pt idx="911">
                  <c:v>42874.605018258095</c:v>
                </c:pt>
                <c:pt idx="912">
                  <c:v>42874.605133420133</c:v>
                </c:pt>
                <c:pt idx="913">
                  <c:v>42874.605248582171</c:v>
                </c:pt>
                <c:pt idx="914">
                  <c:v>42874.605363744209</c:v>
                </c:pt>
                <c:pt idx="915">
                  <c:v>42874.605478906247</c:v>
                </c:pt>
                <c:pt idx="916">
                  <c:v>42874.605594068285</c:v>
                </c:pt>
                <c:pt idx="917">
                  <c:v>42874.605709230324</c:v>
                </c:pt>
                <c:pt idx="918">
                  <c:v>42874.605824392362</c:v>
                </c:pt>
                <c:pt idx="919">
                  <c:v>42874.6059395544</c:v>
                </c:pt>
                <c:pt idx="920">
                  <c:v>42874.606054716438</c:v>
                </c:pt>
                <c:pt idx="921">
                  <c:v>42874.606169878476</c:v>
                </c:pt>
                <c:pt idx="922">
                  <c:v>42874.606285040514</c:v>
                </c:pt>
                <c:pt idx="923">
                  <c:v>42874.606400202552</c:v>
                </c:pt>
                <c:pt idx="924">
                  <c:v>42874.60651536459</c:v>
                </c:pt>
                <c:pt idx="925">
                  <c:v>42874.606630526614</c:v>
                </c:pt>
                <c:pt idx="926">
                  <c:v>42874.606745688652</c:v>
                </c:pt>
                <c:pt idx="927">
                  <c:v>42874.60686085069</c:v>
                </c:pt>
                <c:pt idx="928">
                  <c:v>42874.606976012728</c:v>
                </c:pt>
                <c:pt idx="929">
                  <c:v>42874.607091174767</c:v>
                </c:pt>
                <c:pt idx="930">
                  <c:v>42874.607206336805</c:v>
                </c:pt>
                <c:pt idx="931">
                  <c:v>42874.607321498843</c:v>
                </c:pt>
                <c:pt idx="932">
                  <c:v>42874.607436660881</c:v>
                </c:pt>
                <c:pt idx="933">
                  <c:v>42874.607551822919</c:v>
                </c:pt>
                <c:pt idx="934">
                  <c:v>42874.607666984957</c:v>
                </c:pt>
                <c:pt idx="935">
                  <c:v>42874.607782146995</c:v>
                </c:pt>
                <c:pt idx="936">
                  <c:v>42874.607897309033</c:v>
                </c:pt>
                <c:pt idx="937">
                  <c:v>42874.608012471072</c:v>
                </c:pt>
                <c:pt idx="938">
                  <c:v>42874.608127633095</c:v>
                </c:pt>
                <c:pt idx="939">
                  <c:v>42874.608242795133</c:v>
                </c:pt>
                <c:pt idx="940">
                  <c:v>42874.608357957171</c:v>
                </c:pt>
                <c:pt idx="941">
                  <c:v>42874.60847311921</c:v>
                </c:pt>
                <c:pt idx="942">
                  <c:v>42874.608588281248</c:v>
                </c:pt>
                <c:pt idx="943">
                  <c:v>42874.608703443286</c:v>
                </c:pt>
                <c:pt idx="944">
                  <c:v>42874.608818605324</c:v>
                </c:pt>
                <c:pt idx="945">
                  <c:v>42874.608933767362</c:v>
                </c:pt>
                <c:pt idx="946">
                  <c:v>42874.6090489294</c:v>
                </c:pt>
                <c:pt idx="947">
                  <c:v>42874.609164091438</c:v>
                </c:pt>
                <c:pt idx="948">
                  <c:v>42874.609279253476</c:v>
                </c:pt>
                <c:pt idx="949">
                  <c:v>42874.609394415515</c:v>
                </c:pt>
                <c:pt idx="950">
                  <c:v>42874.609509577553</c:v>
                </c:pt>
                <c:pt idx="951">
                  <c:v>42874.609624739576</c:v>
                </c:pt>
                <c:pt idx="952">
                  <c:v>42874.609739901614</c:v>
                </c:pt>
                <c:pt idx="953">
                  <c:v>42874.609855063653</c:v>
                </c:pt>
                <c:pt idx="954">
                  <c:v>42874.609970225691</c:v>
                </c:pt>
                <c:pt idx="955">
                  <c:v>42874.610085387729</c:v>
                </c:pt>
                <c:pt idx="956">
                  <c:v>42874.610200549767</c:v>
                </c:pt>
                <c:pt idx="957">
                  <c:v>42874.610315711805</c:v>
                </c:pt>
                <c:pt idx="958">
                  <c:v>42874.610430873843</c:v>
                </c:pt>
                <c:pt idx="959">
                  <c:v>42874.610546035881</c:v>
                </c:pt>
                <c:pt idx="960">
                  <c:v>42874.610661197919</c:v>
                </c:pt>
                <c:pt idx="961">
                  <c:v>42874.610776359958</c:v>
                </c:pt>
                <c:pt idx="962">
                  <c:v>42874.610891521996</c:v>
                </c:pt>
                <c:pt idx="963">
                  <c:v>42874.611006684034</c:v>
                </c:pt>
                <c:pt idx="964">
                  <c:v>42874.611121846072</c:v>
                </c:pt>
                <c:pt idx="965">
                  <c:v>42874.611237008095</c:v>
                </c:pt>
                <c:pt idx="966">
                  <c:v>42874.611352170134</c:v>
                </c:pt>
                <c:pt idx="967">
                  <c:v>42874.611467332172</c:v>
                </c:pt>
                <c:pt idx="968">
                  <c:v>42874.61158249421</c:v>
                </c:pt>
                <c:pt idx="969">
                  <c:v>42874.611697656248</c:v>
                </c:pt>
                <c:pt idx="970">
                  <c:v>42874.611812818286</c:v>
                </c:pt>
                <c:pt idx="971">
                  <c:v>42874.611927980324</c:v>
                </c:pt>
                <c:pt idx="972">
                  <c:v>42874.612043142362</c:v>
                </c:pt>
                <c:pt idx="973">
                  <c:v>42874.612158304401</c:v>
                </c:pt>
                <c:pt idx="974">
                  <c:v>42874.612273466439</c:v>
                </c:pt>
                <c:pt idx="975">
                  <c:v>42874.612388628477</c:v>
                </c:pt>
                <c:pt idx="976">
                  <c:v>42874.612503790515</c:v>
                </c:pt>
                <c:pt idx="977">
                  <c:v>42874.612618952553</c:v>
                </c:pt>
                <c:pt idx="978">
                  <c:v>42874.612734114577</c:v>
                </c:pt>
                <c:pt idx="979">
                  <c:v>42874.612849276615</c:v>
                </c:pt>
                <c:pt idx="980">
                  <c:v>42874.612964438653</c:v>
                </c:pt>
                <c:pt idx="981">
                  <c:v>42874.613079600691</c:v>
                </c:pt>
                <c:pt idx="982">
                  <c:v>42874.613194762729</c:v>
                </c:pt>
                <c:pt idx="983">
                  <c:v>42874.613309924767</c:v>
                </c:pt>
                <c:pt idx="984">
                  <c:v>42874.613425086805</c:v>
                </c:pt>
                <c:pt idx="985">
                  <c:v>42874.613540248843</c:v>
                </c:pt>
                <c:pt idx="986">
                  <c:v>42874.613655410882</c:v>
                </c:pt>
                <c:pt idx="987">
                  <c:v>42874.61377057292</c:v>
                </c:pt>
                <c:pt idx="988">
                  <c:v>42874.613885734958</c:v>
                </c:pt>
                <c:pt idx="989">
                  <c:v>42874.614000896996</c:v>
                </c:pt>
                <c:pt idx="990">
                  <c:v>42874.614116059034</c:v>
                </c:pt>
                <c:pt idx="991">
                  <c:v>42874.614231221058</c:v>
                </c:pt>
                <c:pt idx="992">
                  <c:v>42874.614346383096</c:v>
                </c:pt>
                <c:pt idx="993">
                  <c:v>42874.614461545134</c:v>
                </c:pt>
                <c:pt idx="994">
                  <c:v>42874.614576707172</c:v>
                </c:pt>
                <c:pt idx="995">
                  <c:v>42874.61469186921</c:v>
                </c:pt>
                <c:pt idx="996">
                  <c:v>42874.614807031248</c:v>
                </c:pt>
                <c:pt idx="997">
                  <c:v>42874.614922193286</c:v>
                </c:pt>
                <c:pt idx="998">
                  <c:v>42874.615037355325</c:v>
                </c:pt>
                <c:pt idx="999">
                  <c:v>42874.615152517363</c:v>
                </c:pt>
                <c:pt idx="1000">
                  <c:v>42874.615267679401</c:v>
                </c:pt>
                <c:pt idx="1001">
                  <c:v>42874.615382841439</c:v>
                </c:pt>
                <c:pt idx="1002">
                  <c:v>42874.615498003477</c:v>
                </c:pt>
                <c:pt idx="1003">
                  <c:v>42874.615613165515</c:v>
                </c:pt>
                <c:pt idx="1004">
                  <c:v>42874.615728327553</c:v>
                </c:pt>
                <c:pt idx="1005">
                  <c:v>42874.615843489577</c:v>
                </c:pt>
                <c:pt idx="1006">
                  <c:v>42874.615958651615</c:v>
                </c:pt>
                <c:pt idx="1007">
                  <c:v>42874.616073813653</c:v>
                </c:pt>
                <c:pt idx="1008">
                  <c:v>42874.616188975691</c:v>
                </c:pt>
                <c:pt idx="1009">
                  <c:v>42874.616304137729</c:v>
                </c:pt>
                <c:pt idx="1010">
                  <c:v>42874.616419299768</c:v>
                </c:pt>
                <c:pt idx="1011">
                  <c:v>42874.616534461806</c:v>
                </c:pt>
                <c:pt idx="1012">
                  <c:v>42874.616649623844</c:v>
                </c:pt>
                <c:pt idx="1013">
                  <c:v>42874.616764785882</c:v>
                </c:pt>
                <c:pt idx="1014">
                  <c:v>42874.61687994792</c:v>
                </c:pt>
                <c:pt idx="1015">
                  <c:v>42874.616995109958</c:v>
                </c:pt>
                <c:pt idx="1016">
                  <c:v>42874.617110271996</c:v>
                </c:pt>
                <c:pt idx="1017">
                  <c:v>42874.617225434034</c:v>
                </c:pt>
                <c:pt idx="1018">
                  <c:v>42874.617340596058</c:v>
                </c:pt>
                <c:pt idx="1019">
                  <c:v>42874.617455758096</c:v>
                </c:pt>
                <c:pt idx="1020">
                  <c:v>42874.617570920134</c:v>
                </c:pt>
                <c:pt idx="1021">
                  <c:v>42874.617686082172</c:v>
                </c:pt>
                <c:pt idx="1022">
                  <c:v>42874.617801244211</c:v>
                </c:pt>
                <c:pt idx="1023">
                  <c:v>42874.617916406249</c:v>
                </c:pt>
                <c:pt idx="1024">
                  <c:v>42874.618031568287</c:v>
                </c:pt>
                <c:pt idx="1025">
                  <c:v>42874.618146730325</c:v>
                </c:pt>
                <c:pt idx="1026">
                  <c:v>42874.618261892363</c:v>
                </c:pt>
                <c:pt idx="1027">
                  <c:v>42874.618377054401</c:v>
                </c:pt>
                <c:pt idx="1028">
                  <c:v>42874.618492216439</c:v>
                </c:pt>
                <c:pt idx="1029">
                  <c:v>42874.618607378477</c:v>
                </c:pt>
                <c:pt idx="1030">
                  <c:v>42874.618722540516</c:v>
                </c:pt>
                <c:pt idx="1031">
                  <c:v>42874.618837702539</c:v>
                </c:pt>
                <c:pt idx="1032">
                  <c:v>42874.618952864577</c:v>
                </c:pt>
                <c:pt idx="1033">
                  <c:v>42874.619068026615</c:v>
                </c:pt>
                <c:pt idx="1034">
                  <c:v>42874.619183188654</c:v>
                </c:pt>
                <c:pt idx="1035">
                  <c:v>42874.619298350692</c:v>
                </c:pt>
                <c:pt idx="1036">
                  <c:v>42874.61941351273</c:v>
                </c:pt>
                <c:pt idx="1037">
                  <c:v>42874.619528674768</c:v>
                </c:pt>
                <c:pt idx="1038">
                  <c:v>42874.619643836806</c:v>
                </c:pt>
                <c:pt idx="1039">
                  <c:v>42874.619758998844</c:v>
                </c:pt>
                <c:pt idx="1040">
                  <c:v>42874.619874160882</c:v>
                </c:pt>
                <c:pt idx="1041">
                  <c:v>42874.61998932292</c:v>
                </c:pt>
                <c:pt idx="1042">
                  <c:v>42874.620104484959</c:v>
                </c:pt>
                <c:pt idx="1043">
                  <c:v>42874.620219646997</c:v>
                </c:pt>
                <c:pt idx="1044">
                  <c:v>42874.620334809035</c:v>
                </c:pt>
                <c:pt idx="1045">
                  <c:v>42874.620449971058</c:v>
                </c:pt>
                <c:pt idx="1046">
                  <c:v>42874.620565133097</c:v>
                </c:pt>
                <c:pt idx="1047">
                  <c:v>42874.620680295135</c:v>
                </c:pt>
                <c:pt idx="1048">
                  <c:v>42874.620795457173</c:v>
                </c:pt>
                <c:pt idx="1049">
                  <c:v>42874.620910619211</c:v>
                </c:pt>
                <c:pt idx="1050">
                  <c:v>42874.621025781249</c:v>
                </c:pt>
                <c:pt idx="1051">
                  <c:v>42874.621140943287</c:v>
                </c:pt>
                <c:pt idx="1052">
                  <c:v>42874.621256105325</c:v>
                </c:pt>
                <c:pt idx="1053">
                  <c:v>42874.621371267363</c:v>
                </c:pt>
                <c:pt idx="1054">
                  <c:v>42874.621486429402</c:v>
                </c:pt>
                <c:pt idx="1055">
                  <c:v>42874.62160159144</c:v>
                </c:pt>
                <c:pt idx="1056">
                  <c:v>42874.621716753478</c:v>
                </c:pt>
                <c:pt idx="1057">
                  <c:v>42874.621831915516</c:v>
                </c:pt>
                <c:pt idx="1058">
                  <c:v>42874.62194707754</c:v>
                </c:pt>
                <c:pt idx="1059">
                  <c:v>42874.622062239578</c:v>
                </c:pt>
                <c:pt idx="1060">
                  <c:v>42874.622177401616</c:v>
                </c:pt>
                <c:pt idx="1061">
                  <c:v>42874.622292563654</c:v>
                </c:pt>
                <c:pt idx="1062">
                  <c:v>42874.622407725692</c:v>
                </c:pt>
                <c:pt idx="1063">
                  <c:v>42874.62252288773</c:v>
                </c:pt>
                <c:pt idx="1064">
                  <c:v>42874.622638049768</c:v>
                </c:pt>
                <c:pt idx="1065">
                  <c:v>42874.622753211806</c:v>
                </c:pt>
                <c:pt idx="1066">
                  <c:v>42874.622868373845</c:v>
                </c:pt>
                <c:pt idx="1067">
                  <c:v>42874.622983535883</c:v>
                </c:pt>
                <c:pt idx="1068">
                  <c:v>42874.623098697921</c:v>
                </c:pt>
                <c:pt idx="1069">
                  <c:v>42874.623213859959</c:v>
                </c:pt>
                <c:pt idx="1070">
                  <c:v>42874.623329021997</c:v>
                </c:pt>
                <c:pt idx="1071">
                  <c:v>42874.623444184021</c:v>
                </c:pt>
                <c:pt idx="1072">
                  <c:v>42874.623559346059</c:v>
                </c:pt>
                <c:pt idx="1073">
                  <c:v>42874.623674508097</c:v>
                </c:pt>
                <c:pt idx="1074">
                  <c:v>42874.623789670135</c:v>
                </c:pt>
                <c:pt idx="1075">
                  <c:v>42874.623904832173</c:v>
                </c:pt>
                <c:pt idx="1076">
                  <c:v>42874.624019994211</c:v>
                </c:pt>
                <c:pt idx="1077">
                  <c:v>42874.624135156249</c:v>
                </c:pt>
                <c:pt idx="1078">
                  <c:v>42874.624250318288</c:v>
                </c:pt>
                <c:pt idx="1079">
                  <c:v>42874.624365480326</c:v>
                </c:pt>
                <c:pt idx="1080">
                  <c:v>42874.624480642364</c:v>
                </c:pt>
                <c:pt idx="1081">
                  <c:v>42874.624595804402</c:v>
                </c:pt>
                <c:pt idx="1082">
                  <c:v>42874.62471096644</c:v>
                </c:pt>
                <c:pt idx="1083">
                  <c:v>42874.624826128478</c:v>
                </c:pt>
                <c:pt idx="1084">
                  <c:v>42874.624941290516</c:v>
                </c:pt>
                <c:pt idx="1085">
                  <c:v>42874.62505645254</c:v>
                </c:pt>
                <c:pt idx="1086">
                  <c:v>42874.625171614578</c:v>
                </c:pt>
              </c:numCache>
            </c:numRef>
          </c:cat>
          <c:val>
            <c:numRef>
              <c:f>'Heterochone 2'!$N$22:$N$1108</c:f>
              <c:numCache>
                <c:formatCode>0.00</c:formatCode>
                <c:ptCount val="1087"/>
                <c:pt idx="0">
                  <c:v>-0.46995487477349213</c:v>
                </c:pt>
                <c:pt idx="1">
                  <c:v>-0.49026645496532384</c:v>
                </c:pt>
                <c:pt idx="2">
                  <c:v>-0.50255172066474862</c:v>
                </c:pt>
                <c:pt idx="3">
                  <c:v>-0.50028185956895921</c:v>
                </c:pt>
                <c:pt idx="4">
                  <c:v>-0.49803189667971981</c:v>
                </c:pt>
                <c:pt idx="5">
                  <c:v>-0.48396501277034537</c:v>
                </c:pt>
                <c:pt idx="6">
                  <c:v>-0.4948158629444836</c:v>
                </c:pt>
                <c:pt idx="7">
                  <c:v>-0.50066828238161132</c:v>
                </c:pt>
                <c:pt idx="8">
                  <c:v>-0.49998197973506336</c:v>
                </c:pt>
                <c:pt idx="9">
                  <c:v>-0.48649333934500655</c:v>
                </c:pt>
                <c:pt idx="10">
                  <c:v>-0.47583220990172137</c:v>
                </c:pt>
                <c:pt idx="11">
                  <c:v>-0.44662409833124833</c:v>
                </c:pt>
                <c:pt idx="12">
                  <c:v>-0.42737118371454358</c:v>
                </c:pt>
                <c:pt idx="13">
                  <c:v>-0.41176728492039028</c:v>
                </c:pt>
                <c:pt idx="14">
                  <c:v>-0.45247471770130815</c:v>
                </c:pt>
                <c:pt idx="15">
                  <c:v>-0.49915324820764584</c:v>
                </c:pt>
                <c:pt idx="16">
                  <c:v>-0.46270321809406406</c:v>
                </c:pt>
                <c:pt idx="17">
                  <c:v>-0.48781182632747738</c:v>
                </c:pt>
                <c:pt idx="18">
                  <c:v>-0.48800597825328873</c:v>
                </c:pt>
                <c:pt idx="19">
                  <c:v>-0.48334471473189422</c:v>
                </c:pt>
                <c:pt idx="20">
                  <c:v>-0.45699974405780408</c:v>
                </c:pt>
                <c:pt idx="21">
                  <c:v>-0.48897049059033815</c:v>
                </c:pt>
                <c:pt idx="22">
                  <c:v>-0.50320944358847786</c:v>
                </c:pt>
                <c:pt idx="23">
                  <c:v>-0.49893652997223603</c:v>
                </c:pt>
                <c:pt idx="24">
                  <c:v>-0.36967852649062538</c:v>
                </c:pt>
                <c:pt idx="25">
                  <c:v>-0.46130360509716439</c:v>
                </c:pt>
                <c:pt idx="26">
                  <c:v>-0.48521702615004908</c:v>
                </c:pt>
                <c:pt idx="27">
                  <c:v>-0.46967319076852976</c:v>
                </c:pt>
                <c:pt idx="28">
                  <c:v>-0.50086579181687074</c:v>
                </c:pt>
                <c:pt idx="29">
                  <c:v>-0.48722986006001939</c:v>
                </c:pt>
                <c:pt idx="30">
                  <c:v>-0.34999955185438281</c:v>
                </c:pt>
                <c:pt idx="31">
                  <c:v>-0.44774614490139708</c:v>
                </c:pt>
                <c:pt idx="32">
                  <c:v>-0.48546843773664583</c:v>
                </c:pt>
                <c:pt idx="33">
                  <c:v>-0.4843882526394066</c:v>
                </c:pt>
                <c:pt idx="34">
                  <c:v>-0.50139188157145043</c:v>
                </c:pt>
                <c:pt idx="35">
                  <c:v>-0.48973916184883021</c:v>
                </c:pt>
                <c:pt idx="36">
                  <c:v>-0.49725363590242744</c:v>
                </c:pt>
                <c:pt idx="37">
                  <c:v>-0.47611760945459558</c:v>
                </c:pt>
                <c:pt idx="38">
                  <c:v>-0.44932076958489148</c:v>
                </c:pt>
                <c:pt idx="39">
                  <c:v>-0.44579143151956863</c:v>
                </c:pt>
                <c:pt idx="40">
                  <c:v>-0.44868214259128819</c:v>
                </c:pt>
                <c:pt idx="41">
                  <c:v>-0.45298528320436876</c:v>
                </c:pt>
                <c:pt idx="42">
                  <c:v>-0.4791021790613802</c:v>
                </c:pt>
                <c:pt idx="43">
                  <c:v>-0.36170577247209534</c:v>
                </c:pt>
                <c:pt idx="44">
                  <c:v>-0.49393925731952004</c:v>
                </c:pt>
                <c:pt idx="45">
                  <c:v>-0.49704238700657566</c:v>
                </c:pt>
                <c:pt idx="46">
                  <c:v>-0.47882459612148121</c:v>
                </c:pt>
                <c:pt idx="47">
                  <c:v>-0.4828797204968065</c:v>
                </c:pt>
                <c:pt idx="48">
                  <c:v>-0.42959303015433326</c:v>
                </c:pt>
                <c:pt idx="49">
                  <c:v>-0.42080456332079091</c:v>
                </c:pt>
                <c:pt idx="50">
                  <c:v>-0.46514248091249005</c:v>
                </c:pt>
                <c:pt idx="51">
                  <c:v>-0.48779906156168701</c:v>
                </c:pt>
                <c:pt idx="52">
                  <c:v>-0.47103154387552437</c:v>
                </c:pt>
                <c:pt idx="53">
                  <c:v>-0.4785701887413587</c:v>
                </c:pt>
                <c:pt idx="54">
                  <c:v>-0.48756124573448295</c:v>
                </c:pt>
                <c:pt idx="55">
                  <c:v>-0.49180606465389104</c:v>
                </c:pt>
                <c:pt idx="56">
                  <c:v>-0.458335239268438</c:v>
                </c:pt>
                <c:pt idx="57">
                  <c:v>-0.464148568719015</c:v>
                </c:pt>
                <c:pt idx="58">
                  <c:v>-0.48428380790340614</c:v>
                </c:pt>
                <c:pt idx="59">
                  <c:v>-0.50353154865798666</c:v>
                </c:pt>
                <c:pt idx="60">
                  <c:v>-0.47989209844984621</c:v>
                </c:pt>
                <c:pt idx="61">
                  <c:v>-0.33272783737787731</c:v>
                </c:pt>
                <c:pt idx="62">
                  <c:v>-0.42578734334002927</c:v>
                </c:pt>
                <c:pt idx="63">
                  <c:v>-0.40154325328287027</c:v>
                </c:pt>
                <c:pt idx="64">
                  <c:v>-0.42240843507596731</c:v>
                </c:pt>
                <c:pt idx="65">
                  <c:v>-0.43855103356485375</c:v>
                </c:pt>
                <c:pt idx="66">
                  <c:v>-0.49978651266867341</c:v>
                </c:pt>
                <c:pt idx="67">
                  <c:v>-0.44318778669151793</c:v>
                </c:pt>
                <c:pt idx="68">
                  <c:v>-0.4809383781587348</c:v>
                </c:pt>
                <c:pt idx="69">
                  <c:v>-0.44922074186549799</c:v>
                </c:pt>
                <c:pt idx="70">
                  <c:v>-0.44871506552298795</c:v>
                </c:pt>
                <c:pt idx="71">
                  <c:v>-0.43540253863187028</c:v>
                </c:pt>
                <c:pt idx="72">
                  <c:v>-0.29675011187874223</c:v>
                </c:pt>
                <c:pt idx="73">
                  <c:v>-0.39009405538827352</c:v>
                </c:pt>
                <c:pt idx="74">
                  <c:v>-0.46284724547793737</c:v>
                </c:pt>
                <c:pt idx="75">
                  <c:v>-0.48984900783959628</c:v>
                </c:pt>
                <c:pt idx="76">
                  <c:v>-0.47013387706870319</c:v>
                </c:pt>
                <c:pt idx="77">
                  <c:v>-0.4940827978982153</c:v>
                </c:pt>
                <c:pt idx="78">
                  <c:v>-0.50124667941892342</c:v>
                </c:pt>
                <c:pt idx="79">
                  <c:v>-0.43154823324426456</c:v>
                </c:pt>
                <c:pt idx="80">
                  <c:v>-0.47794827216914709</c:v>
                </c:pt>
                <c:pt idx="81">
                  <c:v>-0.48982344299614688</c:v>
                </c:pt>
                <c:pt idx="82">
                  <c:v>-0.50335791576602884</c:v>
                </c:pt>
                <c:pt idx="83">
                  <c:v>-0.48859102549916367</c:v>
                </c:pt>
                <c:pt idx="84">
                  <c:v>-0.49633730979916718</c:v>
                </c:pt>
                <c:pt idx="85">
                  <c:v>-0.49726928762190031</c:v>
                </c:pt>
                <c:pt idx="86">
                  <c:v>-0.47815058596726623</c:v>
                </c:pt>
                <c:pt idx="87">
                  <c:v>-0.50023917461619727</c:v>
                </c:pt>
                <c:pt idx="88">
                  <c:v>-0.48824896839397702</c:v>
                </c:pt>
                <c:pt idx="89">
                  <c:v>-0.4457916080931309</c:v>
                </c:pt>
                <c:pt idx="90">
                  <c:v>-0.49463753055132292</c:v>
                </c:pt>
                <c:pt idx="91">
                  <c:v>-0.48164786577163238</c:v>
                </c:pt>
                <c:pt idx="92">
                  <c:v>-0.49801627923907232</c:v>
                </c:pt>
                <c:pt idx="93">
                  <c:v>-0.48889212872127724</c:v>
                </c:pt>
                <c:pt idx="94">
                  <c:v>-0.48330200270136947</c:v>
                </c:pt>
                <c:pt idx="95">
                  <c:v>-0.49297351051733268</c:v>
                </c:pt>
                <c:pt idx="96">
                  <c:v>-0.48846224115490872</c:v>
                </c:pt>
                <c:pt idx="97">
                  <c:v>-0.49520044944052982</c:v>
                </c:pt>
                <c:pt idx="98">
                  <c:v>-0.47373505996022025</c:v>
                </c:pt>
                <c:pt idx="99">
                  <c:v>-0.46010200296978399</c:v>
                </c:pt>
                <c:pt idx="100">
                  <c:v>-0.49511378437934406</c:v>
                </c:pt>
                <c:pt idx="101">
                  <c:v>-0.50022066260520037</c:v>
                </c:pt>
                <c:pt idx="102">
                  <c:v>-0.46733449819315759</c:v>
                </c:pt>
                <c:pt idx="103">
                  <c:v>-0.4909655115383833</c:v>
                </c:pt>
                <c:pt idx="104">
                  <c:v>-0.39024661409584532</c:v>
                </c:pt>
                <c:pt idx="105">
                  <c:v>-0.46358243778901409</c:v>
                </c:pt>
                <c:pt idx="106">
                  <c:v>-0.41090571334523446</c:v>
                </c:pt>
                <c:pt idx="107">
                  <c:v>-0.47294680787545512</c:v>
                </c:pt>
                <c:pt idx="108">
                  <c:v>-0.49486976191524251</c:v>
                </c:pt>
                <c:pt idx="109">
                  <c:v>-0.50276335461928556</c:v>
                </c:pt>
                <c:pt idx="110">
                  <c:v>-0.49644271423092895</c:v>
                </c:pt>
                <c:pt idx="111">
                  <c:v>-0.47692211787739419</c:v>
                </c:pt>
                <c:pt idx="112">
                  <c:v>-0.47904831090014333</c:v>
                </c:pt>
                <c:pt idx="113">
                  <c:v>-0.44658349276688031</c:v>
                </c:pt>
                <c:pt idx="114">
                  <c:v>-0.48821881151330548</c:v>
                </c:pt>
                <c:pt idx="115">
                  <c:v>-0.50154768569916663</c:v>
                </c:pt>
                <c:pt idx="116">
                  <c:v>-0.46931451105317779</c:v>
                </c:pt>
                <c:pt idx="117">
                  <c:v>-0.4701537512651574</c:v>
                </c:pt>
                <c:pt idx="118">
                  <c:v>-0.46398374382316288</c:v>
                </c:pt>
                <c:pt idx="119">
                  <c:v>-0.49375268213323875</c:v>
                </c:pt>
                <c:pt idx="120">
                  <c:v>-0.43409741599741297</c:v>
                </c:pt>
                <c:pt idx="121">
                  <c:v>-0.47739696892851918</c:v>
                </c:pt>
                <c:pt idx="122">
                  <c:v>-0.43335983865518957</c:v>
                </c:pt>
                <c:pt idx="123">
                  <c:v>-0.49407408485671578</c:v>
                </c:pt>
                <c:pt idx="124">
                  <c:v>-0.47890581558313816</c:v>
                </c:pt>
                <c:pt idx="125">
                  <c:v>-0.46618436273358987</c:v>
                </c:pt>
                <c:pt idx="126">
                  <c:v>-0.44443742973932782</c:v>
                </c:pt>
                <c:pt idx="127">
                  <c:v>-0.46469331279838594</c:v>
                </c:pt>
                <c:pt idx="128">
                  <c:v>-0.47130795683512494</c:v>
                </c:pt>
                <c:pt idx="129">
                  <c:v>-0.48714212676688629</c:v>
                </c:pt>
                <c:pt idx="130">
                  <c:v>-0.46584909523768864</c:v>
                </c:pt>
                <c:pt idx="131">
                  <c:v>-0.48895425859845987</c:v>
                </c:pt>
                <c:pt idx="132">
                  <c:v>-0.50193333647237348</c:v>
                </c:pt>
                <c:pt idx="133">
                  <c:v>-0.50307031032825456</c:v>
                </c:pt>
                <c:pt idx="134">
                  <c:v>-0.50199733758635123</c:v>
                </c:pt>
                <c:pt idx="135">
                  <c:v>-0.48671242100999423</c:v>
                </c:pt>
                <c:pt idx="136">
                  <c:v>-0.50169842790560526</c:v>
                </c:pt>
                <c:pt idx="137">
                  <c:v>-0.50394648169070044</c:v>
                </c:pt>
                <c:pt idx="138">
                  <c:v>-0.45403441992056531</c:v>
                </c:pt>
                <c:pt idx="139">
                  <c:v>-0.47895142480341252</c:v>
                </c:pt>
                <c:pt idx="140">
                  <c:v>-0.50170993118321816</c:v>
                </c:pt>
                <c:pt idx="141">
                  <c:v>-0.5010119781631267</c:v>
                </c:pt>
                <c:pt idx="142">
                  <c:v>-0.49680142770785879</c:v>
                </c:pt>
                <c:pt idx="143">
                  <c:v>-0.46798615515876746</c:v>
                </c:pt>
                <c:pt idx="144">
                  <c:v>-0.49077564284851882</c:v>
                </c:pt>
                <c:pt idx="145">
                  <c:v>-0.4610835392559946</c:v>
                </c:pt>
                <c:pt idx="146">
                  <c:v>-0.50249520827330263</c:v>
                </c:pt>
                <c:pt idx="147">
                  <c:v>-0.50372887172873571</c:v>
                </c:pt>
                <c:pt idx="148">
                  <c:v>-0.50022581189142701</c:v>
                </c:pt>
                <c:pt idx="149">
                  <c:v>-0.49109569509662293</c:v>
                </c:pt>
                <c:pt idx="150">
                  <c:v>-0.50046592150287983</c:v>
                </c:pt>
                <c:pt idx="151">
                  <c:v>-0.50186803741576458</c:v>
                </c:pt>
                <c:pt idx="152">
                  <c:v>-0.49991674888318144</c:v>
                </c:pt>
                <c:pt idx="153">
                  <c:v>-0.48739397341994645</c:v>
                </c:pt>
                <c:pt idx="154">
                  <c:v>-0.44499728708360703</c:v>
                </c:pt>
                <c:pt idx="155">
                  <c:v>-0.48246347715187049</c:v>
                </c:pt>
                <c:pt idx="156">
                  <c:v>-0.48322902284610908</c:v>
                </c:pt>
                <c:pt idx="157">
                  <c:v>-0.49465216392228639</c:v>
                </c:pt>
                <c:pt idx="158">
                  <c:v>-0.41648246392572741</c:v>
                </c:pt>
                <c:pt idx="159">
                  <c:v>-0.48674720695363832</c:v>
                </c:pt>
                <c:pt idx="160">
                  <c:v>-0.49553209617092903</c:v>
                </c:pt>
                <c:pt idx="161">
                  <c:v>-0.49654246965302545</c:v>
                </c:pt>
                <c:pt idx="162">
                  <c:v>-0.49406199701071063</c:v>
                </c:pt>
                <c:pt idx="163">
                  <c:v>-0.50461741721413145</c:v>
                </c:pt>
                <c:pt idx="164">
                  <c:v>-0.50404101366508181</c:v>
                </c:pt>
                <c:pt idx="165">
                  <c:v>-0.5042245779351503</c:v>
                </c:pt>
                <c:pt idx="166">
                  <c:v>-0.50441447965993302</c:v>
                </c:pt>
                <c:pt idx="167">
                  <c:v>-0.49200502025767978</c:v>
                </c:pt>
                <c:pt idx="168">
                  <c:v>-0.49094374395271512</c:v>
                </c:pt>
                <c:pt idx="169">
                  <c:v>-0.45151337886192811</c:v>
                </c:pt>
                <c:pt idx="170">
                  <c:v>-0.50216958149429647</c:v>
                </c:pt>
                <c:pt idx="171">
                  <c:v>-0.50377405691521648</c:v>
                </c:pt>
                <c:pt idx="172">
                  <c:v>-0.50354590340624106</c:v>
                </c:pt>
                <c:pt idx="173">
                  <c:v>-0.50143250851186483</c:v>
                </c:pt>
                <c:pt idx="174">
                  <c:v>-0.49196116726097167</c:v>
                </c:pt>
                <c:pt idx="175">
                  <c:v>-0.50293396881879404</c:v>
                </c:pt>
                <c:pt idx="176">
                  <c:v>-0.48580411342954377</c:v>
                </c:pt>
                <c:pt idx="177">
                  <c:v>-0.49170304353249966</c:v>
                </c:pt>
                <c:pt idx="178">
                  <c:v>-0.48842822454005735</c:v>
                </c:pt>
                <c:pt idx="179">
                  <c:v>-0.48152061527996737</c:v>
                </c:pt>
                <c:pt idx="180">
                  <c:v>-0.50419253011409781</c:v>
                </c:pt>
                <c:pt idx="181">
                  <c:v>-0.47640603348400046</c:v>
                </c:pt>
                <c:pt idx="182">
                  <c:v>-0.42910342420616976</c:v>
                </c:pt>
                <c:pt idx="183">
                  <c:v>-0.48980120257854515</c:v>
                </c:pt>
                <c:pt idx="184">
                  <c:v>-0.49635778147637594</c:v>
                </c:pt>
                <c:pt idx="185">
                  <c:v>-0.49033854537555072</c:v>
                </c:pt>
                <c:pt idx="186">
                  <c:v>-0.50133139579731456</c:v>
                </c:pt>
                <c:pt idx="187">
                  <c:v>-0.45167041591136392</c:v>
                </c:pt>
                <c:pt idx="188">
                  <c:v>-0.43937447380968986</c:v>
                </c:pt>
                <c:pt idx="189">
                  <c:v>-0.45134435242796561</c:v>
                </c:pt>
                <c:pt idx="190">
                  <c:v>-0.47097633765829527</c:v>
                </c:pt>
                <c:pt idx="191">
                  <c:v>-0.48485474773391313</c:v>
                </c:pt>
                <c:pt idx="192">
                  <c:v>-0.49391034318130078</c:v>
                </c:pt>
                <c:pt idx="193">
                  <c:v>-0.48413717691975189</c:v>
                </c:pt>
                <c:pt idx="194">
                  <c:v>-0.45791043955732341</c:v>
                </c:pt>
                <c:pt idx="195">
                  <c:v>-0.44303994587000312</c:v>
                </c:pt>
                <c:pt idx="196">
                  <c:v>-0.47165996846251396</c:v>
                </c:pt>
                <c:pt idx="197">
                  <c:v>-0.49689403775036195</c:v>
                </c:pt>
                <c:pt idx="198">
                  <c:v>-0.45805112650929591</c:v>
                </c:pt>
                <c:pt idx="199">
                  <c:v>-0.49210088430524718</c:v>
                </c:pt>
                <c:pt idx="200">
                  <c:v>-0.45754281399914082</c:v>
                </c:pt>
                <c:pt idx="201">
                  <c:v>-0.4480728954022592</c:v>
                </c:pt>
                <c:pt idx="202">
                  <c:v>-0.46712548856266356</c:v>
                </c:pt>
                <c:pt idx="203">
                  <c:v>-0.49098719442801897</c:v>
                </c:pt>
                <c:pt idx="204">
                  <c:v>-0.49462551478787276</c:v>
                </c:pt>
                <c:pt idx="205">
                  <c:v>-0.45298370142291589</c:v>
                </c:pt>
                <c:pt idx="206">
                  <c:v>-0.48833586136159363</c:v>
                </c:pt>
                <c:pt idx="207">
                  <c:v>-0.47490567262409694</c:v>
                </c:pt>
                <c:pt idx="208">
                  <c:v>-0.46033630329266639</c:v>
                </c:pt>
                <c:pt idx="209">
                  <c:v>-0.47473580323169018</c:v>
                </c:pt>
                <c:pt idx="210">
                  <c:v>-0.44797749435512063</c:v>
                </c:pt>
                <c:pt idx="211">
                  <c:v>-0.48992233210798003</c:v>
                </c:pt>
                <c:pt idx="212">
                  <c:v>-0.41554617018793677</c:v>
                </c:pt>
                <c:pt idx="213">
                  <c:v>-0.39221290195767922</c:v>
                </c:pt>
                <c:pt idx="214">
                  <c:v>-0.42963622569257837</c:v>
                </c:pt>
                <c:pt idx="215">
                  <c:v>-0.4195085668498677</c:v>
                </c:pt>
                <c:pt idx="216">
                  <c:v>-0.46024205478848934</c:v>
                </c:pt>
                <c:pt idx="217">
                  <c:v>-0.39795289687443974</c:v>
                </c:pt>
                <c:pt idx="218">
                  <c:v>-0.31764910566291027</c:v>
                </c:pt>
                <c:pt idx="219">
                  <c:v>-0.30714765643799841</c:v>
                </c:pt>
                <c:pt idx="220">
                  <c:v>-0.39492448145740494</c:v>
                </c:pt>
                <c:pt idx="221">
                  <c:v>-0.45066155775851169</c:v>
                </c:pt>
                <c:pt idx="222">
                  <c:v>-0.31751172974523545</c:v>
                </c:pt>
                <c:pt idx="223">
                  <c:v>-0.3989198150612398</c:v>
                </c:pt>
                <c:pt idx="224">
                  <c:v>-0.47648025421751933</c:v>
                </c:pt>
                <c:pt idx="225">
                  <c:v>-0.32849074047951005</c:v>
                </c:pt>
                <c:pt idx="226">
                  <c:v>-0.39923572607401736</c:v>
                </c:pt>
                <c:pt idx="227">
                  <c:v>-0.44635860077348527</c:v>
                </c:pt>
                <c:pt idx="228">
                  <c:v>-0.49195471859236117</c:v>
                </c:pt>
                <c:pt idx="229">
                  <c:v>-0.44139731640921465</c:v>
                </c:pt>
                <c:pt idx="230">
                  <c:v>-0.45361338845431648</c:v>
                </c:pt>
                <c:pt idx="231">
                  <c:v>-0.44740373091632135</c:v>
                </c:pt>
                <c:pt idx="232">
                  <c:v>-0.47656155999664235</c:v>
                </c:pt>
                <c:pt idx="233">
                  <c:v>-0.24709038903463221</c:v>
                </c:pt>
                <c:pt idx="234">
                  <c:v>-0.39966337445915573</c:v>
                </c:pt>
                <c:pt idx="235">
                  <c:v>-0.33431062052192689</c:v>
                </c:pt>
                <c:pt idx="236">
                  <c:v>-0.28022548067136654</c:v>
                </c:pt>
                <c:pt idx="237">
                  <c:v>-0.47441294184491684</c:v>
                </c:pt>
                <c:pt idx="238">
                  <c:v>-0.4246289863222229</c:v>
                </c:pt>
                <c:pt idx="239">
                  <c:v>-0.42880008210480663</c:v>
                </c:pt>
                <c:pt idx="240">
                  <c:v>-0.34281208349474424</c:v>
                </c:pt>
                <c:pt idx="241">
                  <c:v>-0.32962516912459361</c:v>
                </c:pt>
                <c:pt idx="242">
                  <c:v>-0.23783128936039072</c:v>
                </c:pt>
                <c:pt idx="243">
                  <c:v>-0.26462256410185431</c:v>
                </c:pt>
                <c:pt idx="244">
                  <c:v>-0.38886858911198396</c:v>
                </c:pt>
                <c:pt idx="245">
                  <c:v>-0.24274083746114958</c:v>
                </c:pt>
                <c:pt idx="246">
                  <c:v>-0.13669732082800218</c:v>
                </c:pt>
                <c:pt idx="247">
                  <c:v>-0.28040211287212613</c:v>
                </c:pt>
                <c:pt idx="248">
                  <c:v>-0.26129807356321738</c:v>
                </c:pt>
                <c:pt idx="249">
                  <c:v>-0.34639061612958977</c:v>
                </c:pt>
                <c:pt idx="250">
                  <c:v>-0.38166664962917596</c:v>
                </c:pt>
                <c:pt idx="251">
                  <c:v>-0.3901996602495782</c:v>
                </c:pt>
                <c:pt idx="252">
                  <c:v>-0.42752241865232987</c:v>
                </c:pt>
                <c:pt idx="253">
                  <c:v>-0.43735887200348961</c:v>
                </c:pt>
                <c:pt idx="254">
                  <c:v>-0.42602056470403143</c:v>
                </c:pt>
                <c:pt idx="255">
                  <c:v>-0.47074425646681733</c:v>
                </c:pt>
                <c:pt idx="256">
                  <c:v>-0.42242058129730159</c:v>
                </c:pt>
                <c:pt idx="257">
                  <c:v>-0.42501523864800633</c:v>
                </c:pt>
                <c:pt idx="258">
                  <c:v>-0.42662010798301309</c:v>
                </c:pt>
                <c:pt idx="259">
                  <c:v>-0.34291167437728232</c:v>
                </c:pt>
                <c:pt idx="260">
                  <c:v>-0.37546945909639123</c:v>
                </c:pt>
                <c:pt idx="261">
                  <c:v>-0.4043089310961438</c:v>
                </c:pt>
                <c:pt idx="262">
                  <c:v>-0.40838826318473298</c:v>
                </c:pt>
                <c:pt idx="263">
                  <c:v>-0.37421247168940813</c:v>
                </c:pt>
                <c:pt idx="264">
                  <c:v>-0.42287183874261347</c:v>
                </c:pt>
                <c:pt idx="265">
                  <c:v>-0.45838954130644738</c:v>
                </c:pt>
                <c:pt idx="266">
                  <c:v>-0.42167859253862711</c:v>
                </c:pt>
                <c:pt idx="267">
                  <c:v>-0.34474275256340881</c:v>
                </c:pt>
                <c:pt idx="268">
                  <c:v>-0.41117568493986895</c:v>
                </c:pt>
                <c:pt idx="269">
                  <c:v>-0.47794608923831489</c:v>
                </c:pt>
                <c:pt idx="270">
                  <c:v>-0.45805731126275334</c:v>
                </c:pt>
                <c:pt idx="271">
                  <c:v>-0.43574573534975963</c:v>
                </c:pt>
                <c:pt idx="272">
                  <c:v>-0.48383232979734053</c:v>
                </c:pt>
                <c:pt idx="273">
                  <c:v>-0.4130990095431758</c:v>
                </c:pt>
                <c:pt idx="274">
                  <c:v>-0.44054609255834792</c:v>
                </c:pt>
                <c:pt idx="275">
                  <c:v>-0.4849105115110931</c:v>
                </c:pt>
                <c:pt idx="276">
                  <c:v>-0.48656228380206706</c:v>
                </c:pt>
                <c:pt idx="277">
                  <c:v>-0.49635289883280614</c:v>
                </c:pt>
                <c:pt idx="278">
                  <c:v>-0.43906632023103431</c:v>
                </c:pt>
                <c:pt idx="279">
                  <c:v>-0.45040526855406782</c:v>
                </c:pt>
                <c:pt idx="280">
                  <c:v>-0.44599073077962653</c:v>
                </c:pt>
                <c:pt idx="281">
                  <c:v>-0.43211447595083746</c:v>
                </c:pt>
                <c:pt idx="282">
                  <c:v>-0.4150014235257023</c:v>
                </c:pt>
                <c:pt idx="283">
                  <c:v>-0.38781273933458299</c:v>
                </c:pt>
                <c:pt idx="284">
                  <c:v>-0.37164865110788087</c:v>
                </c:pt>
                <c:pt idx="285">
                  <c:v>-0.40309896771302051</c:v>
                </c:pt>
                <c:pt idx="286">
                  <c:v>-0.46819021200116345</c:v>
                </c:pt>
                <c:pt idx="287">
                  <c:v>-0.48295601006710082</c:v>
                </c:pt>
                <c:pt idx="288">
                  <c:v>-0.49438832770002289</c:v>
                </c:pt>
                <c:pt idx="289">
                  <c:v>-0.48594214089703308</c:v>
                </c:pt>
                <c:pt idx="290">
                  <c:v>-0.48609412321332307</c:v>
                </c:pt>
                <c:pt idx="291">
                  <c:v>-0.45963770471253962</c:v>
                </c:pt>
                <c:pt idx="292">
                  <c:v>-0.45769023381836527</c:v>
                </c:pt>
                <c:pt idx="293">
                  <c:v>-0.45174073700550121</c:v>
                </c:pt>
                <c:pt idx="294">
                  <c:v>-0.4714913329338577</c:v>
                </c:pt>
                <c:pt idx="295">
                  <c:v>-0.42311991315776704</c:v>
                </c:pt>
                <c:pt idx="296">
                  <c:v>-0.46692323238793759</c:v>
                </c:pt>
                <c:pt idx="297">
                  <c:v>-0.46823802240379259</c:v>
                </c:pt>
                <c:pt idx="298">
                  <c:v>-0.39483979138048969</c:v>
                </c:pt>
                <c:pt idx="299">
                  <c:v>-0.43527937949779444</c:v>
                </c:pt>
                <c:pt idx="300">
                  <c:v>-0.41537004353579193</c:v>
                </c:pt>
                <c:pt idx="301">
                  <c:v>-0.40955198508767221</c:v>
                </c:pt>
                <c:pt idx="302">
                  <c:v>-0.41766426405949808</c:v>
                </c:pt>
                <c:pt idx="303">
                  <c:v>-0.40290833383938385</c:v>
                </c:pt>
                <c:pt idx="304">
                  <c:v>-0.44675586913229387</c:v>
                </c:pt>
                <c:pt idx="305">
                  <c:v>-0.42477576700341985</c:v>
                </c:pt>
                <c:pt idx="306">
                  <c:v>-0.44232997246431605</c:v>
                </c:pt>
                <c:pt idx="307">
                  <c:v>-0.44695761483397484</c:v>
                </c:pt>
                <c:pt idx="308">
                  <c:v>-0.45064107235786688</c:v>
                </c:pt>
                <c:pt idx="309">
                  <c:v>-0.46963909467712767</c:v>
                </c:pt>
                <c:pt idx="310">
                  <c:v>-0.47580623116062232</c:v>
                </c:pt>
                <c:pt idx="311">
                  <c:v>-0.4318713064588508</c:v>
                </c:pt>
                <c:pt idx="312">
                  <c:v>-0.47084921543704267</c:v>
                </c:pt>
                <c:pt idx="313">
                  <c:v>-0.47205830915341307</c:v>
                </c:pt>
                <c:pt idx="314">
                  <c:v>-0.48364146008327141</c:v>
                </c:pt>
                <c:pt idx="315">
                  <c:v>-0.37595187783179496</c:v>
                </c:pt>
                <c:pt idx="316">
                  <c:v>-0.45266320312027897</c:v>
                </c:pt>
                <c:pt idx="317">
                  <c:v>-0.35860435640823191</c:v>
                </c:pt>
                <c:pt idx="318">
                  <c:v>-0.42594470978322657</c:v>
                </c:pt>
                <c:pt idx="319">
                  <c:v>-0.36752302008429122</c:v>
                </c:pt>
                <c:pt idx="320">
                  <c:v>-0.29011198552531092</c:v>
                </c:pt>
                <c:pt idx="321">
                  <c:v>-0.40966895740841142</c:v>
                </c:pt>
                <c:pt idx="322">
                  <c:v>-0.4909893676594857</c:v>
                </c:pt>
                <c:pt idx="323">
                  <c:v>-0.46477838552152378</c:v>
                </c:pt>
                <c:pt idx="324">
                  <c:v>-0.46903472010594149</c:v>
                </c:pt>
                <c:pt idx="325">
                  <c:v>-0.43350861506078864</c:v>
                </c:pt>
                <c:pt idx="326">
                  <c:v>-0.3906960274944497</c:v>
                </c:pt>
                <c:pt idx="327">
                  <c:v>-0.29795074633046653</c:v>
                </c:pt>
                <c:pt idx="328">
                  <c:v>-0.34463986439333871</c:v>
                </c:pt>
                <c:pt idx="329">
                  <c:v>-0.37027354230760773</c:v>
                </c:pt>
                <c:pt idx="330">
                  <c:v>-0.37094055934075015</c:v>
                </c:pt>
                <c:pt idx="331">
                  <c:v>-0.30836243978388733</c:v>
                </c:pt>
                <c:pt idx="332">
                  <c:v>-0.34259655199167627</c:v>
                </c:pt>
                <c:pt idx="333">
                  <c:v>-0.40948670419575817</c:v>
                </c:pt>
                <c:pt idx="334">
                  <c:v>-0.43096256991267218</c:v>
                </c:pt>
                <c:pt idx="335">
                  <c:v>-0.46838153754988987</c:v>
                </c:pt>
                <c:pt idx="336">
                  <c:v>-0.4395159664043215</c:v>
                </c:pt>
                <c:pt idx="337">
                  <c:v>-0.39405255432908454</c:v>
                </c:pt>
                <c:pt idx="338">
                  <c:v>-0.29910983251781004</c:v>
                </c:pt>
                <c:pt idx="339">
                  <c:v>-0.3543481232252394</c:v>
                </c:pt>
                <c:pt idx="340">
                  <c:v>-0.4047476416044844</c:v>
                </c:pt>
                <c:pt idx="341">
                  <c:v>-0.41618640462482642</c:v>
                </c:pt>
                <c:pt idx="342">
                  <c:v>-0.39734610989926067</c:v>
                </c:pt>
                <c:pt idx="343">
                  <c:v>-0.41738800991782099</c:v>
                </c:pt>
                <c:pt idx="344">
                  <c:v>-0.4577630419347673</c:v>
                </c:pt>
                <c:pt idx="345">
                  <c:v>-0.42259266952296187</c:v>
                </c:pt>
                <c:pt idx="346">
                  <c:v>-0.4465206019452268</c:v>
                </c:pt>
                <c:pt idx="347">
                  <c:v>-0.43175412704718324</c:v>
                </c:pt>
                <c:pt idx="348">
                  <c:v>-0.42219438387927061</c:v>
                </c:pt>
                <c:pt idx="349">
                  <c:v>-0.43830446253381466</c:v>
                </c:pt>
                <c:pt idx="350">
                  <c:v>-0.38419481421633145</c:v>
                </c:pt>
                <c:pt idx="351">
                  <c:v>-0.44247472484854633</c:v>
                </c:pt>
                <c:pt idx="352">
                  <c:v>-0.47435058639099725</c:v>
                </c:pt>
                <c:pt idx="353">
                  <c:v>-0.41458449519154528</c:v>
                </c:pt>
                <c:pt idx="354">
                  <c:v>-0.40865447179945691</c:v>
                </c:pt>
                <c:pt idx="355">
                  <c:v>-0.48520799264434966</c:v>
                </c:pt>
                <c:pt idx="356">
                  <c:v>-0.47398399776795924</c:v>
                </c:pt>
                <c:pt idx="357">
                  <c:v>-0.43428865203984457</c:v>
                </c:pt>
                <c:pt idx="358">
                  <c:v>-0.489252445056782</c:v>
                </c:pt>
                <c:pt idx="359">
                  <c:v>-0.49256743692334853</c:v>
                </c:pt>
                <c:pt idx="360">
                  <c:v>-0.48658167773262778</c:v>
                </c:pt>
                <c:pt idx="361">
                  <c:v>-0.46442256578463254</c:v>
                </c:pt>
                <c:pt idx="362">
                  <c:v>-0.43368392020932983</c:v>
                </c:pt>
                <c:pt idx="363">
                  <c:v>-0.45694275799294282</c:v>
                </c:pt>
                <c:pt idx="364">
                  <c:v>-0.44868579254890772</c:v>
                </c:pt>
                <c:pt idx="365">
                  <c:v>-0.47920048325092451</c:v>
                </c:pt>
                <c:pt idx="366">
                  <c:v>-0.44861941108982301</c:v>
                </c:pt>
                <c:pt idx="367">
                  <c:v>-0.46329305494651896</c:v>
                </c:pt>
                <c:pt idx="368">
                  <c:v>-0.46337287082327033</c:v>
                </c:pt>
                <c:pt idx="369">
                  <c:v>-0.46121855955394087</c:v>
                </c:pt>
                <c:pt idx="370">
                  <c:v>-0.418239743044096</c:v>
                </c:pt>
                <c:pt idx="371">
                  <c:v>-0.40898606052107345</c:v>
                </c:pt>
                <c:pt idx="372">
                  <c:v>-0.43314127733358648</c:v>
                </c:pt>
                <c:pt idx="373">
                  <c:v>-0.39513600482114825</c:v>
                </c:pt>
                <c:pt idx="374">
                  <c:v>-0.49066573725594242</c:v>
                </c:pt>
                <c:pt idx="375">
                  <c:v>-0.4100618995771852</c:v>
                </c:pt>
                <c:pt idx="376">
                  <c:v>-0.39371522412578386</c:v>
                </c:pt>
                <c:pt idx="377">
                  <c:v>-0.39049556021417814</c:v>
                </c:pt>
                <c:pt idx="378">
                  <c:v>-0.44376564628164294</c:v>
                </c:pt>
                <c:pt idx="379">
                  <c:v>-0.42594984746176534</c:v>
                </c:pt>
                <c:pt idx="380">
                  <c:v>-0.37001731801779064</c:v>
                </c:pt>
                <c:pt idx="381">
                  <c:v>-0.34603124177493583</c:v>
                </c:pt>
                <c:pt idx="382">
                  <c:v>-0.40957087320497049</c:v>
                </c:pt>
                <c:pt idx="383">
                  <c:v>-0.38276740095312539</c:v>
                </c:pt>
                <c:pt idx="384">
                  <c:v>-0.40898606052107345</c:v>
                </c:pt>
                <c:pt idx="385">
                  <c:v>-0.4315534207611863</c:v>
                </c:pt>
                <c:pt idx="386">
                  <c:v>-0.44108743043601667</c:v>
                </c:pt>
                <c:pt idx="387">
                  <c:v>-0.41006433027530226</c:v>
                </c:pt>
                <c:pt idx="388">
                  <c:v>-0.43244112882705366</c:v>
                </c:pt>
                <c:pt idx="389">
                  <c:v>-0.33951952555039661</c:v>
                </c:pt>
                <c:pt idx="390">
                  <c:v>-0.40499538809800656</c:v>
                </c:pt>
                <c:pt idx="391">
                  <c:v>-0.39810827948889116</c:v>
                </c:pt>
                <c:pt idx="392">
                  <c:v>-0.36054554020584106</c:v>
                </c:pt>
                <c:pt idx="393">
                  <c:v>-0.41274119124076686</c:v>
                </c:pt>
                <c:pt idx="394">
                  <c:v>-0.27386571772471513</c:v>
                </c:pt>
                <c:pt idx="395">
                  <c:v>-0.2852058242369091</c:v>
                </c:pt>
                <c:pt idx="396">
                  <c:v>-0.42788090588309657</c:v>
                </c:pt>
                <c:pt idx="397">
                  <c:v>-0.41825818452278019</c:v>
                </c:pt>
                <c:pt idx="398">
                  <c:v>-0.45544019053067208</c:v>
                </c:pt>
                <c:pt idx="399">
                  <c:v>-0.38559787038677512</c:v>
                </c:pt>
                <c:pt idx="400">
                  <c:v>-0.37225567488268801</c:v>
                </c:pt>
                <c:pt idx="401">
                  <c:v>-0.35757836527678882</c:v>
                </c:pt>
                <c:pt idx="402">
                  <c:v>-0.39512826269192253</c:v>
                </c:pt>
                <c:pt idx="403">
                  <c:v>-0.43818390366952215</c:v>
                </c:pt>
                <c:pt idx="404">
                  <c:v>-0.42249846475354808</c:v>
                </c:pt>
                <c:pt idx="405">
                  <c:v>-0.36052751215475287</c:v>
                </c:pt>
                <c:pt idx="406">
                  <c:v>-0.38911342774244556</c:v>
                </c:pt>
                <c:pt idx="407">
                  <c:v>-0.32792782448260049</c:v>
                </c:pt>
                <c:pt idx="408">
                  <c:v>-0.40162891396248307</c:v>
                </c:pt>
                <c:pt idx="409">
                  <c:v>-0.36349070031734187</c:v>
                </c:pt>
                <c:pt idx="410">
                  <c:v>-0.33018201543873504</c:v>
                </c:pt>
                <c:pt idx="411">
                  <c:v>-0.34093550062838068</c:v>
                </c:pt>
                <c:pt idx="412">
                  <c:v>-0.38613021680384585</c:v>
                </c:pt>
                <c:pt idx="413">
                  <c:v>-0.33552095483640965</c:v>
                </c:pt>
                <c:pt idx="414">
                  <c:v>-0.46665559771518605</c:v>
                </c:pt>
                <c:pt idx="415">
                  <c:v>-0.47880278073758681</c:v>
                </c:pt>
                <c:pt idx="416">
                  <c:v>-0.45871036090594097</c:v>
                </c:pt>
                <c:pt idx="417">
                  <c:v>-0.43246879558831691</c:v>
                </c:pt>
                <c:pt idx="418">
                  <c:v>-0.37188425819082815</c:v>
                </c:pt>
                <c:pt idx="419">
                  <c:v>-0.26750085518215522</c:v>
                </c:pt>
                <c:pt idx="420">
                  <c:v>-0.26378082844211193</c:v>
                </c:pt>
                <c:pt idx="421">
                  <c:v>-0.29552768534070561</c:v>
                </c:pt>
                <c:pt idx="422">
                  <c:v>-0.32801948143358284</c:v>
                </c:pt>
                <c:pt idx="423">
                  <c:v>-0.42173232306345354</c:v>
                </c:pt>
                <c:pt idx="424">
                  <c:v>-0.47041177094307418</c:v>
                </c:pt>
                <c:pt idx="425">
                  <c:v>-0.46217333789143283</c:v>
                </c:pt>
                <c:pt idx="426">
                  <c:v>-0.43474611261670254</c:v>
                </c:pt>
                <c:pt idx="427">
                  <c:v>-0.40379255986499346</c:v>
                </c:pt>
                <c:pt idx="428">
                  <c:v>-0.38526982835190438</c:v>
                </c:pt>
                <c:pt idx="429">
                  <c:v>-0.32915904614980035</c:v>
                </c:pt>
                <c:pt idx="430">
                  <c:v>-0.34093761350282437</c:v>
                </c:pt>
                <c:pt idx="431">
                  <c:v>-0.41342843885827985</c:v>
                </c:pt>
                <c:pt idx="432">
                  <c:v>-0.40591142396224023</c:v>
                </c:pt>
                <c:pt idx="433">
                  <c:v>-0.2725937215606255</c:v>
                </c:pt>
                <c:pt idx="434">
                  <c:v>-0.17746556814100398</c:v>
                </c:pt>
                <c:pt idx="435">
                  <c:v>-0.41621290759187851</c:v>
                </c:pt>
                <c:pt idx="436">
                  <c:v>-0.39588740291228847</c:v>
                </c:pt>
                <c:pt idx="437">
                  <c:v>-0.44278632098649312</c:v>
                </c:pt>
                <c:pt idx="438">
                  <c:v>-0.44389851597800972</c:v>
                </c:pt>
                <c:pt idx="439">
                  <c:v>-0.349356444051871</c:v>
                </c:pt>
                <c:pt idx="440">
                  <c:v>-0.38602047129709133</c:v>
                </c:pt>
                <c:pt idx="441">
                  <c:v>-0.4073191064493028</c:v>
                </c:pt>
                <c:pt idx="442">
                  <c:v>-0.3354153687627342</c:v>
                </c:pt>
                <c:pt idx="443">
                  <c:v>-0.38046005864755023</c:v>
                </c:pt>
                <c:pt idx="444">
                  <c:v>-0.36886870207057965</c:v>
                </c:pt>
                <c:pt idx="445">
                  <c:v>-0.30622419664350803</c:v>
                </c:pt>
                <c:pt idx="446">
                  <c:v>-0.16495350270850839</c:v>
                </c:pt>
                <c:pt idx="447">
                  <c:v>-0.32065792140220922</c:v>
                </c:pt>
                <c:pt idx="448">
                  <c:v>-0.40936600612350388</c:v>
                </c:pt>
                <c:pt idx="449">
                  <c:v>-0.29992606478002731</c:v>
                </c:pt>
                <c:pt idx="450">
                  <c:v>-0.4256790890519937</c:v>
                </c:pt>
                <c:pt idx="451">
                  <c:v>-0.46767838450547022</c:v>
                </c:pt>
                <c:pt idx="452">
                  <c:v>-0.30692047132444406</c:v>
                </c:pt>
                <c:pt idx="453">
                  <c:v>-0.34712055863400476</c:v>
                </c:pt>
                <c:pt idx="454">
                  <c:v>-0.29699902601022887</c:v>
                </c:pt>
                <c:pt idx="455">
                  <c:v>-0.43932727063246751</c:v>
                </c:pt>
                <c:pt idx="456">
                  <c:v>-0.423560941255127</c:v>
                </c:pt>
                <c:pt idx="457">
                  <c:v>-0.45939989471189135</c:v>
                </c:pt>
                <c:pt idx="458">
                  <c:v>-0.34577645363280712</c:v>
                </c:pt>
                <c:pt idx="459">
                  <c:v>-0.39523748766390254</c:v>
                </c:pt>
                <c:pt idx="460">
                  <c:v>-0.3564350858335652</c:v>
                </c:pt>
                <c:pt idx="461">
                  <c:v>-0.44003698106865041</c:v>
                </c:pt>
                <c:pt idx="462">
                  <c:v>-0.42678451604803058</c:v>
                </c:pt>
                <c:pt idx="463">
                  <c:v>-0.3857594098430065</c:v>
                </c:pt>
                <c:pt idx="464">
                  <c:v>-0.32127819354439729</c:v>
                </c:pt>
                <c:pt idx="465">
                  <c:v>-0.44765131769429517</c:v>
                </c:pt>
                <c:pt idx="466">
                  <c:v>-0.41986872372208345</c:v>
                </c:pt>
                <c:pt idx="467">
                  <c:v>-0.40803578091516957</c:v>
                </c:pt>
                <c:pt idx="468">
                  <c:v>-0.43755591009088202</c:v>
                </c:pt>
                <c:pt idx="469">
                  <c:v>-0.42794461071811735</c:v>
                </c:pt>
                <c:pt idx="470">
                  <c:v>-0.47528932966481624</c:v>
                </c:pt>
                <c:pt idx="471">
                  <c:v>-0.46355237220809953</c:v>
                </c:pt>
                <c:pt idx="472">
                  <c:v>-0.33799713201670795</c:v>
                </c:pt>
                <c:pt idx="473">
                  <c:v>-0.28324579318917326</c:v>
                </c:pt>
                <c:pt idx="474">
                  <c:v>-0.36678923424946808</c:v>
                </c:pt>
                <c:pt idx="475">
                  <c:v>-0.32864992599098125</c:v>
                </c:pt>
                <c:pt idx="476">
                  <c:v>-0.26476417219999199</c:v>
                </c:pt>
                <c:pt idx="477">
                  <c:v>-0.34851124616597523</c:v>
                </c:pt>
                <c:pt idx="478">
                  <c:v>-0.37988799745580792</c:v>
                </c:pt>
                <c:pt idx="479">
                  <c:v>-0.39638790228916077</c:v>
                </c:pt>
                <c:pt idx="480">
                  <c:v>-0.3676061152581247</c:v>
                </c:pt>
                <c:pt idx="481">
                  <c:v>-0.44628170580651444</c:v>
                </c:pt>
                <c:pt idx="482">
                  <c:v>-0.38671895234944487</c:v>
                </c:pt>
                <c:pt idx="483">
                  <c:v>-0.31200626187431107</c:v>
                </c:pt>
                <c:pt idx="484">
                  <c:v>-0.37938510436936174</c:v>
                </c:pt>
                <c:pt idx="485">
                  <c:v>-0.35541614048737624</c:v>
                </c:pt>
                <c:pt idx="486">
                  <c:v>-0.32395153000030186</c:v>
                </c:pt>
                <c:pt idx="487">
                  <c:v>-0.45185168569530842</c:v>
                </c:pt>
                <c:pt idx="488">
                  <c:v>-0.27552562639532002</c:v>
                </c:pt>
                <c:pt idx="489">
                  <c:v>-0.41390355693700587</c:v>
                </c:pt>
                <c:pt idx="490">
                  <c:v>-0.30312554657362117</c:v>
                </c:pt>
                <c:pt idx="491">
                  <c:v>-0.36408459083438921</c:v>
                </c:pt>
                <c:pt idx="492">
                  <c:v>-0.32885457703492482</c:v>
                </c:pt>
                <c:pt idx="493">
                  <c:v>-0.41186810855907297</c:v>
                </c:pt>
                <c:pt idx="494">
                  <c:v>-0.34312758834673679</c:v>
                </c:pt>
                <c:pt idx="495">
                  <c:v>-0.33924245290352634</c:v>
                </c:pt>
                <c:pt idx="496">
                  <c:v>-0.35152051704276249</c:v>
                </c:pt>
                <c:pt idx="497">
                  <c:v>-0.34962917224174034</c:v>
                </c:pt>
                <c:pt idx="498">
                  <c:v>-0.28650111837730269</c:v>
                </c:pt>
                <c:pt idx="499">
                  <c:v>-0.41199396502282626</c:v>
                </c:pt>
                <c:pt idx="500">
                  <c:v>-0.3627211279993246</c:v>
                </c:pt>
                <c:pt idx="501">
                  <c:v>-0.40431618182090795</c:v>
                </c:pt>
                <c:pt idx="502">
                  <c:v>-0.32358809070770178</c:v>
                </c:pt>
                <c:pt idx="503">
                  <c:v>-0.33845139203109775</c:v>
                </c:pt>
                <c:pt idx="504">
                  <c:v>-0.41731590697031967</c:v>
                </c:pt>
                <c:pt idx="505">
                  <c:v>-0.349351421077713</c:v>
                </c:pt>
                <c:pt idx="506">
                  <c:v>-0.3721854783537879</c:v>
                </c:pt>
                <c:pt idx="507">
                  <c:v>-0.33517575793279258</c:v>
                </c:pt>
                <c:pt idx="508">
                  <c:v>-0.32275473273722377</c:v>
                </c:pt>
                <c:pt idx="509">
                  <c:v>-0.36039185969457793</c:v>
                </c:pt>
                <c:pt idx="510">
                  <c:v>-0.32171619871881135</c:v>
                </c:pt>
                <c:pt idx="511">
                  <c:v>-0.42850171482770427</c:v>
                </c:pt>
                <c:pt idx="512">
                  <c:v>-0.35472870669164425</c:v>
                </c:pt>
                <c:pt idx="513">
                  <c:v>-0.34035027848401606</c:v>
                </c:pt>
                <c:pt idx="514">
                  <c:v>-0.36357249977135442</c:v>
                </c:pt>
                <c:pt idx="515">
                  <c:v>-0.45184879880167483</c:v>
                </c:pt>
                <c:pt idx="516">
                  <c:v>-0.46745197638977359</c:v>
                </c:pt>
                <c:pt idx="517">
                  <c:v>-0.46093496987105154</c:v>
                </c:pt>
                <c:pt idx="518">
                  <c:v>-0.42736692738156856</c:v>
                </c:pt>
                <c:pt idx="519">
                  <c:v>-0.3256404718490773</c:v>
                </c:pt>
                <c:pt idx="520">
                  <c:v>-0.36620701560466062</c:v>
                </c:pt>
                <c:pt idx="521">
                  <c:v>-0.25250767289769055</c:v>
                </c:pt>
                <c:pt idx="522">
                  <c:v>-0.3417135789668394</c:v>
                </c:pt>
                <c:pt idx="523">
                  <c:v>-0.39699518474654255</c:v>
                </c:pt>
                <c:pt idx="524">
                  <c:v>-0.28191386109320199</c:v>
                </c:pt>
                <c:pt idx="525">
                  <c:v>-0.42311061304551895</c:v>
                </c:pt>
                <c:pt idx="526">
                  <c:v>-0.3265630476113468</c:v>
                </c:pt>
                <c:pt idx="527">
                  <c:v>-0.42995839682875836</c:v>
                </c:pt>
                <c:pt idx="528">
                  <c:v>-0.42776883871599442</c:v>
                </c:pt>
                <c:pt idx="529">
                  <c:v>-0.30115589032470319</c:v>
                </c:pt>
                <c:pt idx="530">
                  <c:v>-0.41718442814396089</c:v>
                </c:pt>
                <c:pt idx="531">
                  <c:v>-0.36801720618592598</c:v>
                </c:pt>
                <c:pt idx="532">
                  <c:v>-0.25127579262718769</c:v>
                </c:pt>
                <c:pt idx="533">
                  <c:v>-0.30718444418634322</c:v>
                </c:pt>
                <c:pt idx="534">
                  <c:v>-0.18376201704396461</c:v>
                </c:pt>
                <c:pt idx="535">
                  <c:v>-0.39377770905955711</c:v>
                </c:pt>
                <c:pt idx="536">
                  <c:v>-0.40889100601834621</c:v>
                </c:pt>
                <c:pt idx="537">
                  <c:v>-0.42661037942148622</c:v>
                </c:pt>
                <c:pt idx="538">
                  <c:v>-0.4262435105120414</c:v>
                </c:pt>
                <c:pt idx="539">
                  <c:v>-0.41103455504691438</c:v>
                </c:pt>
                <c:pt idx="540">
                  <c:v>-0.40658214940135157</c:v>
                </c:pt>
                <c:pt idx="541">
                  <c:v>-0.41972963131770019</c:v>
                </c:pt>
                <c:pt idx="542">
                  <c:v>-0.39156812282664771</c:v>
                </c:pt>
                <c:pt idx="543">
                  <c:v>-0.35324296373249126</c:v>
                </c:pt>
                <c:pt idx="544">
                  <c:v>-0.42833994258675895</c:v>
                </c:pt>
                <c:pt idx="545">
                  <c:v>-0.42682373642667143</c:v>
                </c:pt>
                <c:pt idx="546">
                  <c:v>-0.39826298737373439</c:v>
                </c:pt>
                <c:pt idx="547">
                  <c:v>-0.38113082544403443</c:v>
                </c:pt>
                <c:pt idx="548">
                  <c:v>-0.36229822540609519</c:v>
                </c:pt>
                <c:pt idx="549">
                  <c:v>-0.20251331010838813</c:v>
                </c:pt>
                <c:pt idx="550">
                  <c:v>-0.22570338912802315</c:v>
                </c:pt>
                <c:pt idx="551">
                  <c:v>-0.30094223921998092</c:v>
                </c:pt>
                <c:pt idx="552">
                  <c:v>-0.29902661810957087</c:v>
                </c:pt>
                <c:pt idx="553">
                  <c:v>-0.34560476034520499</c:v>
                </c:pt>
                <c:pt idx="554">
                  <c:v>-0.28899131982494353</c:v>
                </c:pt>
                <c:pt idx="555">
                  <c:v>-0.23555961096561875</c:v>
                </c:pt>
                <c:pt idx="556">
                  <c:v>-0.16267732541973154</c:v>
                </c:pt>
                <c:pt idx="557">
                  <c:v>-0.3439090109057768</c:v>
                </c:pt>
                <c:pt idx="558">
                  <c:v>-0.34425382884492262</c:v>
                </c:pt>
                <c:pt idx="559">
                  <c:v>-0.26905480093726103</c:v>
                </c:pt>
                <c:pt idx="560">
                  <c:v>-0.45489464874935504</c:v>
                </c:pt>
                <c:pt idx="561">
                  <c:v>-0.3112012437112146</c:v>
                </c:pt>
                <c:pt idx="562">
                  <c:v>-0.36651259104782408</c:v>
                </c:pt>
                <c:pt idx="563">
                  <c:v>-0.38661114391426293</c:v>
                </c:pt>
                <c:pt idx="564">
                  <c:v>-0.33009818756288611</c:v>
                </c:pt>
                <c:pt idx="565">
                  <c:v>-0.33693422665333933</c:v>
                </c:pt>
                <c:pt idx="566">
                  <c:v>-0.39091930089154586</c:v>
                </c:pt>
                <c:pt idx="567">
                  <c:v>-0.38664198047974385</c:v>
                </c:pt>
                <c:pt idx="568">
                  <c:v>-0.46499522127270421</c:v>
                </c:pt>
                <c:pt idx="569">
                  <c:v>-0.39195484113859791</c:v>
                </c:pt>
                <c:pt idx="570">
                  <c:v>-0.19971014922314201</c:v>
                </c:pt>
                <c:pt idx="571">
                  <c:v>-0.27108844960368988</c:v>
                </c:pt>
                <c:pt idx="572">
                  <c:v>-0.18572278200483155</c:v>
                </c:pt>
                <c:pt idx="573">
                  <c:v>-0.33130694776742264</c:v>
                </c:pt>
                <c:pt idx="574">
                  <c:v>-0.22893913152550918</c:v>
                </c:pt>
                <c:pt idx="575">
                  <c:v>-0.40181411885003698</c:v>
                </c:pt>
                <c:pt idx="576">
                  <c:v>-0.44440552563410007</c:v>
                </c:pt>
                <c:pt idx="577">
                  <c:v>-0.35228297671044095</c:v>
                </c:pt>
                <c:pt idx="578">
                  <c:v>-0.40810605573539632</c:v>
                </c:pt>
                <c:pt idx="579">
                  <c:v>-0.22761735334564592</c:v>
                </c:pt>
                <c:pt idx="580">
                  <c:v>-0.36223740930553855</c:v>
                </c:pt>
                <c:pt idx="581">
                  <c:v>-0.44067496804753475</c:v>
                </c:pt>
                <c:pt idx="582">
                  <c:v>-0.47911663413459987</c:v>
                </c:pt>
                <c:pt idx="583">
                  <c:v>-0.45551765641370795</c:v>
                </c:pt>
                <c:pt idx="584">
                  <c:v>-0.46859489816433447</c:v>
                </c:pt>
                <c:pt idx="585">
                  <c:v>-0.45884587575701691</c:v>
                </c:pt>
                <c:pt idx="586">
                  <c:v>-0.40837322263860143</c:v>
                </c:pt>
                <c:pt idx="587">
                  <c:v>-0.34960146115782276</c:v>
                </c:pt>
                <c:pt idx="588">
                  <c:v>-0.43639443814325074</c:v>
                </c:pt>
                <c:pt idx="589">
                  <c:v>-0.36582840839761915</c:v>
                </c:pt>
                <c:pt idx="590">
                  <c:v>-0.30904899844841033</c:v>
                </c:pt>
                <c:pt idx="591">
                  <c:v>-0.25786444050145829</c:v>
                </c:pt>
                <c:pt idx="592">
                  <c:v>-0.41480585239198731</c:v>
                </c:pt>
                <c:pt idx="593">
                  <c:v>-0.44528991699822434</c:v>
                </c:pt>
                <c:pt idx="594">
                  <c:v>-0.43265271258725901</c:v>
                </c:pt>
                <c:pt idx="595">
                  <c:v>-0.45291707116790347</c:v>
                </c:pt>
                <c:pt idx="596">
                  <c:v>-0.48658924265874348</c:v>
                </c:pt>
                <c:pt idx="597">
                  <c:v>-0.38752415357325032</c:v>
                </c:pt>
                <c:pt idx="598">
                  <c:v>-0.46722782365470855</c:v>
                </c:pt>
                <c:pt idx="599">
                  <c:v>-0.492730527780326</c:v>
                </c:pt>
                <c:pt idx="600">
                  <c:v>-0.45002726081899952</c:v>
                </c:pt>
                <c:pt idx="601">
                  <c:v>-0.48319351148645051</c:v>
                </c:pt>
                <c:pt idx="602">
                  <c:v>-0.43956617002121451</c:v>
                </c:pt>
                <c:pt idx="603">
                  <c:v>-0.48198576688516637</c:v>
                </c:pt>
                <c:pt idx="604">
                  <c:v>-0.42196818718924856</c:v>
                </c:pt>
                <c:pt idx="605">
                  <c:v>-0.39539545764369022</c:v>
                </c:pt>
                <c:pt idx="606">
                  <c:v>-0.48879212503500657</c:v>
                </c:pt>
                <c:pt idx="607">
                  <c:v>-0.34071429286948601</c:v>
                </c:pt>
                <c:pt idx="608">
                  <c:v>-0.35884169741484429</c:v>
                </c:pt>
                <c:pt idx="609">
                  <c:v>-0.46903460133073044</c:v>
                </c:pt>
                <c:pt idx="610">
                  <c:v>-0.33299241361180287</c:v>
                </c:pt>
                <c:pt idx="611">
                  <c:v>-0.3585413778080615</c:v>
                </c:pt>
                <c:pt idx="612">
                  <c:v>-0.31322784883643867</c:v>
                </c:pt>
                <c:pt idx="613">
                  <c:v>-0.3233613145043448</c:v>
                </c:pt>
                <c:pt idx="614">
                  <c:v>-0.44798773125333019</c:v>
                </c:pt>
                <c:pt idx="615">
                  <c:v>-0.4356824511512688</c:v>
                </c:pt>
                <c:pt idx="616">
                  <c:v>-0.39469823779741875</c:v>
                </c:pt>
                <c:pt idx="617">
                  <c:v>-0.44182132321989642</c:v>
                </c:pt>
                <c:pt idx="618">
                  <c:v>-0.37387742542316527</c:v>
                </c:pt>
                <c:pt idx="619">
                  <c:v>-0.38714879090817811</c:v>
                </c:pt>
                <c:pt idx="620">
                  <c:v>-0.41876564583815762</c:v>
                </c:pt>
                <c:pt idx="621">
                  <c:v>-0.45759929201802629</c:v>
                </c:pt>
                <c:pt idx="622">
                  <c:v>-0.47526798382265273</c:v>
                </c:pt>
                <c:pt idx="623">
                  <c:v>-0.43548955141044315</c:v>
                </c:pt>
                <c:pt idx="624">
                  <c:v>-0.45114643820024858</c:v>
                </c:pt>
                <c:pt idx="625">
                  <c:v>-0.37164865110788087</c:v>
                </c:pt>
                <c:pt idx="626">
                  <c:v>-0.40959438129256825</c:v>
                </c:pt>
                <c:pt idx="627">
                  <c:v>-0.41899614291720749</c:v>
                </c:pt>
                <c:pt idx="628">
                  <c:v>-0.39015911568158745</c:v>
                </c:pt>
                <c:pt idx="629">
                  <c:v>-0.35735535523419848</c:v>
                </c:pt>
                <c:pt idx="630">
                  <c:v>-0.38791547279752192</c:v>
                </c:pt>
                <c:pt idx="631">
                  <c:v>-0.41221877308953248</c:v>
                </c:pt>
                <c:pt idx="632">
                  <c:v>-0.4308799425807151</c:v>
                </c:pt>
                <c:pt idx="633">
                  <c:v>-0.39826060323553569</c:v>
                </c:pt>
                <c:pt idx="634">
                  <c:v>-0.45871018115062584</c:v>
                </c:pt>
                <c:pt idx="635">
                  <c:v>-0.33963226905991706</c:v>
                </c:pt>
                <c:pt idx="636">
                  <c:v>-0.46080916435474284</c:v>
                </c:pt>
                <c:pt idx="637">
                  <c:v>-0.39880951409189325</c:v>
                </c:pt>
                <c:pt idx="638">
                  <c:v>-0.30764670143770234</c:v>
                </c:pt>
                <c:pt idx="639">
                  <c:v>-0.29056420669350025</c:v>
                </c:pt>
                <c:pt idx="640">
                  <c:v>-0.31711063781429943</c:v>
                </c:pt>
                <c:pt idx="641">
                  <c:v>-0.19368155687922131</c:v>
                </c:pt>
                <c:pt idx="642">
                  <c:v>-0.41802474901330716</c:v>
                </c:pt>
                <c:pt idx="643">
                  <c:v>-0.30247732167767971</c:v>
                </c:pt>
                <c:pt idx="644">
                  <c:v>-0.38972178767178367</c:v>
                </c:pt>
                <c:pt idx="645">
                  <c:v>-0.4138171367869834</c:v>
                </c:pt>
                <c:pt idx="646">
                  <c:v>-0.27585692117604588</c:v>
                </c:pt>
                <c:pt idx="647">
                  <c:v>-0.27296564259364975</c:v>
                </c:pt>
                <c:pt idx="648">
                  <c:v>-0.34653691685502042</c:v>
                </c:pt>
                <c:pt idx="649">
                  <c:v>-0.37683686207496381</c:v>
                </c:pt>
                <c:pt idx="650">
                  <c:v>-0.4150849102929085</c:v>
                </c:pt>
                <c:pt idx="651">
                  <c:v>-0.32976779699446479</c:v>
                </c:pt>
                <c:pt idx="652">
                  <c:v>-0.37907779740500624</c:v>
                </c:pt>
                <c:pt idx="653">
                  <c:v>-0.39039590358708481</c:v>
                </c:pt>
                <c:pt idx="654">
                  <c:v>-0.39077610396997359</c:v>
                </c:pt>
                <c:pt idx="655">
                  <c:v>-0.48260101301711822</c:v>
                </c:pt>
                <c:pt idx="656">
                  <c:v>-0.43831433944418935</c:v>
                </c:pt>
                <c:pt idx="657">
                  <c:v>-0.49037306353829035</c:v>
                </c:pt>
                <c:pt idx="658">
                  <c:v>-0.48365163250759746</c:v>
                </c:pt>
                <c:pt idx="659">
                  <c:v>-0.4572424241644697</c:v>
                </c:pt>
                <c:pt idx="660">
                  <c:v>-0.47744426290639452</c:v>
                </c:pt>
                <c:pt idx="661">
                  <c:v>-0.46758138892630474</c:v>
                </c:pt>
                <c:pt idx="662">
                  <c:v>-0.44230449441229547</c:v>
                </c:pt>
                <c:pt idx="663">
                  <c:v>-0.47566355243831954</c:v>
                </c:pt>
                <c:pt idx="664">
                  <c:v>-0.42725900188920157</c:v>
                </c:pt>
                <c:pt idx="665">
                  <c:v>-0.41736464202991841</c:v>
                </c:pt>
                <c:pt idx="666">
                  <c:v>-0.31438011538418092</c:v>
                </c:pt>
                <c:pt idx="667">
                  <c:v>-0.30849602839939866</c:v>
                </c:pt>
                <c:pt idx="668">
                  <c:v>-0.46344494514116058</c:v>
                </c:pt>
                <c:pt idx="669">
                  <c:v>-0.40000685854117018</c:v>
                </c:pt>
                <c:pt idx="670">
                  <c:v>-0.33749623952898067</c:v>
                </c:pt>
                <c:pt idx="671">
                  <c:v>-0.47325822944394808</c:v>
                </c:pt>
                <c:pt idx="672">
                  <c:v>-0.45225355862961752</c:v>
                </c:pt>
                <c:pt idx="673">
                  <c:v>-0.48208590547183516</c:v>
                </c:pt>
                <c:pt idx="674">
                  <c:v>-0.41052030567454967</c:v>
                </c:pt>
                <c:pt idx="675">
                  <c:v>-0.37509615629762727</c:v>
                </c:pt>
                <c:pt idx="676">
                  <c:v>-0.45926286601999305</c:v>
                </c:pt>
                <c:pt idx="677">
                  <c:v>-0.46023766343972505</c:v>
                </c:pt>
                <c:pt idx="678">
                  <c:v>-0.47351191163077683</c:v>
                </c:pt>
                <c:pt idx="679">
                  <c:v>-0.37312460764585464</c:v>
                </c:pt>
                <c:pt idx="680">
                  <c:v>-0.32131678642686989</c:v>
                </c:pt>
                <c:pt idx="681">
                  <c:v>-0.16860748080065896</c:v>
                </c:pt>
                <c:pt idx="682">
                  <c:v>-0.18823802142501661</c:v>
                </c:pt>
                <c:pt idx="683">
                  <c:v>-0.31336226368862402</c:v>
                </c:pt>
                <c:pt idx="684">
                  <c:v>-0.45902142193576834</c:v>
                </c:pt>
                <c:pt idx="685">
                  <c:v>-0.41322006189817206</c:v>
                </c:pt>
                <c:pt idx="686">
                  <c:v>-0.33718782866415958</c:v>
                </c:pt>
                <c:pt idx="687">
                  <c:v>-0.33696741946265096</c:v>
                </c:pt>
                <c:pt idx="688">
                  <c:v>-0.36779119247830244</c:v>
                </c:pt>
                <c:pt idx="689">
                  <c:v>-0.43427124601495093</c:v>
                </c:pt>
                <c:pt idx="690">
                  <c:v>-0.38414480602062623</c:v>
                </c:pt>
                <c:pt idx="691">
                  <c:v>-0.35948902054732707</c:v>
                </c:pt>
                <c:pt idx="692">
                  <c:v>-0.33081083712990023</c:v>
                </c:pt>
                <c:pt idx="693">
                  <c:v>-0.37296179555834191</c:v>
                </c:pt>
                <c:pt idx="694">
                  <c:v>-0.30977546286194452</c:v>
                </c:pt>
                <c:pt idx="695">
                  <c:v>-0.39681816743205062</c:v>
                </c:pt>
                <c:pt idx="696">
                  <c:v>-0.45911329515565041</c:v>
                </c:pt>
                <c:pt idx="697">
                  <c:v>-0.4465526415276394</c:v>
                </c:pt>
                <c:pt idx="698">
                  <c:v>-0.40715540203540479</c:v>
                </c:pt>
                <c:pt idx="699">
                  <c:v>-0.44041325578300783</c:v>
                </c:pt>
                <c:pt idx="700">
                  <c:v>-0.45571076954914419</c:v>
                </c:pt>
                <c:pt idx="701">
                  <c:v>-0.48821894571233959</c:v>
                </c:pt>
                <c:pt idx="702">
                  <c:v>-0.48949283228350443</c:v>
                </c:pt>
                <c:pt idx="703">
                  <c:v>-0.46298069783628737</c:v>
                </c:pt>
                <c:pt idx="704">
                  <c:v>-0.45353906537006289</c:v>
                </c:pt>
                <c:pt idx="705">
                  <c:v>-0.46286637590045537</c:v>
                </c:pt>
                <c:pt idx="706">
                  <c:v>-0.48535550677216016</c:v>
                </c:pt>
                <c:pt idx="707">
                  <c:v>-0.50241388298360501</c:v>
                </c:pt>
                <c:pt idx="708">
                  <c:v>-0.48195763109689893</c:v>
                </c:pt>
                <c:pt idx="709">
                  <c:v>-0.47273497287954452</c:v>
                </c:pt>
                <c:pt idx="710">
                  <c:v>-0.42863150773127684</c:v>
                </c:pt>
                <c:pt idx="711">
                  <c:v>-0.39697900192480329</c:v>
                </c:pt>
                <c:pt idx="712">
                  <c:v>-0.40025411071271277</c:v>
                </c:pt>
                <c:pt idx="713">
                  <c:v>-0.35781473705371203</c:v>
                </c:pt>
                <c:pt idx="714">
                  <c:v>-0.34440909623464838</c:v>
                </c:pt>
                <c:pt idx="715">
                  <c:v>-0.32917134709672891</c:v>
                </c:pt>
                <c:pt idx="716">
                  <c:v>-0.38599578080242331</c:v>
                </c:pt>
                <c:pt idx="717">
                  <c:v>-0.43145401484361179</c:v>
                </c:pt>
                <c:pt idx="718">
                  <c:v>-0.40083951091277009</c:v>
                </c:pt>
                <c:pt idx="719">
                  <c:v>-0.46820046727523962</c:v>
                </c:pt>
                <c:pt idx="720">
                  <c:v>-0.47365485588062445</c:v>
                </c:pt>
                <c:pt idx="721">
                  <c:v>-0.42603779770774947</c:v>
                </c:pt>
                <c:pt idx="722">
                  <c:v>-0.4074499964258208</c:v>
                </c:pt>
                <c:pt idx="723">
                  <c:v>-0.46661067377568638</c:v>
                </c:pt>
                <c:pt idx="724">
                  <c:v>-0.4592992687552272</c:v>
                </c:pt>
                <c:pt idx="725">
                  <c:v>-0.4677286483188926</c:v>
                </c:pt>
                <c:pt idx="726">
                  <c:v>-0.48622515114851417</c:v>
                </c:pt>
                <c:pt idx="727">
                  <c:v>-0.48584235513706342</c:v>
                </c:pt>
                <c:pt idx="728">
                  <c:v>-0.44209998094158459</c:v>
                </c:pt>
                <c:pt idx="729">
                  <c:v>-0.46305351744160905</c:v>
                </c:pt>
                <c:pt idx="730">
                  <c:v>-0.47441027978248684</c:v>
                </c:pt>
                <c:pt idx="731">
                  <c:v>-0.44585552626646019</c:v>
                </c:pt>
                <c:pt idx="732">
                  <c:v>-0.42567613196685156</c:v>
                </c:pt>
                <c:pt idx="733">
                  <c:v>-0.42813090063995995</c:v>
                </c:pt>
                <c:pt idx="734">
                  <c:v>-0.45818903086186547</c:v>
                </c:pt>
                <c:pt idx="735">
                  <c:v>-0.49383361402693132</c:v>
                </c:pt>
                <c:pt idx="736">
                  <c:v>-0.49382068033390486</c:v>
                </c:pt>
                <c:pt idx="737">
                  <c:v>-0.47397198092691561</c:v>
                </c:pt>
                <c:pt idx="738">
                  <c:v>-0.45680777245969767</c:v>
                </c:pt>
                <c:pt idx="739">
                  <c:v>-0.48406574030327992</c:v>
                </c:pt>
                <c:pt idx="740">
                  <c:v>-0.4720287452657394</c:v>
                </c:pt>
                <c:pt idx="741">
                  <c:v>-0.46695252428611628</c:v>
                </c:pt>
                <c:pt idx="742">
                  <c:v>-0.45880864849254738</c:v>
                </c:pt>
                <c:pt idx="743">
                  <c:v>-0.46328150214111002</c:v>
                </c:pt>
                <c:pt idx="744">
                  <c:v>-0.47374559858542981</c:v>
                </c:pt>
                <c:pt idx="745">
                  <c:v>-0.44949960595310851</c:v>
                </c:pt>
                <c:pt idx="746">
                  <c:v>-0.46825268986432689</c:v>
                </c:pt>
                <c:pt idx="747">
                  <c:v>-0.45878044658963846</c:v>
                </c:pt>
                <c:pt idx="748">
                  <c:v>-0.48324573777621582</c:v>
                </c:pt>
                <c:pt idx="749">
                  <c:v>-0.484168477491489</c:v>
                </c:pt>
                <c:pt idx="750">
                  <c:v>-0.46626217952080301</c:v>
                </c:pt>
                <c:pt idx="751">
                  <c:v>-0.47804789351001109</c:v>
                </c:pt>
                <c:pt idx="752">
                  <c:v>-0.47281225072823502</c:v>
                </c:pt>
                <c:pt idx="753">
                  <c:v>-0.46922221284863364</c:v>
                </c:pt>
                <c:pt idx="754">
                  <c:v>-0.41176191451088018</c:v>
                </c:pt>
                <c:pt idx="755">
                  <c:v>-0.45762659618568324</c:v>
                </c:pt>
                <c:pt idx="756">
                  <c:v>-0.40726450037278761</c:v>
                </c:pt>
                <c:pt idx="757">
                  <c:v>-0.47017216379784399</c:v>
                </c:pt>
                <c:pt idx="758">
                  <c:v>-0.49955152199660174</c:v>
                </c:pt>
                <c:pt idx="759">
                  <c:v>-0.50198256131763641</c:v>
                </c:pt>
                <c:pt idx="760">
                  <c:v>-0.47554583745211132</c:v>
                </c:pt>
                <c:pt idx="761">
                  <c:v>-0.47200687785129175</c:v>
                </c:pt>
                <c:pt idx="762">
                  <c:v>-0.48965346955934141</c:v>
                </c:pt>
                <c:pt idx="763">
                  <c:v>-0.47781753705363184</c:v>
                </c:pt>
                <c:pt idx="764">
                  <c:v>-0.4836905974474292</c:v>
                </c:pt>
                <c:pt idx="765">
                  <c:v>-0.46725146999366146</c:v>
                </c:pt>
                <c:pt idx="766">
                  <c:v>-0.4506558566202537</c:v>
                </c:pt>
                <c:pt idx="767">
                  <c:v>-0.42349837822167047</c:v>
                </c:pt>
                <c:pt idx="768">
                  <c:v>-0.4213837659223959</c:v>
                </c:pt>
                <c:pt idx="769">
                  <c:v>-0.46240309619466496</c:v>
                </c:pt>
                <c:pt idx="770">
                  <c:v>-0.4896296520073587</c:v>
                </c:pt>
                <c:pt idx="771">
                  <c:v>-0.48401490778058381</c:v>
                </c:pt>
                <c:pt idx="772">
                  <c:v>-0.48473583703727907</c:v>
                </c:pt>
                <c:pt idx="773">
                  <c:v>-0.46971288148175055</c:v>
                </c:pt>
                <c:pt idx="774">
                  <c:v>-0.45183783209820266</c:v>
                </c:pt>
                <c:pt idx="775">
                  <c:v>-0.41773932678760967</c:v>
                </c:pt>
                <c:pt idx="776">
                  <c:v>-0.48627481058344052</c:v>
                </c:pt>
                <c:pt idx="777">
                  <c:v>-0.47734710993173385</c:v>
                </c:pt>
                <c:pt idx="778">
                  <c:v>-0.47687526422401805</c:v>
                </c:pt>
                <c:pt idx="779">
                  <c:v>-0.48321851889750528</c:v>
                </c:pt>
                <c:pt idx="780">
                  <c:v>-0.49095091676803659</c:v>
                </c:pt>
                <c:pt idx="781">
                  <c:v>-0.48669857149458934</c:v>
                </c:pt>
                <c:pt idx="782">
                  <c:v>-0.46374052579384284</c:v>
                </c:pt>
                <c:pt idx="783">
                  <c:v>-0.47091838454688223</c:v>
                </c:pt>
                <c:pt idx="784">
                  <c:v>-0.44065489773502919</c:v>
                </c:pt>
                <c:pt idx="785">
                  <c:v>-0.48203224956539992</c:v>
                </c:pt>
                <c:pt idx="786">
                  <c:v>-0.48376935814594002</c:v>
                </c:pt>
                <c:pt idx="787">
                  <c:v>-0.49864743795318422</c:v>
                </c:pt>
                <c:pt idx="788">
                  <c:v>-0.4964027682273307</c:v>
                </c:pt>
                <c:pt idx="789">
                  <c:v>-0.48279247029745259</c:v>
                </c:pt>
                <c:pt idx="790">
                  <c:v>-0.48931658110271187</c:v>
                </c:pt>
                <c:pt idx="791">
                  <c:v>-0.44635552490818242</c:v>
                </c:pt>
                <c:pt idx="792">
                  <c:v>-0.47916831490734313</c:v>
                </c:pt>
                <c:pt idx="793">
                  <c:v>-0.4320283880172523</c:v>
                </c:pt>
                <c:pt idx="794">
                  <c:v>-0.45097294364088086</c:v>
                </c:pt>
                <c:pt idx="795">
                  <c:v>-0.46986409473327045</c:v>
                </c:pt>
                <c:pt idx="796">
                  <c:v>-0.48669207070417947</c:v>
                </c:pt>
                <c:pt idx="797">
                  <c:v>-0.45414948715184061</c:v>
                </c:pt>
                <c:pt idx="798">
                  <c:v>-0.4531970096347045</c:v>
                </c:pt>
                <c:pt idx="799">
                  <c:v>-0.48387628010547429</c:v>
                </c:pt>
                <c:pt idx="800">
                  <c:v>-0.41932927623677446</c:v>
                </c:pt>
                <c:pt idx="801">
                  <c:v>-0.40877382637083504</c:v>
                </c:pt>
                <c:pt idx="802">
                  <c:v>-0.29357344272651881</c:v>
                </c:pt>
                <c:pt idx="803">
                  <c:v>-0.46354757580705463</c:v>
                </c:pt>
                <c:pt idx="804">
                  <c:v>-0.37847042016125326</c:v>
                </c:pt>
                <c:pt idx="805">
                  <c:v>-0.44219761236200306</c:v>
                </c:pt>
                <c:pt idx="806">
                  <c:v>-0.43306620897637954</c:v>
                </c:pt>
                <c:pt idx="807">
                  <c:v>-0.47202401712420006</c:v>
                </c:pt>
                <c:pt idx="808">
                  <c:v>-0.42158808431940731</c:v>
                </c:pt>
                <c:pt idx="809">
                  <c:v>-0.45267130091557523</c:v>
                </c:pt>
                <c:pt idx="810">
                  <c:v>-0.43575465525572377</c:v>
                </c:pt>
                <c:pt idx="811">
                  <c:v>-0.4222885368456587</c:v>
                </c:pt>
                <c:pt idx="812">
                  <c:v>-0.4894480589116923</c:v>
                </c:pt>
                <c:pt idx="813">
                  <c:v>-0.45626833776232961</c:v>
                </c:pt>
                <c:pt idx="814">
                  <c:v>-0.47748209048791612</c:v>
                </c:pt>
                <c:pt idx="815">
                  <c:v>-0.44655001569752295</c:v>
                </c:pt>
                <c:pt idx="816">
                  <c:v>-0.47222961126536395</c:v>
                </c:pt>
                <c:pt idx="817">
                  <c:v>-0.43775149757439052</c:v>
                </c:pt>
                <c:pt idx="818">
                  <c:v>-0.46270943782779428</c:v>
                </c:pt>
                <c:pt idx="819">
                  <c:v>-0.4899254477731505</c:v>
                </c:pt>
                <c:pt idx="820">
                  <c:v>-0.48105271886434309</c:v>
                </c:pt>
                <c:pt idx="821">
                  <c:v>-0.4582374009620182</c:v>
                </c:pt>
                <c:pt idx="822">
                  <c:v>-0.4787523565632506</c:v>
                </c:pt>
                <c:pt idx="823">
                  <c:v>-0.48819761077297436</c:v>
                </c:pt>
                <c:pt idx="824">
                  <c:v>-0.47842824238249249</c:v>
                </c:pt>
                <c:pt idx="825">
                  <c:v>-0.39890220402725041</c:v>
                </c:pt>
                <c:pt idx="826">
                  <c:v>-0.46796296365704276</c:v>
                </c:pt>
                <c:pt idx="827">
                  <c:v>-0.48642632096848454</c:v>
                </c:pt>
                <c:pt idx="828">
                  <c:v>-0.47591061495806869</c:v>
                </c:pt>
                <c:pt idx="829">
                  <c:v>-0.49650733380758622</c:v>
                </c:pt>
                <c:pt idx="830">
                  <c:v>-0.46097025532440633</c:v>
                </c:pt>
                <c:pt idx="831">
                  <c:v>-0.48137351706854414</c:v>
                </c:pt>
                <c:pt idx="832">
                  <c:v>-0.47574238117393836</c:v>
                </c:pt>
                <c:pt idx="833">
                  <c:v>-0.451545985316119</c:v>
                </c:pt>
                <c:pt idx="834">
                  <c:v>-0.48468335518008288</c:v>
                </c:pt>
                <c:pt idx="835">
                  <c:v>-0.47071690388921633</c:v>
                </c:pt>
                <c:pt idx="836">
                  <c:v>-0.46197579321794596</c:v>
                </c:pt>
                <c:pt idx="837">
                  <c:v>-0.47388560723739848</c:v>
                </c:pt>
                <c:pt idx="838">
                  <c:v>-0.41814915897680699</c:v>
                </c:pt>
                <c:pt idx="839">
                  <c:v>-0.46085766287557617</c:v>
                </c:pt>
                <c:pt idx="840">
                  <c:v>-0.48409566772782753</c:v>
                </c:pt>
                <c:pt idx="841">
                  <c:v>-0.48188971326407248</c:v>
                </c:pt>
                <c:pt idx="842">
                  <c:v>-0.42004376517696096</c:v>
                </c:pt>
                <c:pt idx="843">
                  <c:v>-0.34328671676843997</c:v>
                </c:pt>
                <c:pt idx="844">
                  <c:v>-0.429994881424551</c:v>
                </c:pt>
                <c:pt idx="845">
                  <c:v>-0.44744701844222878</c:v>
                </c:pt>
                <c:pt idx="846">
                  <c:v>-0.49278774590201607</c:v>
                </c:pt>
                <c:pt idx="847">
                  <c:v>-0.46558697149722605</c:v>
                </c:pt>
                <c:pt idx="848">
                  <c:v>-0.44677440146057629</c:v>
                </c:pt>
                <c:pt idx="849">
                  <c:v>-0.44077576091248793</c:v>
                </c:pt>
                <c:pt idx="850">
                  <c:v>-0.45339543198895316</c:v>
                </c:pt>
                <c:pt idx="851">
                  <c:v>-0.49389012189544318</c:v>
                </c:pt>
                <c:pt idx="852">
                  <c:v>-0.47919964929907588</c:v>
                </c:pt>
                <c:pt idx="853">
                  <c:v>-0.48137246563236313</c:v>
                </c:pt>
                <c:pt idx="854">
                  <c:v>-0.48993957236018187</c:v>
                </c:pt>
                <c:pt idx="855">
                  <c:v>-0.4846443702617097</c:v>
                </c:pt>
                <c:pt idx="856">
                  <c:v>-0.45973437872792611</c:v>
                </c:pt>
                <c:pt idx="857">
                  <c:v>-0.47218588446813564</c:v>
                </c:pt>
                <c:pt idx="858">
                  <c:v>-0.40000965802965788</c:v>
                </c:pt>
                <c:pt idx="859">
                  <c:v>-0.48060581431224786</c:v>
                </c:pt>
                <c:pt idx="860">
                  <c:v>-0.48393491917906717</c:v>
                </c:pt>
                <c:pt idx="861">
                  <c:v>-0.39508066641256367</c:v>
                </c:pt>
                <c:pt idx="862">
                  <c:v>-0.27782774590977516</c:v>
                </c:pt>
                <c:pt idx="863">
                  <c:v>-0.35703154497650608</c:v>
                </c:pt>
                <c:pt idx="864">
                  <c:v>-0.40915903049466568</c:v>
                </c:pt>
                <c:pt idx="865">
                  <c:v>-0.29485155591607326</c:v>
                </c:pt>
                <c:pt idx="866">
                  <c:v>-0.45833877267036383</c:v>
                </c:pt>
                <c:pt idx="867">
                  <c:v>-0.45099025582766455</c:v>
                </c:pt>
                <c:pt idx="868">
                  <c:v>-0.33639989543049159</c:v>
                </c:pt>
                <c:pt idx="869">
                  <c:v>-0.3965797347271186</c:v>
                </c:pt>
                <c:pt idx="870">
                  <c:v>-0.48115337605449887</c:v>
                </c:pt>
                <c:pt idx="871">
                  <c:v>-0.41356088964228038</c:v>
                </c:pt>
                <c:pt idx="872">
                  <c:v>-0.42999779605773442</c:v>
                </c:pt>
                <c:pt idx="873">
                  <c:v>-0.42033458198586426</c:v>
                </c:pt>
                <c:pt idx="874">
                  <c:v>-0.39103788086143881</c:v>
                </c:pt>
                <c:pt idx="875">
                  <c:v>-0.35683244178676327</c:v>
                </c:pt>
                <c:pt idx="876">
                  <c:v>-0.47582965674849681</c:v>
                </c:pt>
                <c:pt idx="877">
                  <c:v>-0.42660519498325705</c:v>
                </c:pt>
                <c:pt idx="878">
                  <c:v>-0.41859928613206804</c:v>
                </c:pt>
                <c:pt idx="879">
                  <c:v>-0.44192928964486389</c:v>
                </c:pt>
                <c:pt idx="880">
                  <c:v>-0.45446514817337352</c:v>
                </c:pt>
                <c:pt idx="881">
                  <c:v>-0.45845267326217942</c:v>
                </c:pt>
                <c:pt idx="882">
                  <c:v>-0.48050946910026676</c:v>
                </c:pt>
                <c:pt idx="883">
                  <c:v>-0.48455050287837942</c:v>
                </c:pt>
                <c:pt idx="884">
                  <c:v>-0.48390124533297213</c:v>
                </c:pt>
                <c:pt idx="885">
                  <c:v>-0.48648415321055738</c:v>
                </c:pt>
                <c:pt idx="886">
                  <c:v>-0.48012059718938987</c:v>
                </c:pt>
                <c:pt idx="887">
                  <c:v>-0.47775738380143135</c:v>
                </c:pt>
                <c:pt idx="888">
                  <c:v>-0.41915654122709656</c:v>
                </c:pt>
                <c:pt idx="889">
                  <c:v>-0.40017362761772912</c:v>
                </c:pt>
                <c:pt idx="890">
                  <c:v>-0.4079162084707072</c:v>
                </c:pt>
                <c:pt idx="891">
                  <c:v>-0.45501810441065998</c:v>
                </c:pt>
                <c:pt idx="892">
                  <c:v>-0.44711077471549809</c:v>
                </c:pt>
                <c:pt idx="893">
                  <c:v>-0.4609974385809093</c:v>
                </c:pt>
                <c:pt idx="894">
                  <c:v>-0.42972743874385472</c:v>
                </c:pt>
                <c:pt idx="895">
                  <c:v>-0.391800368204751</c:v>
                </c:pt>
                <c:pt idx="896">
                  <c:v>-0.40497377637921439</c:v>
                </c:pt>
                <c:pt idx="897">
                  <c:v>-0.4344485963454694</c:v>
                </c:pt>
                <c:pt idx="898">
                  <c:v>-0.4446201353131356</c:v>
                </c:pt>
                <c:pt idx="899">
                  <c:v>-0.46447238311224864</c:v>
                </c:pt>
                <c:pt idx="900">
                  <c:v>-0.48191082593137691</c:v>
                </c:pt>
                <c:pt idx="901">
                  <c:v>-0.43697498775442561</c:v>
                </c:pt>
                <c:pt idx="902">
                  <c:v>-0.48994785720691014</c:v>
                </c:pt>
                <c:pt idx="903">
                  <c:v>-0.4851761492552133</c:v>
                </c:pt>
                <c:pt idx="904">
                  <c:v>-0.4685241203262151</c:v>
                </c:pt>
                <c:pt idx="905">
                  <c:v>-0.31257834637062065</c:v>
                </c:pt>
                <c:pt idx="906">
                  <c:v>-0.40388719456138644</c:v>
                </c:pt>
                <c:pt idx="907">
                  <c:v>-0.43936527129675929</c:v>
                </c:pt>
                <c:pt idx="908">
                  <c:v>-0.43564299126977479</c:v>
                </c:pt>
                <c:pt idx="909">
                  <c:v>-0.45576694786969418</c:v>
                </c:pt>
                <c:pt idx="910">
                  <c:v>-0.40551522842278476</c:v>
                </c:pt>
                <c:pt idx="911">
                  <c:v>-0.38776553951451176</c:v>
                </c:pt>
                <c:pt idx="912">
                  <c:v>-0.39669722429438831</c:v>
                </c:pt>
                <c:pt idx="913">
                  <c:v>-0.44944049745440279</c:v>
                </c:pt>
                <c:pt idx="914">
                  <c:v>-0.48437026936625127</c:v>
                </c:pt>
                <c:pt idx="915">
                  <c:v>-0.41558155378798706</c:v>
                </c:pt>
                <c:pt idx="916">
                  <c:v>-0.38446552280946006</c:v>
                </c:pt>
                <c:pt idx="917">
                  <c:v>-0.42274686105824555</c:v>
                </c:pt>
                <c:pt idx="918">
                  <c:v>-0.39241406407503548</c:v>
                </c:pt>
                <c:pt idx="919">
                  <c:v>-0.45640741467731066</c:v>
                </c:pt>
                <c:pt idx="920">
                  <c:v>-0.41696464215227214</c:v>
                </c:pt>
                <c:pt idx="921">
                  <c:v>-0.46761290356842455</c:v>
                </c:pt>
                <c:pt idx="922">
                  <c:v>-0.44166283996873507</c:v>
                </c:pt>
                <c:pt idx="923">
                  <c:v>-0.47781437397494614</c:v>
                </c:pt>
                <c:pt idx="924">
                  <c:v>-0.47810244211163405</c:v>
                </c:pt>
                <c:pt idx="925">
                  <c:v>-0.40401267746934133</c:v>
                </c:pt>
                <c:pt idx="926">
                  <c:v>-0.41563360525079895</c:v>
                </c:pt>
                <c:pt idx="927">
                  <c:v>-0.45168197465435206</c:v>
                </c:pt>
                <c:pt idx="928">
                  <c:v>-0.44927416246777929</c:v>
                </c:pt>
                <c:pt idx="929">
                  <c:v>-0.48933589542935524</c:v>
                </c:pt>
                <c:pt idx="930">
                  <c:v>-0.48626671812833117</c:v>
                </c:pt>
                <c:pt idx="931">
                  <c:v>-0.41954076714744698</c:v>
                </c:pt>
                <c:pt idx="932">
                  <c:v>-0.47558397732631574</c:v>
                </c:pt>
                <c:pt idx="933">
                  <c:v>-0.38745694813576836</c:v>
                </c:pt>
                <c:pt idx="934">
                  <c:v>-0.40567877101943856</c:v>
                </c:pt>
                <c:pt idx="935">
                  <c:v>-0.47449502635392377</c:v>
                </c:pt>
                <c:pt idx="936">
                  <c:v>-0.48237287049483957</c:v>
                </c:pt>
                <c:pt idx="937">
                  <c:v>-0.33947800304042886</c:v>
                </c:pt>
                <c:pt idx="938">
                  <c:v>-0.46756622208182297</c:v>
                </c:pt>
                <c:pt idx="939">
                  <c:v>-0.39309582934553672</c:v>
                </c:pt>
                <c:pt idx="940">
                  <c:v>-0.44113193843266857</c:v>
                </c:pt>
                <c:pt idx="941">
                  <c:v>-0.36937556643870223</c:v>
                </c:pt>
                <c:pt idx="942">
                  <c:v>-0.44928452532071633</c:v>
                </c:pt>
                <c:pt idx="943">
                  <c:v>-0.48369805645565472</c:v>
                </c:pt>
                <c:pt idx="944">
                  <c:v>-0.45286170175598428</c:v>
                </c:pt>
                <c:pt idx="945">
                  <c:v>-0.46679635869123376</c:v>
                </c:pt>
                <c:pt idx="946">
                  <c:v>-0.46227244155924102</c:v>
                </c:pt>
                <c:pt idx="947">
                  <c:v>-0.42276927316540852</c:v>
                </c:pt>
                <c:pt idx="948">
                  <c:v>-0.41774684829353276</c:v>
                </c:pt>
                <c:pt idx="949">
                  <c:v>-0.4767626070398096</c:v>
                </c:pt>
                <c:pt idx="950">
                  <c:v>-0.49242281076852235</c:v>
                </c:pt>
                <c:pt idx="951">
                  <c:v>-0.4935615776713374</c:v>
                </c:pt>
                <c:pt idx="952">
                  <c:v>-0.47935415228583511</c:v>
                </c:pt>
                <c:pt idx="953">
                  <c:v>-0.46044994732250355</c:v>
                </c:pt>
                <c:pt idx="954">
                  <c:v>-0.49344004513614598</c:v>
                </c:pt>
                <c:pt idx="955">
                  <c:v>-0.4915136732293886</c:v>
                </c:pt>
                <c:pt idx="956">
                  <c:v>-0.45568116037864553</c:v>
                </c:pt>
                <c:pt idx="957">
                  <c:v>-0.42822177819336782</c:v>
                </c:pt>
                <c:pt idx="958">
                  <c:v>-0.4120506897025068</c:v>
                </c:pt>
                <c:pt idx="959">
                  <c:v>-0.45614446931469638</c:v>
                </c:pt>
                <c:pt idx="960">
                  <c:v>-0.40456322534827444</c:v>
                </c:pt>
                <c:pt idx="961">
                  <c:v>-0.43083209460143723</c:v>
                </c:pt>
                <c:pt idx="962">
                  <c:v>-0.49875459242877601</c:v>
                </c:pt>
                <c:pt idx="963">
                  <c:v>-0.48535094797409439</c:v>
                </c:pt>
                <c:pt idx="964">
                  <c:v>-0.46024873595305521</c:v>
                </c:pt>
                <c:pt idx="965">
                  <c:v>-0.45743932159811612</c:v>
                </c:pt>
                <c:pt idx="966">
                  <c:v>-0.44110407640987209</c:v>
                </c:pt>
                <c:pt idx="967">
                  <c:v>-0.45914391922332914</c:v>
                </c:pt>
                <c:pt idx="968">
                  <c:v>-0.47676453776224381</c:v>
                </c:pt>
                <c:pt idx="969">
                  <c:v>-0.46456543260415872</c:v>
                </c:pt>
                <c:pt idx="970">
                  <c:v>-0.47282996009918327</c:v>
                </c:pt>
                <c:pt idx="971">
                  <c:v>-0.4963428474346766</c:v>
                </c:pt>
                <c:pt idx="972">
                  <c:v>-0.46039694957621652</c:v>
                </c:pt>
                <c:pt idx="973">
                  <c:v>-0.48019110760693828</c:v>
                </c:pt>
                <c:pt idx="974">
                  <c:v>-0.43112262417166963</c:v>
                </c:pt>
                <c:pt idx="975">
                  <c:v>-0.474845629170698</c:v>
                </c:pt>
                <c:pt idx="976">
                  <c:v>-0.48714843007223929</c:v>
                </c:pt>
                <c:pt idx="977">
                  <c:v>-0.48016396311698367</c:v>
                </c:pt>
                <c:pt idx="978">
                  <c:v>-0.46414564132302194</c:v>
                </c:pt>
                <c:pt idx="979">
                  <c:v>-0.48300569632237417</c:v>
                </c:pt>
                <c:pt idx="980">
                  <c:v>-0.43088867663209524</c:v>
                </c:pt>
                <c:pt idx="981">
                  <c:v>-0.47500249021671409</c:v>
                </c:pt>
                <c:pt idx="982">
                  <c:v>-0.47472152762412145</c:v>
                </c:pt>
                <c:pt idx="983">
                  <c:v>-0.46451249541127326</c:v>
                </c:pt>
                <c:pt idx="984">
                  <c:v>-0.47762774614489867</c:v>
                </c:pt>
                <c:pt idx="985">
                  <c:v>-0.48922605550398746</c:v>
                </c:pt>
                <c:pt idx="986">
                  <c:v>-0.42402950955888397</c:v>
                </c:pt>
                <c:pt idx="987">
                  <c:v>-0.43791380685736375</c:v>
                </c:pt>
                <c:pt idx="988">
                  <c:v>-0.44907747351751542</c:v>
                </c:pt>
                <c:pt idx="989">
                  <c:v>-0.49164525372445217</c:v>
                </c:pt>
                <c:pt idx="990">
                  <c:v>-0.49726894299585561</c:v>
                </c:pt>
                <c:pt idx="991">
                  <c:v>-0.49953411891491728</c:v>
                </c:pt>
                <c:pt idx="992">
                  <c:v>-0.31633762889041483</c:v>
                </c:pt>
                <c:pt idx="993">
                  <c:v>-0.28481703246524548</c:v>
                </c:pt>
                <c:pt idx="994">
                  <c:v>-0.31248752546061187</c:v>
                </c:pt>
                <c:pt idx="995">
                  <c:v>-0.12139105515093165</c:v>
                </c:pt>
                <c:pt idx="996">
                  <c:v>-0.37919738784535695</c:v>
                </c:pt>
                <c:pt idx="997">
                  <c:v>-0.46704734803110409</c:v>
                </c:pt>
                <c:pt idx="998">
                  <c:v>-0.44930780170256546</c:v>
                </c:pt>
                <c:pt idx="999">
                  <c:v>-0.436950544364961</c:v>
                </c:pt>
                <c:pt idx="1000">
                  <c:v>-0.37155541077355358</c:v>
                </c:pt>
                <c:pt idx="1001">
                  <c:v>-0.30834174963221922</c:v>
                </c:pt>
                <c:pt idx="1002">
                  <c:v>-0.42026094051114465</c:v>
                </c:pt>
                <c:pt idx="1003">
                  <c:v>-0.15962001139002216</c:v>
                </c:pt>
                <c:pt idx="1004">
                  <c:v>-0.42206401897940893</c:v>
                </c:pt>
                <c:pt idx="1005">
                  <c:v>-0.23292078364535121</c:v>
                </c:pt>
                <c:pt idx="1006">
                  <c:v>-0.33937396435380351</c:v>
                </c:pt>
                <c:pt idx="1007">
                  <c:v>-0.28330475237253644</c:v>
                </c:pt>
                <c:pt idx="1008">
                  <c:v>-0.41534434943487264</c:v>
                </c:pt>
                <c:pt idx="1009">
                  <c:v>-0.42813850092934935</c:v>
                </c:pt>
                <c:pt idx="1010">
                  <c:v>-0.4781051108144459</c:v>
                </c:pt>
                <c:pt idx="1011">
                  <c:v>-0.49368892950433124</c:v>
                </c:pt>
                <c:pt idx="1012">
                  <c:v>-0.45789166478775573</c:v>
                </c:pt>
                <c:pt idx="1013">
                  <c:v>-0.27702571605578102</c:v>
                </c:pt>
                <c:pt idx="1014">
                  <c:v>-0.31910410578807902</c:v>
                </c:pt>
                <c:pt idx="1015">
                  <c:v>-0.3704416307053533</c:v>
                </c:pt>
                <c:pt idx="1016">
                  <c:v>-0.43074829468388803</c:v>
                </c:pt>
                <c:pt idx="1017">
                  <c:v>-0.46803500955492466</c:v>
                </c:pt>
                <c:pt idx="1018">
                  <c:v>-0.36799978240416686</c:v>
                </c:pt>
                <c:pt idx="1019">
                  <c:v>-0.44792688243544415</c:v>
                </c:pt>
                <c:pt idx="1020">
                  <c:v>-0.43593666071231313</c:v>
                </c:pt>
                <c:pt idx="1021">
                  <c:v>-0.47900731626396109</c:v>
                </c:pt>
                <c:pt idx="1022">
                  <c:v>-0.39917812181865397</c:v>
                </c:pt>
                <c:pt idx="1023">
                  <c:v>-0.41463503169119481</c:v>
                </c:pt>
                <c:pt idx="1024">
                  <c:v>-0.44927604144031535</c:v>
                </c:pt>
                <c:pt idx="1025">
                  <c:v>-0.29524671903690647</c:v>
                </c:pt>
                <c:pt idx="1026">
                  <c:v>-7.6172448421279834E-2</c:v>
                </c:pt>
                <c:pt idx="1027">
                  <c:v>-0.39977361874458683</c:v>
                </c:pt>
                <c:pt idx="1028">
                  <c:v>-0.41430557456805145</c:v>
                </c:pt>
                <c:pt idx="1029">
                  <c:v>-0.45490261022264061</c:v>
                </c:pt>
                <c:pt idx="1030">
                  <c:v>-0.38021914252434963</c:v>
                </c:pt>
                <c:pt idx="1031">
                  <c:v>-0.46472242207442521</c:v>
                </c:pt>
                <c:pt idx="1032">
                  <c:v>-0.45760972187306437</c:v>
                </c:pt>
                <c:pt idx="1033">
                  <c:v>-0.44567534057668656</c:v>
                </c:pt>
                <c:pt idx="1034">
                  <c:v>-0.44157271150767169</c:v>
                </c:pt>
                <c:pt idx="1035">
                  <c:v>-0.42339534261505807</c:v>
                </c:pt>
                <c:pt idx="1036">
                  <c:v>-0.4344528031884668</c:v>
                </c:pt>
                <c:pt idx="1037">
                  <c:v>-0.42024217292316396</c:v>
                </c:pt>
                <c:pt idx="1038">
                  <c:v>-0.34287755210031412</c:v>
                </c:pt>
                <c:pt idx="1039">
                  <c:v>-0.39530162217533904</c:v>
                </c:pt>
                <c:pt idx="1040">
                  <c:v>-0.43791284256608232</c:v>
                </c:pt>
                <c:pt idx="1041">
                  <c:v>-0.47381895956045716</c:v>
                </c:pt>
                <c:pt idx="1042">
                  <c:v>-0.47148263465772838</c:v>
                </c:pt>
                <c:pt idx="1043">
                  <c:v>-0.39270795244388168</c:v>
                </c:pt>
                <c:pt idx="1044">
                  <c:v>-0.42074678825616707</c:v>
                </c:pt>
                <c:pt idx="1045">
                  <c:v>-0.37639840459290952</c:v>
                </c:pt>
                <c:pt idx="1046">
                  <c:v>-0.4130859475105555</c:v>
                </c:pt>
                <c:pt idx="1047">
                  <c:v>-0.41129452143561301</c:v>
                </c:pt>
                <c:pt idx="1048">
                  <c:v>-0.46689024509931759</c:v>
                </c:pt>
                <c:pt idx="1049">
                  <c:v>-0.41883217386516253</c:v>
                </c:pt>
                <c:pt idx="1050">
                  <c:v>-0.32853394016138454</c:v>
                </c:pt>
                <c:pt idx="1051">
                  <c:v>-0.40625813519102855</c:v>
                </c:pt>
                <c:pt idx="1052">
                  <c:v>-0.46734120501823423</c:v>
                </c:pt>
                <c:pt idx="1053">
                  <c:v>-0.48080345472873631</c:v>
                </c:pt>
                <c:pt idx="1054">
                  <c:v>-0.47799841487584555</c:v>
                </c:pt>
                <c:pt idx="1055">
                  <c:v>-0.38312198341381232</c:v>
                </c:pt>
                <c:pt idx="1056">
                  <c:v>-0.3788686757959589</c:v>
                </c:pt>
                <c:pt idx="1057">
                  <c:v>-0.37285800042612322</c:v>
                </c:pt>
                <c:pt idx="1058">
                  <c:v>6.7767433807198227E-2</c:v>
                </c:pt>
                <c:pt idx="1059">
                  <c:v>-0.13151707002970811</c:v>
                </c:pt>
                <c:pt idx="1060">
                  <c:v>-0.36888229758949498</c:v>
                </c:pt>
                <c:pt idx="1061">
                  <c:v>-0.40321851801116365</c:v>
                </c:pt>
                <c:pt idx="1062">
                  <c:v>-0.43401182306045205</c:v>
                </c:pt>
                <c:pt idx="1063">
                  <c:v>-0.44182912771317634</c:v>
                </c:pt>
                <c:pt idx="1064">
                  <c:v>-0.47116831678381571</c:v>
                </c:pt>
                <c:pt idx="1065">
                  <c:v>-0.4094277791786653</c:v>
                </c:pt>
                <c:pt idx="1066">
                  <c:v>-0.36732972740036784</c:v>
                </c:pt>
                <c:pt idx="1067">
                  <c:v>-0.4205671090146213</c:v>
                </c:pt>
                <c:pt idx="1068">
                  <c:v>-0.44742231824048379</c:v>
                </c:pt>
                <c:pt idx="1069">
                  <c:v>-0.43974979841156669</c:v>
                </c:pt>
                <c:pt idx="1070">
                  <c:v>-0.44170568348438655</c:v>
                </c:pt>
                <c:pt idx="1071">
                  <c:v>-8.0010928541022333E-2</c:v>
                </c:pt>
                <c:pt idx="1072">
                  <c:v>-2.6922736207340283E-2</c:v>
                </c:pt>
                <c:pt idx="1073">
                  <c:v>0.22340727228941334</c:v>
                </c:pt>
                <c:pt idx="1074">
                  <c:v>-0.15139671450402523</c:v>
                </c:pt>
                <c:pt idx="1075">
                  <c:v>-0.42633883460535715</c:v>
                </c:pt>
                <c:pt idx="1076">
                  <c:v>-0.25038754860113088</c:v>
                </c:pt>
                <c:pt idx="1077">
                  <c:v>-0.26702372836696076</c:v>
                </c:pt>
                <c:pt idx="1078">
                  <c:v>-0.32337158354471579</c:v>
                </c:pt>
                <c:pt idx="1079">
                  <c:v>-0.38571110268876402</c:v>
                </c:pt>
                <c:pt idx="1080">
                  <c:v>-0.47542879605732064</c:v>
                </c:pt>
                <c:pt idx="1081">
                  <c:v>-0.45885484385060665</c:v>
                </c:pt>
                <c:pt idx="1082">
                  <c:v>-0.49432630433319208</c:v>
                </c:pt>
                <c:pt idx="1083">
                  <c:v>-0.43476740594624891</c:v>
                </c:pt>
                <c:pt idx="1084">
                  <c:v>-0.42675100988994419</c:v>
                </c:pt>
                <c:pt idx="1085">
                  <c:v>-0.33329478875703161</c:v>
                </c:pt>
                <c:pt idx="1086">
                  <c:v>-0.40360838919315922</c:v>
                </c:pt>
              </c:numCache>
            </c:numRef>
          </c:val>
          <c:smooth val="0"/>
          <c:extLst>
            <c:ext xmlns:c16="http://schemas.microsoft.com/office/drawing/2014/chart" uri="{C3380CC4-5D6E-409C-BE32-E72D297353CC}">
              <c16:uniqueId val="{00000000-4242-431D-9AE2-1B52FC82FEA7}"/>
            </c:ext>
          </c:extLst>
        </c:ser>
        <c:dLbls>
          <c:showLegendKey val="0"/>
          <c:showVal val="0"/>
          <c:showCatName val="0"/>
          <c:showSerName val="0"/>
          <c:showPercent val="0"/>
          <c:showBubbleSize val="0"/>
        </c:dLbls>
        <c:marker val="1"/>
        <c:smooth val="0"/>
        <c:axId val="53779072"/>
        <c:axId val="53784960"/>
      </c:lineChart>
      <c:lineChart>
        <c:grouping val="standard"/>
        <c:varyColors val="0"/>
        <c:ser>
          <c:idx val="1"/>
          <c:order val="1"/>
          <c:tx>
            <c:strRef>
              <c:f>'Heterochone 2'!$O$21</c:f>
              <c:strCache>
                <c:ptCount val="1"/>
                <c:pt idx="0">
                  <c:v>AQD-SL - Suspended Sediment (mg/L) Analog Input 1</c:v>
                </c:pt>
              </c:strCache>
            </c:strRef>
          </c:tx>
          <c:spPr>
            <a:ln>
              <a:solidFill>
                <a:schemeClr val="accent3"/>
              </a:solidFill>
            </a:ln>
          </c:spPr>
          <c:marker>
            <c:symbol val="none"/>
          </c:marker>
          <c:cat>
            <c:numRef>
              <c:f>'Heterochone 2'!$M$22:$M$1108</c:f>
              <c:numCache>
                <c:formatCode>[$-F400]h:mm:ss\ AM/PM</c:formatCode>
                <c:ptCount val="1087"/>
                <c:pt idx="0">
                  <c:v>42874.500105642364</c:v>
                </c:pt>
                <c:pt idx="1">
                  <c:v>42874.500220804402</c:v>
                </c:pt>
                <c:pt idx="2">
                  <c:v>42874.500335966441</c:v>
                </c:pt>
                <c:pt idx="3">
                  <c:v>42874.500451128479</c:v>
                </c:pt>
                <c:pt idx="4">
                  <c:v>42874.500566290502</c:v>
                </c:pt>
                <c:pt idx="5">
                  <c:v>42874.50068145254</c:v>
                </c:pt>
                <c:pt idx="6">
                  <c:v>42874.500796614579</c:v>
                </c:pt>
                <c:pt idx="7">
                  <c:v>42874.500911776617</c:v>
                </c:pt>
                <c:pt idx="8">
                  <c:v>42874.501026938655</c:v>
                </c:pt>
                <c:pt idx="9">
                  <c:v>42874.501142100693</c:v>
                </c:pt>
                <c:pt idx="10">
                  <c:v>42874.501257262731</c:v>
                </c:pt>
                <c:pt idx="11">
                  <c:v>42874.501372424769</c:v>
                </c:pt>
                <c:pt idx="12">
                  <c:v>42874.501487586807</c:v>
                </c:pt>
                <c:pt idx="13">
                  <c:v>42874.501602748845</c:v>
                </c:pt>
                <c:pt idx="14">
                  <c:v>42874.501717910884</c:v>
                </c:pt>
                <c:pt idx="15">
                  <c:v>42874.501833072922</c:v>
                </c:pt>
                <c:pt idx="16">
                  <c:v>42874.50194823496</c:v>
                </c:pt>
                <c:pt idx="17">
                  <c:v>42874.502063396991</c:v>
                </c:pt>
                <c:pt idx="18">
                  <c:v>42874.502178559022</c:v>
                </c:pt>
                <c:pt idx="19">
                  <c:v>42874.50229372106</c:v>
                </c:pt>
                <c:pt idx="20">
                  <c:v>42874.502408883098</c:v>
                </c:pt>
                <c:pt idx="21">
                  <c:v>42874.502524045136</c:v>
                </c:pt>
                <c:pt idx="22">
                  <c:v>42874.502639207174</c:v>
                </c:pt>
                <c:pt idx="23">
                  <c:v>42874.502754369212</c:v>
                </c:pt>
                <c:pt idx="24">
                  <c:v>42874.50286953125</c:v>
                </c:pt>
                <c:pt idx="25">
                  <c:v>42874.502984693288</c:v>
                </c:pt>
                <c:pt idx="26">
                  <c:v>42874.503099855327</c:v>
                </c:pt>
                <c:pt idx="27">
                  <c:v>42874.503215017365</c:v>
                </c:pt>
                <c:pt idx="28">
                  <c:v>42874.503330179403</c:v>
                </c:pt>
                <c:pt idx="29">
                  <c:v>42874.503445341441</c:v>
                </c:pt>
                <c:pt idx="30">
                  <c:v>42874.503560503479</c:v>
                </c:pt>
                <c:pt idx="31">
                  <c:v>42874.503675665503</c:v>
                </c:pt>
                <c:pt idx="32">
                  <c:v>42874.503790827541</c:v>
                </c:pt>
                <c:pt idx="33">
                  <c:v>42874.503905989579</c:v>
                </c:pt>
                <c:pt idx="34">
                  <c:v>42874.504021151617</c:v>
                </c:pt>
                <c:pt idx="35">
                  <c:v>42874.504136313655</c:v>
                </c:pt>
                <c:pt idx="36">
                  <c:v>42874.504251475693</c:v>
                </c:pt>
                <c:pt idx="37">
                  <c:v>42874.504366637731</c:v>
                </c:pt>
                <c:pt idx="38">
                  <c:v>42874.50448179977</c:v>
                </c:pt>
                <c:pt idx="39">
                  <c:v>42874.504596961808</c:v>
                </c:pt>
                <c:pt idx="40">
                  <c:v>42874.504712123846</c:v>
                </c:pt>
                <c:pt idx="41">
                  <c:v>42874.504827285884</c:v>
                </c:pt>
                <c:pt idx="42">
                  <c:v>42874.504942447922</c:v>
                </c:pt>
                <c:pt idx="43">
                  <c:v>42874.50505760996</c:v>
                </c:pt>
                <c:pt idx="44">
                  <c:v>42874.505172771984</c:v>
                </c:pt>
                <c:pt idx="45">
                  <c:v>42874.505287934022</c:v>
                </c:pt>
                <c:pt idx="46">
                  <c:v>42874.50540309606</c:v>
                </c:pt>
                <c:pt idx="47">
                  <c:v>42874.505518258098</c:v>
                </c:pt>
                <c:pt idx="48">
                  <c:v>42874.505633420136</c:v>
                </c:pt>
                <c:pt idx="49">
                  <c:v>42874.505748582174</c:v>
                </c:pt>
                <c:pt idx="50">
                  <c:v>42874.505863744213</c:v>
                </c:pt>
                <c:pt idx="51">
                  <c:v>42874.505978906251</c:v>
                </c:pt>
                <c:pt idx="52">
                  <c:v>42874.506094068289</c:v>
                </c:pt>
                <c:pt idx="53">
                  <c:v>42874.506209230327</c:v>
                </c:pt>
                <c:pt idx="54">
                  <c:v>42874.506324392365</c:v>
                </c:pt>
                <c:pt idx="55">
                  <c:v>42874.506439554403</c:v>
                </c:pt>
                <c:pt idx="56">
                  <c:v>42874.506554716441</c:v>
                </c:pt>
                <c:pt idx="57">
                  <c:v>42874.506669878472</c:v>
                </c:pt>
                <c:pt idx="58">
                  <c:v>42874.506785040503</c:v>
                </c:pt>
                <c:pt idx="59">
                  <c:v>42874.506900202541</c:v>
                </c:pt>
                <c:pt idx="60">
                  <c:v>42874.507015364579</c:v>
                </c:pt>
                <c:pt idx="61">
                  <c:v>42874.507130526617</c:v>
                </c:pt>
                <c:pt idx="62">
                  <c:v>42874.507245688656</c:v>
                </c:pt>
                <c:pt idx="63">
                  <c:v>42874.507360850694</c:v>
                </c:pt>
                <c:pt idx="64">
                  <c:v>42874.507476012732</c:v>
                </c:pt>
                <c:pt idx="65">
                  <c:v>42874.50759117477</c:v>
                </c:pt>
                <c:pt idx="66">
                  <c:v>42874.507706336808</c:v>
                </c:pt>
                <c:pt idx="67">
                  <c:v>42874.507821498846</c:v>
                </c:pt>
                <c:pt idx="68">
                  <c:v>42874.507936660884</c:v>
                </c:pt>
                <c:pt idx="69">
                  <c:v>42874.508051822922</c:v>
                </c:pt>
                <c:pt idx="70">
                  <c:v>42874.508166984961</c:v>
                </c:pt>
                <c:pt idx="71">
                  <c:v>42874.508282146984</c:v>
                </c:pt>
                <c:pt idx="72">
                  <c:v>42874.508397309022</c:v>
                </c:pt>
                <c:pt idx="73">
                  <c:v>42874.50851247106</c:v>
                </c:pt>
                <c:pt idx="74">
                  <c:v>42874.508627633099</c:v>
                </c:pt>
                <c:pt idx="75">
                  <c:v>42874.508742795137</c:v>
                </c:pt>
                <c:pt idx="76">
                  <c:v>42874.508857957175</c:v>
                </c:pt>
                <c:pt idx="77">
                  <c:v>42874.508973119213</c:v>
                </c:pt>
                <c:pt idx="78">
                  <c:v>42874.509088281251</c:v>
                </c:pt>
                <c:pt idx="79">
                  <c:v>42874.509203443289</c:v>
                </c:pt>
                <c:pt idx="80">
                  <c:v>42874.509318605327</c:v>
                </c:pt>
                <c:pt idx="81">
                  <c:v>42874.509433767365</c:v>
                </c:pt>
                <c:pt idx="82">
                  <c:v>42874.509548929404</c:v>
                </c:pt>
                <c:pt idx="83">
                  <c:v>42874.509664091442</c:v>
                </c:pt>
                <c:pt idx="84">
                  <c:v>42874.509779253465</c:v>
                </c:pt>
                <c:pt idx="85">
                  <c:v>42874.509894415503</c:v>
                </c:pt>
                <c:pt idx="86">
                  <c:v>42874.510009577541</c:v>
                </c:pt>
                <c:pt idx="87">
                  <c:v>42874.51012473958</c:v>
                </c:pt>
                <c:pt idx="88">
                  <c:v>42874.510239901618</c:v>
                </c:pt>
                <c:pt idx="89">
                  <c:v>42874.510355063656</c:v>
                </c:pt>
                <c:pt idx="90">
                  <c:v>42874.510470225694</c:v>
                </c:pt>
                <c:pt idx="91">
                  <c:v>42874.510585387732</c:v>
                </c:pt>
                <c:pt idx="92">
                  <c:v>42874.51070054977</c:v>
                </c:pt>
                <c:pt idx="93">
                  <c:v>42874.510815711808</c:v>
                </c:pt>
                <c:pt idx="94">
                  <c:v>42874.510930873847</c:v>
                </c:pt>
                <c:pt idx="95">
                  <c:v>42874.511046035885</c:v>
                </c:pt>
                <c:pt idx="96">
                  <c:v>42874.511161197923</c:v>
                </c:pt>
                <c:pt idx="97">
                  <c:v>42874.511276359961</c:v>
                </c:pt>
                <c:pt idx="98">
                  <c:v>42874.511391521984</c:v>
                </c:pt>
                <c:pt idx="99">
                  <c:v>42874.511506684023</c:v>
                </c:pt>
                <c:pt idx="100">
                  <c:v>42874.511621846061</c:v>
                </c:pt>
                <c:pt idx="101">
                  <c:v>42874.511737008099</c:v>
                </c:pt>
                <c:pt idx="102">
                  <c:v>42874.511852170137</c:v>
                </c:pt>
                <c:pt idx="103">
                  <c:v>42874.511967332175</c:v>
                </c:pt>
                <c:pt idx="104">
                  <c:v>42874.512082494213</c:v>
                </c:pt>
                <c:pt idx="105">
                  <c:v>42874.512197656251</c:v>
                </c:pt>
                <c:pt idx="106">
                  <c:v>42874.51231281829</c:v>
                </c:pt>
                <c:pt idx="107">
                  <c:v>42874.512427980328</c:v>
                </c:pt>
                <c:pt idx="108">
                  <c:v>42874.512543142366</c:v>
                </c:pt>
                <c:pt idx="109">
                  <c:v>42874.512658304404</c:v>
                </c:pt>
                <c:pt idx="110">
                  <c:v>42874.512773466442</c:v>
                </c:pt>
                <c:pt idx="111">
                  <c:v>42874.512888628466</c:v>
                </c:pt>
                <c:pt idx="112">
                  <c:v>42874.513003790504</c:v>
                </c:pt>
                <c:pt idx="113">
                  <c:v>42874.513118952542</c:v>
                </c:pt>
                <c:pt idx="114">
                  <c:v>42874.51323411458</c:v>
                </c:pt>
                <c:pt idx="115">
                  <c:v>42874.513349276618</c:v>
                </c:pt>
                <c:pt idx="116">
                  <c:v>42874.513464438656</c:v>
                </c:pt>
                <c:pt idx="117">
                  <c:v>42874.513579600694</c:v>
                </c:pt>
                <c:pt idx="118">
                  <c:v>42874.513694762732</c:v>
                </c:pt>
                <c:pt idx="119">
                  <c:v>42874.513809924771</c:v>
                </c:pt>
                <c:pt idx="120">
                  <c:v>42874.513925086809</c:v>
                </c:pt>
                <c:pt idx="121">
                  <c:v>42874.514040248847</c:v>
                </c:pt>
                <c:pt idx="122">
                  <c:v>42874.514155410885</c:v>
                </c:pt>
                <c:pt idx="123">
                  <c:v>42874.514270572923</c:v>
                </c:pt>
                <c:pt idx="124">
                  <c:v>42874.514385734947</c:v>
                </c:pt>
                <c:pt idx="125">
                  <c:v>42874.514500896985</c:v>
                </c:pt>
                <c:pt idx="126">
                  <c:v>42874.514616059023</c:v>
                </c:pt>
                <c:pt idx="127">
                  <c:v>42874.514731221061</c:v>
                </c:pt>
                <c:pt idx="128">
                  <c:v>42874.514846383099</c:v>
                </c:pt>
                <c:pt idx="129">
                  <c:v>42874.514961545137</c:v>
                </c:pt>
                <c:pt idx="130">
                  <c:v>42874.515076707175</c:v>
                </c:pt>
                <c:pt idx="131">
                  <c:v>42874.515191869214</c:v>
                </c:pt>
                <c:pt idx="132">
                  <c:v>42874.515307031252</c:v>
                </c:pt>
                <c:pt idx="133">
                  <c:v>42874.51542219329</c:v>
                </c:pt>
                <c:pt idx="134">
                  <c:v>42874.515537355328</c:v>
                </c:pt>
                <c:pt idx="135">
                  <c:v>42874.515652517366</c:v>
                </c:pt>
                <c:pt idx="136">
                  <c:v>42874.515767679404</c:v>
                </c:pt>
                <c:pt idx="137">
                  <c:v>42874.515882841442</c:v>
                </c:pt>
                <c:pt idx="138">
                  <c:v>42874.515998003466</c:v>
                </c:pt>
                <c:pt idx="139">
                  <c:v>42874.516113165504</c:v>
                </c:pt>
                <c:pt idx="140">
                  <c:v>42874.516228327542</c:v>
                </c:pt>
                <c:pt idx="141">
                  <c:v>42874.51634348958</c:v>
                </c:pt>
                <c:pt idx="142">
                  <c:v>42874.516458651618</c:v>
                </c:pt>
                <c:pt idx="143">
                  <c:v>42874.516573813657</c:v>
                </c:pt>
                <c:pt idx="144">
                  <c:v>42874.516688975695</c:v>
                </c:pt>
                <c:pt idx="145">
                  <c:v>42874.516804137733</c:v>
                </c:pt>
                <c:pt idx="146">
                  <c:v>42874.516919299771</c:v>
                </c:pt>
                <c:pt idx="147">
                  <c:v>42874.517034461809</c:v>
                </c:pt>
                <c:pt idx="148">
                  <c:v>42874.517149623847</c:v>
                </c:pt>
                <c:pt idx="149">
                  <c:v>42874.517264785885</c:v>
                </c:pt>
                <c:pt idx="150">
                  <c:v>42874.517379947923</c:v>
                </c:pt>
                <c:pt idx="151">
                  <c:v>42874.517495109947</c:v>
                </c:pt>
                <c:pt idx="152">
                  <c:v>42874.517610271985</c:v>
                </c:pt>
                <c:pt idx="153">
                  <c:v>42874.517725434023</c:v>
                </c:pt>
                <c:pt idx="154">
                  <c:v>42874.517840596061</c:v>
                </c:pt>
                <c:pt idx="155">
                  <c:v>42874.5179557581</c:v>
                </c:pt>
                <c:pt idx="156">
                  <c:v>42874.518070920138</c:v>
                </c:pt>
                <c:pt idx="157">
                  <c:v>42874.518186082176</c:v>
                </c:pt>
                <c:pt idx="158">
                  <c:v>42874.518301244214</c:v>
                </c:pt>
                <c:pt idx="159">
                  <c:v>42874.518416406252</c:v>
                </c:pt>
                <c:pt idx="160">
                  <c:v>42874.51853156829</c:v>
                </c:pt>
                <c:pt idx="161">
                  <c:v>42874.518646730328</c:v>
                </c:pt>
                <c:pt idx="162">
                  <c:v>42874.518761892366</c:v>
                </c:pt>
                <c:pt idx="163">
                  <c:v>42874.518877054405</c:v>
                </c:pt>
                <c:pt idx="164">
                  <c:v>42874.518992216428</c:v>
                </c:pt>
                <c:pt idx="165">
                  <c:v>42874.519107378466</c:v>
                </c:pt>
                <c:pt idx="166">
                  <c:v>42874.519222540504</c:v>
                </c:pt>
                <c:pt idx="167">
                  <c:v>42874.519337702543</c:v>
                </c:pt>
                <c:pt idx="168">
                  <c:v>42874.519452864581</c:v>
                </c:pt>
                <c:pt idx="169">
                  <c:v>42874.519568026619</c:v>
                </c:pt>
                <c:pt idx="170">
                  <c:v>42874.519683188657</c:v>
                </c:pt>
                <c:pt idx="171">
                  <c:v>42874.519798350695</c:v>
                </c:pt>
                <c:pt idx="172">
                  <c:v>42874.519913512733</c:v>
                </c:pt>
                <c:pt idx="173">
                  <c:v>42874.520028674771</c:v>
                </c:pt>
                <c:pt idx="174">
                  <c:v>42874.520143836809</c:v>
                </c:pt>
                <c:pt idx="175">
                  <c:v>42874.520258998848</c:v>
                </c:pt>
                <c:pt idx="176">
                  <c:v>42874.520374160886</c:v>
                </c:pt>
                <c:pt idx="177">
                  <c:v>42874.520489322924</c:v>
                </c:pt>
                <c:pt idx="178">
                  <c:v>42874.520604484947</c:v>
                </c:pt>
                <c:pt idx="179">
                  <c:v>42874.520719646986</c:v>
                </c:pt>
                <c:pt idx="180">
                  <c:v>42874.520834809024</c:v>
                </c:pt>
                <c:pt idx="181">
                  <c:v>42874.520949971062</c:v>
                </c:pt>
                <c:pt idx="182">
                  <c:v>42874.5210651331</c:v>
                </c:pt>
                <c:pt idx="183">
                  <c:v>42874.521180295138</c:v>
                </c:pt>
                <c:pt idx="184">
                  <c:v>42874.521295457176</c:v>
                </c:pt>
                <c:pt idx="185">
                  <c:v>42874.521410619214</c:v>
                </c:pt>
                <c:pt idx="186">
                  <c:v>42874.521525781252</c:v>
                </c:pt>
                <c:pt idx="187">
                  <c:v>42874.521640943291</c:v>
                </c:pt>
                <c:pt idx="188">
                  <c:v>42874.521756105329</c:v>
                </c:pt>
                <c:pt idx="189">
                  <c:v>42874.521871267367</c:v>
                </c:pt>
                <c:pt idx="190">
                  <c:v>42874.521986429405</c:v>
                </c:pt>
                <c:pt idx="191">
                  <c:v>42874.522101591429</c:v>
                </c:pt>
                <c:pt idx="192">
                  <c:v>42874.522216753467</c:v>
                </c:pt>
                <c:pt idx="193">
                  <c:v>42874.522331915505</c:v>
                </c:pt>
                <c:pt idx="194">
                  <c:v>42874.522447077543</c:v>
                </c:pt>
                <c:pt idx="195">
                  <c:v>42874.522562239581</c:v>
                </c:pt>
                <c:pt idx="196">
                  <c:v>42874.522677401619</c:v>
                </c:pt>
                <c:pt idx="197">
                  <c:v>42874.522792563657</c:v>
                </c:pt>
                <c:pt idx="198">
                  <c:v>42874.522907725695</c:v>
                </c:pt>
                <c:pt idx="199">
                  <c:v>42874.523022887734</c:v>
                </c:pt>
                <c:pt idx="200">
                  <c:v>42874.523138049772</c:v>
                </c:pt>
                <c:pt idx="201">
                  <c:v>42874.52325321181</c:v>
                </c:pt>
                <c:pt idx="202">
                  <c:v>42874.523368373848</c:v>
                </c:pt>
                <c:pt idx="203">
                  <c:v>42874.523483535886</c:v>
                </c:pt>
                <c:pt idx="204">
                  <c:v>42874.52359869791</c:v>
                </c:pt>
                <c:pt idx="205">
                  <c:v>42874.523713859948</c:v>
                </c:pt>
                <c:pt idx="206">
                  <c:v>42874.523829021986</c:v>
                </c:pt>
                <c:pt idx="207">
                  <c:v>42874.523944184024</c:v>
                </c:pt>
                <c:pt idx="208">
                  <c:v>42874.524059346062</c:v>
                </c:pt>
                <c:pt idx="209">
                  <c:v>42874.5241745081</c:v>
                </c:pt>
                <c:pt idx="210">
                  <c:v>42874.524289670138</c:v>
                </c:pt>
                <c:pt idx="211">
                  <c:v>42874.524404832177</c:v>
                </c:pt>
                <c:pt idx="212">
                  <c:v>42874.524519994215</c:v>
                </c:pt>
                <c:pt idx="213">
                  <c:v>42874.524635156253</c:v>
                </c:pt>
                <c:pt idx="214">
                  <c:v>42874.524750318291</c:v>
                </c:pt>
                <c:pt idx="215">
                  <c:v>42874.524865480329</c:v>
                </c:pt>
                <c:pt idx="216">
                  <c:v>42874.524980642367</c:v>
                </c:pt>
                <c:pt idx="217">
                  <c:v>42874.525095804405</c:v>
                </c:pt>
                <c:pt idx="218">
                  <c:v>42874.525210966429</c:v>
                </c:pt>
                <c:pt idx="219">
                  <c:v>42874.525326128467</c:v>
                </c:pt>
                <c:pt idx="220">
                  <c:v>42874.525441290505</c:v>
                </c:pt>
                <c:pt idx="221">
                  <c:v>42874.525556452543</c:v>
                </c:pt>
                <c:pt idx="222">
                  <c:v>42874.525671614581</c:v>
                </c:pt>
                <c:pt idx="223">
                  <c:v>42874.525786776619</c:v>
                </c:pt>
                <c:pt idx="224">
                  <c:v>42874.525901938658</c:v>
                </c:pt>
                <c:pt idx="225">
                  <c:v>42874.526017100696</c:v>
                </c:pt>
                <c:pt idx="226">
                  <c:v>42874.526132262734</c:v>
                </c:pt>
                <c:pt idx="227">
                  <c:v>42874.526247424772</c:v>
                </c:pt>
                <c:pt idx="228">
                  <c:v>42874.52636258681</c:v>
                </c:pt>
                <c:pt idx="229">
                  <c:v>42874.526477748848</c:v>
                </c:pt>
                <c:pt idx="230">
                  <c:v>42874.526592910886</c:v>
                </c:pt>
                <c:pt idx="231">
                  <c:v>42874.52670807291</c:v>
                </c:pt>
                <c:pt idx="232">
                  <c:v>42874.526823234948</c:v>
                </c:pt>
                <c:pt idx="233">
                  <c:v>42874.526938396986</c:v>
                </c:pt>
                <c:pt idx="234">
                  <c:v>42874.527053559024</c:v>
                </c:pt>
                <c:pt idx="235">
                  <c:v>42874.527168721062</c:v>
                </c:pt>
                <c:pt idx="236">
                  <c:v>42874.527283883101</c:v>
                </c:pt>
                <c:pt idx="237">
                  <c:v>42874.527399045139</c:v>
                </c:pt>
                <c:pt idx="238">
                  <c:v>42874.527514207177</c:v>
                </c:pt>
                <c:pt idx="239">
                  <c:v>42874.527629369215</c:v>
                </c:pt>
                <c:pt idx="240">
                  <c:v>42874.527744531253</c:v>
                </c:pt>
                <c:pt idx="241">
                  <c:v>42874.527859693291</c:v>
                </c:pt>
                <c:pt idx="242">
                  <c:v>42874.527974855329</c:v>
                </c:pt>
                <c:pt idx="243">
                  <c:v>42874.528090017368</c:v>
                </c:pt>
                <c:pt idx="244">
                  <c:v>42874.528205179391</c:v>
                </c:pt>
                <c:pt idx="245">
                  <c:v>42874.528320341429</c:v>
                </c:pt>
                <c:pt idx="246">
                  <c:v>42874.528435503467</c:v>
                </c:pt>
                <c:pt idx="247">
                  <c:v>42874.528550665505</c:v>
                </c:pt>
                <c:pt idx="248">
                  <c:v>42874.528665827544</c:v>
                </c:pt>
                <c:pt idx="249">
                  <c:v>42874.528780989582</c:v>
                </c:pt>
                <c:pt idx="250">
                  <c:v>42874.52889615162</c:v>
                </c:pt>
                <c:pt idx="251">
                  <c:v>42874.529011313658</c:v>
                </c:pt>
                <c:pt idx="252">
                  <c:v>42874.529126475696</c:v>
                </c:pt>
                <c:pt idx="253">
                  <c:v>42874.529241637734</c:v>
                </c:pt>
                <c:pt idx="254">
                  <c:v>42874.529356799772</c:v>
                </c:pt>
                <c:pt idx="255">
                  <c:v>42874.52947196181</c:v>
                </c:pt>
                <c:pt idx="256">
                  <c:v>42874.529587123849</c:v>
                </c:pt>
                <c:pt idx="257">
                  <c:v>42874.529702285887</c:v>
                </c:pt>
                <c:pt idx="258">
                  <c:v>42874.52981744791</c:v>
                </c:pt>
                <c:pt idx="259">
                  <c:v>42874.529932609948</c:v>
                </c:pt>
                <c:pt idx="260">
                  <c:v>42874.530047771987</c:v>
                </c:pt>
                <c:pt idx="261">
                  <c:v>42874.530162934025</c:v>
                </c:pt>
                <c:pt idx="262">
                  <c:v>42874.530278096063</c:v>
                </c:pt>
                <c:pt idx="263">
                  <c:v>42874.530393258101</c:v>
                </c:pt>
                <c:pt idx="264">
                  <c:v>42874.530508420139</c:v>
                </c:pt>
                <c:pt idx="265">
                  <c:v>42874.530623582177</c:v>
                </c:pt>
                <c:pt idx="266">
                  <c:v>42874.530738744215</c:v>
                </c:pt>
                <c:pt idx="267">
                  <c:v>42874.530853906253</c:v>
                </c:pt>
                <c:pt idx="268">
                  <c:v>42874.530969068292</c:v>
                </c:pt>
                <c:pt idx="269">
                  <c:v>42874.53108423033</c:v>
                </c:pt>
                <c:pt idx="270">
                  <c:v>42874.531199392368</c:v>
                </c:pt>
                <c:pt idx="271">
                  <c:v>42874.531314554391</c:v>
                </c:pt>
                <c:pt idx="272">
                  <c:v>42874.53142971643</c:v>
                </c:pt>
                <c:pt idx="273">
                  <c:v>42874.531544878468</c:v>
                </c:pt>
                <c:pt idx="274">
                  <c:v>42874.531660040506</c:v>
                </c:pt>
                <c:pt idx="275">
                  <c:v>42874.531775202544</c:v>
                </c:pt>
                <c:pt idx="276">
                  <c:v>42874.531890364582</c:v>
                </c:pt>
                <c:pt idx="277">
                  <c:v>42874.53200552662</c:v>
                </c:pt>
                <c:pt idx="278">
                  <c:v>42874.532120688658</c:v>
                </c:pt>
                <c:pt idx="279">
                  <c:v>42874.532235850696</c:v>
                </c:pt>
                <c:pt idx="280">
                  <c:v>42874.532351012735</c:v>
                </c:pt>
                <c:pt idx="281">
                  <c:v>42874.532466174773</c:v>
                </c:pt>
                <c:pt idx="282">
                  <c:v>42874.532581336811</c:v>
                </c:pt>
                <c:pt idx="283">
                  <c:v>42874.532696498849</c:v>
                </c:pt>
                <c:pt idx="284">
                  <c:v>42874.532811660873</c:v>
                </c:pt>
                <c:pt idx="285">
                  <c:v>42874.532926822911</c:v>
                </c:pt>
                <c:pt idx="286">
                  <c:v>42874.533041984949</c:v>
                </c:pt>
                <c:pt idx="287">
                  <c:v>42874.533157146987</c:v>
                </c:pt>
                <c:pt idx="288">
                  <c:v>42874.533272309025</c:v>
                </c:pt>
                <c:pt idx="289">
                  <c:v>42874.533387471063</c:v>
                </c:pt>
                <c:pt idx="290">
                  <c:v>42874.533502633101</c:v>
                </c:pt>
                <c:pt idx="291">
                  <c:v>42874.533617795139</c:v>
                </c:pt>
                <c:pt idx="292">
                  <c:v>42874.533732957178</c:v>
                </c:pt>
                <c:pt idx="293">
                  <c:v>42874.533848119216</c:v>
                </c:pt>
                <c:pt idx="294">
                  <c:v>42874.533963281254</c:v>
                </c:pt>
                <c:pt idx="295">
                  <c:v>42874.534078443292</c:v>
                </c:pt>
                <c:pt idx="296">
                  <c:v>42874.53419360533</c:v>
                </c:pt>
                <c:pt idx="297">
                  <c:v>42874.534308767368</c:v>
                </c:pt>
                <c:pt idx="298">
                  <c:v>42874.534423929392</c:v>
                </c:pt>
                <c:pt idx="299">
                  <c:v>42874.53453909143</c:v>
                </c:pt>
                <c:pt idx="300">
                  <c:v>42874.534654253468</c:v>
                </c:pt>
                <c:pt idx="301">
                  <c:v>42874.534769415506</c:v>
                </c:pt>
                <c:pt idx="302">
                  <c:v>42874.534884577544</c:v>
                </c:pt>
                <c:pt idx="303">
                  <c:v>42874.534999739582</c:v>
                </c:pt>
                <c:pt idx="304">
                  <c:v>42874.535114901621</c:v>
                </c:pt>
                <c:pt idx="305">
                  <c:v>42874.535230063659</c:v>
                </c:pt>
                <c:pt idx="306">
                  <c:v>42874.535345225697</c:v>
                </c:pt>
                <c:pt idx="307">
                  <c:v>42874.535460387735</c:v>
                </c:pt>
                <c:pt idx="308">
                  <c:v>42874.535575549773</c:v>
                </c:pt>
                <c:pt idx="309">
                  <c:v>42874.535690711811</c:v>
                </c:pt>
                <c:pt idx="310">
                  <c:v>42874.535805873849</c:v>
                </c:pt>
                <c:pt idx="311">
                  <c:v>42874.535921035873</c:v>
                </c:pt>
                <c:pt idx="312">
                  <c:v>42874.536036197911</c:v>
                </c:pt>
                <c:pt idx="313">
                  <c:v>42874.536151359949</c:v>
                </c:pt>
                <c:pt idx="314">
                  <c:v>42874.536266521987</c:v>
                </c:pt>
                <c:pt idx="315">
                  <c:v>42874.536381684025</c:v>
                </c:pt>
                <c:pt idx="316">
                  <c:v>42874.536496846064</c:v>
                </c:pt>
                <c:pt idx="317">
                  <c:v>42874.536612008102</c:v>
                </c:pt>
                <c:pt idx="318">
                  <c:v>42874.53672717014</c:v>
                </c:pt>
                <c:pt idx="319">
                  <c:v>42874.536842332178</c:v>
                </c:pt>
                <c:pt idx="320">
                  <c:v>42874.536957494216</c:v>
                </c:pt>
                <c:pt idx="321">
                  <c:v>42874.537072656254</c:v>
                </c:pt>
                <c:pt idx="322">
                  <c:v>42874.537187818292</c:v>
                </c:pt>
                <c:pt idx="323">
                  <c:v>42874.53730298033</c:v>
                </c:pt>
                <c:pt idx="324">
                  <c:v>42874.537418142354</c:v>
                </c:pt>
                <c:pt idx="325">
                  <c:v>42874.537533304392</c:v>
                </c:pt>
                <c:pt idx="326">
                  <c:v>42874.53764846643</c:v>
                </c:pt>
                <c:pt idx="327">
                  <c:v>42874.537763628468</c:v>
                </c:pt>
                <c:pt idx="328">
                  <c:v>42874.537878790507</c:v>
                </c:pt>
                <c:pt idx="329">
                  <c:v>42874.537993952545</c:v>
                </c:pt>
                <c:pt idx="330">
                  <c:v>42874.538109114583</c:v>
                </c:pt>
                <c:pt idx="331">
                  <c:v>42874.538224276621</c:v>
                </c:pt>
                <c:pt idx="332">
                  <c:v>42874.538339438659</c:v>
                </c:pt>
                <c:pt idx="333">
                  <c:v>42874.538454600697</c:v>
                </c:pt>
                <c:pt idx="334">
                  <c:v>42874.538569762735</c:v>
                </c:pt>
                <c:pt idx="335">
                  <c:v>42874.538684924773</c:v>
                </c:pt>
                <c:pt idx="336">
                  <c:v>42874.538800086812</c:v>
                </c:pt>
                <c:pt idx="337">
                  <c:v>42874.53891524885</c:v>
                </c:pt>
                <c:pt idx="338">
                  <c:v>42874.539030410873</c:v>
                </c:pt>
                <c:pt idx="339">
                  <c:v>42874.539145572911</c:v>
                </c:pt>
                <c:pt idx="340">
                  <c:v>42874.539260734949</c:v>
                </c:pt>
                <c:pt idx="341">
                  <c:v>42874.539375896988</c:v>
                </c:pt>
                <c:pt idx="342">
                  <c:v>42874.539491059026</c:v>
                </c:pt>
                <c:pt idx="343">
                  <c:v>42874.539606221064</c:v>
                </c:pt>
                <c:pt idx="344">
                  <c:v>42874.539721383102</c:v>
                </c:pt>
                <c:pt idx="345">
                  <c:v>42874.53983654514</c:v>
                </c:pt>
                <c:pt idx="346">
                  <c:v>42874.539951707178</c:v>
                </c:pt>
                <c:pt idx="347">
                  <c:v>42874.540066869216</c:v>
                </c:pt>
                <c:pt idx="348">
                  <c:v>42874.540182031255</c:v>
                </c:pt>
                <c:pt idx="349">
                  <c:v>42874.540297193293</c:v>
                </c:pt>
                <c:pt idx="350">
                  <c:v>42874.540412355331</c:v>
                </c:pt>
                <c:pt idx="351">
                  <c:v>42874.540527517354</c:v>
                </c:pt>
                <c:pt idx="352">
                  <c:v>42874.540642679392</c:v>
                </c:pt>
                <c:pt idx="353">
                  <c:v>42874.540757841431</c:v>
                </c:pt>
                <c:pt idx="354">
                  <c:v>42874.540873003469</c:v>
                </c:pt>
                <c:pt idx="355">
                  <c:v>42874.540988165507</c:v>
                </c:pt>
                <c:pt idx="356">
                  <c:v>42874.541103327545</c:v>
                </c:pt>
                <c:pt idx="357">
                  <c:v>42874.541218489583</c:v>
                </c:pt>
                <c:pt idx="358">
                  <c:v>42874.541333651621</c:v>
                </c:pt>
                <c:pt idx="359">
                  <c:v>42874.541448813659</c:v>
                </c:pt>
                <c:pt idx="360">
                  <c:v>42874.541563975697</c:v>
                </c:pt>
                <c:pt idx="361">
                  <c:v>42874.541679137736</c:v>
                </c:pt>
                <c:pt idx="362">
                  <c:v>42874.541794299774</c:v>
                </c:pt>
                <c:pt idx="363">
                  <c:v>42874.541909461812</c:v>
                </c:pt>
                <c:pt idx="364">
                  <c:v>42874.542024623835</c:v>
                </c:pt>
                <c:pt idx="365">
                  <c:v>42874.542139785874</c:v>
                </c:pt>
                <c:pt idx="366">
                  <c:v>42874.542254947912</c:v>
                </c:pt>
                <c:pt idx="367">
                  <c:v>42874.54237010995</c:v>
                </c:pt>
                <c:pt idx="368">
                  <c:v>42874.542485271988</c:v>
                </c:pt>
                <c:pt idx="369">
                  <c:v>42874.542600434026</c:v>
                </c:pt>
                <c:pt idx="370">
                  <c:v>42874.542715596064</c:v>
                </c:pt>
                <c:pt idx="371">
                  <c:v>42874.542830758102</c:v>
                </c:pt>
                <c:pt idx="372">
                  <c:v>42874.54294592014</c:v>
                </c:pt>
                <c:pt idx="373">
                  <c:v>42874.543061082179</c:v>
                </c:pt>
                <c:pt idx="374">
                  <c:v>42874.543176244217</c:v>
                </c:pt>
                <c:pt idx="375">
                  <c:v>42874.543291406255</c:v>
                </c:pt>
                <c:pt idx="376">
                  <c:v>42874.543406568293</c:v>
                </c:pt>
                <c:pt idx="377">
                  <c:v>42874.543521730331</c:v>
                </c:pt>
                <c:pt idx="378">
                  <c:v>42874.543636892355</c:v>
                </c:pt>
                <c:pt idx="379">
                  <c:v>42874.543752054393</c:v>
                </c:pt>
                <c:pt idx="380">
                  <c:v>42874.543867216431</c:v>
                </c:pt>
                <c:pt idx="381">
                  <c:v>42874.543982378469</c:v>
                </c:pt>
                <c:pt idx="382">
                  <c:v>42874.544097540507</c:v>
                </c:pt>
                <c:pt idx="383">
                  <c:v>42874.544212702545</c:v>
                </c:pt>
                <c:pt idx="384">
                  <c:v>42874.544327864583</c:v>
                </c:pt>
                <c:pt idx="385">
                  <c:v>42874.544443026622</c:v>
                </c:pt>
                <c:pt idx="386">
                  <c:v>42874.54455818866</c:v>
                </c:pt>
                <c:pt idx="387">
                  <c:v>42874.544673350698</c:v>
                </c:pt>
                <c:pt idx="388">
                  <c:v>42874.544788512736</c:v>
                </c:pt>
                <c:pt idx="389">
                  <c:v>42874.544903674774</c:v>
                </c:pt>
                <c:pt idx="390">
                  <c:v>42874.545018836812</c:v>
                </c:pt>
                <c:pt idx="391">
                  <c:v>42874.545133998836</c:v>
                </c:pt>
                <c:pt idx="392">
                  <c:v>42874.545249160874</c:v>
                </c:pt>
                <c:pt idx="393">
                  <c:v>42874.545364322912</c:v>
                </c:pt>
                <c:pt idx="394">
                  <c:v>42874.54547948495</c:v>
                </c:pt>
                <c:pt idx="395">
                  <c:v>42874.545594646988</c:v>
                </c:pt>
                <c:pt idx="396">
                  <c:v>42874.545709809026</c:v>
                </c:pt>
                <c:pt idx="397">
                  <c:v>42874.545824971065</c:v>
                </c:pt>
                <c:pt idx="398">
                  <c:v>42874.545940133103</c:v>
                </c:pt>
                <c:pt idx="399">
                  <c:v>42874.546055295141</c:v>
                </c:pt>
                <c:pt idx="400">
                  <c:v>42874.546170457179</c:v>
                </c:pt>
                <c:pt idx="401">
                  <c:v>42874.546285619217</c:v>
                </c:pt>
                <c:pt idx="402">
                  <c:v>42874.546400781255</c:v>
                </c:pt>
                <c:pt idx="403">
                  <c:v>42874.546515943293</c:v>
                </c:pt>
                <c:pt idx="404">
                  <c:v>42874.546631105317</c:v>
                </c:pt>
                <c:pt idx="405">
                  <c:v>42874.546746267355</c:v>
                </c:pt>
                <c:pt idx="406">
                  <c:v>42874.546861429393</c:v>
                </c:pt>
                <c:pt idx="407">
                  <c:v>42874.546976591431</c:v>
                </c:pt>
                <c:pt idx="408">
                  <c:v>42874.547091753469</c:v>
                </c:pt>
                <c:pt idx="409">
                  <c:v>42874.547206915508</c:v>
                </c:pt>
                <c:pt idx="410">
                  <c:v>42874.547322077546</c:v>
                </c:pt>
                <c:pt idx="411">
                  <c:v>42874.547437239584</c:v>
                </c:pt>
                <c:pt idx="412">
                  <c:v>42874.547552401622</c:v>
                </c:pt>
                <c:pt idx="413">
                  <c:v>42874.54766756366</c:v>
                </c:pt>
                <c:pt idx="414">
                  <c:v>42874.547782725698</c:v>
                </c:pt>
                <c:pt idx="415">
                  <c:v>42874.547897887736</c:v>
                </c:pt>
                <c:pt idx="416">
                  <c:v>42874.548013049774</c:v>
                </c:pt>
                <c:pt idx="417">
                  <c:v>42874.548128211813</c:v>
                </c:pt>
                <c:pt idx="418">
                  <c:v>42874.548243373836</c:v>
                </c:pt>
                <c:pt idx="419">
                  <c:v>42874.548358535874</c:v>
                </c:pt>
                <c:pt idx="420">
                  <c:v>42874.548473697912</c:v>
                </c:pt>
                <c:pt idx="421">
                  <c:v>42874.548588859951</c:v>
                </c:pt>
                <c:pt idx="422">
                  <c:v>42874.548704021989</c:v>
                </c:pt>
                <c:pt idx="423">
                  <c:v>42874.548819184027</c:v>
                </c:pt>
                <c:pt idx="424">
                  <c:v>42874.548934346065</c:v>
                </c:pt>
                <c:pt idx="425">
                  <c:v>42874.549049508103</c:v>
                </c:pt>
                <c:pt idx="426">
                  <c:v>42874.549164670141</c:v>
                </c:pt>
                <c:pt idx="427">
                  <c:v>42874.549279832179</c:v>
                </c:pt>
                <c:pt idx="428">
                  <c:v>42874.549394994217</c:v>
                </c:pt>
                <c:pt idx="429">
                  <c:v>42874.549510156256</c:v>
                </c:pt>
                <c:pt idx="430">
                  <c:v>42874.549625318294</c:v>
                </c:pt>
                <c:pt idx="431">
                  <c:v>42874.549740480317</c:v>
                </c:pt>
                <c:pt idx="432">
                  <c:v>42874.549855642355</c:v>
                </c:pt>
                <c:pt idx="433">
                  <c:v>42874.549970804394</c:v>
                </c:pt>
                <c:pt idx="434">
                  <c:v>42874.550085966432</c:v>
                </c:pt>
                <c:pt idx="435">
                  <c:v>42874.55020112847</c:v>
                </c:pt>
                <c:pt idx="436">
                  <c:v>42874.550316290508</c:v>
                </c:pt>
                <c:pt idx="437">
                  <c:v>42874.550431452546</c:v>
                </c:pt>
                <c:pt idx="438">
                  <c:v>42874.550546614584</c:v>
                </c:pt>
                <c:pt idx="439">
                  <c:v>42874.550661776622</c:v>
                </c:pt>
                <c:pt idx="440">
                  <c:v>42874.55077693866</c:v>
                </c:pt>
                <c:pt idx="441">
                  <c:v>42874.550892100699</c:v>
                </c:pt>
                <c:pt idx="442">
                  <c:v>42874.551007262737</c:v>
                </c:pt>
                <c:pt idx="443">
                  <c:v>42874.551122424775</c:v>
                </c:pt>
                <c:pt idx="444">
                  <c:v>42874.551237586798</c:v>
                </c:pt>
                <c:pt idx="445">
                  <c:v>42874.551352748837</c:v>
                </c:pt>
                <c:pt idx="446">
                  <c:v>42874.551467910875</c:v>
                </c:pt>
                <c:pt idx="447">
                  <c:v>42874.551583072913</c:v>
                </c:pt>
                <c:pt idx="448">
                  <c:v>42874.551698234951</c:v>
                </c:pt>
                <c:pt idx="449">
                  <c:v>42874.551813396989</c:v>
                </c:pt>
                <c:pt idx="450">
                  <c:v>42874.551928559027</c:v>
                </c:pt>
                <c:pt idx="451">
                  <c:v>42874.552043721065</c:v>
                </c:pt>
                <c:pt idx="452">
                  <c:v>42874.552158883103</c:v>
                </c:pt>
                <c:pt idx="453">
                  <c:v>42874.552274045142</c:v>
                </c:pt>
                <c:pt idx="454">
                  <c:v>42874.55238920718</c:v>
                </c:pt>
                <c:pt idx="455">
                  <c:v>42874.552504369218</c:v>
                </c:pt>
                <c:pt idx="456">
                  <c:v>42874.552619531256</c:v>
                </c:pt>
                <c:pt idx="457">
                  <c:v>42874.552734693294</c:v>
                </c:pt>
                <c:pt idx="458">
                  <c:v>42874.552849855318</c:v>
                </c:pt>
                <c:pt idx="459">
                  <c:v>42874.552965017356</c:v>
                </c:pt>
                <c:pt idx="460">
                  <c:v>42874.553080179394</c:v>
                </c:pt>
                <c:pt idx="461">
                  <c:v>42874.553195341432</c:v>
                </c:pt>
                <c:pt idx="462">
                  <c:v>42874.55331050347</c:v>
                </c:pt>
                <c:pt idx="463">
                  <c:v>42874.553425665508</c:v>
                </c:pt>
                <c:pt idx="464">
                  <c:v>42874.553540827546</c:v>
                </c:pt>
                <c:pt idx="465">
                  <c:v>42874.553655989585</c:v>
                </c:pt>
                <c:pt idx="466">
                  <c:v>42874.553771151623</c:v>
                </c:pt>
                <c:pt idx="467">
                  <c:v>42874.553886313661</c:v>
                </c:pt>
                <c:pt idx="468">
                  <c:v>42874.554001475699</c:v>
                </c:pt>
                <c:pt idx="469">
                  <c:v>42874.554116637737</c:v>
                </c:pt>
                <c:pt idx="470">
                  <c:v>42874.554231799775</c:v>
                </c:pt>
                <c:pt idx="471">
                  <c:v>42874.554346961799</c:v>
                </c:pt>
                <c:pt idx="472">
                  <c:v>42874.554462123837</c:v>
                </c:pt>
                <c:pt idx="473">
                  <c:v>42874.554577285875</c:v>
                </c:pt>
                <c:pt idx="474">
                  <c:v>42874.554692447913</c:v>
                </c:pt>
                <c:pt idx="475">
                  <c:v>42874.554807609951</c:v>
                </c:pt>
                <c:pt idx="476">
                  <c:v>42874.554922771989</c:v>
                </c:pt>
                <c:pt idx="477">
                  <c:v>42874.555037934027</c:v>
                </c:pt>
                <c:pt idx="478">
                  <c:v>42874.555153096066</c:v>
                </c:pt>
                <c:pt idx="479">
                  <c:v>42874.555268258104</c:v>
                </c:pt>
                <c:pt idx="480">
                  <c:v>42874.555383420142</c:v>
                </c:pt>
                <c:pt idx="481">
                  <c:v>42874.55549858218</c:v>
                </c:pt>
                <c:pt idx="482">
                  <c:v>42874.555613744218</c:v>
                </c:pt>
                <c:pt idx="483">
                  <c:v>42874.555728906256</c:v>
                </c:pt>
                <c:pt idx="484">
                  <c:v>42874.55584406828</c:v>
                </c:pt>
                <c:pt idx="485">
                  <c:v>42874.555959230318</c:v>
                </c:pt>
                <c:pt idx="486">
                  <c:v>42874.556074392356</c:v>
                </c:pt>
                <c:pt idx="487">
                  <c:v>42874.556189554394</c:v>
                </c:pt>
                <c:pt idx="488">
                  <c:v>42874.556304716432</c:v>
                </c:pt>
                <c:pt idx="489">
                  <c:v>42874.55641987847</c:v>
                </c:pt>
                <c:pt idx="490">
                  <c:v>42874.556535040509</c:v>
                </c:pt>
                <c:pt idx="491">
                  <c:v>42874.556650202547</c:v>
                </c:pt>
                <c:pt idx="492">
                  <c:v>42874.556765364585</c:v>
                </c:pt>
                <c:pt idx="493">
                  <c:v>42874.556880526623</c:v>
                </c:pt>
                <c:pt idx="494">
                  <c:v>42874.556995688661</c:v>
                </c:pt>
                <c:pt idx="495">
                  <c:v>42874.557110850699</c:v>
                </c:pt>
                <c:pt idx="496">
                  <c:v>42874.557226012737</c:v>
                </c:pt>
                <c:pt idx="497">
                  <c:v>42874.557341174776</c:v>
                </c:pt>
                <c:pt idx="498">
                  <c:v>42874.557456336799</c:v>
                </c:pt>
                <c:pt idx="499">
                  <c:v>42874.557571498837</c:v>
                </c:pt>
                <c:pt idx="500">
                  <c:v>42874.557686660875</c:v>
                </c:pt>
                <c:pt idx="501">
                  <c:v>42874.557801822913</c:v>
                </c:pt>
                <c:pt idx="502">
                  <c:v>42874.557916984952</c:v>
                </c:pt>
                <c:pt idx="503">
                  <c:v>42874.55803214699</c:v>
                </c:pt>
                <c:pt idx="504">
                  <c:v>42874.558147309028</c:v>
                </c:pt>
                <c:pt idx="505">
                  <c:v>42874.558262471066</c:v>
                </c:pt>
                <c:pt idx="506">
                  <c:v>42874.558377633104</c:v>
                </c:pt>
                <c:pt idx="507">
                  <c:v>42874.558492795142</c:v>
                </c:pt>
                <c:pt idx="508">
                  <c:v>42874.55860795718</c:v>
                </c:pt>
                <c:pt idx="509">
                  <c:v>42874.558723119218</c:v>
                </c:pt>
                <c:pt idx="510">
                  <c:v>42874.558838281257</c:v>
                </c:pt>
                <c:pt idx="511">
                  <c:v>42874.55895344328</c:v>
                </c:pt>
                <c:pt idx="512">
                  <c:v>42874.559068605318</c:v>
                </c:pt>
                <c:pt idx="513">
                  <c:v>42874.559183767356</c:v>
                </c:pt>
                <c:pt idx="514">
                  <c:v>42874.559298929395</c:v>
                </c:pt>
                <c:pt idx="515">
                  <c:v>42874.559414091433</c:v>
                </c:pt>
                <c:pt idx="516">
                  <c:v>42874.559529253471</c:v>
                </c:pt>
                <c:pt idx="517">
                  <c:v>42874.559644415509</c:v>
                </c:pt>
                <c:pt idx="518">
                  <c:v>42874.559759577547</c:v>
                </c:pt>
                <c:pt idx="519">
                  <c:v>42874.559874739585</c:v>
                </c:pt>
                <c:pt idx="520">
                  <c:v>42874.559989901623</c:v>
                </c:pt>
                <c:pt idx="521">
                  <c:v>42874.560105063661</c:v>
                </c:pt>
                <c:pt idx="522">
                  <c:v>42874.5602202257</c:v>
                </c:pt>
                <c:pt idx="523">
                  <c:v>42874.560335387738</c:v>
                </c:pt>
                <c:pt idx="524">
                  <c:v>42874.560450549761</c:v>
                </c:pt>
                <c:pt idx="525">
                  <c:v>42874.560565711799</c:v>
                </c:pt>
                <c:pt idx="526">
                  <c:v>42874.560680873838</c:v>
                </c:pt>
                <c:pt idx="527">
                  <c:v>42874.560796035876</c:v>
                </c:pt>
                <c:pt idx="528">
                  <c:v>42874.560911197914</c:v>
                </c:pt>
                <c:pt idx="529">
                  <c:v>42874.561026359952</c:v>
                </c:pt>
                <c:pt idx="530">
                  <c:v>42874.56114152199</c:v>
                </c:pt>
                <c:pt idx="531">
                  <c:v>42874.561256684028</c:v>
                </c:pt>
                <c:pt idx="532">
                  <c:v>42874.561371846066</c:v>
                </c:pt>
                <c:pt idx="533">
                  <c:v>42874.561487008104</c:v>
                </c:pt>
                <c:pt idx="534">
                  <c:v>42874.561602170143</c:v>
                </c:pt>
                <c:pt idx="535">
                  <c:v>42874.561717332181</c:v>
                </c:pt>
                <c:pt idx="536">
                  <c:v>42874.561832494219</c:v>
                </c:pt>
                <c:pt idx="537">
                  <c:v>42874.561947656257</c:v>
                </c:pt>
                <c:pt idx="538">
                  <c:v>42874.562062818281</c:v>
                </c:pt>
                <c:pt idx="539">
                  <c:v>42874.562177980319</c:v>
                </c:pt>
                <c:pt idx="540">
                  <c:v>42874.562293142357</c:v>
                </c:pt>
                <c:pt idx="541">
                  <c:v>42874.562408304395</c:v>
                </c:pt>
                <c:pt idx="542">
                  <c:v>42874.562523466433</c:v>
                </c:pt>
                <c:pt idx="543">
                  <c:v>42874.562638628471</c:v>
                </c:pt>
                <c:pt idx="544">
                  <c:v>42874.562753790509</c:v>
                </c:pt>
                <c:pt idx="545">
                  <c:v>42874.562868952547</c:v>
                </c:pt>
                <c:pt idx="546">
                  <c:v>42874.562984114586</c:v>
                </c:pt>
                <c:pt idx="547">
                  <c:v>42874.563099276624</c:v>
                </c:pt>
                <c:pt idx="548">
                  <c:v>42874.563214438662</c:v>
                </c:pt>
                <c:pt idx="549">
                  <c:v>42874.5633296007</c:v>
                </c:pt>
                <c:pt idx="550">
                  <c:v>42874.563444762738</c:v>
                </c:pt>
                <c:pt idx="551">
                  <c:v>42874.563559924762</c:v>
                </c:pt>
                <c:pt idx="552">
                  <c:v>42874.5636750868</c:v>
                </c:pt>
                <c:pt idx="553">
                  <c:v>42874.563790248838</c:v>
                </c:pt>
                <c:pt idx="554">
                  <c:v>42874.563905410876</c:v>
                </c:pt>
                <c:pt idx="555">
                  <c:v>42874.564020572914</c:v>
                </c:pt>
                <c:pt idx="556">
                  <c:v>42874.564135734952</c:v>
                </c:pt>
                <c:pt idx="557">
                  <c:v>42874.56425089699</c:v>
                </c:pt>
                <c:pt idx="558">
                  <c:v>42874.564366059029</c:v>
                </c:pt>
                <c:pt idx="559">
                  <c:v>42874.564481221067</c:v>
                </c:pt>
                <c:pt idx="560">
                  <c:v>42874.564596383105</c:v>
                </c:pt>
                <c:pt idx="561">
                  <c:v>42874.564711545143</c:v>
                </c:pt>
                <c:pt idx="562">
                  <c:v>42874.564826707181</c:v>
                </c:pt>
                <c:pt idx="563">
                  <c:v>42874.564941869219</c:v>
                </c:pt>
                <c:pt idx="564">
                  <c:v>42874.56505703125</c:v>
                </c:pt>
                <c:pt idx="565">
                  <c:v>42874.565172193281</c:v>
                </c:pt>
                <c:pt idx="566">
                  <c:v>42874.565287355319</c:v>
                </c:pt>
                <c:pt idx="567">
                  <c:v>42874.565402517357</c:v>
                </c:pt>
                <c:pt idx="568">
                  <c:v>42874.565517679395</c:v>
                </c:pt>
                <c:pt idx="569">
                  <c:v>42874.565632841433</c:v>
                </c:pt>
                <c:pt idx="570">
                  <c:v>42874.565748003472</c:v>
                </c:pt>
                <c:pt idx="571">
                  <c:v>42874.56586316551</c:v>
                </c:pt>
                <c:pt idx="572">
                  <c:v>42874.565978327548</c:v>
                </c:pt>
                <c:pt idx="573">
                  <c:v>42874.566093489586</c:v>
                </c:pt>
                <c:pt idx="574">
                  <c:v>42874.566208651624</c:v>
                </c:pt>
                <c:pt idx="575">
                  <c:v>42874.566323813662</c:v>
                </c:pt>
                <c:pt idx="576">
                  <c:v>42874.5664389757</c:v>
                </c:pt>
                <c:pt idx="577">
                  <c:v>42874.566554137738</c:v>
                </c:pt>
                <c:pt idx="578">
                  <c:v>42874.566669299762</c:v>
                </c:pt>
                <c:pt idx="579">
                  <c:v>42874.5667844618</c:v>
                </c:pt>
                <c:pt idx="580">
                  <c:v>42874.566899623838</c:v>
                </c:pt>
                <c:pt idx="581">
                  <c:v>42874.567014785876</c:v>
                </c:pt>
                <c:pt idx="582">
                  <c:v>42874.567129947915</c:v>
                </c:pt>
                <c:pt idx="583">
                  <c:v>42874.567245109953</c:v>
                </c:pt>
                <c:pt idx="584">
                  <c:v>42874.567360271991</c:v>
                </c:pt>
                <c:pt idx="585">
                  <c:v>42874.567475434029</c:v>
                </c:pt>
                <c:pt idx="586">
                  <c:v>42874.567590596067</c:v>
                </c:pt>
                <c:pt idx="587">
                  <c:v>42874.567705758105</c:v>
                </c:pt>
                <c:pt idx="588">
                  <c:v>42874.567820920143</c:v>
                </c:pt>
                <c:pt idx="589">
                  <c:v>42874.567936082181</c:v>
                </c:pt>
                <c:pt idx="590">
                  <c:v>42874.56805124422</c:v>
                </c:pt>
                <c:pt idx="591">
                  <c:v>42874.568166406243</c:v>
                </c:pt>
                <c:pt idx="592">
                  <c:v>42874.568281568281</c:v>
                </c:pt>
                <c:pt idx="593">
                  <c:v>42874.568396730319</c:v>
                </c:pt>
                <c:pt idx="594">
                  <c:v>42874.568511892357</c:v>
                </c:pt>
                <c:pt idx="595">
                  <c:v>42874.568627054396</c:v>
                </c:pt>
                <c:pt idx="596">
                  <c:v>42874.568742216434</c:v>
                </c:pt>
                <c:pt idx="597">
                  <c:v>42874.568857378472</c:v>
                </c:pt>
                <c:pt idx="598">
                  <c:v>42874.56897254051</c:v>
                </c:pt>
                <c:pt idx="599">
                  <c:v>42874.569087702548</c:v>
                </c:pt>
                <c:pt idx="600">
                  <c:v>42874.569202864586</c:v>
                </c:pt>
                <c:pt idx="601">
                  <c:v>42874.569318026624</c:v>
                </c:pt>
                <c:pt idx="602">
                  <c:v>42874.569433188663</c:v>
                </c:pt>
                <c:pt idx="603">
                  <c:v>42874.569548350701</c:v>
                </c:pt>
                <c:pt idx="604">
                  <c:v>42874.569663512731</c:v>
                </c:pt>
                <c:pt idx="605">
                  <c:v>42874.569778674762</c:v>
                </c:pt>
                <c:pt idx="606">
                  <c:v>42874.5698938368</c:v>
                </c:pt>
                <c:pt idx="607">
                  <c:v>42874.570008998839</c:v>
                </c:pt>
                <c:pt idx="608">
                  <c:v>42874.570124160877</c:v>
                </c:pt>
                <c:pt idx="609">
                  <c:v>42874.570239322915</c:v>
                </c:pt>
                <c:pt idx="610">
                  <c:v>42874.570354484953</c:v>
                </c:pt>
                <c:pt idx="611">
                  <c:v>42874.570469646991</c:v>
                </c:pt>
                <c:pt idx="612">
                  <c:v>42874.570584809029</c:v>
                </c:pt>
                <c:pt idx="613">
                  <c:v>42874.570699971067</c:v>
                </c:pt>
                <c:pt idx="614">
                  <c:v>42874.570815133105</c:v>
                </c:pt>
                <c:pt idx="615">
                  <c:v>42874.570930295144</c:v>
                </c:pt>
                <c:pt idx="616">
                  <c:v>42874.571045457182</c:v>
                </c:pt>
                <c:pt idx="617">
                  <c:v>42874.57116061922</c:v>
                </c:pt>
                <c:pt idx="618">
                  <c:v>42874.571275781243</c:v>
                </c:pt>
                <c:pt idx="619">
                  <c:v>42874.571390943282</c:v>
                </c:pt>
                <c:pt idx="620">
                  <c:v>42874.57150610532</c:v>
                </c:pt>
                <c:pt idx="621">
                  <c:v>42874.571621267358</c:v>
                </c:pt>
                <c:pt idx="622">
                  <c:v>42874.571736429396</c:v>
                </c:pt>
                <c:pt idx="623">
                  <c:v>42874.571851591434</c:v>
                </c:pt>
                <c:pt idx="624">
                  <c:v>42874.571966753472</c:v>
                </c:pt>
                <c:pt idx="625">
                  <c:v>42874.57208191551</c:v>
                </c:pt>
                <c:pt idx="626">
                  <c:v>42874.572197077548</c:v>
                </c:pt>
                <c:pt idx="627">
                  <c:v>42874.572312239587</c:v>
                </c:pt>
                <c:pt idx="628">
                  <c:v>42874.572427401625</c:v>
                </c:pt>
                <c:pt idx="629">
                  <c:v>42874.572542563663</c:v>
                </c:pt>
                <c:pt idx="630">
                  <c:v>42874.572657725701</c:v>
                </c:pt>
                <c:pt idx="631">
                  <c:v>42874.572772887725</c:v>
                </c:pt>
                <c:pt idx="632">
                  <c:v>42874.572888049763</c:v>
                </c:pt>
                <c:pt idx="633">
                  <c:v>42874.573003211801</c:v>
                </c:pt>
                <c:pt idx="634">
                  <c:v>42874.573118373839</c:v>
                </c:pt>
                <c:pt idx="635">
                  <c:v>42874.573233535877</c:v>
                </c:pt>
                <c:pt idx="636">
                  <c:v>42874.573348697915</c:v>
                </c:pt>
                <c:pt idx="637">
                  <c:v>42874.573463859953</c:v>
                </c:pt>
                <c:pt idx="638">
                  <c:v>42874.573579021991</c:v>
                </c:pt>
                <c:pt idx="639">
                  <c:v>42874.57369418403</c:v>
                </c:pt>
                <c:pt idx="640">
                  <c:v>42874.573809346068</c:v>
                </c:pt>
                <c:pt idx="641">
                  <c:v>42874.573924508106</c:v>
                </c:pt>
                <c:pt idx="642">
                  <c:v>42874.574039670144</c:v>
                </c:pt>
                <c:pt idx="643">
                  <c:v>42874.574154832182</c:v>
                </c:pt>
                <c:pt idx="644">
                  <c:v>42874.574269994213</c:v>
                </c:pt>
                <c:pt idx="645">
                  <c:v>42874.574385156244</c:v>
                </c:pt>
                <c:pt idx="646">
                  <c:v>42874.574500318282</c:v>
                </c:pt>
                <c:pt idx="647">
                  <c:v>42874.57461548032</c:v>
                </c:pt>
                <c:pt idx="648">
                  <c:v>42874.574730642358</c:v>
                </c:pt>
                <c:pt idx="649">
                  <c:v>42874.574845804396</c:v>
                </c:pt>
                <c:pt idx="650">
                  <c:v>42874.574960966434</c:v>
                </c:pt>
                <c:pt idx="651">
                  <c:v>42874.575076128473</c:v>
                </c:pt>
                <c:pt idx="652">
                  <c:v>42874.575191290511</c:v>
                </c:pt>
                <c:pt idx="653">
                  <c:v>42874.575306452549</c:v>
                </c:pt>
                <c:pt idx="654">
                  <c:v>42874.575421614587</c:v>
                </c:pt>
                <c:pt idx="655">
                  <c:v>42874.575536776625</c:v>
                </c:pt>
                <c:pt idx="656">
                  <c:v>42874.575651938663</c:v>
                </c:pt>
                <c:pt idx="657">
                  <c:v>42874.575767100701</c:v>
                </c:pt>
                <c:pt idx="658">
                  <c:v>42874.575882262725</c:v>
                </c:pt>
                <c:pt idx="659">
                  <c:v>42874.575997424763</c:v>
                </c:pt>
                <c:pt idx="660">
                  <c:v>42874.576112586801</c:v>
                </c:pt>
                <c:pt idx="661">
                  <c:v>42874.576227748839</c:v>
                </c:pt>
                <c:pt idx="662">
                  <c:v>42874.576342910877</c:v>
                </c:pt>
                <c:pt idx="663">
                  <c:v>42874.576458072916</c:v>
                </c:pt>
                <c:pt idx="664">
                  <c:v>42874.576573234954</c:v>
                </c:pt>
                <c:pt idx="665">
                  <c:v>42874.576688396992</c:v>
                </c:pt>
                <c:pt idx="666">
                  <c:v>42874.57680355903</c:v>
                </c:pt>
                <c:pt idx="667">
                  <c:v>42874.576918721068</c:v>
                </c:pt>
                <c:pt idx="668">
                  <c:v>42874.577033883106</c:v>
                </c:pt>
                <c:pt idx="669">
                  <c:v>42874.577149045144</c:v>
                </c:pt>
                <c:pt idx="670">
                  <c:v>42874.577264207182</c:v>
                </c:pt>
                <c:pt idx="671">
                  <c:v>42874.577379369206</c:v>
                </c:pt>
                <c:pt idx="672">
                  <c:v>42874.577494531244</c:v>
                </c:pt>
                <c:pt idx="673">
                  <c:v>42874.577609693282</c:v>
                </c:pt>
                <c:pt idx="674">
                  <c:v>42874.57772485532</c:v>
                </c:pt>
                <c:pt idx="675">
                  <c:v>42874.577840017359</c:v>
                </c:pt>
                <c:pt idx="676">
                  <c:v>42874.577955179397</c:v>
                </c:pt>
                <c:pt idx="677">
                  <c:v>42874.578070341435</c:v>
                </c:pt>
                <c:pt idx="678">
                  <c:v>42874.578185503473</c:v>
                </c:pt>
                <c:pt idx="679">
                  <c:v>42874.578300665511</c:v>
                </c:pt>
                <c:pt idx="680">
                  <c:v>42874.578415827549</c:v>
                </c:pt>
                <c:pt idx="681">
                  <c:v>42874.578530989587</c:v>
                </c:pt>
                <c:pt idx="682">
                  <c:v>42874.578646151625</c:v>
                </c:pt>
                <c:pt idx="683">
                  <c:v>42874.578761313664</c:v>
                </c:pt>
                <c:pt idx="684">
                  <c:v>42874.578876475694</c:v>
                </c:pt>
                <c:pt idx="685">
                  <c:v>42874.578991637725</c:v>
                </c:pt>
                <c:pt idx="686">
                  <c:v>42874.579106799763</c:v>
                </c:pt>
                <c:pt idx="687">
                  <c:v>42874.579221961802</c:v>
                </c:pt>
                <c:pt idx="688">
                  <c:v>42874.57933712384</c:v>
                </c:pt>
                <c:pt idx="689">
                  <c:v>42874.579452285878</c:v>
                </c:pt>
                <c:pt idx="690">
                  <c:v>42874.579567447916</c:v>
                </c:pt>
                <c:pt idx="691">
                  <c:v>42874.579682609954</c:v>
                </c:pt>
                <c:pt idx="692">
                  <c:v>42874.579797771992</c:v>
                </c:pt>
                <c:pt idx="693">
                  <c:v>42874.57991293403</c:v>
                </c:pt>
                <c:pt idx="694">
                  <c:v>42874.580028096068</c:v>
                </c:pt>
                <c:pt idx="695">
                  <c:v>42874.580143258107</c:v>
                </c:pt>
                <c:pt idx="696">
                  <c:v>42874.580258420145</c:v>
                </c:pt>
                <c:pt idx="697">
                  <c:v>42874.580373582183</c:v>
                </c:pt>
                <c:pt idx="698">
                  <c:v>42874.580488744206</c:v>
                </c:pt>
                <c:pt idx="699">
                  <c:v>42874.580603906245</c:v>
                </c:pt>
                <c:pt idx="700">
                  <c:v>42874.580719068283</c:v>
                </c:pt>
                <c:pt idx="701">
                  <c:v>42874.580834230321</c:v>
                </c:pt>
                <c:pt idx="702">
                  <c:v>42874.580949392359</c:v>
                </c:pt>
                <c:pt idx="703">
                  <c:v>42874.581064554397</c:v>
                </c:pt>
                <c:pt idx="704">
                  <c:v>42874.581179716435</c:v>
                </c:pt>
                <c:pt idx="705">
                  <c:v>42874.581294878473</c:v>
                </c:pt>
                <c:pt idx="706">
                  <c:v>42874.581410040511</c:v>
                </c:pt>
                <c:pt idx="707">
                  <c:v>42874.58152520255</c:v>
                </c:pt>
                <c:pt idx="708">
                  <c:v>42874.581640364588</c:v>
                </c:pt>
                <c:pt idx="709">
                  <c:v>42874.581755526626</c:v>
                </c:pt>
                <c:pt idx="710">
                  <c:v>42874.581870688664</c:v>
                </c:pt>
                <c:pt idx="711">
                  <c:v>42874.581985850687</c:v>
                </c:pt>
                <c:pt idx="712">
                  <c:v>42874.582101012726</c:v>
                </c:pt>
                <c:pt idx="713">
                  <c:v>42874.582216174764</c:v>
                </c:pt>
                <c:pt idx="714">
                  <c:v>42874.582331336802</c:v>
                </c:pt>
                <c:pt idx="715">
                  <c:v>42874.58244649884</c:v>
                </c:pt>
                <c:pt idx="716">
                  <c:v>42874.582561660878</c:v>
                </c:pt>
                <c:pt idx="717">
                  <c:v>42874.582676822916</c:v>
                </c:pt>
                <c:pt idx="718">
                  <c:v>42874.582791984954</c:v>
                </c:pt>
                <c:pt idx="719">
                  <c:v>42874.582907146993</c:v>
                </c:pt>
                <c:pt idx="720">
                  <c:v>42874.583022309031</c:v>
                </c:pt>
                <c:pt idx="721">
                  <c:v>42874.583137471069</c:v>
                </c:pt>
                <c:pt idx="722">
                  <c:v>42874.583252633107</c:v>
                </c:pt>
                <c:pt idx="723">
                  <c:v>42874.583367795145</c:v>
                </c:pt>
                <c:pt idx="724">
                  <c:v>42874.583482957176</c:v>
                </c:pt>
                <c:pt idx="725">
                  <c:v>42874.583598119207</c:v>
                </c:pt>
                <c:pt idx="726">
                  <c:v>42874.583713281245</c:v>
                </c:pt>
                <c:pt idx="727">
                  <c:v>42874.583828443283</c:v>
                </c:pt>
                <c:pt idx="728">
                  <c:v>42874.583943605321</c:v>
                </c:pt>
                <c:pt idx="729">
                  <c:v>42874.584058767359</c:v>
                </c:pt>
                <c:pt idx="730">
                  <c:v>42874.584173929397</c:v>
                </c:pt>
                <c:pt idx="731">
                  <c:v>42874.584289091435</c:v>
                </c:pt>
                <c:pt idx="732">
                  <c:v>42874.584404253474</c:v>
                </c:pt>
                <c:pt idx="733">
                  <c:v>42874.584519415512</c:v>
                </c:pt>
                <c:pt idx="734">
                  <c:v>42874.58463457755</c:v>
                </c:pt>
                <c:pt idx="735">
                  <c:v>42874.584749739588</c:v>
                </c:pt>
                <c:pt idx="736">
                  <c:v>42874.584864901626</c:v>
                </c:pt>
                <c:pt idx="737">
                  <c:v>42874.584980063664</c:v>
                </c:pt>
                <c:pt idx="738">
                  <c:v>42874.585095225688</c:v>
                </c:pt>
                <c:pt idx="739">
                  <c:v>42874.585210387726</c:v>
                </c:pt>
                <c:pt idx="740">
                  <c:v>42874.585325549764</c:v>
                </c:pt>
                <c:pt idx="741">
                  <c:v>42874.585440711802</c:v>
                </c:pt>
                <c:pt idx="742">
                  <c:v>42874.58555587384</c:v>
                </c:pt>
                <c:pt idx="743">
                  <c:v>42874.585671035878</c:v>
                </c:pt>
                <c:pt idx="744">
                  <c:v>42874.585786197917</c:v>
                </c:pt>
                <c:pt idx="745">
                  <c:v>42874.585901359955</c:v>
                </c:pt>
                <c:pt idx="746">
                  <c:v>42874.586016521993</c:v>
                </c:pt>
                <c:pt idx="747">
                  <c:v>42874.586131684031</c:v>
                </c:pt>
                <c:pt idx="748">
                  <c:v>42874.586246846069</c:v>
                </c:pt>
                <c:pt idx="749">
                  <c:v>42874.586362008107</c:v>
                </c:pt>
                <c:pt idx="750">
                  <c:v>42874.586477170145</c:v>
                </c:pt>
                <c:pt idx="751">
                  <c:v>42874.586592332169</c:v>
                </c:pt>
                <c:pt idx="752">
                  <c:v>42874.586707494207</c:v>
                </c:pt>
                <c:pt idx="753">
                  <c:v>42874.586822656245</c:v>
                </c:pt>
                <c:pt idx="754">
                  <c:v>42874.586937818283</c:v>
                </c:pt>
                <c:pt idx="755">
                  <c:v>42874.587052980321</c:v>
                </c:pt>
                <c:pt idx="756">
                  <c:v>42874.58716814236</c:v>
                </c:pt>
                <c:pt idx="757">
                  <c:v>42874.587283304398</c:v>
                </c:pt>
                <c:pt idx="758">
                  <c:v>42874.587398466436</c:v>
                </c:pt>
                <c:pt idx="759">
                  <c:v>42874.587513628474</c:v>
                </c:pt>
                <c:pt idx="760">
                  <c:v>42874.587628790512</c:v>
                </c:pt>
                <c:pt idx="761">
                  <c:v>42874.58774395255</c:v>
                </c:pt>
                <c:pt idx="762">
                  <c:v>42874.587859114588</c:v>
                </c:pt>
                <c:pt idx="763">
                  <c:v>42874.587974276626</c:v>
                </c:pt>
                <c:pt idx="764">
                  <c:v>42874.588089438665</c:v>
                </c:pt>
                <c:pt idx="765">
                  <c:v>42874.588204600688</c:v>
                </c:pt>
                <c:pt idx="766">
                  <c:v>42874.588319762726</c:v>
                </c:pt>
                <c:pt idx="767">
                  <c:v>42874.588434924764</c:v>
                </c:pt>
                <c:pt idx="768">
                  <c:v>42874.588550086803</c:v>
                </c:pt>
                <c:pt idx="769">
                  <c:v>42874.588665248841</c:v>
                </c:pt>
                <c:pt idx="770">
                  <c:v>42874.588780410879</c:v>
                </c:pt>
                <c:pt idx="771">
                  <c:v>42874.588895572917</c:v>
                </c:pt>
                <c:pt idx="772">
                  <c:v>42874.589010734955</c:v>
                </c:pt>
                <c:pt idx="773">
                  <c:v>42874.589125896993</c:v>
                </c:pt>
                <c:pt idx="774">
                  <c:v>42874.589241059031</c:v>
                </c:pt>
                <c:pt idx="775">
                  <c:v>42874.589356221069</c:v>
                </c:pt>
                <c:pt idx="776">
                  <c:v>42874.589471383108</c:v>
                </c:pt>
                <c:pt idx="777">
                  <c:v>42874.589586545146</c:v>
                </c:pt>
                <c:pt idx="778">
                  <c:v>42874.589701707169</c:v>
                </c:pt>
                <c:pt idx="779">
                  <c:v>42874.589816869207</c:v>
                </c:pt>
                <c:pt idx="780">
                  <c:v>42874.589932031246</c:v>
                </c:pt>
                <c:pt idx="781">
                  <c:v>42874.590047193284</c:v>
                </c:pt>
                <c:pt idx="782">
                  <c:v>42874.590162355322</c:v>
                </c:pt>
                <c:pt idx="783">
                  <c:v>42874.59027751736</c:v>
                </c:pt>
                <c:pt idx="784">
                  <c:v>42874.590392679398</c:v>
                </c:pt>
                <c:pt idx="785">
                  <c:v>42874.590507841436</c:v>
                </c:pt>
                <c:pt idx="786">
                  <c:v>42874.590623003474</c:v>
                </c:pt>
                <c:pt idx="787">
                  <c:v>42874.590738165512</c:v>
                </c:pt>
                <c:pt idx="788">
                  <c:v>42874.590853327551</c:v>
                </c:pt>
                <c:pt idx="789">
                  <c:v>42874.590968489589</c:v>
                </c:pt>
                <c:pt idx="790">
                  <c:v>42874.591083651627</c:v>
                </c:pt>
                <c:pt idx="791">
                  <c:v>42874.59119881365</c:v>
                </c:pt>
                <c:pt idx="792">
                  <c:v>42874.591313975689</c:v>
                </c:pt>
                <c:pt idx="793">
                  <c:v>42874.591429137727</c:v>
                </c:pt>
                <c:pt idx="794">
                  <c:v>42874.591544299765</c:v>
                </c:pt>
                <c:pt idx="795">
                  <c:v>42874.591659461803</c:v>
                </c:pt>
                <c:pt idx="796">
                  <c:v>42874.591774623841</c:v>
                </c:pt>
                <c:pt idx="797">
                  <c:v>42874.591889785879</c:v>
                </c:pt>
                <c:pt idx="798">
                  <c:v>42874.592004947917</c:v>
                </c:pt>
                <c:pt idx="799">
                  <c:v>42874.592120109955</c:v>
                </c:pt>
                <c:pt idx="800">
                  <c:v>42874.592235271994</c:v>
                </c:pt>
                <c:pt idx="801">
                  <c:v>42874.592350434032</c:v>
                </c:pt>
                <c:pt idx="802">
                  <c:v>42874.59246559607</c:v>
                </c:pt>
                <c:pt idx="803">
                  <c:v>42874.592580758108</c:v>
                </c:pt>
                <c:pt idx="804">
                  <c:v>42874.592695920146</c:v>
                </c:pt>
                <c:pt idx="805">
                  <c:v>42874.59281108217</c:v>
                </c:pt>
                <c:pt idx="806">
                  <c:v>42874.592926244208</c:v>
                </c:pt>
                <c:pt idx="807">
                  <c:v>42874.593041406246</c:v>
                </c:pt>
                <c:pt idx="808">
                  <c:v>42874.593156568284</c:v>
                </c:pt>
                <c:pt idx="809">
                  <c:v>42874.593271730322</c:v>
                </c:pt>
                <c:pt idx="810">
                  <c:v>42874.59338689236</c:v>
                </c:pt>
                <c:pt idx="811">
                  <c:v>42874.593502054398</c:v>
                </c:pt>
                <c:pt idx="812">
                  <c:v>42874.593617216437</c:v>
                </c:pt>
                <c:pt idx="813">
                  <c:v>42874.593732378475</c:v>
                </c:pt>
                <c:pt idx="814">
                  <c:v>42874.593847540513</c:v>
                </c:pt>
                <c:pt idx="815">
                  <c:v>42874.593962702551</c:v>
                </c:pt>
                <c:pt idx="816">
                  <c:v>42874.594077864589</c:v>
                </c:pt>
                <c:pt idx="817">
                  <c:v>42874.594193026627</c:v>
                </c:pt>
                <c:pt idx="818">
                  <c:v>42874.594308188651</c:v>
                </c:pt>
                <c:pt idx="819">
                  <c:v>42874.594423350689</c:v>
                </c:pt>
                <c:pt idx="820">
                  <c:v>42874.594538512727</c:v>
                </c:pt>
                <c:pt idx="821">
                  <c:v>42874.594653674765</c:v>
                </c:pt>
                <c:pt idx="822">
                  <c:v>42874.594768836803</c:v>
                </c:pt>
                <c:pt idx="823">
                  <c:v>42874.594883998841</c:v>
                </c:pt>
                <c:pt idx="824">
                  <c:v>42874.59499916088</c:v>
                </c:pt>
                <c:pt idx="825">
                  <c:v>42874.595114322918</c:v>
                </c:pt>
                <c:pt idx="826">
                  <c:v>42874.595229484956</c:v>
                </c:pt>
                <c:pt idx="827">
                  <c:v>42874.595344646994</c:v>
                </c:pt>
                <c:pt idx="828">
                  <c:v>42874.595459809032</c:v>
                </c:pt>
                <c:pt idx="829">
                  <c:v>42874.59557497107</c:v>
                </c:pt>
                <c:pt idx="830">
                  <c:v>42874.595690133108</c:v>
                </c:pt>
                <c:pt idx="831">
                  <c:v>42874.595805295132</c:v>
                </c:pt>
                <c:pt idx="832">
                  <c:v>42874.59592045717</c:v>
                </c:pt>
                <c:pt idx="833">
                  <c:v>42874.596035619208</c:v>
                </c:pt>
                <c:pt idx="834">
                  <c:v>42874.596150781246</c:v>
                </c:pt>
                <c:pt idx="835">
                  <c:v>42874.596265943284</c:v>
                </c:pt>
                <c:pt idx="836">
                  <c:v>42874.596381105323</c:v>
                </c:pt>
                <c:pt idx="837">
                  <c:v>42874.596496267361</c:v>
                </c:pt>
                <c:pt idx="838">
                  <c:v>42874.596611429399</c:v>
                </c:pt>
                <c:pt idx="839">
                  <c:v>42874.596726591437</c:v>
                </c:pt>
                <c:pt idx="840">
                  <c:v>42874.596841753475</c:v>
                </c:pt>
                <c:pt idx="841">
                  <c:v>42874.596956915513</c:v>
                </c:pt>
                <c:pt idx="842">
                  <c:v>42874.597072077551</c:v>
                </c:pt>
                <c:pt idx="843">
                  <c:v>42874.597187239589</c:v>
                </c:pt>
                <c:pt idx="844">
                  <c:v>42874.597302401628</c:v>
                </c:pt>
                <c:pt idx="845">
                  <c:v>42874.597417563651</c:v>
                </c:pt>
                <c:pt idx="846">
                  <c:v>42874.597532725689</c:v>
                </c:pt>
                <c:pt idx="847">
                  <c:v>42874.597647887727</c:v>
                </c:pt>
                <c:pt idx="848">
                  <c:v>42874.597763049765</c:v>
                </c:pt>
                <c:pt idx="849">
                  <c:v>42874.597878211804</c:v>
                </c:pt>
                <c:pt idx="850">
                  <c:v>42874.597993373842</c:v>
                </c:pt>
                <c:pt idx="851">
                  <c:v>42874.59810853588</c:v>
                </c:pt>
                <c:pt idx="852">
                  <c:v>42874.598223697918</c:v>
                </c:pt>
                <c:pt idx="853">
                  <c:v>42874.598338859956</c:v>
                </c:pt>
                <c:pt idx="854">
                  <c:v>42874.598454021994</c:v>
                </c:pt>
                <c:pt idx="855">
                  <c:v>42874.598569184032</c:v>
                </c:pt>
                <c:pt idx="856">
                  <c:v>42874.598684346071</c:v>
                </c:pt>
                <c:pt idx="857">
                  <c:v>42874.598799508109</c:v>
                </c:pt>
                <c:pt idx="858">
                  <c:v>42874.598914670132</c:v>
                </c:pt>
                <c:pt idx="859">
                  <c:v>42874.59902983217</c:v>
                </c:pt>
                <c:pt idx="860">
                  <c:v>42874.599144994208</c:v>
                </c:pt>
                <c:pt idx="861">
                  <c:v>42874.599260156247</c:v>
                </c:pt>
                <c:pt idx="862">
                  <c:v>42874.599375318285</c:v>
                </c:pt>
                <c:pt idx="863">
                  <c:v>42874.599490480323</c:v>
                </c:pt>
                <c:pt idx="864">
                  <c:v>42874.599605642361</c:v>
                </c:pt>
                <c:pt idx="865">
                  <c:v>42874.599720804399</c:v>
                </c:pt>
                <c:pt idx="866">
                  <c:v>42874.599835966437</c:v>
                </c:pt>
                <c:pt idx="867">
                  <c:v>42874.599951128475</c:v>
                </c:pt>
                <c:pt idx="868">
                  <c:v>42874.600066290513</c:v>
                </c:pt>
                <c:pt idx="869">
                  <c:v>42874.600181452552</c:v>
                </c:pt>
                <c:pt idx="870">
                  <c:v>42874.60029661459</c:v>
                </c:pt>
                <c:pt idx="871">
                  <c:v>42874.600411776613</c:v>
                </c:pt>
                <c:pt idx="872">
                  <c:v>42874.600526938651</c:v>
                </c:pt>
                <c:pt idx="873">
                  <c:v>42874.60064210069</c:v>
                </c:pt>
                <c:pt idx="874">
                  <c:v>42874.600757262728</c:v>
                </c:pt>
                <c:pt idx="875">
                  <c:v>42874.600872424766</c:v>
                </c:pt>
                <c:pt idx="876">
                  <c:v>42874.600987586804</c:v>
                </c:pt>
                <c:pt idx="877">
                  <c:v>42874.601102748842</c:v>
                </c:pt>
                <c:pt idx="878">
                  <c:v>42874.60121791088</c:v>
                </c:pt>
                <c:pt idx="879">
                  <c:v>42874.601333072918</c:v>
                </c:pt>
                <c:pt idx="880">
                  <c:v>42874.601448234956</c:v>
                </c:pt>
                <c:pt idx="881">
                  <c:v>42874.601563396995</c:v>
                </c:pt>
                <c:pt idx="882">
                  <c:v>42874.601678559033</c:v>
                </c:pt>
                <c:pt idx="883">
                  <c:v>42874.601793721071</c:v>
                </c:pt>
                <c:pt idx="884">
                  <c:v>42874.601908883109</c:v>
                </c:pt>
                <c:pt idx="885">
                  <c:v>42874.602024045133</c:v>
                </c:pt>
                <c:pt idx="886">
                  <c:v>42874.602139207171</c:v>
                </c:pt>
                <c:pt idx="887">
                  <c:v>42874.602254369209</c:v>
                </c:pt>
                <c:pt idx="888">
                  <c:v>42874.602369531247</c:v>
                </c:pt>
                <c:pt idx="889">
                  <c:v>42874.602484693285</c:v>
                </c:pt>
                <c:pt idx="890">
                  <c:v>42874.602599855323</c:v>
                </c:pt>
                <c:pt idx="891">
                  <c:v>42874.602715017361</c:v>
                </c:pt>
                <c:pt idx="892">
                  <c:v>42874.602830179399</c:v>
                </c:pt>
                <c:pt idx="893">
                  <c:v>42874.602945341438</c:v>
                </c:pt>
                <c:pt idx="894">
                  <c:v>42874.603060503476</c:v>
                </c:pt>
                <c:pt idx="895">
                  <c:v>42874.603175665514</c:v>
                </c:pt>
                <c:pt idx="896">
                  <c:v>42874.603290827552</c:v>
                </c:pt>
                <c:pt idx="897">
                  <c:v>42874.60340598959</c:v>
                </c:pt>
                <c:pt idx="898">
                  <c:v>42874.603521151614</c:v>
                </c:pt>
                <c:pt idx="899">
                  <c:v>42874.603636313652</c:v>
                </c:pt>
                <c:pt idx="900">
                  <c:v>42874.60375147569</c:v>
                </c:pt>
                <c:pt idx="901">
                  <c:v>42874.603866637728</c:v>
                </c:pt>
                <c:pt idx="902">
                  <c:v>42874.603981799766</c:v>
                </c:pt>
                <c:pt idx="903">
                  <c:v>42874.604096961804</c:v>
                </c:pt>
                <c:pt idx="904">
                  <c:v>42874.604212123842</c:v>
                </c:pt>
                <c:pt idx="905">
                  <c:v>42874.604327285881</c:v>
                </c:pt>
                <c:pt idx="906">
                  <c:v>42874.604442447919</c:v>
                </c:pt>
                <c:pt idx="907">
                  <c:v>42874.604557609957</c:v>
                </c:pt>
                <c:pt idx="908">
                  <c:v>42874.604672771995</c:v>
                </c:pt>
                <c:pt idx="909">
                  <c:v>42874.604787934033</c:v>
                </c:pt>
                <c:pt idx="910">
                  <c:v>42874.604903096071</c:v>
                </c:pt>
                <c:pt idx="911">
                  <c:v>42874.605018258095</c:v>
                </c:pt>
                <c:pt idx="912">
                  <c:v>42874.605133420133</c:v>
                </c:pt>
                <c:pt idx="913">
                  <c:v>42874.605248582171</c:v>
                </c:pt>
                <c:pt idx="914">
                  <c:v>42874.605363744209</c:v>
                </c:pt>
                <c:pt idx="915">
                  <c:v>42874.605478906247</c:v>
                </c:pt>
                <c:pt idx="916">
                  <c:v>42874.605594068285</c:v>
                </c:pt>
                <c:pt idx="917">
                  <c:v>42874.605709230324</c:v>
                </c:pt>
                <c:pt idx="918">
                  <c:v>42874.605824392362</c:v>
                </c:pt>
                <c:pt idx="919">
                  <c:v>42874.6059395544</c:v>
                </c:pt>
                <c:pt idx="920">
                  <c:v>42874.606054716438</c:v>
                </c:pt>
                <c:pt idx="921">
                  <c:v>42874.606169878476</c:v>
                </c:pt>
                <c:pt idx="922">
                  <c:v>42874.606285040514</c:v>
                </c:pt>
                <c:pt idx="923">
                  <c:v>42874.606400202552</c:v>
                </c:pt>
                <c:pt idx="924">
                  <c:v>42874.60651536459</c:v>
                </c:pt>
                <c:pt idx="925">
                  <c:v>42874.606630526614</c:v>
                </c:pt>
                <c:pt idx="926">
                  <c:v>42874.606745688652</c:v>
                </c:pt>
                <c:pt idx="927">
                  <c:v>42874.60686085069</c:v>
                </c:pt>
                <c:pt idx="928">
                  <c:v>42874.606976012728</c:v>
                </c:pt>
                <c:pt idx="929">
                  <c:v>42874.607091174767</c:v>
                </c:pt>
                <c:pt idx="930">
                  <c:v>42874.607206336805</c:v>
                </c:pt>
                <c:pt idx="931">
                  <c:v>42874.607321498843</c:v>
                </c:pt>
                <c:pt idx="932">
                  <c:v>42874.607436660881</c:v>
                </c:pt>
                <c:pt idx="933">
                  <c:v>42874.607551822919</c:v>
                </c:pt>
                <c:pt idx="934">
                  <c:v>42874.607666984957</c:v>
                </c:pt>
                <c:pt idx="935">
                  <c:v>42874.607782146995</c:v>
                </c:pt>
                <c:pt idx="936">
                  <c:v>42874.607897309033</c:v>
                </c:pt>
                <c:pt idx="937">
                  <c:v>42874.608012471072</c:v>
                </c:pt>
                <c:pt idx="938">
                  <c:v>42874.608127633095</c:v>
                </c:pt>
                <c:pt idx="939">
                  <c:v>42874.608242795133</c:v>
                </c:pt>
                <c:pt idx="940">
                  <c:v>42874.608357957171</c:v>
                </c:pt>
                <c:pt idx="941">
                  <c:v>42874.60847311921</c:v>
                </c:pt>
                <c:pt idx="942">
                  <c:v>42874.608588281248</c:v>
                </c:pt>
                <c:pt idx="943">
                  <c:v>42874.608703443286</c:v>
                </c:pt>
                <c:pt idx="944">
                  <c:v>42874.608818605324</c:v>
                </c:pt>
                <c:pt idx="945">
                  <c:v>42874.608933767362</c:v>
                </c:pt>
                <c:pt idx="946">
                  <c:v>42874.6090489294</c:v>
                </c:pt>
                <c:pt idx="947">
                  <c:v>42874.609164091438</c:v>
                </c:pt>
                <c:pt idx="948">
                  <c:v>42874.609279253476</c:v>
                </c:pt>
                <c:pt idx="949">
                  <c:v>42874.609394415515</c:v>
                </c:pt>
                <c:pt idx="950">
                  <c:v>42874.609509577553</c:v>
                </c:pt>
                <c:pt idx="951">
                  <c:v>42874.609624739576</c:v>
                </c:pt>
                <c:pt idx="952">
                  <c:v>42874.609739901614</c:v>
                </c:pt>
                <c:pt idx="953">
                  <c:v>42874.609855063653</c:v>
                </c:pt>
                <c:pt idx="954">
                  <c:v>42874.609970225691</c:v>
                </c:pt>
                <c:pt idx="955">
                  <c:v>42874.610085387729</c:v>
                </c:pt>
                <c:pt idx="956">
                  <c:v>42874.610200549767</c:v>
                </c:pt>
                <c:pt idx="957">
                  <c:v>42874.610315711805</c:v>
                </c:pt>
                <c:pt idx="958">
                  <c:v>42874.610430873843</c:v>
                </c:pt>
                <c:pt idx="959">
                  <c:v>42874.610546035881</c:v>
                </c:pt>
                <c:pt idx="960">
                  <c:v>42874.610661197919</c:v>
                </c:pt>
                <c:pt idx="961">
                  <c:v>42874.610776359958</c:v>
                </c:pt>
                <c:pt idx="962">
                  <c:v>42874.610891521996</c:v>
                </c:pt>
                <c:pt idx="963">
                  <c:v>42874.611006684034</c:v>
                </c:pt>
                <c:pt idx="964">
                  <c:v>42874.611121846072</c:v>
                </c:pt>
                <c:pt idx="965">
                  <c:v>42874.611237008095</c:v>
                </c:pt>
                <c:pt idx="966">
                  <c:v>42874.611352170134</c:v>
                </c:pt>
                <c:pt idx="967">
                  <c:v>42874.611467332172</c:v>
                </c:pt>
                <c:pt idx="968">
                  <c:v>42874.61158249421</c:v>
                </c:pt>
                <c:pt idx="969">
                  <c:v>42874.611697656248</c:v>
                </c:pt>
                <c:pt idx="970">
                  <c:v>42874.611812818286</c:v>
                </c:pt>
                <c:pt idx="971">
                  <c:v>42874.611927980324</c:v>
                </c:pt>
                <c:pt idx="972">
                  <c:v>42874.612043142362</c:v>
                </c:pt>
                <c:pt idx="973">
                  <c:v>42874.612158304401</c:v>
                </c:pt>
                <c:pt idx="974">
                  <c:v>42874.612273466439</c:v>
                </c:pt>
                <c:pt idx="975">
                  <c:v>42874.612388628477</c:v>
                </c:pt>
                <c:pt idx="976">
                  <c:v>42874.612503790515</c:v>
                </c:pt>
                <c:pt idx="977">
                  <c:v>42874.612618952553</c:v>
                </c:pt>
                <c:pt idx="978">
                  <c:v>42874.612734114577</c:v>
                </c:pt>
                <c:pt idx="979">
                  <c:v>42874.612849276615</c:v>
                </c:pt>
                <c:pt idx="980">
                  <c:v>42874.612964438653</c:v>
                </c:pt>
                <c:pt idx="981">
                  <c:v>42874.613079600691</c:v>
                </c:pt>
                <c:pt idx="982">
                  <c:v>42874.613194762729</c:v>
                </c:pt>
                <c:pt idx="983">
                  <c:v>42874.613309924767</c:v>
                </c:pt>
                <c:pt idx="984">
                  <c:v>42874.613425086805</c:v>
                </c:pt>
                <c:pt idx="985">
                  <c:v>42874.613540248843</c:v>
                </c:pt>
                <c:pt idx="986">
                  <c:v>42874.613655410882</c:v>
                </c:pt>
                <c:pt idx="987">
                  <c:v>42874.61377057292</c:v>
                </c:pt>
                <c:pt idx="988">
                  <c:v>42874.613885734958</c:v>
                </c:pt>
                <c:pt idx="989">
                  <c:v>42874.614000896996</c:v>
                </c:pt>
                <c:pt idx="990">
                  <c:v>42874.614116059034</c:v>
                </c:pt>
                <c:pt idx="991">
                  <c:v>42874.614231221058</c:v>
                </c:pt>
                <c:pt idx="992">
                  <c:v>42874.614346383096</c:v>
                </c:pt>
                <c:pt idx="993">
                  <c:v>42874.614461545134</c:v>
                </c:pt>
                <c:pt idx="994">
                  <c:v>42874.614576707172</c:v>
                </c:pt>
                <c:pt idx="995">
                  <c:v>42874.61469186921</c:v>
                </c:pt>
                <c:pt idx="996">
                  <c:v>42874.614807031248</c:v>
                </c:pt>
                <c:pt idx="997">
                  <c:v>42874.614922193286</c:v>
                </c:pt>
                <c:pt idx="998">
                  <c:v>42874.615037355325</c:v>
                </c:pt>
                <c:pt idx="999">
                  <c:v>42874.615152517363</c:v>
                </c:pt>
                <c:pt idx="1000">
                  <c:v>42874.615267679401</c:v>
                </c:pt>
                <c:pt idx="1001">
                  <c:v>42874.615382841439</c:v>
                </c:pt>
                <c:pt idx="1002">
                  <c:v>42874.615498003477</c:v>
                </c:pt>
                <c:pt idx="1003">
                  <c:v>42874.615613165515</c:v>
                </c:pt>
                <c:pt idx="1004">
                  <c:v>42874.615728327553</c:v>
                </c:pt>
                <c:pt idx="1005">
                  <c:v>42874.615843489577</c:v>
                </c:pt>
                <c:pt idx="1006">
                  <c:v>42874.615958651615</c:v>
                </c:pt>
                <c:pt idx="1007">
                  <c:v>42874.616073813653</c:v>
                </c:pt>
                <c:pt idx="1008">
                  <c:v>42874.616188975691</c:v>
                </c:pt>
                <c:pt idx="1009">
                  <c:v>42874.616304137729</c:v>
                </c:pt>
                <c:pt idx="1010">
                  <c:v>42874.616419299768</c:v>
                </c:pt>
                <c:pt idx="1011">
                  <c:v>42874.616534461806</c:v>
                </c:pt>
                <c:pt idx="1012">
                  <c:v>42874.616649623844</c:v>
                </c:pt>
                <c:pt idx="1013">
                  <c:v>42874.616764785882</c:v>
                </c:pt>
                <c:pt idx="1014">
                  <c:v>42874.61687994792</c:v>
                </c:pt>
                <c:pt idx="1015">
                  <c:v>42874.616995109958</c:v>
                </c:pt>
                <c:pt idx="1016">
                  <c:v>42874.617110271996</c:v>
                </c:pt>
                <c:pt idx="1017">
                  <c:v>42874.617225434034</c:v>
                </c:pt>
                <c:pt idx="1018">
                  <c:v>42874.617340596058</c:v>
                </c:pt>
                <c:pt idx="1019">
                  <c:v>42874.617455758096</c:v>
                </c:pt>
                <c:pt idx="1020">
                  <c:v>42874.617570920134</c:v>
                </c:pt>
                <c:pt idx="1021">
                  <c:v>42874.617686082172</c:v>
                </c:pt>
                <c:pt idx="1022">
                  <c:v>42874.617801244211</c:v>
                </c:pt>
                <c:pt idx="1023">
                  <c:v>42874.617916406249</c:v>
                </c:pt>
                <c:pt idx="1024">
                  <c:v>42874.618031568287</c:v>
                </c:pt>
                <c:pt idx="1025">
                  <c:v>42874.618146730325</c:v>
                </c:pt>
                <c:pt idx="1026">
                  <c:v>42874.618261892363</c:v>
                </c:pt>
                <c:pt idx="1027">
                  <c:v>42874.618377054401</c:v>
                </c:pt>
                <c:pt idx="1028">
                  <c:v>42874.618492216439</c:v>
                </c:pt>
                <c:pt idx="1029">
                  <c:v>42874.618607378477</c:v>
                </c:pt>
                <c:pt idx="1030">
                  <c:v>42874.618722540516</c:v>
                </c:pt>
                <c:pt idx="1031">
                  <c:v>42874.618837702539</c:v>
                </c:pt>
                <c:pt idx="1032">
                  <c:v>42874.618952864577</c:v>
                </c:pt>
                <c:pt idx="1033">
                  <c:v>42874.619068026615</c:v>
                </c:pt>
                <c:pt idx="1034">
                  <c:v>42874.619183188654</c:v>
                </c:pt>
                <c:pt idx="1035">
                  <c:v>42874.619298350692</c:v>
                </c:pt>
                <c:pt idx="1036">
                  <c:v>42874.61941351273</c:v>
                </c:pt>
                <c:pt idx="1037">
                  <c:v>42874.619528674768</c:v>
                </c:pt>
                <c:pt idx="1038">
                  <c:v>42874.619643836806</c:v>
                </c:pt>
                <c:pt idx="1039">
                  <c:v>42874.619758998844</c:v>
                </c:pt>
                <c:pt idx="1040">
                  <c:v>42874.619874160882</c:v>
                </c:pt>
                <c:pt idx="1041">
                  <c:v>42874.61998932292</c:v>
                </c:pt>
                <c:pt idx="1042">
                  <c:v>42874.620104484959</c:v>
                </c:pt>
                <c:pt idx="1043">
                  <c:v>42874.620219646997</c:v>
                </c:pt>
                <c:pt idx="1044">
                  <c:v>42874.620334809035</c:v>
                </c:pt>
                <c:pt idx="1045">
                  <c:v>42874.620449971058</c:v>
                </c:pt>
                <c:pt idx="1046">
                  <c:v>42874.620565133097</c:v>
                </c:pt>
                <c:pt idx="1047">
                  <c:v>42874.620680295135</c:v>
                </c:pt>
                <c:pt idx="1048">
                  <c:v>42874.620795457173</c:v>
                </c:pt>
                <c:pt idx="1049">
                  <c:v>42874.620910619211</c:v>
                </c:pt>
                <c:pt idx="1050">
                  <c:v>42874.621025781249</c:v>
                </c:pt>
                <c:pt idx="1051">
                  <c:v>42874.621140943287</c:v>
                </c:pt>
                <c:pt idx="1052">
                  <c:v>42874.621256105325</c:v>
                </c:pt>
                <c:pt idx="1053">
                  <c:v>42874.621371267363</c:v>
                </c:pt>
                <c:pt idx="1054">
                  <c:v>42874.621486429402</c:v>
                </c:pt>
                <c:pt idx="1055">
                  <c:v>42874.62160159144</c:v>
                </c:pt>
                <c:pt idx="1056">
                  <c:v>42874.621716753478</c:v>
                </c:pt>
                <c:pt idx="1057">
                  <c:v>42874.621831915516</c:v>
                </c:pt>
                <c:pt idx="1058">
                  <c:v>42874.62194707754</c:v>
                </c:pt>
                <c:pt idx="1059">
                  <c:v>42874.622062239578</c:v>
                </c:pt>
                <c:pt idx="1060">
                  <c:v>42874.622177401616</c:v>
                </c:pt>
                <c:pt idx="1061">
                  <c:v>42874.622292563654</c:v>
                </c:pt>
                <c:pt idx="1062">
                  <c:v>42874.622407725692</c:v>
                </c:pt>
                <c:pt idx="1063">
                  <c:v>42874.62252288773</c:v>
                </c:pt>
                <c:pt idx="1064">
                  <c:v>42874.622638049768</c:v>
                </c:pt>
                <c:pt idx="1065">
                  <c:v>42874.622753211806</c:v>
                </c:pt>
                <c:pt idx="1066">
                  <c:v>42874.622868373845</c:v>
                </c:pt>
                <c:pt idx="1067">
                  <c:v>42874.622983535883</c:v>
                </c:pt>
                <c:pt idx="1068">
                  <c:v>42874.623098697921</c:v>
                </c:pt>
                <c:pt idx="1069">
                  <c:v>42874.623213859959</c:v>
                </c:pt>
                <c:pt idx="1070">
                  <c:v>42874.623329021997</c:v>
                </c:pt>
                <c:pt idx="1071">
                  <c:v>42874.623444184021</c:v>
                </c:pt>
                <c:pt idx="1072">
                  <c:v>42874.623559346059</c:v>
                </c:pt>
                <c:pt idx="1073">
                  <c:v>42874.623674508097</c:v>
                </c:pt>
                <c:pt idx="1074">
                  <c:v>42874.623789670135</c:v>
                </c:pt>
                <c:pt idx="1075">
                  <c:v>42874.623904832173</c:v>
                </c:pt>
                <c:pt idx="1076">
                  <c:v>42874.624019994211</c:v>
                </c:pt>
                <c:pt idx="1077">
                  <c:v>42874.624135156249</c:v>
                </c:pt>
                <c:pt idx="1078">
                  <c:v>42874.624250318288</c:v>
                </c:pt>
                <c:pt idx="1079">
                  <c:v>42874.624365480326</c:v>
                </c:pt>
                <c:pt idx="1080">
                  <c:v>42874.624480642364</c:v>
                </c:pt>
                <c:pt idx="1081">
                  <c:v>42874.624595804402</c:v>
                </c:pt>
                <c:pt idx="1082">
                  <c:v>42874.62471096644</c:v>
                </c:pt>
                <c:pt idx="1083">
                  <c:v>42874.624826128478</c:v>
                </c:pt>
                <c:pt idx="1084">
                  <c:v>42874.624941290516</c:v>
                </c:pt>
                <c:pt idx="1085">
                  <c:v>42874.62505645254</c:v>
                </c:pt>
                <c:pt idx="1086">
                  <c:v>42874.625171614578</c:v>
                </c:pt>
              </c:numCache>
            </c:numRef>
          </c:cat>
          <c:val>
            <c:numRef>
              <c:f>'Heterochone 2'!$O$22:$O$1108</c:f>
              <c:numCache>
                <c:formatCode>0.00</c:formatCode>
                <c:ptCount val="1087"/>
                <c:pt idx="0">
                  <c:v>-4.199239835961982E-2</c:v>
                </c:pt>
                <c:pt idx="1">
                  <c:v>-3.8013589769228265E-2</c:v>
                </c:pt>
                <c:pt idx="2">
                  <c:v>-4.5971206950011528E-2</c:v>
                </c:pt>
                <c:pt idx="3">
                  <c:v>-4.5971206950011528E-2</c:v>
                </c:pt>
                <c:pt idx="4">
                  <c:v>-3.4034781178836709E-2</c:v>
                </c:pt>
                <c:pt idx="5">
                  <c:v>-5.3928824130794632E-2</c:v>
                </c:pt>
                <c:pt idx="6">
                  <c:v>-3.8013589769228265E-2</c:v>
                </c:pt>
                <c:pt idx="7">
                  <c:v>-4.5971206950011528E-2</c:v>
                </c:pt>
                <c:pt idx="8">
                  <c:v>-6.1886441311577896E-2</c:v>
                </c:pt>
                <c:pt idx="9">
                  <c:v>-4.5971206950011528E-2</c:v>
                </c:pt>
                <c:pt idx="10">
                  <c:v>-5.3928824130794632E-2</c:v>
                </c:pt>
                <c:pt idx="11">
                  <c:v>-5.790763272118634E-2</c:v>
                </c:pt>
                <c:pt idx="12">
                  <c:v>-4.9950015540403084E-2</c:v>
                </c:pt>
                <c:pt idx="13">
                  <c:v>-5.3928824130794632E-2</c:v>
                </c:pt>
                <c:pt idx="14">
                  <c:v>-4.199239835961982E-2</c:v>
                </c:pt>
                <c:pt idx="15">
                  <c:v>-4.9950015540403084E-2</c:v>
                </c:pt>
                <c:pt idx="16">
                  <c:v>-6.1886441311577896E-2</c:v>
                </c:pt>
                <c:pt idx="17">
                  <c:v>-5.790763272118634E-2</c:v>
                </c:pt>
                <c:pt idx="18">
                  <c:v>-3.0055972588445001E-2</c:v>
                </c:pt>
                <c:pt idx="19">
                  <c:v>-6.1886441311577896E-2</c:v>
                </c:pt>
                <c:pt idx="20">
                  <c:v>-4.199239835961982E-2</c:v>
                </c:pt>
                <c:pt idx="21">
                  <c:v>-3.4034781178836709E-2</c:v>
                </c:pt>
                <c:pt idx="22">
                  <c:v>-4.9950015540403084E-2</c:v>
                </c:pt>
                <c:pt idx="23">
                  <c:v>-4.5971206950011528E-2</c:v>
                </c:pt>
                <c:pt idx="24">
                  <c:v>-5.3928824130794632E-2</c:v>
                </c:pt>
                <c:pt idx="25">
                  <c:v>-5.790763272118634E-2</c:v>
                </c:pt>
                <c:pt idx="26">
                  <c:v>-2.2098355407661897E-2</c:v>
                </c:pt>
                <c:pt idx="27">
                  <c:v>-6.1886441311577896E-2</c:v>
                </c:pt>
                <c:pt idx="28">
                  <c:v>-5.3928824130794632E-2</c:v>
                </c:pt>
                <c:pt idx="29">
                  <c:v>-4.9950015540403084E-2</c:v>
                </c:pt>
                <c:pt idx="30">
                  <c:v>-4.5971206950011528E-2</c:v>
                </c:pt>
                <c:pt idx="31">
                  <c:v>-4.9950015540403084E-2</c:v>
                </c:pt>
                <c:pt idx="32">
                  <c:v>-4.9950015540403084E-2</c:v>
                </c:pt>
                <c:pt idx="33">
                  <c:v>-6.1886441311577896E-2</c:v>
                </c:pt>
                <c:pt idx="34">
                  <c:v>-3.0055972588445001E-2</c:v>
                </c:pt>
                <c:pt idx="35">
                  <c:v>-1.414073822687879E-2</c:v>
                </c:pt>
                <c:pt idx="36">
                  <c:v>-4.9950015540403084E-2</c:v>
                </c:pt>
                <c:pt idx="37">
                  <c:v>-4.199239835961982E-2</c:v>
                </c:pt>
                <c:pt idx="38">
                  <c:v>-4.9950015540403084E-2</c:v>
                </c:pt>
                <c:pt idx="39">
                  <c:v>-5.790763272118634E-2</c:v>
                </c:pt>
                <c:pt idx="40">
                  <c:v>-4.199239835961982E-2</c:v>
                </c:pt>
                <c:pt idx="41">
                  <c:v>-6.5865249901969444E-2</c:v>
                </c:pt>
                <c:pt idx="42">
                  <c:v>-4.199239835961982E-2</c:v>
                </c:pt>
                <c:pt idx="43">
                  <c:v>-4.199239835961982E-2</c:v>
                </c:pt>
                <c:pt idx="44">
                  <c:v>-6.1886441311577896E-2</c:v>
                </c:pt>
                <c:pt idx="45">
                  <c:v>-3.4034781178836709E-2</c:v>
                </c:pt>
                <c:pt idx="46">
                  <c:v>-4.9950015540403084E-2</c:v>
                </c:pt>
                <c:pt idx="47">
                  <c:v>-5.790763272118634E-2</c:v>
                </c:pt>
                <c:pt idx="48">
                  <c:v>-5.790763272118634E-2</c:v>
                </c:pt>
                <c:pt idx="49">
                  <c:v>-3.8013589769228265E-2</c:v>
                </c:pt>
                <c:pt idx="50">
                  <c:v>-1.414073822687879E-2</c:v>
                </c:pt>
                <c:pt idx="51">
                  <c:v>-2.2098355407661897E-2</c:v>
                </c:pt>
                <c:pt idx="52">
                  <c:v>-5.790763272118634E-2</c:v>
                </c:pt>
                <c:pt idx="53">
                  <c:v>-4.5971206950011528E-2</c:v>
                </c:pt>
                <c:pt idx="54">
                  <c:v>-5.3928824130794632E-2</c:v>
                </c:pt>
                <c:pt idx="55">
                  <c:v>-3.0055972588445001E-2</c:v>
                </c:pt>
                <c:pt idx="56">
                  <c:v>-4.5971206950011528E-2</c:v>
                </c:pt>
                <c:pt idx="57">
                  <c:v>-4.5971206950011528E-2</c:v>
                </c:pt>
                <c:pt idx="58">
                  <c:v>-3.8013589769228265E-2</c:v>
                </c:pt>
                <c:pt idx="59">
                  <c:v>-1.016192963648708E-2</c:v>
                </c:pt>
                <c:pt idx="60">
                  <c:v>-4.199239835961982E-2</c:v>
                </c:pt>
                <c:pt idx="61">
                  <c:v>-3.0055972588445001E-2</c:v>
                </c:pt>
                <c:pt idx="62">
                  <c:v>-2.6077163998053605E-2</c:v>
                </c:pt>
                <c:pt idx="63">
                  <c:v>-4.9950015540403084E-2</c:v>
                </c:pt>
                <c:pt idx="64">
                  <c:v>-5.790763272118634E-2</c:v>
                </c:pt>
                <c:pt idx="65">
                  <c:v>-3.8013589769228265E-2</c:v>
                </c:pt>
                <c:pt idx="66">
                  <c:v>-5.790763272118634E-2</c:v>
                </c:pt>
                <c:pt idx="67">
                  <c:v>-3.4034781178836709E-2</c:v>
                </c:pt>
                <c:pt idx="68">
                  <c:v>-2.2098355407661897E-2</c:v>
                </c:pt>
                <c:pt idx="69">
                  <c:v>-4.9950015540403084E-2</c:v>
                </c:pt>
                <c:pt idx="70">
                  <c:v>-4.9950015540403084E-2</c:v>
                </c:pt>
                <c:pt idx="71">
                  <c:v>-3.0055972588445001E-2</c:v>
                </c:pt>
                <c:pt idx="72">
                  <c:v>-4.9950015540403084E-2</c:v>
                </c:pt>
                <c:pt idx="73">
                  <c:v>-5.3928824130794632E-2</c:v>
                </c:pt>
                <c:pt idx="74">
                  <c:v>-1.016192963648708E-2</c:v>
                </c:pt>
                <c:pt idx="75">
                  <c:v>-4.9950015540403084E-2</c:v>
                </c:pt>
                <c:pt idx="76">
                  <c:v>-4.5971206950011528E-2</c:v>
                </c:pt>
                <c:pt idx="77">
                  <c:v>-1.8119546817270186E-2</c:v>
                </c:pt>
                <c:pt idx="78">
                  <c:v>-4.5971206950011528E-2</c:v>
                </c:pt>
                <c:pt idx="79">
                  <c:v>-2.2098355407661897E-2</c:v>
                </c:pt>
                <c:pt idx="80">
                  <c:v>-2.6077163998053605E-2</c:v>
                </c:pt>
                <c:pt idx="81">
                  <c:v>-3.4034781178836709E-2</c:v>
                </c:pt>
                <c:pt idx="82">
                  <c:v>-1.8119546817270186E-2</c:v>
                </c:pt>
                <c:pt idx="83">
                  <c:v>-3.4034781178836709E-2</c:v>
                </c:pt>
                <c:pt idx="84">
                  <c:v>-3.8013589769228265E-2</c:v>
                </c:pt>
                <c:pt idx="85">
                  <c:v>-4.5971206950011528E-2</c:v>
                </c:pt>
                <c:pt idx="86">
                  <c:v>-3.0055972588445001E-2</c:v>
                </c:pt>
                <c:pt idx="87">
                  <c:v>-4.5971206950011528E-2</c:v>
                </c:pt>
                <c:pt idx="88">
                  <c:v>-3.0055972588445001E-2</c:v>
                </c:pt>
                <c:pt idx="89">
                  <c:v>-4.5971206950011528E-2</c:v>
                </c:pt>
                <c:pt idx="90">
                  <c:v>-5.790763272118634E-2</c:v>
                </c:pt>
                <c:pt idx="91">
                  <c:v>-2.2098355407661897E-2</c:v>
                </c:pt>
                <c:pt idx="92">
                  <c:v>-3.4034781178836709E-2</c:v>
                </c:pt>
                <c:pt idx="93">
                  <c:v>-4.5971206950011528E-2</c:v>
                </c:pt>
                <c:pt idx="94">
                  <c:v>-4.9950015540403084E-2</c:v>
                </c:pt>
                <c:pt idx="95">
                  <c:v>-3.4034781178836709E-2</c:v>
                </c:pt>
                <c:pt idx="96">
                  <c:v>-5.3928824130794632E-2</c:v>
                </c:pt>
                <c:pt idx="97">
                  <c:v>-4.5971206950011528E-2</c:v>
                </c:pt>
                <c:pt idx="98">
                  <c:v>-3.8013589769228265E-2</c:v>
                </c:pt>
                <c:pt idx="99">
                  <c:v>-5.790763272118634E-2</c:v>
                </c:pt>
                <c:pt idx="100">
                  <c:v>9.732113315470841E-3</c:v>
                </c:pt>
                <c:pt idx="101">
                  <c:v>-4.199239835961982E-2</c:v>
                </c:pt>
                <c:pt idx="102">
                  <c:v>-3.8013589769228265E-2</c:v>
                </c:pt>
                <c:pt idx="103">
                  <c:v>-5.3928824130794632E-2</c:v>
                </c:pt>
                <c:pt idx="104">
                  <c:v>-4.199239835961982E-2</c:v>
                </c:pt>
                <c:pt idx="105">
                  <c:v>-5.790763272118634E-2</c:v>
                </c:pt>
                <c:pt idx="106">
                  <c:v>-6.1886441311577896E-2</c:v>
                </c:pt>
                <c:pt idx="107">
                  <c:v>-5.3928824130794632E-2</c:v>
                </c:pt>
                <c:pt idx="108">
                  <c:v>2.5647347677037365E-2</c:v>
                </c:pt>
                <c:pt idx="109">
                  <c:v>-2.6077163998053605E-2</c:v>
                </c:pt>
                <c:pt idx="110">
                  <c:v>-4.9950015540403084E-2</c:v>
                </c:pt>
                <c:pt idx="111">
                  <c:v>-3.0055972588445001E-2</c:v>
                </c:pt>
                <c:pt idx="112">
                  <c:v>-4.5971206950011528E-2</c:v>
                </c:pt>
                <c:pt idx="113">
                  <c:v>-4.5971206950011528E-2</c:v>
                </c:pt>
                <c:pt idx="114">
                  <c:v>-3.0055972588445001E-2</c:v>
                </c:pt>
                <c:pt idx="115">
                  <c:v>-3.0055972588445001E-2</c:v>
                </c:pt>
                <c:pt idx="116">
                  <c:v>-4.9950015540403084E-2</c:v>
                </c:pt>
                <c:pt idx="117">
                  <c:v>-4.199239835961982E-2</c:v>
                </c:pt>
                <c:pt idx="118">
                  <c:v>-2.2098355407661897E-2</c:v>
                </c:pt>
                <c:pt idx="119">
                  <c:v>-4.5971206950011528E-2</c:v>
                </c:pt>
                <c:pt idx="120">
                  <c:v>-4.5971206950011528E-2</c:v>
                </c:pt>
                <c:pt idx="121">
                  <c:v>-2.2043124557039745E-3</c:v>
                </c:pt>
                <c:pt idx="122">
                  <c:v>-1.8119546817270186E-2</c:v>
                </c:pt>
                <c:pt idx="123">
                  <c:v>-2.2098355407661897E-2</c:v>
                </c:pt>
                <c:pt idx="124">
                  <c:v>-5.790763272118634E-2</c:v>
                </c:pt>
                <c:pt idx="125">
                  <c:v>-4.9950015540403084E-2</c:v>
                </c:pt>
                <c:pt idx="126">
                  <c:v>-3.8013589769228265E-2</c:v>
                </c:pt>
                <c:pt idx="127">
                  <c:v>-4.5971206950011528E-2</c:v>
                </c:pt>
                <c:pt idx="128">
                  <c:v>-4.9950015540403084E-2</c:v>
                </c:pt>
                <c:pt idx="129">
                  <c:v>-6.1886441311577896E-2</c:v>
                </c:pt>
                <c:pt idx="130">
                  <c:v>-4.5971206950011528E-2</c:v>
                </c:pt>
                <c:pt idx="131">
                  <c:v>-4.5971206950011528E-2</c:v>
                </c:pt>
                <c:pt idx="132">
                  <c:v>-4.5971206950011528E-2</c:v>
                </c:pt>
                <c:pt idx="133">
                  <c:v>-3.8013589769228265E-2</c:v>
                </c:pt>
                <c:pt idx="134">
                  <c:v>-2.6077163998053605E-2</c:v>
                </c:pt>
                <c:pt idx="135">
                  <c:v>1.3710921905862551E-2</c:v>
                </c:pt>
                <c:pt idx="136">
                  <c:v>-4.199239835961982E-2</c:v>
                </c:pt>
                <c:pt idx="137">
                  <c:v>-4.9950015540403084E-2</c:v>
                </c:pt>
                <c:pt idx="138">
                  <c:v>-5.3928824130794632E-2</c:v>
                </c:pt>
                <c:pt idx="139">
                  <c:v>-4.199239835961982E-2</c:v>
                </c:pt>
                <c:pt idx="140">
                  <c:v>-5.790763272118634E-2</c:v>
                </c:pt>
                <c:pt idx="141">
                  <c:v>-5.3928824130794632E-2</c:v>
                </c:pt>
                <c:pt idx="142">
                  <c:v>-3.4034781178836709E-2</c:v>
                </c:pt>
                <c:pt idx="143">
                  <c:v>-3.0055972588445001E-2</c:v>
                </c:pt>
                <c:pt idx="144">
                  <c:v>-4.199239835961982E-2</c:v>
                </c:pt>
                <c:pt idx="145">
                  <c:v>-4.199239835961982E-2</c:v>
                </c:pt>
                <c:pt idx="146">
                  <c:v>-4.5971206950011528E-2</c:v>
                </c:pt>
                <c:pt idx="147">
                  <c:v>-4.9950015540403084E-2</c:v>
                </c:pt>
                <c:pt idx="148">
                  <c:v>-4.199239835961982E-2</c:v>
                </c:pt>
                <c:pt idx="149">
                  <c:v>-4.5971206950011528E-2</c:v>
                </c:pt>
                <c:pt idx="150">
                  <c:v>-4.199239835961982E-2</c:v>
                </c:pt>
                <c:pt idx="151">
                  <c:v>-5.790763272118634E-2</c:v>
                </c:pt>
                <c:pt idx="152">
                  <c:v>-5.3928824130794632E-2</c:v>
                </c:pt>
                <c:pt idx="153">
                  <c:v>-4.9950015540403084E-2</c:v>
                </c:pt>
                <c:pt idx="154">
                  <c:v>-4.199239835961982E-2</c:v>
                </c:pt>
                <c:pt idx="155">
                  <c:v>-1.414073822687879E-2</c:v>
                </c:pt>
                <c:pt idx="156">
                  <c:v>5.7533047250792882E-3</c:v>
                </c:pt>
                <c:pt idx="157">
                  <c:v>-3.4034781178836709E-2</c:v>
                </c:pt>
                <c:pt idx="158">
                  <c:v>5.7533047250792882E-3</c:v>
                </c:pt>
                <c:pt idx="159">
                  <c:v>-1.8119546817270186E-2</c:v>
                </c:pt>
                <c:pt idx="160">
                  <c:v>-4.9950015540403084E-2</c:v>
                </c:pt>
                <c:pt idx="161">
                  <c:v>-4.199239835961982E-2</c:v>
                </c:pt>
                <c:pt idx="162">
                  <c:v>-2.6077163998053605E-2</c:v>
                </c:pt>
                <c:pt idx="163">
                  <c:v>-4.5971206950011528E-2</c:v>
                </c:pt>
                <c:pt idx="164">
                  <c:v>-1.016192963648708E-2</c:v>
                </c:pt>
                <c:pt idx="165">
                  <c:v>-4.199239835961982E-2</c:v>
                </c:pt>
                <c:pt idx="166">
                  <c:v>3.7583773448212184E-2</c:v>
                </c:pt>
                <c:pt idx="167">
                  <c:v>-4.5971206950011528E-2</c:v>
                </c:pt>
                <c:pt idx="168">
                  <c:v>-3.8013589769228265E-2</c:v>
                </c:pt>
                <c:pt idx="169">
                  <c:v>-3.4034781178836709E-2</c:v>
                </c:pt>
                <c:pt idx="170">
                  <c:v>-3.8013589769228265E-2</c:v>
                </c:pt>
                <c:pt idx="171">
                  <c:v>-1.016192963648708E-2</c:v>
                </c:pt>
                <c:pt idx="172">
                  <c:v>-2.2098355407661897E-2</c:v>
                </c:pt>
                <c:pt idx="173">
                  <c:v>-1.8119546817270186E-2</c:v>
                </c:pt>
                <c:pt idx="174">
                  <c:v>-3.4034781178836709E-2</c:v>
                </c:pt>
                <c:pt idx="175">
                  <c:v>-2.6077163998053605E-2</c:v>
                </c:pt>
                <c:pt idx="176">
                  <c:v>-1.8119546817270186E-2</c:v>
                </c:pt>
                <c:pt idx="177">
                  <c:v>-1.414073822687879E-2</c:v>
                </c:pt>
                <c:pt idx="178">
                  <c:v>-1.414073822687879E-2</c:v>
                </c:pt>
                <c:pt idx="179">
                  <c:v>-3.8013589769228265E-2</c:v>
                </c:pt>
                <c:pt idx="180">
                  <c:v>-1.414073822687879E-2</c:v>
                </c:pt>
                <c:pt idx="181">
                  <c:v>9.732113315470841E-3</c:v>
                </c:pt>
                <c:pt idx="182">
                  <c:v>-3.0055972588445001E-2</c:v>
                </c:pt>
                <c:pt idx="183">
                  <c:v>-1.414073822687879E-2</c:v>
                </c:pt>
                <c:pt idx="184">
                  <c:v>-6.1831210460955273E-3</c:v>
                </c:pt>
                <c:pt idx="185">
                  <c:v>-4.199239835961982E-2</c:v>
                </c:pt>
                <c:pt idx="186">
                  <c:v>-2.2098355407661897E-2</c:v>
                </c:pt>
                <c:pt idx="187">
                  <c:v>-1.414073822687879E-2</c:v>
                </c:pt>
                <c:pt idx="188">
                  <c:v>5.7533047250792882E-3</c:v>
                </c:pt>
                <c:pt idx="189">
                  <c:v>1.3710921905862551E-2</c:v>
                </c:pt>
                <c:pt idx="190">
                  <c:v>-2.6077163998053605E-2</c:v>
                </c:pt>
                <c:pt idx="191">
                  <c:v>-1.8119546817270186E-2</c:v>
                </c:pt>
                <c:pt idx="192">
                  <c:v>-2.2098355407661897E-2</c:v>
                </c:pt>
                <c:pt idx="193">
                  <c:v>-6.1831210460955273E-3</c:v>
                </c:pt>
                <c:pt idx="194">
                  <c:v>-2.6077163998053605E-2</c:v>
                </c:pt>
                <c:pt idx="195">
                  <c:v>-1.016192963648708E-2</c:v>
                </c:pt>
                <c:pt idx="196">
                  <c:v>-1.016192963648708E-2</c:v>
                </c:pt>
                <c:pt idx="197">
                  <c:v>7.3393050761736467E-2</c:v>
                </c:pt>
                <c:pt idx="198">
                  <c:v>-1.8119546817270186E-2</c:v>
                </c:pt>
                <c:pt idx="199">
                  <c:v>-2.6077163998053605E-2</c:v>
                </c:pt>
                <c:pt idx="200">
                  <c:v>5.3499007809778391E-2</c:v>
                </c:pt>
                <c:pt idx="201">
                  <c:v>1.3710921905862551E-2</c:v>
                </c:pt>
                <c:pt idx="202">
                  <c:v>-2.6077163998053605E-2</c:v>
                </c:pt>
                <c:pt idx="203">
                  <c:v>-1.8119546817270186E-2</c:v>
                </c:pt>
                <c:pt idx="204">
                  <c:v>-1.016192963648708E-2</c:v>
                </c:pt>
                <c:pt idx="205">
                  <c:v>-2.6077163998053605E-2</c:v>
                </c:pt>
                <c:pt idx="206">
                  <c:v>-1.8119546817270186E-2</c:v>
                </c:pt>
                <c:pt idx="207">
                  <c:v>-1.8119546817270186E-2</c:v>
                </c:pt>
                <c:pt idx="208">
                  <c:v>-2.2098355407661897E-2</c:v>
                </c:pt>
                <c:pt idx="209">
                  <c:v>-2.2043124557039745E-3</c:v>
                </c:pt>
                <c:pt idx="210">
                  <c:v>5.7533047250792882E-3</c:v>
                </c:pt>
                <c:pt idx="211">
                  <c:v>-3.0055972588445001E-2</c:v>
                </c:pt>
                <c:pt idx="212">
                  <c:v>-3.4034781178836709E-2</c:v>
                </c:pt>
                <c:pt idx="213">
                  <c:v>-1.8119546817270186E-2</c:v>
                </c:pt>
                <c:pt idx="214">
                  <c:v>-3.0055972588445001E-2</c:v>
                </c:pt>
                <c:pt idx="215">
                  <c:v>-3.0055972588445001E-2</c:v>
                </c:pt>
                <c:pt idx="216">
                  <c:v>5.7533047250792882E-3</c:v>
                </c:pt>
                <c:pt idx="217">
                  <c:v>-3.0055972588445001E-2</c:v>
                </c:pt>
                <c:pt idx="218">
                  <c:v>-4.199239835961982E-2</c:v>
                </c:pt>
                <c:pt idx="219">
                  <c:v>-3.8013589769228265E-2</c:v>
                </c:pt>
                <c:pt idx="220">
                  <c:v>-3.4034781178836709E-2</c:v>
                </c:pt>
                <c:pt idx="221">
                  <c:v>1.3710921905862551E-2</c:v>
                </c:pt>
                <c:pt idx="222">
                  <c:v>-3.0055972588445001E-2</c:v>
                </c:pt>
                <c:pt idx="223">
                  <c:v>-2.6077163998053605E-2</c:v>
                </c:pt>
                <c:pt idx="224">
                  <c:v>-2.2043124557039745E-3</c:v>
                </c:pt>
                <c:pt idx="225">
                  <c:v>-1.016192963648708E-2</c:v>
                </c:pt>
                <c:pt idx="226">
                  <c:v>-1.016192963648708E-2</c:v>
                </c:pt>
                <c:pt idx="227">
                  <c:v>5.7533047250792882E-3</c:v>
                </c:pt>
                <c:pt idx="228">
                  <c:v>-1.414073822687879E-2</c:v>
                </c:pt>
                <c:pt idx="229">
                  <c:v>-1.414073822687879E-2</c:v>
                </c:pt>
                <c:pt idx="230">
                  <c:v>5.3499007809778391E-2</c:v>
                </c:pt>
                <c:pt idx="231">
                  <c:v>2.1668539086645656E-2</c:v>
                </c:pt>
                <c:pt idx="232">
                  <c:v>-1.016192963648708E-2</c:v>
                </c:pt>
                <c:pt idx="233">
                  <c:v>-3.0055972588445001E-2</c:v>
                </c:pt>
                <c:pt idx="234">
                  <c:v>-1.016192963648708E-2</c:v>
                </c:pt>
                <c:pt idx="235">
                  <c:v>1.7744961346877349E-3</c:v>
                </c:pt>
                <c:pt idx="236">
                  <c:v>-6.1831210460955273E-3</c:v>
                </c:pt>
                <c:pt idx="237">
                  <c:v>-3.0055972588445001E-2</c:v>
                </c:pt>
                <c:pt idx="238">
                  <c:v>3.7583773448212184E-2</c:v>
                </c:pt>
                <c:pt idx="239">
                  <c:v>1.7744961346877349E-3</c:v>
                </c:pt>
                <c:pt idx="240">
                  <c:v>1.7744961346877349E-3</c:v>
                </c:pt>
                <c:pt idx="241">
                  <c:v>-6.1831210460955273E-3</c:v>
                </c:pt>
                <c:pt idx="242">
                  <c:v>-1.016192963648708E-2</c:v>
                </c:pt>
                <c:pt idx="243">
                  <c:v>-3.0055972588445001E-2</c:v>
                </c:pt>
                <c:pt idx="244">
                  <c:v>-1.016192963648708E-2</c:v>
                </c:pt>
                <c:pt idx="245">
                  <c:v>-1.414073822687879E-2</c:v>
                </c:pt>
                <c:pt idx="246">
                  <c:v>-3.8013589769228265E-2</c:v>
                </c:pt>
                <c:pt idx="247">
                  <c:v>-3.0055972588445001E-2</c:v>
                </c:pt>
                <c:pt idx="248">
                  <c:v>-6.1831210460955273E-3</c:v>
                </c:pt>
                <c:pt idx="249">
                  <c:v>-2.6077163998053605E-2</c:v>
                </c:pt>
                <c:pt idx="250">
                  <c:v>-3.0055972588445001E-2</c:v>
                </c:pt>
                <c:pt idx="251">
                  <c:v>-2.6077163998053605E-2</c:v>
                </c:pt>
                <c:pt idx="252">
                  <c:v>-4.5971206950011528E-2</c:v>
                </c:pt>
                <c:pt idx="253">
                  <c:v>-4.199239835961982E-2</c:v>
                </c:pt>
                <c:pt idx="254">
                  <c:v>1.7744961346877349E-3</c:v>
                </c:pt>
                <c:pt idx="255">
                  <c:v>-4.199239835961982E-2</c:v>
                </c:pt>
                <c:pt idx="256">
                  <c:v>-4.9950015540403084E-2</c:v>
                </c:pt>
                <c:pt idx="257">
                  <c:v>-4.5971206950011528E-2</c:v>
                </c:pt>
                <c:pt idx="258">
                  <c:v>-3.0055972588445001E-2</c:v>
                </c:pt>
                <c:pt idx="259">
                  <c:v>-4.9950015540403084E-2</c:v>
                </c:pt>
                <c:pt idx="260">
                  <c:v>-4.199239835961982E-2</c:v>
                </c:pt>
                <c:pt idx="261">
                  <c:v>-4.199239835961982E-2</c:v>
                </c:pt>
                <c:pt idx="262">
                  <c:v>-3.8013589769228265E-2</c:v>
                </c:pt>
                <c:pt idx="263">
                  <c:v>-4.199239835961982E-2</c:v>
                </c:pt>
                <c:pt idx="264">
                  <c:v>-3.8013589769228265E-2</c:v>
                </c:pt>
                <c:pt idx="265">
                  <c:v>-6.1831210460955273E-3</c:v>
                </c:pt>
                <c:pt idx="266">
                  <c:v>-3.0055972588445001E-2</c:v>
                </c:pt>
                <c:pt idx="267">
                  <c:v>-1.414073822687879E-2</c:v>
                </c:pt>
                <c:pt idx="268">
                  <c:v>-4.9950015540403084E-2</c:v>
                </c:pt>
                <c:pt idx="269">
                  <c:v>-2.6077163998053605E-2</c:v>
                </c:pt>
                <c:pt idx="270">
                  <c:v>-2.6077163998053605E-2</c:v>
                </c:pt>
                <c:pt idx="271">
                  <c:v>-4.5971206950011528E-2</c:v>
                </c:pt>
                <c:pt idx="272">
                  <c:v>-4.9950015540403084E-2</c:v>
                </c:pt>
                <c:pt idx="273">
                  <c:v>-4.5971206950011528E-2</c:v>
                </c:pt>
                <c:pt idx="274">
                  <c:v>-2.2098355407661897E-2</c:v>
                </c:pt>
                <c:pt idx="275">
                  <c:v>-5.790763272118634E-2</c:v>
                </c:pt>
                <c:pt idx="276">
                  <c:v>-3.0055972588445001E-2</c:v>
                </c:pt>
                <c:pt idx="277">
                  <c:v>-1.8119546817270186E-2</c:v>
                </c:pt>
                <c:pt idx="278">
                  <c:v>-5.3928824130794632E-2</c:v>
                </c:pt>
                <c:pt idx="279">
                  <c:v>-4.9950015540403084E-2</c:v>
                </c:pt>
                <c:pt idx="280">
                  <c:v>1.7744961346877349E-3</c:v>
                </c:pt>
                <c:pt idx="281">
                  <c:v>-5.790763272118634E-2</c:v>
                </c:pt>
                <c:pt idx="282">
                  <c:v>-3.0055972588445001E-2</c:v>
                </c:pt>
                <c:pt idx="283">
                  <c:v>-2.6077163998053605E-2</c:v>
                </c:pt>
                <c:pt idx="284">
                  <c:v>4.5541390628995287E-2</c:v>
                </c:pt>
                <c:pt idx="285">
                  <c:v>-3.8013589769228265E-2</c:v>
                </c:pt>
                <c:pt idx="286">
                  <c:v>-4.199239835961982E-2</c:v>
                </c:pt>
                <c:pt idx="287">
                  <c:v>-1.414073822687879E-2</c:v>
                </c:pt>
                <c:pt idx="288">
                  <c:v>-5.3928824130794632E-2</c:v>
                </c:pt>
                <c:pt idx="289">
                  <c:v>-4.9950015540403084E-2</c:v>
                </c:pt>
                <c:pt idx="290">
                  <c:v>-3.4034781178836709E-2</c:v>
                </c:pt>
                <c:pt idx="291">
                  <c:v>-4.199239835961982E-2</c:v>
                </c:pt>
                <c:pt idx="292">
                  <c:v>-1.016192963648708E-2</c:v>
                </c:pt>
                <c:pt idx="293">
                  <c:v>-4.5971206950011528E-2</c:v>
                </c:pt>
                <c:pt idx="294">
                  <c:v>-3.8013589769228265E-2</c:v>
                </c:pt>
                <c:pt idx="295">
                  <c:v>-4.5971206950011528E-2</c:v>
                </c:pt>
                <c:pt idx="296">
                  <c:v>-4.199239835961982E-2</c:v>
                </c:pt>
                <c:pt idx="297">
                  <c:v>-4.199239835961982E-2</c:v>
                </c:pt>
                <c:pt idx="298">
                  <c:v>-2.6077163998053605E-2</c:v>
                </c:pt>
                <c:pt idx="299">
                  <c:v>-2.6077163998053605E-2</c:v>
                </c:pt>
                <c:pt idx="300">
                  <c:v>-1.016192963648708E-2</c:v>
                </c:pt>
                <c:pt idx="301">
                  <c:v>-4.199239835961982E-2</c:v>
                </c:pt>
                <c:pt idx="302">
                  <c:v>-5.3928824130794632E-2</c:v>
                </c:pt>
                <c:pt idx="303">
                  <c:v>-3.4034781178836709E-2</c:v>
                </c:pt>
                <c:pt idx="304">
                  <c:v>-4.9950015540403084E-2</c:v>
                </c:pt>
                <c:pt idx="305">
                  <c:v>-3.0055972588445001E-2</c:v>
                </c:pt>
                <c:pt idx="306">
                  <c:v>-5.3928824130794632E-2</c:v>
                </c:pt>
                <c:pt idx="307">
                  <c:v>-4.5971206950011528E-2</c:v>
                </c:pt>
                <c:pt idx="308">
                  <c:v>-4.5971206950011528E-2</c:v>
                </c:pt>
                <c:pt idx="309">
                  <c:v>-4.5971206950011528E-2</c:v>
                </c:pt>
                <c:pt idx="310">
                  <c:v>-5.790763272118634E-2</c:v>
                </c:pt>
                <c:pt idx="311">
                  <c:v>-4.199239835961982E-2</c:v>
                </c:pt>
                <c:pt idx="312">
                  <c:v>-5.3928824130794632E-2</c:v>
                </c:pt>
                <c:pt idx="313">
                  <c:v>-4.9950015540403084E-2</c:v>
                </c:pt>
                <c:pt idx="314">
                  <c:v>-4.9950015540403084E-2</c:v>
                </c:pt>
                <c:pt idx="315">
                  <c:v>-5.3928824130794632E-2</c:v>
                </c:pt>
                <c:pt idx="316">
                  <c:v>-2.6077163998053605E-2</c:v>
                </c:pt>
                <c:pt idx="317">
                  <c:v>-5.3928824130794632E-2</c:v>
                </c:pt>
                <c:pt idx="318">
                  <c:v>-4.199239835961982E-2</c:v>
                </c:pt>
                <c:pt idx="319">
                  <c:v>-3.0055972588445001E-2</c:v>
                </c:pt>
                <c:pt idx="320">
                  <c:v>-4.5971206950011528E-2</c:v>
                </c:pt>
                <c:pt idx="321">
                  <c:v>-4.199239835961982E-2</c:v>
                </c:pt>
                <c:pt idx="322">
                  <c:v>-3.4034781178836709E-2</c:v>
                </c:pt>
                <c:pt idx="323">
                  <c:v>-5.3928824130794632E-2</c:v>
                </c:pt>
                <c:pt idx="324">
                  <c:v>9.732113315470841E-3</c:v>
                </c:pt>
                <c:pt idx="325">
                  <c:v>-2.6077163998053605E-2</c:v>
                </c:pt>
                <c:pt idx="326">
                  <c:v>-3.8013589769228265E-2</c:v>
                </c:pt>
                <c:pt idx="327">
                  <c:v>-5.790763272118634E-2</c:v>
                </c:pt>
                <c:pt idx="328">
                  <c:v>-4.199239835961982E-2</c:v>
                </c:pt>
                <c:pt idx="329">
                  <c:v>-1.8119546817270186E-2</c:v>
                </c:pt>
                <c:pt idx="330">
                  <c:v>-5.3928824130794632E-2</c:v>
                </c:pt>
                <c:pt idx="331">
                  <c:v>-2.2098355407661897E-2</c:v>
                </c:pt>
                <c:pt idx="332">
                  <c:v>-5.3928824130794632E-2</c:v>
                </c:pt>
                <c:pt idx="333">
                  <c:v>-5.3928824130794632E-2</c:v>
                </c:pt>
                <c:pt idx="334">
                  <c:v>-5.3928824130794632E-2</c:v>
                </c:pt>
                <c:pt idx="335">
                  <c:v>-4.199239835961982E-2</c:v>
                </c:pt>
                <c:pt idx="336">
                  <c:v>-1.414073822687879E-2</c:v>
                </c:pt>
                <c:pt idx="337">
                  <c:v>-5.3928824130794632E-2</c:v>
                </c:pt>
                <c:pt idx="338">
                  <c:v>-4.199239835961982E-2</c:v>
                </c:pt>
                <c:pt idx="339">
                  <c:v>-4.5971206950011528E-2</c:v>
                </c:pt>
                <c:pt idx="340">
                  <c:v>-5.3928824130794632E-2</c:v>
                </c:pt>
                <c:pt idx="341">
                  <c:v>-6.5865249901969444E-2</c:v>
                </c:pt>
                <c:pt idx="342">
                  <c:v>0.14899041397917692</c:v>
                </c:pt>
                <c:pt idx="343">
                  <c:v>-5.3928824130794632E-2</c:v>
                </c:pt>
                <c:pt idx="344">
                  <c:v>-1.016192963648708E-2</c:v>
                </c:pt>
                <c:pt idx="345">
                  <c:v>-3.8013589769228265E-2</c:v>
                </c:pt>
                <c:pt idx="346">
                  <c:v>-3.4034781178836709E-2</c:v>
                </c:pt>
                <c:pt idx="347">
                  <c:v>-3.0055972588445001E-2</c:v>
                </c:pt>
                <c:pt idx="348">
                  <c:v>-5.790763272118634E-2</c:v>
                </c:pt>
                <c:pt idx="349">
                  <c:v>-1.8119546817270186E-2</c:v>
                </c:pt>
                <c:pt idx="350">
                  <c:v>-4.5971206950011528E-2</c:v>
                </c:pt>
                <c:pt idx="351">
                  <c:v>-5.790763272118634E-2</c:v>
                </c:pt>
                <c:pt idx="352">
                  <c:v>-4.5971206950011528E-2</c:v>
                </c:pt>
                <c:pt idx="353">
                  <c:v>-4.5971206950011528E-2</c:v>
                </c:pt>
                <c:pt idx="354">
                  <c:v>-5.790763272118634E-2</c:v>
                </c:pt>
                <c:pt idx="355">
                  <c:v>-4.9950015540403084E-2</c:v>
                </c:pt>
                <c:pt idx="356">
                  <c:v>-2.2098355407661897E-2</c:v>
                </c:pt>
                <c:pt idx="357">
                  <c:v>-4.9950015540403084E-2</c:v>
                </c:pt>
                <c:pt idx="358">
                  <c:v>-5.790763272118634E-2</c:v>
                </c:pt>
                <c:pt idx="359">
                  <c:v>-6.1886441311577896E-2</c:v>
                </c:pt>
                <c:pt idx="360">
                  <c:v>-5.790763272118634E-2</c:v>
                </c:pt>
                <c:pt idx="361">
                  <c:v>-3.8013589769228265E-2</c:v>
                </c:pt>
                <c:pt idx="362">
                  <c:v>-1.8119546817270186E-2</c:v>
                </c:pt>
                <c:pt idx="363">
                  <c:v>-2.2098355407661897E-2</c:v>
                </c:pt>
                <c:pt idx="364">
                  <c:v>-4.9950015540403084E-2</c:v>
                </c:pt>
                <c:pt idx="365">
                  <c:v>-3.4034781178836709E-2</c:v>
                </c:pt>
                <c:pt idx="366">
                  <c:v>-5.3928824130794632E-2</c:v>
                </c:pt>
                <c:pt idx="367">
                  <c:v>-3.8013589769228265E-2</c:v>
                </c:pt>
                <c:pt idx="368">
                  <c:v>-4.5971206950011528E-2</c:v>
                </c:pt>
                <c:pt idx="369">
                  <c:v>-5.3928824130794632E-2</c:v>
                </c:pt>
                <c:pt idx="370">
                  <c:v>-5.3928824130794632E-2</c:v>
                </c:pt>
                <c:pt idx="371">
                  <c:v>-4.5971206950011528E-2</c:v>
                </c:pt>
                <c:pt idx="372">
                  <c:v>-4.9950015540403084E-2</c:v>
                </c:pt>
                <c:pt idx="373">
                  <c:v>-4.9950015540403084E-2</c:v>
                </c:pt>
                <c:pt idx="374">
                  <c:v>-2.6077163998053605E-2</c:v>
                </c:pt>
                <c:pt idx="375">
                  <c:v>-4.199239835961982E-2</c:v>
                </c:pt>
                <c:pt idx="376">
                  <c:v>-5.790763272118634E-2</c:v>
                </c:pt>
                <c:pt idx="377">
                  <c:v>-3.8013589769228265E-2</c:v>
                </c:pt>
                <c:pt idx="378">
                  <c:v>-5.790763272118634E-2</c:v>
                </c:pt>
                <c:pt idx="379">
                  <c:v>-4.9950015540403084E-2</c:v>
                </c:pt>
                <c:pt idx="380">
                  <c:v>-5.3928824130794632E-2</c:v>
                </c:pt>
                <c:pt idx="381">
                  <c:v>-4.199239835961982E-2</c:v>
                </c:pt>
                <c:pt idx="382">
                  <c:v>-2.2098355407661897E-2</c:v>
                </c:pt>
                <c:pt idx="383">
                  <c:v>-4.5971206950011528E-2</c:v>
                </c:pt>
                <c:pt idx="384">
                  <c:v>-5.3928824130794632E-2</c:v>
                </c:pt>
                <c:pt idx="385">
                  <c:v>-5.3928824130794632E-2</c:v>
                </c:pt>
                <c:pt idx="386">
                  <c:v>-5.3928824130794632E-2</c:v>
                </c:pt>
                <c:pt idx="387">
                  <c:v>9.732113315470841E-3</c:v>
                </c:pt>
                <c:pt idx="388">
                  <c:v>-4.5971206950011528E-2</c:v>
                </c:pt>
                <c:pt idx="389">
                  <c:v>-3.8013589769228265E-2</c:v>
                </c:pt>
                <c:pt idx="390">
                  <c:v>-6.1886441311577896E-2</c:v>
                </c:pt>
                <c:pt idx="391">
                  <c:v>-5.790763272118634E-2</c:v>
                </c:pt>
                <c:pt idx="392">
                  <c:v>-4.5971206950011528E-2</c:v>
                </c:pt>
                <c:pt idx="393">
                  <c:v>-1.016192963648708E-2</c:v>
                </c:pt>
                <c:pt idx="394">
                  <c:v>-3.8013589769228265E-2</c:v>
                </c:pt>
                <c:pt idx="395">
                  <c:v>-4.199239835961982E-2</c:v>
                </c:pt>
                <c:pt idx="396">
                  <c:v>-4.9950015540403084E-2</c:v>
                </c:pt>
                <c:pt idx="397">
                  <c:v>-3.8013589769228265E-2</c:v>
                </c:pt>
                <c:pt idx="398">
                  <c:v>-3.4034781178836709E-2</c:v>
                </c:pt>
                <c:pt idx="399">
                  <c:v>-4.5971206950011528E-2</c:v>
                </c:pt>
                <c:pt idx="400">
                  <c:v>-4.5971206950011528E-2</c:v>
                </c:pt>
                <c:pt idx="401">
                  <c:v>-4.5971206950011528E-2</c:v>
                </c:pt>
                <c:pt idx="402">
                  <c:v>-3.0055972588445001E-2</c:v>
                </c:pt>
                <c:pt idx="403">
                  <c:v>-6.1886441311577896E-2</c:v>
                </c:pt>
                <c:pt idx="404">
                  <c:v>-2.2098355407661897E-2</c:v>
                </c:pt>
                <c:pt idx="405">
                  <c:v>-4.5971206950011528E-2</c:v>
                </c:pt>
                <c:pt idx="406">
                  <c:v>-3.4034781178836709E-2</c:v>
                </c:pt>
                <c:pt idx="407">
                  <c:v>-3.8013589769228265E-2</c:v>
                </c:pt>
                <c:pt idx="408">
                  <c:v>-4.199239835961982E-2</c:v>
                </c:pt>
                <c:pt idx="409">
                  <c:v>-4.199239835961982E-2</c:v>
                </c:pt>
                <c:pt idx="410">
                  <c:v>-4.5971206950011528E-2</c:v>
                </c:pt>
                <c:pt idx="411">
                  <c:v>-4.5971206950011528E-2</c:v>
                </c:pt>
                <c:pt idx="412">
                  <c:v>-4.5971206950011528E-2</c:v>
                </c:pt>
                <c:pt idx="413">
                  <c:v>-3.4034781178836709E-2</c:v>
                </c:pt>
                <c:pt idx="414">
                  <c:v>-4.199239835961982E-2</c:v>
                </c:pt>
                <c:pt idx="415">
                  <c:v>-4.9950015540403084E-2</c:v>
                </c:pt>
                <c:pt idx="416">
                  <c:v>-4.5971206950011528E-2</c:v>
                </c:pt>
                <c:pt idx="417">
                  <c:v>-3.4034781178836709E-2</c:v>
                </c:pt>
                <c:pt idx="418">
                  <c:v>-3.0055972588445001E-2</c:v>
                </c:pt>
                <c:pt idx="419">
                  <c:v>-3.0055972588445001E-2</c:v>
                </c:pt>
                <c:pt idx="420">
                  <c:v>-4.5971206950011528E-2</c:v>
                </c:pt>
                <c:pt idx="421">
                  <c:v>-4.5971206950011528E-2</c:v>
                </c:pt>
                <c:pt idx="422">
                  <c:v>-2.2098355407661897E-2</c:v>
                </c:pt>
                <c:pt idx="423">
                  <c:v>-3.8013589769228265E-2</c:v>
                </c:pt>
                <c:pt idx="424">
                  <c:v>-4.9950015540403084E-2</c:v>
                </c:pt>
                <c:pt idx="425">
                  <c:v>-1.016192963648708E-2</c:v>
                </c:pt>
                <c:pt idx="426">
                  <c:v>-2.6077163998053605E-2</c:v>
                </c:pt>
                <c:pt idx="427">
                  <c:v>-5.790763272118634E-2</c:v>
                </c:pt>
                <c:pt idx="428">
                  <c:v>-3.8013589769228265E-2</c:v>
                </c:pt>
                <c:pt idx="429">
                  <c:v>-2.2098355407661897E-2</c:v>
                </c:pt>
                <c:pt idx="430">
                  <c:v>-6.1886441311577896E-2</c:v>
                </c:pt>
                <c:pt idx="431">
                  <c:v>-1.8119546817270186E-2</c:v>
                </c:pt>
                <c:pt idx="432">
                  <c:v>-5.3928824130794632E-2</c:v>
                </c:pt>
                <c:pt idx="433">
                  <c:v>-1.414073822687879E-2</c:v>
                </c:pt>
                <c:pt idx="434">
                  <c:v>-2.6077163998053605E-2</c:v>
                </c:pt>
                <c:pt idx="435">
                  <c:v>-4.5971206950011528E-2</c:v>
                </c:pt>
                <c:pt idx="436">
                  <c:v>-2.6077163998053605E-2</c:v>
                </c:pt>
                <c:pt idx="437">
                  <c:v>-2.2098355407661897E-2</c:v>
                </c:pt>
                <c:pt idx="438">
                  <c:v>0.3837401208122812</c:v>
                </c:pt>
                <c:pt idx="439">
                  <c:v>-4.199239835961982E-2</c:v>
                </c:pt>
                <c:pt idx="440">
                  <c:v>-5.3928824130794632E-2</c:v>
                </c:pt>
                <c:pt idx="441">
                  <c:v>-6.1886441311577896E-2</c:v>
                </c:pt>
                <c:pt idx="442">
                  <c:v>-5.3928824130794632E-2</c:v>
                </c:pt>
                <c:pt idx="443">
                  <c:v>-4.199239835961982E-2</c:v>
                </c:pt>
                <c:pt idx="444">
                  <c:v>-4.9950015540403084E-2</c:v>
                </c:pt>
                <c:pt idx="445">
                  <c:v>-5.790763272118634E-2</c:v>
                </c:pt>
                <c:pt idx="446">
                  <c:v>-4.5971206950011528E-2</c:v>
                </c:pt>
                <c:pt idx="447">
                  <c:v>3.7583773448212184E-2</c:v>
                </c:pt>
                <c:pt idx="448">
                  <c:v>-4.5971206950011528E-2</c:v>
                </c:pt>
                <c:pt idx="449">
                  <c:v>-1.8119546817270186E-2</c:v>
                </c:pt>
                <c:pt idx="450">
                  <c:v>-4.9950015540403084E-2</c:v>
                </c:pt>
                <c:pt idx="451">
                  <c:v>-2.2098355407661897E-2</c:v>
                </c:pt>
                <c:pt idx="452">
                  <c:v>-4.5971206950011528E-2</c:v>
                </c:pt>
                <c:pt idx="453">
                  <c:v>-3.0055972588445001E-2</c:v>
                </c:pt>
                <c:pt idx="454">
                  <c:v>-4.9950015540403084E-2</c:v>
                </c:pt>
                <c:pt idx="455">
                  <c:v>-2.2098355407661897E-2</c:v>
                </c:pt>
                <c:pt idx="456">
                  <c:v>-4.5971206950011528E-2</c:v>
                </c:pt>
                <c:pt idx="457">
                  <c:v>-6.1886441311577896E-2</c:v>
                </c:pt>
                <c:pt idx="458">
                  <c:v>-2.2098355407661897E-2</c:v>
                </c:pt>
                <c:pt idx="459">
                  <c:v>-3.0055972588445001E-2</c:v>
                </c:pt>
                <c:pt idx="460">
                  <c:v>-5.3928824130794632E-2</c:v>
                </c:pt>
                <c:pt idx="461">
                  <c:v>-4.9950015540403084E-2</c:v>
                </c:pt>
                <c:pt idx="462">
                  <c:v>-6.5865249901969444E-2</c:v>
                </c:pt>
                <c:pt idx="463">
                  <c:v>-4.5971206950011528E-2</c:v>
                </c:pt>
                <c:pt idx="464">
                  <c:v>-5.790763272118634E-2</c:v>
                </c:pt>
                <c:pt idx="465">
                  <c:v>-5.790763272118634E-2</c:v>
                </c:pt>
                <c:pt idx="466">
                  <c:v>-4.199239835961982E-2</c:v>
                </c:pt>
                <c:pt idx="467">
                  <c:v>-6.5865249901969444E-2</c:v>
                </c:pt>
                <c:pt idx="468">
                  <c:v>-4.9950015540403084E-2</c:v>
                </c:pt>
                <c:pt idx="469">
                  <c:v>-3.8013589769228265E-2</c:v>
                </c:pt>
                <c:pt idx="470">
                  <c:v>-1.8119546817270186E-2</c:v>
                </c:pt>
                <c:pt idx="471">
                  <c:v>-5.790763272118634E-2</c:v>
                </c:pt>
                <c:pt idx="472">
                  <c:v>-5.3928824130794632E-2</c:v>
                </c:pt>
                <c:pt idx="473">
                  <c:v>-6.1886441311577896E-2</c:v>
                </c:pt>
                <c:pt idx="474">
                  <c:v>-4.9950015540403084E-2</c:v>
                </c:pt>
                <c:pt idx="475">
                  <c:v>-4.199239835961982E-2</c:v>
                </c:pt>
                <c:pt idx="476">
                  <c:v>-4.199239835961982E-2</c:v>
                </c:pt>
                <c:pt idx="477">
                  <c:v>-4.199239835961982E-2</c:v>
                </c:pt>
                <c:pt idx="478">
                  <c:v>-2.2043124557039745E-3</c:v>
                </c:pt>
                <c:pt idx="479">
                  <c:v>-5.3928824130794632E-2</c:v>
                </c:pt>
                <c:pt idx="480">
                  <c:v>-2.2043124557039745E-3</c:v>
                </c:pt>
                <c:pt idx="481">
                  <c:v>-6.5865249901969444E-2</c:v>
                </c:pt>
                <c:pt idx="482">
                  <c:v>-4.5971206950011528E-2</c:v>
                </c:pt>
                <c:pt idx="483">
                  <c:v>-5.3928824130794632E-2</c:v>
                </c:pt>
                <c:pt idx="484">
                  <c:v>-2.2043124557039745E-3</c:v>
                </c:pt>
                <c:pt idx="485">
                  <c:v>-4.9950015540403084E-2</c:v>
                </c:pt>
                <c:pt idx="486">
                  <c:v>-3.4034781178836709E-2</c:v>
                </c:pt>
                <c:pt idx="487">
                  <c:v>-4.5971206950011528E-2</c:v>
                </c:pt>
                <c:pt idx="488">
                  <c:v>-4.9950015540403084E-2</c:v>
                </c:pt>
                <c:pt idx="489">
                  <c:v>-5.790763272118634E-2</c:v>
                </c:pt>
                <c:pt idx="490">
                  <c:v>-4.9950015540403084E-2</c:v>
                </c:pt>
                <c:pt idx="491">
                  <c:v>-4.199239835961982E-2</c:v>
                </c:pt>
                <c:pt idx="492">
                  <c:v>-3.0055972588445001E-2</c:v>
                </c:pt>
                <c:pt idx="493">
                  <c:v>-4.199239835961982E-2</c:v>
                </c:pt>
                <c:pt idx="494">
                  <c:v>-4.5971206950011528E-2</c:v>
                </c:pt>
                <c:pt idx="495">
                  <c:v>-4.9950015540403084E-2</c:v>
                </c:pt>
                <c:pt idx="496">
                  <c:v>-1.8119546817270186E-2</c:v>
                </c:pt>
                <c:pt idx="497">
                  <c:v>-6.5865249901969444E-2</c:v>
                </c:pt>
                <c:pt idx="498">
                  <c:v>-4.9950015540403084E-2</c:v>
                </c:pt>
                <c:pt idx="499">
                  <c:v>-6.1886441311577896E-2</c:v>
                </c:pt>
                <c:pt idx="500">
                  <c:v>-5.790763272118634E-2</c:v>
                </c:pt>
                <c:pt idx="501">
                  <c:v>-3.8013589769228265E-2</c:v>
                </c:pt>
                <c:pt idx="502">
                  <c:v>-5.3928824130794632E-2</c:v>
                </c:pt>
                <c:pt idx="503">
                  <c:v>0.84926072588809842</c:v>
                </c:pt>
                <c:pt idx="504">
                  <c:v>-3.4034781178836709E-2</c:v>
                </c:pt>
                <c:pt idx="505">
                  <c:v>-4.5971206950011528E-2</c:v>
                </c:pt>
                <c:pt idx="506">
                  <c:v>-6.1886441311577896E-2</c:v>
                </c:pt>
                <c:pt idx="507">
                  <c:v>-5.790763272118634E-2</c:v>
                </c:pt>
                <c:pt idx="508">
                  <c:v>-4.5971206950011528E-2</c:v>
                </c:pt>
                <c:pt idx="509">
                  <c:v>-3.0055972588445001E-2</c:v>
                </c:pt>
                <c:pt idx="510">
                  <c:v>-4.9950015540403084E-2</c:v>
                </c:pt>
                <c:pt idx="511">
                  <c:v>-3.8013589769228265E-2</c:v>
                </c:pt>
                <c:pt idx="512">
                  <c:v>6.1456624990561814E-2</c:v>
                </c:pt>
                <c:pt idx="513">
                  <c:v>-5.790763272118634E-2</c:v>
                </c:pt>
                <c:pt idx="514">
                  <c:v>-3.0055972588445001E-2</c:v>
                </c:pt>
                <c:pt idx="515">
                  <c:v>-1.8119546817270186E-2</c:v>
                </c:pt>
                <c:pt idx="516">
                  <c:v>-4.5971206950011528E-2</c:v>
                </c:pt>
                <c:pt idx="517">
                  <c:v>-3.0055972588445001E-2</c:v>
                </c:pt>
                <c:pt idx="518">
                  <c:v>-4.9950015540403084E-2</c:v>
                </c:pt>
                <c:pt idx="519">
                  <c:v>-4.199239835961982E-2</c:v>
                </c:pt>
                <c:pt idx="520">
                  <c:v>-5.3928824130794632E-2</c:v>
                </c:pt>
                <c:pt idx="521">
                  <c:v>-4.9950015540403084E-2</c:v>
                </c:pt>
                <c:pt idx="522">
                  <c:v>-5.790763272118634E-2</c:v>
                </c:pt>
                <c:pt idx="523">
                  <c:v>-5.790763272118634E-2</c:v>
                </c:pt>
                <c:pt idx="524">
                  <c:v>-4.5971206950011528E-2</c:v>
                </c:pt>
                <c:pt idx="525">
                  <c:v>-5.3928824130794632E-2</c:v>
                </c:pt>
                <c:pt idx="526">
                  <c:v>-5.3928824130794632E-2</c:v>
                </c:pt>
                <c:pt idx="527">
                  <c:v>-4.5971206950011528E-2</c:v>
                </c:pt>
                <c:pt idx="528">
                  <c:v>-1.8119546817270186E-2</c:v>
                </c:pt>
                <c:pt idx="529">
                  <c:v>-5.3928824130794632E-2</c:v>
                </c:pt>
                <c:pt idx="530">
                  <c:v>-5.3928824130794632E-2</c:v>
                </c:pt>
                <c:pt idx="531">
                  <c:v>-4.9950015540403084E-2</c:v>
                </c:pt>
                <c:pt idx="532">
                  <c:v>-3.0055972588445001E-2</c:v>
                </c:pt>
                <c:pt idx="533">
                  <c:v>-4.199239835961982E-2</c:v>
                </c:pt>
                <c:pt idx="534">
                  <c:v>-4.5971206950011528E-2</c:v>
                </c:pt>
                <c:pt idx="535">
                  <c:v>-5.3928824130794632E-2</c:v>
                </c:pt>
                <c:pt idx="536">
                  <c:v>-4.5971206950011528E-2</c:v>
                </c:pt>
                <c:pt idx="537">
                  <c:v>-4.199239835961982E-2</c:v>
                </c:pt>
                <c:pt idx="538">
                  <c:v>-3.4034781178836709E-2</c:v>
                </c:pt>
                <c:pt idx="539">
                  <c:v>-4.199239835961982E-2</c:v>
                </c:pt>
                <c:pt idx="540">
                  <c:v>-1.8119546817270186E-2</c:v>
                </c:pt>
                <c:pt idx="541">
                  <c:v>-3.8013589769228265E-2</c:v>
                </c:pt>
                <c:pt idx="542">
                  <c:v>-4.5971206950011528E-2</c:v>
                </c:pt>
                <c:pt idx="543">
                  <c:v>-5.3928824130794632E-2</c:v>
                </c:pt>
                <c:pt idx="544">
                  <c:v>-6.5865249901969444E-2</c:v>
                </c:pt>
                <c:pt idx="545">
                  <c:v>-6.1886441311577896E-2</c:v>
                </c:pt>
                <c:pt idx="546">
                  <c:v>-6.1886441311577896E-2</c:v>
                </c:pt>
                <c:pt idx="547">
                  <c:v>-5.3928824130794632E-2</c:v>
                </c:pt>
                <c:pt idx="548">
                  <c:v>-2.2098355407661897E-2</c:v>
                </c:pt>
                <c:pt idx="549">
                  <c:v>-5.790763272118634E-2</c:v>
                </c:pt>
                <c:pt idx="550">
                  <c:v>-5.790763272118634E-2</c:v>
                </c:pt>
                <c:pt idx="551">
                  <c:v>-4.9950015540403084E-2</c:v>
                </c:pt>
                <c:pt idx="552">
                  <c:v>-5.790763272118634E-2</c:v>
                </c:pt>
                <c:pt idx="553">
                  <c:v>-3.4034781178836709E-2</c:v>
                </c:pt>
                <c:pt idx="554">
                  <c:v>-6.5865249901969444E-2</c:v>
                </c:pt>
                <c:pt idx="555">
                  <c:v>-4.5971206950011528E-2</c:v>
                </c:pt>
                <c:pt idx="556">
                  <c:v>-5.3928824130794632E-2</c:v>
                </c:pt>
                <c:pt idx="557">
                  <c:v>-4.199239835961982E-2</c:v>
                </c:pt>
                <c:pt idx="558">
                  <c:v>-6.1831210460955273E-3</c:v>
                </c:pt>
                <c:pt idx="559">
                  <c:v>-4.9950015540403084E-2</c:v>
                </c:pt>
                <c:pt idx="560">
                  <c:v>-1.8119546817270186E-2</c:v>
                </c:pt>
                <c:pt idx="561">
                  <c:v>-4.9950015540403084E-2</c:v>
                </c:pt>
                <c:pt idx="562">
                  <c:v>-3.8013589769228265E-2</c:v>
                </c:pt>
                <c:pt idx="563">
                  <c:v>-6.1886441311577896E-2</c:v>
                </c:pt>
                <c:pt idx="564">
                  <c:v>-4.5971206950011528E-2</c:v>
                </c:pt>
                <c:pt idx="565">
                  <c:v>-3.8013589769228265E-2</c:v>
                </c:pt>
                <c:pt idx="566">
                  <c:v>-6.1831210460955273E-3</c:v>
                </c:pt>
                <c:pt idx="567">
                  <c:v>-5.790763272118634E-2</c:v>
                </c:pt>
                <c:pt idx="568">
                  <c:v>-4.9950015540403084E-2</c:v>
                </c:pt>
                <c:pt idx="569">
                  <c:v>-5.3928824130794632E-2</c:v>
                </c:pt>
                <c:pt idx="570">
                  <c:v>-5.3928824130794632E-2</c:v>
                </c:pt>
                <c:pt idx="571">
                  <c:v>-1.414073822687879E-2</c:v>
                </c:pt>
                <c:pt idx="572">
                  <c:v>-4.199239835961982E-2</c:v>
                </c:pt>
                <c:pt idx="573">
                  <c:v>-4.9950015540403084E-2</c:v>
                </c:pt>
                <c:pt idx="574">
                  <c:v>-5.790763272118634E-2</c:v>
                </c:pt>
                <c:pt idx="575">
                  <c:v>-6.1886441311577896E-2</c:v>
                </c:pt>
                <c:pt idx="576">
                  <c:v>-3.0055972588445001E-2</c:v>
                </c:pt>
                <c:pt idx="577">
                  <c:v>-4.199239835961982E-2</c:v>
                </c:pt>
                <c:pt idx="578">
                  <c:v>-5.3928824130794632E-2</c:v>
                </c:pt>
                <c:pt idx="579">
                  <c:v>-4.5971206950011528E-2</c:v>
                </c:pt>
                <c:pt idx="580">
                  <c:v>-4.9950015540403084E-2</c:v>
                </c:pt>
                <c:pt idx="581">
                  <c:v>-4.9950015540403084E-2</c:v>
                </c:pt>
                <c:pt idx="582">
                  <c:v>8.5329476532911286E-2</c:v>
                </c:pt>
                <c:pt idx="583">
                  <c:v>0.12909637102721899</c:v>
                </c:pt>
                <c:pt idx="584">
                  <c:v>-4.9950015540403084E-2</c:v>
                </c:pt>
                <c:pt idx="585">
                  <c:v>-1.8119546817270186E-2</c:v>
                </c:pt>
                <c:pt idx="586">
                  <c:v>-3.4034781178836709E-2</c:v>
                </c:pt>
                <c:pt idx="587">
                  <c:v>-1.016192963648708E-2</c:v>
                </c:pt>
                <c:pt idx="588">
                  <c:v>-3.8013589769228265E-2</c:v>
                </c:pt>
                <c:pt idx="589">
                  <c:v>4.1562582038603732E-2</c:v>
                </c:pt>
                <c:pt idx="590">
                  <c:v>-4.199239835961982E-2</c:v>
                </c:pt>
                <c:pt idx="591">
                  <c:v>-4.5971206950011528E-2</c:v>
                </c:pt>
                <c:pt idx="592">
                  <c:v>-2.6077163998053605E-2</c:v>
                </c:pt>
                <c:pt idx="593">
                  <c:v>-3.0055972588445001E-2</c:v>
                </c:pt>
                <c:pt idx="594">
                  <c:v>-4.9950015540403084E-2</c:v>
                </c:pt>
                <c:pt idx="595">
                  <c:v>-4.5971206950011528E-2</c:v>
                </c:pt>
                <c:pt idx="596">
                  <c:v>-6.1886441311577896E-2</c:v>
                </c:pt>
                <c:pt idx="597">
                  <c:v>-4.9950015540403084E-2</c:v>
                </c:pt>
                <c:pt idx="598">
                  <c:v>-5.790763272118634E-2</c:v>
                </c:pt>
                <c:pt idx="599">
                  <c:v>-5.3928824130794632E-2</c:v>
                </c:pt>
                <c:pt idx="600">
                  <c:v>-3.4034781178836709E-2</c:v>
                </c:pt>
                <c:pt idx="601">
                  <c:v>0.33599441772758226</c:v>
                </c:pt>
                <c:pt idx="602">
                  <c:v>-4.9950015540403084E-2</c:v>
                </c:pt>
                <c:pt idx="603">
                  <c:v>-2.2098355407661897E-2</c:v>
                </c:pt>
                <c:pt idx="604">
                  <c:v>-6.1886441311577896E-2</c:v>
                </c:pt>
                <c:pt idx="605">
                  <c:v>-3.0055972588445001E-2</c:v>
                </c:pt>
                <c:pt idx="606">
                  <c:v>-6.1886441311577896E-2</c:v>
                </c:pt>
                <c:pt idx="607">
                  <c:v>-5.3928824130794632E-2</c:v>
                </c:pt>
                <c:pt idx="608">
                  <c:v>-3.0055972588445001E-2</c:v>
                </c:pt>
                <c:pt idx="609">
                  <c:v>-5.790763272118634E-2</c:v>
                </c:pt>
                <c:pt idx="610">
                  <c:v>-4.5971206950011528E-2</c:v>
                </c:pt>
                <c:pt idx="611">
                  <c:v>-3.4034781178836709E-2</c:v>
                </c:pt>
                <c:pt idx="612">
                  <c:v>-5.790763272118634E-2</c:v>
                </c:pt>
                <c:pt idx="613">
                  <c:v>-3.8013589769228265E-2</c:v>
                </c:pt>
                <c:pt idx="614">
                  <c:v>-5.3928824130794632E-2</c:v>
                </c:pt>
                <c:pt idx="615">
                  <c:v>-5.790763272118634E-2</c:v>
                </c:pt>
                <c:pt idx="616">
                  <c:v>0.14899041397917692</c:v>
                </c:pt>
                <c:pt idx="617">
                  <c:v>-3.0055972588445001E-2</c:v>
                </c:pt>
                <c:pt idx="618">
                  <c:v>-2.6077163998053605E-2</c:v>
                </c:pt>
                <c:pt idx="619">
                  <c:v>-1.8119546817270186E-2</c:v>
                </c:pt>
                <c:pt idx="620">
                  <c:v>-2.2098355407661897E-2</c:v>
                </c:pt>
                <c:pt idx="621">
                  <c:v>-4.199239835961982E-2</c:v>
                </c:pt>
                <c:pt idx="622">
                  <c:v>-4.5971206950011528E-2</c:v>
                </c:pt>
                <c:pt idx="623">
                  <c:v>-4.9950015540403084E-2</c:v>
                </c:pt>
                <c:pt idx="624">
                  <c:v>-4.9950015540403084E-2</c:v>
                </c:pt>
                <c:pt idx="625">
                  <c:v>-4.199239835961982E-2</c:v>
                </c:pt>
                <c:pt idx="626">
                  <c:v>1.3710921905862551E-2</c:v>
                </c:pt>
                <c:pt idx="627">
                  <c:v>0.12909637102721899</c:v>
                </c:pt>
                <c:pt idx="628">
                  <c:v>-2.6077163998053605E-2</c:v>
                </c:pt>
                <c:pt idx="629">
                  <c:v>-4.5971206950011528E-2</c:v>
                </c:pt>
                <c:pt idx="630">
                  <c:v>-3.0055972588445001E-2</c:v>
                </c:pt>
                <c:pt idx="631">
                  <c:v>-4.199239835961982E-2</c:v>
                </c:pt>
                <c:pt idx="632">
                  <c:v>-5.790763272118634E-2</c:v>
                </c:pt>
                <c:pt idx="633">
                  <c:v>-6.1886441311577896E-2</c:v>
                </c:pt>
                <c:pt idx="634">
                  <c:v>-4.9950015540403084E-2</c:v>
                </c:pt>
                <c:pt idx="635">
                  <c:v>-3.4034781178836709E-2</c:v>
                </c:pt>
                <c:pt idx="636">
                  <c:v>-4.5971206950011528E-2</c:v>
                </c:pt>
                <c:pt idx="637">
                  <c:v>-4.9950015540403084E-2</c:v>
                </c:pt>
                <c:pt idx="638">
                  <c:v>-4.199239835961982E-2</c:v>
                </c:pt>
                <c:pt idx="639">
                  <c:v>-3.4034781178836709E-2</c:v>
                </c:pt>
                <c:pt idx="640">
                  <c:v>-5.790763272118634E-2</c:v>
                </c:pt>
                <c:pt idx="641">
                  <c:v>-4.5971206950011528E-2</c:v>
                </c:pt>
                <c:pt idx="642">
                  <c:v>-3.0055972588445001E-2</c:v>
                </c:pt>
                <c:pt idx="643">
                  <c:v>-3.8013589769228265E-2</c:v>
                </c:pt>
                <c:pt idx="644">
                  <c:v>-4.9950015540403084E-2</c:v>
                </c:pt>
                <c:pt idx="645">
                  <c:v>-4.5971206950011528E-2</c:v>
                </c:pt>
                <c:pt idx="646">
                  <c:v>-4.199239835961982E-2</c:v>
                </c:pt>
                <c:pt idx="647">
                  <c:v>-4.5971206950011528E-2</c:v>
                </c:pt>
                <c:pt idx="648">
                  <c:v>-4.5971206950011528E-2</c:v>
                </c:pt>
                <c:pt idx="649">
                  <c:v>-3.8013589769228265E-2</c:v>
                </c:pt>
                <c:pt idx="650">
                  <c:v>-5.790763272118634E-2</c:v>
                </c:pt>
                <c:pt idx="651">
                  <c:v>-4.9950015540403084E-2</c:v>
                </c:pt>
                <c:pt idx="652">
                  <c:v>-4.5971206950011528E-2</c:v>
                </c:pt>
                <c:pt idx="653">
                  <c:v>-4.199239835961982E-2</c:v>
                </c:pt>
                <c:pt idx="654">
                  <c:v>-2.6077163998053605E-2</c:v>
                </c:pt>
                <c:pt idx="655">
                  <c:v>-4.5971206950011528E-2</c:v>
                </c:pt>
                <c:pt idx="656">
                  <c:v>-4.9950015540403084E-2</c:v>
                </c:pt>
                <c:pt idx="657">
                  <c:v>-2.2098355407661897E-2</c:v>
                </c:pt>
                <c:pt idx="658">
                  <c:v>-3.8013589769228265E-2</c:v>
                </c:pt>
                <c:pt idx="659">
                  <c:v>-3.4034781178836709E-2</c:v>
                </c:pt>
                <c:pt idx="660">
                  <c:v>-4.5971206950011528E-2</c:v>
                </c:pt>
                <c:pt idx="661">
                  <c:v>-4.199239835961982E-2</c:v>
                </c:pt>
                <c:pt idx="662">
                  <c:v>-4.9950015540403084E-2</c:v>
                </c:pt>
                <c:pt idx="663">
                  <c:v>-4.5971206950011528E-2</c:v>
                </c:pt>
                <c:pt idx="664">
                  <c:v>-5.790763272118634E-2</c:v>
                </c:pt>
                <c:pt idx="665">
                  <c:v>-4.9950015540403084E-2</c:v>
                </c:pt>
                <c:pt idx="666">
                  <c:v>-4.5971206950011528E-2</c:v>
                </c:pt>
                <c:pt idx="667">
                  <c:v>-5.3928824130794632E-2</c:v>
                </c:pt>
                <c:pt idx="668">
                  <c:v>-3.4034781178836709E-2</c:v>
                </c:pt>
                <c:pt idx="669">
                  <c:v>-5.790763272118634E-2</c:v>
                </c:pt>
                <c:pt idx="670">
                  <c:v>-5.790763272118634E-2</c:v>
                </c:pt>
                <c:pt idx="671">
                  <c:v>-6.5865249901969444E-2</c:v>
                </c:pt>
                <c:pt idx="672">
                  <c:v>-3.8013589769228265E-2</c:v>
                </c:pt>
                <c:pt idx="673">
                  <c:v>-4.5971206950011528E-2</c:v>
                </c:pt>
                <c:pt idx="674">
                  <c:v>-5.790763272118634E-2</c:v>
                </c:pt>
                <c:pt idx="675">
                  <c:v>-4.199239835961982E-2</c:v>
                </c:pt>
                <c:pt idx="676">
                  <c:v>-4.9950015540403084E-2</c:v>
                </c:pt>
                <c:pt idx="677">
                  <c:v>-4.9950015540403084E-2</c:v>
                </c:pt>
                <c:pt idx="678">
                  <c:v>-4.199239835961982E-2</c:v>
                </c:pt>
                <c:pt idx="679">
                  <c:v>-4.9950015540403084E-2</c:v>
                </c:pt>
                <c:pt idx="680">
                  <c:v>3.7583773448212184E-2</c:v>
                </c:pt>
                <c:pt idx="681">
                  <c:v>-4.5971206950011528E-2</c:v>
                </c:pt>
                <c:pt idx="682">
                  <c:v>-4.199239835961982E-2</c:v>
                </c:pt>
                <c:pt idx="683">
                  <c:v>-6.1886441311577896E-2</c:v>
                </c:pt>
                <c:pt idx="684">
                  <c:v>-5.3928824130794632E-2</c:v>
                </c:pt>
                <c:pt idx="685">
                  <c:v>-3.0055972588445001E-2</c:v>
                </c:pt>
                <c:pt idx="686">
                  <c:v>-5.3928824130794632E-2</c:v>
                </c:pt>
                <c:pt idx="687">
                  <c:v>-4.9950015540403084E-2</c:v>
                </c:pt>
                <c:pt idx="688">
                  <c:v>-6.1886441311577896E-2</c:v>
                </c:pt>
                <c:pt idx="689">
                  <c:v>-4.199239835961982E-2</c:v>
                </c:pt>
                <c:pt idx="690">
                  <c:v>-1.8119546817270186E-2</c:v>
                </c:pt>
                <c:pt idx="691">
                  <c:v>-2.6077163998053605E-2</c:v>
                </c:pt>
                <c:pt idx="692">
                  <c:v>-2.6077163998053605E-2</c:v>
                </c:pt>
                <c:pt idx="693">
                  <c:v>-4.9950015540403084E-2</c:v>
                </c:pt>
                <c:pt idx="694">
                  <c:v>-3.8013589769228265E-2</c:v>
                </c:pt>
                <c:pt idx="695">
                  <c:v>-5.790763272118634E-2</c:v>
                </c:pt>
                <c:pt idx="696">
                  <c:v>-4.9950015540403084E-2</c:v>
                </c:pt>
                <c:pt idx="697">
                  <c:v>-5.790763272118634E-2</c:v>
                </c:pt>
                <c:pt idx="698">
                  <c:v>-5.790763272118634E-2</c:v>
                </c:pt>
                <c:pt idx="699">
                  <c:v>-4.199239835961982E-2</c:v>
                </c:pt>
                <c:pt idx="700">
                  <c:v>-4.199239835961982E-2</c:v>
                </c:pt>
                <c:pt idx="701">
                  <c:v>-6.5865249901969444E-2</c:v>
                </c:pt>
                <c:pt idx="702">
                  <c:v>-5.790763272118634E-2</c:v>
                </c:pt>
                <c:pt idx="703">
                  <c:v>-4.9950015540403084E-2</c:v>
                </c:pt>
                <c:pt idx="704">
                  <c:v>-3.0055972588445001E-2</c:v>
                </c:pt>
                <c:pt idx="705">
                  <c:v>-3.0055972588445001E-2</c:v>
                </c:pt>
                <c:pt idx="706">
                  <c:v>-5.3928824130794632E-2</c:v>
                </c:pt>
                <c:pt idx="707">
                  <c:v>-3.0055972588445001E-2</c:v>
                </c:pt>
                <c:pt idx="708">
                  <c:v>-4.9950015540403084E-2</c:v>
                </c:pt>
                <c:pt idx="709">
                  <c:v>-5.790763272118634E-2</c:v>
                </c:pt>
                <c:pt idx="710">
                  <c:v>-5.790763272118634E-2</c:v>
                </c:pt>
                <c:pt idx="711">
                  <c:v>-1.8119546817270186E-2</c:v>
                </c:pt>
                <c:pt idx="712">
                  <c:v>-4.5971206950011528E-2</c:v>
                </c:pt>
                <c:pt idx="713">
                  <c:v>-6.1886441311577896E-2</c:v>
                </c:pt>
                <c:pt idx="714">
                  <c:v>-5.790763272118634E-2</c:v>
                </c:pt>
                <c:pt idx="715">
                  <c:v>-4.199239835961982E-2</c:v>
                </c:pt>
                <c:pt idx="716">
                  <c:v>-5.790763272118634E-2</c:v>
                </c:pt>
                <c:pt idx="717">
                  <c:v>-3.8013589769228265E-2</c:v>
                </c:pt>
                <c:pt idx="718">
                  <c:v>-5.3928824130794632E-2</c:v>
                </c:pt>
                <c:pt idx="719">
                  <c:v>-5.3928824130794632E-2</c:v>
                </c:pt>
                <c:pt idx="720">
                  <c:v>-6.1886441311577896E-2</c:v>
                </c:pt>
                <c:pt idx="721">
                  <c:v>-3.8013589769228265E-2</c:v>
                </c:pt>
                <c:pt idx="722">
                  <c:v>1.7744961346877349E-3</c:v>
                </c:pt>
                <c:pt idx="723">
                  <c:v>-2.2098355407661897E-2</c:v>
                </c:pt>
                <c:pt idx="724">
                  <c:v>-1.414073822687879E-2</c:v>
                </c:pt>
                <c:pt idx="725">
                  <c:v>-4.5971206950011528E-2</c:v>
                </c:pt>
                <c:pt idx="726">
                  <c:v>-6.1886441311577896E-2</c:v>
                </c:pt>
                <c:pt idx="727">
                  <c:v>1.7744961346877349E-3</c:v>
                </c:pt>
                <c:pt idx="728">
                  <c:v>-4.5971206950011528E-2</c:v>
                </c:pt>
                <c:pt idx="729">
                  <c:v>-4.199239835961982E-2</c:v>
                </c:pt>
                <c:pt idx="730">
                  <c:v>-5.790763272118634E-2</c:v>
                </c:pt>
                <c:pt idx="731">
                  <c:v>-5.790763272118634E-2</c:v>
                </c:pt>
                <c:pt idx="732">
                  <c:v>-4.9950015540403084E-2</c:v>
                </c:pt>
                <c:pt idx="733">
                  <c:v>-4.9950015540403084E-2</c:v>
                </c:pt>
                <c:pt idx="734">
                  <c:v>-4.9950015540403084E-2</c:v>
                </c:pt>
                <c:pt idx="735">
                  <c:v>-5.790763272118634E-2</c:v>
                </c:pt>
                <c:pt idx="736">
                  <c:v>-5.3928824130794632E-2</c:v>
                </c:pt>
                <c:pt idx="737">
                  <c:v>-4.5971206950011528E-2</c:v>
                </c:pt>
                <c:pt idx="738">
                  <c:v>-3.4034781178836709E-2</c:v>
                </c:pt>
                <c:pt idx="739">
                  <c:v>-4.9950015540403084E-2</c:v>
                </c:pt>
                <c:pt idx="740">
                  <c:v>-4.5971206950011528E-2</c:v>
                </c:pt>
                <c:pt idx="741">
                  <c:v>-4.5971206950011528E-2</c:v>
                </c:pt>
                <c:pt idx="742">
                  <c:v>-5.3928824130794632E-2</c:v>
                </c:pt>
                <c:pt idx="743">
                  <c:v>-2.6077163998053605E-2</c:v>
                </c:pt>
                <c:pt idx="744">
                  <c:v>-3.0055972588445001E-2</c:v>
                </c:pt>
                <c:pt idx="745">
                  <c:v>-5.3928824130794632E-2</c:v>
                </c:pt>
                <c:pt idx="746">
                  <c:v>-5.3928824130794632E-2</c:v>
                </c:pt>
                <c:pt idx="747">
                  <c:v>-5.3928824130794632E-2</c:v>
                </c:pt>
                <c:pt idx="748">
                  <c:v>-3.4034781178836709E-2</c:v>
                </c:pt>
                <c:pt idx="749">
                  <c:v>-4.9950015540403084E-2</c:v>
                </c:pt>
                <c:pt idx="750">
                  <c:v>-6.1886441311577896E-2</c:v>
                </c:pt>
                <c:pt idx="751">
                  <c:v>-6.1886441311577896E-2</c:v>
                </c:pt>
                <c:pt idx="752">
                  <c:v>-5.3928824130794632E-2</c:v>
                </c:pt>
                <c:pt idx="753">
                  <c:v>-4.199239835961982E-2</c:v>
                </c:pt>
                <c:pt idx="754">
                  <c:v>-6.1886441311577896E-2</c:v>
                </c:pt>
                <c:pt idx="755">
                  <c:v>-5.790763272118634E-2</c:v>
                </c:pt>
                <c:pt idx="756">
                  <c:v>-1.8119546817270186E-2</c:v>
                </c:pt>
                <c:pt idx="757">
                  <c:v>-3.8013589769228265E-2</c:v>
                </c:pt>
                <c:pt idx="758">
                  <c:v>-4.9950015540403084E-2</c:v>
                </c:pt>
                <c:pt idx="759">
                  <c:v>-2.2098355407661897E-2</c:v>
                </c:pt>
                <c:pt idx="760">
                  <c:v>-5.790763272118634E-2</c:v>
                </c:pt>
                <c:pt idx="761">
                  <c:v>-5.790763272118634E-2</c:v>
                </c:pt>
                <c:pt idx="762">
                  <c:v>-6.1886441311577896E-2</c:v>
                </c:pt>
                <c:pt idx="763">
                  <c:v>-5.3928824130794632E-2</c:v>
                </c:pt>
                <c:pt idx="764">
                  <c:v>-1.8119546817270186E-2</c:v>
                </c:pt>
                <c:pt idx="765">
                  <c:v>-5.790763272118634E-2</c:v>
                </c:pt>
                <c:pt idx="766">
                  <c:v>-5.790763272118634E-2</c:v>
                </c:pt>
                <c:pt idx="767">
                  <c:v>-3.0055972588445001E-2</c:v>
                </c:pt>
                <c:pt idx="768">
                  <c:v>-5.3928824130794632E-2</c:v>
                </c:pt>
                <c:pt idx="769">
                  <c:v>-4.9950015540403084E-2</c:v>
                </c:pt>
                <c:pt idx="770">
                  <c:v>-3.0055972588445001E-2</c:v>
                </c:pt>
                <c:pt idx="771">
                  <c:v>-2.2098355407661897E-2</c:v>
                </c:pt>
                <c:pt idx="772">
                  <c:v>-2.6077163998053605E-2</c:v>
                </c:pt>
                <c:pt idx="773">
                  <c:v>-4.9950015540403084E-2</c:v>
                </c:pt>
                <c:pt idx="774">
                  <c:v>-5.3928824130794632E-2</c:v>
                </c:pt>
                <c:pt idx="775">
                  <c:v>-4.199239835961982E-2</c:v>
                </c:pt>
                <c:pt idx="776">
                  <c:v>-6.5865249901969444E-2</c:v>
                </c:pt>
                <c:pt idx="777">
                  <c:v>-6.5865249901969444E-2</c:v>
                </c:pt>
                <c:pt idx="778">
                  <c:v>-3.4034781178836709E-2</c:v>
                </c:pt>
                <c:pt idx="779">
                  <c:v>-4.199239835961982E-2</c:v>
                </c:pt>
                <c:pt idx="780">
                  <c:v>-3.8013589769228265E-2</c:v>
                </c:pt>
                <c:pt idx="781">
                  <c:v>-5.3928824130794632E-2</c:v>
                </c:pt>
                <c:pt idx="782">
                  <c:v>-4.5971206950011528E-2</c:v>
                </c:pt>
                <c:pt idx="783">
                  <c:v>-4.9950015540403084E-2</c:v>
                </c:pt>
                <c:pt idx="784">
                  <c:v>-5.790763272118634E-2</c:v>
                </c:pt>
                <c:pt idx="785">
                  <c:v>-5.3928824130794632E-2</c:v>
                </c:pt>
                <c:pt idx="786">
                  <c:v>-4.199239835961982E-2</c:v>
                </c:pt>
                <c:pt idx="787">
                  <c:v>-5.790763272118634E-2</c:v>
                </c:pt>
                <c:pt idx="788">
                  <c:v>-6.1886441311577896E-2</c:v>
                </c:pt>
                <c:pt idx="789">
                  <c:v>-4.9950015540403084E-2</c:v>
                </c:pt>
                <c:pt idx="790">
                  <c:v>-5.790763272118634E-2</c:v>
                </c:pt>
                <c:pt idx="791">
                  <c:v>-4.199239835961982E-2</c:v>
                </c:pt>
                <c:pt idx="792">
                  <c:v>-5.790763272118634E-2</c:v>
                </c:pt>
                <c:pt idx="793">
                  <c:v>-6.1886441311577896E-2</c:v>
                </c:pt>
                <c:pt idx="794">
                  <c:v>-4.199239835961982E-2</c:v>
                </c:pt>
                <c:pt idx="795">
                  <c:v>-1.8119546817270186E-2</c:v>
                </c:pt>
                <c:pt idx="796">
                  <c:v>-4.5971206950011528E-2</c:v>
                </c:pt>
                <c:pt idx="797">
                  <c:v>-3.8013589769228265E-2</c:v>
                </c:pt>
                <c:pt idx="798">
                  <c:v>-3.8013589769228265E-2</c:v>
                </c:pt>
                <c:pt idx="799">
                  <c:v>-4.5971206950011528E-2</c:v>
                </c:pt>
                <c:pt idx="800">
                  <c:v>-5.3928824130794632E-2</c:v>
                </c:pt>
                <c:pt idx="801">
                  <c:v>-4.5971206950011528E-2</c:v>
                </c:pt>
                <c:pt idx="802">
                  <c:v>-3.8013589769228265E-2</c:v>
                </c:pt>
                <c:pt idx="803">
                  <c:v>-4.9950015540403084E-2</c:v>
                </c:pt>
                <c:pt idx="804">
                  <c:v>-3.4034781178836709E-2</c:v>
                </c:pt>
                <c:pt idx="805">
                  <c:v>-2.6077163998053605E-2</c:v>
                </c:pt>
                <c:pt idx="806">
                  <c:v>-3.8013589769228265E-2</c:v>
                </c:pt>
                <c:pt idx="807">
                  <c:v>3.7583773448212184E-2</c:v>
                </c:pt>
                <c:pt idx="808">
                  <c:v>-4.5971206950011528E-2</c:v>
                </c:pt>
                <c:pt idx="809">
                  <c:v>-4.5971206950011528E-2</c:v>
                </c:pt>
                <c:pt idx="810">
                  <c:v>-5.3928824130794632E-2</c:v>
                </c:pt>
                <c:pt idx="811">
                  <c:v>-4.5971206950011528E-2</c:v>
                </c:pt>
                <c:pt idx="812">
                  <c:v>-3.0055972588445001E-2</c:v>
                </c:pt>
                <c:pt idx="813">
                  <c:v>-5.790763272118634E-2</c:v>
                </c:pt>
                <c:pt idx="814">
                  <c:v>-4.5971206950011528E-2</c:v>
                </c:pt>
                <c:pt idx="815">
                  <c:v>-2.2098355407661897E-2</c:v>
                </c:pt>
                <c:pt idx="816">
                  <c:v>1.7689730496254105E-2</c:v>
                </c:pt>
                <c:pt idx="817">
                  <c:v>-4.199239835961982E-2</c:v>
                </c:pt>
                <c:pt idx="818">
                  <c:v>-3.0055972588445001E-2</c:v>
                </c:pt>
                <c:pt idx="819">
                  <c:v>-5.3928824130794632E-2</c:v>
                </c:pt>
                <c:pt idx="820">
                  <c:v>-4.9950015540403084E-2</c:v>
                </c:pt>
                <c:pt idx="821">
                  <c:v>-3.8013589769228265E-2</c:v>
                </c:pt>
                <c:pt idx="822">
                  <c:v>-4.5971206950011528E-2</c:v>
                </c:pt>
                <c:pt idx="823">
                  <c:v>-5.3928824130794632E-2</c:v>
                </c:pt>
                <c:pt idx="824">
                  <c:v>-5.3928824130794632E-2</c:v>
                </c:pt>
                <c:pt idx="825">
                  <c:v>-5.790763272118634E-2</c:v>
                </c:pt>
                <c:pt idx="826">
                  <c:v>-4.5971206950011528E-2</c:v>
                </c:pt>
                <c:pt idx="827">
                  <c:v>-5.3928824130794632E-2</c:v>
                </c:pt>
                <c:pt idx="828">
                  <c:v>-6.1886441311577896E-2</c:v>
                </c:pt>
                <c:pt idx="829">
                  <c:v>-4.199239835961982E-2</c:v>
                </c:pt>
                <c:pt idx="830">
                  <c:v>-4.5971206950011528E-2</c:v>
                </c:pt>
                <c:pt idx="831">
                  <c:v>-4.9950015540403084E-2</c:v>
                </c:pt>
                <c:pt idx="832">
                  <c:v>-4.9950015540403084E-2</c:v>
                </c:pt>
                <c:pt idx="833">
                  <c:v>-3.0055972588445001E-2</c:v>
                </c:pt>
                <c:pt idx="834">
                  <c:v>-4.199239835961982E-2</c:v>
                </c:pt>
                <c:pt idx="835">
                  <c:v>-4.199239835961982E-2</c:v>
                </c:pt>
                <c:pt idx="836">
                  <c:v>6.9414242171344925E-2</c:v>
                </c:pt>
                <c:pt idx="837">
                  <c:v>-4.5971206950011528E-2</c:v>
                </c:pt>
                <c:pt idx="838">
                  <c:v>-1.414073822687879E-2</c:v>
                </c:pt>
                <c:pt idx="839">
                  <c:v>-4.9950015540403084E-2</c:v>
                </c:pt>
                <c:pt idx="840">
                  <c:v>-4.9950015540403084E-2</c:v>
                </c:pt>
                <c:pt idx="841">
                  <c:v>-4.9950015540403084E-2</c:v>
                </c:pt>
                <c:pt idx="842">
                  <c:v>-4.199239835961982E-2</c:v>
                </c:pt>
                <c:pt idx="843">
                  <c:v>-3.0055972588445001E-2</c:v>
                </c:pt>
                <c:pt idx="844">
                  <c:v>-5.3928824130794632E-2</c:v>
                </c:pt>
                <c:pt idx="845">
                  <c:v>-3.8013589769228265E-2</c:v>
                </c:pt>
                <c:pt idx="846">
                  <c:v>-4.199239835961982E-2</c:v>
                </c:pt>
                <c:pt idx="847">
                  <c:v>-4.9950015540403084E-2</c:v>
                </c:pt>
                <c:pt idx="848">
                  <c:v>1.7744961346877349E-3</c:v>
                </c:pt>
                <c:pt idx="849">
                  <c:v>-2.2043124557039745E-3</c:v>
                </c:pt>
                <c:pt idx="850">
                  <c:v>-3.8013589769228265E-2</c:v>
                </c:pt>
                <c:pt idx="851">
                  <c:v>-3.4034781178836709E-2</c:v>
                </c:pt>
                <c:pt idx="852">
                  <c:v>-5.3928824130794632E-2</c:v>
                </c:pt>
                <c:pt idx="853">
                  <c:v>-3.8013589769228265E-2</c:v>
                </c:pt>
                <c:pt idx="854">
                  <c:v>-4.9950015540403084E-2</c:v>
                </c:pt>
                <c:pt idx="855">
                  <c:v>-3.8013589769228265E-2</c:v>
                </c:pt>
                <c:pt idx="856">
                  <c:v>-3.8013589769228265E-2</c:v>
                </c:pt>
                <c:pt idx="857">
                  <c:v>-4.9950015540403084E-2</c:v>
                </c:pt>
                <c:pt idx="858">
                  <c:v>-4.9950015540403084E-2</c:v>
                </c:pt>
                <c:pt idx="859">
                  <c:v>-4.5971206950011528E-2</c:v>
                </c:pt>
                <c:pt idx="860">
                  <c:v>-4.199239835961982E-2</c:v>
                </c:pt>
                <c:pt idx="861">
                  <c:v>-1.8119546817270186E-2</c:v>
                </c:pt>
                <c:pt idx="862">
                  <c:v>-4.5971206950011528E-2</c:v>
                </c:pt>
                <c:pt idx="863">
                  <c:v>-4.5971206950011528E-2</c:v>
                </c:pt>
                <c:pt idx="864">
                  <c:v>-6.9844058492361152E-2</c:v>
                </c:pt>
                <c:pt idx="865">
                  <c:v>-3.8013589769228265E-2</c:v>
                </c:pt>
                <c:pt idx="866">
                  <c:v>-5.3928824130794632E-2</c:v>
                </c:pt>
                <c:pt idx="867">
                  <c:v>-5.3928824130794632E-2</c:v>
                </c:pt>
                <c:pt idx="868">
                  <c:v>-4.5971206950011528E-2</c:v>
                </c:pt>
                <c:pt idx="869">
                  <c:v>-4.5971206950011528E-2</c:v>
                </c:pt>
                <c:pt idx="870">
                  <c:v>-5.790763272118634E-2</c:v>
                </c:pt>
                <c:pt idx="871">
                  <c:v>-4.5971206950011528E-2</c:v>
                </c:pt>
                <c:pt idx="872">
                  <c:v>-5.790763272118634E-2</c:v>
                </c:pt>
                <c:pt idx="873">
                  <c:v>-4.199239835961982E-2</c:v>
                </c:pt>
                <c:pt idx="874">
                  <c:v>-4.5971206950011528E-2</c:v>
                </c:pt>
                <c:pt idx="875">
                  <c:v>-3.8013589769228265E-2</c:v>
                </c:pt>
                <c:pt idx="876">
                  <c:v>-1.414073822687879E-2</c:v>
                </c:pt>
                <c:pt idx="877">
                  <c:v>-3.0055972588445001E-2</c:v>
                </c:pt>
                <c:pt idx="878">
                  <c:v>-6.1886441311577896E-2</c:v>
                </c:pt>
                <c:pt idx="879">
                  <c:v>-2.6077163998053605E-2</c:v>
                </c:pt>
                <c:pt idx="880">
                  <c:v>-2.6077163998053605E-2</c:v>
                </c:pt>
                <c:pt idx="881">
                  <c:v>-3.8013589769228265E-2</c:v>
                </c:pt>
                <c:pt idx="882">
                  <c:v>-4.199239835961982E-2</c:v>
                </c:pt>
                <c:pt idx="883">
                  <c:v>-2.2043124557039745E-3</c:v>
                </c:pt>
                <c:pt idx="884">
                  <c:v>-5.3928824130794632E-2</c:v>
                </c:pt>
                <c:pt idx="885">
                  <c:v>-5.3928824130794632E-2</c:v>
                </c:pt>
                <c:pt idx="886">
                  <c:v>-3.8013589769228265E-2</c:v>
                </c:pt>
                <c:pt idx="887">
                  <c:v>-4.9950015540403084E-2</c:v>
                </c:pt>
                <c:pt idx="888">
                  <c:v>-1.016192963648708E-2</c:v>
                </c:pt>
                <c:pt idx="889">
                  <c:v>-3.8013589769228265E-2</c:v>
                </c:pt>
                <c:pt idx="890">
                  <c:v>-4.199239835961982E-2</c:v>
                </c:pt>
                <c:pt idx="891">
                  <c:v>-4.199239835961982E-2</c:v>
                </c:pt>
                <c:pt idx="892">
                  <c:v>-4.9950015540403084E-2</c:v>
                </c:pt>
                <c:pt idx="893">
                  <c:v>-3.0055972588445001E-2</c:v>
                </c:pt>
                <c:pt idx="894">
                  <c:v>-2.6077163998053605E-2</c:v>
                </c:pt>
                <c:pt idx="895">
                  <c:v>-5.3928824130794632E-2</c:v>
                </c:pt>
                <c:pt idx="896">
                  <c:v>-5.790763272118634E-2</c:v>
                </c:pt>
                <c:pt idx="897">
                  <c:v>-4.199239835961982E-2</c:v>
                </c:pt>
                <c:pt idx="898">
                  <c:v>-4.9950015540403084E-2</c:v>
                </c:pt>
                <c:pt idx="899">
                  <c:v>-4.199239835961982E-2</c:v>
                </c:pt>
                <c:pt idx="900">
                  <c:v>-4.5971206950011528E-2</c:v>
                </c:pt>
                <c:pt idx="901">
                  <c:v>-5.3928824130794632E-2</c:v>
                </c:pt>
                <c:pt idx="902">
                  <c:v>-4.199239835961982E-2</c:v>
                </c:pt>
                <c:pt idx="903">
                  <c:v>-4.9950015540403084E-2</c:v>
                </c:pt>
                <c:pt idx="904">
                  <c:v>-5.3928824130794632E-2</c:v>
                </c:pt>
                <c:pt idx="905">
                  <c:v>-5.3928824130794632E-2</c:v>
                </c:pt>
                <c:pt idx="906">
                  <c:v>-4.199239835961982E-2</c:v>
                </c:pt>
                <c:pt idx="907">
                  <c:v>-4.9950015540403084E-2</c:v>
                </c:pt>
                <c:pt idx="908">
                  <c:v>-5.3928824130794632E-2</c:v>
                </c:pt>
                <c:pt idx="909">
                  <c:v>-1.8119546817270186E-2</c:v>
                </c:pt>
                <c:pt idx="910">
                  <c:v>-4.9950015540403084E-2</c:v>
                </c:pt>
                <c:pt idx="911">
                  <c:v>-1.016192963648708E-2</c:v>
                </c:pt>
                <c:pt idx="912">
                  <c:v>-5.3928824130794632E-2</c:v>
                </c:pt>
                <c:pt idx="913">
                  <c:v>-5.3928824130794632E-2</c:v>
                </c:pt>
                <c:pt idx="914">
                  <c:v>-5.790763272118634E-2</c:v>
                </c:pt>
                <c:pt idx="915">
                  <c:v>-5.3928824130794632E-2</c:v>
                </c:pt>
                <c:pt idx="916">
                  <c:v>-4.199239835961982E-2</c:v>
                </c:pt>
                <c:pt idx="917">
                  <c:v>-5.3928824130794632E-2</c:v>
                </c:pt>
                <c:pt idx="918">
                  <c:v>-4.5971206950011528E-2</c:v>
                </c:pt>
                <c:pt idx="919">
                  <c:v>-4.5971206950011528E-2</c:v>
                </c:pt>
                <c:pt idx="920">
                  <c:v>-5.3928824130794632E-2</c:v>
                </c:pt>
                <c:pt idx="921">
                  <c:v>-3.4034781178836709E-2</c:v>
                </c:pt>
                <c:pt idx="922">
                  <c:v>-4.9950015540403084E-2</c:v>
                </c:pt>
                <c:pt idx="923">
                  <c:v>-3.8013589769228265E-2</c:v>
                </c:pt>
                <c:pt idx="924">
                  <c:v>-4.9950015540403084E-2</c:v>
                </c:pt>
                <c:pt idx="925">
                  <c:v>-4.9950015540403084E-2</c:v>
                </c:pt>
                <c:pt idx="926">
                  <c:v>-5.3928824130794632E-2</c:v>
                </c:pt>
                <c:pt idx="927">
                  <c:v>-5.3928824130794632E-2</c:v>
                </c:pt>
                <c:pt idx="928">
                  <c:v>-4.199239835961982E-2</c:v>
                </c:pt>
                <c:pt idx="929">
                  <c:v>-3.8013589769228265E-2</c:v>
                </c:pt>
                <c:pt idx="930">
                  <c:v>-5.3928824130794632E-2</c:v>
                </c:pt>
                <c:pt idx="931">
                  <c:v>-5.3928824130794632E-2</c:v>
                </c:pt>
                <c:pt idx="932">
                  <c:v>-5.3928824130794632E-2</c:v>
                </c:pt>
                <c:pt idx="933">
                  <c:v>-3.8013589769228265E-2</c:v>
                </c:pt>
                <c:pt idx="934">
                  <c:v>-4.9950015540403084E-2</c:v>
                </c:pt>
                <c:pt idx="935">
                  <c:v>-3.4034781178836709E-2</c:v>
                </c:pt>
                <c:pt idx="936">
                  <c:v>-5.3928824130794632E-2</c:v>
                </c:pt>
                <c:pt idx="937">
                  <c:v>-5.790763272118634E-2</c:v>
                </c:pt>
                <c:pt idx="938">
                  <c:v>-4.5971206950011528E-2</c:v>
                </c:pt>
                <c:pt idx="939">
                  <c:v>4.5541390628995287E-2</c:v>
                </c:pt>
                <c:pt idx="940">
                  <c:v>-3.8013589769228265E-2</c:v>
                </c:pt>
                <c:pt idx="941">
                  <c:v>-4.5971206950011528E-2</c:v>
                </c:pt>
                <c:pt idx="942">
                  <c:v>-4.199239835961982E-2</c:v>
                </c:pt>
                <c:pt idx="943">
                  <c:v>-4.199239835961982E-2</c:v>
                </c:pt>
                <c:pt idx="944">
                  <c:v>-3.8013589769228265E-2</c:v>
                </c:pt>
                <c:pt idx="945">
                  <c:v>-3.8013589769228265E-2</c:v>
                </c:pt>
                <c:pt idx="946">
                  <c:v>-4.199239835961982E-2</c:v>
                </c:pt>
                <c:pt idx="947">
                  <c:v>-6.1886441311577896E-2</c:v>
                </c:pt>
                <c:pt idx="948">
                  <c:v>-4.9950015540403084E-2</c:v>
                </c:pt>
                <c:pt idx="949">
                  <c:v>-3.4034781178836709E-2</c:v>
                </c:pt>
                <c:pt idx="950">
                  <c:v>-4.199239835961982E-2</c:v>
                </c:pt>
                <c:pt idx="951">
                  <c:v>-5.3928824130794632E-2</c:v>
                </c:pt>
                <c:pt idx="952">
                  <c:v>-2.2098355407661897E-2</c:v>
                </c:pt>
                <c:pt idx="953">
                  <c:v>-3.0055972588445001E-2</c:v>
                </c:pt>
                <c:pt idx="954">
                  <c:v>-2.6077163998053605E-2</c:v>
                </c:pt>
                <c:pt idx="955">
                  <c:v>-4.9950015540403084E-2</c:v>
                </c:pt>
                <c:pt idx="956">
                  <c:v>-4.5971206950011528E-2</c:v>
                </c:pt>
                <c:pt idx="957">
                  <c:v>-6.1886441311577896E-2</c:v>
                </c:pt>
                <c:pt idx="958">
                  <c:v>-6.1886441311577896E-2</c:v>
                </c:pt>
                <c:pt idx="959">
                  <c:v>-5.790763272118634E-2</c:v>
                </c:pt>
                <c:pt idx="960">
                  <c:v>-6.1886441311577896E-2</c:v>
                </c:pt>
                <c:pt idx="961">
                  <c:v>-4.5971206950011528E-2</c:v>
                </c:pt>
                <c:pt idx="962">
                  <c:v>2.5647347677037365E-2</c:v>
                </c:pt>
                <c:pt idx="963">
                  <c:v>-4.199239835961982E-2</c:v>
                </c:pt>
                <c:pt idx="964">
                  <c:v>-5.790763272118634E-2</c:v>
                </c:pt>
                <c:pt idx="965">
                  <c:v>-4.5971206950011528E-2</c:v>
                </c:pt>
                <c:pt idx="966">
                  <c:v>-5.790763272118634E-2</c:v>
                </c:pt>
                <c:pt idx="967">
                  <c:v>-4.199239835961982E-2</c:v>
                </c:pt>
                <c:pt idx="968">
                  <c:v>-1.8119546817270186E-2</c:v>
                </c:pt>
                <c:pt idx="969">
                  <c:v>-5.3928824130794632E-2</c:v>
                </c:pt>
                <c:pt idx="970">
                  <c:v>-5.3928824130794632E-2</c:v>
                </c:pt>
                <c:pt idx="971">
                  <c:v>-5.3928824130794632E-2</c:v>
                </c:pt>
                <c:pt idx="972">
                  <c:v>-3.4034781178836709E-2</c:v>
                </c:pt>
                <c:pt idx="973">
                  <c:v>6.1456624990561814E-2</c:v>
                </c:pt>
                <c:pt idx="974">
                  <c:v>-3.0055972588445001E-2</c:v>
                </c:pt>
                <c:pt idx="975">
                  <c:v>-4.5971206950011528E-2</c:v>
                </c:pt>
                <c:pt idx="976">
                  <c:v>-2.2043124557039745E-3</c:v>
                </c:pt>
                <c:pt idx="977">
                  <c:v>-5.790763272118634E-2</c:v>
                </c:pt>
                <c:pt idx="978">
                  <c:v>3.7583773448212184E-2</c:v>
                </c:pt>
                <c:pt idx="979">
                  <c:v>-4.9950015540403084E-2</c:v>
                </c:pt>
                <c:pt idx="980">
                  <c:v>-2.6077163998053605E-2</c:v>
                </c:pt>
                <c:pt idx="981">
                  <c:v>-6.1831210460955273E-3</c:v>
                </c:pt>
                <c:pt idx="982">
                  <c:v>-4.5971206950011528E-2</c:v>
                </c:pt>
                <c:pt idx="983">
                  <c:v>-4.9950015540403084E-2</c:v>
                </c:pt>
                <c:pt idx="984">
                  <c:v>-1.8119546817270186E-2</c:v>
                </c:pt>
                <c:pt idx="985">
                  <c:v>-3.8013589769228265E-2</c:v>
                </c:pt>
                <c:pt idx="986">
                  <c:v>-3.8013589769228265E-2</c:v>
                </c:pt>
                <c:pt idx="987">
                  <c:v>-3.0055972588445001E-2</c:v>
                </c:pt>
                <c:pt idx="988">
                  <c:v>-4.199239835961982E-2</c:v>
                </c:pt>
                <c:pt idx="989">
                  <c:v>-3.4034781178836709E-2</c:v>
                </c:pt>
                <c:pt idx="990">
                  <c:v>-6.1831210460955273E-3</c:v>
                </c:pt>
                <c:pt idx="991">
                  <c:v>-3.8013589769228265E-2</c:v>
                </c:pt>
                <c:pt idx="992">
                  <c:v>-3.4034781178836709E-2</c:v>
                </c:pt>
                <c:pt idx="993">
                  <c:v>-4.5971206950011528E-2</c:v>
                </c:pt>
                <c:pt idx="994">
                  <c:v>-5.790763272118634E-2</c:v>
                </c:pt>
                <c:pt idx="995">
                  <c:v>-3.4034781178836709E-2</c:v>
                </c:pt>
                <c:pt idx="996">
                  <c:v>-5.3928824130794632E-2</c:v>
                </c:pt>
                <c:pt idx="997">
                  <c:v>-5.3928824130794632E-2</c:v>
                </c:pt>
                <c:pt idx="998">
                  <c:v>-3.8013589769228265E-2</c:v>
                </c:pt>
                <c:pt idx="999">
                  <c:v>-1.016192963648708E-2</c:v>
                </c:pt>
                <c:pt idx="1000">
                  <c:v>-5.790763272118634E-2</c:v>
                </c:pt>
                <c:pt idx="1001">
                  <c:v>-2.6077163998053605E-2</c:v>
                </c:pt>
                <c:pt idx="1002">
                  <c:v>-3.0055972588445001E-2</c:v>
                </c:pt>
                <c:pt idx="1003">
                  <c:v>-6.1831210460955273E-3</c:v>
                </c:pt>
                <c:pt idx="1004">
                  <c:v>-5.790763272118634E-2</c:v>
                </c:pt>
                <c:pt idx="1005">
                  <c:v>-4.9950015540403084E-2</c:v>
                </c:pt>
                <c:pt idx="1006">
                  <c:v>-4.5971206950011528E-2</c:v>
                </c:pt>
                <c:pt idx="1007">
                  <c:v>-3.8013589769228265E-2</c:v>
                </c:pt>
                <c:pt idx="1008">
                  <c:v>-4.5971206950011528E-2</c:v>
                </c:pt>
                <c:pt idx="1009">
                  <c:v>-4.5971206950011528E-2</c:v>
                </c:pt>
                <c:pt idx="1010">
                  <c:v>-3.8013589769228265E-2</c:v>
                </c:pt>
                <c:pt idx="1011">
                  <c:v>-4.9950015540403084E-2</c:v>
                </c:pt>
                <c:pt idx="1012">
                  <c:v>-4.9950015540403084E-2</c:v>
                </c:pt>
                <c:pt idx="1013">
                  <c:v>-3.4034781178836709E-2</c:v>
                </c:pt>
                <c:pt idx="1014">
                  <c:v>-4.9950015540403084E-2</c:v>
                </c:pt>
                <c:pt idx="1015">
                  <c:v>-4.9950015540403084E-2</c:v>
                </c:pt>
                <c:pt idx="1016">
                  <c:v>-1.414073822687879E-2</c:v>
                </c:pt>
                <c:pt idx="1017">
                  <c:v>-3.4034781178836709E-2</c:v>
                </c:pt>
                <c:pt idx="1018">
                  <c:v>-5.3928824130794632E-2</c:v>
                </c:pt>
                <c:pt idx="1019">
                  <c:v>-3.8013589769228265E-2</c:v>
                </c:pt>
                <c:pt idx="1020">
                  <c:v>-4.199239835961982E-2</c:v>
                </c:pt>
                <c:pt idx="1021">
                  <c:v>-4.9950015540403084E-2</c:v>
                </c:pt>
                <c:pt idx="1022">
                  <c:v>-4.9950015540403084E-2</c:v>
                </c:pt>
                <c:pt idx="1023">
                  <c:v>-5.3928824130794632E-2</c:v>
                </c:pt>
                <c:pt idx="1024">
                  <c:v>-5.790763272118634E-2</c:v>
                </c:pt>
                <c:pt idx="1025">
                  <c:v>-3.0055972588445001E-2</c:v>
                </c:pt>
                <c:pt idx="1026">
                  <c:v>-5.790763272118634E-2</c:v>
                </c:pt>
                <c:pt idx="1027">
                  <c:v>-2.2098355407661897E-2</c:v>
                </c:pt>
                <c:pt idx="1028">
                  <c:v>-4.199239835961982E-2</c:v>
                </c:pt>
                <c:pt idx="1029">
                  <c:v>-2.6077163998053605E-2</c:v>
                </c:pt>
                <c:pt idx="1030">
                  <c:v>-3.0055972588445001E-2</c:v>
                </c:pt>
                <c:pt idx="1031">
                  <c:v>-6.1886441311577896E-2</c:v>
                </c:pt>
                <c:pt idx="1032">
                  <c:v>-5.790763272118634E-2</c:v>
                </c:pt>
                <c:pt idx="1033">
                  <c:v>-4.9950015540403084E-2</c:v>
                </c:pt>
                <c:pt idx="1034">
                  <c:v>-5.790763272118634E-2</c:v>
                </c:pt>
                <c:pt idx="1035">
                  <c:v>-6.1831210460955273E-3</c:v>
                </c:pt>
                <c:pt idx="1036">
                  <c:v>-4.9950015540403084E-2</c:v>
                </c:pt>
                <c:pt idx="1037">
                  <c:v>-3.4034781178836709E-2</c:v>
                </c:pt>
                <c:pt idx="1038">
                  <c:v>-4.9950015540403084E-2</c:v>
                </c:pt>
                <c:pt idx="1039">
                  <c:v>-5.3928824130794632E-2</c:v>
                </c:pt>
                <c:pt idx="1040">
                  <c:v>-4.5971206950011528E-2</c:v>
                </c:pt>
                <c:pt idx="1041">
                  <c:v>-2.6077163998053605E-2</c:v>
                </c:pt>
                <c:pt idx="1042">
                  <c:v>-3.8013589769228265E-2</c:v>
                </c:pt>
                <c:pt idx="1043">
                  <c:v>-4.5971206950011528E-2</c:v>
                </c:pt>
                <c:pt idx="1044">
                  <c:v>-4.5971206950011528E-2</c:v>
                </c:pt>
                <c:pt idx="1045">
                  <c:v>-4.9950015540403084E-2</c:v>
                </c:pt>
                <c:pt idx="1046">
                  <c:v>-5.790763272118634E-2</c:v>
                </c:pt>
                <c:pt idx="1047">
                  <c:v>5.7533047250792882E-3</c:v>
                </c:pt>
                <c:pt idx="1048">
                  <c:v>-3.8013589769228265E-2</c:v>
                </c:pt>
                <c:pt idx="1049">
                  <c:v>-3.8013589769228265E-2</c:v>
                </c:pt>
                <c:pt idx="1050">
                  <c:v>-4.5971206950011528E-2</c:v>
                </c:pt>
                <c:pt idx="1051">
                  <c:v>-5.3928824130794632E-2</c:v>
                </c:pt>
                <c:pt idx="1052">
                  <c:v>-5.790763272118634E-2</c:v>
                </c:pt>
                <c:pt idx="1053">
                  <c:v>-6.1886441311577896E-2</c:v>
                </c:pt>
                <c:pt idx="1054">
                  <c:v>-5.790763272118634E-2</c:v>
                </c:pt>
                <c:pt idx="1055">
                  <c:v>-3.8013589769228265E-2</c:v>
                </c:pt>
                <c:pt idx="1056">
                  <c:v>-5.3928824130794632E-2</c:v>
                </c:pt>
                <c:pt idx="1057">
                  <c:v>-5.3928824130794632E-2</c:v>
                </c:pt>
                <c:pt idx="1058">
                  <c:v>-3.8013589769228265E-2</c:v>
                </c:pt>
                <c:pt idx="1059">
                  <c:v>-5.790763272118634E-2</c:v>
                </c:pt>
                <c:pt idx="1060">
                  <c:v>-5.790763272118634E-2</c:v>
                </c:pt>
                <c:pt idx="1061">
                  <c:v>-5.3928824130794632E-2</c:v>
                </c:pt>
                <c:pt idx="1062">
                  <c:v>-3.0055972588445001E-2</c:v>
                </c:pt>
                <c:pt idx="1063">
                  <c:v>-3.4034781178836709E-2</c:v>
                </c:pt>
                <c:pt idx="1064">
                  <c:v>-2.6077163998053605E-2</c:v>
                </c:pt>
                <c:pt idx="1065">
                  <c:v>-4.199239835961982E-2</c:v>
                </c:pt>
                <c:pt idx="1066">
                  <c:v>-5.790763272118634E-2</c:v>
                </c:pt>
                <c:pt idx="1067">
                  <c:v>-3.0055972588445001E-2</c:v>
                </c:pt>
                <c:pt idx="1068">
                  <c:v>-3.8013589769228265E-2</c:v>
                </c:pt>
                <c:pt idx="1069">
                  <c:v>-5.3928824130794632E-2</c:v>
                </c:pt>
                <c:pt idx="1070">
                  <c:v>-5.3928824130794632E-2</c:v>
                </c:pt>
                <c:pt idx="1071">
                  <c:v>-4.9950015540403084E-2</c:v>
                </c:pt>
                <c:pt idx="1072">
                  <c:v>1.3710921905862551E-2</c:v>
                </c:pt>
                <c:pt idx="1073">
                  <c:v>-2.6077163998053605E-2</c:v>
                </c:pt>
                <c:pt idx="1074">
                  <c:v>-3.4034781178836709E-2</c:v>
                </c:pt>
                <c:pt idx="1075">
                  <c:v>-4.9950015540403084E-2</c:v>
                </c:pt>
                <c:pt idx="1076">
                  <c:v>-4.199239835961982E-2</c:v>
                </c:pt>
                <c:pt idx="1077">
                  <c:v>-4.9950015540403084E-2</c:v>
                </c:pt>
                <c:pt idx="1078">
                  <c:v>-2.2043124557039745E-3</c:v>
                </c:pt>
                <c:pt idx="1079">
                  <c:v>-4.9950015540403084E-2</c:v>
                </c:pt>
                <c:pt idx="1080">
                  <c:v>-5.3928824130794632E-2</c:v>
                </c:pt>
                <c:pt idx="1081">
                  <c:v>-2.2098355407661897E-2</c:v>
                </c:pt>
                <c:pt idx="1082">
                  <c:v>-2.2043124557039745E-3</c:v>
                </c:pt>
                <c:pt idx="1083">
                  <c:v>-3.8013589769228265E-2</c:v>
                </c:pt>
                <c:pt idx="1084">
                  <c:v>-4.5971206950011528E-2</c:v>
                </c:pt>
                <c:pt idx="1085">
                  <c:v>-4.9950015540403084E-2</c:v>
                </c:pt>
                <c:pt idx="1086">
                  <c:v>-3.0055972588445001E-2</c:v>
                </c:pt>
              </c:numCache>
            </c:numRef>
          </c:val>
          <c:smooth val="0"/>
          <c:extLst>
            <c:ext xmlns:c16="http://schemas.microsoft.com/office/drawing/2014/chart" uri="{C3380CC4-5D6E-409C-BE32-E72D297353CC}">
              <c16:uniqueId val="{00000001-4242-431D-9AE2-1B52FC82FEA7}"/>
            </c:ext>
          </c:extLst>
        </c:ser>
        <c:dLbls>
          <c:showLegendKey val="0"/>
          <c:showVal val="0"/>
          <c:showCatName val="0"/>
          <c:showSerName val="0"/>
          <c:showPercent val="0"/>
          <c:showBubbleSize val="0"/>
        </c:dLbls>
        <c:marker val="1"/>
        <c:smooth val="0"/>
        <c:axId val="53788032"/>
        <c:axId val="53786496"/>
      </c:lineChart>
      <c:catAx>
        <c:axId val="53779072"/>
        <c:scaling>
          <c:orientation val="minMax"/>
        </c:scaling>
        <c:delete val="0"/>
        <c:axPos val="b"/>
        <c:numFmt formatCode="[$-F400]h:mm:ss\ AM/PM" sourceLinked="1"/>
        <c:majorTickMark val="out"/>
        <c:minorTickMark val="none"/>
        <c:tickLblPos val="nextTo"/>
        <c:crossAx val="53784960"/>
        <c:crossesAt val="-1"/>
        <c:auto val="1"/>
        <c:lblAlgn val="ctr"/>
        <c:lblOffset val="100"/>
        <c:noMultiLvlLbl val="0"/>
      </c:catAx>
      <c:valAx>
        <c:axId val="53784960"/>
        <c:scaling>
          <c:orientation val="minMax"/>
        </c:scaling>
        <c:delete val="0"/>
        <c:axPos val="l"/>
        <c:numFmt formatCode="0.00" sourceLinked="1"/>
        <c:majorTickMark val="out"/>
        <c:minorTickMark val="none"/>
        <c:tickLblPos val="nextTo"/>
        <c:crossAx val="53779072"/>
        <c:crosses val="autoZero"/>
        <c:crossBetween val="between"/>
      </c:valAx>
      <c:valAx>
        <c:axId val="53786496"/>
        <c:scaling>
          <c:orientation val="minMax"/>
        </c:scaling>
        <c:delete val="0"/>
        <c:axPos val="r"/>
        <c:numFmt formatCode="0.00" sourceLinked="1"/>
        <c:majorTickMark val="out"/>
        <c:minorTickMark val="none"/>
        <c:tickLblPos val="nextTo"/>
        <c:crossAx val="53788032"/>
        <c:crosses val="max"/>
        <c:crossBetween val="between"/>
      </c:valAx>
      <c:catAx>
        <c:axId val="53788032"/>
        <c:scaling>
          <c:orientation val="minMax"/>
        </c:scaling>
        <c:delete val="1"/>
        <c:axPos val="b"/>
        <c:numFmt formatCode="[$-F400]h:mm:ss\ AM/PM" sourceLinked="1"/>
        <c:majorTickMark val="out"/>
        <c:minorTickMark val="none"/>
        <c:tickLblPos val="nextTo"/>
        <c:crossAx val="53786496"/>
        <c:crosses val="autoZero"/>
        <c:auto val="1"/>
        <c:lblAlgn val="ctr"/>
        <c:lblOffset val="100"/>
        <c:noMultiLvlLbl val="0"/>
      </c:catAx>
    </c:plotArea>
    <c:legend>
      <c:legendPos val="t"/>
      <c:layou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'Heterochone 2'!$H$21</c:f>
              <c:strCache>
                <c:ptCount val="1"/>
                <c:pt idx="0">
                  <c:v>Excurrent  Flow - ThD14-15 (cm/s)</c:v>
                </c:pt>
              </c:strCache>
            </c:strRef>
          </c:tx>
          <c:spPr>
            <a:ln>
              <a:solidFill>
                <a:schemeClr val="accent2"/>
              </a:solidFill>
            </a:ln>
          </c:spPr>
          <c:marker>
            <c:symbol val="none"/>
          </c:marker>
          <c:cat>
            <c:numRef>
              <c:f>'Heterochone 2'!$G$22:$G$459</c:f>
              <c:numCache>
                <c:formatCode>[$-F400]h:mm:ss\ AM/PM</c:formatCode>
                <c:ptCount val="438"/>
                <c:pt idx="0">
                  <c:v>42874.144126157407</c:v>
                </c:pt>
                <c:pt idx="1">
                  <c:v>42874.144241898146</c:v>
                </c:pt>
                <c:pt idx="2">
                  <c:v>42874.144357638885</c:v>
                </c:pt>
                <c:pt idx="3">
                  <c:v>42874.144473379623</c:v>
                </c:pt>
                <c:pt idx="4">
                  <c:v>42874.144589120362</c:v>
                </c:pt>
                <c:pt idx="5">
                  <c:v>42874.144704861108</c:v>
                </c:pt>
                <c:pt idx="6">
                  <c:v>42874.144820601854</c:v>
                </c:pt>
                <c:pt idx="7">
                  <c:v>42874.144936342593</c:v>
                </c:pt>
                <c:pt idx="8">
                  <c:v>42874.145052083331</c:v>
                </c:pt>
                <c:pt idx="9">
                  <c:v>42874.14516782407</c:v>
                </c:pt>
                <c:pt idx="10">
                  <c:v>42874.145283564809</c:v>
                </c:pt>
                <c:pt idx="11">
                  <c:v>42874.145399305547</c:v>
                </c:pt>
                <c:pt idx="12">
                  <c:v>42874.145515046293</c:v>
                </c:pt>
                <c:pt idx="13">
                  <c:v>42874.145630787039</c:v>
                </c:pt>
                <c:pt idx="14">
                  <c:v>42874.145746527778</c:v>
                </c:pt>
                <c:pt idx="15">
                  <c:v>42874.145862268517</c:v>
                </c:pt>
                <c:pt idx="16">
                  <c:v>42874.145978009255</c:v>
                </c:pt>
                <c:pt idx="17">
                  <c:v>42874.146093749994</c:v>
                </c:pt>
                <c:pt idx="18">
                  <c:v>42874.146209490733</c:v>
                </c:pt>
                <c:pt idx="19">
                  <c:v>42874.146325231479</c:v>
                </c:pt>
                <c:pt idx="20">
                  <c:v>42874.146440972225</c:v>
                </c:pt>
                <c:pt idx="21">
                  <c:v>42874.146556712964</c:v>
                </c:pt>
                <c:pt idx="22">
                  <c:v>42874.146672453702</c:v>
                </c:pt>
                <c:pt idx="23">
                  <c:v>42874.146788194441</c:v>
                </c:pt>
                <c:pt idx="24">
                  <c:v>42874.146903674773</c:v>
                </c:pt>
                <c:pt idx="25">
                  <c:v>42874.147018836811</c:v>
                </c:pt>
                <c:pt idx="26">
                  <c:v>42874.147133998849</c:v>
                </c:pt>
                <c:pt idx="27">
                  <c:v>42874.147249160873</c:v>
                </c:pt>
                <c:pt idx="28">
                  <c:v>42874.147364322911</c:v>
                </c:pt>
                <c:pt idx="29">
                  <c:v>42874.147479484949</c:v>
                </c:pt>
                <c:pt idx="30">
                  <c:v>42874.147594646987</c:v>
                </c:pt>
                <c:pt idx="31">
                  <c:v>42874.147709809025</c:v>
                </c:pt>
                <c:pt idx="32">
                  <c:v>42874.147824971064</c:v>
                </c:pt>
                <c:pt idx="33">
                  <c:v>42874.147940133102</c:v>
                </c:pt>
                <c:pt idx="34">
                  <c:v>42874.14805529514</c:v>
                </c:pt>
                <c:pt idx="35">
                  <c:v>42874.148170457178</c:v>
                </c:pt>
                <c:pt idx="36">
                  <c:v>42874.148285619216</c:v>
                </c:pt>
                <c:pt idx="37">
                  <c:v>42874.148400781254</c:v>
                </c:pt>
                <c:pt idx="38">
                  <c:v>42874.148515943292</c:v>
                </c:pt>
                <c:pt idx="39">
                  <c:v>42874.14863110533</c:v>
                </c:pt>
                <c:pt idx="40">
                  <c:v>42874.148746267354</c:v>
                </c:pt>
                <c:pt idx="41">
                  <c:v>42874.148861429392</c:v>
                </c:pt>
                <c:pt idx="42">
                  <c:v>42874.14897659143</c:v>
                </c:pt>
                <c:pt idx="43">
                  <c:v>42874.149091753468</c:v>
                </c:pt>
                <c:pt idx="44">
                  <c:v>42874.149206915507</c:v>
                </c:pt>
                <c:pt idx="45">
                  <c:v>42874.149322077545</c:v>
                </c:pt>
                <c:pt idx="46">
                  <c:v>42874.149437239583</c:v>
                </c:pt>
                <c:pt idx="47">
                  <c:v>42874.149552401621</c:v>
                </c:pt>
                <c:pt idx="48">
                  <c:v>42874.149667563659</c:v>
                </c:pt>
                <c:pt idx="49">
                  <c:v>42874.149782725697</c:v>
                </c:pt>
                <c:pt idx="50">
                  <c:v>42874.149897887735</c:v>
                </c:pt>
                <c:pt idx="51">
                  <c:v>42874.150013049773</c:v>
                </c:pt>
                <c:pt idx="52">
                  <c:v>42874.150128211812</c:v>
                </c:pt>
                <c:pt idx="53">
                  <c:v>42874.15024337385</c:v>
                </c:pt>
                <c:pt idx="54">
                  <c:v>42874.150358535873</c:v>
                </c:pt>
                <c:pt idx="55">
                  <c:v>42874.150473697911</c:v>
                </c:pt>
                <c:pt idx="56">
                  <c:v>42874.150588859949</c:v>
                </c:pt>
                <c:pt idx="57">
                  <c:v>42874.150704021988</c:v>
                </c:pt>
                <c:pt idx="58">
                  <c:v>42874.150819184026</c:v>
                </c:pt>
                <c:pt idx="59">
                  <c:v>42874.150934346064</c:v>
                </c:pt>
                <c:pt idx="60">
                  <c:v>42874.151049508102</c:v>
                </c:pt>
                <c:pt idx="61">
                  <c:v>42874.15116467014</c:v>
                </c:pt>
                <c:pt idx="62">
                  <c:v>42874.151279832178</c:v>
                </c:pt>
                <c:pt idx="63">
                  <c:v>42874.151394994216</c:v>
                </c:pt>
                <c:pt idx="64">
                  <c:v>42874.151510156255</c:v>
                </c:pt>
                <c:pt idx="65">
                  <c:v>42874.151625318293</c:v>
                </c:pt>
                <c:pt idx="66">
                  <c:v>42874.151740480331</c:v>
                </c:pt>
                <c:pt idx="67">
                  <c:v>42874.151855642354</c:v>
                </c:pt>
                <c:pt idx="68">
                  <c:v>42874.151970804392</c:v>
                </c:pt>
                <c:pt idx="69">
                  <c:v>42874.152085966431</c:v>
                </c:pt>
                <c:pt idx="70">
                  <c:v>42874.152201128469</c:v>
                </c:pt>
                <c:pt idx="71">
                  <c:v>42874.152316290507</c:v>
                </c:pt>
                <c:pt idx="72">
                  <c:v>42874.152431452545</c:v>
                </c:pt>
                <c:pt idx="73">
                  <c:v>42874.152546614583</c:v>
                </c:pt>
                <c:pt idx="74">
                  <c:v>42874.152661776621</c:v>
                </c:pt>
                <c:pt idx="75">
                  <c:v>42874.152776938659</c:v>
                </c:pt>
                <c:pt idx="76">
                  <c:v>42874.152892100697</c:v>
                </c:pt>
                <c:pt idx="77">
                  <c:v>42874.153007262736</c:v>
                </c:pt>
                <c:pt idx="78">
                  <c:v>42874.153122424774</c:v>
                </c:pt>
                <c:pt idx="79">
                  <c:v>42874.153237586812</c:v>
                </c:pt>
                <c:pt idx="80">
                  <c:v>42874.153352748835</c:v>
                </c:pt>
                <c:pt idx="81">
                  <c:v>42874.153467910874</c:v>
                </c:pt>
                <c:pt idx="82">
                  <c:v>42874.153583072912</c:v>
                </c:pt>
                <c:pt idx="83">
                  <c:v>42874.15369823495</c:v>
                </c:pt>
                <c:pt idx="84">
                  <c:v>42874.153813396988</c:v>
                </c:pt>
                <c:pt idx="85">
                  <c:v>42874.153928559026</c:v>
                </c:pt>
                <c:pt idx="86">
                  <c:v>42874.154043721064</c:v>
                </c:pt>
                <c:pt idx="87">
                  <c:v>42874.154158883102</c:v>
                </c:pt>
                <c:pt idx="88">
                  <c:v>42874.15427404514</c:v>
                </c:pt>
                <c:pt idx="89">
                  <c:v>42874.154389207179</c:v>
                </c:pt>
                <c:pt idx="90">
                  <c:v>42874.154504369217</c:v>
                </c:pt>
                <c:pt idx="91">
                  <c:v>42874.154619531255</c:v>
                </c:pt>
                <c:pt idx="92">
                  <c:v>42874.154734693293</c:v>
                </c:pt>
                <c:pt idx="93">
                  <c:v>42874.154849855331</c:v>
                </c:pt>
                <c:pt idx="94">
                  <c:v>42874.154965017355</c:v>
                </c:pt>
                <c:pt idx="95">
                  <c:v>42874.155080179393</c:v>
                </c:pt>
                <c:pt idx="96">
                  <c:v>42874.155195341431</c:v>
                </c:pt>
                <c:pt idx="97">
                  <c:v>42874.155310503469</c:v>
                </c:pt>
                <c:pt idx="98">
                  <c:v>42874.155425665507</c:v>
                </c:pt>
                <c:pt idx="99">
                  <c:v>42874.155540827545</c:v>
                </c:pt>
                <c:pt idx="100">
                  <c:v>42874.155655989583</c:v>
                </c:pt>
                <c:pt idx="101">
                  <c:v>42874.155771151622</c:v>
                </c:pt>
                <c:pt idx="102">
                  <c:v>42874.15588631366</c:v>
                </c:pt>
                <c:pt idx="103">
                  <c:v>42874.156001475698</c:v>
                </c:pt>
                <c:pt idx="104">
                  <c:v>42874.156116637736</c:v>
                </c:pt>
                <c:pt idx="105">
                  <c:v>42874.156231799774</c:v>
                </c:pt>
                <c:pt idx="106">
                  <c:v>42874.156346961812</c:v>
                </c:pt>
                <c:pt idx="107">
                  <c:v>42874.156462123836</c:v>
                </c:pt>
                <c:pt idx="108">
                  <c:v>42874.156577285874</c:v>
                </c:pt>
                <c:pt idx="109">
                  <c:v>42874.156692447912</c:v>
                </c:pt>
                <c:pt idx="110">
                  <c:v>42874.15680760995</c:v>
                </c:pt>
                <c:pt idx="111">
                  <c:v>42874.156922771988</c:v>
                </c:pt>
                <c:pt idx="112">
                  <c:v>42874.157037934026</c:v>
                </c:pt>
                <c:pt idx="113">
                  <c:v>42874.157153096065</c:v>
                </c:pt>
                <c:pt idx="114">
                  <c:v>42874.157268258103</c:v>
                </c:pt>
                <c:pt idx="115">
                  <c:v>42874.157383420141</c:v>
                </c:pt>
                <c:pt idx="116">
                  <c:v>42874.157498582179</c:v>
                </c:pt>
                <c:pt idx="117">
                  <c:v>42874.157613744217</c:v>
                </c:pt>
                <c:pt idx="118">
                  <c:v>42874.157728906255</c:v>
                </c:pt>
                <c:pt idx="119">
                  <c:v>42874.157844068293</c:v>
                </c:pt>
                <c:pt idx="120">
                  <c:v>42874.157959230317</c:v>
                </c:pt>
                <c:pt idx="121">
                  <c:v>42874.158074392355</c:v>
                </c:pt>
                <c:pt idx="122">
                  <c:v>42874.158189554393</c:v>
                </c:pt>
                <c:pt idx="123">
                  <c:v>42874.158304716431</c:v>
                </c:pt>
                <c:pt idx="124">
                  <c:v>42874.158419878469</c:v>
                </c:pt>
                <c:pt idx="125">
                  <c:v>42874.158535040508</c:v>
                </c:pt>
                <c:pt idx="126">
                  <c:v>42874.158650202546</c:v>
                </c:pt>
                <c:pt idx="127">
                  <c:v>42874.158765364584</c:v>
                </c:pt>
                <c:pt idx="128">
                  <c:v>42874.158880526622</c:v>
                </c:pt>
                <c:pt idx="129">
                  <c:v>42874.15899568866</c:v>
                </c:pt>
                <c:pt idx="130">
                  <c:v>42874.159110850698</c:v>
                </c:pt>
                <c:pt idx="131">
                  <c:v>42874.159226012736</c:v>
                </c:pt>
                <c:pt idx="132">
                  <c:v>42874.159341174774</c:v>
                </c:pt>
                <c:pt idx="133">
                  <c:v>42874.159456336813</c:v>
                </c:pt>
                <c:pt idx="134">
                  <c:v>42874.159571498836</c:v>
                </c:pt>
                <c:pt idx="135">
                  <c:v>42874.159686660874</c:v>
                </c:pt>
                <c:pt idx="136">
                  <c:v>42874.159801822912</c:v>
                </c:pt>
                <c:pt idx="137">
                  <c:v>42874.159916984951</c:v>
                </c:pt>
                <c:pt idx="138">
                  <c:v>42874.160032146989</c:v>
                </c:pt>
                <c:pt idx="139">
                  <c:v>42874.160147309027</c:v>
                </c:pt>
                <c:pt idx="140">
                  <c:v>42874.160262471065</c:v>
                </c:pt>
                <c:pt idx="141">
                  <c:v>42874.160377633103</c:v>
                </c:pt>
                <c:pt idx="142">
                  <c:v>42874.160492795141</c:v>
                </c:pt>
                <c:pt idx="143">
                  <c:v>42874.160607957179</c:v>
                </c:pt>
                <c:pt idx="144">
                  <c:v>42874.160723119217</c:v>
                </c:pt>
                <c:pt idx="145">
                  <c:v>42874.160838281256</c:v>
                </c:pt>
                <c:pt idx="146">
                  <c:v>42874.160953443294</c:v>
                </c:pt>
                <c:pt idx="147">
                  <c:v>42874.161068605317</c:v>
                </c:pt>
                <c:pt idx="148">
                  <c:v>42874.161183767355</c:v>
                </c:pt>
                <c:pt idx="149">
                  <c:v>42874.161298929394</c:v>
                </c:pt>
                <c:pt idx="150">
                  <c:v>42874.161414091432</c:v>
                </c:pt>
                <c:pt idx="151">
                  <c:v>42874.16152925347</c:v>
                </c:pt>
                <c:pt idx="152">
                  <c:v>42874.161644415508</c:v>
                </c:pt>
                <c:pt idx="153">
                  <c:v>42874.161759577546</c:v>
                </c:pt>
                <c:pt idx="154">
                  <c:v>42874.161874739584</c:v>
                </c:pt>
                <c:pt idx="155">
                  <c:v>42874.161989901622</c:v>
                </c:pt>
                <c:pt idx="156">
                  <c:v>42874.16210506366</c:v>
                </c:pt>
                <c:pt idx="157">
                  <c:v>42874.162220225699</c:v>
                </c:pt>
                <c:pt idx="158">
                  <c:v>42874.162335387737</c:v>
                </c:pt>
                <c:pt idx="159">
                  <c:v>42874.162450549775</c:v>
                </c:pt>
                <c:pt idx="160">
                  <c:v>42874.162565711798</c:v>
                </c:pt>
                <c:pt idx="161">
                  <c:v>42874.162680873837</c:v>
                </c:pt>
                <c:pt idx="162">
                  <c:v>42874.162796035875</c:v>
                </c:pt>
                <c:pt idx="163">
                  <c:v>42874.162911197913</c:v>
                </c:pt>
                <c:pt idx="164">
                  <c:v>42874.163026359951</c:v>
                </c:pt>
                <c:pt idx="165">
                  <c:v>42874.163141521989</c:v>
                </c:pt>
                <c:pt idx="166">
                  <c:v>42874.163256684027</c:v>
                </c:pt>
                <c:pt idx="167">
                  <c:v>42874.163371846065</c:v>
                </c:pt>
                <c:pt idx="168">
                  <c:v>42874.163487008103</c:v>
                </c:pt>
                <c:pt idx="169">
                  <c:v>42874.163602170142</c:v>
                </c:pt>
                <c:pt idx="170">
                  <c:v>42874.16371733218</c:v>
                </c:pt>
                <c:pt idx="171">
                  <c:v>42874.163832494218</c:v>
                </c:pt>
                <c:pt idx="172">
                  <c:v>42874.163947656256</c:v>
                </c:pt>
                <c:pt idx="173">
                  <c:v>42874.164062818294</c:v>
                </c:pt>
                <c:pt idx="174">
                  <c:v>42874.164177980318</c:v>
                </c:pt>
                <c:pt idx="175">
                  <c:v>42874.164293142356</c:v>
                </c:pt>
                <c:pt idx="176">
                  <c:v>42874.164408304394</c:v>
                </c:pt>
                <c:pt idx="177">
                  <c:v>42874.164523466432</c:v>
                </c:pt>
                <c:pt idx="178">
                  <c:v>42874.16463862847</c:v>
                </c:pt>
                <c:pt idx="179">
                  <c:v>42874.164753790508</c:v>
                </c:pt>
                <c:pt idx="180">
                  <c:v>42874.164868952546</c:v>
                </c:pt>
                <c:pt idx="181">
                  <c:v>42874.164984114585</c:v>
                </c:pt>
                <c:pt idx="182">
                  <c:v>42874.165099276623</c:v>
                </c:pt>
                <c:pt idx="183">
                  <c:v>42874.165214438661</c:v>
                </c:pt>
                <c:pt idx="184">
                  <c:v>42874.165329600699</c:v>
                </c:pt>
                <c:pt idx="185">
                  <c:v>42874.165444762737</c:v>
                </c:pt>
                <c:pt idx="186">
                  <c:v>42874.165559924775</c:v>
                </c:pt>
                <c:pt idx="187">
                  <c:v>42874.165675086799</c:v>
                </c:pt>
                <c:pt idx="188">
                  <c:v>42874.165790248837</c:v>
                </c:pt>
                <c:pt idx="189">
                  <c:v>42874.165905410875</c:v>
                </c:pt>
                <c:pt idx="190">
                  <c:v>42874.166020572913</c:v>
                </c:pt>
                <c:pt idx="191">
                  <c:v>42874.166135734951</c:v>
                </c:pt>
                <c:pt idx="192">
                  <c:v>42874.166250896989</c:v>
                </c:pt>
                <c:pt idx="193">
                  <c:v>42874.166366059027</c:v>
                </c:pt>
                <c:pt idx="194">
                  <c:v>42874.166481221066</c:v>
                </c:pt>
                <c:pt idx="195">
                  <c:v>42874.166596383104</c:v>
                </c:pt>
                <c:pt idx="196">
                  <c:v>42874.166711545142</c:v>
                </c:pt>
                <c:pt idx="197">
                  <c:v>42874.16682670718</c:v>
                </c:pt>
                <c:pt idx="198">
                  <c:v>42874.166941869218</c:v>
                </c:pt>
                <c:pt idx="199">
                  <c:v>42874.167057031256</c:v>
                </c:pt>
                <c:pt idx="200">
                  <c:v>42874.16717219328</c:v>
                </c:pt>
                <c:pt idx="201">
                  <c:v>42874.167287355318</c:v>
                </c:pt>
                <c:pt idx="202">
                  <c:v>42874.167402517356</c:v>
                </c:pt>
                <c:pt idx="203">
                  <c:v>42874.167517679394</c:v>
                </c:pt>
                <c:pt idx="204">
                  <c:v>42874.167632841432</c:v>
                </c:pt>
                <c:pt idx="205">
                  <c:v>42874.16774800347</c:v>
                </c:pt>
                <c:pt idx="206">
                  <c:v>42874.167863165509</c:v>
                </c:pt>
                <c:pt idx="207">
                  <c:v>42874.167978327547</c:v>
                </c:pt>
                <c:pt idx="208">
                  <c:v>42874.168093489585</c:v>
                </c:pt>
                <c:pt idx="209">
                  <c:v>42874.168208651623</c:v>
                </c:pt>
                <c:pt idx="210">
                  <c:v>42874.168323813661</c:v>
                </c:pt>
                <c:pt idx="211">
                  <c:v>42874.168438975699</c:v>
                </c:pt>
                <c:pt idx="212">
                  <c:v>42874.168554137737</c:v>
                </c:pt>
                <c:pt idx="213">
                  <c:v>42874.168669299776</c:v>
                </c:pt>
                <c:pt idx="214">
                  <c:v>42874.168784461799</c:v>
                </c:pt>
                <c:pt idx="215">
                  <c:v>42874.168899623837</c:v>
                </c:pt>
                <c:pt idx="216">
                  <c:v>42874.169014785875</c:v>
                </c:pt>
                <c:pt idx="217">
                  <c:v>42874.169129947913</c:v>
                </c:pt>
                <c:pt idx="218">
                  <c:v>42874.169245109952</c:v>
                </c:pt>
                <c:pt idx="219">
                  <c:v>42874.16936027199</c:v>
                </c:pt>
                <c:pt idx="220">
                  <c:v>42874.169475434028</c:v>
                </c:pt>
                <c:pt idx="221">
                  <c:v>42874.169590596066</c:v>
                </c:pt>
                <c:pt idx="222">
                  <c:v>42874.169705758104</c:v>
                </c:pt>
                <c:pt idx="223">
                  <c:v>42874.169820920142</c:v>
                </c:pt>
                <c:pt idx="224">
                  <c:v>42874.16993608218</c:v>
                </c:pt>
                <c:pt idx="225">
                  <c:v>42874.170051244218</c:v>
                </c:pt>
                <c:pt idx="226">
                  <c:v>42874.170166406257</c:v>
                </c:pt>
                <c:pt idx="227">
                  <c:v>42874.17028156828</c:v>
                </c:pt>
                <c:pt idx="228">
                  <c:v>42874.170396730318</c:v>
                </c:pt>
                <c:pt idx="229">
                  <c:v>42874.170511892356</c:v>
                </c:pt>
                <c:pt idx="230">
                  <c:v>42874.170627054395</c:v>
                </c:pt>
                <c:pt idx="231">
                  <c:v>42874.170742216433</c:v>
                </c:pt>
                <c:pt idx="232">
                  <c:v>42874.170857378471</c:v>
                </c:pt>
                <c:pt idx="233">
                  <c:v>42874.170972540509</c:v>
                </c:pt>
                <c:pt idx="234">
                  <c:v>42874.171087702547</c:v>
                </c:pt>
                <c:pt idx="235">
                  <c:v>42874.171202864585</c:v>
                </c:pt>
                <c:pt idx="236">
                  <c:v>42874.171318026623</c:v>
                </c:pt>
                <c:pt idx="237">
                  <c:v>42874.171433188661</c:v>
                </c:pt>
                <c:pt idx="238">
                  <c:v>42874.1715483507</c:v>
                </c:pt>
                <c:pt idx="239">
                  <c:v>42874.171663512738</c:v>
                </c:pt>
                <c:pt idx="240">
                  <c:v>42874.171778674761</c:v>
                </c:pt>
                <c:pt idx="241">
                  <c:v>42874.171893836799</c:v>
                </c:pt>
                <c:pt idx="242">
                  <c:v>42874.172008998838</c:v>
                </c:pt>
                <c:pt idx="243">
                  <c:v>42874.172124160876</c:v>
                </c:pt>
                <c:pt idx="244">
                  <c:v>42874.172239322914</c:v>
                </c:pt>
                <c:pt idx="245">
                  <c:v>42874.172354484952</c:v>
                </c:pt>
                <c:pt idx="246">
                  <c:v>42874.17246964699</c:v>
                </c:pt>
                <c:pt idx="247">
                  <c:v>42874.172584809028</c:v>
                </c:pt>
                <c:pt idx="248">
                  <c:v>42874.172699971066</c:v>
                </c:pt>
                <c:pt idx="249">
                  <c:v>42874.172815133104</c:v>
                </c:pt>
                <c:pt idx="250">
                  <c:v>42874.172930295143</c:v>
                </c:pt>
                <c:pt idx="251">
                  <c:v>42874.173045457181</c:v>
                </c:pt>
                <c:pt idx="252">
                  <c:v>42874.173160619219</c:v>
                </c:pt>
                <c:pt idx="253">
                  <c:v>42874.173275781257</c:v>
                </c:pt>
                <c:pt idx="254">
                  <c:v>42874.173390943281</c:v>
                </c:pt>
                <c:pt idx="255">
                  <c:v>42874.173506105319</c:v>
                </c:pt>
                <c:pt idx="256">
                  <c:v>42874.173621267357</c:v>
                </c:pt>
                <c:pt idx="257">
                  <c:v>42874.173736429395</c:v>
                </c:pt>
                <c:pt idx="258">
                  <c:v>42874.173851591433</c:v>
                </c:pt>
                <c:pt idx="259">
                  <c:v>42874.173966753471</c:v>
                </c:pt>
                <c:pt idx="260">
                  <c:v>42874.174081915509</c:v>
                </c:pt>
                <c:pt idx="261">
                  <c:v>42874.174197077547</c:v>
                </c:pt>
                <c:pt idx="262">
                  <c:v>42874.174312239586</c:v>
                </c:pt>
                <c:pt idx="263">
                  <c:v>42874.174427401624</c:v>
                </c:pt>
                <c:pt idx="264">
                  <c:v>42874.174542563662</c:v>
                </c:pt>
                <c:pt idx="265">
                  <c:v>42874.1746577257</c:v>
                </c:pt>
                <c:pt idx="266">
                  <c:v>42874.174772887738</c:v>
                </c:pt>
                <c:pt idx="267">
                  <c:v>42874.174888049762</c:v>
                </c:pt>
                <c:pt idx="268">
                  <c:v>42874.1750032118</c:v>
                </c:pt>
                <c:pt idx="269">
                  <c:v>42874.175118373838</c:v>
                </c:pt>
                <c:pt idx="270">
                  <c:v>42874.175233535876</c:v>
                </c:pt>
                <c:pt idx="271">
                  <c:v>42874.175348697914</c:v>
                </c:pt>
                <c:pt idx="272">
                  <c:v>42874.175463859952</c:v>
                </c:pt>
                <c:pt idx="273">
                  <c:v>42874.17557902199</c:v>
                </c:pt>
                <c:pt idx="274">
                  <c:v>42874.175694184029</c:v>
                </c:pt>
                <c:pt idx="275">
                  <c:v>42874.175809346067</c:v>
                </c:pt>
                <c:pt idx="276">
                  <c:v>42874.175924508105</c:v>
                </c:pt>
                <c:pt idx="277">
                  <c:v>42874.176039670143</c:v>
                </c:pt>
                <c:pt idx="278">
                  <c:v>42874.176154832181</c:v>
                </c:pt>
                <c:pt idx="279">
                  <c:v>42874.176269994219</c:v>
                </c:pt>
                <c:pt idx="280">
                  <c:v>42874.17638515625</c:v>
                </c:pt>
                <c:pt idx="281">
                  <c:v>42874.176500318281</c:v>
                </c:pt>
                <c:pt idx="282">
                  <c:v>42874.176615480319</c:v>
                </c:pt>
                <c:pt idx="283">
                  <c:v>42874.176730642357</c:v>
                </c:pt>
                <c:pt idx="284">
                  <c:v>42874.176845804395</c:v>
                </c:pt>
                <c:pt idx="285">
                  <c:v>42874.176960966433</c:v>
                </c:pt>
                <c:pt idx="286">
                  <c:v>42874.177076128472</c:v>
                </c:pt>
                <c:pt idx="287">
                  <c:v>42874.17719129051</c:v>
                </c:pt>
                <c:pt idx="288">
                  <c:v>42874.177306452548</c:v>
                </c:pt>
                <c:pt idx="289">
                  <c:v>42874.177421614586</c:v>
                </c:pt>
                <c:pt idx="290">
                  <c:v>42874.177536776624</c:v>
                </c:pt>
                <c:pt idx="291">
                  <c:v>42874.177651938662</c:v>
                </c:pt>
                <c:pt idx="292">
                  <c:v>42874.1777671007</c:v>
                </c:pt>
                <c:pt idx="293">
                  <c:v>42874.177882262738</c:v>
                </c:pt>
                <c:pt idx="294">
                  <c:v>42874.177997424762</c:v>
                </c:pt>
                <c:pt idx="295">
                  <c:v>42874.1781125868</c:v>
                </c:pt>
                <c:pt idx="296">
                  <c:v>42874.178227748838</c:v>
                </c:pt>
                <c:pt idx="297">
                  <c:v>42874.178342910876</c:v>
                </c:pt>
                <c:pt idx="298">
                  <c:v>42874.178458072915</c:v>
                </c:pt>
                <c:pt idx="299">
                  <c:v>42874.178573234953</c:v>
                </c:pt>
                <c:pt idx="300">
                  <c:v>42874.178688396991</c:v>
                </c:pt>
                <c:pt idx="301">
                  <c:v>42874.178803559029</c:v>
                </c:pt>
                <c:pt idx="302">
                  <c:v>42874.178918721067</c:v>
                </c:pt>
                <c:pt idx="303">
                  <c:v>42874.179033883105</c:v>
                </c:pt>
                <c:pt idx="304">
                  <c:v>42874.179149045143</c:v>
                </c:pt>
                <c:pt idx="305">
                  <c:v>42874.179264207181</c:v>
                </c:pt>
                <c:pt idx="306">
                  <c:v>42874.17937936922</c:v>
                </c:pt>
                <c:pt idx="307">
                  <c:v>42874.179494531243</c:v>
                </c:pt>
                <c:pt idx="308">
                  <c:v>42874.179609693281</c:v>
                </c:pt>
                <c:pt idx="309">
                  <c:v>42874.179724855319</c:v>
                </c:pt>
                <c:pt idx="310">
                  <c:v>42874.179840017357</c:v>
                </c:pt>
                <c:pt idx="311">
                  <c:v>42874.179955179396</c:v>
                </c:pt>
                <c:pt idx="312">
                  <c:v>42874.180070341434</c:v>
                </c:pt>
                <c:pt idx="313">
                  <c:v>42874.180185503472</c:v>
                </c:pt>
                <c:pt idx="314">
                  <c:v>42874.18030066551</c:v>
                </c:pt>
                <c:pt idx="315">
                  <c:v>42874.180415827548</c:v>
                </c:pt>
                <c:pt idx="316">
                  <c:v>42874.180530989586</c:v>
                </c:pt>
                <c:pt idx="317">
                  <c:v>42874.180646151624</c:v>
                </c:pt>
                <c:pt idx="318">
                  <c:v>42874.180761313663</c:v>
                </c:pt>
                <c:pt idx="319">
                  <c:v>42874.180876475701</c:v>
                </c:pt>
                <c:pt idx="320">
                  <c:v>42874.180991637731</c:v>
                </c:pt>
                <c:pt idx="321">
                  <c:v>42874.181106799762</c:v>
                </c:pt>
                <c:pt idx="322">
                  <c:v>42874.1812219618</c:v>
                </c:pt>
                <c:pt idx="323">
                  <c:v>42874.181337123839</c:v>
                </c:pt>
                <c:pt idx="324">
                  <c:v>42874.181452285877</c:v>
                </c:pt>
                <c:pt idx="325">
                  <c:v>42874.181567447915</c:v>
                </c:pt>
                <c:pt idx="326">
                  <c:v>42874.181682609953</c:v>
                </c:pt>
                <c:pt idx="327">
                  <c:v>42874.181797771991</c:v>
                </c:pt>
                <c:pt idx="328">
                  <c:v>42874.181912934029</c:v>
                </c:pt>
                <c:pt idx="329">
                  <c:v>42874.182028096067</c:v>
                </c:pt>
                <c:pt idx="330">
                  <c:v>42874.182143258105</c:v>
                </c:pt>
                <c:pt idx="331">
                  <c:v>42874.182258420144</c:v>
                </c:pt>
                <c:pt idx="332">
                  <c:v>42874.182373582182</c:v>
                </c:pt>
                <c:pt idx="333">
                  <c:v>42874.18248874422</c:v>
                </c:pt>
                <c:pt idx="334">
                  <c:v>42874.182603906243</c:v>
                </c:pt>
                <c:pt idx="335">
                  <c:v>42874.182719068282</c:v>
                </c:pt>
                <c:pt idx="336">
                  <c:v>42874.18283423032</c:v>
                </c:pt>
                <c:pt idx="337">
                  <c:v>42874.182949392358</c:v>
                </c:pt>
                <c:pt idx="338">
                  <c:v>42874.183064554396</c:v>
                </c:pt>
                <c:pt idx="339">
                  <c:v>42874.183179716434</c:v>
                </c:pt>
                <c:pt idx="340">
                  <c:v>42874.183294878472</c:v>
                </c:pt>
                <c:pt idx="341">
                  <c:v>42874.18341004051</c:v>
                </c:pt>
                <c:pt idx="342">
                  <c:v>42874.183525202548</c:v>
                </c:pt>
                <c:pt idx="343">
                  <c:v>42874.183640364587</c:v>
                </c:pt>
                <c:pt idx="344">
                  <c:v>42874.183755526625</c:v>
                </c:pt>
                <c:pt idx="345">
                  <c:v>42874.183870688663</c:v>
                </c:pt>
                <c:pt idx="346">
                  <c:v>42874.183985850701</c:v>
                </c:pt>
                <c:pt idx="347">
                  <c:v>42874.184101012725</c:v>
                </c:pt>
                <c:pt idx="348">
                  <c:v>42874.184216174763</c:v>
                </c:pt>
                <c:pt idx="349">
                  <c:v>42874.184331336801</c:v>
                </c:pt>
                <c:pt idx="350">
                  <c:v>42874.184446498839</c:v>
                </c:pt>
                <c:pt idx="351">
                  <c:v>42874.184561660877</c:v>
                </c:pt>
                <c:pt idx="352">
                  <c:v>42874.184676822915</c:v>
                </c:pt>
                <c:pt idx="353">
                  <c:v>42874.184791984953</c:v>
                </c:pt>
                <c:pt idx="354">
                  <c:v>42874.184907146991</c:v>
                </c:pt>
                <c:pt idx="355">
                  <c:v>42874.18502230903</c:v>
                </c:pt>
                <c:pt idx="356">
                  <c:v>42874.185137471068</c:v>
                </c:pt>
                <c:pt idx="357">
                  <c:v>42874.185252633106</c:v>
                </c:pt>
                <c:pt idx="358">
                  <c:v>42874.185367795144</c:v>
                </c:pt>
                <c:pt idx="359">
                  <c:v>42874.185482957182</c:v>
                </c:pt>
                <c:pt idx="360">
                  <c:v>42874.185598119213</c:v>
                </c:pt>
                <c:pt idx="361">
                  <c:v>42874.185713281244</c:v>
                </c:pt>
                <c:pt idx="362">
                  <c:v>42874.185828443282</c:v>
                </c:pt>
                <c:pt idx="363">
                  <c:v>42874.18594360532</c:v>
                </c:pt>
                <c:pt idx="364">
                  <c:v>42874.186058767358</c:v>
                </c:pt>
                <c:pt idx="365">
                  <c:v>42874.186173929396</c:v>
                </c:pt>
                <c:pt idx="366">
                  <c:v>42874.186289091434</c:v>
                </c:pt>
                <c:pt idx="367">
                  <c:v>42874.186404253473</c:v>
                </c:pt>
                <c:pt idx="368">
                  <c:v>42874.186519415511</c:v>
                </c:pt>
                <c:pt idx="369">
                  <c:v>42874.186634577549</c:v>
                </c:pt>
                <c:pt idx="370">
                  <c:v>42874.186749739587</c:v>
                </c:pt>
                <c:pt idx="371">
                  <c:v>42874.186864901625</c:v>
                </c:pt>
                <c:pt idx="372">
                  <c:v>42874.186980063663</c:v>
                </c:pt>
                <c:pt idx="373">
                  <c:v>42874.187095225701</c:v>
                </c:pt>
                <c:pt idx="374">
                  <c:v>42874.187210387725</c:v>
                </c:pt>
                <c:pt idx="375">
                  <c:v>42874.187325549763</c:v>
                </c:pt>
                <c:pt idx="376">
                  <c:v>42874.187440711801</c:v>
                </c:pt>
                <c:pt idx="377">
                  <c:v>42874.187555873839</c:v>
                </c:pt>
                <c:pt idx="378">
                  <c:v>42874.187671035877</c:v>
                </c:pt>
                <c:pt idx="379">
                  <c:v>42874.187786197916</c:v>
                </c:pt>
                <c:pt idx="380">
                  <c:v>42874.187901359954</c:v>
                </c:pt>
                <c:pt idx="381">
                  <c:v>42874.188016521992</c:v>
                </c:pt>
                <c:pt idx="382">
                  <c:v>42874.18813168403</c:v>
                </c:pt>
                <c:pt idx="383">
                  <c:v>42874.188246846068</c:v>
                </c:pt>
                <c:pt idx="384">
                  <c:v>42874.188362008106</c:v>
                </c:pt>
                <c:pt idx="385">
                  <c:v>42874.188477170144</c:v>
                </c:pt>
                <c:pt idx="386">
                  <c:v>42874.188592332182</c:v>
                </c:pt>
                <c:pt idx="387">
                  <c:v>42874.188707494206</c:v>
                </c:pt>
                <c:pt idx="388">
                  <c:v>42874.188822656244</c:v>
                </c:pt>
                <c:pt idx="389">
                  <c:v>42874.188937818282</c:v>
                </c:pt>
                <c:pt idx="390">
                  <c:v>42874.18905298032</c:v>
                </c:pt>
                <c:pt idx="391">
                  <c:v>42874.189168142359</c:v>
                </c:pt>
                <c:pt idx="392">
                  <c:v>42874.189283304397</c:v>
                </c:pt>
                <c:pt idx="393">
                  <c:v>42874.189398466435</c:v>
                </c:pt>
                <c:pt idx="394">
                  <c:v>42874.189513628473</c:v>
                </c:pt>
                <c:pt idx="395">
                  <c:v>42874.189628790511</c:v>
                </c:pt>
                <c:pt idx="396">
                  <c:v>42874.189743952549</c:v>
                </c:pt>
                <c:pt idx="397">
                  <c:v>42874.189859114587</c:v>
                </c:pt>
                <c:pt idx="398">
                  <c:v>42874.189974276625</c:v>
                </c:pt>
                <c:pt idx="399">
                  <c:v>42874.190089438664</c:v>
                </c:pt>
                <c:pt idx="400">
                  <c:v>42874.190204600694</c:v>
                </c:pt>
                <c:pt idx="401">
                  <c:v>42874.190319762725</c:v>
                </c:pt>
                <c:pt idx="402">
                  <c:v>42874.190434924763</c:v>
                </c:pt>
                <c:pt idx="403">
                  <c:v>42874.190550086802</c:v>
                </c:pt>
                <c:pt idx="404">
                  <c:v>42874.19066524884</c:v>
                </c:pt>
                <c:pt idx="405">
                  <c:v>42874.190780410878</c:v>
                </c:pt>
                <c:pt idx="406">
                  <c:v>42874.190895572916</c:v>
                </c:pt>
                <c:pt idx="407">
                  <c:v>42874.191010734954</c:v>
                </c:pt>
                <c:pt idx="408">
                  <c:v>42874.191125896992</c:v>
                </c:pt>
                <c:pt idx="409">
                  <c:v>42874.19124105903</c:v>
                </c:pt>
                <c:pt idx="410">
                  <c:v>42874.191356221068</c:v>
                </c:pt>
                <c:pt idx="411">
                  <c:v>42874.191471383107</c:v>
                </c:pt>
                <c:pt idx="412">
                  <c:v>42874.191586545145</c:v>
                </c:pt>
                <c:pt idx="413">
                  <c:v>42874.191701707183</c:v>
                </c:pt>
                <c:pt idx="414">
                  <c:v>42874.191816869206</c:v>
                </c:pt>
                <c:pt idx="415">
                  <c:v>42874.191932031245</c:v>
                </c:pt>
                <c:pt idx="416">
                  <c:v>42874.192047193283</c:v>
                </c:pt>
                <c:pt idx="417">
                  <c:v>42874.192162355321</c:v>
                </c:pt>
                <c:pt idx="418">
                  <c:v>42874.192277517359</c:v>
                </c:pt>
                <c:pt idx="419">
                  <c:v>42874.192392679397</c:v>
                </c:pt>
                <c:pt idx="420">
                  <c:v>42874.192507841435</c:v>
                </c:pt>
                <c:pt idx="421">
                  <c:v>42874.192623003473</c:v>
                </c:pt>
                <c:pt idx="422">
                  <c:v>42874.192738165511</c:v>
                </c:pt>
                <c:pt idx="423">
                  <c:v>42874.19285332755</c:v>
                </c:pt>
                <c:pt idx="424">
                  <c:v>42874.192968489588</c:v>
                </c:pt>
                <c:pt idx="425">
                  <c:v>42874.193083651626</c:v>
                </c:pt>
                <c:pt idx="426">
                  <c:v>42874.193198813664</c:v>
                </c:pt>
                <c:pt idx="427">
                  <c:v>42874.193313975687</c:v>
                </c:pt>
                <c:pt idx="428">
                  <c:v>42874.193429137726</c:v>
                </c:pt>
                <c:pt idx="429">
                  <c:v>42874.193544299764</c:v>
                </c:pt>
                <c:pt idx="430">
                  <c:v>42874.193659461802</c:v>
                </c:pt>
                <c:pt idx="431">
                  <c:v>42874.19377462384</c:v>
                </c:pt>
                <c:pt idx="432">
                  <c:v>42874.193889785878</c:v>
                </c:pt>
                <c:pt idx="433">
                  <c:v>42874.194004947916</c:v>
                </c:pt>
                <c:pt idx="434">
                  <c:v>42874.194120109954</c:v>
                </c:pt>
                <c:pt idx="435">
                  <c:v>42874.194235271993</c:v>
                </c:pt>
                <c:pt idx="436">
                  <c:v>42874.194350434031</c:v>
                </c:pt>
                <c:pt idx="437">
                  <c:v>42874.194465596069</c:v>
                </c:pt>
              </c:numCache>
            </c:numRef>
          </c:cat>
          <c:val>
            <c:numRef>
              <c:f>'Heterochone 2'!$H$22:$H$459</c:f>
              <c:numCache>
                <c:formatCode>0.00</c:formatCode>
                <c:ptCount val="438"/>
                <c:pt idx="0">
                  <c:v>-0.46341817467428631</c:v>
                </c:pt>
                <c:pt idx="1">
                  <c:v>-0.46968396345002461</c:v>
                </c:pt>
                <c:pt idx="2">
                  <c:v>-0.47613586796161084</c:v>
                </c:pt>
                <c:pt idx="3">
                  <c:v>-0.47431552866839061</c:v>
                </c:pt>
                <c:pt idx="4">
                  <c:v>-0.42472213930578262</c:v>
                </c:pt>
                <c:pt idx="5">
                  <c:v>-0.46808511373627493</c:v>
                </c:pt>
                <c:pt idx="6">
                  <c:v>-0.45066953072635746</c:v>
                </c:pt>
                <c:pt idx="7">
                  <c:v>-0.40932706173017869</c:v>
                </c:pt>
                <c:pt idx="8">
                  <c:v>-0.25777154264878949</c:v>
                </c:pt>
                <c:pt idx="9">
                  <c:v>-0.27745040851983388</c:v>
                </c:pt>
                <c:pt idx="10">
                  <c:v>-0.44862096581753336</c:v>
                </c:pt>
                <c:pt idx="11">
                  <c:v>-0.49645996395761388</c:v>
                </c:pt>
                <c:pt idx="12">
                  <c:v>-0.49276013127979312</c:v>
                </c:pt>
                <c:pt idx="13">
                  <c:v>-0.48383232979734053</c:v>
                </c:pt>
                <c:pt idx="14">
                  <c:v>-0.45934919837932336</c:v>
                </c:pt>
                <c:pt idx="15">
                  <c:v>-0.46937614531411187</c:v>
                </c:pt>
                <c:pt idx="16">
                  <c:v>-0.46260181902276587</c:v>
                </c:pt>
                <c:pt idx="17">
                  <c:v>-0.49896146134724512</c:v>
                </c:pt>
                <c:pt idx="18">
                  <c:v>-0.49527125234363356</c:v>
                </c:pt>
                <c:pt idx="19">
                  <c:v>-0.47256608060303024</c:v>
                </c:pt>
                <c:pt idx="20">
                  <c:v>-0.36814340506266313</c:v>
                </c:pt>
                <c:pt idx="21">
                  <c:v>-0.49053651692124944</c:v>
                </c:pt>
                <c:pt idx="22">
                  <c:v>-0.45849826173579644</c:v>
                </c:pt>
                <c:pt idx="23">
                  <c:v>-0.48826361025421988</c:v>
                </c:pt>
                <c:pt idx="24">
                  <c:v>-0.48129055380339908</c:v>
                </c:pt>
                <c:pt idx="25">
                  <c:v>-0.48907921254793113</c:v>
                </c:pt>
                <c:pt idx="26">
                  <c:v>-0.49351444684204038</c:v>
                </c:pt>
                <c:pt idx="27">
                  <c:v>-0.47952435575939895</c:v>
                </c:pt>
                <c:pt idx="28">
                  <c:v>-0.44695622148889969</c:v>
                </c:pt>
                <c:pt idx="29">
                  <c:v>-0.50384575999180437</c:v>
                </c:pt>
                <c:pt idx="30">
                  <c:v>-0.5005862332772143</c:v>
                </c:pt>
                <c:pt idx="31">
                  <c:v>-0.50418119036832953</c:v>
                </c:pt>
                <c:pt idx="32">
                  <c:v>-0.50224774260087035</c:v>
                </c:pt>
                <c:pt idx="33">
                  <c:v>-0.49641603614196939</c:v>
                </c:pt>
                <c:pt idx="34">
                  <c:v>-0.42621929923618457</c:v>
                </c:pt>
                <c:pt idx="35">
                  <c:v>-0.43219332606781752</c:v>
                </c:pt>
                <c:pt idx="36">
                  <c:v>-0.49537029997887805</c:v>
                </c:pt>
                <c:pt idx="37">
                  <c:v>-0.45422857063781147</c:v>
                </c:pt>
                <c:pt idx="38">
                  <c:v>-0.32763153215802404</c:v>
                </c:pt>
                <c:pt idx="39">
                  <c:v>-0.38118390454170087</c:v>
                </c:pt>
                <c:pt idx="40">
                  <c:v>-0.37759537515107966</c:v>
                </c:pt>
                <c:pt idx="41">
                  <c:v>-0.37977708150452139</c:v>
                </c:pt>
                <c:pt idx="42">
                  <c:v>-0.19946298500276624</c:v>
                </c:pt>
                <c:pt idx="43">
                  <c:v>-3.2421672432588498E-2</c:v>
                </c:pt>
                <c:pt idx="44">
                  <c:v>-0.17910354259880581</c:v>
                </c:pt>
                <c:pt idx="45">
                  <c:v>-0.38672252001109819</c:v>
                </c:pt>
                <c:pt idx="46">
                  <c:v>-0.47537018568155559</c:v>
                </c:pt>
                <c:pt idx="47">
                  <c:v>-0.47514996181700503</c:v>
                </c:pt>
                <c:pt idx="48">
                  <c:v>-0.4449268886749379</c:v>
                </c:pt>
                <c:pt idx="49">
                  <c:v>-0.34932751545093099</c:v>
                </c:pt>
                <c:pt idx="50">
                  <c:v>-0.46427664998729207</c:v>
                </c:pt>
                <c:pt idx="51">
                  <c:v>-0.41691741173488622</c:v>
                </c:pt>
                <c:pt idx="52">
                  <c:v>-0.43277711142526992</c:v>
                </c:pt>
                <c:pt idx="53">
                  <c:v>-0.46511403153753433</c:v>
                </c:pt>
                <c:pt idx="54">
                  <c:v>-0.47740120880564241</c:v>
                </c:pt>
                <c:pt idx="55">
                  <c:v>-0.46001336123489595</c:v>
                </c:pt>
                <c:pt idx="56">
                  <c:v>-0.47794275885528353</c:v>
                </c:pt>
                <c:pt idx="57">
                  <c:v>-0.48979702691542332</c:v>
                </c:pt>
                <c:pt idx="58">
                  <c:v>-0.49721596872483931</c:v>
                </c:pt>
                <c:pt idx="59">
                  <c:v>-0.49556491546256876</c:v>
                </c:pt>
                <c:pt idx="60">
                  <c:v>-0.50388683647854249</c:v>
                </c:pt>
                <c:pt idx="61">
                  <c:v>-0.50405124045774108</c:v>
                </c:pt>
                <c:pt idx="62">
                  <c:v>-0.50411623670410111</c:v>
                </c:pt>
                <c:pt idx="63">
                  <c:v>-0.50189616770914836</c:v>
                </c:pt>
                <c:pt idx="64">
                  <c:v>-0.49733337286046503</c:v>
                </c:pt>
                <c:pt idx="65">
                  <c:v>-0.49261126948495482</c:v>
                </c:pt>
                <c:pt idx="66">
                  <c:v>-0.48887896991776891</c:v>
                </c:pt>
                <c:pt idx="67">
                  <c:v>-0.47362379090210954</c:v>
                </c:pt>
                <c:pt idx="68">
                  <c:v>-0.47675158792278138</c:v>
                </c:pt>
                <c:pt idx="69">
                  <c:v>-0.4623322843788959</c:v>
                </c:pt>
                <c:pt idx="70">
                  <c:v>-0.46942200582431137</c:v>
                </c:pt>
                <c:pt idx="71">
                  <c:v>-0.45676759472490575</c:v>
                </c:pt>
                <c:pt idx="72">
                  <c:v>-0.46348011235958764</c:v>
                </c:pt>
                <c:pt idx="73">
                  <c:v>-0.45011578846592742</c:v>
                </c:pt>
                <c:pt idx="74">
                  <c:v>-0.47521071802700193</c:v>
                </c:pt>
                <c:pt idx="75">
                  <c:v>-0.49826239331123245</c:v>
                </c:pt>
                <c:pt idx="76">
                  <c:v>-0.4940560871211086</c:v>
                </c:pt>
                <c:pt idx="77">
                  <c:v>-0.48427029360683843</c:v>
                </c:pt>
                <c:pt idx="78">
                  <c:v>-0.48212465030182394</c:v>
                </c:pt>
                <c:pt idx="79">
                  <c:v>-0.43604189547503758</c:v>
                </c:pt>
                <c:pt idx="80">
                  <c:v>-0.45372521926668913</c:v>
                </c:pt>
                <c:pt idx="81">
                  <c:v>-0.464587919791839</c:v>
                </c:pt>
                <c:pt idx="82">
                  <c:v>-0.47287971025436321</c:v>
                </c:pt>
                <c:pt idx="83">
                  <c:v>-0.29018831616129759</c:v>
                </c:pt>
                <c:pt idx="84">
                  <c:v>-0.43794241892338376</c:v>
                </c:pt>
                <c:pt idx="85">
                  <c:v>-0.40965693485736299</c:v>
                </c:pt>
                <c:pt idx="86">
                  <c:v>-0.41546544754820303</c:v>
                </c:pt>
                <c:pt idx="87">
                  <c:v>-0.41350103506485897</c:v>
                </c:pt>
                <c:pt idx="88">
                  <c:v>-0.49225649344878225</c:v>
                </c:pt>
                <c:pt idx="89">
                  <c:v>-0.4417988829743052</c:v>
                </c:pt>
                <c:pt idx="90">
                  <c:v>-0.42970213660236412</c:v>
                </c:pt>
                <c:pt idx="91">
                  <c:v>-0.4102033181602735</c:v>
                </c:pt>
                <c:pt idx="92">
                  <c:v>-0.47198013890458762</c:v>
                </c:pt>
                <c:pt idx="93">
                  <c:v>-0.48374008191107193</c:v>
                </c:pt>
                <c:pt idx="94">
                  <c:v>-0.40836933681516008</c:v>
                </c:pt>
                <c:pt idx="95">
                  <c:v>-0.4429218906303522</c:v>
                </c:pt>
                <c:pt idx="96">
                  <c:v>-0.45543633356715946</c:v>
                </c:pt>
                <c:pt idx="97">
                  <c:v>-0.42919257362233015</c:v>
                </c:pt>
                <c:pt idx="98">
                  <c:v>-0.48205555526411115</c:v>
                </c:pt>
                <c:pt idx="99">
                  <c:v>-0.44743060563551468</c:v>
                </c:pt>
                <c:pt idx="100">
                  <c:v>-0.37980863286083949</c:v>
                </c:pt>
                <c:pt idx="101">
                  <c:v>-0.46590651076938849</c:v>
                </c:pt>
                <c:pt idx="102">
                  <c:v>-0.4935478575587125</c:v>
                </c:pt>
                <c:pt idx="103">
                  <c:v>-0.49147800069282493</c:v>
                </c:pt>
                <c:pt idx="104">
                  <c:v>-0.47865173044589093</c:v>
                </c:pt>
                <c:pt idx="105">
                  <c:v>-0.45317649122572085</c:v>
                </c:pt>
                <c:pt idx="106">
                  <c:v>-0.49061479999147561</c:v>
                </c:pt>
                <c:pt idx="107">
                  <c:v>-0.48906886574526781</c:v>
                </c:pt>
                <c:pt idx="108">
                  <c:v>-0.48894146062858707</c:v>
                </c:pt>
                <c:pt idx="109">
                  <c:v>-0.42513508459164551</c:v>
                </c:pt>
                <c:pt idx="110">
                  <c:v>-0.46202497435001499</c:v>
                </c:pt>
                <c:pt idx="111">
                  <c:v>-0.48604674135956533</c:v>
                </c:pt>
                <c:pt idx="112">
                  <c:v>-0.48869660760019112</c:v>
                </c:pt>
                <c:pt idx="113">
                  <c:v>-0.47363825662116976</c:v>
                </c:pt>
                <c:pt idx="114">
                  <c:v>-0.48037230448668372</c:v>
                </c:pt>
                <c:pt idx="115">
                  <c:v>-0.49402754043607822</c:v>
                </c:pt>
                <c:pt idx="116">
                  <c:v>-0.49479592055988519</c:v>
                </c:pt>
                <c:pt idx="117">
                  <c:v>-0.4750656304684216</c:v>
                </c:pt>
                <c:pt idx="118">
                  <c:v>-0.48364225549524087</c:v>
                </c:pt>
                <c:pt idx="119">
                  <c:v>-0.46880845067003468</c:v>
                </c:pt>
                <c:pt idx="120">
                  <c:v>-0.45908030050298154</c:v>
                </c:pt>
                <c:pt idx="121">
                  <c:v>-0.41215322010274857</c:v>
                </c:pt>
                <c:pt idx="122">
                  <c:v>-0.48087583633644204</c:v>
                </c:pt>
                <c:pt idx="123">
                  <c:v>-0.47982645654672984</c:v>
                </c:pt>
                <c:pt idx="124">
                  <c:v>-0.46322672424132155</c:v>
                </c:pt>
                <c:pt idx="125">
                  <c:v>-0.47269816892758465</c:v>
                </c:pt>
                <c:pt idx="126">
                  <c:v>-0.46327998348746013</c:v>
                </c:pt>
                <c:pt idx="127">
                  <c:v>-0.40215303768633648</c:v>
                </c:pt>
                <c:pt idx="128">
                  <c:v>-0.39898599540276269</c:v>
                </c:pt>
                <c:pt idx="129">
                  <c:v>-0.48097880405350119</c:v>
                </c:pt>
                <c:pt idx="130">
                  <c:v>-0.49291317782087485</c:v>
                </c:pt>
                <c:pt idx="131">
                  <c:v>-0.44496989265852005</c:v>
                </c:pt>
                <c:pt idx="132">
                  <c:v>-0.48051532066180042</c:v>
                </c:pt>
                <c:pt idx="133">
                  <c:v>-0.46365521673163179</c:v>
                </c:pt>
                <c:pt idx="134">
                  <c:v>-0.48069009377655297</c:v>
                </c:pt>
                <c:pt idx="135">
                  <c:v>-0.45451041155489397</c:v>
                </c:pt>
                <c:pt idx="136">
                  <c:v>-0.47941067639411239</c:v>
                </c:pt>
                <c:pt idx="137">
                  <c:v>-0.49597056968019948</c:v>
                </c:pt>
                <c:pt idx="138">
                  <c:v>-0.43535191028195319</c:v>
                </c:pt>
                <c:pt idx="139">
                  <c:v>-0.48058500589462777</c:v>
                </c:pt>
                <c:pt idx="140">
                  <c:v>-0.49235964078304545</c:v>
                </c:pt>
                <c:pt idx="141">
                  <c:v>-0.47138587185312447</c:v>
                </c:pt>
                <c:pt idx="142">
                  <c:v>-0.4725384037762525</c:v>
                </c:pt>
                <c:pt idx="143">
                  <c:v>-0.48154848248204074</c:v>
                </c:pt>
                <c:pt idx="144">
                  <c:v>-0.48523861292518189</c:v>
                </c:pt>
                <c:pt idx="145">
                  <c:v>-0.45954231176812799</c:v>
                </c:pt>
                <c:pt idx="146">
                  <c:v>-0.48365045718340255</c:v>
                </c:pt>
                <c:pt idx="147">
                  <c:v>-0.48574242432867792</c:v>
                </c:pt>
                <c:pt idx="148">
                  <c:v>-0.49730450953111072</c:v>
                </c:pt>
                <c:pt idx="149">
                  <c:v>-0.49234487223003881</c:v>
                </c:pt>
                <c:pt idx="150">
                  <c:v>-0.48273946292873993</c:v>
                </c:pt>
                <c:pt idx="151">
                  <c:v>-0.45516528515067978</c:v>
                </c:pt>
                <c:pt idx="152">
                  <c:v>-0.49816353592205076</c:v>
                </c:pt>
                <c:pt idx="153">
                  <c:v>-0.45839790854208617</c:v>
                </c:pt>
                <c:pt idx="154">
                  <c:v>-0.46558309611427329</c:v>
                </c:pt>
                <c:pt idx="155">
                  <c:v>-0.48326786106031044</c:v>
                </c:pt>
                <c:pt idx="156">
                  <c:v>-0.45454608796454321</c:v>
                </c:pt>
                <c:pt idx="157">
                  <c:v>-0.44803553297100795</c:v>
                </c:pt>
                <c:pt idx="158">
                  <c:v>-0.45480330153892179</c:v>
                </c:pt>
                <c:pt idx="159">
                  <c:v>-0.49231089573594844</c:v>
                </c:pt>
                <c:pt idx="160">
                  <c:v>-0.45491770070176435</c:v>
                </c:pt>
                <c:pt idx="161">
                  <c:v>-0.43699692822258868</c:v>
                </c:pt>
                <c:pt idx="162">
                  <c:v>-0.47423292091529873</c:v>
                </c:pt>
                <c:pt idx="163">
                  <c:v>-0.45523740096368126</c:v>
                </c:pt>
                <c:pt idx="164">
                  <c:v>-0.41919051719701039</c:v>
                </c:pt>
                <c:pt idx="165">
                  <c:v>-0.48332203366395354</c:v>
                </c:pt>
                <c:pt idx="166">
                  <c:v>-0.49714407434787294</c:v>
                </c:pt>
                <c:pt idx="167">
                  <c:v>-0.49567485451944238</c:v>
                </c:pt>
                <c:pt idx="168">
                  <c:v>-0.44684808240620544</c:v>
                </c:pt>
                <c:pt idx="169">
                  <c:v>-0.4907870085711285</c:v>
                </c:pt>
                <c:pt idx="170">
                  <c:v>-0.48499691124690575</c:v>
                </c:pt>
                <c:pt idx="171">
                  <c:v>-0.48119611729127171</c:v>
                </c:pt>
                <c:pt idx="172">
                  <c:v>-0.48984150356825557</c:v>
                </c:pt>
                <c:pt idx="173">
                  <c:v>-0.49966053293245566</c:v>
                </c:pt>
                <c:pt idx="174">
                  <c:v>-0.47603395048972236</c:v>
                </c:pt>
                <c:pt idx="175">
                  <c:v>-0.49125821509218548</c:v>
                </c:pt>
                <c:pt idx="176">
                  <c:v>-0.49967693086988857</c:v>
                </c:pt>
                <c:pt idx="177">
                  <c:v>-0.49575244088142206</c:v>
                </c:pt>
                <c:pt idx="178">
                  <c:v>-0.48455044968774408</c:v>
                </c:pt>
                <c:pt idx="179">
                  <c:v>-0.47223588841672537</c:v>
                </c:pt>
                <c:pt idx="180">
                  <c:v>-0.47649392975860627</c:v>
                </c:pt>
                <c:pt idx="181">
                  <c:v>-0.47643835369875115</c:v>
                </c:pt>
                <c:pt idx="182">
                  <c:v>-0.48399127689865518</c:v>
                </c:pt>
                <c:pt idx="183">
                  <c:v>-0.48576356141973237</c:v>
                </c:pt>
                <c:pt idx="184">
                  <c:v>-0.48703507175075439</c:v>
                </c:pt>
                <c:pt idx="185">
                  <c:v>-0.49773022272406331</c:v>
                </c:pt>
                <c:pt idx="186">
                  <c:v>-0.49704682622620827</c:v>
                </c:pt>
                <c:pt idx="187">
                  <c:v>-0.49903153829846797</c:v>
                </c:pt>
                <c:pt idx="188">
                  <c:v>-0.46823165900913088</c:v>
                </c:pt>
                <c:pt idx="189">
                  <c:v>-0.46187873186425993</c:v>
                </c:pt>
                <c:pt idx="190">
                  <c:v>-0.45710701751044719</c:v>
                </c:pt>
                <c:pt idx="191">
                  <c:v>-0.47756805959400522</c:v>
                </c:pt>
                <c:pt idx="192">
                  <c:v>-0.48621995425831532</c:v>
                </c:pt>
                <c:pt idx="193">
                  <c:v>-0.49606730675768579</c:v>
                </c:pt>
                <c:pt idx="194">
                  <c:v>-0.50442211436005735</c:v>
                </c:pt>
                <c:pt idx="195">
                  <c:v>-0.49097814250609023</c:v>
                </c:pt>
                <c:pt idx="196">
                  <c:v>-0.45911280351676831</c:v>
                </c:pt>
                <c:pt idx="197">
                  <c:v>-0.47635039258240508</c:v>
                </c:pt>
                <c:pt idx="198">
                  <c:v>-0.49908542186228949</c:v>
                </c:pt>
                <c:pt idx="199">
                  <c:v>-0.4684415279825922</c:v>
                </c:pt>
                <c:pt idx="200">
                  <c:v>-0.49228256616624716</c:v>
                </c:pt>
                <c:pt idx="201">
                  <c:v>-0.46893387593738101</c:v>
                </c:pt>
                <c:pt idx="202">
                  <c:v>-0.49529982879309264</c:v>
                </c:pt>
                <c:pt idx="203">
                  <c:v>-0.49950694639398369</c:v>
                </c:pt>
                <c:pt idx="204">
                  <c:v>-0.48626997721183479</c:v>
                </c:pt>
                <c:pt idx="205">
                  <c:v>-0.47668309315578766</c:v>
                </c:pt>
                <c:pt idx="206">
                  <c:v>-0.48740022973277497</c:v>
                </c:pt>
                <c:pt idx="207">
                  <c:v>-0.4879376435087337</c:v>
                </c:pt>
                <c:pt idx="208">
                  <c:v>-0.48587685499272321</c:v>
                </c:pt>
                <c:pt idx="209">
                  <c:v>-0.47709861523922936</c:v>
                </c:pt>
                <c:pt idx="210">
                  <c:v>-0.49408157432710581</c:v>
                </c:pt>
                <c:pt idx="211">
                  <c:v>-0.48263359863654481</c:v>
                </c:pt>
                <c:pt idx="212">
                  <c:v>-0.47886672520836293</c:v>
                </c:pt>
                <c:pt idx="213">
                  <c:v>-0.45136983906249645</c:v>
                </c:pt>
                <c:pt idx="214">
                  <c:v>-0.47124763925086915</c:v>
                </c:pt>
                <c:pt idx="215">
                  <c:v>-0.47904146334721615</c:v>
                </c:pt>
                <c:pt idx="216">
                  <c:v>-0.49426080388276905</c:v>
                </c:pt>
                <c:pt idx="217">
                  <c:v>-0.48453361073807477</c:v>
                </c:pt>
                <c:pt idx="218">
                  <c:v>-0.45048953612011006</c:v>
                </c:pt>
                <c:pt idx="219">
                  <c:v>-0.47249409418801974</c:v>
                </c:pt>
                <c:pt idx="220">
                  <c:v>-0.47620635077258516</c:v>
                </c:pt>
                <c:pt idx="221">
                  <c:v>-0.48833817886343905</c:v>
                </c:pt>
                <c:pt idx="222">
                  <c:v>-0.48956418782171413</c:v>
                </c:pt>
                <c:pt idx="223">
                  <c:v>-0.50008947220323063</c:v>
                </c:pt>
                <c:pt idx="224">
                  <c:v>-0.48997708913737287</c:v>
                </c:pt>
                <c:pt idx="225">
                  <c:v>-0.50015407662334066</c:v>
                </c:pt>
                <c:pt idx="226">
                  <c:v>-0.49776547883499944</c:v>
                </c:pt>
                <c:pt idx="227">
                  <c:v>-0.49178383981826701</c:v>
                </c:pt>
                <c:pt idx="228">
                  <c:v>-0.48144752772181876</c:v>
                </c:pt>
                <c:pt idx="229">
                  <c:v>-0.49856984750902311</c:v>
                </c:pt>
                <c:pt idx="230">
                  <c:v>-0.48170387352840666</c:v>
                </c:pt>
                <c:pt idx="231">
                  <c:v>-0.48933201854038821</c:v>
                </c:pt>
                <c:pt idx="232">
                  <c:v>-0.46474193573373762</c:v>
                </c:pt>
                <c:pt idx="233">
                  <c:v>-0.5004952202111751</c:v>
                </c:pt>
                <c:pt idx="234">
                  <c:v>-0.49185870131927584</c:v>
                </c:pt>
                <c:pt idx="235">
                  <c:v>-0.5011150963579929</c:v>
                </c:pt>
                <c:pt idx="236">
                  <c:v>-0.44495661081065313</c:v>
                </c:pt>
                <c:pt idx="237">
                  <c:v>-0.49584752656082015</c:v>
                </c:pt>
                <c:pt idx="238">
                  <c:v>-0.48402190019050767</c:v>
                </c:pt>
                <c:pt idx="239">
                  <c:v>-0.49543195163151316</c:v>
                </c:pt>
                <c:pt idx="240">
                  <c:v>-0.4956500459404008</c:v>
                </c:pt>
                <c:pt idx="241">
                  <c:v>-0.50209027781262783</c:v>
                </c:pt>
                <c:pt idx="242">
                  <c:v>-0.49888839084311531</c:v>
                </c:pt>
                <c:pt idx="243">
                  <c:v>-0.49760985116955953</c:v>
                </c:pt>
                <c:pt idx="244">
                  <c:v>-0.48408072447333633</c:v>
                </c:pt>
                <c:pt idx="245">
                  <c:v>-0.47881473413428899</c:v>
                </c:pt>
                <c:pt idx="246">
                  <c:v>-0.48123176554500996</c:v>
                </c:pt>
                <c:pt idx="247">
                  <c:v>-0.48413614074439953</c:v>
                </c:pt>
                <c:pt idx="248">
                  <c:v>-0.47084143009298662</c:v>
                </c:pt>
                <c:pt idx="249">
                  <c:v>-0.48678192449359248</c:v>
                </c:pt>
                <c:pt idx="250">
                  <c:v>-0.48673141257557478</c:v>
                </c:pt>
                <c:pt idx="251">
                  <c:v>-0.49744073247973913</c:v>
                </c:pt>
                <c:pt idx="252">
                  <c:v>-0.48660227302243497</c:v>
                </c:pt>
                <c:pt idx="253">
                  <c:v>-0.49267695617534013</c:v>
                </c:pt>
                <c:pt idx="254">
                  <c:v>-0.47794571421319254</c:v>
                </c:pt>
                <c:pt idx="255">
                  <c:v>-0.48561740381761487</c:v>
                </c:pt>
                <c:pt idx="256">
                  <c:v>-0.49019210395947987</c:v>
                </c:pt>
                <c:pt idx="257">
                  <c:v>-0.49581589637792345</c:v>
                </c:pt>
                <c:pt idx="258">
                  <c:v>-0.48039448369623672</c:v>
                </c:pt>
                <c:pt idx="259">
                  <c:v>-0.49508506688504994</c:v>
                </c:pt>
                <c:pt idx="260">
                  <c:v>-0.49628251514901228</c:v>
                </c:pt>
                <c:pt idx="261">
                  <c:v>-0.48055032113287038</c:v>
                </c:pt>
                <c:pt idx="262">
                  <c:v>-0.48549841616945705</c:v>
                </c:pt>
                <c:pt idx="263">
                  <c:v>-0.48226801738856911</c:v>
                </c:pt>
                <c:pt idx="264">
                  <c:v>-0.47530271025270732</c:v>
                </c:pt>
                <c:pt idx="265">
                  <c:v>-0.48890087147635874</c:v>
                </c:pt>
                <c:pt idx="266">
                  <c:v>-0.4777588755152184</c:v>
                </c:pt>
                <c:pt idx="267">
                  <c:v>-0.47834876414408117</c:v>
                </c:pt>
                <c:pt idx="268">
                  <c:v>-0.46884638823853342</c:v>
                </c:pt>
                <c:pt idx="269">
                  <c:v>-0.48321909224383192</c:v>
                </c:pt>
                <c:pt idx="270">
                  <c:v>-0.477624943335834</c:v>
                </c:pt>
                <c:pt idx="271">
                  <c:v>-0.46980471033893989</c:v>
                </c:pt>
                <c:pt idx="272">
                  <c:v>-0.48273675846116604</c:v>
                </c:pt>
                <c:pt idx="273">
                  <c:v>-0.48388615945292734</c:v>
                </c:pt>
                <c:pt idx="274">
                  <c:v>-0.47156954228023251</c:v>
                </c:pt>
                <c:pt idx="275">
                  <c:v>-0.48994667447848905</c:v>
                </c:pt>
                <c:pt idx="276">
                  <c:v>-0.485433924435484</c:v>
                </c:pt>
                <c:pt idx="277">
                  <c:v>-0.47324866642537267</c:v>
                </c:pt>
                <c:pt idx="278">
                  <c:v>-0.47625847104733599</c:v>
                </c:pt>
                <c:pt idx="279">
                  <c:v>-0.48949230385870784</c:v>
                </c:pt>
                <c:pt idx="280">
                  <c:v>-0.46954089310965358</c:v>
                </c:pt>
                <c:pt idx="281">
                  <c:v>-0.49868250850586471</c:v>
                </c:pt>
                <c:pt idx="282">
                  <c:v>-0.47343697529470008</c:v>
                </c:pt>
                <c:pt idx="283">
                  <c:v>-0.49256230729897499</c:v>
                </c:pt>
                <c:pt idx="284">
                  <c:v>-0.47884211232048307</c:v>
                </c:pt>
                <c:pt idx="285">
                  <c:v>-0.49770565491921692</c:v>
                </c:pt>
                <c:pt idx="286">
                  <c:v>-0.4909108792496284</c:v>
                </c:pt>
                <c:pt idx="287">
                  <c:v>-0.49832337761085388</c:v>
                </c:pt>
                <c:pt idx="288">
                  <c:v>-0.50219294108750367</c:v>
                </c:pt>
                <c:pt idx="289">
                  <c:v>-0.50523767698173205</c:v>
                </c:pt>
                <c:pt idx="290">
                  <c:v>-0.501524717291991</c:v>
                </c:pt>
                <c:pt idx="291">
                  <c:v>-0.49104282370331453</c:v>
                </c:pt>
                <c:pt idx="292">
                  <c:v>-0.48728608142466684</c:v>
                </c:pt>
                <c:pt idx="293">
                  <c:v>-0.4763297283308256</c:v>
                </c:pt>
                <c:pt idx="294">
                  <c:v>-0.49778336895405573</c:v>
                </c:pt>
                <c:pt idx="295">
                  <c:v>-0.50069488170716081</c:v>
                </c:pt>
                <c:pt idx="296">
                  <c:v>-0.50014688779312511</c:v>
                </c:pt>
                <c:pt idx="297">
                  <c:v>-0.49870792864437885</c:v>
                </c:pt>
                <c:pt idx="298">
                  <c:v>-0.49029828434544476</c:v>
                </c:pt>
                <c:pt idx="299">
                  <c:v>-0.48718180842277137</c:v>
                </c:pt>
                <c:pt idx="300">
                  <c:v>-0.49722226415755094</c:v>
                </c:pt>
                <c:pt idx="301">
                  <c:v>-0.45920707086091528</c:v>
                </c:pt>
                <c:pt idx="302">
                  <c:v>-0.48798218364783946</c:v>
                </c:pt>
                <c:pt idx="303">
                  <c:v>-0.46074273468544996</c:v>
                </c:pt>
                <c:pt idx="304">
                  <c:v>-0.4920109084842631</c:v>
                </c:pt>
                <c:pt idx="305">
                  <c:v>-0.48326190693616555</c:v>
                </c:pt>
                <c:pt idx="306">
                  <c:v>-0.48127629011300482</c:v>
                </c:pt>
                <c:pt idx="307">
                  <c:v>-0.46785338709967189</c:v>
                </c:pt>
                <c:pt idx="308">
                  <c:v>-0.47441954160760019</c:v>
                </c:pt>
                <c:pt idx="309">
                  <c:v>-0.48281244789857519</c:v>
                </c:pt>
                <c:pt idx="310">
                  <c:v>-0.49748370230053596</c:v>
                </c:pt>
                <c:pt idx="311">
                  <c:v>-0.49637119278321917</c:v>
                </c:pt>
                <c:pt idx="312">
                  <c:v>-0.49580481351711342</c:v>
                </c:pt>
                <c:pt idx="313">
                  <c:v>-0.48545324469141959</c:v>
                </c:pt>
                <c:pt idx="314">
                  <c:v>-0.48315010268671388</c:v>
                </c:pt>
                <c:pt idx="315">
                  <c:v>-0.46967399772021978</c:v>
                </c:pt>
                <c:pt idx="316">
                  <c:v>-0.46719009859353178</c:v>
                </c:pt>
                <c:pt idx="317">
                  <c:v>-0.48713757706714134</c:v>
                </c:pt>
                <c:pt idx="318">
                  <c:v>-0.45938528291451802</c:v>
                </c:pt>
                <c:pt idx="319">
                  <c:v>-0.45824371143271542</c:v>
                </c:pt>
                <c:pt idx="320">
                  <c:v>-0.45258677612010628</c:v>
                </c:pt>
                <c:pt idx="321">
                  <c:v>-0.47951915676447282</c:v>
                </c:pt>
                <c:pt idx="322">
                  <c:v>-0.47498722744673266</c:v>
                </c:pt>
                <c:pt idx="323">
                  <c:v>-0.47181150273956751</c:v>
                </c:pt>
                <c:pt idx="324">
                  <c:v>-0.45652354796887101</c:v>
                </c:pt>
                <c:pt idx="325">
                  <c:v>-0.438089752395034</c:v>
                </c:pt>
                <c:pt idx="326">
                  <c:v>-0.47347741833924001</c:v>
                </c:pt>
                <c:pt idx="327">
                  <c:v>-0.48551196992226242</c:v>
                </c:pt>
                <c:pt idx="328">
                  <c:v>-0.44906654813649993</c:v>
                </c:pt>
                <c:pt idx="329">
                  <c:v>-0.42464873364127548</c:v>
                </c:pt>
                <c:pt idx="330">
                  <c:v>-0.47848128526857148</c:v>
                </c:pt>
                <c:pt idx="331">
                  <c:v>-0.40851286213604543</c:v>
                </c:pt>
                <c:pt idx="332">
                  <c:v>-0.36236110443886488</c:v>
                </c:pt>
                <c:pt idx="333">
                  <c:v>-0.47102041299645253</c:v>
                </c:pt>
                <c:pt idx="334">
                  <c:v>-0.47095971757363392</c:v>
                </c:pt>
                <c:pt idx="335">
                  <c:v>-0.48324301724074531</c:v>
                </c:pt>
                <c:pt idx="336">
                  <c:v>-0.41263742618732502</c:v>
                </c:pt>
                <c:pt idx="337">
                  <c:v>-0.45190939113156298</c:v>
                </c:pt>
                <c:pt idx="338">
                  <c:v>-0.43620889247106159</c:v>
                </c:pt>
                <c:pt idx="339">
                  <c:v>-0.35366722049416949</c:v>
                </c:pt>
                <c:pt idx="340">
                  <c:v>-0.1717719405578611</c:v>
                </c:pt>
                <c:pt idx="341">
                  <c:v>-0.17617588531072212</c:v>
                </c:pt>
                <c:pt idx="342">
                  <c:v>-0.34977012510525868</c:v>
                </c:pt>
                <c:pt idx="343">
                  <c:v>0.19473602371416029</c:v>
                </c:pt>
                <c:pt idx="344">
                  <c:v>-0.24714677713295702</c:v>
                </c:pt>
                <c:pt idx="345">
                  <c:v>-0.42482313171101754</c:v>
                </c:pt>
                <c:pt idx="346">
                  <c:v>-0.48110472622227796</c:v>
                </c:pt>
                <c:pt idx="347">
                  <c:v>-0.43692868993161188</c:v>
                </c:pt>
                <c:pt idx="348">
                  <c:v>-0.42544887609277443</c:v>
                </c:pt>
                <c:pt idx="349">
                  <c:v>-0.42312782274136174</c:v>
                </c:pt>
                <c:pt idx="350">
                  <c:v>-0.48101848020873778</c:v>
                </c:pt>
                <c:pt idx="351">
                  <c:v>-0.44317412347592589</c:v>
                </c:pt>
                <c:pt idx="352">
                  <c:v>-0.43097049635061985</c:v>
                </c:pt>
                <c:pt idx="353">
                  <c:v>-0.29183973032641919</c:v>
                </c:pt>
                <c:pt idx="354">
                  <c:v>-0.47405605732088807</c:v>
                </c:pt>
                <c:pt idx="355">
                  <c:v>-0.46234784419071873</c:v>
                </c:pt>
                <c:pt idx="356">
                  <c:v>-0.48158273347099673</c:v>
                </c:pt>
                <c:pt idx="357">
                  <c:v>-0.48540331514339313</c:v>
                </c:pt>
                <c:pt idx="358">
                  <c:v>-0.45300863816599068</c:v>
                </c:pt>
                <c:pt idx="359">
                  <c:v>-0.39079117467428381</c:v>
                </c:pt>
                <c:pt idx="360">
                  <c:v>-0.40958783830803414</c:v>
                </c:pt>
                <c:pt idx="361">
                  <c:v>-0.43971999419323643</c:v>
                </c:pt>
                <c:pt idx="362">
                  <c:v>-0.45607739961053106</c:v>
                </c:pt>
                <c:pt idx="363">
                  <c:v>-0.47486353830323169</c:v>
                </c:pt>
                <c:pt idx="364">
                  <c:v>-0.41618825495379658</c:v>
                </c:pt>
                <c:pt idx="365">
                  <c:v>-0.40371601213183189</c:v>
                </c:pt>
                <c:pt idx="366">
                  <c:v>-0.46363375715008631</c:v>
                </c:pt>
                <c:pt idx="367">
                  <c:v>-0.43751655008893631</c:v>
                </c:pt>
                <c:pt idx="368">
                  <c:v>-0.46406305978584295</c:v>
                </c:pt>
                <c:pt idx="369">
                  <c:v>-0.32932195326596825</c:v>
                </c:pt>
                <c:pt idx="370">
                  <c:v>-0.39688989119497731</c:v>
                </c:pt>
                <c:pt idx="371">
                  <c:v>-0.44758738035593104</c:v>
                </c:pt>
                <c:pt idx="372">
                  <c:v>-0.42744911421846243</c:v>
                </c:pt>
                <c:pt idx="373">
                  <c:v>-0.46291556624983826</c:v>
                </c:pt>
                <c:pt idx="374">
                  <c:v>-0.48485843391777977</c:v>
                </c:pt>
                <c:pt idx="375">
                  <c:v>-0.39520532913766643</c:v>
                </c:pt>
                <c:pt idx="376">
                  <c:v>-0.3761699592509315</c:v>
                </c:pt>
                <c:pt idx="377">
                  <c:v>-0.43037209783206448</c:v>
                </c:pt>
                <c:pt idx="378">
                  <c:v>-0.43451866354262536</c:v>
                </c:pt>
                <c:pt idx="379">
                  <c:v>-0.44998054956102418</c:v>
                </c:pt>
                <c:pt idx="380">
                  <c:v>-0.45682208041529071</c:v>
                </c:pt>
                <c:pt idx="381">
                  <c:v>-0.47058159371188463</c:v>
                </c:pt>
                <c:pt idx="382">
                  <c:v>-0.46854650012805682</c:v>
                </c:pt>
                <c:pt idx="383">
                  <c:v>-0.44186527079504739</c:v>
                </c:pt>
                <c:pt idx="384">
                  <c:v>-0.43132788812812739</c:v>
                </c:pt>
                <c:pt idx="385">
                  <c:v>-0.465762359554871</c:v>
                </c:pt>
                <c:pt idx="386">
                  <c:v>-0.39306594691197244</c:v>
                </c:pt>
                <c:pt idx="387">
                  <c:v>-0.44849822998205197</c:v>
                </c:pt>
                <c:pt idx="388">
                  <c:v>-0.40793159559070491</c:v>
                </c:pt>
                <c:pt idx="389">
                  <c:v>-0.48526410311634521</c:v>
                </c:pt>
                <c:pt idx="390">
                  <c:v>-0.4063925200708467</c:v>
                </c:pt>
                <c:pt idx="391">
                  <c:v>-0.45603172363924466</c:v>
                </c:pt>
                <c:pt idx="392">
                  <c:v>-0.46432813314474664</c:v>
                </c:pt>
                <c:pt idx="393">
                  <c:v>-0.47478752347543379</c:v>
                </c:pt>
                <c:pt idx="394">
                  <c:v>-0.44388991181812715</c:v>
                </c:pt>
                <c:pt idx="395">
                  <c:v>-0.41253741292749263</c:v>
                </c:pt>
                <c:pt idx="396">
                  <c:v>-0.33534457203034762</c:v>
                </c:pt>
                <c:pt idx="397">
                  <c:v>-0.43776654894868788</c:v>
                </c:pt>
                <c:pt idx="398">
                  <c:v>-0.45520874652915511</c:v>
                </c:pt>
                <c:pt idx="399">
                  <c:v>-0.4696913569394654</c:v>
                </c:pt>
                <c:pt idx="400">
                  <c:v>-0.44985035700390891</c:v>
                </c:pt>
                <c:pt idx="401">
                  <c:v>-0.42158871095565964</c:v>
                </c:pt>
                <c:pt idx="402">
                  <c:v>-0.46626745551869964</c:v>
                </c:pt>
                <c:pt idx="403">
                  <c:v>-0.41893482544797206</c:v>
                </c:pt>
                <c:pt idx="404">
                  <c:v>-0.46576398185695916</c:v>
                </c:pt>
                <c:pt idx="405">
                  <c:v>-0.48104645641115695</c:v>
                </c:pt>
                <c:pt idx="406">
                  <c:v>-0.49062661419809966</c:v>
                </c:pt>
                <c:pt idx="407">
                  <c:v>-0.4104974832083032</c:v>
                </c:pt>
                <c:pt idx="408">
                  <c:v>-0.39337910995649839</c:v>
                </c:pt>
                <c:pt idx="409">
                  <c:v>-0.42192120731840854</c:v>
                </c:pt>
                <c:pt idx="410">
                  <c:v>-0.39554411556879449</c:v>
                </c:pt>
                <c:pt idx="411">
                  <c:v>-0.40476913283348587</c:v>
                </c:pt>
                <c:pt idx="412">
                  <c:v>-0.35947717229391263</c:v>
                </c:pt>
                <c:pt idx="413">
                  <c:v>-0.37682770513667291</c:v>
                </c:pt>
                <c:pt idx="414">
                  <c:v>-0.46704479496077522</c:v>
                </c:pt>
                <c:pt idx="415">
                  <c:v>-0.42731568619138455</c:v>
                </c:pt>
                <c:pt idx="416">
                  <c:v>-0.47953227810690136</c:v>
                </c:pt>
                <c:pt idx="417">
                  <c:v>-0.45125117323983988</c:v>
                </c:pt>
                <c:pt idx="418">
                  <c:v>-0.42799063091729056</c:v>
                </c:pt>
                <c:pt idx="419">
                  <c:v>-0.42742370527309886</c:v>
                </c:pt>
                <c:pt idx="420">
                  <c:v>-0.39074997235369702</c:v>
                </c:pt>
                <c:pt idx="421">
                  <c:v>-0.43723654114209176</c:v>
                </c:pt>
                <c:pt idx="422">
                  <c:v>-0.37585387728880026</c:v>
                </c:pt>
                <c:pt idx="423">
                  <c:v>-0.43488954424938936</c:v>
                </c:pt>
                <c:pt idx="424">
                  <c:v>-0.45455923578481566</c:v>
                </c:pt>
                <c:pt idx="425">
                  <c:v>-0.37130986324893767</c:v>
                </c:pt>
                <c:pt idx="426">
                  <c:v>-0.44886574684532526</c:v>
                </c:pt>
                <c:pt idx="427">
                  <c:v>-0.39957641952943351</c:v>
                </c:pt>
                <c:pt idx="428">
                  <c:v>-0.34963969168614162</c:v>
                </c:pt>
                <c:pt idx="429">
                  <c:v>-0.41259242862528239</c:v>
                </c:pt>
                <c:pt idx="430">
                  <c:v>-0.40760614895069719</c:v>
                </c:pt>
                <c:pt idx="431">
                  <c:v>-0.45123726715821783</c:v>
                </c:pt>
                <c:pt idx="432">
                  <c:v>-0.4380972278765084</c:v>
                </c:pt>
                <c:pt idx="433">
                  <c:v>-0.41532541465575823</c:v>
                </c:pt>
                <c:pt idx="434">
                  <c:v>-0.32579951598886497</c:v>
                </c:pt>
                <c:pt idx="435">
                  <c:v>-0.43602865490001824</c:v>
                </c:pt>
                <c:pt idx="436">
                  <c:v>-0.43625197645622754</c:v>
                </c:pt>
                <c:pt idx="437">
                  <c:v>-0.37971976090951348</c:v>
                </c:pt>
              </c:numCache>
            </c:numRef>
          </c:val>
          <c:smooth val="0"/>
          <c:extLst>
            <c:ext xmlns:c16="http://schemas.microsoft.com/office/drawing/2014/chart" uri="{C3380CC4-5D6E-409C-BE32-E72D297353CC}">
              <c16:uniqueId val="{00000000-1B66-4FC6-814A-75D6B2869D42}"/>
            </c:ext>
          </c:extLst>
        </c:ser>
        <c:dLbls>
          <c:showLegendKey val="0"/>
          <c:showVal val="0"/>
          <c:showCatName val="0"/>
          <c:showSerName val="0"/>
          <c:showPercent val="0"/>
          <c:showBubbleSize val="0"/>
        </c:dLbls>
        <c:marker val="1"/>
        <c:smooth val="0"/>
        <c:axId val="53438336"/>
        <c:axId val="53439872"/>
      </c:lineChart>
      <c:lineChart>
        <c:grouping val="standard"/>
        <c:varyColors val="0"/>
        <c:ser>
          <c:idx val="1"/>
          <c:order val="1"/>
          <c:tx>
            <c:strRef>
              <c:f>'Heterochone 2'!$I$21</c:f>
              <c:strCache>
                <c:ptCount val="1"/>
                <c:pt idx="0">
                  <c:v>AQD-SL - Suspended Sediment (mg/L) Analog Input 1</c:v>
                </c:pt>
              </c:strCache>
            </c:strRef>
          </c:tx>
          <c:spPr>
            <a:ln>
              <a:solidFill>
                <a:schemeClr val="accent3"/>
              </a:solidFill>
            </a:ln>
          </c:spPr>
          <c:marker>
            <c:symbol val="none"/>
          </c:marker>
          <c:cat>
            <c:numRef>
              <c:f>'Heterochone 2'!$G$22:$G$459</c:f>
              <c:numCache>
                <c:formatCode>[$-F400]h:mm:ss\ AM/PM</c:formatCode>
                <c:ptCount val="438"/>
                <c:pt idx="0">
                  <c:v>42874.144126157407</c:v>
                </c:pt>
                <c:pt idx="1">
                  <c:v>42874.144241898146</c:v>
                </c:pt>
                <c:pt idx="2">
                  <c:v>42874.144357638885</c:v>
                </c:pt>
                <c:pt idx="3">
                  <c:v>42874.144473379623</c:v>
                </c:pt>
                <c:pt idx="4">
                  <c:v>42874.144589120362</c:v>
                </c:pt>
                <c:pt idx="5">
                  <c:v>42874.144704861108</c:v>
                </c:pt>
                <c:pt idx="6">
                  <c:v>42874.144820601854</c:v>
                </c:pt>
                <c:pt idx="7">
                  <c:v>42874.144936342593</c:v>
                </c:pt>
                <c:pt idx="8">
                  <c:v>42874.145052083331</c:v>
                </c:pt>
                <c:pt idx="9">
                  <c:v>42874.14516782407</c:v>
                </c:pt>
                <c:pt idx="10">
                  <c:v>42874.145283564809</c:v>
                </c:pt>
                <c:pt idx="11">
                  <c:v>42874.145399305547</c:v>
                </c:pt>
                <c:pt idx="12">
                  <c:v>42874.145515046293</c:v>
                </c:pt>
                <c:pt idx="13">
                  <c:v>42874.145630787039</c:v>
                </c:pt>
                <c:pt idx="14">
                  <c:v>42874.145746527778</c:v>
                </c:pt>
                <c:pt idx="15">
                  <c:v>42874.145862268517</c:v>
                </c:pt>
                <c:pt idx="16">
                  <c:v>42874.145978009255</c:v>
                </c:pt>
                <c:pt idx="17">
                  <c:v>42874.146093749994</c:v>
                </c:pt>
                <c:pt idx="18">
                  <c:v>42874.146209490733</c:v>
                </c:pt>
                <c:pt idx="19">
                  <c:v>42874.146325231479</c:v>
                </c:pt>
                <c:pt idx="20">
                  <c:v>42874.146440972225</c:v>
                </c:pt>
                <c:pt idx="21">
                  <c:v>42874.146556712964</c:v>
                </c:pt>
                <c:pt idx="22">
                  <c:v>42874.146672453702</c:v>
                </c:pt>
                <c:pt idx="23">
                  <c:v>42874.146788194441</c:v>
                </c:pt>
                <c:pt idx="24">
                  <c:v>42874.146903674773</c:v>
                </c:pt>
                <c:pt idx="25">
                  <c:v>42874.147018836811</c:v>
                </c:pt>
                <c:pt idx="26">
                  <c:v>42874.147133998849</c:v>
                </c:pt>
                <c:pt idx="27">
                  <c:v>42874.147249160873</c:v>
                </c:pt>
                <c:pt idx="28">
                  <c:v>42874.147364322911</c:v>
                </c:pt>
                <c:pt idx="29">
                  <c:v>42874.147479484949</c:v>
                </c:pt>
                <c:pt idx="30">
                  <c:v>42874.147594646987</c:v>
                </c:pt>
                <c:pt idx="31">
                  <c:v>42874.147709809025</c:v>
                </c:pt>
                <c:pt idx="32">
                  <c:v>42874.147824971064</c:v>
                </c:pt>
                <c:pt idx="33">
                  <c:v>42874.147940133102</c:v>
                </c:pt>
                <c:pt idx="34">
                  <c:v>42874.14805529514</c:v>
                </c:pt>
                <c:pt idx="35">
                  <c:v>42874.148170457178</c:v>
                </c:pt>
                <c:pt idx="36">
                  <c:v>42874.148285619216</c:v>
                </c:pt>
                <c:pt idx="37">
                  <c:v>42874.148400781254</c:v>
                </c:pt>
                <c:pt idx="38">
                  <c:v>42874.148515943292</c:v>
                </c:pt>
                <c:pt idx="39">
                  <c:v>42874.14863110533</c:v>
                </c:pt>
                <c:pt idx="40">
                  <c:v>42874.148746267354</c:v>
                </c:pt>
                <c:pt idx="41">
                  <c:v>42874.148861429392</c:v>
                </c:pt>
                <c:pt idx="42">
                  <c:v>42874.14897659143</c:v>
                </c:pt>
                <c:pt idx="43">
                  <c:v>42874.149091753468</c:v>
                </c:pt>
                <c:pt idx="44">
                  <c:v>42874.149206915507</c:v>
                </c:pt>
                <c:pt idx="45">
                  <c:v>42874.149322077545</c:v>
                </c:pt>
                <c:pt idx="46">
                  <c:v>42874.149437239583</c:v>
                </c:pt>
                <c:pt idx="47">
                  <c:v>42874.149552401621</c:v>
                </c:pt>
                <c:pt idx="48">
                  <c:v>42874.149667563659</c:v>
                </c:pt>
                <c:pt idx="49">
                  <c:v>42874.149782725697</c:v>
                </c:pt>
                <c:pt idx="50">
                  <c:v>42874.149897887735</c:v>
                </c:pt>
                <c:pt idx="51">
                  <c:v>42874.150013049773</c:v>
                </c:pt>
                <c:pt idx="52">
                  <c:v>42874.150128211812</c:v>
                </c:pt>
                <c:pt idx="53">
                  <c:v>42874.15024337385</c:v>
                </c:pt>
                <c:pt idx="54">
                  <c:v>42874.150358535873</c:v>
                </c:pt>
                <c:pt idx="55">
                  <c:v>42874.150473697911</c:v>
                </c:pt>
                <c:pt idx="56">
                  <c:v>42874.150588859949</c:v>
                </c:pt>
                <c:pt idx="57">
                  <c:v>42874.150704021988</c:v>
                </c:pt>
                <c:pt idx="58">
                  <c:v>42874.150819184026</c:v>
                </c:pt>
                <c:pt idx="59">
                  <c:v>42874.150934346064</c:v>
                </c:pt>
                <c:pt idx="60">
                  <c:v>42874.151049508102</c:v>
                </c:pt>
                <c:pt idx="61">
                  <c:v>42874.15116467014</c:v>
                </c:pt>
                <c:pt idx="62">
                  <c:v>42874.151279832178</c:v>
                </c:pt>
                <c:pt idx="63">
                  <c:v>42874.151394994216</c:v>
                </c:pt>
                <c:pt idx="64">
                  <c:v>42874.151510156255</c:v>
                </c:pt>
                <c:pt idx="65">
                  <c:v>42874.151625318293</c:v>
                </c:pt>
                <c:pt idx="66">
                  <c:v>42874.151740480331</c:v>
                </c:pt>
                <c:pt idx="67">
                  <c:v>42874.151855642354</c:v>
                </c:pt>
                <c:pt idx="68">
                  <c:v>42874.151970804392</c:v>
                </c:pt>
                <c:pt idx="69">
                  <c:v>42874.152085966431</c:v>
                </c:pt>
                <c:pt idx="70">
                  <c:v>42874.152201128469</c:v>
                </c:pt>
                <c:pt idx="71">
                  <c:v>42874.152316290507</c:v>
                </c:pt>
                <c:pt idx="72">
                  <c:v>42874.152431452545</c:v>
                </c:pt>
                <c:pt idx="73">
                  <c:v>42874.152546614583</c:v>
                </c:pt>
                <c:pt idx="74">
                  <c:v>42874.152661776621</c:v>
                </c:pt>
                <c:pt idx="75">
                  <c:v>42874.152776938659</c:v>
                </c:pt>
                <c:pt idx="76">
                  <c:v>42874.152892100697</c:v>
                </c:pt>
                <c:pt idx="77">
                  <c:v>42874.153007262736</c:v>
                </c:pt>
                <c:pt idx="78">
                  <c:v>42874.153122424774</c:v>
                </c:pt>
                <c:pt idx="79">
                  <c:v>42874.153237586812</c:v>
                </c:pt>
                <c:pt idx="80">
                  <c:v>42874.153352748835</c:v>
                </c:pt>
                <c:pt idx="81">
                  <c:v>42874.153467910874</c:v>
                </c:pt>
                <c:pt idx="82">
                  <c:v>42874.153583072912</c:v>
                </c:pt>
                <c:pt idx="83">
                  <c:v>42874.15369823495</c:v>
                </c:pt>
                <c:pt idx="84">
                  <c:v>42874.153813396988</c:v>
                </c:pt>
                <c:pt idx="85">
                  <c:v>42874.153928559026</c:v>
                </c:pt>
                <c:pt idx="86">
                  <c:v>42874.154043721064</c:v>
                </c:pt>
                <c:pt idx="87">
                  <c:v>42874.154158883102</c:v>
                </c:pt>
                <c:pt idx="88">
                  <c:v>42874.15427404514</c:v>
                </c:pt>
                <c:pt idx="89">
                  <c:v>42874.154389207179</c:v>
                </c:pt>
                <c:pt idx="90">
                  <c:v>42874.154504369217</c:v>
                </c:pt>
                <c:pt idx="91">
                  <c:v>42874.154619531255</c:v>
                </c:pt>
                <c:pt idx="92">
                  <c:v>42874.154734693293</c:v>
                </c:pt>
                <c:pt idx="93">
                  <c:v>42874.154849855331</c:v>
                </c:pt>
                <c:pt idx="94">
                  <c:v>42874.154965017355</c:v>
                </c:pt>
                <c:pt idx="95">
                  <c:v>42874.155080179393</c:v>
                </c:pt>
                <c:pt idx="96">
                  <c:v>42874.155195341431</c:v>
                </c:pt>
                <c:pt idx="97">
                  <c:v>42874.155310503469</c:v>
                </c:pt>
                <c:pt idx="98">
                  <c:v>42874.155425665507</c:v>
                </c:pt>
                <c:pt idx="99">
                  <c:v>42874.155540827545</c:v>
                </c:pt>
                <c:pt idx="100">
                  <c:v>42874.155655989583</c:v>
                </c:pt>
                <c:pt idx="101">
                  <c:v>42874.155771151622</c:v>
                </c:pt>
                <c:pt idx="102">
                  <c:v>42874.15588631366</c:v>
                </c:pt>
                <c:pt idx="103">
                  <c:v>42874.156001475698</c:v>
                </c:pt>
                <c:pt idx="104">
                  <c:v>42874.156116637736</c:v>
                </c:pt>
                <c:pt idx="105">
                  <c:v>42874.156231799774</c:v>
                </c:pt>
                <c:pt idx="106">
                  <c:v>42874.156346961812</c:v>
                </c:pt>
                <c:pt idx="107">
                  <c:v>42874.156462123836</c:v>
                </c:pt>
                <c:pt idx="108">
                  <c:v>42874.156577285874</c:v>
                </c:pt>
                <c:pt idx="109">
                  <c:v>42874.156692447912</c:v>
                </c:pt>
                <c:pt idx="110">
                  <c:v>42874.15680760995</c:v>
                </c:pt>
                <c:pt idx="111">
                  <c:v>42874.156922771988</c:v>
                </c:pt>
                <c:pt idx="112">
                  <c:v>42874.157037934026</c:v>
                </c:pt>
                <c:pt idx="113">
                  <c:v>42874.157153096065</c:v>
                </c:pt>
                <c:pt idx="114">
                  <c:v>42874.157268258103</c:v>
                </c:pt>
                <c:pt idx="115">
                  <c:v>42874.157383420141</c:v>
                </c:pt>
                <c:pt idx="116">
                  <c:v>42874.157498582179</c:v>
                </c:pt>
                <c:pt idx="117">
                  <c:v>42874.157613744217</c:v>
                </c:pt>
                <c:pt idx="118">
                  <c:v>42874.157728906255</c:v>
                </c:pt>
                <c:pt idx="119">
                  <c:v>42874.157844068293</c:v>
                </c:pt>
                <c:pt idx="120">
                  <c:v>42874.157959230317</c:v>
                </c:pt>
                <c:pt idx="121">
                  <c:v>42874.158074392355</c:v>
                </c:pt>
                <c:pt idx="122">
                  <c:v>42874.158189554393</c:v>
                </c:pt>
                <c:pt idx="123">
                  <c:v>42874.158304716431</c:v>
                </c:pt>
                <c:pt idx="124">
                  <c:v>42874.158419878469</c:v>
                </c:pt>
                <c:pt idx="125">
                  <c:v>42874.158535040508</c:v>
                </c:pt>
                <c:pt idx="126">
                  <c:v>42874.158650202546</c:v>
                </c:pt>
                <c:pt idx="127">
                  <c:v>42874.158765364584</c:v>
                </c:pt>
                <c:pt idx="128">
                  <c:v>42874.158880526622</c:v>
                </c:pt>
                <c:pt idx="129">
                  <c:v>42874.15899568866</c:v>
                </c:pt>
                <c:pt idx="130">
                  <c:v>42874.159110850698</c:v>
                </c:pt>
                <c:pt idx="131">
                  <c:v>42874.159226012736</c:v>
                </c:pt>
                <c:pt idx="132">
                  <c:v>42874.159341174774</c:v>
                </c:pt>
                <c:pt idx="133">
                  <c:v>42874.159456336813</c:v>
                </c:pt>
                <c:pt idx="134">
                  <c:v>42874.159571498836</c:v>
                </c:pt>
                <c:pt idx="135">
                  <c:v>42874.159686660874</c:v>
                </c:pt>
                <c:pt idx="136">
                  <c:v>42874.159801822912</c:v>
                </c:pt>
                <c:pt idx="137">
                  <c:v>42874.159916984951</c:v>
                </c:pt>
                <c:pt idx="138">
                  <c:v>42874.160032146989</c:v>
                </c:pt>
                <c:pt idx="139">
                  <c:v>42874.160147309027</c:v>
                </c:pt>
                <c:pt idx="140">
                  <c:v>42874.160262471065</c:v>
                </c:pt>
                <c:pt idx="141">
                  <c:v>42874.160377633103</c:v>
                </c:pt>
                <c:pt idx="142">
                  <c:v>42874.160492795141</c:v>
                </c:pt>
                <c:pt idx="143">
                  <c:v>42874.160607957179</c:v>
                </c:pt>
                <c:pt idx="144">
                  <c:v>42874.160723119217</c:v>
                </c:pt>
                <c:pt idx="145">
                  <c:v>42874.160838281256</c:v>
                </c:pt>
                <c:pt idx="146">
                  <c:v>42874.160953443294</c:v>
                </c:pt>
                <c:pt idx="147">
                  <c:v>42874.161068605317</c:v>
                </c:pt>
                <c:pt idx="148">
                  <c:v>42874.161183767355</c:v>
                </c:pt>
                <c:pt idx="149">
                  <c:v>42874.161298929394</c:v>
                </c:pt>
                <c:pt idx="150">
                  <c:v>42874.161414091432</c:v>
                </c:pt>
                <c:pt idx="151">
                  <c:v>42874.16152925347</c:v>
                </c:pt>
                <c:pt idx="152">
                  <c:v>42874.161644415508</c:v>
                </c:pt>
                <c:pt idx="153">
                  <c:v>42874.161759577546</c:v>
                </c:pt>
                <c:pt idx="154">
                  <c:v>42874.161874739584</c:v>
                </c:pt>
                <c:pt idx="155">
                  <c:v>42874.161989901622</c:v>
                </c:pt>
                <c:pt idx="156">
                  <c:v>42874.16210506366</c:v>
                </c:pt>
                <c:pt idx="157">
                  <c:v>42874.162220225699</c:v>
                </c:pt>
                <c:pt idx="158">
                  <c:v>42874.162335387737</c:v>
                </c:pt>
                <c:pt idx="159">
                  <c:v>42874.162450549775</c:v>
                </c:pt>
                <c:pt idx="160">
                  <c:v>42874.162565711798</c:v>
                </c:pt>
                <c:pt idx="161">
                  <c:v>42874.162680873837</c:v>
                </c:pt>
                <c:pt idx="162">
                  <c:v>42874.162796035875</c:v>
                </c:pt>
                <c:pt idx="163">
                  <c:v>42874.162911197913</c:v>
                </c:pt>
                <c:pt idx="164">
                  <c:v>42874.163026359951</c:v>
                </c:pt>
                <c:pt idx="165">
                  <c:v>42874.163141521989</c:v>
                </c:pt>
                <c:pt idx="166">
                  <c:v>42874.163256684027</c:v>
                </c:pt>
                <c:pt idx="167">
                  <c:v>42874.163371846065</c:v>
                </c:pt>
                <c:pt idx="168">
                  <c:v>42874.163487008103</c:v>
                </c:pt>
                <c:pt idx="169">
                  <c:v>42874.163602170142</c:v>
                </c:pt>
                <c:pt idx="170">
                  <c:v>42874.16371733218</c:v>
                </c:pt>
                <c:pt idx="171">
                  <c:v>42874.163832494218</c:v>
                </c:pt>
                <c:pt idx="172">
                  <c:v>42874.163947656256</c:v>
                </c:pt>
                <c:pt idx="173">
                  <c:v>42874.164062818294</c:v>
                </c:pt>
                <c:pt idx="174">
                  <c:v>42874.164177980318</c:v>
                </c:pt>
                <c:pt idx="175">
                  <c:v>42874.164293142356</c:v>
                </c:pt>
                <c:pt idx="176">
                  <c:v>42874.164408304394</c:v>
                </c:pt>
                <c:pt idx="177">
                  <c:v>42874.164523466432</c:v>
                </c:pt>
                <c:pt idx="178">
                  <c:v>42874.16463862847</c:v>
                </c:pt>
                <c:pt idx="179">
                  <c:v>42874.164753790508</c:v>
                </c:pt>
                <c:pt idx="180">
                  <c:v>42874.164868952546</c:v>
                </c:pt>
                <c:pt idx="181">
                  <c:v>42874.164984114585</c:v>
                </c:pt>
                <c:pt idx="182">
                  <c:v>42874.165099276623</c:v>
                </c:pt>
                <c:pt idx="183">
                  <c:v>42874.165214438661</c:v>
                </c:pt>
                <c:pt idx="184">
                  <c:v>42874.165329600699</c:v>
                </c:pt>
                <c:pt idx="185">
                  <c:v>42874.165444762737</c:v>
                </c:pt>
                <c:pt idx="186">
                  <c:v>42874.165559924775</c:v>
                </c:pt>
                <c:pt idx="187">
                  <c:v>42874.165675086799</c:v>
                </c:pt>
                <c:pt idx="188">
                  <c:v>42874.165790248837</c:v>
                </c:pt>
                <c:pt idx="189">
                  <c:v>42874.165905410875</c:v>
                </c:pt>
                <c:pt idx="190">
                  <c:v>42874.166020572913</c:v>
                </c:pt>
                <c:pt idx="191">
                  <c:v>42874.166135734951</c:v>
                </c:pt>
                <c:pt idx="192">
                  <c:v>42874.166250896989</c:v>
                </c:pt>
                <c:pt idx="193">
                  <c:v>42874.166366059027</c:v>
                </c:pt>
                <c:pt idx="194">
                  <c:v>42874.166481221066</c:v>
                </c:pt>
                <c:pt idx="195">
                  <c:v>42874.166596383104</c:v>
                </c:pt>
                <c:pt idx="196">
                  <c:v>42874.166711545142</c:v>
                </c:pt>
                <c:pt idx="197">
                  <c:v>42874.16682670718</c:v>
                </c:pt>
                <c:pt idx="198">
                  <c:v>42874.166941869218</c:v>
                </c:pt>
                <c:pt idx="199">
                  <c:v>42874.167057031256</c:v>
                </c:pt>
                <c:pt idx="200">
                  <c:v>42874.16717219328</c:v>
                </c:pt>
                <c:pt idx="201">
                  <c:v>42874.167287355318</c:v>
                </c:pt>
                <c:pt idx="202">
                  <c:v>42874.167402517356</c:v>
                </c:pt>
                <c:pt idx="203">
                  <c:v>42874.167517679394</c:v>
                </c:pt>
                <c:pt idx="204">
                  <c:v>42874.167632841432</c:v>
                </c:pt>
                <c:pt idx="205">
                  <c:v>42874.16774800347</c:v>
                </c:pt>
                <c:pt idx="206">
                  <c:v>42874.167863165509</c:v>
                </c:pt>
                <c:pt idx="207">
                  <c:v>42874.167978327547</c:v>
                </c:pt>
                <c:pt idx="208">
                  <c:v>42874.168093489585</c:v>
                </c:pt>
                <c:pt idx="209">
                  <c:v>42874.168208651623</c:v>
                </c:pt>
                <c:pt idx="210">
                  <c:v>42874.168323813661</c:v>
                </c:pt>
                <c:pt idx="211">
                  <c:v>42874.168438975699</c:v>
                </c:pt>
                <c:pt idx="212">
                  <c:v>42874.168554137737</c:v>
                </c:pt>
                <c:pt idx="213">
                  <c:v>42874.168669299776</c:v>
                </c:pt>
                <c:pt idx="214">
                  <c:v>42874.168784461799</c:v>
                </c:pt>
                <c:pt idx="215">
                  <c:v>42874.168899623837</c:v>
                </c:pt>
                <c:pt idx="216">
                  <c:v>42874.169014785875</c:v>
                </c:pt>
                <c:pt idx="217">
                  <c:v>42874.169129947913</c:v>
                </c:pt>
                <c:pt idx="218">
                  <c:v>42874.169245109952</c:v>
                </c:pt>
                <c:pt idx="219">
                  <c:v>42874.16936027199</c:v>
                </c:pt>
                <c:pt idx="220">
                  <c:v>42874.169475434028</c:v>
                </c:pt>
                <c:pt idx="221">
                  <c:v>42874.169590596066</c:v>
                </c:pt>
                <c:pt idx="222">
                  <c:v>42874.169705758104</c:v>
                </c:pt>
                <c:pt idx="223">
                  <c:v>42874.169820920142</c:v>
                </c:pt>
                <c:pt idx="224">
                  <c:v>42874.16993608218</c:v>
                </c:pt>
                <c:pt idx="225">
                  <c:v>42874.170051244218</c:v>
                </c:pt>
                <c:pt idx="226">
                  <c:v>42874.170166406257</c:v>
                </c:pt>
                <c:pt idx="227">
                  <c:v>42874.17028156828</c:v>
                </c:pt>
                <c:pt idx="228">
                  <c:v>42874.170396730318</c:v>
                </c:pt>
                <c:pt idx="229">
                  <c:v>42874.170511892356</c:v>
                </c:pt>
                <c:pt idx="230">
                  <c:v>42874.170627054395</c:v>
                </c:pt>
                <c:pt idx="231">
                  <c:v>42874.170742216433</c:v>
                </c:pt>
                <c:pt idx="232">
                  <c:v>42874.170857378471</c:v>
                </c:pt>
                <c:pt idx="233">
                  <c:v>42874.170972540509</c:v>
                </c:pt>
                <c:pt idx="234">
                  <c:v>42874.171087702547</c:v>
                </c:pt>
                <c:pt idx="235">
                  <c:v>42874.171202864585</c:v>
                </c:pt>
                <c:pt idx="236">
                  <c:v>42874.171318026623</c:v>
                </c:pt>
                <c:pt idx="237">
                  <c:v>42874.171433188661</c:v>
                </c:pt>
                <c:pt idx="238">
                  <c:v>42874.1715483507</c:v>
                </c:pt>
                <c:pt idx="239">
                  <c:v>42874.171663512738</c:v>
                </c:pt>
                <c:pt idx="240">
                  <c:v>42874.171778674761</c:v>
                </c:pt>
                <c:pt idx="241">
                  <c:v>42874.171893836799</c:v>
                </c:pt>
                <c:pt idx="242">
                  <c:v>42874.172008998838</c:v>
                </c:pt>
                <c:pt idx="243">
                  <c:v>42874.172124160876</c:v>
                </c:pt>
                <c:pt idx="244">
                  <c:v>42874.172239322914</c:v>
                </c:pt>
                <c:pt idx="245">
                  <c:v>42874.172354484952</c:v>
                </c:pt>
                <c:pt idx="246">
                  <c:v>42874.17246964699</c:v>
                </c:pt>
                <c:pt idx="247">
                  <c:v>42874.172584809028</c:v>
                </c:pt>
                <c:pt idx="248">
                  <c:v>42874.172699971066</c:v>
                </c:pt>
                <c:pt idx="249">
                  <c:v>42874.172815133104</c:v>
                </c:pt>
                <c:pt idx="250">
                  <c:v>42874.172930295143</c:v>
                </c:pt>
                <c:pt idx="251">
                  <c:v>42874.173045457181</c:v>
                </c:pt>
                <c:pt idx="252">
                  <c:v>42874.173160619219</c:v>
                </c:pt>
                <c:pt idx="253">
                  <c:v>42874.173275781257</c:v>
                </c:pt>
                <c:pt idx="254">
                  <c:v>42874.173390943281</c:v>
                </c:pt>
                <c:pt idx="255">
                  <c:v>42874.173506105319</c:v>
                </c:pt>
                <c:pt idx="256">
                  <c:v>42874.173621267357</c:v>
                </c:pt>
                <c:pt idx="257">
                  <c:v>42874.173736429395</c:v>
                </c:pt>
                <c:pt idx="258">
                  <c:v>42874.173851591433</c:v>
                </c:pt>
                <c:pt idx="259">
                  <c:v>42874.173966753471</c:v>
                </c:pt>
                <c:pt idx="260">
                  <c:v>42874.174081915509</c:v>
                </c:pt>
                <c:pt idx="261">
                  <c:v>42874.174197077547</c:v>
                </c:pt>
                <c:pt idx="262">
                  <c:v>42874.174312239586</c:v>
                </c:pt>
                <c:pt idx="263">
                  <c:v>42874.174427401624</c:v>
                </c:pt>
                <c:pt idx="264">
                  <c:v>42874.174542563662</c:v>
                </c:pt>
                <c:pt idx="265">
                  <c:v>42874.1746577257</c:v>
                </c:pt>
                <c:pt idx="266">
                  <c:v>42874.174772887738</c:v>
                </c:pt>
                <c:pt idx="267">
                  <c:v>42874.174888049762</c:v>
                </c:pt>
                <c:pt idx="268">
                  <c:v>42874.1750032118</c:v>
                </c:pt>
                <c:pt idx="269">
                  <c:v>42874.175118373838</c:v>
                </c:pt>
                <c:pt idx="270">
                  <c:v>42874.175233535876</c:v>
                </c:pt>
                <c:pt idx="271">
                  <c:v>42874.175348697914</c:v>
                </c:pt>
                <c:pt idx="272">
                  <c:v>42874.175463859952</c:v>
                </c:pt>
                <c:pt idx="273">
                  <c:v>42874.17557902199</c:v>
                </c:pt>
                <c:pt idx="274">
                  <c:v>42874.175694184029</c:v>
                </c:pt>
                <c:pt idx="275">
                  <c:v>42874.175809346067</c:v>
                </c:pt>
                <c:pt idx="276">
                  <c:v>42874.175924508105</c:v>
                </c:pt>
                <c:pt idx="277">
                  <c:v>42874.176039670143</c:v>
                </c:pt>
                <c:pt idx="278">
                  <c:v>42874.176154832181</c:v>
                </c:pt>
                <c:pt idx="279">
                  <c:v>42874.176269994219</c:v>
                </c:pt>
                <c:pt idx="280">
                  <c:v>42874.17638515625</c:v>
                </c:pt>
                <c:pt idx="281">
                  <c:v>42874.176500318281</c:v>
                </c:pt>
                <c:pt idx="282">
                  <c:v>42874.176615480319</c:v>
                </c:pt>
                <c:pt idx="283">
                  <c:v>42874.176730642357</c:v>
                </c:pt>
                <c:pt idx="284">
                  <c:v>42874.176845804395</c:v>
                </c:pt>
                <c:pt idx="285">
                  <c:v>42874.176960966433</c:v>
                </c:pt>
                <c:pt idx="286">
                  <c:v>42874.177076128472</c:v>
                </c:pt>
                <c:pt idx="287">
                  <c:v>42874.17719129051</c:v>
                </c:pt>
                <c:pt idx="288">
                  <c:v>42874.177306452548</c:v>
                </c:pt>
                <c:pt idx="289">
                  <c:v>42874.177421614586</c:v>
                </c:pt>
                <c:pt idx="290">
                  <c:v>42874.177536776624</c:v>
                </c:pt>
                <c:pt idx="291">
                  <c:v>42874.177651938662</c:v>
                </c:pt>
                <c:pt idx="292">
                  <c:v>42874.1777671007</c:v>
                </c:pt>
                <c:pt idx="293">
                  <c:v>42874.177882262738</c:v>
                </c:pt>
                <c:pt idx="294">
                  <c:v>42874.177997424762</c:v>
                </c:pt>
                <c:pt idx="295">
                  <c:v>42874.1781125868</c:v>
                </c:pt>
                <c:pt idx="296">
                  <c:v>42874.178227748838</c:v>
                </c:pt>
                <c:pt idx="297">
                  <c:v>42874.178342910876</c:v>
                </c:pt>
                <c:pt idx="298">
                  <c:v>42874.178458072915</c:v>
                </c:pt>
                <c:pt idx="299">
                  <c:v>42874.178573234953</c:v>
                </c:pt>
                <c:pt idx="300">
                  <c:v>42874.178688396991</c:v>
                </c:pt>
                <c:pt idx="301">
                  <c:v>42874.178803559029</c:v>
                </c:pt>
                <c:pt idx="302">
                  <c:v>42874.178918721067</c:v>
                </c:pt>
                <c:pt idx="303">
                  <c:v>42874.179033883105</c:v>
                </c:pt>
                <c:pt idx="304">
                  <c:v>42874.179149045143</c:v>
                </c:pt>
                <c:pt idx="305">
                  <c:v>42874.179264207181</c:v>
                </c:pt>
                <c:pt idx="306">
                  <c:v>42874.17937936922</c:v>
                </c:pt>
                <c:pt idx="307">
                  <c:v>42874.179494531243</c:v>
                </c:pt>
                <c:pt idx="308">
                  <c:v>42874.179609693281</c:v>
                </c:pt>
                <c:pt idx="309">
                  <c:v>42874.179724855319</c:v>
                </c:pt>
                <c:pt idx="310">
                  <c:v>42874.179840017357</c:v>
                </c:pt>
                <c:pt idx="311">
                  <c:v>42874.179955179396</c:v>
                </c:pt>
                <c:pt idx="312">
                  <c:v>42874.180070341434</c:v>
                </c:pt>
                <c:pt idx="313">
                  <c:v>42874.180185503472</c:v>
                </c:pt>
                <c:pt idx="314">
                  <c:v>42874.18030066551</c:v>
                </c:pt>
                <c:pt idx="315">
                  <c:v>42874.180415827548</c:v>
                </c:pt>
                <c:pt idx="316">
                  <c:v>42874.180530989586</c:v>
                </c:pt>
                <c:pt idx="317">
                  <c:v>42874.180646151624</c:v>
                </c:pt>
                <c:pt idx="318">
                  <c:v>42874.180761313663</c:v>
                </c:pt>
                <c:pt idx="319">
                  <c:v>42874.180876475701</c:v>
                </c:pt>
                <c:pt idx="320">
                  <c:v>42874.180991637731</c:v>
                </c:pt>
                <c:pt idx="321">
                  <c:v>42874.181106799762</c:v>
                </c:pt>
                <c:pt idx="322">
                  <c:v>42874.1812219618</c:v>
                </c:pt>
                <c:pt idx="323">
                  <c:v>42874.181337123839</c:v>
                </c:pt>
                <c:pt idx="324">
                  <c:v>42874.181452285877</c:v>
                </c:pt>
                <c:pt idx="325">
                  <c:v>42874.181567447915</c:v>
                </c:pt>
                <c:pt idx="326">
                  <c:v>42874.181682609953</c:v>
                </c:pt>
                <c:pt idx="327">
                  <c:v>42874.181797771991</c:v>
                </c:pt>
                <c:pt idx="328">
                  <c:v>42874.181912934029</c:v>
                </c:pt>
                <c:pt idx="329">
                  <c:v>42874.182028096067</c:v>
                </c:pt>
                <c:pt idx="330">
                  <c:v>42874.182143258105</c:v>
                </c:pt>
                <c:pt idx="331">
                  <c:v>42874.182258420144</c:v>
                </c:pt>
                <c:pt idx="332">
                  <c:v>42874.182373582182</c:v>
                </c:pt>
                <c:pt idx="333">
                  <c:v>42874.18248874422</c:v>
                </c:pt>
                <c:pt idx="334">
                  <c:v>42874.182603906243</c:v>
                </c:pt>
                <c:pt idx="335">
                  <c:v>42874.182719068282</c:v>
                </c:pt>
                <c:pt idx="336">
                  <c:v>42874.18283423032</c:v>
                </c:pt>
                <c:pt idx="337">
                  <c:v>42874.182949392358</c:v>
                </c:pt>
                <c:pt idx="338">
                  <c:v>42874.183064554396</c:v>
                </c:pt>
                <c:pt idx="339">
                  <c:v>42874.183179716434</c:v>
                </c:pt>
                <c:pt idx="340">
                  <c:v>42874.183294878472</c:v>
                </c:pt>
                <c:pt idx="341">
                  <c:v>42874.18341004051</c:v>
                </c:pt>
                <c:pt idx="342">
                  <c:v>42874.183525202548</c:v>
                </c:pt>
                <c:pt idx="343">
                  <c:v>42874.183640364587</c:v>
                </c:pt>
                <c:pt idx="344">
                  <c:v>42874.183755526625</c:v>
                </c:pt>
                <c:pt idx="345">
                  <c:v>42874.183870688663</c:v>
                </c:pt>
                <c:pt idx="346">
                  <c:v>42874.183985850701</c:v>
                </c:pt>
                <c:pt idx="347">
                  <c:v>42874.184101012725</c:v>
                </c:pt>
                <c:pt idx="348">
                  <c:v>42874.184216174763</c:v>
                </c:pt>
                <c:pt idx="349">
                  <c:v>42874.184331336801</c:v>
                </c:pt>
                <c:pt idx="350">
                  <c:v>42874.184446498839</c:v>
                </c:pt>
                <c:pt idx="351">
                  <c:v>42874.184561660877</c:v>
                </c:pt>
                <c:pt idx="352">
                  <c:v>42874.184676822915</c:v>
                </c:pt>
                <c:pt idx="353">
                  <c:v>42874.184791984953</c:v>
                </c:pt>
                <c:pt idx="354">
                  <c:v>42874.184907146991</c:v>
                </c:pt>
                <c:pt idx="355">
                  <c:v>42874.18502230903</c:v>
                </c:pt>
                <c:pt idx="356">
                  <c:v>42874.185137471068</c:v>
                </c:pt>
                <c:pt idx="357">
                  <c:v>42874.185252633106</c:v>
                </c:pt>
                <c:pt idx="358">
                  <c:v>42874.185367795144</c:v>
                </c:pt>
                <c:pt idx="359">
                  <c:v>42874.185482957182</c:v>
                </c:pt>
                <c:pt idx="360">
                  <c:v>42874.185598119213</c:v>
                </c:pt>
                <c:pt idx="361">
                  <c:v>42874.185713281244</c:v>
                </c:pt>
                <c:pt idx="362">
                  <c:v>42874.185828443282</c:v>
                </c:pt>
                <c:pt idx="363">
                  <c:v>42874.18594360532</c:v>
                </c:pt>
                <c:pt idx="364">
                  <c:v>42874.186058767358</c:v>
                </c:pt>
                <c:pt idx="365">
                  <c:v>42874.186173929396</c:v>
                </c:pt>
                <c:pt idx="366">
                  <c:v>42874.186289091434</c:v>
                </c:pt>
                <c:pt idx="367">
                  <c:v>42874.186404253473</c:v>
                </c:pt>
                <c:pt idx="368">
                  <c:v>42874.186519415511</c:v>
                </c:pt>
                <c:pt idx="369">
                  <c:v>42874.186634577549</c:v>
                </c:pt>
                <c:pt idx="370">
                  <c:v>42874.186749739587</c:v>
                </c:pt>
                <c:pt idx="371">
                  <c:v>42874.186864901625</c:v>
                </c:pt>
                <c:pt idx="372">
                  <c:v>42874.186980063663</c:v>
                </c:pt>
                <c:pt idx="373">
                  <c:v>42874.187095225701</c:v>
                </c:pt>
                <c:pt idx="374">
                  <c:v>42874.187210387725</c:v>
                </c:pt>
                <c:pt idx="375">
                  <c:v>42874.187325549763</c:v>
                </c:pt>
                <c:pt idx="376">
                  <c:v>42874.187440711801</c:v>
                </c:pt>
                <c:pt idx="377">
                  <c:v>42874.187555873839</c:v>
                </c:pt>
                <c:pt idx="378">
                  <c:v>42874.187671035877</c:v>
                </c:pt>
                <c:pt idx="379">
                  <c:v>42874.187786197916</c:v>
                </c:pt>
                <c:pt idx="380">
                  <c:v>42874.187901359954</c:v>
                </c:pt>
                <c:pt idx="381">
                  <c:v>42874.188016521992</c:v>
                </c:pt>
                <c:pt idx="382">
                  <c:v>42874.18813168403</c:v>
                </c:pt>
                <c:pt idx="383">
                  <c:v>42874.188246846068</c:v>
                </c:pt>
                <c:pt idx="384">
                  <c:v>42874.188362008106</c:v>
                </c:pt>
                <c:pt idx="385">
                  <c:v>42874.188477170144</c:v>
                </c:pt>
                <c:pt idx="386">
                  <c:v>42874.188592332182</c:v>
                </c:pt>
                <c:pt idx="387">
                  <c:v>42874.188707494206</c:v>
                </c:pt>
                <c:pt idx="388">
                  <c:v>42874.188822656244</c:v>
                </c:pt>
                <c:pt idx="389">
                  <c:v>42874.188937818282</c:v>
                </c:pt>
                <c:pt idx="390">
                  <c:v>42874.18905298032</c:v>
                </c:pt>
                <c:pt idx="391">
                  <c:v>42874.189168142359</c:v>
                </c:pt>
                <c:pt idx="392">
                  <c:v>42874.189283304397</c:v>
                </c:pt>
                <c:pt idx="393">
                  <c:v>42874.189398466435</c:v>
                </c:pt>
                <c:pt idx="394">
                  <c:v>42874.189513628473</c:v>
                </c:pt>
                <c:pt idx="395">
                  <c:v>42874.189628790511</c:v>
                </c:pt>
                <c:pt idx="396">
                  <c:v>42874.189743952549</c:v>
                </c:pt>
                <c:pt idx="397">
                  <c:v>42874.189859114587</c:v>
                </c:pt>
                <c:pt idx="398">
                  <c:v>42874.189974276625</c:v>
                </c:pt>
                <c:pt idx="399">
                  <c:v>42874.190089438664</c:v>
                </c:pt>
                <c:pt idx="400">
                  <c:v>42874.190204600694</c:v>
                </c:pt>
                <c:pt idx="401">
                  <c:v>42874.190319762725</c:v>
                </c:pt>
                <c:pt idx="402">
                  <c:v>42874.190434924763</c:v>
                </c:pt>
                <c:pt idx="403">
                  <c:v>42874.190550086802</c:v>
                </c:pt>
                <c:pt idx="404">
                  <c:v>42874.19066524884</c:v>
                </c:pt>
                <c:pt idx="405">
                  <c:v>42874.190780410878</c:v>
                </c:pt>
                <c:pt idx="406">
                  <c:v>42874.190895572916</c:v>
                </c:pt>
                <c:pt idx="407">
                  <c:v>42874.191010734954</c:v>
                </c:pt>
                <c:pt idx="408">
                  <c:v>42874.191125896992</c:v>
                </c:pt>
                <c:pt idx="409">
                  <c:v>42874.19124105903</c:v>
                </c:pt>
                <c:pt idx="410">
                  <c:v>42874.191356221068</c:v>
                </c:pt>
                <c:pt idx="411">
                  <c:v>42874.191471383107</c:v>
                </c:pt>
                <c:pt idx="412">
                  <c:v>42874.191586545145</c:v>
                </c:pt>
                <c:pt idx="413">
                  <c:v>42874.191701707183</c:v>
                </c:pt>
                <c:pt idx="414">
                  <c:v>42874.191816869206</c:v>
                </c:pt>
                <c:pt idx="415">
                  <c:v>42874.191932031245</c:v>
                </c:pt>
                <c:pt idx="416">
                  <c:v>42874.192047193283</c:v>
                </c:pt>
                <c:pt idx="417">
                  <c:v>42874.192162355321</c:v>
                </c:pt>
                <c:pt idx="418">
                  <c:v>42874.192277517359</c:v>
                </c:pt>
                <c:pt idx="419">
                  <c:v>42874.192392679397</c:v>
                </c:pt>
                <c:pt idx="420">
                  <c:v>42874.192507841435</c:v>
                </c:pt>
                <c:pt idx="421">
                  <c:v>42874.192623003473</c:v>
                </c:pt>
                <c:pt idx="422">
                  <c:v>42874.192738165511</c:v>
                </c:pt>
                <c:pt idx="423">
                  <c:v>42874.19285332755</c:v>
                </c:pt>
                <c:pt idx="424">
                  <c:v>42874.192968489588</c:v>
                </c:pt>
                <c:pt idx="425">
                  <c:v>42874.193083651626</c:v>
                </c:pt>
                <c:pt idx="426">
                  <c:v>42874.193198813664</c:v>
                </c:pt>
                <c:pt idx="427">
                  <c:v>42874.193313975687</c:v>
                </c:pt>
                <c:pt idx="428">
                  <c:v>42874.193429137726</c:v>
                </c:pt>
                <c:pt idx="429">
                  <c:v>42874.193544299764</c:v>
                </c:pt>
                <c:pt idx="430">
                  <c:v>42874.193659461802</c:v>
                </c:pt>
                <c:pt idx="431">
                  <c:v>42874.19377462384</c:v>
                </c:pt>
                <c:pt idx="432">
                  <c:v>42874.193889785878</c:v>
                </c:pt>
                <c:pt idx="433">
                  <c:v>42874.194004947916</c:v>
                </c:pt>
                <c:pt idx="434">
                  <c:v>42874.194120109954</c:v>
                </c:pt>
                <c:pt idx="435">
                  <c:v>42874.194235271993</c:v>
                </c:pt>
                <c:pt idx="436">
                  <c:v>42874.194350434031</c:v>
                </c:pt>
                <c:pt idx="437">
                  <c:v>42874.194465596069</c:v>
                </c:pt>
              </c:numCache>
            </c:numRef>
          </c:cat>
          <c:val>
            <c:numRef>
              <c:f>'Heterochone 2'!$I$22:$I$459</c:f>
              <c:numCache>
                <c:formatCode>0.00</c:formatCode>
                <c:ptCount val="438"/>
                <c:pt idx="0">
                  <c:v>9.732113315470841E-3</c:v>
                </c:pt>
                <c:pt idx="1">
                  <c:v>-6.1831210460955273E-3</c:v>
                </c:pt>
                <c:pt idx="2">
                  <c:v>3.3604964857820475E-2</c:v>
                </c:pt>
                <c:pt idx="3">
                  <c:v>-6.1886441311577896E-2</c:v>
                </c:pt>
                <c:pt idx="4">
                  <c:v>-5.3928824130794632E-2</c:v>
                </c:pt>
                <c:pt idx="5">
                  <c:v>-5.3928824130794632E-2</c:v>
                </c:pt>
                <c:pt idx="6">
                  <c:v>-5.3928824130794632E-2</c:v>
                </c:pt>
                <c:pt idx="7">
                  <c:v>-5.790763272118634E-2</c:v>
                </c:pt>
                <c:pt idx="8">
                  <c:v>-3.0055972588445001E-2</c:v>
                </c:pt>
                <c:pt idx="9">
                  <c:v>9.732113315470841E-3</c:v>
                </c:pt>
                <c:pt idx="10">
                  <c:v>-1.414073822687879E-2</c:v>
                </c:pt>
                <c:pt idx="11">
                  <c:v>-3.4034781178836709E-2</c:v>
                </c:pt>
                <c:pt idx="12">
                  <c:v>-4.5971206950011528E-2</c:v>
                </c:pt>
                <c:pt idx="13">
                  <c:v>-6.1886441311577896E-2</c:v>
                </c:pt>
                <c:pt idx="14">
                  <c:v>-4.9950015540403084E-2</c:v>
                </c:pt>
                <c:pt idx="15">
                  <c:v>-4.9950015540403084E-2</c:v>
                </c:pt>
                <c:pt idx="16">
                  <c:v>-3.0055972588445001E-2</c:v>
                </c:pt>
                <c:pt idx="17">
                  <c:v>0.51901961288559562</c:v>
                </c:pt>
                <c:pt idx="18">
                  <c:v>-2.2043124557039745E-3</c:v>
                </c:pt>
                <c:pt idx="19">
                  <c:v>2.1668539086645656E-2</c:v>
                </c:pt>
                <c:pt idx="20">
                  <c:v>2.962615626742892E-2</c:v>
                </c:pt>
                <c:pt idx="21">
                  <c:v>0.12909637102721899</c:v>
                </c:pt>
                <c:pt idx="22">
                  <c:v>-3.8013589769228265E-2</c:v>
                </c:pt>
                <c:pt idx="23">
                  <c:v>-6.1831210460955273E-3</c:v>
                </c:pt>
                <c:pt idx="24">
                  <c:v>-5.3928824130794632E-2</c:v>
                </c:pt>
                <c:pt idx="25">
                  <c:v>-1.016192963648708E-2</c:v>
                </c:pt>
                <c:pt idx="26">
                  <c:v>-1.8119546817270186E-2</c:v>
                </c:pt>
                <c:pt idx="27">
                  <c:v>9.732113315470841E-3</c:v>
                </c:pt>
                <c:pt idx="28">
                  <c:v>-3.0055972588445001E-2</c:v>
                </c:pt>
                <c:pt idx="29">
                  <c:v>-4.9950015540403084E-2</c:v>
                </c:pt>
                <c:pt idx="30">
                  <c:v>0.20071492565426774</c:v>
                </c:pt>
                <c:pt idx="31">
                  <c:v>1.7744961346877349E-3</c:v>
                </c:pt>
                <c:pt idx="32">
                  <c:v>-4.5971206950011528E-2</c:v>
                </c:pt>
                <c:pt idx="33">
                  <c:v>-4.9950015540403084E-2</c:v>
                </c:pt>
                <c:pt idx="34">
                  <c:v>-5.3928824130794632E-2</c:v>
                </c:pt>
                <c:pt idx="35">
                  <c:v>-6.1886441311577896E-2</c:v>
                </c:pt>
                <c:pt idx="36">
                  <c:v>-4.199239835961982E-2</c:v>
                </c:pt>
                <c:pt idx="37">
                  <c:v>-3.8013589769228265E-2</c:v>
                </c:pt>
                <c:pt idx="38">
                  <c:v>-2.2098355407661897E-2</c:v>
                </c:pt>
                <c:pt idx="39">
                  <c:v>-5.3928824130794632E-2</c:v>
                </c:pt>
                <c:pt idx="40">
                  <c:v>-4.9950015540403084E-2</c:v>
                </c:pt>
                <c:pt idx="41">
                  <c:v>-6.1886441311577896E-2</c:v>
                </c:pt>
                <c:pt idx="42">
                  <c:v>-4.9950015540403084E-2</c:v>
                </c:pt>
                <c:pt idx="43">
                  <c:v>-2.6077163998053605E-2</c:v>
                </c:pt>
                <c:pt idx="44">
                  <c:v>-7.3822867082752708E-2</c:v>
                </c:pt>
                <c:pt idx="45">
                  <c:v>-2.2098355407661897E-2</c:v>
                </c:pt>
                <c:pt idx="46">
                  <c:v>-2.2043124557039745E-3</c:v>
                </c:pt>
                <c:pt idx="47">
                  <c:v>7.7371859352128022E-2</c:v>
                </c:pt>
                <c:pt idx="48">
                  <c:v>5.3499007809778391E-2</c:v>
                </c:pt>
                <c:pt idx="49">
                  <c:v>-6.1831210460955273E-3</c:v>
                </c:pt>
                <c:pt idx="50">
                  <c:v>9.732113315470841E-3</c:v>
                </c:pt>
                <c:pt idx="51">
                  <c:v>0.30814275759484094</c:v>
                </c:pt>
                <c:pt idx="52">
                  <c:v>0.10522351948486937</c:v>
                </c:pt>
                <c:pt idx="53">
                  <c:v>-5.790763272118634E-2</c:v>
                </c:pt>
                <c:pt idx="54">
                  <c:v>-1.8119546817270186E-2</c:v>
                </c:pt>
                <c:pt idx="55">
                  <c:v>-1.016192963648708E-2</c:v>
                </c:pt>
                <c:pt idx="56">
                  <c:v>-4.199239835961982E-2</c:v>
                </c:pt>
                <c:pt idx="57">
                  <c:v>-4.199239835961982E-2</c:v>
                </c:pt>
                <c:pt idx="58">
                  <c:v>-4.5971206950011528E-2</c:v>
                </c:pt>
                <c:pt idx="59">
                  <c:v>-3.0055972588445001E-2</c:v>
                </c:pt>
                <c:pt idx="60">
                  <c:v>7.7371859352128022E-2</c:v>
                </c:pt>
                <c:pt idx="61">
                  <c:v>5.3499007809778391E-2</c:v>
                </c:pt>
                <c:pt idx="62">
                  <c:v>-1.414073822687879E-2</c:v>
                </c:pt>
                <c:pt idx="63">
                  <c:v>-1.8119546817270186E-2</c:v>
                </c:pt>
                <c:pt idx="64">
                  <c:v>9.732113315470841E-3</c:v>
                </c:pt>
                <c:pt idx="65">
                  <c:v>-2.6077163998053605E-2</c:v>
                </c:pt>
                <c:pt idx="66">
                  <c:v>-2.2098355407661897E-2</c:v>
                </c:pt>
                <c:pt idx="67">
                  <c:v>-2.6077163998053605E-2</c:v>
                </c:pt>
                <c:pt idx="68">
                  <c:v>-3.0055972588445001E-2</c:v>
                </c:pt>
                <c:pt idx="69">
                  <c:v>-1.8119546817270186E-2</c:v>
                </c:pt>
                <c:pt idx="70">
                  <c:v>7.7371859352128022E-2</c:v>
                </c:pt>
                <c:pt idx="71">
                  <c:v>3.7583773448212184E-2</c:v>
                </c:pt>
                <c:pt idx="72">
                  <c:v>-6.1886441311577896E-2</c:v>
                </c:pt>
                <c:pt idx="73">
                  <c:v>-7.3822867082752708E-2</c:v>
                </c:pt>
                <c:pt idx="74">
                  <c:v>-3.8013589769228265E-2</c:v>
                </c:pt>
                <c:pt idx="75">
                  <c:v>-3.8013589769228265E-2</c:v>
                </c:pt>
                <c:pt idx="76">
                  <c:v>2.962615626742892E-2</c:v>
                </c:pt>
                <c:pt idx="77">
                  <c:v>-3.0055972588445001E-2</c:v>
                </c:pt>
                <c:pt idx="78">
                  <c:v>-2.2098355407661897E-2</c:v>
                </c:pt>
                <c:pt idx="79">
                  <c:v>-4.5971206950011528E-2</c:v>
                </c:pt>
                <c:pt idx="80">
                  <c:v>9.732113315470841E-3</c:v>
                </c:pt>
                <c:pt idx="81">
                  <c:v>-2.6077163998053605E-2</c:v>
                </c:pt>
                <c:pt idx="82">
                  <c:v>-6.1831210460955273E-3</c:v>
                </c:pt>
                <c:pt idx="83">
                  <c:v>5.3499007809778391E-2</c:v>
                </c:pt>
                <c:pt idx="84">
                  <c:v>9.732113315470841E-3</c:v>
                </c:pt>
                <c:pt idx="85">
                  <c:v>0.16888445693113485</c:v>
                </c:pt>
                <c:pt idx="86">
                  <c:v>1.7744961346877349E-3</c:v>
                </c:pt>
                <c:pt idx="87">
                  <c:v>-6.1831210460955273E-3</c:v>
                </c:pt>
                <c:pt idx="88">
                  <c:v>-2.2043124557039745E-3</c:v>
                </c:pt>
                <c:pt idx="89">
                  <c:v>5.7533047250792882E-3</c:v>
                </c:pt>
                <c:pt idx="90">
                  <c:v>0.24050301155818374</c:v>
                </c:pt>
                <c:pt idx="91">
                  <c:v>4.5541390628995287E-2</c:v>
                </c:pt>
                <c:pt idx="92">
                  <c:v>-2.2043124557039745E-3</c:v>
                </c:pt>
                <c:pt idx="93">
                  <c:v>2.1668539086645656E-2</c:v>
                </c:pt>
                <c:pt idx="94">
                  <c:v>-2.2098355407661897E-2</c:v>
                </c:pt>
                <c:pt idx="95">
                  <c:v>1.7744961346877349E-3</c:v>
                </c:pt>
                <c:pt idx="96">
                  <c:v>-1.8119546817270186E-2</c:v>
                </c:pt>
                <c:pt idx="97">
                  <c:v>-5.3928824130794632E-2</c:v>
                </c:pt>
                <c:pt idx="98">
                  <c:v>1.3710921905862551E-2</c:v>
                </c:pt>
                <c:pt idx="99">
                  <c:v>-1.414073822687879E-2</c:v>
                </c:pt>
                <c:pt idx="100">
                  <c:v>1.7744961346877349E-3</c:v>
                </c:pt>
                <c:pt idx="101">
                  <c:v>-3.0055972588445001E-2</c:v>
                </c:pt>
                <c:pt idx="102">
                  <c:v>-2.2098355407661897E-2</c:v>
                </c:pt>
                <c:pt idx="103">
                  <c:v>-1.414073822687879E-2</c:v>
                </c:pt>
                <c:pt idx="104">
                  <c:v>-1.8119546817270186E-2</c:v>
                </c:pt>
                <c:pt idx="105">
                  <c:v>-3.0055972588445001E-2</c:v>
                </c:pt>
                <c:pt idx="106">
                  <c:v>-1.414073822687879E-2</c:v>
                </c:pt>
                <c:pt idx="107">
                  <c:v>-1.016192963648708E-2</c:v>
                </c:pt>
                <c:pt idx="108">
                  <c:v>-1.8119546817270186E-2</c:v>
                </c:pt>
                <c:pt idx="109">
                  <c:v>-2.6077163998053605E-2</c:v>
                </c:pt>
                <c:pt idx="110">
                  <c:v>-1.016192963648708E-2</c:v>
                </c:pt>
                <c:pt idx="111">
                  <c:v>-4.199239835961982E-2</c:v>
                </c:pt>
                <c:pt idx="112">
                  <c:v>-1.8119546817270186E-2</c:v>
                </c:pt>
                <c:pt idx="113">
                  <c:v>-4.5971206950011528E-2</c:v>
                </c:pt>
                <c:pt idx="114">
                  <c:v>-2.2098355407661897E-2</c:v>
                </c:pt>
                <c:pt idx="115">
                  <c:v>-3.4034781178836709E-2</c:v>
                </c:pt>
                <c:pt idx="116">
                  <c:v>4.5541390628995287E-2</c:v>
                </c:pt>
                <c:pt idx="117">
                  <c:v>-3.8013589769228265E-2</c:v>
                </c:pt>
                <c:pt idx="118">
                  <c:v>-1.8119546817270186E-2</c:v>
                </c:pt>
                <c:pt idx="119">
                  <c:v>-1.414073822687879E-2</c:v>
                </c:pt>
                <c:pt idx="120">
                  <c:v>0.14899041397917692</c:v>
                </c:pt>
                <c:pt idx="121">
                  <c:v>-1.8119546817270186E-2</c:v>
                </c:pt>
                <c:pt idx="122">
                  <c:v>-1.414073822687879E-2</c:v>
                </c:pt>
                <c:pt idx="123">
                  <c:v>-1.8119546817270186E-2</c:v>
                </c:pt>
                <c:pt idx="124">
                  <c:v>-3.0055972588445001E-2</c:v>
                </c:pt>
                <c:pt idx="125">
                  <c:v>-3.0055972588445001E-2</c:v>
                </c:pt>
                <c:pt idx="126">
                  <c:v>-2.2043124557039745E-3</c:v>
                </c:pt>
                <c:pt idx="127">
                  <c:v>-3.8013589769228265E-2</c:v>
                </c:pt>
                <c:pt idx="128">
                  <c:v>-3.8013589769228265E-2</c:v>
                </c:pt>
                <c:pt idx="129">
                  <c:v>-5.3928824130794632E-2</c:v>
                </c:pt>
                <c:pt idx="130">
                  <c:v>-3.4034781178836709E-2</c:v>
                </c:pt>
                <c:pt idx="131">
                  <c:v>-1.414073822687879E-2</c:v>
                </c:pt>
                <c:pt idx="132">
                  <c:v>-3.4034781178836709E-2</c:v>
                </c:pt>
                <c:pt idx="133">
                  <c:v>-2.2098355407661897E-2</c:v>
                </c:pt>
                <c:pt idx="134">
                  <c:v>-4.5971206950011528E-2</c:v>
                </c:pt>
                <c:pt idx="135">
                  <c:v>-4.5971206950011528E-2</c:v>
                </c:pt>
                <c:pt idx="136">
                  <c:v>-3.8013589769228265E-2</c:v>
                </c:pt>
                <c:pt idx="137">
                  <c:v>-3.0055972588445001E-2</c:v>
                </c:pt>
                <c:pt idx="138">
                  <c:v>-3.8013589769228265E-2</c:v>
                </c:pt>
                <c:pt idx="139">
                  <c:v>-4.9950015540403084E-2</c:v>
                </c:pt>
                <c:pt idx="140">
                  <c:v>-4.9950015540403084E-2</c:v>
                </c:pt>
                <c:pt idx="141">
                  <c:v>-1.8119546817270186E-2</c:v>
                </c:pt>
                <c:pt idx="142">
                  <c:v>-3.4034781178836709E-2</c:v>
                </c:pt>
                <c:pt idx="143">
                  <c:v>-4.5971206950011528E-2</c:v>
                </c:pt>
                <c:pt idx="144">
                  <c:v>-4.5971206950011528E-2</c:v>
                </c:pt>
                <c:pt idx="145">
                  <c:v>-5.3928824130794632E-2</c:v>
                </c:pt>
                <c:pt idx="146">
                  <c:v>-1.016192963648708E-2</c:v>
                </c:pt>
                <c:pt idx="147">
                  <c:v>-3.8013589769228265E-2</c:v>
                </c:pt>
                <c:pt idx="148">
                  <c:v>-4.199239835961982E-2</c:v>
                </c:pt>
                <c:pt idx="149">
                  <c:v>-3.0055972588445001E-2</c:v>
                </c:pt>
                <c:pt idx="150">
                  <c:v>-1.016192963648708E-2</c:v>
                </c:pt>
                <c:pt idx="151">
                  <c:v>-3.4034781178836709E-2</c:v>
                </c:pt>
                <c:pt idx="152">
                  <c:v>-3.0055972588445001E-2</c:v>
                </c:pt>
                <c:pt idx="153">
                  <c:v>-4.199239835961982E-2</c:v>
                </c:pt>
                <c:pt idx="154">
                  <c:v>-4.5971206950011528E-2</c:v>
                </c:pt>
                <c:pt idx="155">
                  <c:v>-3.8013589769228265E-2</c:v>
                </c:pt>
                <c:pt idx="156">
                  <c:v>-4.5971206950011528E-2</c:v>
                </c:pt>
                <c:pt idx="157">
                  <c:v>-3.8013589769228265E-2</c:v>
                </c:pt>
                <c:pt idx="158">
                  <c:v>-4.199239835961982E-2</c:v>
                </c:pt>
                <c:pt idx="159">
                  <c:v>-4.5971206950011528E-2</c:v>
                </c:pt>
                <c:pt idx="160">
                  <c:v>-3.0055972588445001E-2</c:v>
                </c:pt>
                <c:pt idx="161">
                  <c:v>-3.8013589769228265E-2</c:v>
                </c:pt>
                <c:pt idx="162">
                  <c:v>-1.414073822687879E-2</c:v>
                </c:pt>
                <c:pt idx="163">
                  <c:v>-5.3928824130794632E-2</c:v>
                </c:pt>
                <c:pt idx="164">
                  <c:v>2.5647347677037365E-2</c:v>
                </c:pt>
                <c:pt idx="165">
                  <c:v>-6.1886441311577896E-2</c:v>
                </c:pt>
                <c:pt idx="166">
                  <c:v>-6.5865249901969444E-2</c:v>
                </c:pt>
                <c:pt idx="167">
                  <c:v>-6.5865249901969444E-2</c:v>
                </c:pt>
                <c:pt idx="168">
                  <c:v>-5.3928824130794632E-2</c:v>
                </c:pt>
                <c:pt idx="169">
                  <c:v>-4.9950015540403084E-2</c:v>
                </c:pt>
                <c:pt idx="170">
                  <c:v>-6.1886441311577896E-2</c:v>
                </c:pt>
                <c:pt idx="171">
                  <c:v>-5.3928824130794632E-2</c:v>
                </c:pt>
                <c:pt idx="172">
                  <c:v>-3.8013589769228265E-2</c:v>
                </c:pt>
                <c:pt idx="173">
                  <c:v>-3.0055972588445001E-2</c:v>
                </c:pt>
                <c:pt idx="174">
                  <c:v>-4.9950015540403084E-2</c:v>
                </c:pt>
                <c:pt idx="175">
                  <c:v>-4.5971206950011528E-2</c:v>
                </c:pt>
                <c:pt idx="176">
                  <c:v>-2.6077163998053605E-2</c:v>
                </c:pt>
                <c:pt idx="177">
                  <c:v>-4.5971206950011528E-2</c:v>
                </c:pt>
                <c:pt idx="178">
                  <c:v>-3.8013589769228265E-2</c:v>
                </c:pt>
                <c:pt idx="179">
                  <c:v>-4.5971206950011528E-2</c:v>
                </c:pt>
                <c:pt idx="180">
                  <c:v>-4.5971206950011528E-2</c:v>
                </c:pt>
                <c:pt idx="181">
                  <c:v>-3.0055972588445001E-2</c:v>
                </c:pt>
                <c:pt idx="182">
                  <c:v>9.732113315470841E-3</c:v>
                </c:pt>
                <c:pt idx="183">
                  <c:v>-3.8013589769228265E-2</c:v>
                </c:pt>
                <c:pt idx="184">
                  <c:v>-4.199239835961982E-2</c:v>
                </c:pt>
                <c:pt idx="185">
                  <c:v>-5.3928824130794632E-2</c:v>
                </c:pt>
                <c:pt idx="186">
                  <c:v>-4.5971206950011528E-2</c:v>
                </c:pt>
                <c:pt idx="187">
                  <c:v>-2.2098355407661897E-2</c:v>
                </c:pt>
                <c:pt idx="188">
                  <c:v>-2.2043124557039745E-3</c:v>
                </c:pt>
                <c:pt idx="189">
                  <c:v>-5.3928824130794632E-2</c:v>
                </c:pt>
                <c:pt idx="190">
                  <c:v>-1.8119546817270186E-2</c:v>
                </c:pt>
                <c:pt idx="191">
                  <c:v>-5.3928824130794632E-2</c:v>
                </c:pt>
                <c:pt idx="192">
                  <c:v>-1.8119546817270186E-2</c:v>
                </c:pt>
                <c:pt idx="193">
                  <c:v>-6.1886441311577896E-2</c:v>
                </c:pt>
                <c:pt idx="194">
                  <c:v>-4.9950015540403084E-2</c:v>
                </c:pt>
                <c:pt idx="195">
                  <c:v>-5.3928824130794632E-2</c:v>
                </c:pt>
                <c:pt idx="196">
                  <c:v>9.732113315470841E-3</c:v>
                </c:pt>
                <c:pt idx="197">
                  <c:v>-3.4034781178836709E-2</c:v>
                </c:pt>
                <c:pt idx="198">
                  <c:v>-3.4034781178836709E-2</c:v>
                </c:pt>
                <c:pt idx="199">
                  <c:v>-3.0055972588445001E-2</c:v>
                </c:pt>
                <c:pt idx="200">
                  <c:v>-3.4034781178836709E-2</c:v>
                </c:pt>
                <c:pt idx="201">
                  <c:v>-6.1886441311577896E-2</c:v>
                </c:pt>
                <c:pt idx="202">
                  <c:v>-4.5971206950011528E-2</c:v>
                </c:pt>
                <c:pt idx="203">
                  <c:v>-3.8013589769228265E-2</c:v>
                </c:pt>
                <c:pt idx="204">
                  <c:v>-5.3928824130794632E-2</c:v>
                </c:pt>
                <c:pt idx="205">
                  <c:v>-6.9844058492361152E-2</c:v>
                </c:pt>
                <c:pt idx="206">
                  <c:v>-6.1886441311577896E-2</c:v>
                </c:pt>
                <c:pt idx="207">
                  <c:v>-6.1831210460955273E-3</c:v>
                </c:pt>
                <c:pt idx="208">
                  <c:v>-5.3928824130794632E-2</c:v>
                </c:pt>
                <c:pt idx="209">
                  <c:v>4.9520199219386996E-2</c:v>
                </c:pt>
                <c:pt idx="210">
                  <c:v>0.14103279679839381</c:v>
                </c:pt>
                <c:pt idx="211">
                  <c:v>-3.4034781178836709E-2</c:v>
                </c:pt>
                <c:pt idx="212">
                  <c:v>-3.0055972588445001E-2</c:v>
                </c:pt>
                <c:pt idx="213">
                  <c:v>-3.0055972588445001E-2</c:v>
                </c:pt>
                <c:pt idx="214">
                  <c:v>-3.8013589769228265E-2</c:v>
                </c:pt>
                <c:pt idx="215">
                  <c:v>-3.0055972588445001E-2</c:v>
                </c:pt>
                <c:pt idx="216">
                  <c:v>-4.199239835961982E-2</c:v>
                </c:pt>
                <c:pt idx="217">
                  <c:v>-5.790763272118634E-2</c:v>
                </c:pt>
                <c:pt idx="218">
                  <c:v>-4.5971206950011528E-2</c:v>
                </c:pt>
                <c:pt idx="219">
                  <c:v>-4.9950015540403084E-2</c:v>
                </c:pt>
                <c:pt idx="220">
                  <c:v>-5.790763272118634E-2</c:v>
                </c:pt>
                <c:pt idx="221">
                  <c:v>-3.8013589769228265E-2</c:v>
                </c:pt>
                <c:pt idx="222">
                  <c:v>-4.199239835961982E-2</c:v>
                </c:pt>
                <c:pt idx="223">
                  <c:v>-3.4034781178836709E-2</c:v>
                </c:pt>
                <c:pt idx="224">
                  <c:v>-2.2098355407661897E-2</c:v>
                </c:pt>
                <c:pt idx="225">
                  <c:v>-1.8119546817270186E-2</c:v>
                </c:pt>
                <c:pt idx="226">
                  <c:v>-3.4034781178836709E-2</c:v>
                </c:pt>
                <c:pt idx="227">
                  <c:v>-5.3928824130794632E-2</c:v>
                </c:pt>
                <c:pt idx="228">
                  <c:v>-4.5971206950011528E-2</c:v>
                </c:pt>
                <c:pt idx="229">
                  <c:v>-4.199239835961982E-2</c:v>
                </c:pt>
                <c:pt idx="230">
                  <c:v>-1.016192963648708E-2</c:v>
                </c:pt>
                <c:pt idx="231">
                  <c:v>-5.790763272118634E-2</c:v>
                </c:pt>
                <c:pt idx="232">
                  <c:v>-5.3928824130794632E-2</c:v>
                </c:pt>
                <c:pt idx="233">
                  <c:v>-6.1831210460955273E-3</c:v>
                </c:pt>
                <c:pt idx="234">
                  <c:v>-2.6077163998053605E-2</c:v>
                </c:pt>
                <c:pt idx="235">
                  <c:v>-3.4034781178836709E-2</c:v>
                </c:pt>
                <c:pt idx="236">
                  <c:v>-4.9950015540403084E-2</c:v>
                </c:pt>
                <c:pt idx="237">
                  <c:v>-3.8013589769228265E-2</c:v>
                </c:pt>
                <c:pt idx="238">
                  <c:v>7.3393050761736467E-2</c:v>
                </c:pt>
                <c:pt idx="239">
                  <c:v>-4.199239835961982E-2</c:v>
                </c:pt>
                <c:pt idx="240">
                  <c:v>-4.9950015540403084E-2</c:v>
                </c:pt>
                <c:pt idx="241">
                  <c:v>-5.3928824130794632E-2</c:v>
                </c:pt>
                <c:pt idx="242">
                  <c:v>1.7744961346877349E-3</c:v>
                </c:pt>
                <c:pt idx="243">
                  <c:v>-5.790763272118634E-2</c:v>
                </c:pt>
                <c:pt idx="244">
                  <c:v>-3.8013589769228265E-2</c:v>
                </c:pt>
                <c:pt idx="245">
                  <c:v>-6.5865249901969444E-2</c:v>
                </c:pt>
                <c:pt idx="246">
                  <c:v>-4.9950015540403084E-2</c:v>
                </c:pt>
                <c:pt idx="247">
                  <c:v>-1.016192963648708E-2</c:v>
                </c:pt>
                <c:pt idx="248">
                  <c:v>-4.5971206950011528E-2</c:v>
                </c:pt>
                <c:pt idx="249">
                  <c:v>-2.6077163998053605E-2</c:v>
                </c:pt>
                <c:pt idx="250">
                  <c:v>-4.5971206950011528E-2</c:v>
                </c:pt>
                <c:pt idx="251">
                  <c:v>-2.6077163998053605E-2</c:v>
                </c:pt>
                <c:pt idx="252">
                  <c:v>-6.1886441311577896E-2</c:v>
                </c:pt>
                <c:pt idx="253">
                  <c:v>-5.790763272118634E-2</c:v>
                </c:pt>
                <c:pt idx="254">
                  <c:v>-3.4034781178836709E-2</c:v>
                </c:pt>
                <c:pt idx="255">
                  <c:v>-7.3822867082752708E-2</c:v>
                </c:pt>
                <c:pt idx="256">
                  <c:v>-6.9844058492361152E-2</c:v>
                </c:pt>
                <c:pt idx="257">
                  <c:v>5.7477816400170106E-2</c:v>
                </c:pt>
                <c:pt idx="258">
                  <c:v>-5.790763272118634E-2</c:v>
                </c:pt>
                <c:pt idx="259">
                  <c:v>-1.8119546817270186E-2</c:v>
                </c:pt>
                <c:pt idx="260">
                  <c:v>-6.5865249901969444E-2</c:v>
                </c:pt>
                <c:pt idx="261">
                  <c:v>0.34395203490836534</c:v>
                </c:pt>
                <c:pt idx="262">
                  <c:v>-6.5865249901969444E-2</c:v>
                </c:pt>
                <c:pt idx="263">
                  <c:v>-4.5971206950011528E-2</c:v>
                </c:pt>
                <c:pt idx="264">
                  <c:v>3.3604964857820475E-2</c:v>
                </c:pt>
                <c:pt idx="265">
                  <c:v>-6.5865249901969444E-2</c:v>
                </c:pt>
                <c:pt idx="266">
                  <c:v>-6.5865249901969444E-2</c:v>
                </c:pt>
                <c:pt idx="267">
                  <c:v>-7.7801675673144263E-2</c:v>
                </c:pt>
                <c:pt idx="268">
                  <c:v>-6.1886441311577896E-2</c:v>
                </c:pt>
                <c:pt idx="269">
                  <c:v>-6.9844058492361152E-2</c:v>
                </c:pt>
                <c:pt idx="270">
                  <c:v>-4.199239835961982E-2</c:v>
                </c:pt>
                <c:pt idx="271">
                  <c:v>-4.9950015540403084E-2</c:v>
                </c:pt>
                <c:pt idx="272">
                  <c:v>-7.7801675673144263E-2</c:v>
                </c:pt>
                <c:pt idx="273">
                  <c:v>-6.1886441311577896E-2</c:v>
                </c:pt>
                <c:pt idx="274">
                  <c:v>-5.790763272118634E-2</c:v>
                </c:pt>
                <c:pt idx="275">
                  <c:v>-6.1886441311577896E-2</c:v>
                </c:pt>
                <c:pt idx="276">
                  <c:v>-6.1886441311577896E-2</c:v>
                </c:pt>
                <c:pt idx="277">
                  <c:v>-5.790763272118634E-2</c:v>
                </c:pt>
                <c:pt idx="278">
                  <c:v>-7.3822867082752708E-2</c:v>
                </c:pt>
                <c:pt idx="279">
                  <c:v>-7.3822867082752708E-2</c:v>
                </c:pt>
                <c:pt idx="280">
                  <c:v>-6.1886441311577896E-2</c:v>
                </c:pt>
                <c:pt idx="281">
                  <c:v>-8.1780484263535971E-2</c:v>
                </c:pt>
                <c:pt idx="282">
                  <c:v>-6.1886441311577896E-2</c:v>
                </c:pt>
                <c:pt idx="283">
                  <c:v>1.3710921905862551E-2</c:v>
                </c:pt>
                <c:pt idx="284">
                  <c:v>-5.790763272118634E-2</c:v>
                </c:pt>
                <c:pt idx="285">
                  <c:v>-4.199239835961982E-2</c:v>
                </c:pt>
                <c:pt idx="286">
                  <c:v>-5.790763272118634E-2</c:v>
                </c:pt>
                <c:pt idx="287">
                  <c:v>5.7533047250792882E-3</c:v>
                </c:pt>
                <c:pt idx="288">
                  <c:v>-5.790763272118634E-2</c:v>
                </c:pt>
                <c:pt idx="289">
                  <c:v>-1.8119546817270186E-2</c:v>
                </c:pt>
                <c:pt idx="290">
                  <c:v>-6.1886441311577896E-2</c:v>
                </c:pt>
                <c:pt idx="291">
                  <c:v>-1.8119546817270186E-2</c:v>
                </c:pt>
                <c:pt idx="292">
                  <c:v>4.1562582038603732E-2</c:v>
                </c:pt>
                <c:pt idx="293">
                  <c:v>-4.9950015540403084E-2</c:v>
                </c:pt>
                <c:pt idx="294">
                  <c:v>-4.5971206950011528E-2</c:v>
                </c:pt>
                <c:pt idx="295">
                  <c:v>-5.790763272118634E-2</c:v>
                </c:pt>
                <c:pt idx="296">
                  <c:v>-5.790763272118634E-2</c:v>
                </c:pt>
                <c:pt idx="297">
                  <c:v>-6.1886441311577896E-2</c:v>
                </c:pt>
                <c:pt idx="298">
                  <c:v>-4.199239835961982E-2</c:v>
                </c:pt>
                <c:pt idx="299">
                  <c:v>-5.3928824130794632E-2</c:v>
                </c:pt>
                <c:pt idx="300">
                  <c:v>-2.2098355407661897E-2</c:v>
                </c:pt>
                <c:pt idx="301">
                  <c:v>-6.9844058492361152E-2</c:v>
                </c:pt>
                <c:pt idx="302">
                  <c:v>-6.1831210460955273E-3</c:v>
                </c:pt>
                <c:pt idx="303">
                  <c:v>-5.3928824130794632E-2</c:v>
                </c:pt>
                <c:pt idx="304">
                  <c:v>-2.6077163998053605E-2</c:v>
                </c:pt>
                <c:pt idx="305">
                  <c:v>1.7744961346877349E-3</c:v>
                </c:pt>
                <c:pt idx="306">
                  <c:v>-5.3928824130794632E-2</c:v>
                </c:pt>
                <c:pt idx="307">
                  <c:v>-6.9844058492361152E-2</c:v>
                </c:pt>
                <c:pt idx="308">
                  <c:v>-4.199239835961982E-2</c:v>
                </c:pt>
                <c:pt idx="309">
                  <c:v>-5.3928824130794632E-2</c:v>
                </c:pt>
                <c:pt idx="310">
                  <c:v>0.10522351948486937</c:v>
                </c:pt>
                <c:pt idx="311">
                  <c:v>-4.9950015540403084E-2</c:v>
                </c:pt>
                <c:pt idx="312">
                  <c:v>-6.9844058492361152E-2</c:v>
                </c:pt>
                <c:pt idx="313">
                  <c:v>-4.199239835961982E-2</c:v>
                </c:pt>
                <c:pt idx="314">
                  <c:v>-4.199239835961982E-2</c:v>
                </c:pt>
                <c:pt idx="315">
                  <c:v>6.1456624990561814E-2</c:v>
                </c:pt>
                <c:pt idx="316">
                  <c:v>-2.6077163998053605E-2</c:v>
                </c:pt>
                <c:pt idx="317">
                  <c:v>-5.790763272118634E-2</c:v>
                </c:pt>
                <c:pt idx="318">
                  <c:v>-4.9950015540403084E-2</c:v>
                </c:pt>
                <c:pt idx="319">
                  <c:v>9.732113315470841E-3</c:v>
                </c:pt>
                <c:pt idx="320">
                  <c:v>-6.5865249901969444E-2</c:v>
                </c:pt>
                <c:pt idx="321">
                  <c:v>-5.3928824130794632E-2</c:v>
                </c:pt>
                <c:pt idx="322">
                  <c:v>-3.8013589769228265E-2</c:v>
                </c:pt>
                <c:pt idx="323">
                  <c:v>-4.5971206950011528E-2</c:v>
                </c:pt>
                <c:pt idx="324">
                  <c:v>-4.9950015540403084E-2</c:v>
                </c:pt>
                <c:pt idx="325">
                  <c:v>-4.5971206950011528E-2</c:v>
                </c:pt>
                <c:pt idx="326">
                  <c:v>-2.6077163998053605E-2</c:v>
                </c:pt>
                <c:pt idx="327">
                  <c:v>-5.3928824130794632E-2</c:v>
                </c:pt>
                <c:pt idx="328">
                  <c:v>-4.9950015540403084E-2</c:v>
                </c:pt>
                <c:pt idx="329">
                  <c:v>-5.3928824130794632E-2</c:v>
                </c:pt>
                <c:pt idx="330">
                  <c:v>-4.5971206950011528E-2</c:v>
                </c:pt>
                <c:pt idx="331">
                  <c:v>-5.3928824130794632E-2</c:v>
                </c:pt>
                <c:pt idx="332">
                  <c:v>-5.790763272118634E-2</c:v>
                </c:pt>
                <c:pt idx="333">
                  <c:v>-5.3928824130794632E-2</c:v>
                </c:pt>
                <c:pt idx="334">
                  <c:v>-5.790763272118634E-2</c:v>
                </c:pt>
                <c:pt idx="335">
                  <c:v>1.7689730496254105E-2</c:v>
                </c:pt>
                <c:pt idx="336">
                  <c:v>-4.199239835961982E-2</c:v>
                </c:pt>
                <c:pt idx="337">
                  <c:v>-4.199239835961982E-2</c:v>
                </c:pt>
                <c:pt idx="338">
                  <c:v>-3.0055972588445001E-2</c:v>
                </c:pt>
                <c:pt idx="339">
                  <c:v>-3.4034781178836709E-2</c:v>
                </c:pt>
                <c:pt idx="340">
                  <c:v>-4.5971206950011528E-2</c:v>
                </c:pt>
                <c:pt idx="341">
                  <c:v>-4.9950015540403084E-2</c:v>
                </c:pt>
                <c:pt idx="342">
                  <c:v>-4.199239835961982E-2</c:v>
                </c:pt>
                <c:pt idx="343">
                  <c:v>-3.4034781178836709E-2</c:v>
                </c:pt>
                <c:pt idx="344">
                  <c:v>-5.3928824130794632E-2</c:v>
                </c:pt>
                <c:pt idx="345">
                  <c:v>-3.8013589769228265E-2</c:v>
                </c:pt>
                <c:pt idx="346">
                  <c:v>-5.3928824130794632E-2</c:v>
                </c:pt>
                <c:pt idx="347">
                  <c:v>-5.3928824130794632E-2</c:v>
                </c:pt>
                <c:pt idx="348">
                  <c:v>-5.790763272118634E-2</c:v>
                </c:pt>
                <c:pt idx="349">
                  <c:v>-2.6077163998053605E-2</c:v>
                </c:pt>
                <c:pt idx="350">
                  <c:v>-4.199239835961982E-2</c:v>
                </c:pt>
                <c:pt idx="351">
                  <c:v>-5.790763272118634E-2</c:v>
                </c:pt>
                <c:pt idx="352">
                  <c:v>-3.8013589769228265E-2</c:v>
                </c:pt>
                <c:pt idx="353">
                  <c:v>-5.3928824130794632E-2</c:v>
                </c:pt>
                <c:pt idx="354">
                  <c:v>-3.4034781178836709E-2</c:v>
                </c:pt>
                <c:pt idx="355">
                  <c:v>-6.1886441311577896E-2</c:v>
                </c:pt>
                <c:pt idx="356">
                  <c:v>-5.790763272118634E-2</c:v>
                </c:pt>
                <c:pt idx="357">
                  <c:v>-4.5971206950011528E-2</c:v>
                </c:pt>
                <c:pt idx="358">
                  <c:v>-2.6077163998053605E-2</c:v>
                </c:pt>
                <c:pt idx="359">
                  <c:v>-2.2098355407661897E-2</c:v>
                </c:pt>
                <c:pt idx="360">
                  <c:v>-1.016192963648708E-2</c:v>
                </c:pt>
                <c:pt idx="361">
                  <c:v>-3.4034781178836709E-2</c:v>
                </c:pt>
                <c:pt idx="362">
                  <c:v>-4.9950015540403084E-2</c:v>
                </c:pt>
                <c:pt idx="363">
                  <c:v>-5.3928824130794632E-2</c:v>
                </c:pt>
                <c:pt idx="364">
                  <c:v>-4.199239835961982E-2</c:v>
                </c:pt>
                <c:pt idx="365">
                  <c:v>-5.790763272118634E-2</c:v>
                </c:pt>
                <c:pt idx="366">
                  <c:v>-4.9950015540403084E-2</c:v>
                </c:pt>
                <c:pt idx="367">
                  <c:v>-6.1886441311577896E-2</c:v>
                </c:pt>
                <c:pt idx="368">
                  <c:v>-5.3928824130794632E-2</c:v>
                </c:pt>
                <c:pt idx="369">
                  <c:v>-6.1886441311577896E-2</c:v>
                </c:pt>
                <c:pt idx="370">
                  <c:v>-5.3928824130794632E-2</c:v>
                </c:pt>
                <c:pt idx="371">
                  <c:v>5.7533047250792882E-3</c:v>
                </c:pt>
                <c:pt idx="372">
                  <c:v>-4.9950015540403084E-2</c:v>
                </c:pt>
                <c:pt idx="373">
                  <c:v>1.3710921905862551E-2</c:v>
                </c:pt>
                <c:pt idx="374">
                  <c:v>-1.414073822687879E-2</c:v>
                </c:pt>
                <c:pt idx="375">
                  <c:v>-5.790763272118634E-2</c:v>
                </c:pt>
                <c:pt idx="376">
                  <c:v>-5.3928824130794632E-2</c:v>
                </c:pt>
                <c:pt idx="377">
                  <c:v>-2.6077163998053605E-2</c:v>
                </c:pt>
                <c:pt idx="378">
                  <c:v>-4.9950015540403084E-2</c:v>
                </c:pt>
                <c:pt idx="379">
                  <c:v>-3.4034781178836709E-2</c:v>
                </c:pt>
                <c:pt idx="380">
                  <c:v>-5.3928824130794632E-2</c:v>
                </c:pt>
                <c:pt idx="381">
                  <c:v>-5.790763272118634E-2</c:v>
                </c:pt>
                <c:pt idx="382">
                  <c:v>-5.3928824130794632E-2</c:v>
                </c:pt>
                <c:pt idx="383">
                  <c:v>-4.199239835961982E-2</c:v>
                </c:pt>
                <c:pt idx="384">
                  <c:v>-3.0055972588445001E-2</c:v>
                </c:pt>
                <c:pt idx="385">
                  <c:v>-3.4034781178836709E-2</c:v>
                </c:pt>
                <c:pt idx="386">
                  <c:v>-5.3928824130794632E-2</c:v>
                </c:pt>
                <c:pt idx="387">
                  <c:v>-1.8119546817270186E-2</c:v>
                </c:pt>
                <c:pt idx="388">
                  <c:v>-5.790763272118634E-2</c:v>
                </c:pt>
                <c:pt idx="389">
                  <c:v>-4.199239835961982E-2</c:v>
                </c:pt>
                <c:pt idx="390">
                  <c:v>-5.3928824130794632E-2</c:v>
                </c:pt>
                <c:pt idx="391">
                  <c:v>2.5647347677037365E-2</c:v>
                </c:pt>
                <c:pt idx="392">
                  <c:v>-4.199239835961982E-2</c:v>
                </c:pt>
                <c:pt idx="393">
                  <c:v>-1.8119546817270186E-2</c:v>
                </c:pt>
                <c:pt idx="394">
                  <c:v>6.5435433580953203E-2</c:v>
                </c:pt>
                <c:pt idx="395">
                  <c:v>-4.9950015540403084E-2</c:v>
                </c:pt>
                <c:pt idx="396">
                  <c:v>-6.9844058492361152E-2</c:v>
                </c:pt>
                <c:pt idx="397">
                  <c:v>-2.2043124557039745E-3</c:v>
                </c:pt>
                <c:pt idx="398">
                  <c:v>-5.790763272118634E-2</c:v>
                </c:pt>
                <c:pt idx="399">
                  <c:v>-6.5865249901969444E-2</c:v>
                </c:pt>
                <c:pt idx="400">
                  <c:v>-5.790763272118634E-2</c:v>
                </c:pt>
                <c:pt idx="401">
                  <c:v>-4.9950015540403084E-2</c:v>
                </c:pt>
                <c:pt idx="402">
                  <c:v>-6.1886441311577896E-2</c:v>
                </c:pt>
                <c:pt idx="403">
                  <c:v>-4.5971206950011528E-2</c:v>
                </c:pt>
                <c:pt idx="404">
                  <c:v>-2.6077163998053605E-2</c:v>
                </c:pt>
                <c:pt idx="405">
                  <c:v>-3.0055972588445001E-2</c:v>
                </c:pt>
                <c:pt idx="406">
                  <c:v>-1.016192963648708E-2</c:v>
                </c:pt>
                <c:pt idx="407">
                  <c:v>-3.4034781178836709E-2</c:v>
                </c:pt>
                <c:pt idx="408">
                  <c:v>-3.8013589769228265E-2</c:v>
                </c:pt>
                <c:pt idx="409">
                  <c:v>1.3710921905862551E-2</c:v>
                </c:pt>
                <c:pt idx="410">
                  <c:v>-6.9844058492361152E-2</c:v>
                </c:pt>
                <c:pt idx="411">
                  <c:v>-4.199239835961982E-2</c:v>
                </c:pt>
                <c:pt idx="412">
                  <c:v>-3.8013589769228265E-2</c:v>
                </c:pt>
                <c:pt idx="413">
                  <c:v>-4.199239835961982E-2</c:v>
                </c:pt>
                <c:pt idx="414">
                  <c:v>-5.790763272118634E-2</c:v>
                </c:pt>
                <c:pt idx="415">
                  <c:v>-5.3928824130794632E-2</c:v>
                </c:pt>
                <c:pt idx="416">
                  <c:v>-4.9950015540403084E-2</c:v>
                </c:pt>
                <c:pt idx="417">
                  <c:v>-3.0055972588445001E-2</c:v>
                </c:pt>
                <c:pt idx="418">
                  <c:v>-5.790763272118634E-2</c:v>
                </c:pt>
                <c:pt idx="419">
                  <c:v>-4.9950015540403084E-2</c:v>
                </c:pt>
                <c:pt idx="420">
                  <c:v>-4.9950015540403084E-2</c:v>
                </c:pt>
                <c:pt idx="421">
                  <c:v>-5.790763272118634E-2</c:v>
                </c:pt>
                <c:pt idx="422">
                  <c:v>-2.2043124557039745E-3</c:v>
                </c:pt>
                <c:pt idx="423">
                  <c:v>-3.8013589769228265E-2</c:v>
                </c:pt>
                <c:pt idx="424">
                  <c:v>1.3710921905862551E-2</c:v>
                </c:pt>
                <c:pt idx="425">
                  <c:v>-3.8013589769228265E-2</c:v>
                </c:pt>
                <c:pt idx="426">
                  <c:v>-4.9950015540403084E-2</c:v>
                </c:pt>
                <c:pt idx="427">
                  <c:v>-5.790763272118634E-2</c:v>
                </c:pt>
                <c:pt idx="428">
                  <c:v>-5.3928824130794632E-2</c:v>
                </c:pt>
                <c:pt idx="429">
                  <c:v>-4.199239835961982E-2</c:v>
                </c:pt>
                <c:pt idx="430">
                  <c:v>-5.3928824130794632E-2</c:v>
                </c:pt>
                <c:pt idx="431">
                  <c:v>-3.0055972588445001E-2</c:v>
                </c:pt>
                <c:pt idx="432">
                  <c:v>-4.5971206950011528E-2</c:v>
                </c:pt>
                <c:pt idx="433">
                  <c:v>-5.3928824130794632E-2</c:v>
                </c:pt>
                <c:pt idx="434">
                  <c:v>-4.9950015540403084E-2</c:v>
                </c:pt>
                <c:pt idx="435">
                  <c:v>-3.8013589769228265E-2</c:v>
                </c:pt>
                <c:pt idx="436">
                  <c:v>-5.790763272118634E-2</c:v>
                </c:pt>
                <c:pt idx="437">
                  <c:v>6.9414242171344925E-2</c:v>
                </c:pt>
              </c:numCache>
            </c:numRef>
          </c:val>
          <c:smooth val="0"/>
          <c:extLst>
            <c:ext xmlns:c16="http://schemas.microsoft.com/office/drawing/2014/chart" uri="{C3380CC4-5D6E-409C-BE32-E72D297353CC}">
              <c16:uniqueId val="{00000001-1B66-4FC6-814A-75D6B2869D42}"/>
            </c:ext>
          </c:extLst>
        </c:ser>
        <c:dLbls>
          <c:showLegendKey val="0"/>
          <c:showVal val="0"/>
          <c:showCatName val="0"/>
          <c:showSerName val="0"/>
          <c:showPercent val="0"/>
          <c:showBubbleSize val="0"/>
        </c:dLbls>
        <c:marker val="1"/>
        <c:smooth val="0"/>
        <c:axId val="53447296"/>
        <c:axId val="53445760"/>
      </c:lineChart>
      <c:catAx>
        <c:axId val="53438336"/>
        <c:scaling>
          <c:orientation val="minMax"/>
        </c:scaling>
        <c:delete val="0"/>
        <c:axPos val="b"/>
        <c:numFmt formatCode="[$-F400]h:mm:ss\ AM/PM" sourceLinked="1"/>
        <c:majorTickMark val="out"/>
        <c:minorTickMark val="none"/>
        <c:tickLblPos val="nextTo"/>
        <c:crossAx val="53439872"/>
        <c:crossesAt val="-1"/>
        <c:auto val="1"/>
        <c:lblAlgn val="ctr"/>
        <c:lblOffset val="100"/>
        <c:noMultiLvlLbl val="0"/>
      </c:catAx>
      <c:valAx>
        <c:axId val="53439872"/>
        <c:scaling>
          <c:orientation val="minMax"/>
        </c:scaling>
        <c:delete val="0"/>
        <c:axPos val="l"/>
        <c:numFmt formatCode="0.00" sourceLinked="1"/>
        <c:majorTickMark val="out"/>
        <c:minorTickMark val="none"/>
        <c:tickLblPos val="nextTo"/>
        <c:crossAx val="53438336"/>
        <c:crosses val="autoZero"/>
        <c:crossBetween val="between"/>
      </c:valAx>
      <c:valAx>
        <c:axId val="53445760"/>
        <c:scaling>
          <c:orientation val="minMax"/>
        </c:scaling>
        <c:delete val="0"/>
        <c:axPos val="r"/>
        <c:numFmt formatCode="0.00" sourceLinked="1"/>
        <c:majorTickMark val="out"/>
        <c:minorTickMark val="none"/>
        <c:tickLblPos val="nextTo"/>
        <c:crossAx val="53447296"/>
        <c:crosses val="max"/>
        <c:crossBetween val="between"/>
      </c:valAx>
      <c:catAx>
        <c:axId val="53447296"/>
        <c:scaling>
          <c:orientation val="minMax"/>
        </c:scaling>
        <c:delete val="1"/>
        <c:axPos val="b"/>
        <c:numFmt formatCode="[$-F400]h:mm:ss\ AM/PM" sourceLinked="1"/>
        <c:majorTickMark val="out"/>
        <c:minorTickMark val="none"/>
        <c:tickLblPos val="nextTo"/>
        <c:crossAx val="53445760"/>
        <c:crosses val="autoZero"/>
        <c:auto val="1"/>
        <c:lblAlgn val="ctr"/>
        <c:lblOffset val="100"/>
        <c:noMultiLvlLbl val="0"/>
      </c:catAx>
    </c:plotArea>
    <c:legend>
      <c:legendPos val="t"/>
      <c:layou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'Heterochone 2'!$T$21</c:f>
              <c:strCache>
                <c:ptCount val="1"/>
                <c:pt idx="0">
                  <c:v>Excurrent  Flow - ThD14-15 (cm/s)</c:v>
                </c:pt>
              </c:strCache>
            </c:strRef>
          </c:tx>
          <c:spPr>
            <a:ln>
              <a:solidFill>
                <a:schemeClr val="accent2"/>
              </a:solidFill>
            </a:ln>
          </c:spPr>
          <c:marker>
            <c:symbol val="none"/>
          </c:marker>
          <c:cat>
            <c:numRef>
              <c:f>'Heterochone 2'!$S$22:$S$1428</c:f>
              <c:numCache>
                <c:formatCode>[$-F400]h:mm:ss\ AM/PM</c:formatCode>
                <c:ptCount val="1407"/>
                <c:pt idx="0">
                  <c:v>42874.143547453699</c:v>
                </c:pt>
                <c:pt idx="1">
                  <c:v>42874.143663194438</c:v>
                </c:pt>
                <c:pt idx="2">
                  <c:v>42874.143778935184</c:v>
                </c:pt>
                <c:pt idx="3">
                  <c:v>42874.143894675923</c:v>
                </c:pt>
                <c:pt idx="4">
                  <c:v>42874.144010416669</c:v>
                </c:pt>
                <c:pt idx="5">
                  <c:v>42874.144126157407</c:v>
                </c:pt>
                <c:pt idx="6">
                  <c:v>42874.144241898146</c:v>
                </c:pt>
                <c:pt idx="7">
                  <c:v>42874.144357638885</c:v>
                </c:pt>
                <c:pt idx="8">
                  <c:v>42874.144473379623</c:v>
                </c:pt>
                <c:pt idx="9">
                  <c:v>42874.144589120362</c:v>
                </c:pt>
                <c:pt idx="10">
                  <c:v>42874.144704861108</c:v>
                </c:pt>
                <c:pt idx="11">
                  <c:v>42874.144820601854</c:v>
                </c:pt>
                <c:pt idx="12">
                  <c:v>42874.144936342593</c:v>
                </c:pt>
                <c:pt idx="13">
                  <c:v>42874.145052083331</c:v>
                </c:pt>
                <c:pt idx="14">
                  <c:v>42874.14516782407</c:v>
                </c:pt>
                <c:pt idx="15">
                  <c:v>42874.145283564809</c:v>
                </c:pt>
                <c:pt idx="16">
                  <c:v>42874.145399305547</c:v>
                </c:pt>
                <c:pt idx="17">
                  <c:v>42874.145515046293</c:v>
                </c:pt>
                <c:pt idx="18">
                  <c:v>42874.145630787039</c:v>
                </c:pt>
                <c:pt idx="19">
                  <c:v>42874.145746527778</c:v>
                </c:pt>
                <c:pt idx="20">
                  <c:v>42874.145862268517</c:v>
                </c:pt>
                <c:pt idx="21">
                  <c:v>42874.145978009255</c:v>
                </c:pt>
                <c:pt idx="22">
                  <c:v>42874.146093749994</c:v>
                </c:pt>
                <c:pt idx="23">
                  <c:v>42874.146209490733</c:v>
                </c:pt>
                <c:pt idx="24">
                  <c:v>42874.146325231479</c:v>
                </c:pt>
                <c:pt idx="25">
                  <c:v>42874.146440972225</c:v>
                </c:pt>
                <c:pt idx="26">
                  <c:v>42874.146556712964</c:v>
                </c:pt>
                <c:pt idx="27">
                  <c:v>42874.146672453702</c:v>
                </c:pt>
                <c:pt idx="28">
                  <c:v>42874.146788194441</c:v>
                </c:pt>
                <c:pt idx="29">
                  <c:v>42874.146903674773</c:v>
                </c:pt>
                <c:pt idx="30">
                  <c:v>42874.147018836811</c:v>
                </c:pt>
                <c:pt idx="31">
                  <c:v>42874.147133998849</c:v>
                </c:pt>
                <c:pt idx="32">
                  <c:v>42874.147249160873</c:v>
                </c:pt>
                <c:pt idx="33">
                  <c:v>42874.147364322911</c:v>
                </c:pt>
                <c:pt idx="34">
                  <c:v>42874.147479484949</c:v>
                </c:pt>
                <c:pt idx="35">
                  <c:v>42874.147594646987</c:v>
                </c:pt>
                <c:pt idx="36">
                  <c:v>42874.147709809025</c:v>
                </c:pt>
                <c:pt idx="37">
                  <c:v>42874.147824971064</c:v>
                </c:pt>
                <c:pt idx="38">
                  <c:v>42874.147940133102</c:v>
                </c:pt>
                <c:pt idx="39">
                  <c:v>42874.14805529514</c:v>
                </c:pt>
                <c:pt idx="40">
                  <c:v>42874.148170457178</c:v>
                </c:pt>
                <c:pt idx="41">
                  <c:v>42874.148285619216</c:v>
                </c:pt>
                <c:pt idx="42">
                  <c:v>42874.148400781254</c:v>
                </c:pt>
                <c:pt idx="43">
                  <c:v>42874.148515943292</c:v>
                </c:pt>
                <c:pt idx="44">
                  <c:v>42874.14863110533</c:v>
                </c:pt>
                <c:pt idx="45">
                  <c:v>42874.148746267354</c:v>
                </c:pt>
                <c:pt idx="46">
                  <c:v>42874.148861429392</c:v>
                </c:pt>
                <c:pt idx="47">
                  <c:v>42874.14897659143</c:v>
                </c:pt>
                <c:pt idx="48">
                  <c:v>42874.149091753468</c:v>
                </c:pt>
                <c:pt idx="49">
                  <c:v>42874.149206915507</c:v>
                </c:pt>
                <c:pt idx="50">
                  <c:v>42874.149322077545</c:v>
                </c:pt>
                <c:pt idx="51">
                  <c:v>42874.149437239583</c:v>
                </c:pt>
                <c:pt idx="52">
                  <c:v>42874.149552401621</c:v>
                </c:pt>
                <c:pt idx="53">
                  <c:v>42874.149667563659</c:v>
                </c:pt>
                <c:pt idx="54">
                  <c:v>42874.149782725697</c:v>
                </c:pt>
                <c:pt idx="55">
                  <c:v>42874.149897887735</c:v>
                </c:pt>
                <c:pt idx="56">
                  <c:v>42874.150013049773</c:v>
                </c:pt>
                <c:pt idx="57">
                  <c:v>42874.150128211812</c:v>
                </c:pt>
                <c:pt idx="58">
                  <c:v>42874.15024337385</c:v>
                </c:pt>
                <c:pt idx="59">
                  <c:v>42874.150358535873</c:v>
                </c:pt>
                <c:pt idx="60">
                  <c:v>42874.150473697911</c:v>
                </c:pt>
                <c:pt idx="61">
                  <c:v>42874.150588859949</c:v>
                </c:pt>
                <c:pt idx="62">
                  <c:v>42874.150704021988</c:v>
                </c:pt>
                <c:pt idx="63">
                  <c:v>42874.150819184026</c:v>
                </c:pt>
                <c:pt idx="64">
                  <c:v>42874.150934346064</c:v>
                </c:pt>
                <c:pt idx="65">
                  <c:v>42874.151049508102</c:v>
                </c:pt>
                <c:pt idx="66">
                  <c:v>42874.15116467014</c:v>
                </c:pt>
                <c:pt idx="67">
                  <c:v>42874.151279832178</c:v>
                </c:pt>
                <c:pt idx="68">
                  <c:v>42874.151394994216</c:v>
                </c:pt>
                <c:pt idx="69">
                  <c:v>42874.151510156255</c:v>
                </c:pt>
                <c:pt idx="70">
                  <c:v>42874.151625318293</c:v>
                </c:pt>
                <c:pt idx="71">
                  <c:v>42874.151740480331</c:v>
                </c:pt>
                <c:pt idx="72">
                  <c:v>42874.151855642354</c:v>
                </c:pt>
                <c:pt idx="73">
                  <c:v>42874.151970804392</c:v>
                </c:pt>
                <c:pt idx="74">
                  <c:v>42874.152085966431</c:v>
                </c:pt>
                <c:pt idx="75">
                  <c:v>42874.152201128469</c:v>
                </c:pt>
                <c:pt idx="76">
                  <c:v>42874.152316290507</c:v>
                </c:pt>
                <c:pt idx="77">
                  <c:v>42874.152431452545</c:v>
                </c:pt>
                <c:pt idx="78">
                  <c:v>42874.152546614583</c:v>
                </c:pt>
                <c:pt idx="79">
                  <c:v>42874.152661776621</c:v>
                </c:pt>
                <c:pt idx="80">
                  <c:v>42874.152776938659</c:v>
                </c:pt>
                <c:pt idx="81">
                  <c:v>42874.152892100697</c:v>
                </c:pt>
                <c:pt idx="82">
                  <c:v>42874.153007262736</c:v>
                </c:pt>
                <c:pt idx="83">
                  <c:v>42874.153122424774</c:v>
                </c:pt>
                <c:pt idx="84">
                  <c:v>42874.153237586812</c:v>
                </c:pt>
                <c:pt idx="85">
                  <c:v>42874.153352748835</c:v>
                </c:pt>
                <c:pt idx="86">
                  <c:v>42874.153467910874</c:v>
                </c:pt>
                <c:pt idx="87">
                  <c:v>42874.153583072912</c:v>
                </c:pt>
                <c:pt idx="88">
                  <c:v>42874.15369823495</c:v>
                </c:pt>
                <c:pt idx="89">
                  <c:v>42874.153813396988</c:v>
                </c:pt>
                <c:pt idx="90">
                  <c:v>42874.153928559026</c:v>
                </c:pt>
                <c:pt idx="91">
                  <c:v>42874.154043721064</c:v>
                </c:pt>
                <c:pt idx="92">
                  <c:v>42874.154158883102</c:v>
                </c:pt>
                <c:pt idx="93">
                  <c:v>42874.15427404514</c:v>
                </c:pt>
                <c:pt idx="94">
                  <c:v>42874.154389207179</c:v>
                </c:pt>
                <c:pt idx="95">
                  <c:v>42874.154504369217</c:v>
                </c:pt>
                <c:pt idx="96">
                  <c:v>42874.154619531255</c:v>
                </c:pt>
                <c:pt idx="97">
                  <c:v>42874.154734693293</c:v>
                </c:pt>
                <c:pt idx="98">
                  <c:v>42874.154849855331</c:v>
                </c:pt>
                <c:pt idx="99">
                  <c:v>42874.154965017355</c:v>
                </c:pt>
                <c:pt idx="100">
                  <c:v>42874.155080179393</c:v>
                </c:pt>
                <c:pt idx="101">
                  <c:v>42874.155195341431</c:v>
                </c:pt>
                <c:pt idx="102">
                  <c:v>42874.155310503469</c:v>
                </c:pt>
                <c:pt idx="103">
                  <c:v>42874.155425665507</c:v>
                </c:pt>
                <c:pt idx="104">
                  <c:v>42874.155540827545</c:v>
                </c:pt>
                <c:pt idx="105">
                  <c:v>42874.155655989583</c:v>
                </c:pt>
                <c:pt idx="106">
                  <c:v>42874.155771151622</c:v>
                </c:pt>
                <c:pt idx="107">
                  <c:v>42874.15588631366</c:v>
                </c:pt>
                <c:pt idx="108">
                  <c:v>42874.156001475698</c:v>
                </c:pt>
                <c:pt idx="109">
                  <c:v>42874.156116637736</c:v>
                </c:pt>
                <c:pt idx="110">
                  <c:v>42874.156231799774</c:v>
                </c:pt>
                <c:pt idx="111">
                  <c:v>42874.156346961812</c:v>
                </c:pt>
                <c:pt idx="112">
                  <c:v>42874.156462123836</c:v>
                </c:pt>
                <c:pt idx="113">
                  <c:v>42874.156577285874</c:v>
                </c:pt>
                <c:pt idx="114">
                  <c:v>42874.156692447912</c:v>
                </c:pt>
                <c:pt idx="115">
                  <c:v>42874.15680760995</c:v>
                </c:pt>
                <c:pt idx="116">
                  <c:v>42874.156922771988</c:v>
                </c:pt>
                <c:pt idx="117">
                  <c:v>42874.157037934026</c:v>
                </c:pt>
                <c:pt idx="118">
                  <c:v>42874.157153096065</c:v>
                </c:pt>
                <c:pt idx="119">
                  <c:v>42874.157268258103</c:v>
                </c:pt>
                <c:pt idx="120">
                  <c:v>42874.157383420141</c:v>
                </c:pt>
                <c:pt idx="121">
                  <c:v>42874.157498582179</c:v>
                </c:pt>
                <c:pt idx="122">
                  <c:v>42874.157613744217</c:v>
                </c:pt>
                <c:pt idx="123">
                  <c:v>42874.157728906255</c:v>
                </c:pt>
                <c:pt idx="124">
                  <c:v>42874.157844068293</c:v>
                </c:pt>
                <c:pt idx="125">
                  <c:v>42874.157959230317</c:v>
                </c:pt>
                <c:pt idx="126">
                  <c:v>42874.158074392355</c:v>
                </c:pt>
                <c:pt idx="127">
                  <c:v>42874.158189554393</c:v>
                </c:pt>
                <c:pt idx="128">
                  <c:v>42874.158304716431</c:v>
                </c:pt>
                <c:pt idx="129">
                  <c:v>42874.158419878469</c:v>
                </c:pt>
                <c:pt idx="130">
                  <c:v>42874.158535040508</c:v>
                </c:pt>
                <c:pt idx="131">
                  <c:v>42874.158650202546</c:v>
                </c:pt>
                <c:pt idx="132">
                  <c:v>42874.158765364584</c:v>
                </c:pt>
                <c:pt idx="133">
                  <c:v>42874.158880526622</c:v>
                </c:pt>
                <c:pt idx="134">
                  <c:v>42874.15899568866</c:v>
                </c:pt>
                <c:pt idx="135">
                  <c:v>42874.159110850698</c:v>
                </c:pt>
                <c:pt idx="136">
                  <c:v>42874.159226012736</c:v>
                </c:pt>
                <c:pt idx="137">
                  <c:v>42874.159341174774</c:v>
                </c:pt>
                <c:pt idx="138">
                  <c:v>42874.159456336813</c:v>
                </c:pt>
                <c:pt idx="139">
                  <c:v>42874.159571498836</c:v>
                </c:pt>
                <c:pt idx="140">
                  <c:v>42874.159686660874</c:v>
                </c:pt>
                <c:pt idx="141">
                  <c:v>42874.159801822912</c:v>
                </c:pt>
              </c:numCache>
            </c:numRef>
          </c:cat>
          <c:val>
            <c:numRef>
              <c:f>'Heterochone 2'!$T$22:$T$163</c:f>
              <c:numCache>
                <c:formatCode>0.00</c:formatCode>
                <c:ptCount val="142"/>
                <c:pt idx="0">
                  <c:v>-0.38014817233247833</c:v>
                </c:pt>
                <c:pt idx="1">
                  <c:v>-0.41685396209639208</c:v>
                </c:pt>
                <c:pt idx="2">
                  <c:v>-0.33351642747521376</c:v>
                </c:pt>
                <c:pt idx="3">
                  <c:v>-0.41716430362773765</c:v>
                </c:pt>
                <c:pt idx="4">
                  <c:v>-0.4586920414047202</c:v>
                </c:pt>
                <c:pt idx="5">
                  <c:v>-0.46341817467428631</c:v>
                </c:pt>
                <c:pt idx="6">
                  <c:v>-0.46968396345002461</c:v>
                </c:pt>
                <c:pt idx="7">
                  <c:v>-0.47613586796161084</c:v>
                </c:pt>
                <c:pt idx="8">
                  <c:v>-0.47431552866839061</c:v>
                </c:pt>
                <c:pt idx="9">
                  <c:v>-0.42472213930578262</c:v>
                </c:pt>
                <c:pt idx="10">
                  <c:v>-0.46808511373627493</c:v>
                </c:pt>
                <c:pt idx="11">
                  <c:v>-0.45066953072635746</c:v>
                </c:pt>
                <c:pt idx="12">
                  <c:v>-0.40932706173017869</c:v>
                </c:pt>
                <c:pt idx="13">
                  <c:v>-0.25777154264878949</c:v>
                </c:pt>
                <c:pt idx="14">
                  <c:v>-0.27745040851983388</c:v>
                </c:pt>
                <c:pt idx="15">
                  <c:v>-0.44862096581753336</c:v>
                </c:pt>
                <c:pt idx="16">
                  <c:v>-0.49645996395761388</c:v>
                </c:pt>
                <c:pt idx="17">
                  <c:v>-0.49276013127979312</c:v>
                </c:pt>
                <c:pt idx="18">
                  <c:v>-0.48383232979734053</c:v>
                </c:pt>
                <c:pt idx="19">
                  <c:v>-0.45934919837932336</c:v>
                </c:pt>
                <c:pt idx="20">
                  <c:v>-0.46937614531411187</c:v>
                </c:pt>
                <c:pt idx="21">
                  <c:v>-0.46260181902276587</c:v>
                </c:pt>
                <c:pt idx="22">
                  <c:v>-0.49896146134724512</c:v>
                </c:pt>
                <c:pt idx="23">
                  <c:v>-0.49527125234363356</c:v>
                </c:pt>
                <c:pt idx="24">
                  <c:v>-0.47256608060303024</c:v>
                </c:pt>
                <c:pt idx="25">
                  <c:v>-0.36814340506266313</c:v>
                </c:pt>
                <c:pt idx="26">
                  <c:v>-0.49053651692124944</c:v>
                </c:pt>
                <c:pt idx="27">
                  <c:v>-0.45849826173579644</c:v>
                </c:pt>
                <c:pt idx="28">
                  <c:v>-0.48826361025421988</c:v>
                </c:pt>
                <c:pt idx="29">
                  <c:v>-0.48129055380339908</c:v>
                </c:pt>
                <c:pt idx="30">
                  <c:v>-0.48907921254793113</c:v>
                </c:pt>
                <c:pt idx="31">
                  <c:v>-0.49351444684204038</c:v>
                </c:pt>
                <c:pt idx="32">
                  <c:v>-0.47952435575939895</c:v>
                </c:pt>
                <c:pt idx="33">
                  <c:v>-0.44695622148889969</c:v>
                </c:pt>
                <c:pt idx="34">
                  <c:v>-0.50384575999180437</c:v>
                </c:pt>
                <c:pt idx="35">
                  <c:v>-0.5005862332772143</c:v>
                </c:pt>
                <c:pt idx="36">
                  <c:v>-0.50418119036832953</c:v>
                </c:pt>
                <c:pt idx="37">
                  <c:v>-0.50224774260087035</c:v>
                </c:pt>
                <c:pt idx="38">
                  <c:v>-0.49641603614196939</c:v>
                </c:pt>
                <c:pt idx="39">
                  <c:v>-0.42621929923618457</c:v>
                </c:pt>
                <c:pt idx="40">
                  <c:v>-0.43219332606781752</c:v>
                </c:pt>
                <c:pt idx="41">
                  <c:v>-0.49537029997887805</c:v>
                </c:pt>
                <c:pt idx="42">
                  <c:v>-0.45422857063781147</c:v>
                </c:pt>
                <c:pt idx="43">
                  <c:v>-0.32763153215802404</c:v>
                </c:pt>
                <c:pt idx="44">
                  <c:v>-0.38118390454170087</c:v>
                </c:pt>
                <c:pt idx="45">
                  <c:v>-0.37759537515107966</c:v>
                </c:pt>
                <c:pt idx="46">
                  <c:v>-0.37977708150452139</c:v>
                </c:pt>
                <c:pt idx="47">
                  <c:v>-0.19946298500276624</c:v>
                </c:pt>
                <c:pt idx="48">
                  <c:v>-3.2421672432588498E-2</c:v>
                </c:pt>
                <c:pt idx="49">
                  <c:v>-0.17910354259880581</c:v>
                </c:pt>
                <c:pt idx="50">
                  <c:v>-0.38672252001109819</c:v>
                </c:pt>
                <c:pt idx="51">
                  <c:v>-0.47537018568155559</c:v>
                </c:pt>
                <c:pt idx="52">
                  <c:v>-0.47514996181700503</c:v>
                </c:pt>
                <c:pt idx="53">
                  <c:v>-0.4449268886749379</c:v>
                </c:pt>
                <c:pt idx="54">
                  <c:v>-0.34932751545093099</c:v>
                </c:pt>
                <c:pt idx="55">
                  <c:v>-0.46427664998729207</c:v>
                </c:pt>
                <c:pt idx="56">
                  <c:v>-0.41691741173488622</c:v>
                </c:pt>
                <c:pt idx="57">
                  <c:v>-0.43277711142526992</c:v>
                </c:pt>
                <c:pt idx="58">
                  <c:v>-0.46511403153753433</c:v>
                </c:pt>
                <c:pt idx="59">
                  <c:v>-0.47740120880564241</c:v>
                </c:pt>
                <c:pt idx="60">
                  <c:v>-0.46001336123489595</c:v>
                </c:pt>
                <c:pt idx="61">
                  <c:v>-0.47794275885528353</c:v>
                </c:pt>
                <c:pt idx="62">
                  <c:v>-0.48979702691542332</c:v>
                </c:pt>
                <c:pt idx="63">
                  <c:v>-0.49721596872483931</c:v>
                </c:pt>
                <c:pt idx="64">
                  <c:v>-0.49556491546256876</c:v>
                </c:pt>
                <c:pt idx="65">
                  <c:v>-0.50388683647854249</c:v>
                </c:pt>
                <c:pt idx="66">
                  <c:v>-0.50405124045774108</c:v>
                </c:pt>
                <c:pt idx="67">
                  <c:v>-0.50411623670410111</c:v>
                </c:pt>
                <c:pt idx="68">
                  <c:v>-0.50189616770914836</c:v>
                </c:pt>
                <c:pt idx="69">
                  <c:v>-0.49733337286046503</c:v>
                </c:pt>
                <c:pt idx="70">
                  <c:v>-0.49261126948495482</c:v>
                </c:pt>
                <c:pt idx="71">
                  <c:v>-0.48887896991776891</c:v>
                </c:pt>
                <c:pt idx="72">
                  <c:v>-0.47362379090210954</c:v>
                </c:pt>
                <c:pt idx="73">
                  <c:v>-0.47675158792278138</c:v>
                </c:pt>
                <c:pt idx="74">
                  <c:v>-0.4623322843788959</c:v>
                </c:pt>
                <c:pt idx="75">
                  <c:v>-0.46942200582431137</c:v>
                </c:pt>
                <c:pt idx="76">
                  <c:v>-0.45676759472490575</c:v>
                </c:pt>
                <c:pt idx="77">
                  <c:v>-0.46348011235958764</c:v>
                </c:pt>
                <c:pt idx="78">
                  <c:v>-0.45011578846592742</c:v>
                </c:pt>
                <c:pt idx="79">
                  <c:v>-0.47521071802700193</c:v>
                </c:pt>
                <c:pt idx="80">
                  <c:v>-0.49826239331123245</c:v>
                </c:pt>
                <c:pt idx="81">
                  <c:v>-0.4940560871211086</c:v>
                </c:pt>
                <c:pt idx="82">
                  <c:v>-0.48427029360683843</c:v>
                </c:pt>
                <c:pt idx="83">
                  <c:v>-0.48212465030182394</c:v>
                </c:pt>
                <c:pt idx="84">
                  <c:v>-0.43604189547503758</c:v>
                </c:pt>
                <c:pt idx="85">
                  <c:v>-0.45372521926668913</c:v>
                </c:pt>
                <c:pt idx="86">
                  <c:v>-0.464587919791839</c:v>
                </c:pt>
                <c:pt idx="87">
                  <c:v>-0.47287971025436321</c:v>
                </c:pt>
                <c:pt idx="88">
                  <c:v>-0.29018831616129759</c:v>
                </c:pt>
                <c:pt idx="89">
                  <c:v>-0.43794241892338376</c:v>
                </c:pt>
                <c:pt idx="90">
                  <c:v>-0.40965693485736299</c:v>
                </c:pt>
                <c:pt idx="91">
                  <c:v>-0.41546544754820303</c:v>
                </c:pt>
                <c:pt idx="92">
                  <c:v>-0.41350103506485897</c:v>
                </c:pt>
                <c:pt idx="93">
                  <c:v>-0.49225649344878225</c:v>
                </c:pt>
                <c:pt idx="94">
                  <c:v>-0.4417988829743052</c:v>
                </c:pt>
                <c:pt idx="95">
                  <c:v>-0.42970213660236412</c:v>
                </c:pt>
                <c:pt idx="96">
                  <c:v>-0.4102033181602735</c:v>
                </c:pt>
                <c:pt idx="97">
                  <c:v>-0.47198013890458762</c:v>
                </c:pt>
                <c:pt idx="98">
                  <c:v>-0.48374008191107193</c:v>
                </c:pt>
                <c:pt idx="99">
                  <c:v>-0.40836933681516008</c:v>
                </c:pt>
                <c:pt idx="100">
                  <c:v>-0.4429218906303522</c:v>
                </c:pt>
                <c:pt idx="101">
                  <c:v>-0.45543633356715946</c:v>
                </c:pt>
                <c:pt idx="102">
                  <c:v>-0.42919257362233015</c:v>
                </c:pt>
                <c:pt idx="103">
                  <c:v>-0.48205555526411115</c:v>
                </c:pt>
                <c:pt idx="104">
                  <c:v>-0.44743060563551468</c:v>
                </c:pt>
                <c:pt idx="105">
                  <c:v>-0.37980863286083949</c:v>
                </c:pt>
                <c:pt idx="106">
                  <c:v>-0.46590651076938849</c:v>
                </c:pt>
                <c:pt idx="107">
                  <c:v>-0.4935478575587125</c:v>
                </c:pt>
                <c:pt idx="108">
                  <c:v>-0.49147800069282493</c:v>
                </c:pt>
                <c:pt idx="109">
                  <c:v>-0.47865173044589093</c:v>
                </c:pt>
                <c:pt idx="110">
                  <c:v>-0.45317649122572085</c:v>
                </c:pt>
                <c:pt idx="111">
                  <c:v>-0.49061479999147561</c:v>
                </c:pt>
                <c:pt idx="112">
                  <c:v>-0.48906886574526781</c:v>
                </c:pt>
                <c:pt idx="113">
                  <c:v>-0.48894146062858707</c:v>
                </c:pt>
                <c:pt idx="114">
                  <c:v>-0.42513508459164551</c:v>
                </c:pt>
                <c:pt idx="115">
                  <c:v>-0.46202497435001499</c:v>
                </c:pt>
                <c:pt idx="116">
                  <c:v>-0.48604674135956533</c:v>
                </c:pt>
                <c:pt idx="117">
                  <c:v>-0.48869660760019112</c:v>
                </c:pt>
                <c:pt idx="118">
                  <c:v>-0.47363825662116976</c:v>
                </c:pt>
                <c:pt idx="119">
                  <c:v>-0.48037230448668372</c:v>
                </c:pt>
                <c:pt idx="120">
                  <c:v>-0.49402754043607822</c:v>
                </c:pt>
                <c:pt idx="121">
                  <c:v>-0.49479592055988519</c:v>
                </c:pt>
                <c:pt idx="122">
                  <c:v>-0.4750656304684216</c:v>
                </c:pt>
                <c:pt idx="123">
                  <c:v>-0.48364225549524087</c:v>
                </c:pt>
                <c:pt idx="124">
                  <c:v>-0.46880845067003468</c:v>
                </c:pt>
                <c:pt idx="125">
                  <c:v>-0.45908030050298154</c:v>
                </c:pt>
                <c:pt idx="126">
                  <c:v>-0.41215322010274857</c:v>
                </c:pt>
                <c:pt idx="127">
                  <c:v>-0.48087583633644204</c:v>
                </c:pt>
                <c:pt idx="128">
                  <c:v>-0.47982645654672984</c:v>
                </c:pt>
                <c:pt idx="129">
                  <c:v>-0.46322672424132155</c:v>
                </c:pt>
                <c:pt idx="130">
                  <c:v>-0.47269816892758465</c:v>
                </c:pt>
                <c:pt idx="131">
                  <c:v>-0.46327998348746013</c:v>
                </c:pt>
                <c:pt idx="132">
                  <c:v>-0.40215303768633648</c:v>
                </c:pt>
                <c:pt idx="133">
                  <c:v>-0.39898599540276269</c:v>
                </c:pt>
                <c:pt idx="134">
                  <c:v>-0.48097880405350119</c:v>
                </c:pt>
                <c:pt idx="135">
                  <c:v>-0.49291317782087485</c:v>
                </c:pt>
                <c:pt idx="136">
                  <c:v>-0.44496989265852005</c:v>
                </c:pt>
                <c:pt idx="137">
                  <c:v>-0.48051532066180042</c:v>
                </c:pt>
                <c:pt idx="138">
                  <c:v>-0.46365521673163179</c:v>
                </c:pt>
                <c:pt idx="139">
                  <c:v>-0.48069009377655297</c:v>
                </c:pt>
                <c:pt idx="140">
                  <c:v>-0.45451041155489397</c:v>
                </c:pt>
                <c:pt idx="141">
                  <c:v>-0.47941067639411239</c:v>
                </c:pt>
              </c:numCache>
            </c:numRef>
          </c:val>
          <c:smooth val="0"/>
          <c:extLst>
            <c:ext xmlns:c16="http://schemas.microsoft.com/office/drawing/2014/chart" uri="{C3380CC4-5D6E-409C-BE32-E72D297353CC}">
              <c16:uniqueId val="{00000000-4315-4F31-80E6-396D1EEEB01A}"/>
            </c:ext>
          </c:extLst>
        </c:ser>
        <c:dLbls>
          <c:showLegendKey val="0"/>
          <c:showVal val="0"/>
          <c:showCatName val="0"/>
          <c:showSerName val="0"/>
          <c:showPercent val="0"/>
          <c:showBubbleSize val="0"/>
        </c:dLbls>
        <c:marker val="1"/>
        <c:smooth val="0"/>
        <c:axId val="53474432"/>
        <c:axId val="53475968"/>
      </c:lineChart>
      <c:lineChart>
        <c:grouping val="standard"/>
        <c:varyColors val="0"/>
        <c:ser>
          <c:idx val="1"/>
          <c:order val="1"/>
          <c:tx>
            <c:strRef>
              <c:f>'Heterochone 2'!$U$21</c:f>
              <c:strCache>
                <c:ptCount val="1"/>
                <c:pt idx="0">
                  <c:v>AQD-SL - Suspended Sediment (mg/L) Analog Input 1</c:v>
                </c:pt>
              </c:strCache>
            </c:strRef>
          </c:tx>
          <c:spPr>
            <a:ln>
              <a:solidFill>
                <a:schemeClr val="accent3"/>
              </a:solidFill>
            </a:ln>
          </c:spPr>
          <c:marker>
            <c:symbol val="none"/>
          </c:marker>
          <c:cat>
            <c:numRef>
              <c:f>'Heterochone 2'!$S$22:$S$1428</c:f>
              <c:numCache>
                <c:formatCode>[$-F400]h:mm:ss\ AM/PM</c:formatCode>
                <c:ptCount val="1407"/>
                <c:pt idx="0">
                  <c:v>42874.143547453699</c:v>
                </c:pt>
                <c:pt idx="1">
                  <c:v>42874.143663194438</c:v>
                </c:pt>
                <c:pt idx="2">
                  <c:v>42874.143778935184</c:v>
                </c:pt>
                <c:pt idx="3">
                  <c:v>42874.143894675923</c:v>
                </c:pt>
                <c:pt idx="4">
                  <c:v>42874.144010416669</c:v>
                </c:pt>
                <c:pt idx="5">
                  <c:v>42874.144126157407</c:v>
                </c:pt>
                <c:pt idx="6">
                  <c:v>42874.144241898146</c:v>
                </c:pt>
                <c:pt idx="7">
                  <c:v>42874.144357638885</c:v>
                </c:pt>
                <c:pt idx="8">
                  <c:v>42874.144473379623</c:v>
                </c:pt>
                <c:pt idx="9">
                  <c:v>42874.144589120362</c:v>
                </c:pt>
                <c:pt idx="10">
                  <c:v>42874.144704861108</c:v>
                </c:pt>
                <c:pt idx="11">
                  <c:v>42874.144820601854</c:v>
                </c:pt>
                <c:pt idx="12">
                  <c:v>42874.144936342593</c:v>
                </c:pt>
                <c:pt idx="13">
                  <c:v>42874.145052083331</c:v>
                </c:pt>
                <c:pt idx="14">
                  <c:v>42874.14516782407</c:v>
                </c:pt>
                <c:pt idx="15">
                  <c:v>42874.145283564809</c:v>
                </c:pt>
                <c:pt idx="16">
                  <c:v>42874.145399305547</c:v>
                </c:pt>
                <c:pt idx="17">
                  <c:v>42874.145515046293</c:v>
                </c:pt>
                <c:pt idx="18">
                  <c:v>42874.145630787039</c:v>
                </c:pt>
                <c:pt idx="19">
                  <c:v>42874.145746527778</c:v>
                </c:pt>
                <c:pt idx="20">
                  <c:v>42874.145862268517</c:v>
                </c:pt>
                <c:pt idx="21">
                  <c:v>42874.145978009255</c:v>
                </c:pt>
                <c:pt idx="22">
                  <c:v>42874.146093749994</c:v>
                </c:pt>
                <c:pt idx="23">
                  <c:v>42874.146209490733</c:v>
                </c:pt>
                <c:pt idx="24">
                  <c:v>42874.146325231479</c:v>
                </c:pt>
                <c:pt idx="25">
                  <c:v>42874.146440972225</c:v>
                </c:pt>
                <c:pt idx="26">
                  <c:v>42874.146556712964</c:v>
                </c:pt>
                <c:pt idx="27">
                  <c:v>42874.146672453702</c:v>
                </c:pt>
                <c:pt idx="28">
                  <c:v>42874.146788194441</c:v>
                </c:pt>
                <c:pt idx="29">
                  <c:v>42874.146903674773</c:v>
                </c:pt>
                <c:pt idx="30">
                  <c:v>42874.147018836811</c:v>
                </c:pt>
                <c:pt idx="31">
                  <c:v>42874.147133998849</c:v>
                </c:pt>
                <c:pt idx="32">
                  <c:v>42874.147249160873</c:v>
                </c:pt>
                <c:pt idx="33">
                  <c:v>42874.147364322911</c:v>
                </c:pt>
                <c:pt idx="34">
                  <c:v>42874.147479484949</c:v>
                </c:pt>
                <c:pt idx="35">
                  <c:v>42874.147594646987</c:v>
                </c:pt>
                <c:pt idx="36">
                  <c:v>42874.147709809025</c:v>
                </c:pt>
                <c:pt idx="37">
                  <c:v>42874.147824971064</c:v>
                </c:pt>
                <c:pt idx="38">
                  <c:v>42874.147940133102</c:v>
                </c:pt>
                <c:pt idx="39">
                  <c:v>42874.14805529514</c:v>
                </c:pt>
                <c:pt idx="40">
                  <c:v>42874.148170457178</c:v>
                </c:pt>
                <c:pt idx="41">
                  <c:v>42874.148285619216</c:v>
                </c:pt>
                <c:pt idx="42">
                  <c:v>42874.148400781254</c:v>
                </c:pt>
                <c:pt idx="43">
                  <c:v>42874.148515943292</c:v>
                </c:pt>
                <c:pt idx="44">
                  <c:v>42874.14863110533</c:v>
                </c:pt>
                <c:pt idx="45">
                  <c:v>42874.148746267354</c:v>
                </c:pt>
                <c:pt idx="46">
                  <c:v>42874.148861429392</c:v>
                </c:pt>
                <c:pt idx="47">
                  <c:v>42874.14897659143</c:v>
                </c:pt>
                <c:pt idx="48">
                  <c:v>42874.149091753468</c:v>
                </c:pt>
                <c:pt idx="49">
                  <c:v>42874.149206915507</c:v>
                </c:pt>
                <c:pt idx="50">
                  <c:v>42874.149322077545</c:v>
                </c:pt>
                <c:pt idx="51">
                  <c:v>42874.149437239583</c:v>
                </c:pt>
                <c:pt idx="52">
                  <c:v>42874.149552401621</c:v>
                </c:pt>
                <c:pt idx="53">
                  <c:v>42874.149667563659</c:v>
                </c:pt>
                <c:pt idx="54">
                  <c:v>42874.149782725697</c:v>
                </c:pt>
                <c:pt idx="55">
                  <c:v>42874.149897887735</c:v>
                </c:pt>
                <c:pt idx="56">
                  <c:v>42874.150013049773</c:v>
                </c:pt>
                <c:pt idx="57">
                  <c:v>42874.150128211812</c:v>
                </c:pt>
                <c:pt idx="58">
                  <c:v>42874.15024337385</c:v>
                </c:pt>
                <c:pt idx="59">
                  <c:v>42874.150358535873</c:v>
                </c:pt>
                <c:pt idx="60">
                  <c:v>42874.150473697911</c:v>
                </c:pt>
                <c:pt idx="61">
                  <c:v>42874.150588859949</c:v>
                </c:pt>
                <c:pt idx="62">
                  <c:v>42874.150704021988</c:v>
                </c:pt>
                <c:pt idx="63">
                  <c:v>42874.150819184026</c:v>
                </c:pt>
                <c:pt idx="64">
                  <c:v>42874.150934346064</c:v>
                </c:pt>
                <c:pt idx="65">
                  <c:v>42874.151049508102</c:v>
                </c:pt>
                <c:pt idx="66">
                  <c:v>42874.15116467014</c:v>
                </c:pt>
                <c:pt idx="67">
                  <c:v>42874.151279832178</c:v>
                </c:pt>
                <c:pt idx="68">
                  <c:v>42874.151394994216</c:v>
                </c:pt>
                <c:pt idx="69">
                  <c:v>42874.151510156255</c:v>
                </c:pt>
                <c:pt idx="70">
                  <c:v>42874.151625318293</c:v>
                </c:pt>
                <c:pt idx="71">
                  <c:v>42874.151740480331</c:v>
                </c:pt>
                <c:pt idx="72">
                  <c:v>42874.151855642354</c:v>
                </c:pt>
                <c:pt idx="73">
                  <c:v>42874.151970804392</c:v>
                </c:pt>
                <c:pt idx="74">
                  <c:v>42874.152085966431</c:v>
                </c:pt>
                <c:pt idx="75">
                  <c:v>42874.152201128469</c:v>
                </c:pt>
                <c:pt idx="76">
                  <c:v>42874.152316290507</c:v>
                </c:pt>
                <c:pt idx="77">
                  <c:v>42874.152431452545</c:v>
                </c:pt>
                <c:pt idx="78">
                  <c:v>42874.152546614583</c:v>
                </c:pt>
                <c:pt idx="79">
                  <c:v>42874.152661776621</c:v>
                </c:pt>
                <c:pt idx="80">
                  <c:v>42874.152776938659</c:v>
                </c:pt>
                <c:pt idx="81">
                  <c:v>42874.152892100697</c:v>
                </c:pt>
                <c:pt idx="82">
                  <c:v>42874.153007262736</c:v>
                </c:pt>
                <c:pt idx="83">
                  <c:v>42874.153122424774</c:v>
                </c:pt>
                <c:pt idx="84">
                  <c:v>42874.153237586812</c:v>
                </c:pt>
                <c:pt idx="85">
                  <c:v>42874.153352748835</c:v>
                </c:pt>
                <c:pt idx="86">
                  <c:v>42874.153467910874</c:v>
                </c:pt>
                <c:pt idx="87">
                  <c:v>42874.153583072912</c:v>
                </c:pt>
                <c:pt idx="88">
                  <c:v>42874.15369823495</c:v>
                </c:pt>
                <c:pt idx="89">
                  <c:v>42874.153813396988</c:v>
                </c:pt>
                <c:pt idx="90">
                  <c:v>42874.153928559026</c:v>
                </c:pt>
                <c:pt idx="91">
                  <c:v>42874.154043721064</c:v>
                </c:pt>
                <c:pt idx="92">
                  <c:v>42874.154158883102</c:v>
                </c:pt>
                <c:pt idx="93">
                  <c:v>42874.15427404514</c:v>
                </c:pt>
                <c:pt idx="94">
                  <c:v>42874.154389207179</c:v>
                </c:pt>
                <c:pt idx="95">
                  <c:v>42874.154504369217</c:v>
                </c:pt>
                <c:pt idx="96">
                  <c:v>42874.154619531255</c:v>
                </c:pt>
                <c:pt idx="97">
                  <c:v>42874.154734693293</c:v>
                </c:pt>
                <c:pt idx="98">
                  <c:v>42874.154849855331</c:v>
                </c:pt>
                <c:pt idx="99">
                  <c:v>42874.154965017355</c:v>
                </c:pt>
                <c:pt idx="100">
                  <c:v>42874.155080179393</c:v>
                </c:pt>
                <c:pt idx="101">
                  <c:v>42874.155195341431</c:v>
                </c:pt>
                <c:pt idx="102">
                  <c:v>42874.155310503469</c:v>
                </c:pt>
                <c:pt idx="103">
                  <c:v>42874.155425665507</c:v>
                </c:pt>
                <c:pt idx="104">
                  <c:v>42874.155540827545</c:v>
                </c:pt>
                <c:pt idx="105">
                  <c:v>42874.155655989583</c:v>
                </c:pt>
                <c:pt idx="106">
                  <c:v>42874.155771151622</c:v>
                </c:pt>
                <c:pt idx="107">
                  <c:v>42874.15588631366</c:v>
                </c:pt>
                <c:pt idx="108">
                  <c:v>42874.156001475698</c:v>
                </c:pt>
                <c:pt idx="109">
                  <c:v>42874.156116637736</c:v>
                </c:pt>
                <c:pt idx="110">
                  <c:v>42874.156231799774</c:v>
                </c:pt>
                <c:pt idx="111">
                  <c:v>42874.156346961812</c:v>
                </c:pt>
                <c:pt idx="112">
                  <c:v>42874.156462123836</c:v>
                </c:pt>
                <c:pt idx="113">
                  <c:v>42874.156577285874</c:v>
                </c:pt>
                <c:pt idx="114">
                  <c:v>42874.156692447912</c:v>
                </c:pt>
                <c:pt idx="115">
                  <c:v>42874.15680760995</c:v>
                </c:pt>
                <c:pt idx="116">
                  <c:v>42874.156922771988</c:v>
                </c:pt>
                <c:pt idx="117">
                  <c:v>42874.157037934026</c:v>
                </c:pt>
                <c:pt idx="118">
                  <c:v>42874.157153096065</c:v>
                </c:pt>
                <c:pt idx="119">
                  <c:v>42874.157268258103</c:v>
                </c:pt>
                <c:pt idx="120">
                  <c:v>42874.157383420141</c:v>
                </c:pt>
                <c:pt idx="121">
                  <c:v>42874.157498582179</c:v>
                </c:pt>
                <c:pt idx="122">
                  <c:v>42874.157613744217</c:v>
                </c:pt>
                <c:pt idx="123">
                  <c:v>42874.157728906255</c:v>
                </c:pt>
                <c:pt idx="124">
                  <c:v>42874.157844068293</c:v>
                </c:pt>
                <c:pt idx="125">
                  <c:v>42874.157959230317</c:v>
                </c:pt>
                <c:pt idx="126">
                  <c:v>42874.158074392355</c:v>
                </c:pt>
                <c:pt idx="127">
                  <c:v>42874.158189554393</c:v>
                </c:pt>
                <c:pt idx="128">
                  <c:v>42874.158304716431</c:v>
                </c:pt>
                <c:pt idx="129">
                  <c:v>42874.158419878469</c:v>
                </c:pt>
                <c:pt idx="130">
                  <c:v>42874.158535040508</c:v>
                </c:pt>
                <c:pt idx="131">
                  <c:v>42874.158650202546</c:v>
                </c:pt>
                <c:pt idx="132">
                  <c:v>42874.158765364584</c:v>
                </c:pt>
                <c:pt idx="133">
                  <c:v>42874.158880526622</c:v>
                </c:pt>
                <c:pt idx="134">
                  <c:v>42874.15899568866</c:v>
                </c:pt>
                <c:pt idx="135">
                  <c:v>42874.159110850698</c:v>
                </c:pt>
                <c:pt idx="136">
                  <c:v>42874.159226012736</c:v>
                </c:pt>
                <c:pt idx="137">
                  <c:v>42874.159341174774</c:v>
                </c:pt>
                <c:pt idx="138">
                  <c:v>42874.159456336813</c:v>
                </c:pt>
                <c:pt idx="139">
                  <c:v>42874.159571498836</c:v>
                </c:pt>
                <c:pt idx="140">
                  <c:v>42874.159686660874</c:v>
                </c:pt>
                <c:pt idx="141">
                  <c:v>42874.159801822912</c:v>
                </c:pt>
              </c:numCache>
            </c:numRef>
          </c:cat>
          <c:val>
            <c:numRef>
              <c:f>'Heterochone 2'!$U$22:$U$163</c:f>
              <c:numCache>
                <c:formatCode>0.00</c:formatCode>
                <c:ptCount val="142"/>
                <c:pt idx="0">
                  <c:v>-2.6077163998053605E-2</c:v>
                </c:pt>
                <c:pt idx="1">
                  <c:v>4.5541390628995287E-2</c:v>
                </c:pt>
                <c:pt idx="2">
                  <c:v>8.9308285123302841E-2</c:v>
                </c:pt>
                <c:pt idx="3">
                  <c:v>4.5541390628995287E-2</c:v>
                </c:pt>
                <c:pt idx="4">
                  <c:v>-1.414073822687879E-2</c:v>
                </c:pt>
                <c:pt idx="5">
                  <c:v>9.732113315470841E-3</c:v>
                </c:pt>
                <c:pt idx="6">
                  <c:v>-6.1831210460955273E-3</c:v>
                </c:pt>
                <c:pt idx="7">
                  <c:v>3.3604964857820475E-2</c:v>
                </c:pt>
                <c:pt idx="8">
                  <c:v>-6.1886441311577896E-2</c:v>
                </c:pt>
                <c:pt idx="9">
                  <c:v>-5.3928824130794632E-2</c:v>
                </c:pt>
                <c:pt idx="10">
                  <c:v>-5.3928824130794632E-2</c:v>
                </c:pt>
                <c:pt idx="11">
                  <c:v>-5.3928824130794632E-2</c:v>
                </c:pt>
                <c:pt idx="12">
                  <c:v>-5.790763272118634E-2</c:v>
                </c:pt>
                <c:pt idx="13">
                  <c:v>-3.0055972588445001E-2</c:v>
                </c:pt>
                <c:pt idx="14">
                  <c:v>9.732113315470841E-3</c:v>
                </c:pt>
                <c:pt idx="15">
                  <c:v>-1.414073822687879E-2</c:v>
                </c:pt>
                <c:pt idx="16">
                  <c:v>-3.4034781178836709E-2</c:v>
                </c:pt>
                <c:pt idx="17">
                  <c:v>-4.5971206950011528E-2</c:v>
                </c:pt>
                <c:pt idx="18">
                  <c:v>-6.1886441311577896E-2</c:v>
                </c:pt>
                <c:pt idx="19">
                  <c:v>-4.9950015540403084E-2</c:v>
                </c:pt>
                <c:pt idx="20">
                  <c:v>-4.9950015540403084E-2</c:v>
                </c:pt>
                <c:pt idx="21">
                  <c:v>-3.0055972588445001E-2</c:v>
                </c:pt>
                <c:pt idx="22">
                  <c:v>0.51901961288559562</c:v>
                </c:pt>
                <c:pt idx="23">
                  <c:v>-2.2043124557039745E-3</c:v>
                </c:pt>
                <c:pt idx="24">
                  <c:v>2.1668539086645656E-2</c:v>
                </c:pt>
                <c:pt idx="25">
                  <c:v>2.962615626742892E-2</c:v>
                </c:pt>
                <c:pt idx="26">
                  <c:v>0.12909637102721899</c:v>
                </c:pt>
                <c:pt idx="27">
                  <c:v>-3.8013589769228265E-2</c:v>
                </c:pt>
                <c:pt idx="28">
                  <c:v>-6.1831210460955273E-3</c:v>
                </c:pt>
                <c:pt idx="29">
                  <c:v>-5.3928824130794632E-2</c:v>
                </c:pt>
                <c:pt idx="30">
                  <c:v>-1.016192963648708E-2</c:v>
                </c:pt>
                <c:pt idx="31">
                  <c:v>-1.8119546817270186E-2</c:v>
                </c:pt>
                <c:pt idx="32">
                  <c:v>9.732113315470841E-3</c:v>
                </c:pt>
                <c:pt idx="33">
                  <c:v>-3.0055972588445001E-2</c:v>
                </c:pt>
                <c:pt idx="34">
                  <c:v>-4.9950015540403084E-2</c:v>
                </c:pt>
                <c:pt idx="35">
                  <c:v>0.20071492565426774</c:v>
                </c:pt>
                <c:pt idx="36">
                  <c:v>1.7744961346877349E-3</c:v>
                </c:pt>
                <c:pt idx="37">
                  <c:v>-4.5971206950011528E-2</c:v>
                </c:pt>
                <c:pt idx="38">
                  <c:v>-4.9950015540403084E-2</c:v>
                </c:pt>
                <c:pt idx="39">
                  <c:v>-5.3928824130794632E-2</c:v>
                </c:pt>
                <c:pt idx="40">
                  <c:v>-6.1886441311577896E-2</c:v>
                </c:pt>
                <c:pt idx="41">
                  <c:v>-4.199239835961982E-2</c:v>
                </c:pt>
                <c:pt idx="42">
                  <c:v>-3.8013589769228265E-2</c:v>
                </c:pt>
                <c:pt idx="43">
                  <c:v>-2.2098355407661897E-2</c:v>
                </c:pt>
                <c:pt idx="44">
                  <c:v>-5.3928824130794632E-2</c:v>
                </c:pt>
                <c:pt idx="45">
                  <c:v>-4.9950015540403084E-2</c:v>
                </c:pt>
                <c:pt idx="46">
                  <c:v>-6.1886441311577896E-2</c:v>
                </c:pt>
                <c:pt idx="47">
                  <c:v>-4.9950015540403084E-2</c:v>
                </c:pt>
                <c:pt idx="48">
                  <c:v>-2.6077163998053605E-2</c:v>
                </c:pt>
                <c:pt idx="49">
                  <c:v>-7.3822867082752708E-2</c:v>
                </c:pt>
                <c:pt idx="50">
                  <c:v>-2.2098355407661897E-2</c:v>
                </c:pt>
                <c:pt idx="51">
                  <c:v>-2.2043124557039745E-3</c:v>
                </c:pt>
                <c:pt idx="52">
                  <c:v>7.7371859352128022E-2</c:v>
                </c:pt>
                <c:pt idx="53">
                  <c:v>5.3499007809778391E-2</c:v>
                </c:pt>
                <c:pt idx="54">
                  <c:v>-6.1831210460955273E-3</c:v>
                </c:pt>
                <c:pt idx="55">
                  <c:v>9.732113315470841E-3</c:v>
                </c:pt>
                <c:pt idx="56">
                  <c:v>0.30814275759484094</c:v>
                </c:pt>
                <c:pt idx="57">
                  <c:v>0.10522351948486937</c:v>
                </c:pt>
                <c:pt idx="58">
                  <c:v>-5.790763272118634E-2</c:v>
                </c:pt>
                <c:pt idx="59">
                  <c:v>-1.8119546817270186E-2</c:v>
                </c:pt>
                <c:pt idx="60">
                  <c:v>-1.016192963648708E-2</c:v>
                </c:pt>
                <c:pt idx="61">
                  <c:v>-4.199239835961982E-2</c:v>
                </c:pt>
                <c:pt idx="62">
                  <c:v>-4.199239835961982E-2</c:v>
                </c:pt>
                <c:pt idx="63">
                  <c:v>-4.5971206950011528E-2</c:v>
                </c:pt>
                <c:pt idx="64">
                  <c:v>-3.0055972588445001E-2</c:v>
                </c:pt>
                <c:pt idx="65">
                  <c:v>7.7371859352128022E-2</c:v>
                </c:pt>
                <c:pt idx="66">
                  <c:v>5.3499007809778391E-2</c:v>
                </c:pt>
                <c:pt idx="67">
                  <c:v>-1.414073822687879E-2</c:v>
                </c:pt>
                <c:pt idx="68">
                  <c:v>-1.8119546817270186E-2</c:v>
                </c:pt>
                <c:pt idx="69">
                  <c:v>9.732113315470841E-3</c:v>
                </c:pt>
                <c:pt idx="70">
                  <c:v>-2.6077163998053605E-2</c:v>
                </c:pt>
                <c:pt idx="71">
                  <c:v>-2.2098355407661897E-2</c:v>
                </c:pt>
                <c:pt idx="72">
                  <c:v>-2.6077163998053605E-2</c:v>
                </c:pt>
                <c:pt idx="73">
                  <c:v>-3.0055972588445001E-2</c:v>
                </c:pt>
                <c:pt idx="74">
                  <c:v>-1.8119546817270186E-2</c:v>
                </c:pt>
                <c:pt idx="75">
                  <c:v>7.7371859352128022E-2</c:v>
                </c:pt>
                <c:pt idx="76">
                  <c:v>3.7583773448212184E-2</c:v>
                </c:pt>
                <c:pt idx="77">
                  <c:v>-6.1886441311577896E-2</c:v>
                </c:pt>
                <c:pt idx="78">
                  <c:v>-7.3822867082752708E-2</c:v>
                </c:pt>
                <c:pt idx="79">
                  <c:v>-3.8013589769228265E-2</c:v>
                </c:pt>
                <c:pt idx="80">
                  <c:v>-3.8013589769228265E-2</c:v>
                </c:pt>
                <c:pt idx="81">
                  <c:v>2.962615626742892E-2</c:v>
                </c:pt>
                <c:pt idx="82">
                  <c:v>-3.0055972588445001E-2</c:v>
                </c:pt>
                <c:pt idx="83">
                  <c:v>-2.2098355407661897E-2</c:v>
                </c:pt>
                <c:pt idx="84">
                  <c:v>-4.5971206950011528E-2</c:v>
                </c:pt>
                <c:pt idx="85">
                  <c:v>9.732113315470841E-3</c:v>
                </c:pt>
                <c:pt idx="86">
                  <c:v>-2.6077163998053605E-2</c:v>
                </c:pt>
                <c:pt idx="87">
                  <c:v>-6.1831210460955273E-3</c:v>
                </c:pt>
                <c:pt idx="88">
                  <c:v>5.3499007809778391E-2</c:v>
                </c:pt>
                <c:pt idx="89">
                  <c:v>9.732113315470841E-3</c:v>
                </c:pt>
                <c:pt idx="90">
                  <c:v>0.16888445693113485</c:v>
                </c:pt>
                <c:pt idx="91">
                  <c:v>1.7744961346877349E-3</c:v>
                </c:pt>
                <c:pt idx="92">
                  <c:v>-6.1831210460955273E-3</c:v>
                </c:pt>
                <c:pt idx="93">
                  <c:v>-2.2043124557039745E-3</c:v>
                </c:pt>
                <c:pt idx="94">
                  <c:v>5.7533047250792882E-3</c:v>
                </c:pt>
                <c:pt idx="95">
                  <c:v>0.24050301155818374</c:v>
                </c:pt>
                <c:pt idx="96">
                  <c:v>4.5541390628995287E-2</c:v>
                </c:pt>
                <c:pt idx="97">
                  <c:v>-2.2043124557039745E-3</c:v>
                </c:pt>
                <c:pt idx="98">
                  <c:v>2.1668539086645656E-2</c:v>
                </c:pt>
                <c:pt idx="99">
                  <c:v>-2.2098355407661897E-2</c:v>
                </c:pt>
                <c:pt idx="100">
                  <c:v>1.7744961346877349E-3</c:v>
                </c:pt>
                <c:pt idx="101">
                  <c:v>-1.8119546817270186E-2</c:v>
                </c:pt>
                <c:pt idx="102">
                  <c:v>-5.3928824130794632E-2</c:v>
                </c:pt>
                <c:pt idx="103">
                  <c:v>1.3710921905862551E-2</c:v>
                </c:pt>
                <c:pt idx="104">
                  <c:v>-1.414073822687879E-2</c:v>
                </c:pt>
                <c:pt idx="105">
                  <c:v>1.7744961346877349E-3</c:v>
                </c:pt>
                <c:pt idx="106">
                  <c:v>-3.0055972588445001E-2</c:v>
                </c:pt>
                <c:pt idx="107">
                  <c:v>-2.2098355407661897E-2</c:v>
                </c:pt>
                <c:pt idx="108">
                  <c:v>-1.414073822687879E-2</c:v>
                </c:pt>
                <c:pt idx="109">
                  <c:v>-1.8119546817270186E-2</c:v>
                </c:pt>
                <c:pt idx="110">
                  <c:v>-3.0055972588445001E-2</c:v>
                </c:pt>
                <c:pt idx="111">
                  <c:v>-1.414073822687879E-2</c:v>
                </c:pt>
                <c:pt idx="112">
                  <c:v>-1.016192963648708E-2</c:v>
                </c:pt>
                <c:pt idx="113">
                  <c:v>-1.8119546817270186E-2</c:v>
                </c:pt>
                <c:pt idx="114">
                  <c:v>-2.6077163998053605E-2</c:v>
                </c:pt>
                <c:pt idx="115">
                  <c:v>-1.016192963648708E-2</c:v>
                </c:pt>
                <c:pt idx="116">
                  <c:v>-4.199239835961982E-2</c:v>
                </c:pt>
                <c:pt idx="117">
                  <c:v>-1.8119546817270186E-2</c:v>
                </c:pt>
                <c:pt idx="118">
                  <c:v>-4.5971206950011528E-2</c:v>
                </c:pt>
                <c:pt idx="119">
                  <c:v>-2.2098355407661897E-2</c:v>
                </c:pt>
                <c:pt idx="120">
                  <c:v>-3.4034781178836709E-2</c:v>
                </c:pt>
                <c:pt idx="121">
                  <c:v>4.5541390628995287E-2</c:v>
                </c:pt>
                <c:pt idx="122">
                  <c:v>-3.8013589769228265E-2</c:v>
                </c:pt>
                <c:pt idx="123">
                  <c:v>-1.8119546817270186E-2</c:v>
                </c:pt>
                <c:pt idx="124">
                  <c:v>-1.414073822687879E-2</c:v>
                </c:pt>
                <c:pt idx="125">
                  <c:v>0.14899041397917692</c:v>
                </c:pt>
                <c:pt idx="126">
                  <c:v>-1.8119546817270186E-2</c:v>
                </c:pt>
                <c:pt idx="127">
                  <c:v>-1.414073822687879E-2</c:v>
                </c:pt>
                <c:pt idx="128">
                  <c:v>-1.8119546817270186E-2</c:v>
                </c:pt>
                <c:pt idx="129">
                  <c:v>-3.0055972588445001E-2</c:v>
                </c:pt>
                <c:pt idx="130">
                  <c:v>-3.0055972588445001E-2</c:v>
                </c:pt>
                <c:pt idx="131">
                  <c:v>-2.2043124557039745E-3</c:v>
                </c:pt>
                <c:pt idx="132">
                  <c:v>-3.8013589769228265E-2</c:v>
                </c:pt>
                <c:pt idx="133">
                  <c:v>-3.8013589769228265E-2</c:v>
                </c:pt>
                <c:pt idx="134">
                  <c:v>-5.3928824130794632E-2</c:v>
                </c:pt>
                <c:pt idx="135">
                  <c:v>-3.4034781178836709E-2</c:v>
                </c:pt>
                <c:pt idx="136">
                  <c:v>-1.414073822687879E-2</c:v>
                </c:pt>
                <c:pt idx="137">
                  <c:v>-3.4034781178836709E-2</c:v>
                </c:pt>
                <c:pt idx="138">
                  <c:v>-2.2098355407661897E-2</c:v>
                </c:pt>
                <c:pt idx="139">
                  <c:v>-4.5971206950011528E-2</c:v>
                </c:pt>
                <c:pt idx="140">
                  <c:v>-4.5971206950011528E-2</c:v>
                </c:pt>
                <c:pt idx="141">
                  <c:v>-3.8013589769228265E-2</c:v>
                </c:pt>
              </c:numCache>
            </c:numRef>
          </c:val>
          <c:smooth val="0"/>
          <c:extLst>
            <c:ext xmlns:c16="http://schemas.microsoft.com/office/drawing/2014/chart" uri="{C3380CC4-5D6E-409C-BE32-E72D297353CC}">
              <c16:uniqueId val="{00000001-4315-4F31-80E6-396D1EEEB01A}"/>
            </c:ext>
          </c:extLst>
        </c:ser>
        <c:dLbls>
          <c:showLegendKey val="0"/>
          <c:showVal val="0"/>
          <c:showCatName val="0"/>
          <c:showSerName val="0"/>
          <c:showPercent val="0"/>
          <c:showBubbleSize val="0"/>
        </c:dLbls>
        <c:marker val="1"/>
        <c:smooth val="0"/>
        <c:axId val="53479296"/>
        <c:axId val="53477760"/>
      </c:lineChart>
      <c:catAx>
        <c:axId val="53474432"/>
        <c:scaling>
          <c:orientation val="minMax"/>
        </c:scaling>
        <c:delete val="0"/>
        <c:axPos val="b"/>
        <c:numFmt formatCode="[$-F400]h:mm:ss\ AM/PM" sourceLinked="1"/>
        <c:majorTickMark val="out"/>
        <c:minorTickMark val="none"/>
        <c:tickLblPos val="nextTo"/>
        <c:crossAx val="53475968"/>
        <c:crossesAt val="-0.60000000000000009"/>
        <c:auto val="1"/>
        <c:lblAlgn val="ctr"/>
        <c:lblOffset val="100"/>
        <c:noMultiLvlLbl val="0"/>
      </c:catAx>
      <c:valAx>
        <c:axId val="53475968"/>
        <c:scaling>
          <c:orientation val="minMax"/>
        </c:scaling>
        <c:delete val="0"/>
        <c:axPos val="l"/>
        <c:numFmt formatCode="0.00" sourceLinked="1"/>
        <c:majorTickMark val="out"/>
        <c:minorTickMark val="none"/>
        <c:tickLblPos val="nextTo"/>
        <c:crossAx val="53474432"/>
        <c:crossesAt val="1"/>
        <c:crossBetween val="between"/>
      </c:valAx>
      <c:valAx>
        <c:axId val="53477760"/>
        <c:scaling>
          <c:orientation val="minMax"/>
        </c:scaling>
        <c:delete val="0"/>
        <c:axPos val="r"/>
        <c:numFmt formatCode="0.00" sourceLinked="1"/>
        <c:majorTickMark val="out"/>
        <c:minorTickMark val="none"/>
        <c:tickLblPos val="nextTo"/>
        <c:crossAx val="53479296"/>
        <c:crosses val="max"/>
        <c:crossBetween val="between"/>
      </c:valAx>
      <c:catAx>
        <c:axId val="53479296"/>
        <c:scaling>
          <c:orientation val="minMax"/>
        </c:scaling>
        <c:delete val="1"/>
        <c:axPos val="b"/>
        <c:numFmt formatCode="[$-F400]h:mm:ss\ AM/PM" sourceLinked="1"/>
        <c:majorTickMark val="out"/>
        <c:minorTickMark val="none"/>
        <c:tickLblPos val="nextTo"/>
        <c:crossAx val="53477760"/>
        <c:crosses val="autoZero"/>
        <c:auto val="1"/>
        <c:lblAlgn val="ctr"/>
        <c:lblOffset val="100"/>
        <c:noMultiLvlLbl val="0"/>
      </c:catAx>
    </c:plotArea>
    <c:legend>
      <c:legendPos val="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'Boot Sponge'!$F$20</c:f>
              <c:strCache>
                <c:ptCount val="1"/>
                <c:pt idx="0">
                  <c:v>Excurrent  Flow - ThD10-11 (cm/s)</c:v>
                </c:pt>
              </c:strCache>
            </c:strRef>
          </c:tx>
          <c:spPr>
            <a:ln>
              <a:solidFill>
                <a:schemeClr val="accent2"/>
              </a:solidFill>
            </a:ln>
          </c:spPr>
          <c:marker>
            <c:symbol val="none"/>
          </c:marker>
          <c:cat>
            <c:numRef>
              <c:f>'Boot Sponge'!$E$21:$E$127</c:f>
              <c:numCache>
                <c:formatCode>[$-F400]h:mm:ss\ AM/PM</c:formatCode>
                <c:ptCount val="107"/>
                <c:pt idx="0">
                  <c:v>42873.585682870369</c:v>
                </c:pt>
                <c:pt idx="1">
                  <c:v>42873.585694444446</c:v>
                </c:pt>
                <c:pt idx="2">
                  <c:v>42873.585706018515</c:v>
                </c:pt>
                <c:pt idx="3">
                  <c:v>42873.585717592592</c:v>
                </c:pt>
                <c:pt idx="4">
                  <c:v>42873.585729166669</c:v>
                </c:pt>
                <c:pt idx="5">
                  <c:v>42873.585740740738</c:v>
                </c:pt>
                <c:pt idx="6">
                  <c:v>42873.585752314815</c:v>
                </c:pt>
                <c:pt idx="7">
                  <c:v>42873.585763888892</c:v>
                </c:pt>
                <c:pt idx="8">
                  <c:v>42873.585775462961</c:v>
                </c:pt>
                <c:pt idx="9">
                  <c:v>42873.585787037038</c:v>
                </c:pt>
                <c:pt idx="10">
                  <c:v>42873.585798611108</c:v>
                </c:pt>
                <c:pt idx="11">
                  <c:v>42873.585810185185</c:v>
                </c:pt>
                <c:pt idx="12">
                  <c:v>42873.585821759261</c:v>
                </c:pt>
                <c:pt idx="13">
                  <c:v>42873.585833333331</c:v>
                </c:pt>
                <c:pt idx="14">
                  <c:v>42873.585844907408</c:v>
                </c:pt>
                <c:pt idx="15">
                  <c:v>42873.585856481484</c:v>
                </c:pt>
                <c:pt idx="16">
                  <c:v>42873.585868055554</c:v>
                </c:pt>
                <c:pt idx="17">
                  <c:v>42873.585879629631</c:v>
                </c:pt>
                <c:pt idx="18">
                  <c:v>42873.5858912037</c:v>
                </c:pt>
                <c:pt idx="19">
                  <c:v>42873.585902777777</c:v>
                </c:pt>
                <c:pt idx="20">
                  <c:v>42873.585914351854</c:v>
                </c:pt>
                <c:pt idx="21">
                  <c:v>42873.585925925923</c:v>
                </c:pt>
                <c:pt idx="22">
                  <c:v>42873.5859375</c:v>
                </c:pt>
                <c:pt idx="23">
                  <c:v>42873.585949074077</c:v>
                </c:pt>
                <c:pt idx="24">
                  <c:v>42873.585960648146</c:v>
                </c:pt>
                <c:pt idx="25">
                  <c:v>42873.585972222223</c:v>
                </c:pt>
                <c:pt idx="26">
                  <c:v>42873.5859837963</c:v>
                </c:pt>
                <c:pt idx="27">
                  <c:v>42873.585995370369</c:v>
                </c:pt>
                <c:pt idx="28">
                  <c:v>42873.586006944446</c:v>
                </c:pt>
                <c:pt idx="29">
                  <c:v>42873.586018518516</c:v>
                </c:pt>
                <c:pt idx="30">
                  <c:v>42873.586030092592</c:v>
                </c:pt>
                <c:pt idx="31">
                  <c:v>42873.586041666669</c:v>
                </c:pt>
                <c:pt idx="32">
                  <c:v>42873.586053240739</c:v>
                </c:pt>
                <c:pt idx="33">
                  <c:v>42873.586064814815</c:v>
                </c:pt>
                <c:pt idx="34">
                  <c:v>42873.586076388892</c:v>
                </c:pt>
                <c:pt idx="35">
                  <c:v>42873.586087962962</c:v>
                </c:pt>
                <c:pt idx="36">
                  <c:v>42873.586099537039</c:v>
                </c:pt>
                <c:pt idx="37">
                  <c:v>42873.586111111108</c:v>
                </c:pt>
                <c:pt idx="38">
                  <c:v>42873.586122685185</c:v>
                </c:pt>
                <c:pt idx="39">
                  <c:v>42873.586134259262</c:v>
                </c:pt>
                <c:pt idx="40">
                  <c:v>42873.586145833331</c:v>
                </c:pt>
                <c:pt idx="41">
                  <c:v>42873.586157407408</c:v>
                </c:pt>
                <c:pt idx="42">
                  <c:v>42873.586168981485</c:v>
                </c:pt>
                <c:pt idx="43">
                  <c:v>42873.586180555554</c:v>
                </c:pt>
                <c:pt idx="44">
                  <c:v>42873.586192129631</c:v>
                </c:pt>
                <c:pt idx="45">
                  <c:v>42873.5862037037</c:v>
                </c:pt>
                <c:pt idx="46">
                  <c:v>42873.586215277777</c:v>
                </c:pt>
                <c:pt idx="47">
                  <c:v>42873.586226851854</c:v>
                </c:pt>
                <c:pt idx="48">
                  <c:v>42873.586238425924</c:v>
                </c:pt>
                <c:pt idx="49">
                  <c:v>42873.58625</c:v>
                </c:pt>
                <c:pt idx="50">
                  <c:v>42873.586261574077</c:v>
                </c:pt>
                <c:pt idx="51">
                  <c:v>42873.586273148147</c:v>
                </c:pt>
                <c:pt idx="52">
                  <c:v>42873.586284722223</c:v>
                </c:pt>
                <c:pt idx="53">
                  <c:v>42873.586296296293</c:v>
                </c:pt>
                <c:pt idx="54">
                  <c:v>42873.58630787037</c:v>
                </c:pt>
                <c:pt idx="55">
                  <c:v>42873.586319444446</c:v>
                </c:pt>
                <c:pt idx="56">
                  <c:v>42873.586331018516</c:v>
                </c:pt>
                <c:pt idx="57">
                  <c:v>42873.586342592593</c:v>
                </c:pt>
                <c:pt idx="58">
                  <c:v>42873.586354166669</c:v>
                </c:pt>
                <c:pt idx="59">
                  <c:v>42873.586365740739</c:v>
                </c:pt>
                <c:pt idx="60">
                  <c:v>42873.586377314816</c:v>
                </c:pt>
                <c:pt idx="61">
                  <c:v>42873.586388888885</c:v>
                </c:pt>
                <c:pt idx="62">
                  <c:v>42873.586400462962</c:v>
                </c:pt>
                <c:pt idx="63">
                  <c:v>42873.586412037039</c:v>
                </c:pt>
                <c:pt idx="64">
                  <c:v>42873.586423611108</c:v>
                </c:pt>
                <c:pt idx="65">
                  <c:v>42873.586435185185</c:v>
                </c:pt>
                <c:pt idx="66">
                  <c:v>42873.586446759262</c:v>
                </c:pt>
                <c:pt idx="67">
                  <c:v>42873.586458333331</c:v>
                </c:pt>
                <c:pt idx="68">
                  <c:v>42873.586469907408</c:v>
                </c:pt>
                <c:pt idx="69">
                  <c:v>42873.586481481485</c:v>
                </c:pt>
                <c:pt idx="70">
                  <c:v>42873.586493055554</c:v>
                </c:pt>
                <c:pt idx="71">
                  <c:v>42873.586504629631</c:v>
                </c:pt>
                <c:pt idx="72">
                  <c:v>42873.586516203701</c:v>
                </c:pt>
                <c:pt idx="73">
                  <c:v>42873.586527777778</c:v>
                </c:pt>
                <c:pt idx="74">
                  <c:v>42873.586539351854</c:v>
                </c:pt>
                <c:pt idx="75">
                  <c:v>42873.586550925924</c:v>
                </c:pt>
                <c:pt idx="76">
                  <c:v>42873.586562500001</c:v>
                </c:pt>
                <c:pt idx="77">
                  <c:v>42873.586574074077</c:v>
                </c:pt>
                <c:pt idx="78">
                  <c:v>42873.586585648147</c:v>
                </c:pt>
                <c:pt idx="79">
                  <c:v>42873.586597222224</c:v>
                </c:pt>
                <c:pt idx="80">
                  <c:v>42873.586608796293</c:v>
                </c:pt>
                <c:pt idx="81">
                  <c:v>42873.58662037037</c:v>
                </c:pt>
                <c:pt idx="82">
                  <c:v>42873.586631944447</c:v>
                </c:pt>
                <c:pt idx="83">
                  <c:v>42873.586643518516</c:v>
                </c:pt>
                <c:pt idx="84">
                  <c:v>42873.586655092593</c:v>
                </c:pt>
                <c:pt idx="85">
                  <c:v>42873.58666666667</c:v>
                </c:pt>
                <c:pt idx="86">
                  <c:v>42873.586678240739</c:v>
                </c:pt>
                <c:pt idx="87">
                  <c:v>42873.586689814816</c:v>
                </c:pt>
                <c:pt idx="88">
                  <c:v>42873.586701388886</c:v>
                </c:pt>
                <c:pt idx="89">
                  <c:v>42873.586712962962</c:v>
                </c:pt>
                <c:pt idx="90">
                  <c:v>42873.586724537039</c:v>
                </c:pt>
                <c:pt idx="91">
                  <c:v>42873.586736111109</c:v>
                </c:pt>
                <c:pt idx="92">
                  <c:v>42873.586747685185</c:v>
                </c:pt>
                <c:pt idx="93">
                  <c:v>42873.586759259262</c:v>
                </c:pt>
                <c:pt idx="94">
                  <c:v>42873.586770833332</c:v>
                </c:pt>
                <c:pt idx="95">
                  <c:v>42873.586782407408</c:v>
                </c:pt>
                <c:pt idx="96">
                  <c:v>42873.586793981478</c:v>
                </c:pt>
                <c:pt idx="97">
                  <c:v>42873.586805555555</c:v>
                </c:pt>
                <c:pt idx="98">
                  <c:v>42873.586817129632</c:v>
                </c:pt>
                <c:pt idx="99">
                  <c:v>42873.586828703701</c:v>
                </c:pt>
                <c:pt idx="100">
                  <c:v>42873.586840277778</c:v>
                </c:pt>
                <c:pt idx="101">
                  <c:v>42873.586851851855</c:v>
                </c:pt>
                <c:pt idx="102">
                  <c:v>42873.586863425924</c:v>
                </c:pt>
                <c:pt idx="103">
                  <c:v>42873.586875000001</c:v>
                </c:pt>
                <c:pt idx="104">
                  <c:v>42873.586886574078</c:v>
                </c:pt>
                <c:pt idx="105">
                  <c:v>42873.586898148147</c:v>
                </c:pt>
                <c:pt idx="106">
                  <c:v>42873.586909722224</c:v>
                </c:pt>
              </c:numCache>
            </c:numRef>
          </c:cat>
          <c:val>
            <c:numRef>
              <c:f>'Boot Sponge'!$J$21:$J$127</c:f>
              <c:numCache>
                <c:formatCode>0.00</c:formatCode>
                <c:ptCount val="107"/>
                <c:pt idx="0">
                  <c:v>0.37611089467409908</c:v>
                </c:pt>
                <c:pt idx="1">
                  <c:v>0.37461169925329113</c:v>
                </c:pt>
                <c:pt idx="2">
                  <c:v>0.37427935709233406</c:v>
                </c:pt>
                <c:pt idx="3">
                  <c:v>0.37262206369153483</c:v>
                </c:pt>
                <c:pt idx="4">
                  <c:v>0.3769463719806731</c:v>
                </c:pt>
                <c:pt idx="5">
                  <c:v>0.37064299547104479</c:v>
                </c:pt>
                <c:pt idx="6">
                  <c:v>0.37644486315279496</c:v>
                </c:pt>
                <c:pt idx="7">
                  <c:v>0.37527726914905574</c:v>
                </c:pt>
                <c:pt idx="8">
                  <c:v>0.38013814663481676</c:v>
                </c:pt>
                <c:pt idx="9">
                  <c:v>0.38030688142889491</c:v>
                </c:pt>
                <c:pt idx="10">
                  <c:v>0.38454967965630615</c:v>
                </c:pt>
                <c:pt idx="11">
                  <c:v>0.38233755048851908</c:v>
                </c:pt>
                <c:pt idx="12">
                  <c:v>0.37963239130588528</c:v>
                </c:pt>
                <c:pt idx="13">
                  <c:v>0.38013814663481676</c:v>
                </c:pt>
                <c:pt idx="14">
                  <c:v>0.37511076589648729</c:v>
                </c:pt>
                <c:pt idx="15">
                  <c:v>0.37661195858120217</c:v>
                </c:pt>
                <c:pt idx="16">
                  <c:v>0.38301684684827675</c:v>
                </c:pt>
                <c:pt idx="17">
                  <c:v>0.38013814663481676</c:v>
                </c:pt>
                <c:pt idx="18">
                  <c:v>0.38335694748207422</c:v>
                </c:pt>
                <c:pt idx="19">
                  <c:v>0.38216791472592748</c:v>
                </c:pt>
                <c:pt idx="20">
                  <c:v>0.38437906241486736</c:v>
                </c:pt>
                <c:pt idx="21">
                  <c:v>0.38883981159677317</c:v>
                </c:pt>
                <c:pt idx="22">
                  <c:v>0.38472037263091002</c:v>
                </c:pt>
                <c:pt idx="23">
                  <c:v>0.38746178741163761</c:v>
                </c:pt>
                <c:pt idx="24">
                  <c:v>0.38115167952825091</c:v>
                </c:pt>
                <c:pt idx="25">
                  <c:v>0.38591734680741424</c:v>
                </c:pt>
                <c:pt idx="26">
                  <c:v>0.38591734680741424</c:v>
                </c:pt>
                <c:pt idx="27">
                  <c:v>0.37778370518224996</c:v>
                </c:pt>
                <c:pt idx="28">
                  <c:v>0.38149012398271159</c:v>
                </c:pt>
                <c:pt idx="29">
                  <c:v>0.37728108232324253</c:v>
                </c:pt>
                <c:pt idx="30">
                  <c:v>0.37879096061082379</c:v>
                </c:pt>
                <c:pt idx="31">
                  <c:v>0.37778370518224996</c:v>
                </c:pt>
                <c:pt idx="32">
                  <c:v>0.38149012398271159</c:v>
                </c:pt>
                <c:pt idx="33">
                  <c:v>0.37929559496570847</c:v>
                </c:pt>
                <c:pt idx="34">
                  <c:v>0.38506198591409463</c:v>
                </c:pt>
                <c:pt idx="35">
                  <c:v>0.38540390253352885</c:v>
                </c:pt>
                <c:pt idx="36">
                  <c:v>0.38780583493997833</c:v>
                </c:pt>
                <c:pt idx="37">
                  <c:v>0.38883981159677317</c:v>
                </c:pt>
                <c:pt idx="38">
                  <c:v>0.38901240886468702</c:v>
                </c:pt>
                <c:pt idx="39">
                  <c:v>0.38386766475360407</c:v>
                </c:pt>
                <c:pt idx="40">
                  <c:v>0.37879096061082379</c:v>
                </c:pt>
                <c:pt idx="41">
                  <c:v>0.35898737808130465</c:v>
                </c:pt>
                <c:pt idx="42">
                  <c:v>0.32922793059179534</c:v>
                </c:pt>
                <c:pt idx="43">
                  <c:v>0.29517861738414591</c:v>
                </c:pt>
                <c:pt idx="44">
                  <c:v>0.25406326918574684</c:v>
                </c:pt>
                <c:pt idx="45">
                  <c:v>0.21732047158888043</c:v>
                </c:pt>
                <c:pt idx="46">
                  <c:v>0.1898094117751809</c:v>
                </c:pt>
                <c:pt idx="47">
                  <c:v>0.16889995800835389</c:v>
                </c:pt>
                <c:pt idx="48">
                  <c:v>0.15683518378194053</c:v>
                </c:pt>
                <c:pt idx="49">
                  <c:v>0.14810892280922619</c:v>
                </c:pt>
                <c:pt idx="50">
                  <c:v>0.14142859261168519</c:v>
                </c:pt>
                <c:pt idx="51">
                  <c:v>0.133856233294742</c:v>
                </c:pt>
                <c:pt idx="52">
                  <c:v>0.12607237698596346</c:v>
                </c:pt>
                <c:pt idx="53">
                  <c:v>0.11732688779608563</c:v>
                </c:pt>
                <c:pt idx="54">
                  <c:v>0.1089460543806179</c:v>
                </c:pt>
                <c:pt idx="55">
                  <c:v>0.10125370499402912</c:v>
                </c:pt>
                <c:pt idx="56">
                  <c:v>9.460696497368988E-2</c:v>
                </c:pt>
                <c:pt idx="57">
                  <c:v>9.0339796237168202E-2</c:v>
                </c:pt>
                <c:pt idx="58">
                  <c:v>8.8318124031436268E-2</c:v>
                </c:pt>
                <c:pt idx="59">
                  <c:v>9.2202930324385327E-2</c:v>
                </c:pt>
                <c:pt idx="60">
                  <c:v>0.10058192923660451</c:v>
                </c:pt>
                <c:pt idx="61">
                  <c:v>0.11510922399646034</c:v>
                </c:pt>
                <c:pt idx="62">
                  <c:v>0.13565022672322447</c:v>
                </c:pt>
                <c:pt idx="63">
                  <c:v>0.16300881008165585</c:v>
                </c:pt>
                <c:pt idx="64">
                  <c:v>0.19141661352761724</c:v>
                </c:pt>
                <c:pt idx="65">
                  <c:v>0.219452592880966</c:v>
                </c:pt>
                <c:pt idx="66">
                  <c:v>0.24760732905059948</c:v>
                </c:pt>
                <c:pt idx="67">
                  <c:v>0.26974943318105687</c:v>
                </c:pt>
                <c:pt idx="68">
                  <c:v>0.28627700738488743</c:v>
                </c:pt>
                <c:pt idx="69">
                  <c:v>0.3122926093297741</c:v>
                </c:pt>
                <c:pt idx="70">
                  <c:v>0.31732187762147646</c:v>
                </c:pt>
                <c:pt idx="71">
                  <c:v>0.32777012303070685</c:v>
                </c:pt>
                <c:pt idx="72">
                  <c:v>0.33646545493268898</c:v>
                </c:pt>
                <c:pt idx="73">
                  <c:v>0.34416741719565802</c:v>
                </c:pt>
                <c:pt idx="74">
                  <c:v>0.35033133566965446</c:v>
                </c:pt>
                <c:pt idx="75">
                  <c:v>0.35345456977147061</c:v>
                </c:pt>
                <c:pt idx="76">
                  <c:v>0.36058402914047771</c:v>
                </c:pt>
                <c:pt idx="77">
                  <c:v>0.36138501570514786</c:v>
                </c:pt>
                <c:pt idx="78">
                  <c:v>0.35819170572569159</c:v>
                </c:pt>
                <c:pt idx="79">
                  <c:v>0.35850976282198088</c:v>
                </c:pt>
                <c:pt idx="80">
                  <c:v>0.36074408430053867</c:v>
                </c:pt>
                <c:pt idx="81">
                  <c:v>0.36186646144496021</c:v>
                </c:pt>
                <c:pt idx="82">
                  <c:v>0.36428332815321268</c:v>
                </c:pt>
                <c:pt idx="83">
                  <c:v>0.36154542640517329</c:v>
                </c:pt>
                <c:pt idx="84">
                  <c:v>0.36818393504425506</c:v>
                </c:pt>
                <c:pt idx="85">
                  <c:v>0.36818393504425506</c:v>
                </c:pt>
                <c:pt idx="86">
                  <c:v>0.37031417420277185</c:v>
                </c:pt>
                <c:pt idx="87">
                  <c:v>0.37378139659814469</c:v>
                </c:pt>
                <c:pt idx="88">
                  <c:v>0.3769463719806731</c:v>
                </c:pt>
                <c:pt idx="89">
                  <c:v>0.37394730977350887</c:v>
                </c:pt>
                <c:pt idx="90">
                  <c:v>0.37677912817952092</c:v>
                </c:pt>
                <c:pt idx="91">
                  <c:v>0.37946395577000519</c:v>
                </c:pt>
                <c:pt idx="92">
                  <c:v>0.37295293425524828</c:v>
                </c:pt>
                <c:pt idx="93">
                  <c:v>0.37461169925329113</c:v>
                </c:pt>
                <c:pt idx="94">
                  <c:v>0.37064299547104479</c:v>
                </c:pt>
                <c:pt idx="95">
                  <c:v>0.37477798098137466</c:v>
                </c:pt>
                <c:pt idx="96">
                  <c:v>0.37113677491237723</c:v>
                </c:pt>
                <c:pt idx="97">
                  <c:v>0.37594402155803841</c:v>
                </c:pt>
                <c:pt idx="98">
                  <c:v>0.37361555703524152</c:v>
                </c:pt>
                <c:pt idx="99">
                  <c:v>0.37594402155803841</c:v>
                </c:pt>
                <c:pt idx="100">
                  <c:v>0.37946395577000519</c:v>
                </c:pt>
                <c:pt idx="101">
                  <c:v>0.37644486315279496</c:v>
                </c:pt>
                <c:pt idx="102">
                  <c:v>0.37594402155803841</c:v>
                </c:pt>
                <c:pt idx="103">
                  <c:v>0.37361555703524152</c:v>
                </c:pt>
                <c:pt idx="104">
                  <c:v>0.37344979105213899</c:v>
                </c:pt>
                <c:pt idx="105">
                  <c:v>0.37728108232324253</c:v>
                </c:pt>
                <c:pt idx="106">
                  <c:v>0.37378139659814469</c:v>
                </c:pt>
              </c:numCache>
            </c:numRef>
          </c:val>
          <c:smooth val="0"/>
          <c:extLst>
            <c:ext xmlns:c16="http://schemas.microsoft.com/office/drawing/2014/chart" uri="{C3380CC4-5D6E-409C-BE32-E72D297353CC}">
              <c16:uniqueId val="{00000000-A375-4D90-BD2D-46383F212F5E}"/>
            </c:ext>
          </c:extLst>
        </c:ser>
        <c:dLbls>
          <c:showLegendKey val="0"/>
          <c:showVal val="0"/>
          <c:showCatName val="0"/>
          <c:showSerName val="0"/>
          <c:showPercent val="0"/>
          <c:showBubbleSize val="0"/>
        </c:dLbls>
        <c:marker val="1"/>
        <c:smooth val="0"/>
        <c:axId val="48941696"/>
        <c:axId val="48947584"/>
      </c:lineChart>
      <c:lineChart>
        <c:grouping val="standard"/>
        <c:varyColors val="0"/>
        <c:ser>
          <c:idx val="1"/>
          <c:order val="1"/>
          <c:tx>
            <c:strRef>
              <c:f>'Boot Sponge'!$G$20</c:f>
              <c:strCache>
                <c:ptCount val="1"/>
                <c:pt idx="0">
                  <c:v>Vector - Suspended Sediment (mg/L) Analog input 2</c:v>
                </c:pt>
              </c:strCache>
            </c:strRef>
          </c:tx>
          <c:spPr>
            <a:ln>
              <a:solidFill>
                <a:schemeClr val="accent3"/>
              </a:solidFill>
            </a:ln>
          </c:spPr>
          <c:marker>
            <c:symbol val="none"/>
          </c:marker>
          <c:cat>
            <c:numRef>
              <c:f>'Boot Sponge'!$E$21:$E$127</c:f>
              <c:numCache>
                <c:formatCode>[$-F400]h:mm:ss\ AM/PM</c:formatCode>
                <c:ptCount val="107"/>
                <c:pt idx="0">
                  <c:v>42873.585682870369</c:v>
                </c:pt>
                <c:pt idx="1">
                  <c:v>42873.585694444446</c:v>
                </c:pt>
                <c:pt idx="2">
                  <c:v>42873.585706018515</c:v>
                </c:pt>
                <c:pt idx="3">
                  <c:v>42873.585717592592</c:v>
                </c:pt>
                <c:pt idx="4">
                  <c:v>42873.585729166669</c:v>
                </c:pt>
                <c:pt idx="5">
                  <c:v>42873.585740740738</c:v>
                </c:pt>
                <c:pt idx="6">
                  <c:v>42873.585752314815</c:v>
                </c:pt>
                <c:pt idx="7">
                  <c:v>42873.585763888892</c:v>
                </c:pt>
                <c:pt idx="8">
                  <c:v>42873.585775462961</c:v>
                </c:pt>
                <c:pt idx="9">
                  <c:v>42873.585787037038</c:v>
                </c:pt>
                <c:pt idx="10">
                  <c:v>42873.585798611108</c:v>
                </c:pt>
                <c:pt idx="11">
                  <c:v>42873.585810185185</c:v>
                </c:pt>
                <c:pt idx="12">
                  <c:v>42873.585821759261</c:v>
                </c:pt>
                <c:pt idx="13">
                  <c:v>42873.585833333331</c:v>
                </c:pt>
                <c:pt idx="14">
                  <c:v>42873.585844907408</c:v>
                </c:pt>
                <c:pt idx="15">
                  <c:v>42873.585856481484</c:v>
                </c:pt>
                <c:pt idx="16">
                  <c:v>42873.585868055554</c:v>
                </c:pt>
                <c:pt idx="17">
                  <c:v>42873.585879629631</c:v>
                </c:pt>
                <c:pt idx="18">
                  <c:v>42873.5858912037</c:v>
                </c:pt>
                <c:pt idx="19">
                  <c:v>42873.585902777777</c:v>
                </c:pt>
                <c:pt idx="20">
                  <c:v>42873.585914351854</c:v>
                </c:pt>
                <c:pt idx="21">
                  <c:v>42873.585925925923</c:v>
                </c:pt>
                <c:pt idx="22">
                  <c:v>42873.5859375</c:v>
                </c:pt>
                <c:pt idx="23">
                  <c:v>42873.585949074077</c:v>
                </c:pt>
                <c:pt idx="24">
                  <c:v>42873.585960648146</c:v>
                </c:pt>
                <c:pt idx="25">
                  <c:v>42873.585972222223</c:v>
                </c:pt>
                <c:pt idx="26">
                  <c:v>42873.5859837963</c:v>
                </c:pt>
                <c:pt idx="27">
                  <c:v>42873.585995370369</c:v>
                </c:pt>
                <c:pt idx="28">
                  <c:v>42873.586006944446</c:v>
                </c:pt>
                <c:pt idx="29">
                  <c:v>42873.586018518516</c:v>
                </c:pt>
                <c:pt idx="30">
                  <c:v>42873.586030092592</c:v>
                </c:pt>
                <c:pt idx="31">
                  <c:v>42873.586041666669</c:v>
                </c:pt>
                <c:pt idx="32">
                  <c:v>42873.586053240739</c:v>
                </c:pt>
                <c:pt idx="33">
                  <c:v>42873.586064814815</c:v>
                </c:pt>
                <c:pt idx="34">
                  <c:v>42873.586076388892</c:v>
                </c:pt>
                <c:pt idx="35">
                  <c:v>42873.586087962962</c:v>
                </c:pt>
                <c:pt idx="36">
                  <c:v>42873.586099537039</c:v>
                </c:pt>
                <c:pt idx="37">
                  <c:v>42873.586111111108</c:v>
                </c:pt>
                <c:pt idx="38">
                  <c:v>42873.586122685185</c:v>
                </c:pt>
                <c:pt idx="39">
                  <c:v>42873.586134259262</c:v>
                </c:pt>
                <c:pt idx="40">
                  <c:v>42873.586145833331</c:v>
                </c:pt>
                <c:pt idx="41">
                  <c:v>42873.586157407408</c:v>
                </c:pt>
                <c:pt idx="42">
                  <c:v>42873.586168981485</c:v>
                </c:pt>
                <c:pt idx="43">
                  <c:v>42873.586180555554</c:v>
                </c:pt>
                <c:pt idx="44">
                  <c:v>42873.586192129631</c:v>
                </c:pt>
                <c:pt idx="45">
                  <c:v>42873.5862037037</c:v>
                </c:pt>
                <c:pt idx="46">
                  <c:v>42873.586215277777</c:v>
                </c:pt>
                <c:pt idx="47">
                  <c:v>42873.586226851854</c:v>
                </c:pt>
                <c:pt idx="48">
                  <c:v>42873.586238425924</c:v>
                </c:pt>
                <c:pt idx="49">
                  <c:v>42873.58625</c:v>
                </c:pt>
                <c:pt idx="50">
                  <c:v>42873.586261574077</c:v>
                </c:pt>
                <c:pt idx="51">
                  <c:v>42873.586273148147</c:v>
                </c:pt>
                <c:pt idx="52">
                  <c:v>42873.586284722223</c:v>
                </c:pt>
                <c:pt idx="53">
                  <c:v>42873.586296296293</c:v>
                </c:pt>
                <c:pt idx="54">
                  <c:v>42873.58630787037</c:v>
                </c:pt>
                <c:pt idx="55">
                  <c:v>42873.586319444446</c:v>
                </c:pt>
                <c:pt idx="56">
                  <c:v>42873.586331018516</c:v>
                </c:pt>
                <c:pt idx="57">
                  <c:v>42873.586342592593</c:v>
                </c:pt>
                <c:pt idx="58">
                  <c:v>42873.586354166669</c:v>
                </c:pt>
                <c:pt idx="59">
                  <c:v>42873.586365740739</c:v>
                </c:pt>
                <c:pt idx="60">
                  <c:v>42873.586377314816</c:v>
                </c:pt>
                <c:pt idx="61">
                  <c:v>42873.586388888885</c:v>
                </c:pt>
                <c:pt idx="62">
                  <c:v>42873.586400462962</c:v>
                </c:pt>
                <c:pt idx="63">
                  <c:v>42873.586412037039</c:v>
                </c:pt>
                <c:pt idx="64">
                  <c:v>42873.586423611108</c:v>
                </c:pt>
                <c:pt idx="65">
                  <c:v>42873.586435185185</c:v>
                </c:pt>
                <c:pt idx="66">
                  <c:v>42873.586446759262</c:v>
                </c:pt>
                <c:pt idx="67">
                  <c:v>42873.586458333331</c:v>
                </c:pt>
                <c:pt idx="68">
                  <c:v>42873.586469907408</c:v>
                </c:pt>
                <c:pt idx="69">
                  <c:v>42873.586481481485</c:v>
                </c:pt>
                <c:pt idx="70">
                  <c:v>42873.586493055554</c:v>
                </c:pt>
                <c:pt idx="71">
                  <c:v>42873.586504629631</c:v>
                </c:pt>
                <c:pt idx="72">
                  <c:v>42873.586516203701</c:v>
                </c:pt>
                <c:pt idx="73">
                  <c:v>42873.586527777778</c:v>
                </c:pt>
                <c:pt idx="74">
                  <c:v>42873.586539351854</c:v>
                </c:pt>
                <c:pt idx="75">
                  <c:v>42873.586550925924</c:v>
                </c:pt>
                <c:pt idx="76">
                  <c:v>42873.586562500001</c:v>
                </c:pt>
                <c:pt idx="77">
                  <c:v>42873.586574074077</c:v>
                </c:pt>
                <c:pt idx="78">
                  <c:v>42873.586585648147</c:v>
                </c:pt>
                <c:pt idx="79">
                  <c:v>42873.586597222224</c:v>
                </c:pt>
                <c:pt idx="80">
                  <c:v>42873.586608796293</c:v>
                </c:pt>
                <c:pt idx="81">
                  <c:v>42873.58662037037</c:v>
                </c:pt>
                <c:pt idx="82">
                  <c:v>42873.586631944447</c:v>
                </c:pt>
                <c:pt idx="83">
                  <c:v>42873.586643518516</c:v>
                </c:pt>
                <c:pt idx="84">
                  <c:v>42873.586655092593</c:v>
                </c:pt>
                <c:pt idx="85">
                  <c:v>42873.58666666667</c:v>
                </c:pt>
                <c:pt idx="86">
                  <c:v>42873.586678240739</c:v>
                </c:pt>
                <c:pt idx="87">
                  <c:v>42873.586689814816</c:v>
                </c:pt>
                <c:pt idx="88">
                  <c:v>42873.586701388886</c:v>
                </c:pt>
                <c:pt idx="89">
                  <c:v>42873.586712962962</c:v>
                </c:pt>
                <c:pt idx="90">
                  <c:v>42873.586724537039</c:v>
                </c:pt>
                <c:pt idx="91">
                  <c:v>42873.586736111109</c:v>
                </c:pt>
                <c:pt idx="92">
                  <c:v>42873.586747685185</c:v>
                </c:pt>
                <c:pt idx="93">
                  <c:v>42873.586759259262</c:v>
                </c:pt>
                <c:pt idx="94">
                  <c:v>42873.586770833332</c:v>
                </c:pt>
                <c:pt idx="95">
                  <c:v>42873.586782407408</c:v>
                </c:pt>
                <c:pt idx="96">
                  <c:v>42873.586793981478</c:v>
                </c:pt>
                <c:pt idx="97">
                  <c:v>42873.586805555555</c:v>
                </c:pt>
                <c:pt idx="98">
                  <c:v>42873.586817129632</c:v>
                </c:pt>
                <c:pt idx="99">
                  <c:v>42873.586828703701</c:v>
                </c:pt>
                <c:pt idx="100">
                  <c:v>42873.586840277778</c:v>
                </c:pt>
                <c:pt idx="101">
                  <c:v>42873.586851851855</c:v>
                </c:pt>
                <c:pt idx="102">
                  <c:v>42873.586863425924</c:v>
                </c:pt>
                <c:pt idx="103">
                  <c:v>42873.586875000001</c:v>
                </c:pt>
                <c:pt idx="104">
                  <c:v>42873.586886574078</c:v>
                </c:pt>
                <c:pt idx="105">
                  <c:v>42873.586898148147</c:v>
                </c:pt>
                <c:pt idx="106">
                  <c:v>42873.586909722224</c:v>
                </c:pt>
              </c:numCache>
            </c:numRef>
          </c:cat>
          <c:val>
            <c:numRef>
              <c:f>'Boot Sponge'!$K$21:$K$127</c:f>
              <c:numCache>
                <c:formatCode>0.00</c:formatCode>
                <c:ptCount val="107"/>
                <c:pt idx="0">
                  <c:v>2.5482</c:v>
                </c:pt>
                <c:pt idx="1">
                  <c:v>2.5482</c:v>
                </c:pt>
                <c:pt idx="2">
                  <c:v>2.61</c:v>
                </c:pt>
                <c:pt idx="3">
                  <c:v>2.5893999999999999</c:v>
                </c:pt>
                <c:pt idx="4">
                  <c:v>2.5688</c:v>
                </c:pt>
                <c:pt idx="5">
                  <c:v>2.5482</c:v>
                </c:pt>
                <c:pt idx="6">
                  <c:v>2.6511999999999998</c:v>
                </c:pt>
                <c:pt idx="7">
                  <c:v>2.5482</c:v>
                </c:pt>
                <c:pt idx="8">
                  <c:v>2.5996999999999999</c:v>
                </c:pt>
                <c:pt idx="9">
                  <c:v>2.7027000000000001</c:v>
                </c:pt>
                <c:pt idx="10">
                  <c:v>2.6408999999999998</c:v>
                </c:pt>
                <c:pt idx="11">
                  <c:v>2.6718000000000002</c:v>
                </c:pt>
                <c:pt idx="12">
                  <c:v>2.5688</c:v>
                </c:pt>
                <c:pt idx="13">
                  <c:v>2.5893999999999999</c:v>
                </c:pt>
                <c:pt idx="14">
                  <c:v>2.5688</c:v>
                </c:pt>
                <c:pt idx="15">
                  <c:v>2.6718000000000002</c:v>
                </c:pt>
                <c:pt idx="16">
                  <c:v>2.7336</c:v>
                </c:pt>
                <c:pt idx="17">
                  <c:v>2.5893999999999999</c:v>
                </c:pt>
                <c:pt idx="18">
                  <c:v>2.6202999999999999</c:v>
                </c:pt>
                <c:pt idx="19">
                  <c:v>2.6202999999999999</c:v>
                </c:pt>
                <c:pt idx="20">
                  <c:v>2.7439</c:v>
                </c:pt>
                <c:pt idx="21">
                  <c:v>2.5996999999999999</c:v>
                </c:pt>
                <c:pt idx="22">
                  <c:v>2.6511999999999998</c:v>
                </c:pt>
                <c:pt idx="23">
                  <c:v>2.7336</c:v>
                </c:pt>
                <c:pt idx="24">
                  <c:v>2.7233000000000001</c:v>
                </c:pt>
                <c:pt idx="25">
                  <c:v>2.7645</c:v>
                </c:pt>
                <c:pt idx="26">
                  <c:v>2.5790999999999999</c:v>
                </c:pt>
                <c:pt idx="27">
                  <c:v>2.61</c:v>
                </c:pt>
                <c:pt idx="28">
                  <c:v>2.5996999999999999</c:v>
                </c:pt>
                <c:pt idx="29">
                  <c:v>2.5790999999999999</c:v>
                </c:pt>
                <c:pt idx="30">
                  <c:v>2.5585</c:v>
                </c:pt>
                <c:pt idx="31">
                  <c:v>3.1970999999999998</c:v>
                </c:pt>
                <c:pt idx="32">
                  <c:v>2.7336</c:v>
                </c:pt>
                <c:pt idx="33">
                  <c:v>2.5893999999999999</c:v>
                </c:pt>
                <c:pt idx="34">
                  <c:v>2.5585</c:v>
                </c:pt>
                <c:pt idx="35">
                  <c:v>2.5996999999999999</c:v>
                </c:pt>
                <c:pt idx="36">
                  <c:v>2.6408999999999998</c:v>
                </c:pt>
                <c:pt idx="37">
                  <c:v>2.6511999999999998</c:v>
                </c:pt>
                <c:pt idx="38">
                  <c:v>2.6615000000000002</c:v>
                </c:pt>
                <c:pt idx="39">
                  <c:v>2.5996999999999999</c:v>
                </c:pt>
                <c:pt idx="40">
                  <c:v>2.6821000000000002</c:v>
                </c:pt>
                <c:pt idx="41">
                  <c:v>2.5893999999999999</c:v>
                </c:pt>
                <c:pt idx="42">
                  <c:v>2.61</c:v>
                </c:pt>
                <c:pt idx="43">
                  <c:v>2.8262999999999998</c:v>
                </c:pt>
                <c:pt idx="44">
                  <c:v>2.6821000000000002</c:v>
                </c:pt>
                <c:pt idx="45">
                  <c:v>2.8674999999999997</c:v>
                </c:pt>
                <c:pt idx="46">
                  <c:v>2.61</c:v>
                </c:pt>
                <c:pt idx="47">
                  <c:v>2.6615000000000002</c:v>
                </c:pt>
                <c:pt idx="48">
                  <c:v>3.2588999999999997</c:v>
                </c:pt>
                <c:pt idx="49">
                  <c:v>2.7027000000000001</c:v>
                </c:pt>
                <c:pt idx="50">
                  <c:v>2.6408999999999998</c:v>
                </c:pt>
                <c:pt idx="51">
                  <c:v>2.6305999999999998</c:v>
                </c:pt>
                <c:pt idx="52">
                  <c:v>2.6615000000000002</c:v>
                </c:pt>
                <c:pt idx="53">
                  <c:v>2.6511999999999998</c:v>
                </c:pt>
                <c:pt idx="54">
                  <c:v>2.6924000000000001</c:v>
                </c:pt>
                <c:pt idx="55">
                  <c:v>2.6408999999999998</c:v>
                </c:pt>
                <c:pt idx="56">
                  <c:v>2.8365999999999998</c:v>
                </c:pt>
                <c:pt idx="57">
                  <c:v>2.7439</c:v>
                </c:pt>
                <c:pt idx="58">
                  <c:v>2.61</c:v>
                </c:pt>
                <c:pt idx="59">
                  <c:v>2.6615000000000002</c:v>
                </c:pt>
                <c:pt idx="60">
                  <c:v>2.5688</c:v>
                </c:pt>
                <c:pt idx="61">
                  <c:v>2.5790999999999999</c:v>
                </c:pt>
                <c:pt idx="62">
                  <c:v>2.6202999999999999</c:v>
                </c:pt>
                <c:pt idx="63">
                  <c:v>2.6408999999999998</c:v>
                </c:pt>
                <c:pt idx="64">
                  <c:v>2.7645</c:v>
                </c:pt>
                <c:pt idx="65">
                  <c:v>2.5996999999999999</c:v>
                </c:pt>
                <c:pt idx="66">
                  <c:v>2.6408999999999998</c:v>
                </c:pt>
                <c:pt idx="67">
                  <c:v>2.5996999999999999</c:v>
                </c:pt>
                <c:pt idx="68">
                  <c:v>2.5688</c:v>
                </c:pt>
                <c:pt idx="69">
                  <c:v>2.7336</c:v>
                </c:pt>
                <c:pt idx="70">
                  <c:v>3.2382999999999997</c:v>
                </c:pt>
                <c:pt idx="71">
                  <c:v>2.6511999999999998</c:v>
                </c:pt>
                <c:pt idx="72">
                  <c:v>2.5790999999999999</c:v>
                </c:pt>
                <c:pt idx="73">
                  <c:v>2.5790999999999999</c:v>
                </c:pt>
                <c:pt idx="74">
                  <c:v>2.6408999999999998</c:v>
                </c:pt>
                <c:pt idx="75">
                  <c:v>2.5688</c:v>
                </c:pt>
                <c:pt idx="76">
                  <c:v>2.5379</c:v>
                </c:pt>
                <c:pt idx="77">
                  <c:v>2.6202999999999999</c:v>
                </c:pt>
                <c:pt idx="78">
                  <c:v>2.5790999999999999</c:v>
                </c:pt>
                <c:pt idx="79">
                  <c:v>2.6511999999999998</c:v>
                </c:pt>
                <c:pt idx="80">
                  <c:v>2.6924000000000001</c:v>
                </c:pt>
                <c:pt idx="81">
                  <c:v>2.6305999999999998</c:v>
                </c:pt>
                <c:pt idx="82">
                  <c:v>2.7336</c:v>
                </c:pt>
                <c:pt idx="83">
                  <c:v>2.6408999999999998</c:v>
                </c:pt>
                <c:pt idx="84">
                  <c:v>2.5482</c:v>
                </c:pt>
                <c:pt idx="85">
                  <c:v>2.5585</c:v>
                </c:pt>
                <c:pt idx="86">
                  <c:v>2.5790999999999999</c:v>
                </c:pt>
                <c:pt idx="87">
                  <c:v>2.7953999999999999</c:v>
                </c:pt>
                <c:pt idx="88">
                  <c:v>2.6718000000000002</c:v>
                </c:pt>
                <c:pt idx="89">
                  <c:v>2.61</c:v>
                </c:pt>
                <c:pt idx="90">
                  <c:v>2.5996999999999999</c:v>
                </c:pt>
                <c:pt idx="91">
                  <c:v>2.8056999999999999</c:v>
                </c:pt>
                <c:pt idx="92">
                  <c:v>2.7233000000000001</c:v>
                </c:pt>
                <c:pt idx="93">
                  <c:v>2.61</c:v>
                </c:pt>
                <c:pt idx="94">
                  <c:v>3.0116999999999998</c:v>
                </c:pt>
                <c:pt idx="95">
                  <c:v>2.6718000000000002</c:v>
                </c:pt>
                <c:pt idx="96">
                  <c:v>2.6511999999999998</c:v>
                </c:pt>
                <c:pt idx="97">
                  <c:v>2.5482</c:v>
                </c:pt>
                <c:pt idx="98">
                  <c:v>2.5688</c:v>
                </c:pt>
                <c:pt idx="99">
                  <c:v>2.6821000000000002</c:v>
                </c:pt>
                <c:pt idx="100">
                  <c:v>2.7336</c:v>
                </c:pt>
                <c:pt idx="101">
                  <c:v>2.5790999999999999</c:v>
                </c:pt>
                <c:pt idx="102">
                  <c:v>2.6924000000000001</c:v>
                </c:pt>
                <c:pt idx="103">
                  <c:v>2.6821000000000002</c:v>
                </c:pt>
                <c:pt idx="104">
                  <c:v>2.6615000000000002</c:v>
                </c:pt>
                <c:pt idx="105">
                  <c:v>2.7027000000000001</c:v>
                </c:pt>
                <c:pt idx="106">
                  <c:v>2.6305999999999998</c:v>
                </c:pt>
              </c:numCache>
            </c:numRef>
          </c:val>
          <c:smooth val="0"/>
          <c:extLst>
            <c:ext xmlns:c16="http://schemas.microsoft.com/office/drawing/2014/chart" uri="{C3380CC4-5D6E-409C-BE32-E72D297353CC}">
              <c16:uniqueId val="{00000001-A375-4D90-BD2D-46383F212F5E}"/>
            </c:ext>
          </c:extLst>
        </c:ser>
        <c:dLbls>
          <c:showLegendKey val="0"/>
          <c:showVal val="0"/>
          <c:showCatName val="0"/>
          <c:showSerName val="0"/>
          <c:showPercent val="0"/>
          <c:showBubbleSize val="0"/>
        </c:dLbls>
        <c:marker val="1"/>
        <c:smooth val="0"/>
        <c:axId val="48950656"/>
        <c:axId val="48949120"/>
      </c:lineChart>
      <c:catAx>
        <c:axId val="48941696"/>
        <c:scaling>
          <c:orientation val="minMax"/>
        </c:scaling>
        <c:delete val="0"/>
        <c:axPos val="b"/>
        <c:numFmt formatCode="[$-F400]h:mm:ss\ AM/PM" sourceLinked="1"/>
        <c:majorTickMark val="out"/>
        <c:minorTickMark val="none"/>
        <c:tickLblPos val="nextTo"/>
        <c:crossAx val="48947584"/>
        <c:crosses val="autoZero"/>
        <c:auto val="1"/>
        <c:lblAlgn val="ctr"/>
        <c:lblOffset val="100"/>
        <c:noMultiLvlLbl val="0"/>
      </c:catAx>
      <c:valAx>
        <c:axId val="48947584"/>
        <c:scaling>
          <c:orientation val="minMax"/>
        </c:scaling>
        <c:delete val="0"/>
        <c:axPos val="l"/>
        <c:numFmt formatCode="0.00" sourceLinked="1"/>
        <c:majorTickMark val="out"/>
        <c:minorTickMark val="none"/>
        <c:tickLblPos val="nextTo"/>
        <c:crossAx val="48941696"/>
        <c:crosses val="autoZero"/>
        <c:crossBetween val="between"/>
      </c:valAx>
      <c:valAx>
        <c:axId val="48949120"/>
        <c:scaling>
          <c:orientation val="minMax"/>
        </c:scaling>
        <c:delete val="0"/>
        <c:axPos val="r"/>
        <c:numFmt formatCode="0.00" sourceLinked="1"/>
        <c:majorTickMark val="out"/>
        <c:minorTickMark val="none"/>
        <c:tickLblPos val="nextTo"/>
        <c:crossAx val="48950656"/>
        <c:crosses val="max"/>
        <c:crossBetween val="between"/>
      </c:valAx>
      <c:catAx>
        <c:axId val="48950656"/>
        <c:scaling>
          <c:orientation val="minMax"/>
        </c:scaling>
        <c:delete val="1"/>
        <c:axPos val="b"/>
        <c:numFmt formatCode="[$-F400]h:mm:ss\ AM/PM" sourceLinked="1"/>
        <c:majorTickMark val="out"/>
        <c:minorTickMark val="none"/>
        <c:tickLblPos val="nextTo"/>
        <c:crossAx val="48949120"/>
        <c:crosses val="autoZero"/>
        <c:auto val="1"/>
        <c:lblAlgn val="ctr"/>
        <c:lblOffset val="100"/>
        <c:noMultiLvlLbl val="0"/>
      </c:catAx>
    </c:plotArea>
    <c:legend>
      <c:legendPos val="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'Boot Sponge'!$N$20</c:f>
              <c:strCache>
                <c:ptCount val="1"/>
                <c:pt idx="0">
                  <c:v>Excurrent  Flow - ThD10-11 (cm/s)</c:v>
                </c:pt>
              </c:strCache>
            </c:strRef>
          </c:tx>
          <c:spPr>
            <a:ln>
              <a:solidFill>
                <a:schemeClr val="accent2"/>
              </a:solidFill>
            </a:ln>
          </c:spPr>
          <c:marker>
            <c:symbol val="none"/>
          </c:marker>
          <c:cat>
            <c:numRef>
              <c:f>'Boot Sponge'!$M$21:$M$141</c:f>
              <c:numCache>
                <c:formatCode>[$-F400]h:mm:ss\ AM/PM</c:formatCode>
                <c:ptCount val="121"/>
                <c:pt idx="0">
                  <c:v>42873.588194444441</c:v>
                </c:pt>
                <c:pt idx="1">
                  <c:v>42873.588206018518</c:v>
                </c:pt>
                <c:pt idx="2">
                  <c:v>42873.588217592594</c:v>
                </c:pt>
                <c:pt idx="3">
                  <c:v>42873.588229166664</c:v>
                </c:pt>
                <c:pt idx="4">
                  <c:v>42873.588240740741</c:v>
                </c:pt>
                <c:pt idx="5">
                  <c:v>42873.588252314818</c:v>
                </c:pt>
                <c:pt idx="6">
                  <c:v>42873.588263888887</c:v>
                </c:pt>
                <c:pt idx="7">
                  <c:v>42873.588275462964</c:v>
                </c:pt>
                <c:pt idx="8">
                  <c:v>42873.588287037041</c:v>
                </c:pt>
                <c:pt idx="9">
                  <c:v>42873.58829861111</c:v>
                </c:pt>
                <c:pt idx="10">
                  <c:v>42873.588310185187</c:v>
                </c:pt>
                <c:pt idx="11">
                  <c:v>42873.588321759256</c:v>
                </c:pt>
                <c:pt idx="12">
                  <c:v>42873.588333333333</c:v>
                </c:pt>
                <c:pt idx="13">
                  <c:v>42873.58834490741</c:v>
                </c:pt>
                <c:pt idx="14">
                  <c:v>42873.588356481479</c:v>
                </c:pt>
                <c:pt idx="15">
                  <c:v>42873.588368055556</c:v>
                </c:pt>
                <c:pt idx="16">
                  <c:v>42873.588379629633</c:v>
                </c:pt>
                <c:pt idx="17">
                  <c:v>42873.588391203702</c:v>
                </c:pt>
                <c:pt idx="18">
                  <c:v>42873.588402777779</c:v>
                </c:pt>
                <c:pt idx="19">
                  <c:v>42873.588414351849</c:v>
                </c:pt>
                <c:pt idx="20">
                  <c:v>42873.588425925926</c:v>
                </c:pt>
                <c:pt idx="21">
                  <c:v>42873.588437500002</c:v>
                </c:pt>
                <c:pt idx="22">
                  <c:v>42873.588449074072</c:v>
                </c:pt>
                <c:pt idx="23">
                  <c:v>42873.588460648149</c:v>
                </c:pt>
                <c:pt idx="24">
                  <c:v>42873.588472222225</c:v>
                </c:pt>
                <c:pt idx="25">
                  <c:v>42873.588483796295</c:v>
                </c:pt>
                <c:pt idx="26">
                  <c:v>42873.588495370372</c:v>
                </c:pt>
                <c:pt idx="27">
                  <c:v>42873.588506944441</c:v>
                </c:pt>
                <c:pt idx="28">
                  <c:v>42873.588518518518</c:v>
                </c:pt>
                <c:pt idx="29">
                  <c:v>42873.588530092595</c:v>
                </c:pt>
                <c:pt idx="30">
                  <c:v>42873.588541666664</c:v>
                </c:pt>
                <c:pt idx="31">
                  <c:v>42873.588553240741</c:v>
                </c:pt>
                <c:pt idx="32">
                  <c:v>42873.588564814818</c:v>
                </c:pt>
                <c:pt idx="33">
                  <c:v>42873.588576388887</c:v>
                </c:pt>
                <c:pt idx="34">
                  <c:v>42873.588587962964</c:v>
                </c:pt>
                <c:pt idx="35">
                  <c:v>42873.588599537034</c:v>
                </c:pt>
                <c:pt idx="36">
                  <c:v>42873.58861111111</c:v>
                </c:pt>
                <c:pt idx="37">
                  <c:v>42873.588622685187</c:v>
                </c:pt>
                <c:pt idx="38">
                  <c:v>42873.588634259257</c:v>
                </c:pt>
                <c:pt idx="39">
                  <c:v>42873.588645833333</c:v>
                </c:pt>
                <c:pt idx="40">
                  <c:v>42873.58865740741</c:v>
                </c:pt>
                <c:pt idx="41">
                  <c:v>42873.58866898148</c:v>
                </c:pt>
                <c:pt idx="42">
                  <c:v>42873.588680555556</c:v>
                </c:pt>
                <c:pt idx="43">
                  <c:v>42873.588692129626</c:v>
                </c:pt>
                <c:pt idx="44">
                  <c:v>42873.588703703703</c:v>
                </c:pt>
                <c:pt idx="45">
                  <c:v>42873.58871527778</c:v>
                </c:pt>
                <c:pt idx="46">
                  <c:v>42873.588726851849</c:v>
                </c:pt>
                <c:pt idx="47">
                  <c:v>42873.588738425926</c:v>
                </c:pt>
                <c:pt idx="48">
                  <c:v>42873.588750000003</c:v>
                </c:pt>
                <c:pt idx="49">
                  <c:v>42873.588761574072</c:v>
                </c:pt>
                <c:pt idx="50">
                  <c:v>42873.588773148149</c:v>
                </c:pt>
                <c:pt idx="51">
                  <c:v>42873.588784722226</c:v>
                </c:pt>
                <c:pt idx="52">
                  <c:v>42873.588796296295</c:v>
                </c:pt>
                <c:pt idx="53">
                  <c:v>42873.588807870372</c:v>
                </c:pt>
                <c:pt idx="54">
                  <c:v>42873.588819444441</c:v>
                </c:pt>
                <c:pt idx="55">
                  <c:v>42873.588831018518</c:v>
                </c:pt>
                <c:pt idx="56">
                  <c:v>42873.588842592595</c:v>
                </c:pt>
                <c:pt idx="57">
                  <c:v>42873.588854166665</c:v>
                </c:pt>
                <c:pt idx="58">
                  <c:v>42873.588865740741</c:v>
                </c:pt>
                <c:pt idx="59">
                  <c:v>42873.588877314818</c:v>
                </c:pt>
                <c:pt idx="60">
                  <c:v>42873.588888888888</c:v>
                </c:pt>
                <c:pt idx="61">
                  <c:v>42873.588900462964</c:v>
                </c:pt>
                <c:pt idx="62">
                  <c:v>42873.588912037034</c:v>
                </c:pt>
                <c:pt idx="63">
                  <c:v>42873.588923611111</c:v>
                </c:pt>
                <c:pt idx="64">
                  <c:v>42873.588935185187</c:v>
                </c:pt>
                <c:pt idx="65">
                  <c:v>42873.588946759257</c:v>
                </c:pt>
                <c:pt idx="66">
                  <c:v>42873.588958333334</c:v>
                </c:pt>
                <c:pt idx="67">
                  <c:v>42873.588969907411</c:v>
                </c:pt>
                <c:pt idx="68">
                  <c:v>42873.58898148148</c:v>
                </c:pt>
                <c:pt idx="69">
                  <c:v>42873.588993055557</c:v>
                </c:pt>
                <c:pt idx="70">
                  <c:v>42873.589004629626</c:v>
                </c:pt>
                <c:pt idx="71">
                  <c:v>42873.589016203703</c:v>
                </c:pt>
                <c:pt idx="72">
                  <c:v>42873.58902777778</c:v>
                </c:pt>
                <c:pt idx="73">
                  <c:v>42873.589039351849</c:v>
                </c:pt>
                <c:pt idx="74">
                  <c:v>42873.589050925926</c:v>
                </c:pt>
                <c:pt idx="75">
                  <c:v>42873.589062500003</c:v>
                </c:pt>
                <c:pt idx="76">
                  <c:v>42873.589074074072</c:v>
                </c:pt>
                <c:pt idx="77">
                  <c:v>42873.589085648149</c:v>
                </c:pt>
                <c:pt idx="78">
                  <c:v>42873.589097222219</c:v>
                </c:pt>
                <c:pt idx="79">
                  <c:v>42873.589108796295</c:v>
                </c:pt>
                <c:pt idx="80">
                  <c:v>42873.589120370372</c:v>
                </c:pt>
                <c:pt idx="81">
                  <c:v>42873.589131944442</c:v>
                </c:pt>
                <c:pt idx="82">
                  <c:v>42873.589143518519</c:v>
                </c:pt>
                <c:pt idx="83">
                  <c:v>42873.589155092595</c:v>
                </c:pt>
                <c:pt idx="84">
                  <c:v>42873.589166666665</c:v>
                </c:pt>
                <c:pt idx="85">
                  <c:v>42873.589178240742</c:v>
                </c:pt>
                <c:pt idx="86">
                  <c:v>42873.589189814818</c:v>
                </c:pt>
                <c:pt idx="87">
                  <c:v>42873.589201388888</c:v>
                </c:pt>
                <c:pt idx="88">
                  <c:v>42873.589212962965</c:v>
                </c:pt>
                <c:pt idx="89">
                  <c:v>42873.589224537034</c:v>
                </c:pt>
                <c:pt idx="90">
                  <c:v>42873.589236111111</c:v>
                </c:pt>
                <c:pt idx="91">
                  <c:v>42873.589247685188</c:v>
                </c:pt>
                <c:pt idx="92">
                  <c:v>42873.589259259257</c:v>
                </c:pt>
                <c:pt idx="93">
                  <c:v>42873.589270833334</c:v>
                </c:pt>
                <c:pt idx="94">
                  <c:v>42873.589282407411</c:v>
                </c:pt>
                <c:pt idx="95">
                  <c:v>42873.58929398148</c:v>
                </c:pt>
                <c:pt idx="96">
                  <c:v>42873.589305555557</c:v>
                </c:pt>
                <c:pt idx="97">
                  <c:v>42873.589317129627</c:v>
                </c:pt>
                <c:pt idx="98">
                  <c:v>42873.589328703703</c:v>
                </c:pt>
                <c:pt idx="99">
                  <c:v>42873.58934027778</c:v>
                </c:pt>
                <c:pt idx="100">
                  <c:v>42873.58935185185</c:v>
                </c:pt>
                <c:pt idx="101">
                  <c:v>42873.589363425926</c:v>
                </c:pt>
                <c:pt idx="102">
                  <c:v>42873.589375000003</c:v>
                </c:pt>
                <c:pt idx="103">
                  <c:v>42873.589386574073</c:v>
                </c:pt>
                <c:pt idx="104">
                  <c:v>42873.589398148149</c:v>
                </c:pt>
                <c:pt idx="105">
                  <c:v>42873.589409722219</c:v>
                </c:pt>
                <c:pt idx="106">
                  <c:v>42873.589421296296</c:v>
                </c:pt>
                <c:pt idx="107">
                  <c:v>42873.589432870373</c:v>
                </c:pt>
                <c:pt idx="108">
                  <c:v>42873.589444444442</c:v>
                </c:pt>
                <c:pt idx="109">
                  <c:v>42873.589456018519</c:v>
                </c:pt>
                <c:pt idx="110">
                  <c:v>42873.589467592596</c:v>
                </c:pt>
                <c:pt idx="111">
                  <c:v>42873.589479166665</c:v>
                </c:pt>
                <c:pt idx="112">
                  <c:v>42873.589490740742</c:v>
                </c:pt>
                <c:pt idx="113">
                  <c:v>42873.589502314811</c:v>
                </c:pt>
                <c:pt idx="114">
                  <c:v>42873.589513888888</c:v>
                </c:pt>
                <c:pt idx="115">
                  <c:v>42873.589525462965</c:v>
                </c:pt>
                <c:pt idx="116">
                  <c:v>42873.589537037034</c:v>
                </c:pt>
                <c:pt idx="117">
                  <c:v>42873.589548611111</c:v>
                </c:pt>
                <c:pt idx="118">
                  <c:v>42873.589560185188</c:v>
                </c:pt>
                <c:pt idx="119">
                  <c:v>42873.589571759258</c:v>
                </c:pt>
                <c:pt idx="120">
                  <c:v>42873.589583333334</c:v>
                </c:pt>
              </c:numCache>
            </c:numRef>
          </c:cat>
          <c:val>
            <c:numRef>
              <c:f>'Boot Sponge'!$N$21:$N$141</c:f>
              <c:numCache>
                <c:formatCode>0.00</c:formatCode>
                <c:ptCount val="121"/>
                <c:pt idx="0">
                  <c:v>-0.59046094482419909</c:v>
                </c:pt>
                <c:pt idx="1">
                  <c:v>-0.58770518167706054</c:v>
                </c:pt>
                <c:pt idx="2">
                  <c:v>-0.58159839838474059</c:v>
                </c:pt>
                <c:pt idx="3">
                  <c:v>-0.58069690743255209</c:v>
                </c:pt>
                <c:pt idx="4">
                  <c:v>-0.57810573422376466</c:v>
                </c:pt>
                <c:pt idx="5">
                  <c:v>-0.57653995518213852</c:v>
                </c:pt>
                <c:pt idx="6">
                  <c:v>-0.58069690743255209</c:v>
                </c:pt>
                <c:pt idx="7">
                  <c:v>-0.58043882380394363</c:v>
                </c:pt>
                <c:pt idx="8">
                  <c:v>-0.58249709324237964</c:v>
                </c:pt>
                <c:pt idx="9">
                  <c:v>-0.58517648783819154</c:v>
                </c:pt>
                <c:pt idx="10">
                  <c:v>-0.58568402368795236</c:v>
                </c:pt>
                <c:pt idx="11">
                  <c:v>-0.58581076694173229</c:v>
                </c:pt>
                <c:pt idx="12">
                  <c:v>-0.5878310281822049</c:v>
                </c:pt>
                <c:pt idx="13">
                  <c:v>-0.58454079977307916</c:v>
                </c:pt>
                <c:pt idx="14">
                  <c:v>-0.58795681885169337</c:v>
                </c:pt>
                <c:pt idx="15">
                  <c:v>-0.58619065940170612</c:v>
                </c:pt>
                <c:pt idx="16">
                  <c:v>-0.58454079977307916</c:v>
                </c:pt>
                <c:pt idx="17">
                  <c:v>-0.57966319710850256</c:v>
                </c:pt>
                <c:pt idx="18">
                  <c:v>-0.57219081926450255</c:v>
                </c:pt>
                <c:pt idx="19">
                  <c:v>-0.56791221087643584</c:v>
                </c:pt>
                <c:pt idx="20">
                  <c:v>-0.56831591649536306</c:v>
                </c:pt>
                <c:pt idx="21">
                  <c:v>-0.56845036564176266</c:v>
                </c:pt>
                <c:pt idx="22">
                  <c:v>-0.5735154716323495</c:v>
                </c:pt>
                <c:pt idx="23">
                  <c:v>-0.57588508227781066</c:v>
                </c:pt>
                <c:pt idx="24">
                  <c:v>-0.576147205823758</c:v>
                </c:pt>
                <c:pt idx="25">
                  <c:v>-0.58441349280936727</c:v>
                </c:pt>
                <c:pt idx="26">
                  <c:v>-0.5827533508476298</c:v>
                </c:pt>
                <c:pt idx="27">
                  <c:v>-0.58082586337317932</c:v>
                </c:pt>
                <c:pt idx="28">
                  <c:v>-0.58095476209855457</c:v>
                </c:pt>
                <c:pt idx="29">
                  <c:v>-0.57888550241968628</c:v>
                </c:pt>
                <c:pt idx="30">
                  <c:v>-0.58095476209855457</c:v>
                </c:pt>
                <c:pt idx="31">
                  <c:v>-0.58146978535507166</c:v>
                </c:pt>
                <c:pt idx="32">
                  <c:v>-0.58403123276566005</c:v>
                </c:pt>
                <c:pt idx="33">
                  <c:v>-0.58121238800507846</c:v>
                </c:pt>
                <c:pt idx="34">
                  <c:v>-0.58069690743255209</c:v>
                </c:pt>
                <c:pt idx="35">
                  <c:v>-0.58082586337317932</c:v>
                </c:pt>
                <c:pt idx="36">
                  <c:v>-0.56992537500526308</c:v>
                </c:pt>
                <c:pt idx="37">
                  <c:v>-0.56965772677124471</c:v>
                </c:pt>
                <c:pt idx="38">
                  <c:v>-0.57019278579129806</c:v>
                </c:pt>
                <c:pt idx="39">
                  <c:v>-0.56992537500526308</c:v>
                </c:pt>
                <c:pt idx="40">
                  <c:v>-0.5723235491916272</c:v>
                </c:pt>
                <c:pt idx="41">
                  <c:v>-0.58108360363406286</c:v>
                </c:pt>
                <c:pt idx="42">
                  <c:v>-0.59515798528054853</c:v>
                </c:pt>
                <c:pt idx="43">
                  <c:v>-0.61511411893245738</c:v>
                </c:pt>
                <c:pt idx="44">
                  <c:v>-0.63977172693607132</c:v>
                </c:pt>
                <c:pt idx="45">
                  <c:v>-0.66710300554643309</c:v>
                </c:pt>
                <c:pt idx="46">
                  <c:v>-0.6940635982184622</c:v>
                </c:pt>
                <c:pt idx="47">
                  <c:v>-0.71394286661353779</c:v>
                </c:pt>
                <c:pt idx="48">
                  <c:v>-0.72978281851396198</c:v>
                </c:pt>
                <c:pt idx="49">
                  <c:v>-0.74255121985018868</c:v>
                </c:pt>
                <c:pt idx="50">
                  <c:v>-0.75111272447584876</c:v>
                </c:pt>
                <c:pt idx="51">
                  <c:v>-0.76210281389745904</c:v>
                </c:pt>
                <c:pt idx="52">
                  <c:v>-0.77084728192055374</c:v>
                </c:pt>
                <c:pt idx="53">
                  <c:v>-0.77823298631965121</c:v>
                </c:pt>
                <c:pt idx="54">
                  <c:v>-0.78522892417205559</c:v>
                </c:pt>
                <c:pt idx="55">
                  <c:v>-0.7894773504663436</c:v>
                </c:pt>
                <c:pt idx="56">
                  <c:v>-0.79368869924818597</c:v>
                </c:pt>
                <c:pt idx="57">
                  <c:v>-0.79596374754096566</c:v>
                </c:pt>
                <c:pt idx="58">
                  <c:v>-0.79676237430879349</c:v>
                </c:pt>
                <c:pt idx="59">
                  <c:v>-0.7955612330854871</c:v>
                </c:pt>
                <c:pt idx="60">
                  <c:v>-0.79048835676544105</c:v>
                </c:pt>
                <c:pt idx="61">
                  <c:v>-0.78148076751852424</c:v>
                </c:pt>
                <c:pt idx="62">
                  <c:v>-0.76995131571612641</c:v>
                </c:pt>
                <c:pt idx="63">
                  <c:v>-0.75390767843539663</c:v>
                </c:pt>
                <c:pt idx="64">
                  <c:v>-0.72902692742641362</c:v>
                </c:pt>
                <c:pt idx="65">
                  <c:v>-0.69925721518690209</c:v>
                </c:pt>
                <c:pt idx="66">
                  <c:v>-0.66464102309206941</c:v>
                </c:pt>
                <c:pt idx="67">
                  <c:v>-0.62688837132180686</c:v>
                </c:pt>
                <c:pt idx="68">
                  <c:v>-0.59941468773400408</c:v>
                </c:pt>
                <c:pt idx="69">
                  <c:v>-0.58403123276566005</c:v>
                </c:pt>
                <c:pt idx="70">
                  <c:v>-0.57862581035009697</c:v>
                </c:pt>
                <c:pt idx="71">
                  <c:v>-0.5783658876863752</c:v>
                </c:pt>
                <c:pt idx="72">
                  <c:v>-0.57192518263659164</c:v>
                </c:pt>
                <c:pt idx="73">
                  <c:v>-0.56952381354536086</c:v>
                </c:pt>
                <c:pt idx="74">
                  <c:v>-0.56534288947948497</c:v>
                </c:pt>
                <c:pt idx="75">
                  <c:v>-0.56316238375960248</c:v>
                </c:pt>
                <c:pt idx="76">
                  <c:v>-0.56411826037806789</c:v>
                </c:pt>
                <c:pt idx="77">
                  <c:v>-0.56925580874397974</c:v>
                </c:pt>
                <c:pt idx="78">
                  <c:v>-0.57192518263659164</c:v>
                </c:pt>
                <c:pt idx="79">
                  <c:v>-0.57575393323531221</c:v>
                </c:pt>
                <c:pt idx="80">
                  <c:v>-0.57404368878092238</c:v>
                </c:pt>
                <c:pt idx="81">
                  <c:v>-0.5723235491916272</c:v>
                </c:pt>
                <c:pt idx="82">
                  <c:v>-0.57417559662574591</c:v>
                </c:pt>
                <c:pt idx="83">
                  <c:v>-0.57680149774816281</c:v>
                </c:pt>
                <c:pt idx="84">
                  <c:v>-0.58921166003017711</c:v>
                </c:pt>
                <c:pt idx="85">
                  <c:v>-0.58883579221931559</c:v>
                </c:pt>
                <c:pt idx="86">
                  <c:v>-0.57823583981773541</c:v>
                </c:pt>
                <c:pt idx="87">
                  <c:v>-0.56398188830734186</c:v>
                </c:pt>
                <c:pt idx="88">
                  <c:v>-0.54529430792888767</c:v>
                </c:pt>
                <c:pt idx="89">
                  <c:v>-0.53065012008289647</c:v>
                </c:pt>
                <c:pt idx="90">
                  <c:v>-0.5233149475891824</c:v>
                </c:pt>
                <c:pt idx="91">
                  <c:v>-0.5234693627935012</c:v>
                </c:pt>
                <c:pt idx="92">
                  <c:v>-0.52807009750348566</c:v>
                </c:pt>
                <c:pt idx="93">
                  <c:v>-0.54165677976132698</c:v>
                </c:pt>
                <c:pt idx="94">
                  <c:v>-0.5444249781331959</c:v>
                </c:pt>
                <c:pt idx="95">
                  <c:v>-0.55046195634856609</c:v>
                </c:pt>
                <c:pt idx="96">
                  <c:v>-0.54831879816504747</c:v>
                </c:pt>
                <c:pt idx="97">
                  <c:v>-0.55596785815398264</c:v>
                </c:pt>
                <c:pt idx="98">
                  <c:v>-0.55610778589459975</c:v>
                </c:pt>
                <c:pt idx="99">
                  <c:v>-0.55708554329023086</c:v>
                </c:pt>
                <c:pt idx="100">
                  <c:v>-0.55903196955232681</c:v>
                </c:pt>
                <c:pt idx="101">
                  <c:v>-0.5615168138939961</c:v>
                </c:pt>
                <c:pt idx="102">
                  <c:v>-0.56804683913919585</c:v>
                </c:pt>
                <c:pt idx="103">
                  <c:v>-0.57126005866591212</c:v>
                </c:pt>
                <c:pt idx="104">
                  <c:v>-0.5725888324029148</c:v>
                </c:pt>
                <c:pt idx="105">
                  <c:v>-0.57496581557905746</c:v>
                </c:pt>
                <c:pt idx="106">
                  <c:v>-0.57139320155347917</c:v>
                </c:pt>
                <c:pt idx="107">
                  <c:v>-0.573251011232361</c:v>
                </c:pt>
                <c:pt idx="108">
                  <c:v>-0.57391172238516619</c:v>
                </c:pt>
                <c:pt idx="109">
                  <c:v>-0.56370896254151359</c:v>
                </c:pt>
                <c:pt idx="110">
                  <c:v>-0.56069073690930216</c:v>
                </c:pt>
                <c:pt idx="111">
                  <c:v>-0.55819926741965042</c:v>
                </c:pt>
                <c:pt idx="112">
                  <c:v>-0.55442454762404925</c:v>
                </c:pt>
                <c:pt idx="113">
                  <c:v>-0.55103105986843248</c:v>
                </c:pt>
                <c:pt idx="114">
                  <c:v>-0.55301498546299044</c:v>
                </c:pt>
                <c:pt idx="115">
                  <c:v>-0.55428387273173096</c:v>
                </c:pt>
                <c:pt idx="116">
                  <c:v>-0.55414313539698423</c:v>
                </c:pt>
                <c:pt idx="117">
                  <c:v>-0.56179168445604943</c:v>
                </c:pt>
                <c:pt idx="118">
                  <c:v>-0.56547865770036299</c:v>
                </c:pt>
                <c:pt idx="119">
                  <c:v>-0.56629200296833171</c:v>
                </c:pt>
                <c:pt idx="120">
                  <c:v>-0.57126005866591212</c:v>
                </c:pt>
              </c:numCache>
            </c:numRef>
          </c:val>
          <c:smooth val="0"/>
          <c:extLst>
            <c:ext xmlns:c16="http://schemas.microsoft.com/office/drawing/2014/chart" uri="{C3380CC4-5D6E-409C-BE32-E72D297353CC}">
              <c16:uniqueId val="{00000000-830C-45C2-B4BB-BE9BA65584CA}"/>
            </c:ext>
          </c:extLst>
        </c:ser>
        <c:dLbls>
          <c:showLegendKey val="0"/>
          <c:showVal val="0"/>
          <c:showCatName val="0"/>
          <c:showSerName val="0"/>
          <c:showPercent val="0"/>
          <c:showBubbleSize val="0"/>
        </c:dLbls>
        <c:marker val="1"/>
        <c:smooth val="0"/>
        <c:axId val="49268608"/>
        <c:axId val="49270144"/>
      </c:lineChart>
      <c:lineChart>
        <c:grouping val="standard"/>
        <c:varyColors val="0"/>
        <c:ser>
          <c:idx val="1"/>
          <c:order val="1"/>
          <c:tx>
            <c:strRef>
              <c:f>'Boot Sponge'!$O$20</c:f>
              <c:strCache>
                <c:ptCount val="1"/>
                <c:pt idx="0">
                  <c:v>Vector - Suspended Sediment (mg/L) Analog input 2</c:v>
                </c:pt>
              </c:strCache>
            </c:strRef>
          </c:tx>
          <c:spPr>
            <a:ln>
              <a:solidFill>
                <a:schemeClr val="accent3"/>
              </a:solidFill>
            </a:ln>
          </c:spPr>
          <c:marker>
            <c:symbol val="none"/>
          </c:marker>
          <c:cat>
            <c:numRef>
              <c:f>'Boot Sponge'!$M$21:$M$141</c:f>
              <c:numCache>
                <c:formatCode>[$-F400]h:mm:ss\ AM/PM</c:formatCode>
                <c:ptCount val="121"/>
                <c:pt idx="0">
                  <c:v>42873.588194444441</c:v>
                </c:pt>
                <c:pt idx="1">
                  <c:v>42873.588206018518</c:v>
                </c:pt>
                <c:pt idx="2">
                  <c:v>42873.588217592594</c:v>
                </c:pt>
                <c:pt idx="3">
                  <c:v>42873.588229166664</c:v>
                </c:pt>
                <c:pt idx="4">
                  <c:v>42873.588240740741</c:v>
                </c:pt>
                <c:pt idx="5">
                  <c:v>42873.588252314818</c:v>
                </c:pt>
                <c:pt idx="6">
                  <c:v>42873.588263888887</c:v>
                </c:pt>
                <c:pt idx="7">
                  <c:v>42873.588275462964</c:v>
                </c:pt>
                <c:pt idx="8">
                  <c:v>42873.588287037041</c:v>
                </c:pt>
                <c:pt idx="9">
                  <c:v>42873.58829861111</c:v>
                </c:pt>
                <c:pt idx="10">
                  <c:v>42873.588310185187</c:v>
                </c:pt>
                <c:pt idx="11">
                  <c:v>42873.588321759256</c:v>
                </c:pt>
                <c:pt idx="12">
                  <c:v>42873.588333333333</c:v>
                </c:pt>
                <c:pt idx="13">
                  <c:v>42873.58834490741</c:v>
                </c:pt>
                <c:pt idx="14">
                  <c:v>42873.588356481479</c:v>
                </c:pt>
                <c:pt idx="15">
                  <c:v>42873.588368055556</c:v>
                </c:pt>
                <c:pt idx="16">
                  <c:v>42873.588379629633</c:v>
                </c:pt>
                <c:pt idx="17">
                  <c:v>42873.588391203702</c:v>
                </c:pt>
                <c:pt idx="18">
                  <c:v>42873.588402777779</c:v>
                </c:pt>
                <c:pt idx="19">
                  <c:v>42873.588414351849</c:v>
                </c:pt>
                <c:pt idx="20">
                  <c:v>42873.588425925926</c:v>
                </c:pt>
                <c:pt idx="21">
                  <c:v>42873.588437500002</c:v>
                </c:pt>
                <c:pt idx="22">
                  <c:v>42873.588449074072</c:v>
                </c:pt>
                <c:pt idx="23">
                  <c:v>42873.588460648149</c:v>
                </c:pt>
                <c:pt idx="24">
                  <c:v>42873.588472222225</c:v>
                </c:pt>
                <c:pt idx="25">
                  <c:v>42873.588483796295</c:v>
                </c:pt>
                <c:pt idx="26">
                  <c:v>42873.588495370372</c:v>
                </c:pt>
                <c:pt idx="27">
                  <c:v>42873.588506944441</c:v>
                </c:pt>
                <c:pt idx="28">
                  <c:v>42873.588518518518</c:v>
                </c:pt>
                <c:pt idx="29">
                  <c:v>42873.588530092595</c:v>
                </c:pt>
                <c:pt idx="30">
                  <c:v>42873.588541666664</c:v>
                </c:pt>
                <c:pt idx="31">
                  <c:v>42873.588553240741</c:v>
                </c:pt>
                <c:pt idx="32">
                  <c:v>42873.588564814818</c:v>
                </c:pt>
                <c:pt idx="33">
                  <c:v>42873.588576388887</c:v>
                </c:pt>
                <c:pt idx="34">
                  <c:v>42873.588587962964</c:v>
                </c:pt>
                <c:pt idx="35">
                  <c:v>42873.588599537034</c:v>
                </c:pt>
                <c:pt idx="36">
                  <c:v>42873.58861111111</c:v>
                </c:pt>
                <c:pt idx="37">
                  <c:v>42873.588622685187</c:v>
                </c:pt>
                <c:pt idx="38">
                  <c:v>42873.588634259257</c:v>
                </c:pt>
                <c:pt idx="39">
                  <c:v>42873.588645833333</c:v>
                </c:pt>
                <c:pt idx="40">
                  <c:v>42873.58865740741</c:v>
                </c:pt>
                <c:pt idx="41">
                  <c:v>42873.58866898148</c:v>
                </c:pt>
                <c:pt idx="42">
                  <c:v>42873.588680555556</c:v>
                </c:pt>
                <c:pt idx="43">
                  <c:v>42873.588692129626</c:v>
                </c:pt>
                <c:pt idx="44">
                  <c:v>42873.588703703703</c:v>
                </c:pt>
                <c:pt idx="45">
                  <c:v>42873.58871527778</c:v>
                </c:pt>
                <c:pt idx="46">
                  <c:v>42873.588726851849</c:v>
                </c:pt>
                <c:pt idx="47">
                  <c:v>42873.588738425926</c:v>
                </c:pt>
                <c:pt idx="48">
                  <c:v>42873.588750000003</c:v>
                </c:pt>
                <c:pt idx="49">
                  <c:v>42873.588761574072</c:v>
                </c:pt>
                <c:pt idx="50">
                  <c:v>42873.588773148149</c:v>
                </c:pt>
                <c:pt idx="51">
                  <c:v>42873.588784722226</c:v>
                </c:pt>
                <c:pt idx="52">
                  <c:v>42873.588796296295</c:v>
                </c:pt>
                <c:pt idx="53">
                  <c:v>42873.588807870372</c:v>
                </c:pt>
                <c:pt idx="54">
                  <c:v>42873.588819444441</c:v>
                </c:pt>
                <c:pt idx="55">
                  <c:v>42873.588831018518</c:v>
                </c:pt>
                <c:pt idx="56">
                  <c:v>42873.588842592595</c:v>
                </c:pt>
                <c:pt idx="57">
                  <c:v>42873.588854166665</c:v>
                </c:pt>
                <c:pt idx="58">
                  <c:v>42873.588865740741</c:v>
                </c:pt>
                <c:pt idx="59">
                  <c:v>42873.588877314818</c:v>
                </c:pt>
                <c:pt idx="60">
                  <c:v>42873.588888888888</c:v>
                </c:pt>
                <c:pt idx="61">
                  <c:v>42873.588900462964</c:v>
                </c:pt>
                <c:pt idx="62">
                  <c:v>42873.588912037034</c:v>
                </c:pt>
                <c:pt idx="63">
                  <c:v>42873.588923611111</c:v>
                </c:pt>
                <c:pt idx="64">
                  <c:v>42873.588935185187</c:v>
                </c:pt>
                <c:pt idx="65">
                  <c:v>42873.588946759257</c:v>
                </c:pt>
                <c:pt idx="66">
                  <c:v>42873.588958333334</c:v>
                </c:pt>
                <c:pt idx="67">
                  <c:v>42873.588969907411</c:v>
                </c:pt>
                <c:pt idx="68">
                  <c:v>42873.58898148148</c:v>
                </c:pt>
                <c:pt idx="69">
                  <c:v>42873.588993055557</c:v>
                </c:pt>
                <c:pt idx="70">
                  <c:v>42873.589004629626</c:v>
                </c:pt>
                <c:pt idx="71">
                  <c:v>42873.589016203703</c:v>
                </c:pt>
                <c:pt idx="72">
                  <c:v>42873.58902777778</c:v>
                </c:pt>
                <c:pt idx="73">
                  <c:v>42873.589039351849</c:v>
                </c:pt>
                <c:pt idx="74">
                  <c:v>42873.589050925926</c:v>
                </c:pt>
                <c:pt idx="75">
                  <c:v>42873.589062500003</c:v>
                </c:pt>
                <c:pt idx="76">
                  <c:v>42873.589074074072</c:v>
                </c:pt>
                <c:pt idx="77">
                  <c:v>42873.589085648149</c:v>
                </c:pt>
                <c:pt idx="78">
                  <c:v>42873.589097222219</c:v>
                </c:pt>
                <c:pt idx="79">
                  <c:v>42873.589108796295</c:v>
                </c:pt>
                <c:pt idx="80">
                  <c:v>42873.589120370372</c:v>
                </c:pt>
                <c:pt idx="81">
                  <c:v>42873.589131944442</c:v>
                </c:pt>
                <c:pt idx="82">
                  <c:v>42873.589143518519</c:v>
                </c:pt>
                <c:pt idx="83">
                  <c:v>42873.589155092595</c:v>
                </c:pt>
                <c:pt idx="84">
                  <c:v>42873.589166666665</c:v>
                </c:pt>
                <c:pt idx="85">
                  <c:v>42873.589178240742</c:v>
                </c:pt>
                <c:pt idx="86">
                  <c:v>42873.589189814818</c:v>
                </c:pt>
                <c:pt idx="87">
                  <c:v>42873.589201388888</c:v>
                </c:pt>
                <c:pt idx="88">
                  <c:v>42873.589212962965</c:v>
                </c:pt>
                <c:pt idx="89">
                  <c:v>42873.589224537034</c:v>
                </c:pt>
                <c:pt idx="90">
                  <c:v>42873.589236111111</c:v>
                </c:pt>
                <c:pt idx="91">
                  <c:v>42873.589247685188</c:v>
                </c:pt>
                <c:pt idx="92">
                  <c:v>42873.589259259257</c:v>
                </c:pt>
                <c:pt idx="93">
                  <c:v>42873.589270833334</c:v>
                </c:pt>
                <c:pt idx="94">
                  <c:v>42873.589282407411</c:v>
                </c:pt>
                <c:pt idx="95">
                  <c:v>42873.58929398148</c:v>
                </c:pt>
                <c:pt idx="96">
                  <c:v>42873.589305555557</c:v>
                </c:pt>
                <c:pt idx="97">
                  <c:v>42873.589317129627</c:v>
                </c:pt>
                <c:pt idx="98">
                  <c:v>42873.589328703703</c:v>
                </c:pt>
                <c:pt idx="99">
                  <c:v>42873.58934027778</c:v>
                </c:pt>
                <c:pt idx="100">
                  <c:v>42873.58935185185</c:v>
                </c:pt>
                <c:pt idx="101">
                  <c:v>42873.589363425926</c:v>
                </c:pt>
                <c:pt idx="102">
                  <c:v>42873.589375000003</c:v>
                </c:pt>
                <c:pt idx="103">
                  <c:v>42873.589386574073</c:v>
                </c:pt>
                <c:pt idx="104">
                  <c:v>42873.589398148149</c:v>
                </c:pt>
                <c:pt idx="105">
                  <c:v>42873.589409722219</c:v>
                </c:pt>
                <c:pt idx="106">
                  <c:v>42873.589421296296</c:v>
                </c:pt>
                <c:pt idx="107">
                  <c:v>42873.589432870373</c:v>
                </c:pt>
                <c:pt idx="108">
                  <c:v>42873.589444444442</c:v>
                </c:pt>
                <c:pt idx="109">
                  <c:v>42873.589456018519</c:v>
                </c:pt>
                <c:pt idx="110">
                  <c:v>42873.589467592596</c:v>
                </c:pt>
                <c:pt idx="111">
                  <c:v>42873.589479166665</c:v>
                </c:pt>
                <c:pt idx="112">
                  <c:v>42873.589490740742</c:v>
                </c:pt>
                <c:pt idx="113">
                  <c:v>42873.589502314811</c:v>
                </c:pt>
                <c:pt idx="114">
                  <c:v>42873.589513888888</c:v>
                </c:pt>
                <c:pt idx="115">
                  <c:v>42873.589525462965</c:v>
                </c:pt>
                <c:pt idx="116">
                  <c:v>42873.589537037034</c:v>
                </c:pt>
                <c:pt idx="117">
                  <c:v>42873.589548611111</c:v>
                </c:pt>
                <c:pt idx="118">
                  <c:v>42873.589560185188</c:v>
                </c:pt>
                <c:pt idx="119">
                  <c:v>42873.589571759258</c:v>
                </c:pt>
                <c:pt idx="120">
                  <c:v>42873.589583333334</c:v>
                </c:pt>
              </c:numCache>
            </c:numRef>
          </c:cat>
          <c:val>
            <c:numRef>
              <c:f>'Boot Sponge'!$O$21:$O$141</c:f>
              <c:numCache>
                <c:formatCode>0.00</c:formatCode>
                <c:ptCount val="121"/>
                <c:pt idx="0">
                  <c:v>-0.15502634243442118</c:v>
                </c:pt>
                <c:pt idx="1">
                  <c:v>-0.18135367687757273</c:v>
                </c:pt>
                <c:pt idx="2">
                  <c:v>-0.18135367687757273</c:v>
                </c:pt>
                <c:pt idx="3">
                  <c:v>-0.18135367687757273</c:v>
                </c:pt>
                <c:pt idx="4">
                  <c:v>-0.28666301465017896</c:v>
                </c:pt>
                <c:pt idx="5">
                  <c:v>-0.23400834576387586</c:v>
                </c:pt>
                <c:pt idx="6">
                  <c:v>-0.15502634243442118</c:v>
                </c:pt>
                <c:pt idx="7">
                  <c:v>-0.23400834576387586</c:v>
                </c:pt>
                <c:pt idx="8">
                  <c:v>-0.39197235242278522</c:v>
                </c:pt>
                <c:pt idx="9">
                  <c:v>0.89806703529164478</c:v>
                </c:pt>
                <c:pt idx="10">
                  <c:v>2.9264998667640901E-2</c:v>
                </c:pt>
                <c:pt idx="11">
                  <c:v>-0.18135367687757273</c:v>
                </c:pt>
                <c:pt idx="12">
                  <c:v>0.16090167088339871</c:v>
                </c:pt>
                <c:pt idx="13">
                  <c:v>-0.26033568020702741</c:v>
                </c:pt>
                <c:pt idx="14">
                  <c:v>-0.1286990079912696</c:v>
                </c:pt>
                <c:pt idx="15">
                  <c:v>-0.10237167354811805</c:v>
                </c:pt>
                <c:pt idx="16">
                  <c:v>-7.6044339104965344E-2</c:v>
                </c:pt>
                <c:pt idx="17">
                  <c:v>-0.20768101132072431</c:v>
                </c:pt>
                <c:pt idx="18">
                  <c:v>-0.26033568020702741</c:v>
                </c:pt>
                <c:pt idx="19">
                  <c:v>-4.9717004661813786E-2</c:v>
                </c:pt>
                <c:pt idx="20">
                  <c:v>-0.26033568020702741</c:v>
                </c:pt>
                <c:pt idx="21">
                  <c:v>-0.23400834576387586</c:v>
                </c:pt>
                <c:pt idx="22">
                  <c:v>-0.28666301465017896</c:v>
                </c:pt>
                <c:pt idx="23">
                  <c:v>-0.18135367687757273</c:v>
                </c:pt>
                <c:pt idx="24">
                  <c:v>-0.15502634243442118</c:v>
                </c:pt>
                <c:pt idx="25">
                  <c:v>0.18722900532655026</c:v>
                </c:pt>
                <c:pt idx="26">
                  <c:v>2.9376642244893394E-3</c:v>
                </c:pt>
                <c:pt idx="27">
                  <c:v>0.23988367421285339</c:v>
                </c:pt>
                <c:pt idx="28">
                  <c:v>0.47682968420121746</c:v>
                </c:pt>
                <c:pt idx="29">
                  <c:v>2.9376642244893394E-3</c:v>
                </c:pt>
                <c:pt idx="30">
                  <c:v>2.9264998667640901E-2</c:v>
                </c:pt>
                <c:pt idx="31">
                  <c:v>-0.26033568020702741</c:v>
                </c:pt>
                <c:pt idx="32">
                  <c:v>-0.20768101132072431</c:v>
                </c:pt>
                <c:pt idx="33">
                  <c:v>-0.1286990079912696</c:v>
                </c:pt>
                <c:pt idx="34">
                  <c:v>-0.15502634243442118</c:v>
                </c:pt>
                <c:pt idx="35">
                  <c:v>8.1919667553944031E-2</c:v>
                </c:pt>
                <c:pt idx="36">
                  <c:v>0.23988367421285339</c:v>
                </c:pt>
                <c:pt idx="37">
                  <c:v>2.9376642244893394E-3</c:v>
                </c:pt>
                <c:pt idx="38">
                  <c:v>0.23988367421285339</c:v>
                </c:pt>
                <c:pt idx="39">
                  <c:v>-0.10237167354811805</c:v>
                </c:pt>
                <c:pt idx="40">
                  <c:v>-0.15502634243442118</c:v>
                </c:pt>
                <c:pt idx="41">
                  <c:v>-0.23400834576387586</c:v>
                </c:pt>
                <c:pt idx="42">
                  <c:v>-0.18135367687757273</c:v>
                </c:pt>
                <c:pt idx="43">
                  <c:v>-0.1286990079912696</c:v>
                </c:pt>
                <c:pt idx="44">
                  <c:v>-0.28666301465017896</c:v>
                </c:pt>
                <c:pt idx="45">
                  <c:v>-0.33931768353648212</c:v>
                </c:pt>
                <c:pt idx="46">
                  <c:v>-0.10237167354811805</c:v>
                </c:pt>
                <c:pt idx="47">
                  <c:v>-0.15502634243442118</c:v>
                </c:pt>
                <c:pt idx="48">
                  <c:v>0.16090167088339871</c:v>
                </c:pt>
                <c:pt idx="49">
                  <c:v>5.5592333110792466E-2</c:v>
                </c:pt>
                <c:pt idx="50">
                  <c:v>0.39784768087176275</c:v>
                </c:pt>
                <c:pt idx="51">
                  <c:v>-4.9717004661813786E-2</c:v>
                </c:pt>
                <c:pt idx="52">
                  <c:v>2.9376642244893394E-3</c:v>
                </c:pt>
                <c:pt idx="53">
                  <c:v>-0.23400834576387586</c:v>
                </c:pt>
                <c:pt idx="54">
                  <c:v>-0.18135367687757273</c:v>
                </c:pt>
                <c:pt idx="55">
                  <c:v>-0.31299034909333057</c:v>
                </c:pt>
                <c:pt idx="56">
                  <c:v>-0.1286990079912696</c:v>
                </c:pt>
                <c:pt idx="57">
                  <c:v>2.161779088562922</c:v>
                </c:pt>
                <c:pt idx="58">
                  <c:v>8.1919667553944031E-2</c:v>
                </c:pt>
                <c:pt idx="59">
                  <c:v>-0.1286990079912696</c:v>
                </c:pt>
                <c:pt idx="60">
                  <c:v>-0.10237167354811805</c:v>
                </c:pt>
                <c:pt idx="61">
                  <c:v>-0.1286990079912696</c:v>
                </c:pt>
                <c:pt idx="62">
                  <c:v>-0.15502634243442118</c:v>
                </c:pt>
                <c:pt idx="63">
                  <c:v>8.1919667553944031E-2</c:v>
                </c:pt>
                <c:pt idx="64">
                  <c:v>-0.15502634243442118</c:v>
                </c:pt>
                <c:pt idx="65">
                  <c:v>-0.1286990079912696</c:v>
                </c:pt>
                <c:pt idx="66">
                  <c:v>-0.31299034909333057</c:v>
                </c:pt>
                <c:pt idx="67">
                  <c:v>0.18722900532655026</c:v>
                </c:pt>
                <c:pt idx="68">
                  <c:v>-0.20768101132072431</c:v>
                </c:pt>
                <c:pt idx="69">
                  <c:v>-0.33931768353648212</c:v>
                </c:pt>
                <c:pt idx="70">
                  <c:v>-0.15502634243442118</c:v>
                </c:pt>
                <c:pt idx="71">
                  <c:v>-0.15502634243442118</c:v>
                </c:pt>
                <c:pt idx="72">
                  <c:v>-0.23400834576387586</c:v>
                </c:pt>
                <c:pt idx="73">
                  <c:v>-0.20768101132072431</c:v>
                </c:pt>
                <c:pt idx="74">
                  <c:v>-0.1286990079912696</c:v>
                </c:pt>
                <c:pt idx="75">
                  <c:v>-0.26033568020702741</c:v>
                </c:pt>
                <c:pt idx="76">
                  <c:v>-0.18135367687757273</c:v>
                </c:pt>
                <c:pt idx="77">
                  <c:v>-2.3389670218662222E-2</c:v>
                </c:pt>
                <c:pt idx="78">
                  <c:v>11.69227415698381</c:v>
                </c:pt>
                <c:pt idx="79">
                  <c:v>0.68744835974643115</c:v>
                </c:pt>
                <c:pt idx="80">
                  <c:v>0.26621100865600494</c:v>
                </c:pt>
                <c:pt idx="81">
                  <c:v>2.9376642244893394E-3</c:v>
                </c:pt>
                <c:pt idx="82">
                  <c:v>-0.10237167354811805</c:v>
                </c:pt>
                <c:pt idx="83">
                  <c:v>-0.23400834576387586</c:v>
                </c:pt>
                <c:pt idx="84">
                  <c:v>-0.23400834576387586</c:v>
                </c:pt>
                <c:pt idx="85">
                  <c:v>-0.18135367687757273</c:v>
                </c:pt>
                <c:pt idx="86">
                  <c:v>-0.20768101132072431</c:v>
                </c:pt>
                <c:pt idx="87">
                  <c:v>-0.20768101132072431</c:v>
                </c:pt>
                <c:pt idx="88">
                  <c:v>2.9376642244893394E-3</c:v>
                </c:pt>
                <c:pt idx="89">
                  <c:v>-0.10237167354811805</c:v>
                </c:pt>
                <c:pt idx="90">
                  <c:v>-0.18135367687757273</c:v>
                </c:pt>
                <c:pt idx="91">
                  <c:v>0.26621100865600494</c:v>
                </c:pt>
                <c:pt idx="92">
                  <c:v>8.1919667553944031E-2</c:v>
                </c:pt>
                <c:pt idx="93">
                  <c:v>-0.1286990079912696</c:v>
                </c:pt>
                <c:pt idx="94">
                  <c:v>-0.18135367687757273</c:v>
                </c:pt>
                <c:pt idx="95">
                  <c:v>-0.28666301465017896</c:v>
                </c:pt>
                <c:pt idx="96">
                  <c:v>-7.6044339104965344E-2</c:v>
                </c:pt>
                <c:pt idx="97">
                  <c:v>0.13457433644024716</c:v>
                </c:pt>
                <c:pt idx="98">
                  <c:v>-0.18135367687757273</c:v>
                </c:pt>
                <c:pt idx="99">
                  <c:v>-0.36564501797963367</c:v>
                </c:pt>
                <c:pt idx="100">
                  <c:v>-0.36564501797963367</c:v>
                </c:pt>
                <c:pt idx="101">
                  <c:v>-0.23400834576387586</c:v>
                </c:pt>
                <c:pt idx="102">
                  <c:v>-0.1286990079912696</c:v>
                </c:pt>
                <c:pt idx="103">
                  <c:v>-0.28666301465017896</c:v>
                </c:pt>
                <c:pt idx="104">
                  <c:v>-0.33931768353648212</c:v>
                </c:pt>
                <c:pt idx="105">
                  <c:v>-0.26033568020702741</c:v>
                </c:pt>
                <c:pt idx="106">
                  <c:v>-0.10237167354811805</c:v>
                </c:pt>
                <c:pt idx="107">
                  <c:v>-0.31299034909333057</c:v>
                </c:pt>
                <c:pt idx="108">
                  <c:v>2.9376642244893394E-3</c:v>
                </c:pt>
                <c:pt idx="109">
                  <c:v>-4.9717004661813786E-2</c:v>
                </c:pt>
                <c:pt idx="110">
                  <c:v>-0.28666301465017896</c:v>
                </c:pt>
                <c:pt idx="111">
                  <c:v>-0.26033568020702741</c:v>
                </c:pt>
                <c:pt idx="112">
                  <c:v>8.1919667553944031E-2</c:v>
                </c:pt>
                <c:pt idx="113">
                  <c:v>-0.31299034909333057</c:v>
                </c:pt>
                <c:pt idx="114">
                  <c:v>-0.20768101132072431</c:v>
                </c:pt>
                <c:pt idx="115">
                  <c:v>-0.28666301465017896</c:v>
                </c:pt>
                <c:pt idx="116">
                  <c:v>-0.26033568020702741</c:v>
                </c:pt>
                <c:pt idx="117">
                  <c:v>-0.31299034909333057</c:v>
                </c:pt>
                <c:pt idx="118">
                  <c:v>-2.3389670218662222E-2</c:v>
                </c:pt>
                <c:pt idx="119">
                  <c:v>-0.26033568020702741</c:v>
                </c:pt>
                <c:pt idx="120">
                  <c:v>0.29253834309915655</c:v>
                </c:pt>
              </c:numCache>
            </c:numRef>
          </c:val>
          <c:smooth val="0"/>
          <c:extLst>
            <c:ext xmlns:c16="http://schemas.microsoft.com/office/drawing/2014/chart" uri="{C3380CC4-5D6E-409C-BE32-E72D297353CC}">
              <c16:uniqueId val="{00000001-830C-45C2-B4BB-BE9BA65584CA}"/>
            </c:ext>
          </c:extLst>
        </c:ser>
        <c:dLbls>
          <c:showLegendKey val="0"/>
          <c:showVal val="0"/>
          <c:showCatName val="0"/>
          <c:showSerName val="0"/>
          <c:showPercent val="0"/>
          <c:showBubbleSize val="0"/>
        </c:dLbls>
        <c:marker val="1"/>
        <c:smooth val="0"/>
        <c:axId val="49277568"/>
        <c:axId val="49276032"/>
      </c:lineChart>
      <c:catAx>
        <c:axId val="49268608"/>
        <c:scaling>
          <c:orientation val="minMax"/>
        </c:scaling>
        <c:delete val="0"/>
        <c:axPos val="b"/>
        <c:numFmt formatCode="[$-F400]h:mm:ss\ AM/PM" sourceLinked="1"/>
        <c:majorTickMark val="out"/>
        <c:minorTickMark val="none"/>
        <c:tickLblPos val="nextTo"/>
        <c:crossAx val="49270144"/>
        <c:crosses val="autoZero"/>
        <c:auto val="1"/>
        <c:lblAlgn val="ctr"/>
        <c:lblOffset val="100"/>
        <c:noMultiLvlLbl val="0"/>
      </c:catAx>
      <c:valAx>
        <c:axId val="49270144"/>
        <c:scaling>
          <c:orientation val="minMax"/>
        </c:scaling>
        <c:delete val="0"/>
        <c:axPos val="l"/>
        <c:numFmt formatCode="0.00" sourceLinked="1"/>
        <c:majorTickMark val="out"/>
        <c:minorTickMark val="none"/>
        <c:tickLblPos val="nextTo"/>
        <c:crossAx val="49268608"/>
        <c:crosses val="autoZero"/>
        <c:crossBetween val="between"/>
      </c:valAx>
      <c:valAx>
        <c:axId val="49276032"/>
        <c:scaling>
          <c:orientation val="minMax"/>
        </c:scaling>
        <c:delete val="0"/>
        <c:axPos val="r"/>
        <c:numFmt formatCode="0.00" sourceLinked="1"/>
        <c:majorTickMark val="out"/>
        <c:minorTickMark val="none"/>
        <c:tickLblPos val="nextTo"/>
        <c:crossAx val="49277568"/>
        <c:crosses val="max"/>
        <c:crossBetween val="between"/>
      </c:valAx>
      <c:catAx>
        <c:axId val="49277568"/>
        <c:scaling>
          <c:orientation val="minMax"/>
        </c:scaling>
        <c:delete val="1"/>
        <c:axPos val="b"/>
        <c:numFmt formatCode="[$-F400]h:mm:ss\ AM/PM" sourceLinked="1"/>
        <c:majorTickMark val="out"/>
        <c:minorTickMark val="none"/>
        <c:tickLblPos val="nextTo"/>
        <c:crossAx val="49276032"/>
        <c:crosses val="autoZero"/>
        <c:auto val="1"/>
        <c:lblAlgn val="ctr"/>
        <c:lblOffset val="100"/>
        <c:noMultiLvlLbl val="0"/>
      </c:catAx>
    </c:plotArea>
    <c:legend>
      <c:legendPos val="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'Boot Sponge'!$N$20</c:f>
              <c:strCache>
                <c:ptCount val="1"/>
                <c:pt idx="0">
                  <c:v>Excurrent  Flow - ThD10-11 (cm/s)</c:v>
                </c:pt>
              </c:strCache>
            </c:strRef>
          </c:tx>
          <c:spPr>
            <a:ln>
              <a:solidFill>
                <a:schemeClr val="accent2"/>
              </a:solidFill>
            </a:ln>
          </c:spPr>
          <c:marker>
            <c:symbol val="none"/>
          </c:marker>
          <c:cat>
            <c:numRef>
              <c:f>'Boot Sponge'!$M$21:$M$141</c:f>
              <c:numCache>
                <c:formatCode>[$-F400]h:mm:ss\ AM/PM</c:formatCode>
                <c:ptCount val="121"/>
                <c:pt idx="0">
                  <c:v>42873.588194444441</c:v>
                </c:pt>
                <c:pt idx="1">
                  <c:v>42873.588206018518</c:v>
                </c:pt>
                <c:pt idx="2">
                  <c:v>42873.588217592594</c:v>
                </c:pt>
                <c:pt idx="3">
                  <c:v>42873.588229166664</c:v>
                </c:pt>
                <c:pt idx="4">
                  <c:v>42873.588240740741</c:v>
                </c:pt>
                <c:pt idx="5">
                  <c:v>42873.588252314818</c:v>
                </c:pt>
                <c:pt idx="6">
                  <c:v>42873.588263888887</c:v>
                </c:pt>
                <c:pt idx="7">
                  <c:v>42873.588275462964</c:v>
                </c:pt>
                <c:pt idx="8">
                  <c:v>42873.588287037041</c:v>
                </c:pt>
                <c:pt idx="9">
                  <c:v>42873.58829861111</c:v>
                </c:pt>
                <c:pt idx="10">
                  <c:v>42873.588310185187</c:v>
                </c:pt>
                <c:pt idx="11">
                  <c:v>42873.588321759256</c:v>
                </c:pt>
                <c:pt idx="12">
                  <c:v>42873.588333333333</c:v>
                </c:pt>
                <c:pt idx="13">
                  <c:v>42873.58834490741</c:v>
                </c:pt>
                <c:pt idx="14">
                  <c:v>42873.588356481479</c:v>
                </c:pt>
                <c:pt idx="15">
                  <c:v>42873.588368055556</c:v>
                </c:pt>
                <c:pt idx="16">
                  <c:v>42873.588379629633</c:v>
                </c:pt>
                <c:pt idx="17">
                  <c:v>42873.588391203702</c:v>
                </c:pt>
                <c:pt idx="18">
                  <c:v>42873.588402777779</c:v>
                </c:pt>
                <c:pt idx="19">
                  <c:v>42873.588414351849</c:v>
                </c:pt>
                <c:pt idx="20">
                  <c:v>42873.588425925926</c:v>
                </c:pt>
                <c:pt idx="21">
                  <c:v>42873.588437500002</c:v>
                </c:pt>
                <c:pt idx="22">
                  <c:v>42873.588449074072</c:v>
                </c:pt>
                <c:pt idx="23">
                  <c:v>42873.588460648149</c:v>
                </c:pt>
                <c:pt idx="24">
                  <c:v>42873.588472222225</c:v>
                </c:pt>
                <c:pt idx="25">
                  <c:v>42873.588483796295</c:v>
                </c:pt>
                <c:pt idx="26">
                  <c:v>42873.588495370372</c:v>
                </c:pt>
                <c:pt idx="27">
                  <c:v>42873.588506944441</c:v>
                </c:pt>
                <c:pt idx="28">
                  <c:v>42873.588518518518</c:v>
                </c:pt>
                <c:pt idx="29">
                  <c:v>42873.588530092595</c:v>
                </c:pt>
                <c:pt idx="30">
                  <c:v>42873.588541666664</c:v>
                </c:pt>
                <c:pt idx="31">
                  <c:v>42873.588553240741</c:v>
                </c:pt>
                <c:pt idx="32">
                  <c:v>42873.588564814818</c:v>
                </c:pt>
                <c:pt idx="33">
                  <c:v>42873.588576388887</c:v>
                </c:pt>
                <c:pt idx="34">
                  <c:v>42873.588587962964</c:v>
                </c:pt>
                <c:pt idx="35">
                  <c:v>42873.588599537034</c:v>
                </c:pt>
                <c:pt idx="36">
                  <c:v>42873.58861111111</c:v>
                </c:pt>
                <c:pt idx="37">
                  <c:v>42873.588622685187</c:v>
                </c:pt>
                <c:pt idx="38">
                  <c:v>42873.588634259257</c:v>
                </c:pt>
                <c:pt idx="39">
                  <c:v>42873.588645833333</c:v>
                </c:pt>
                <c:pt idx="40">
                  <c:v>42873.58865740741</c:v>
                </c:pt>
                <c:pt idx="41">
                  <c:v>42873.58866898148</c:v>
                </c:pt>
                <c:pt idx="42">
                  <c:v>42873.588680555556</c:v>
                </c:pt>
                <c:pt idx="43">
                  <c:v>42873.588692129626</c:v>
                </c:pt>
                <c:pt idx="44">
                  <c:v>42873.588703703703</c:v>
                </c:pt>
                <c:pt idx="45">
                  <c:v>42873.58871527778</c:v>
                </c:pt>
                <c:pt idx="46">
                  <c:v>42873.588726851849</c:v>
                </c:pt>
                <c:pt idx="47">
                  <c:v>42873.588738425926</c:v>
                </c:pt>
                <c:pt idx="48">
                  <c:v>42873.588750000003</c:v>
                </c:pt>
                <c:pt idx="49">
                  <c:v>42873.588761574072</c:v>
                </c:pt>
                <c:pt idx="50">
                  <c:v>42873.588773148149</c:v>
                </c:pt>
                <c:pt idx="51">
                  <c:v>42873.588784722226</c:v>
                </c:pt>
                <c:pt idx="52">
                  <c:v>42873.588796296295</c:v>
                </c:pt>
                <c:pt idx="53">
                  <c:v>42873.588807870372</c:v>
                </c:pt>
                <c:pt idx="54">
                  <c:v>42873.588819444441</c:v>
                </c:pt>
                <c:pt idx="55">
                  <c:v>42873.588831018518</c:v>
                </c:pt>
                <c:pt idx="56">
                  <c:v>42873.588842592595</c:v>
                </c:pt>
                <c:pt idx="57">
                  <c:v>42873.588854166665</c:v>
                </c:pt>
                <c:pt idx="58">
                  <c:v>42873.588865740741</c:v>
                </c:pt>
                <c:pt idx="59">
                  <c:v>42873.588877314818</c:v>
                </c:pt>
                <c:pt idx="60">
                  <c:v>42873.588888888888</c:v>
                </c:pt>
                <c:pt idx="61">
                  <c:v>42873.588900462964</c:v>
                </c:pt>
                <c:pt idx="62">
                  <c:v>42873.588912037034</c:v>
                </c:pt>
                <c:pt idx="63">
                  <c:v>42873.588923611111</c:v>
                </c:pt>
                <c:pt idx="64">
                  <c:v>42873.588935185187</c:v>
                </c:pt>
                <c:pt idx="65">
                  <c:v>42873.588946759257</c:v>
                </c:pt>
                <c:pt idx="66">
                  <c:v>42873.588958333334</c:v>
                </c:pt>
                <c:pt idx="67">
                  <c:v>42873.588969907411</c:v>
                </c:pt>
                <c:pt idx="68">
                  <c:v>42873.58898148148</c:v>
                </c:pt>
                <c:pt idx="69">
                  <c:v>42873.588993055557</c:v>
                </c:pt>
                <c:pt idx="70">
                  <c:v>42873.589004629626</c:v>
                </c:pt>
                <c:pt idx="71">
                  <c:v>42873.589016203703</c:v>
                </c:pt>
                <c:pt idx="72">
                  <c:v>42873.58902777778</c:v>
                </c:pt>
                <c:pt idx="73">
                  <c:v>42873.589039351849</c:v>
                </c:pt>
                <c:pt idx="74">
                  <c:v>42873.589050925926</c:v>
                </c:pt>
                <c:pt idx="75">
                  <c:v>42873.589062500003</c:v>
                </c:pt>
                <c:pt idx="76">
                  <c:v>42873.589074074072</c:v>
                </c:pt>
                <c:pt idx="77">
                  <c:v>42873.589085648149</c:v>
                </c:pt>
                <c:pt idx="78">
                  <c:v>42873.589097222219</c:v>
                </c:pt>
                <c:pt idx="79">
                  <c:v>42873.589108796295</c:v>
                </c:pt>
                <c:pt idx="80">
                  <c:v>42873.589120370372</c:v>
                </c:pt>
                <c:pt idx="81">
                  <c:v>42873.589131944442</c:v>
                </c:pt>
                <c:pt idx="82">
                  <c:v>42873.589143518519</c:v>
                </c:pt>
                <c:pt idx="83">
                  <c:v>42873.589155092595</c:v>
                </c:pt>
                <c:pt idx="84">
                  <c:v>42873.589166666665</c:v>
                </c:pt>
                <c:pt idx="85">
                  <c:v>42873.589178240742</c:v>
                </c:pt>
                <c:pt idx="86">
                  <c:v>42873.589189814818</c:v>
                </c:pt>
                <c:pt idx="87">
                  <c:v>42873.589201388888</c:v>
                </c:pt>
                <c:pt idx="88">
                  <c:v>42873.589212962965</c:v>
                </c:pt>
                <c:pt idx="89">
                  <c:v>42873.589224537034</c:v>
                </c:pt>
                <c:pt idx="90">
                  <c:v>42873.589236111111</c:v>
                </c:pt>
                <c:pt idx="91">
                  <c:v>42873.589247685188</c:v>
                </c:pt>
                <c:pt idx="92">
                  <c:v>42873.589259259257</c:v>
                </c:pt>
                <c:pt idx="93">
                  <c:v>42873.589270833334</c:v>
                </c:pt>
                <c:pt idx="94">
                  <c:v>42873.589282407411</c:v>
                </c:pt>
                <c:pt idx="95">
                  <c:v>42873.58929398148</c:v>
                </c:pt>
                <c:pt idx="96">
                  <c:v>42873.589305555557</c:v>
                </c:pt>
                <c:pt idx="97">
                  <c:v>42873.589317129627</c:v>
                </c:pt>
                <c:pt idx="98">
                  <c:v>42873.589328703703</c:v>
                </c:pt>
                <c:pt idx="99">
                  <c:v>42873.58934027778</c:v>
                </c:pt>
                <c:pt idx="100">
                  <c:v>42873.58935185185</c:v>
                </c:pt>
                <c:pt idx="101">
                  <c:v>42873.589363425926</c:v>
                </c:pt>
                <c:pt idx="102">
                  <c:v>42873.589375000003</c:v>
                </c:pt>
                <c:pt idx="103">
                  <c:v>42873.589386574073</c:v>
                </c:pt>
                <c:pt idx="104">
                  <c:v>42873.589398148149</c:v>
                </c:pt>
                <c:pt idx="105">
                  <c:v>42873.589409722219</c:v>
                </c:pt>
                <c:pt idx="106">
                  <c:v>42873.589421296296</c:v>
                </c:pt>
                <c:pt idx="107">
                  <c:v>42873.589432870373</c:v>
                </c:pt>
                <c:pt idx="108">
                  <c:v>42873.589444444442</c:v>
                </c:pt>
                <c:pt idx="109">
                  <c:v>42873.589456018519</c:v>
                </c:pt>
                <c:pt idx="110">
                  <c:v>42873.589467592596</c:v>
                </c:pt>
                <c:pt idx="111">
                  <c:v>42873.589479166665</c:v>
                </c:pt>
                <c:pt idx="112">
                  <c:v>42873.589490740742</c:v>
                </c:pt>
                <c:pt idx="113">
                  <c:v>42873.589502314811</c:v>
                </c:pt>
                <c:pt idx="114">
                  <c:v>42873.589513888888</c:v>
                </c:pt>
                <c:pt idx="115">
                  <c:v>42873.589525462965</c:v>
                </c:pt>
                <c:pt idx="116">
                  <c:v>42873.589537037034</c:v>
                </c:pt>
                <c:pt idx="117">
                  <c:v>42873.589548611111</c:v>
                </c:pt>
                <c:pt idx="118">
                  <c:v>42873.589560185188</c:v>
                </c:pt>
                <c:pt idx="119">
                  <c:v>42873.589571759258</c:v>
                </c:pt>
                <c:pt idx="120">
                  <c:v>42873.589583333334</c:v>
                </c:pt>
              </c:numCache>
            </c:numRef>
          </c:cat>
          <c:val>
            <c:numRef>
              <c:f>'Boot Sponge'!$R$21:$R$141</c:f>
              <c:numCache>
                <c:formatCode>0.00</c:formatCode>
                <c:ptCount val="121"/>
                <c:pt idx="0">
                  <c:v>0.3741132965940086</c:v>
                </c:pt>
                <c:pt idx="1">
                  <c:v>0.37778370518224996</c:v>
                </c:pt>
                <c:pt idx="2">
                  <c:v>0.38591734680741424</c:v>
                </c:pt>
                <c:pt idx="3">
                  <c:v>0.38711804511001335</c:v>
                </c:pt>
                <c:pt idx="4">
                  <c:v>0.39056923590230969</c:v>
                </c:pt>
                <c:pt idx="5">
                  <c:v>0.39265470135591374</c:v>
                </c:pt>
                <c:pt idx="6">
                  <c:v>0.38711804511001335</c:v>
                </c:pt>
                <c:pt idx="7">
                  <c:v>0.38746178741163761</c:v>
                </c:pt>
                <c:pt idx="8">
                  <c:v>0.38472037263091002</c:v>
                </c:pt>
                <c:pt idx="9">
                  <c:v>0.38115167952825091</c:v>
                </c:pt>
                <c:pt idx="10">
                  <c:v>0.3804756911205619</c:v>
                </c:pt>
                <c:pt idx="11">
                  <c:v>0.38030688142889491</c:v>
                </c:pt>
                <c:pt idx="12">
                  <c:v>0.37761608987258088</c:v>
                </c:pt>
                <c:pt idx="13">
                  <c:v>0.38199835422743672</c:v>
                </c:pt>
                <c:pt idx="14">
                  <c:v>0.37744854893057711</c:v>
                </c:pt>
                <c:pt idx="15">
                  <c:v>0.3798009016065203</c:v>
                </c:pt>
                <c:pt idx="16">
                  <c:v>0.38199835422743672</c:v>
                </c:pt>
                <c:pt idx="17">
                  <c:v>0.38849484676115847</c:v>
                </c:pt>
                <c:pt idx="18">
                  <c:v>0.39844732756186885</c:v>
                </c:pt>
                <c:pt idx="19">
                  <c:v>0.40414601795534033</c:v>
                </c:pt>
                <c:pt idx="20">
                  <c:v>0.40360832132042801</c:v>
                </c:pt>
                <c:pt idx="21">
                  <c:v>0.40342924812898234</c:v>
                </c:pt>
                <c:pt idx="22">
                  <c:v>0.39668301939466355</c:v>
                </c:pt>
                <c:pt idx="23">
                  <c:v>0.39352692839572573</c:v>
                </c:pt>
                <c:pt idx="24">
                  <c:v>0.39317780531697927</c:v>
                </c:pt>
                <c:pt idx="25">
                  <c:v>0.38216791472592748</c:v>
                </c:pt>
                <c:pt idx="26">
                  <c:v>0.38437906241486736</c:v>
                </c:pt>
                <c:pt idx="27">
                  <c:v>0.38694628833458994</c:v>
                </c:pt>
                <c:pt idx="28">
                  <c:v>0.38677460776431966</c:v>
                </c:pt>
                <c:pt idx="29">
                  <c:v>0.3895306604767983</c:v>
                </c:pt>
                <c:pt idx="30">
                  <c:v>0.38677460776431966</c:v>
                </c:pt>
                <c:pt idx="31">
                  <c:v>0.38608864685877992</c:v>
                </c:pt>
                <c:pt idx="32">
                  <c:v>0.3826770479396514</c:v>
                </c:pt>
                <c:pt idx="33">
                  <c:v>0.38643147510401071</c:v>
                </c:pt>
                <c:pt idx="34">
                  <c:v>0.38711804511001335</c:v>
                </c:pt>
                <c:pt idx="35">
                  <c:v>0.38694628833458994</c:v>
                </c:pt>
                <c:pt idx="36">
                  <c:v>0.401464679061735</c:v>
                </c:pt>
                <c:pt idx="37">
                  <c:v>0.40182116048786509</c:v>
                </c:pt>
                <c:pt idx="38">
                  <c:v>0.40110851389323343</c:v>
                </c:pt>
                <c:pt idx="39">
                  <c:v>0.401464679061735</c:v>
                </c:pt>
                <c:pt idx="40">
                  <c:v>0.39827054420334951</c:v>
                </c:pt>
                <c:pt idx="41">
                  <c:v>0.386603003365392</c:v>
                </c:pt>
                <c:pt idx="42">
                  <c:v>0.36785729536683381</c:v>
                </c:pt>
                <c:pt idx="43">
                  <c:v>0.34127766553902583</c:v>
                </c:pt>
                <c:pt idx="44">
                  <c:v>0.30843612896650635</c:v>
                </c:pt>
                <c:pt idx="45">
                  <c:v>0.27203352308825718</c:v>
                </c:pt>
                <c:pt idx="46">
                  <c:v>0.23612463484064308</c:v>
                </c:pt>
                <c:pt idx="47">
                  <c:v>0.20964738206186098</c:v>
                </c:pt>
                <c:pt idx="48">
                  <c:v>0.18855010613921314</c:v>
                </c:pt>
                <c:pt idx="49">
                  <c:v>0.17154383694250774</c:v>
                </c:pt>
                <c:pt idx="50">
                  <c:v>0.1601407451568731</c:v>
                </c:pt>
                <c:pt idx="51">
                  <c:v>0.14550301453749701</c:v>
                </c:pt>
                <c:pt idx="52">
                  <c:v>0.133856233294742</c:v>
                </c:pt>
                <c:pt idx="53">
                  <c:v>0.1240191930959836</c:v>
                </c:pt>
                <c:pt idx="54">
                  <c:v>0.11470128404312091</c:v>
                </c:pt>
                <c:pt idx="55">
                  <c:v>0.10904279326416698</c:v>
                </c:pt>
                <c:pt idx="56">
                  <c:v>0.10343368612700098</c:v>
                </c:pt>
                <c:pt idx="57">
                  <c:v>0.10040354298819258</c:v>
                </c:pt>
                <c:pt idx="58">
                  <c:v>9.9339849778390416E-2</c:v>
                </c:pt>
                <c:pt idx="59">
                  <c:v>0.10093965310919992</c:v>
                </c:pt>
                <c:pt idx="60">
                  <c:v>0.10769623116690301</c:v>
                </c:pt>
                <c:pt idx="61">
                  <c:v>0.11969346429833623</c:v>
                </c:pt>
                <c:pt idx="62">
                  <c:v>0.13504957317045616</c:v>
                </c:pt>
                <c:pt idx="63">
                  <c:v>0.15641813821675352</c:v>
                </c:pt>
                <c:pt idx="64">
                  <c:v>0.18955687957777706</c:v>
                </c:pt>
                <c:pt idx="65">
                  <c:v>0.22920724197805578</c:v>
                </c:pt>
                <c:pt idx="66">
                  <c:v>0.27531264435598257</c:v>
                </c:pt>
                <c:pt idx="67">
                  <c:v>0.32559550608535032</c:v>
                </c:pt>
                <c:pt idx="68">
                  <c:v>0.36218778154850223</c:v>
                </c:pt>
                <c:pt idx="69">
                  <c:v>0.3826770479396514</c:v>
                </c:pt>
                <c:pt idx="70">
                  <c:v>0.38987654506543151</c:v>
                </c:pt>
                <c:pt idx="71">
                  <c:v>0.39022273678303027</c:v>
                </c:pt>
                <c:pt idx="72">
                  <c:v>0.39880112972423831</c:v>
                </c:pt>
                <c:pt idx="73">
                  <c:v>0.40199951988528781</c:v>
                </c:pt>
                <c:pt idx="74">
                  <c:v>0.40756810425877066</c:v>
                </c:pt>
                <c:pt idx="75">
                  <c:v>0.41047232588219862</c:v>
                </c:pt>
                <c:pt idx="76">
                  <c:v>0.40919919115966008</c:v>
                </c:pt>
                <c:pt idx="77">
                  <c:v>0.4023564762244784</c:v>
                </c:pt>
                <c:pt idx="78">
                  <c:v>0.39880112972423831</c:v>
                </c:pt>
                <c:pt idx="79">
                  <c:v>0.39370160616962152</c:v>
                </c:pt>
                <c:pt idx="80">
                  <c:v>0.39597948550765616</c:v>
                </c:pt>
                <c:pt idx="81">
                  <c:v>0.39827054420334951</c:v>
                </c:pt>
                <c:pt idx="82">
                  <c:v>0.39580379708283658</c:v>
                </c:pt>
                <c:pt idx="83">
                  <c:v>0.39230635208594011</c:v>
                </c:pt>
                <c:pt idx="84">
                  <c:v>0.37577722248034579</c:v>
                </c:pt>
                <c:pt idx="85">
                  <c:v>0.37627784186139157</c:v>
                </c:pt>
                <c:pt idx="86">
                  <c:v>0.39039594790040549</c:v>
                </c:pt>
                <c:pt idx="87">
                  <c:v>0.40938082549935606</c:v>
                </c:pt>
                <c:pt idx="88">
                  <c:v>0.43427086569956325</c:v>
                </c:pt>
                <c:pt idx="89">
                  <c:v>0.45377550015755613</c:v>
                </c:pt>
                <c:pt idx="90">
                  <c:v>0.46354523677121062</c:v>
                </c:pt>
                <c:pt idx="91">
                  <c:v>0.46333957073177789</c:v>
                </c:pt>
                <c:pt idx="92">
                  <c:v>0.45721183939562099</c:v>
                </c:pt>
                <c:pt idx="93">
                  <c:v>0.4391156995671065</c:v>
                </c:pt>
                <c:pt idx="94">
                  <c:v>0.43542872846851499</c:v>
                </c:pt>
                <c:pt idx="95">
                  <c:v>0.42738806041918409</c:v>
                </c:pt>
                <c:pt idx="96">
                  <c:v>0.43024253875521751</c:v>
                </c:pt>
                <c:pt idx="97">
                  <c:v>0.42005473451503372</c:v>
                </c:pt>
                <c:pt idx="98">
                  <c:v>0.41986836436873604</c:v>
                </c:pt>
                <c:pt idx="99">
                  <c:v>0.41856608657832883</c:v>
                </c:pt>
                <c:pt idx="100">
                  <c:v>0.41597363603474946</c:v>
                </c:pt>
                <c:pt idx="101">
                  <c:v>0.4126640649558358</c:v>
                </c:pt>
                <c:pt idx="102">
                  <c:v>0.40396670619831671</c:v>
                </c:pt>
                <c:pt idx="103">
                  <c:v>0.39968701018779057</c:v>
                </c:pt>
                <c:pt idx="104">
                  <c:v>0.39791721275756198</c:v>
                </c:pt>
                <c:pt idx="105">
                  <c:v>0.39475130226453647</c:v>
                </c:pt>
                <c:pt idx="106">
                  <c:v>0.39950967680611116</c:v>
                </c:pt>
                <c:pt idx="107">
                  <c:v>0.397035254935797</c:v>
                </c:pt>
                <c:pt idx="108">
                  <c:v>0.39615525191662565</c:v>
                </c:pt>
                <c:pt idx="109">
                  <c:v>0.40974433608475902</c:v>
                </c:pt>
                <c:pt idx="110">
                  <c:v>0.41376431918570938</c:v>
                </c:pt>
                <c:pt idx="111">
                  <c:v>0.41708271431761851</c:v>
                </c:pt>
                <c:pt idx="112">
                  <c:v>0.42211027409552071</c:v>
                </c:pt>
                <c:pt idx="113">
                  <c:v>0.42663006986071222</c:v>
                </c:pt>
                <c:pt idx="114">
                  <c:v>0.42398767385209357</c:v>
                </c:pt>
                <c:pt idx="115">
                  <c:v>0.42229763937524412</c:v>
                </c:pt>
                <c:pt idx="116">
                  <c:v>0.42248508782221122</c:v>
                </c:pt>
                <c:pt idx="117">
                  <c:v>0.41229796409094016</c:v>
                </c:pt>
                <c:pt idx="118">
                  <c:v>0.40738727418836401</c:v>
                </c:pt>
                <c:pt idx="119">
                  <c:v>0.40630397736735185</c:v>
                </c:pt>
                <c:pt idx="120">
                  <c:v>0.39968701018779057</c:v>
                </c:pt>
              </c:numCache>
            </c:numRef>
          </c:val>
          <c:smooth val="0"/>
          <c:extLst>
            <c:ext xmlns:c16="http://schemas.microsoft.com/office/drawing/2014/chart" uri="{C3380CC4-5D6E-409C-BE32-E72D297353CC}">
              <c16:uniqueId val="{00000000-F7D9-44CA-846C-82DC436009C0}"/>
            </c:ext>
          </c:extLst>
        </c:ser>
        <c:dLbls>
          <c:showLegendKey val="0"/>
          <c:showVal val="0"/>
          <c:showCatName val="0"/>
          <c:showSerName val="0"/>
          <c:showPercent val="0"/>
          <c:showBubbleSize val="0"/>
        </c:dLbls>
        <c:marker val="1"/>
        <c:smooth val="0"/>
        <c:axId val="49382528"/>
        <c:axId val="49384064"/>
      </c:lineChart>
      <c:lineChart>
        <c:grouping val="standard"/>
        <c:varyColors val="0"/>
        <c:ser>
          <c:idx val="1"/>
          <c:order val="1"/>
          <c:tx>
            <c:strRef>
              <c:f>'Boot Sponge'!$O$20</c:f>
              <c:strCache>
                <c:ptCount val="1"/>
                <c:pt idx="0">
                  <c:v>Vector - Suspended Sediment (mg/L) Analog input 2</c:v>
                </c:pt>
              </c:strCache>
            </c:strRef>
          </c:tx>
          <c:spPr>
            <a:ln>
              <a:solidFill>
                <a:schemeClr val="accent3"/>
              </a:solidFill>
            </a:ln>
          </c:spPr>
          <c:marker>
            <c:symbol val="none"/>
          </c:marker>
          <c:cat>
            <c:numRef>
              <c:f>'Boot Sponge'!$M$21:$M$141</c:f>
              <c:numCache>
                <c:formatCode>[$-F400]h:mm:ss\ AM/PM</c:formatCode>
                <c:ptCount val="121"/>
                <c:pt idx="0">
                  <c:v>42873.588194444441</c:v>
                </c:pt>
                <c:pt idx="1">
                  <c:v>42873.588206018518</c:v>
                </c:pt>
                <c:pt idx="2">
                  <c:v>42873.588217592594</c:v>
                </c:pt>
                <c:pt idx="3">
                  <c:v>42873.588229166664</c:v>
                </c:pt>
                <c:pt idx="4">
                  <c:v>42873.588240740741</c:v>
                </c:pt>
                <c:pt idx="5">
                  <c:v>42873.588252314818</c:v>
                </c:pt>
                <c:pt idx="6">
                  <c:v>42873.588263888887</c:v>
                </c:pt>
                <c:pt idx="7">
                  <c:v>42873.588275462964</c:v>
                </c:pt>
                <c:pt idx="8">
                  <c:v>42873.588287037041</c:v>
                </c:pt>
                <c:pt idx="9">
                  <c:v>42873.58829861111</c:v>
                </c:pt>
                <c:pt idx="10">
                  <c:v>42873.588310185187</c:v>
                </c:pt>
                <c:pt idx="11">
                  <c:v>42873.588321759256</c:v>
                </c:pt>
                <c:pt idx="12">
                  <c:v>42873.588333333333</c:v>
                </c:pt>
                <c:pt idx="13">
                  <c:v>42873.58834490741</c:v>
                </c:pt>
                <c:pt idx="14">
                  <c:v>42873.588356481479</c:v>
                </c:pt>
                <c:pt idx="15">
                  <c:v>42873.588368055556</c:v>
                </c:pt>
                <c:pt idx="16">
                  <c:v>42873.588379629633</c:v>
                </c:pt>
                <c:pt idx="17">
                  <c:v>42873.588391203702</c:v>
                </c:pt>
                <c:pt idx="18">
                  <c:v>42873.588402777779</c:v>
                </c:pt>
                <c:pt idx="19">
                  <c:v>42873.588414351849</c:v>
                </c:pt>
                <c:pt idx="20">
                  <c:v>42873.588425925926</c:v>
                </c:pt>
                <c:pt idx="21">
                  <c:v>42873.588437500002</c:v>
                </c:pt>
                <c:pt idx="22">
                  <c:v>42873.588449074072</c:v>
                </c:pt>
                <c:pt idx="23">
                  <c:v>42873.588460648149</c:v>
                </c:pt>
                <c:pt idx="24">
                  <c:v>42873.588472222225</c:v>
                </c:pt>
                <c:pt idx="25">
                  <c:v>42873.588483796295</c:v>
                </c:pt>
                <c:pt idx="26">
                  <c:v>42873.588495370372</c:v>
                </c:pt>
                <c:pt idx="27">
                  <c:v>42873.588506944441</c:v>
                </c:pt>
                <c:pt idx="28">
                  <c:v>42873.588518518518</c:v>
                </c:pt>
                <c:pt idx="29">
                  <c:v>42873.588530092595</c:v>
                </c:pt>
                <c:pt idx="30">
                  <c:v>42873.588541666664</c:v>
                </c:pt>
                <c:pt idx="31">
                  <c:v>42873.588553240741</c:v>
                </c:pt>
                <c:pt idx="32">
                  <c:v>42873.588564814818</c:v>
                </c:pt>
                <c:pt idx="33">
                  <c:v>42873.588576388887</c:v>
                </c:pt>
                <c:pt idx="34">
                  <c:v>42873.588587962964</c:v>
                </c:pt>
                <c:pt idx="35">
                  <c:v>42873.588599537034</c:v>
                </c:pt>
                <c:pt idx="36">
                  <c:v>42873.58861111111</c:v>
                </c:pt>
                <c:pt idx="37">
                  <c:v>42873.588622685187</c:v>
                </c:pt>
                <c:pt idx="38">
                  <c:v>42873.588634259257</c:v>
                </c:pt>
                <c:pt idx="39">
                  <c:v>42873.588645833333</c:v>
                </c:pt>
                <c:pt idx="40">
                  <c:v>42873.58865740741</c:v>
                </c:pt>
                <c:pt idx="41">
                  <c:v>42873.58866898148</c:v>
                </c:pt>
                <c:pt idx="42">
                  <c:v>42873.588680555556</c:v>
                </c:pt>
                <c:pt idx="43">
                  <c:v>42873.588692129626</c:v>
                </c:pt>
                <c:pt idx="44">
                  <c:v>42873.588703703703</c:v>
                </c:pt>
                <c:pt idx="45">
                  <c:v>42873.58871527778</c:v>
                </c:pt>
                <c:pt idx="46">
                  <c:v>42873.588726851849</c:v>
                </c:pt>
                <c:pt idx="47">
                  <c:v>42873.588738425926</c:v>
                </c:pt>
                <c:pt idx="48">
                  <c:v>42873.588750000003</c:v>
                </c:pt>
                <c:pt idx="49">
                  <c:v>42873.588761574072</c:v>
                </c:pt>
                <c:pt idx="50">
                  <c:v>42873.588773148149</c:v>
                </c:pt>
                <c:pt idx="51">
                  <c:v>42873.588784722226</c:v>
                </c:pt>
                <c:pt idx="52">
                  <c:v>42873.588796296295</c:v>
                </c:pt>
                <c:pt idx="53">
                  <c:v>42873.588807870372</c:v>
                </c:pt>
                <c:pt idx="54">
                  <c:v>42873.588819444441</c:v>
                </c:pt>
                <c:pt idx="55">
                  <c:v>42873.588831018518</c:v>
                </c:pt>
                <c:pt idx="56">
                  <c:v>42873.588842592595</c:v>
                </c:pt>
                <c:pt idx="57">
                  <c:v>42873.588854166665</c:v>
                </c:pt>
                <c:pt idx="58">
                  <c:v>42873.588865740741</c:v>
                </c:pt>
                <c:pt idx="59">
                  <c:v>42873.588877314818</c:v>
                </c:pt>
                <c:pt idx="60">
                  <c:v>42873.588888888888</c:v>
                </c:pt>
                <c:pt idx="61">
                  <c:v>42873.588900462964</c:v>
                </c:pt>
                <c:pt idx="62">
                  <c:v>42873.588912037034</c:v>
                </c:pt>
                <c:pt idx="63">
                  <c:v>42873.588923611111</c:v>
                </c:pt>
                <c:pt idx="64">
                  <c:v>42873.588935185187</c:v>
                </c:pt>
                <c:pt idx="65">
                  <c:v>42873.588946759257</c:v>
                </c:pt>
                <c:pt idx="66">
                  <c:v>42873.588958333334</c:v>
                </c:pt>
                <c:pt idx="67">
                  <c:v>42873.588969907411</c:v>
                </c:pt>
                <c:pt idx="68">
                  <c:v>42873.58898148148</c:v>
                </c:pt>
                <c:pt idx="69">
                  <c:v>42873.588993055557</c:v>
                </c:pt>
                <c:pt idx="70">
                  <c:v>42873.589004629626</c:v>
                </c:pt>
                <c:pt idx="71">
                  <c:v>42873.589016203703</c:v>
                </c:pt>
                <c:pt idx="72">
                  <c:v>42873.58902777778</c:v>
                </c:pt>
                <c:pt idx="73">
                  <c:v>42873.589039351849</c:v>
                </c:pt>
                <c:pt idx="74">
                  <c:v>42873.589050925926</c:v>
                </c:pt>
                <c:pt idx="75">
                  <c:v>42873.589062500003</c:v>
                </c:pt>
                <c:pt idx="76">
                  <c:v>42873.589074074072</c:v>
                </c:pt>
                <c:pt idx="77">
                  <c:v>42873.589085648149</c:v>
                </c:pt>
                <c:pt idx="78">
                  <c:v>42873.589097222219</c:v>
                </c:pt>
                <c:pt idx="79">
                  <c:v>42873.589108796295</c:v>
                </c:pt>
                <c:pt idx="80">
                  <c:v>42873.589120370372</c:v>
                </c:pt>
                <c:pt idx="81">
                  <c:v>42873.589131944442</c:v>
                </c:pt>
                <c:pt idx="82">
                  <c:v>42873.589143518519</c:v>
                </c:pt>
                <c:pt idx="83">
                  <c:v>42873.589155092595</c:v>
                </c:pt>
                <c:pt idx="84">
                  <c:v>42873.589166666665</c:v>
                </c:pt>
                <c:pt idx="85">
                  <c:v>42873.589178240742</c:v>
                </c:pt>
                <c:pt idx="86">
                  <c:v>42873.589189814818</c:v>
                </c:pt>
                <c:pt idx="87">
                  <c:v>42873.589201388888</c:v>
                </c:pt>
                <c:pt idx="88">
                  <c:v>42873.589212962965</c:v>
                </c:pt>
                <c:pt idx="89">
                  <c:v>42873.589224537034</c:v>
                </c:pt>
                <c:pt idx="90">
                  <c:v>42873.589236111111</c:v>
                </c:pt>
                <c:pt idx="91">
                  <c:v>42873.589247685188</c:v>
                </c:pt>
                <c:pt idx="92">
                  <c:v>42873.589259259257</c:v>
                </c:pt>
                <c:pt idx="93">
                  <c:v>42873.589270833334</c:v>
                </c:pt>
                <c:pt idx="94">
                  <c:v>42873.589282407411</c:v>
                </c:pt>
                <c:pt idx="95">
                  <c:v>42873.58929398148</c:v>
                </c:pt>
                <c:pt idx="96">
                  <c:v>42873.589305555557</c:v>
                </c:pt>
                <c:pt idx="97">
                  <c:v>42873.589317129627</c:v>
                </c:pt>
                <c:pt idx="98">
                  <c:v>42873.589328703703</c:v>
                </c:pt>
                <c:pt idx="99">
                  <c:v>42873.58934027778</c:v>
                </c:pt>
                <c:pt idx="100">
                  <c:v>42873.58935185185</c:v>
                </c:pt>
                <c:pt idx="101">
                  <c:v>42873.589363425926</c:v>
                </c:pt>
                <c:pt idx="102">
                  <c:v>42873.589375000003</c:v>
                </c:pt>
                <c:pt idx="103">
                  <c:v>42873.589386574073</c:v>
                </c:pt>
                <c:pt idx="104">
                  <c:v>42873.589398148149</c:v>
                </c:pt>
                <c:pt idx="105">
                  <c:v>42873.589409722219</c:v>
                </c:pt>
                <c:pt idx="106">
                  <c:v>42873.589421296296</c:v>
                </c:pt>
                <c:pt idx="107">
                  <c:v>42873.589432870373</c:v>
                </c:pt>
                <c:pt idx="108">
                  <c:v>42873.589444444442</c:v>
                </c:pt>
                <c:pt idx="109">
                  <c:v>42873.589456018519</c:v>
                </c:pt>
                <c:pt idx="110">
                  <c:v>42873.589467592596</c:v>
                </c:pt>
                <c:pt idx="111">
                  <c:v>42873.589479166665</c:v>
                </c:pt>
                <c:pt idx="112">
                  <c:v>42873.589490740742</c:v>
                </c:pt>
                <c:pt idx="113">
                  <c:v>42873.589502314811</c:v>
                </c:pt>
                <c:pt idx="114">
                  <c:v>42873.589513888888</c:v>
                </c:pt>
                <c:pt idx="115">
                  <c:v>42873.589525462965</c:v>
                </c:pt>
                <c:pt idx="116">
                  <c:v>42873.589537037034</c:v>
                </c:pt>
                <c:pt idx="117">
                  <c:v>42873.589548611111</c:v>
                </c:pt>
                <c:pt idx="118">
                  <c:v>42873.589560185188</c:v>
                </c:pt>
                <c:pt idx="119">
                  <c:v>42873.589571759258</c:v>
                </c:pt>
                <c:pt idx="120">
                  <c:v>42873.589583333334</c:v>
                </c:pt>
              </c:numCache>
            </c:numRef>
          </c:cat>
          <c:val>
            <c:numRef>
              <c:f>'Boot Sponge'!$S$21:$S$141</c:f>
              <c:numCache>
                <c:formatCode>0.00</c:formatCode>
                <c:ptCount val="121"/>
                <c:pt idx="0">
                  <c:v>2.6305999999999998</c:v>
                </c:pt>
                <c:pt idx="1">
                  <c:v>2.6202999999999999</c:v>
                </c:pt>
                <c:pt idx="2">
                  <c:v>2.6202999999999999</c:v>
                </c:pt>
                <c:pt idx="3">
                  <c:v>2.6202999999999999</c:v>
                </c:pt>
                <c:pt idx="4">
                  <c:v>2.5790999999999999</c:v>
                </c:pt>
                <c:pt idx="5">
                  <c:v>2.5996999999999999</c:v>
                </c:pt>
                <c:pt idx="6">
                  <c:v>2.6305999999999998</c:v>
                </c:pt>
                <c:pt idx="7">
                  <c:v>2.5996999999999999</c:v>
                </c:pt>
                <c:pt idx="8">
                  <c:v>2.5379</c:v>
                </c:pt>
                <c:pt idx="9">
                  <c:v>3.0426000000000002</c:v>
                </c:pt>
                <c:pt idx="10">
                  <c:v>2.7027000000000001</c:v>
                </c:pt>
                <c:pt idx="11">
                  <c:v>2.6202999999999999</c:v>
                </c:pt>
                <c:pt idx="12">
                  <c:v>2.7542</c:v>
                </c:pt>
                <c:pt idx="13">
                  <c:v>2.5893999999999999</c:v>
                </c:pt>
                <c:pt idx="14">
                  <c:v>2.6408999999999998</c:v>
                </c:pt>
                <c:pt idx="15">
                  <c:v>2.6511999999999998</c:v>
                </c:pt>
                <c:pt idx="16">
                  <c:v>2.6615000000000002</c:v>
                </c:pt>
                <c:pt idx="17">
                  <c:v>2.61</c:v>
                </c:pt>
                <c:pt idx="18">
                  <c:v>2.5893999999999999</c:v>
                </c:pt>
                <c:pt idx="19">
                  <c:v>2.6718000000000002</c:v>
                </c:pt>
                <c:pt idx="20">
                  <c:v>2.5893999999999999</c:v>
                </c:pt>
                <c:pt idx="21">
                  <c:v>2.5996999999999999</c:v>
                </c:pt>
                <c:pt idx="22">
                  <c:v>2.5790999999999999</c:v>
                </c:pt>
                <c:pt idx="23">
                  <c:v>2.6202999999999999</c:v>
                </c:pt>
                <c:pt idx="24">
                  <c:v>2.6305999999999998</c:v>
                </c:pt>
                <c:pt idx="25">
                  <c:v>2.7645</c:v>
                </c:pt>
                <c:pt idx="26">
                  <c:v>2.6924000000000001</c:v>
                </c:pt>
                <c:pt idx="27">
                  <c:v>2.7850999999999999</c:v>
                </c:pt>
                <c:pt idx="28">
                  <c:v>2.8777999999999997</c:v>
                </c:pt>
                <c:pt idx="29">
                  <c:v>2.6924000000000001</c:v>
                </c:pt>
                <c:pt idx="30">
                  <c:v>2.7027000000000001</c:v>
                </c:pt>
                <c:pt idx="31">
                  <c:v>2.5893999999999999</c:v>
                </c:pt>
                <c:pt idx="32">
                  <c:v>2.61</c:v>
                </c:pt>
                <c:pt idx="33">
                  <c:v>2.6408999999999998</c:v>
                </c:pt>
                <c:pt idx="34">
                  <c:v>2.6305999999999998</c:v>
                </c:pt>
                <c:pt idx="35">
                  <c:v>2.7233000000000001</c:v>
                </c:pt>
                <c:pt idx="36">
                  <c:v>2.7850999999999999</c:v>
                </c:pt>
                <c:pt idx="37">
                  <c:v>2.6924000000000001</c:v>
                </c:pt>
                <c:pt idx="38">
                  <c:v>2.7850999999999999</c:v>
                </c:pt>
                <c:pt idx="39">
                  <c:v>2.6511999999999998</c:v>
                </c:pt>
                <c:pt idx="40">
                  <c:v>2.6305999999999998</c:v>
                </c:pt>
                <c:pt idx="41">
                  <c:v>2.5996999999999999</c:v>
                </c:pt>
                <c:pt idx="42">
                  <c:v>2.6202999999999999</c:v>
                </c:pt>
                <c:pt idx="43">
                  <c:v>2.6408999999999998</c:v>
                </c:pt>
                <c:pt idx="44">
                  <c:v>2.5790999999999999</c:v>
                </c:pt>
                <c:pt idx="45">
                  <c:v>2.5585</c:v>
                </c:pt>
                <c:pt idx="46">
                  <c:v>2.6511999999999998</c:v>
                </c:pt>
                <c:pt idx="47">
                  <c:v>2.6305999999999998</c:v>
                </c:pt>
                <c:pt idx="48">
                  <c:v>2.7542</c:v>
                </c:pt>
                <c:pt idx="49">
                  <c:v>2.7130000000000001</c:v>
                </c:pt>
                <c:pt idx="50">
                  <c:v>2.8468999999999998</c:v>
                </c:pt>
                <c:pt idx="51">
                  <c:v>2.6718000000000002</c:v>
                </c:pt>
                <c:pt idx="52">
                  <c:v>2.6924000000000001</c:v>
                </c:pt>
                <c:pt idx="53">
                  <c:v>2.5996999999999999</c:v>
                </c:pt>
                <c:pt idx="54">
                  <c:v>2.6202999999999999</c:v>
                </c:pt>
                <c:pt idx="55">
                  <c:v>2.5688</c:v>
                </c:pt>
                <c:pt idx="56">
                  <c:v>2.6408999999999998</c:v>
                </c:pt>
                <c:pt idx="57">
                  <c:v>3.5369999999999999</c:v>
                </c:pt>
                <c:pt idx="58">
                  <c:v>2.7233000000000001</c:v>
                </c:pt>
                <c:pt idx="59">
                  <c:v>2.6408999999999998</c:v>
                </c:pt>
                <c:pt idx="60">
                  <c:v>2.6511999999999998</c:v>
                </c:pt>
                <c:pt idx="61">
                  <c:v>2.6408999999999998</c:v>
                </c:pt>
                <c:pt idx="62">
                  <c:v>2.6305999999999998</c:v>
                </c:pt>
                <c:pt idx="63">
                  <c:v>2.7233000000000001</c:v>
                </c:pt>
                <c:pt idx="64">
                  <c:v>2.6305999999999998</c:v>
                </c:pt>
                <c:pt idx="65">
                  <c:v>2.6408999999999998</c:v>
                </c:pt>
                <c:pt idx="66">
                  <c:v>2.5688</c:v>
                </c:pt>
                <c:pt idx="67">
                  <c:v>2.7645</c:v>
                </c:pt>
                <c:pt idx="68">
                  <c:v>2.61</c:v>
                </c:pt>
                <c:pt idx="69">
                  <c:v>2.5585</c:v>
                </c:pt>
                <c:pt idx="70">
                  <c:v>2.6305999999999998</c:v>
                </c:pt>
                <c:pt idx="71">
                  <c:v>2.6305999999999998</c:v>
                </c:pt>
                <c:pt idx="72">
                  <c:v>2.5996999999999999</c:v>
                </c:pt>
                <c:pt idx="73">
                  <c:v>2.61</c:v>
                </c:pt>
                <c:pt idx="74">
                  <c:v>2.6408999999999998</c:v>
                </c:pt>
                <c:pt idx="75">
                  <c:v>2.5893999999999999</c:v>
                </c:pt>
                <c:pt idx="76">
                  <c:v>2.6202999999999999</c:v>
                </c:pt>
                <c:pt idx="77">
                  <c:v>2.6821000000000002</c:v>
                </c:pt>
                <c:pt idx="78">
                  <c:v>7.2656000000000001</c:v>
                </c:pt>
                <c:pt idx="79">
                  <c:v>2.9601999999999999</c:v>
                </c:pt>
                <c:pt idx="80">
                  <c:v>2.7953999999999999</c:v>
                </c:pt>
                <c:pt idx="81">
                  <c:v>2.6924000000000001</c:v>
                </c:pt>
                <c:pt idx="82">
                  <c:v>2.6511999999999998</c:v>
                </c:pt>
                <c:pt idx="83">
                  <c:v>2.5996999999999999</c:v>
                </c:pt>
                <c:pt idx="84">
                  <c:v>2.5996999999999999</c:v>
                </c:pt>
                <c:pt idx="85">
                  <c:v>2.6202999999999999</c:v>
                </c:pt>
                <c:pt idx="86">
                  <c:v>2.61</c:v>
                </c:pt>
                <c:pt idx="87">
                  <c:v>2.61</c:v>
                </c:pt>
                <c:pt idx="88">
                  <c:v>2.6924000000000001</c:v>
                </c:pt>
                <c:pt idx="89">
                  <c:v>2.6511999999999998</c:v>
                </c:pt>
                <c:pt idx="90">
                  <c:v>2.6202999999999999</c:v>
                </c:pt>
                <c:pt idx="91">
                  <c:v>2.7953999999999999</c:v>
                </c:pt>
                <c:pt idx="92">
                  <c:v>2.7233000000000001</c:v>
                </c:pt>
                <c:pt idx="93">
                  <c:v>2.6408999999999998</c:v>
                </c:pt>
                <c:pt idx="94">
                  <c:v>2.6202999999999999</c:v>
                </c:pt>
                <c:pt idx="95">
                  <c:v>2.5790999999999999</c:v>
                </c:pt>
                <c:pt idx="96">
                  <c:v>2.6615000000000002</c:v>
                </c:pt>
                <c:pt idx="97">
                  <c:v>2.7439</c:v>
                </c:pt>
                <c:pt idx="98">
                  <c:v>2.6202999999999999</c:v>
                </c:pt>
                <c:pt idx="99">
                  <c:v>2.5482</c:v>
                </c:pt>
                <c:pt idx="100">
                  <c:v>2.5482</c:v>
                </c:pt>
                <c:pt idx="101">
                  <c:v>2.5996999999999999</c:v>
                </c:pt>
                <c:pt idx="102">
                  <c:v>2.6408999999999998</c:v>
                </c:pt>
                <c:pt idx="103">
                  <c:v>2.5790999999999999</c:v>
                </c:pt>
                <c:pt idx="104">
                  <c:v>2.5585</c:v>
                </c:pt>
                <c:pt idx="105">
                  <c:v>2.5893999999999999</c:v>
                </c:pt>
                <c:pt idx="106">
                  <c:v>2.6511999999999998</c:v>
                </c:pt>
                <c:pt idx="107">
                  <c:v>2.5688</c:v>
                </c:pt>
                <c:pt idx="108">
                  <c:v>2.6924000000000001</c:v>
                </c:pt>
                <c:pt idx="109">
                  <c:v>2.6718000000000002</c:v>
                </c:pt>
                <c:pt idx="110">
                  <c:v>2.5790999999999999</c:v>
                </c:pt>
                <c:pt idx="111">
                  <c:v>2.5893999999999999</c:v>
                </c:pt>
                <c:pt idx="112">
                  <c:v>2.7233000000000001</c:v>
                </c:pt>
                <c:pt idx="113">
                  <c:v>2.5688</c:v>
                </c:pt>
                <c:pt idx="114">
                  <c:v>2.61</c:v>
                </c:pt>
                <c:pt idx="115">
                  <c:v>2.5790999999999999</c:v>
                </c:pt>
                <c:pt idx="116">
                  <c:v>2.5893999999999999</c:v>
                </c:pt>
                <c:pt idx="117">
                  <c:v>2.5688</c:v>
                </c:pt>
                <c:pt idx="118">
                  <c:v>2.6821000000000002</c:v>
                </c:pt>
                <c:pt idx="119">
                  <c:v>2.5893999999999999</c:v>
                </c:pt>
                <c:pt idx="120">
                  <c:v>2.8056999999999999</c:v>
                </c:pt>
              </c:numCache>
            </c:numRef>
          </c:val>
          <c:smooth val="0"/>
          <c:extLst>
            <c:ext xmlns:c16="http://schemas.microsoft.com/office/drawing/2014/chart" uri="{C3380CC4-5D6E-409C-BE32-E72D297353CC}">
              <c16:uniqueId val="{00000001-F7D9-44CA-846C-82DC436009C0}"/>
            </c:ext>
          </c:extLst>
        </c:ser>
        <c:dLbls>
          <c:showLegendKey val="0"/>
          <c:showVal val="0"/>
          <c:showCatName val="0"/>
          <c:showSerName val="0"/>
          <c:showPercent val="0"/>
          <c:showBubbleSize val="0"/>
        </c:dLbls>
        <c:marker val="1"/>
        <c:smooth val="0"/>
        <c:axId val="49391488"/>
        <c:axId val="49389952"/>
      </c:lineChart>
      <c:catAx>
        <c:axId val="49382528"/>
        <c:scaling>
          <c:orientation val="minMax"/>
        </c:scaling>
        <c:delete val="0"/>
        <c:axPos val="b"/>
        <c:numFmt formatCode="[$-F400]h:mm:ss\ AM/PM" sourceLinked="1"/>
        <c:majorTickMark val="out"/>
        <c:minorTickMark val="none"/>
        <c:tickLblPos val="nextTo"/>
        <c:crossAx val="49384064"/>
        <c:crosses val="autoZero"/>
        <c:auto val="1"/>
        <c:lblAlgn val="ctr"/>
        <c:lblOffset val="100"/>
        <c:noMultiLvlLbl val="0"/>
      </c:catAx>
      <c:valAx>
        <c:axId val="49384064"/>
        <c:scaling>
          <c:orientation val="minMax"/>
        </c:scaling>
        <c:delete val="0"/>
        <c:axPos val="l"/>
        <c:numFmt formatCode="0.00" sourceLinked="1"/>
        <c:majorTickMark val="out"/>
        <c:minorTickMark val="none"/>
        <c:tickLblPos val="nextTo"/>
        <c:crossAx val="49382528"/>
        <c:crosses val="autoZero"/>
        <c:crossBetween val="between"/>
      </c:valAx>
      <c:valAx>
        <c:axId val="49389952"/>
        <c:scaling>
          <c:orientation val="minMax"/>
        </c:scaling>
        <c:delete val="0"/>
        <c:axPos val="r"/>
        <c:numFmt formatCode="0.00" sourceLinked="1"/>
        <c:majorTickMark val="out"/>
        <c:minorTickMark val="none"/>
        <c:tickLblPos val="nextTo"/>
        <c:crossAx val="49391488"/>
        <c:crosses val="max"/>
        <c:crossBetween val="between"/>
      </c:valAx>
      <c:catAx>
        <c:axId val="49391488"/>
        <c:scaling>
          <c:orientation val="minMax"/>
        </c:scaling>
        <c:delete val="1"/>
        <c:axPos val="b"/>
        <c:numFmt formatCode="[$-F400]h:mm:ss\ AM/PM" sourceLinked="1"/>
        <c:majorTickMark val="out"/>
        <c:minorTickMark val="none"/>
        <c:tickLblPos val="nextTo"/>
        <c:crossAx val="49389952"/>
        <c:crosses val="autoZero"/>
        <c:auto val="1"/>
        <c:lblAlgn val="ctr"/>
        <c:lblOffset val="100"/>
        <c:noMultiLvlLbl val="0"/>
      </c:catAx>
    </c:plotArea>
    <c:legend>
      <c:legendPos val="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'Boot Sponge'!$V$20</c:f>
              <c:strCache>
                <c:ptCount val="1"/>
                <c:pt idx="0">
                  <c:v>Excurrent  Flow - ThD10-11 (cm/s)</c:v>
                </c:pt>
              </c:strCache>
            </c:strRef>
          </c:tx>
          <c:spPr>
            <a:ln>
              <a:solidFill>
                <a:schemeClr val="accent2"/>
              </a:solidFill>
            </a:ln>
          </c:spPr>
          <c:marker>
            <c:symbol val="none"/>
          </c:marker>
          <c:cat>
            <c:numRef>
              <c:f>'Boot Sponge'!$U$21:$U$181</c:f>
              <c:numCache>
                <c:formatCode>[$-F400]h:mm:ss\ AM/PM</c:formatCode>
                <c:ptCount val="161"/>
                <c:pt idx="0">
                  <c:v>42873.61446759259</c:v>
                </c:pt>
                <c:pt idx="1">
                  <c:v>42873.614479166667</c:v>
                </c:pt>
                <c:pt idx="2">
                  <c:v>42873.614490740743</c:v>
                </c:pt>
                <c:pt idx="3">
                  <c:v>42873.614502314813</c:v>
                </c:pt>
                <c:pt idx="4">
                  <c:v>42873.61451388889</c:v>
                </c:pt>
                <c:pt idx="5">
                  <c:v>42873.614525462966</c:v>
                </c:pt>
                <c:pt idx="6">
                  <c:v>42873.614537037036</c:v>
                </c:pt>
                <c:pt idx="7">
                  <c:v>42873.614548611113</c:v>
                </c:pt>
                <c:pt idx="8">
                  <c:v>42873.614560185182</c:v>
                </c:pt>
                <c:pt idx="9">
                  <c:v>42873.614571759259</c:v>
                </c:pt>
                <c:pt idx="10">
                  <c:v>42873.614583333336</c:v>
                </c:pt>
                <c:pt idx="11">
                  <c:v>42873.614594907405</c:v>
                </c:pt>
                <c:pt idx="12">
                  <c:v>42873.614606481482</c:v>
                </c:pt>
                <c:pt idx="13">
                  <c:v>42873.614618055559</c:v>
                </c:pt>
                <c:pt idx="14">
                  <c:v>42873.614629629628</c:v>
                </c:pt>
                <c:pt idx="15">
                  <c:v>42873.614641203705</c:v>
                </c:pt>
                <c:pt idx="16">
                  <c:v>42873.614652777775</c:v>
                </c:pt>
                <c:pt idx="17">
                  <c:v>42873.614664351851</c:v>
                </c:pt>
                <c:pt idx="18">
                  <c:v>42873.614675925928</c:v>
                </c:pt>
                <c:pt idx="19">
                  <c:v>42873.614687499998</c:v>
                </c:pt>
                <c:pt idx="20">
                  <c:v>42873.614699074074</c:v>
                </c:pt>
                <c:pt idx="21">
                  <c:v>42873.614710648151</c:v>
                </c:pt>
                <c:pt idx="22">
                  <c:v>42873.614722222221</c:v>
                </c:pt>
                <c:pt idx="23">
                  <c:v>42873.614733796298</c:v>
                </c:pt>
                <c:pt idx="24">
                  <c:v>42873.614745370367</c:v>
                </c:pt>
                <c:pt idx="25">
                  <c:v>42873.614756944444</c:v>
                </c:pt>
                <c:pt idx="26">
                  <c:v>42873.614768518521</c:v>
                </c:pt>
                <c:pt idx="27">
                  <c:v>42873.61478009259</c:v>
                </c:pt>
                <c:pt idx="28">
                  <c:v>42873.614791666667</c:v>
                </c:pt>
                <c:pt idx="29">
                  <c:v>42873.614803240744</c:v>
                </c:pt>
                <c:pt idx="30">
                  <c:v>42873.614814814813</c:v>
                </c:pt>
                <c:pt idx="31">
                  <c:v>42873.61482638889</c:v>
                </c:pt>
                <c:pt idx="32">
                  <c:v>42873.614837962959</c:v>
                </c:pt>
                <c:pt idx="33">
                  <c:v>42873.614849537036</c:v>
                </c:pt>
                <c:pt idx="34">
                  <c:v>42873.614861111113</c:v>
                </c:pt>
                <c:pt idx="35">
                  <c:v>42873.614872685182</c:v>
                </c:pt>
                <c:pt idx="36">
                  <c:v>42873.614884259259</c:v>
                </c:pt>
                <c:pt idx="37">
                  <c:v>42873.614895833336</c:v>
                </c:pt>
                <c:pt idx="38">
                  <c:v>42873.614907407406</c:v>
                </c:pt>
                <c:pt idx="39">
                  <c:v>42873.614918981482</c:v>
                </c:pt>
                <c:pt idx="40">
                  <c:v>42873.614930555559</c:v>
                </c:pt>
                <c:pt idx="41">
                  <c:v>42873.614942129629</c:v>
                </c:pt>
                <c:pt idx="42">
                  <c:v>42873.614953703705</c:v>
                </c:pt>
                <c:pt idx="43">
                  <c:v>42873.614965277775</c:v>
                </c:pt>
                <c:pt idx="44">
                  <c:v>42873.614976851852</c:v>
                </c:pt>
                <c:pt idx="45">
                  <c:v>42873.614988425928</c:v>
                </c:pt>
                <c:pt idx="46">
                  <c:v>42873.614999999998</c:v>
                </c:pt>
                <c:pt idx="47">
                  <c:v>42873.615011574075</c:v>
                </c:pt>
                <c:pt idx="48">
                  <c:v>42873.615023148152</c:v>
                </c:pt>
                <c:pt idx="49">
                  <c:v>42873.615034722221</c:v>
                </c:pt>
                <c:pt idx="50">
                  <c:v>42873.615046296298</c:v>
                </c:pt>
                <c:pt idx="51">
                  <c:v>42873.615057870367</c:v>
                </c:pt>
                <c:pt idx="52">
                  <c:v>42873.615069444444</c:v>
                </c:pt>
                <c:pt idx="53">
                  <c:v>42873.615081018521</c:v>
                </c:pt>
                <c:pt idx="54">
                  <c:v>42873.61509259259</c:v>
                </c:pt>
                <c:pt idx="55">
                  <c:v>42873.615104166667</c:v>
                </c:pt>
                <c:pt idx="56">
                  <c:v>42873.615115740744</c:v>
                </c:pt>
                <c:pt idx="57">
                  <c:v>42873.615127314813</c:v>
                </c:pt>
                <c:pt idx="58">
                  <c:v>42873.61513888889</c:v>
                </c:pt>
                <c:pt idx="59">
                  <c:v>42873.61515046296</c:v>
                </c:pt>
                <c:pt idx="60">
                  <c:v>42873.615162037036</c:v>
                </c:pt>
                <c:pt idx="61">
                  <c:v>42873.615173611113</c:v>
                </c:pt>
                <c:pt idx="62">
                  <c:v>42873.615185185183</c:v>
                </c:pt>
                <c:pt idx="63">
                  <c:v>42873.61519675926</c:v>
                </c:pt>
                <c:pt idx="64">
                  <c:v>42873.615208333336</c:v>
                </c:pt>
                <c:pt idx="65">
                  <c:v>42873.615219907406</c:v>
                </c:pt>
                <c:pt idx="66">
                  <c:v>42873.615231481483</c:v>
                </c:pt>
                <c:pt idx="67">
                  <c:v>42873.615243055552</c:v>
                </c:pt>
                <c:pt idx="68">
                  <c:v>42873.615254629629</c:v>
                </c:pt>
                <c:pt idx="69">
                  <c:v>42873.615266203706</c:v>
                </c:pt>
                <c:pt idx="70">
                  <c:v>42873.615277777775</c:v>
                </c:pt>
                <c:pt idx="71">
                  <c:v>42873.615289351852</c:v>
                </c:pt>
                <c:pt idx="72">
                  <c:v>42873.615300925929</c:v>
                </c:pt>
                <c:pt idx="73">
                  <c:v>42873.615312499998</c:v>
                </c:pt>
                <c:pt idx="74">
                  <c:v>42873.615324074075</c:v>
                </c:pt>
                <c:pt idx="75">
                  <c:v>42873.615335648145</c:v>
                </c:pt>
                <c:pt idx="76">
                  <c:v>42873.615347222221</c:v>
                </c:pt>
                <c:pt idx="77">
                  <c:v>42873.615358796298</c:v>
                </c:pt>
                <c:pt idx="78">
                  <c:v>42873.615370370368</c:v>
                </c:pt>
                <c:pt idx="79">
                  <c:v>42873.615381944444</c:v>
                </c:pt>
                <c:pt idx="80">
                  <c:v>42873.615393518521</c:v>
                </c:pt>
                <c:pt idx="81">
                  <c:v>42873.615405092591</c:v>
                </c:pt>
                <c:pt idx="82">
                  <c:v>42873.615416666667</c:v>
                </c:pt>
                <c:pt idx="83">
                  <c:v>42873.615428240744</c:v>
                </c:pt>
                <c:pt idx="84">
                  <c:v>42873.615439814814</c:v>
                </c:pt>
                <c:pt idx="85">
                  <c:v>42873.615451388891</c:v>
                </c:pt>
                <c:pt idx="86">
                  <c:v>42873.61546296296</c:v>
                </c:pt>
                <c:pt idx="87">
                  <c:v>42873.615474537037</c:v>
                </c:pt>
                <c:pt idx="88">
                  <c:v>42873.615486111114</c:v>
                </c:pt>
                <c:pt idx="89">
                  <c:v>42873.615497685183</c:v>
                </c:pt>
                <c:pt idx="90">
                  <c:v>42873.61550925926</c:v>
                </c:pt>
                <c:pt idx="91">
                  <c:v>42873.615520833337</c:v>
                </c:pt>
                <c:pt idx="92">
                  <c:v>42873.615532407406</c:v>
                </c:pt>
                <c:pt idx="93">
                  <c:v>42873.615543981483</c:v>
                </c:pt>
                <c:pt idx="94">
                  <c:v>42873.615555555552</c:v>
                </c:pt>
                <c:pt idx="95">
                  <c:v>42873.615567129629</c:v>
                </c:pt>
                <c:pt idx="96">
                  <c:v>42873.615578703706</c:v>
                </c:pt>
                <c:pt idx="97">
                  <c:v>42873.615590277775</c:v>
                </c:pt>
                <c:pt idx="98">
                  <c:v>42873.615601851852</c:v>
                </c:pt>
                <c:pt idx="99">
                  <c:v>42873.615613425929</c:v>
                </c:pt>
                <c:pt idx="100">
                  <c:v>42873.615624999999</c:v>
                </c:pt>
                <c:pt idx="101">
                  <c:v>42873.615636574075</c:v>
                </c:pt>
                <c:pt idx="102">
                  <c:v>42873.615648148145</c:v>
                </c:pt>
                <c:pt idx="103">
                  <c:v>42873.615659722222</c:v>
                </c:pt>
                <c:pt idx="104">
                  <c:v>42873.615671296298</c:v>
                </c:pt>
                <c:pt idx="105">
                  <c:v>42873.615682870368</c:v>
                </c:pt>
                <c:pt idx="106">
                  <c:v>42873.615694444445</c:v>
                </c:pt>
                <c:pt idx="107">
                  <c:v>42873.615706018521</c:v>
                </c:pt>
                <c:pt idx="108">
                  <c:v>42873.615717592591</c:v>
                </c:pt>
                <c:pt idx="109">
                  <c:v>42873.615729166668</c:v>
                </c:pt>
                <c:pt idx="110">
                  <c:v>42873.615740740737</c:v>
                </c:pt>
                <c:pt idx="111">
                  <c:v>42873.615752314814</c:v>
                </c:pt>
                <c:pt idx="112">
                  <c:v>42873.615763888891</c:v>
                </c:pt>
                <c:pt idx="113">
                  <c:v>42873.61577546296</c:v>
                </c:pt>
                <c:pt idx="114">
                  <c:v>42873.615787037037</c:v>
                </c:pt>
                <c:pt idx="115">
                  <c:v>42873.615798611114</c:v>
                </c:pt>
                <c:pt idx="116">
                  <c:v>42873.615810185183</c:v>
                </c:pt>
                <c:pt idx="117">
                  <c:v>42873.61582175926</c:v>
                </c:pt>
                <c:pt idx="118">
                  <c:v>42873.615833333337</c:v>
                </c:pt>
                <c:pt idx="119">
                  <c:v>42873.615844907406</c:v>
                </c:pt>
                <c:pt idx="120">
                  <c:v>42873.615856481483</c:v>
                </c:pt>
                <c:pt idx="121">
                  <c:v>42873.615868055553</c:v>
                </c:pt>
                <c:pt idx="122">
                  <c:v>42873.615879629629</c:v>
                </c:pt>
                <c:pt idx="123">
                  <c:v>42873.615891203706</c:v>
                </c:pt>
                <c:pt idx="124">
                  <c:v>42873.615902777776</c:v>
                </c:pt>
                <c:pt idx="125">
                  <c:v>42873.615914351853</c:v>
                </c:pt>
                <c:pt idx="126">
                  <c:v>42873.615925925929</c:v>
                </c:pt>
                <c:pt idx="127">
                  <c:v>42873.615937499999</c:v>
                </c:pt>
                <c:pt idx="128">
                  <c:v>42873.615949074076</c:v>
                </c:pt>
                <c:pt idx="129">
                  <c:v>42873.615960648145</c:v>
                </c:pt>
                <c:pt idx="130">
                  <c:v>42873.615972222222</c:v>
                </c:pt>
                <c:pt idx="131">
                  <c:v>42873.615983796299</c:v>
                </c:pt>
                <c:pt idx="132">
                  <c:v>42873.615995370368</c:v>
                </c:pt>
                <c:pt idx="133">
                  <c:v>42873.616006944445</c:v>
                </c:pt>
                <c:pt idx="134">
                  <c:v>42873.616018518522</c:v>
                </c:pt>
                <c:pt idx="135">
                  <c:v>42873.616030092591</c:v>
                </c:pt>
                <c:pt idx="136">
                  <c:v>42873.616041666668</c:v>
                </c:pt>
                <c:pt idx="137">
                  <c:v>42873.616053240738</c:v>
                </c:pt>
                <c:pt idx="138">
                  <c:v>42873.616064814814</c:v>
                </c:pt>
                <c:pt idx="139">
                  <c:v>42873.616076388891</c:v>
                </c:pt>
                <c:pt idx="140">
                  <c:v>42873.616087962961</c:v>
                </c:pt>
                <c:pt idx="141">
                  <c:v>42873.616099537037</c:v>
                </c:pt>
                <c:pt idx="142">
                  <c:v>42873.616111111114</c:v>
                </c:pt>
                <c:pt idx="143">
                  <c:v>42873.616122685184</c:v>
                </c:pt>
                <c:pt idx="144">
                  <c:v>42873.61613425926</c:v>
                </c:pt>
                <c:pt idx="145">
                  <c:v>42873.61614583333</c:v>
                </c:pt>
                <c:pt idx="146">
                  <c:v>42873.616157407407</c:v>
                </c:pt>
                <c:pt idx="147">
                  <c:v>42873.616168981483</c:v>
                </c:pt>
                <c:pt idx="148">
                  <c:v>42873.616180555553</c:v>
                </c:pt>
                <c:pt idx="149">
                  <c:v>42873.61619212963</c:v>
                </c:pt>
                <c:pt idx="150">
                  <c:v>42873.616203703707</c:v>
                </c:pt>
                <c:pt idx="151">
                  <c:v>42873.616215277776</c:v>
                </c:pt>
                <c:pt idx="152">
                  <c:v>42873.616226851853</c:v>
                </c:pt>
                <c:pt idx="153">
                  <c:v>42873.616238425922</c:v>
                </c:pt>
                <c:pt idx="154">
                  <c:v>42873.616249999999</c:v>
                </c:pt>
                <c:pt idx="155">
                  <c:v>42873.616261574076</c:v>
                </c:pt>
                <c:pt idx="156">
                  <c:v>42873.616273148145</c:v>
                </c:pt>
                <c:pt idx="157">
                  <c:v>42873.616284722222</c:v>
                </c:pt>
                <c:pt idx="158">
                  <c:v>42873.616296296299</c:v>
                </c:pt>
                <c:pt idx="159">
                  <c:v>42873.616307870368</c:v>
                </c:pt>
                <c:pt idx="160">
                  <c:v>42873.616319444445</c:v>
                </c:pt>
              </c:numCache>
            </c:numRef>
          </c:cat>
          <c:val>
            <c:numRef>
              <c:f>'Boot Sponge'!$V$21:$V$181</c:f>
              <c:numCache>
                <c:formatCode>0.00</c:formatCode>
                <c:ptCount val="161"/>
                <c:pt idx="0">
                  <c:v>-0.55708554329023086</c:v>
                </c:pt>
                <c:pt idx="1">
                  <c:v>-0.56179168445604943</c:v>
                </c:pt>
                <c:pt idx="2">
                  <c:v>-0.56302558739669273</c:v>
                </c:pt>
                <c:pt idx="3">
                  <c:v>-0.56561436568351209</c:v>
                </c:pt>
                <c:pt idx="4">
                  <c:v>-0.56764277504899519</c:v>
                </c:pt>
                <c:pt idx="5">
                  <c:v>-0.5666978641951369</c:v>
                </c:pt>
                <c:pt idx="6">
                  <c:v>-0.56831591649536306</c:v>
                </c:pt>
                <c:pt idx="7">
                  <c:v>-0.56791221087643584</c:v>
                </c:pt>
                <c:pt idx="8">
                  <c:v>-0.57219081926450255</c:v>
                </c:pt>
                <c:pt idx="9">
                  <c:v>-0.57019278579129806</c:v>
                </c:pt>
                <c:pt idx="10">
                  <c:v>-0.57364761383688667</c:v>
                </c:pt>
                <c:pt idx="11">
                  <c:v>-0.57404368878092238</c:v>
                </c:pt>
                <c:pt idx="12">
                  <c:v>-0.57417559662574591</c:v>
                </c:pt>
                <c:pt idx="13">
                  <c:v>-0.57693218200658558</c:v>
                </c:pt>
                <c:pt idx="14">
                  <c:v>-0.57771507083357976</c:v>
                </c:pt>
                <c:pt idx="15">
                  <c:v>-0.57810573422376466</c:v>
                </c:pt>
                <c:pt idx="16">
                  <c:v>-0.57470264301509855</c:v>
                </c:pt>
                <c:pt idx="17">
                  <c:v>-0.56629200296833171</c:v>
                </c:pt>
                <c:pt idx="18">
                  <c:v>-0.53989637956584635</c:v>
                </c:pt>
                <c:pt idx="19">
                  <c:v>-0.53080128081331313</c:v>
                </c:pt>
                <c:pt idx="20">
                  <c:v>-0.53440908649015373</c:v>
                </c:pt>
                <c:pt idx="21">
                  <c:v>-0.53723813906434015</c:v>
                </c:pt>
                <c:pt idx="22">
                  <c:v>-0.53276027802192705</c:v>
                </c:pt>
                <c:pt idx="23">
                  <c:v>-0.51660984882156025</c:v>
                </c:pt>
                <c:pt idx="24">
                  <c:v>-0.50557950328809098</c:v>
                </c:pt>
                <c:pt idx="25">
                  <c:v>-0.49985394986294512</c:v>
                </c:pt>
                <c:pt idx="26">
                  <c:v>-0.49670834852631335</c:v>
                </c:pt>
                <c:pt idx="27">
                  <c:v>-0.49370373946349622</c:v>
                </c:pt>
                <c:pt idx="28">
                  <c:v>-0.49902872981344498</c:v>
                </c:pt>
                <c:pt idx="29">
                  <c:v>-0.50476700174800382</c:v>
                </c:pt>
                <c:pt idx="30">
                  <c:v>-0.51009634494834788</c:v>
                </c:pt>
                <c:pt idx="31">
                  <c:v>-0.51613725914567887</c:v>
                </c:pt>
                <c:pt idx="32">
                  <c:v>-0.52176702074212367</c:v>
                </c:pt>
                <c:pt idx="33">
                  <c:v>-0.52623715048692166</c:v>
                </c:pt>
                <c:pt idx="34">
                  <c:v>-0.53004480589476832</c:v>
                </c:pt>
                <c:pt idx="35">
                  <c:v>-0.5332107515790917</c:v>
                </c:pt>
                <c:pt idx="36">
                  <c:v>-0.5373863768183913</c:v>
                </c:pt>
                <c:pt idx="37">
                  <c:v>-0.54355333051081145</c:v>
                </c:pt>
                <c:pt idx="38">
                  <c:v>-0.54340783012913563</c:v>
                </c:pt>
                <c:pt idx="39">
                  <c:v>-0.54817541306753992</c:v>
                </c:pt>
                <c:pt idx="40">
                  <c:v>-0.5521662407117347</c:v>
                </c:pt>
                <c:pt idx="41">
                  <c:v>-0.55638745515369736</c:v>
                </c:pt>
                <c:pt idx="42">
                  <c:v>-0.55470571019220627</c:v>
                </c:pt>
                <c:pt idx="43">
                  <c:v>-0.55930904457980335</c:v>
                </c:pt>
                <c:pt idx="44">
                  <c:v>-0.56096634033744275</c:v>
                </c:pt>
                <c:pt idx="45">
                  <c:v>-0.5604148887585042</c:v>
                </c:pt>
                <c:pt idx="46">
                  <c:v>-0.56534288947948497</c:v>
                </c:pt>
                <c:pt idx="47">
                  <c:v>-0.56952381354536086</c:v>
                </c:pt>
                <c:pt idx="48">
                  <c:v>-0.58682269065942771</c:v>
                </c:pt>
                <c:pt idx="49">
                  <c:v>-0.61613547618318498</c:v>
                </c:pt>
                <c:pt idx="50">
                  <c:v>-0.64854217900817457</c:v>
                </c:pt>
                <c:pt idx="51">
                  <c:v>-0.68253226061150818</c:v>
                </c:pt>
                <c:pt idx="52">
                  <c:v>-0.712610052529976</c:v>
                </c:pt>
                <c:pt idx="53">
                  <c:v>-0.73417373776530859</c:v>
                </c:pt>
                <c:pt idx="54">
                  <c:v>-0.74852408760896261</c:v>
                </c:pt>
                <c:pt idx="55">
                  <c:v>-0.75855585978197626</c:v>
                </c:pt>
                <c:pt idx="56">
                  <c:v>-0.7641201326263426</c:v>
                </c:pt>
                <c:pt idx="57">
                  <c:v>-0.76950034169371928</c:v>
                </c:pt>
                <c:pt idx="58">
                  <c:v>-0.77208834967921436</c:v>
                </c:pt>
                <c:pt idx="59">
                  <c:v>-0.77439570750650433</c:v>
                </c:pt>
                <c:pt idx="60">
                  <c:v>-0.77698503218282211</c:v>
                </c:pt>
                <c:pt idx="61">
                  <c:v>-0.77942365135148661</c:v>
                </c:pt>
                <c:pt idx="62">
                  <c:v>-0.78144087778772486</c:v>
                </c:pt>
                <c:pt idx="63">
                  <c:v>-0.78572432164118111</c:v>
                </c:pt>
                <c:pt idx="64">
                  <c:v>-0.78815888869711148</c:v>
                </c:pt>
                <c:pt idx="65">
                  <c:v>-0.79102482175522859</c:v>
                </c:pt>
                <c:pt idx="66">
                  <c:v>-0.79406687127276321</c:v>
                </c:pt>
                <c:pt idx="67">
                  <c:v>-0.79451142828719823</c:v>
                </c:pt>
                <c:pt idx="68">
                  <c:v>-0.79306587639653248</c:v>
                </c:pt>
                <c:pt idx="69">
                  <c:v>-0.7899844239328937</c:v>
                </c:pt>
                <c:pt idx="70">
                  <c:v>-0.77843936815356085</c:v>
                </c:pt>
                <c:pt idx="71">
                  <c:v>-0.75865592431839335</c:v>
                </c:pt>
                <c:pt idx="72">
                  <c:v>-0.7326433955289976</c:v>
                </c:pt>
                <c:pt idx="73">
                  <c:v>-0.70868794771835009</c:v>
                </c:pt>
                <c:pt idx="74">
                  <c:v>-0.68634762425597473</c:v>
                </c:pt>
                <c:pt idx="75">
                  <c:v>-0.66818778662151102</c:v>
                </c:pt>
                <c:pt idx="76">
                  <c:v>-0.65246233221632166</c:v>
                </c:pt>
                <c:pt idx="77">
                  <c:v>-0.64110386963134791</c:v>
                </c:pt>
                <c:pt idx="78">
                  <c:v>-0.6284024635146207</c:v>
                </c:pt>
                <c:pt idx="79">
                  <c:v>-0.62140345652823692</c:v>
                </c:pt>
                <c:pt idx="80">
                  <c:v>-0.61317372311418716</c:v>
                </c:pt>
                <c:pt idx="81">
                  <c:v>-0.60924873766586307</c:v>
                </c:pt>
                <c:pt idx="82">
                  <c:v>-0.60229559062563576</c:v>
                </c:pt>
                <c:pt idx="83">
                  <c:v>-0.59844754798487454</c:v>
                </c:pt>
                <c:pt idx="84">
                  <c:v>-0.59368325765110797</c:v>
                </c:pt>
                <c:pt idx="85">
                  <c:v>-0.59120785887563865</c:v>
                </c:pt>
                <c:pt idx="86">
                  <c:v>-0.58858493553097668</c:v>
                </c:pt>
                <c:pt idx="87">
                  <c:v>-0.58390369961658672</c:v>
                </c:pt>
                <c:pt idx="88">
                  <c:v>-0.58300938111025735</c:v>
                </c:pt>
                <c:pt idx="89">
                  <c:v>-0.57601617313202036</c:v>
                </c:pt>
                <c:pt idx="90">
                  <c:v>-0.5783658876863752</c:v>
                </c:pt>
                <c:pt idx="91">
                  <c:v>-0.57562272597869624</c:v>
                </c:pt>
                <c:pt idx="92">
                  <c:v>-0.57298631600419048</c:v>
                </c:pt>
                <c:pt idx="93">
                  <c:v>-0.57470264301509855</c:v>
                </c:pt>
                <c:pt idx="94">
                  <c:v>-0.57719337660293757</c:v>
                </c:pt>
                <c:pt idx="95">
                  <c:v>-0.5753601367197414</c:v>
                </c:pt>
                <c:pt idx="96">
                  <c:v>-0.57391172238516619</c:v>
                </c:pt>
                <c:pt idx="97">
                  <c:v>-0.57483425849469694</c:v>
                </c:pt>
                <c:pt idx="98">
                  <c:v>-0.57391172238516619</c:v>
                </c:pt>
                <c:pt idx="99">
                  <c:v>-0.57575393323531221</c:v>
                </c:pt>
                <c:pt idx="100">
                  <c:v>-0.57562272597869624</c:v>
                </c:pt>
                <c:pt idx="101">
                  <c:v>-0.57417559662574591</c:v>
                </c:pt>
                <c:pt idx="102">
                  <c:v>-0.57099359556712403</c:v>
                </c:pt>
                <c:pt idx="103">
                  <c:v>-0.57562272597869624</c:v>
                </c:pt>
                <c:pt idx="104">
                  <c:v>-0.56750796743125154</c:v>
                </c:pt>
                <c:pt idx="105">
                  <c:v>-0.56493522312303668</c:v>
                </c:pt>
                <c:pt idx="106">
                  <c:v>-0.56206631116272743</c:v>
                </c:pt>
                <c:pt idx="107">
                  <c:v>-0.55917053780608983</c:v>
                </c:pt>
                <c:pt idx="108">
                  <c:v>-0.55958587379618141</c:v>
                </c:pt>
                <c:pt idx="109">
                  <c:v>-0.56055284343781231</c:v>
                </c:pt>
                <c:pt idx="110">
                  <c:v>-0.55861589563778657</c:v>
                </c:pt>
                <c:pt idx="111">
                  <c:v>-0.56275181248141204</c:v>
                </c:pt>
                <c:pt idx="112">
                  <c:v>-0.56357240879266146</c:v>
                </c:pt>
                <c:pt idx="113">
                  <c:v>-0.56656263715266664</c:v>
                </c:pt>
                <c:pt idx="114">
                  <c:v>-0.56898756596715783</c:v>
                </c:pt>
                <c:pt idx="115">
                  <c:v>-0.57285388026438311</c:v>
                </c:pt>
                <c:pt idx="116">
                  <c:v>-0.57338327077285278</c:v>
                </c:pt>
                <c:pt idx="117">
                  <c:v>-0.5752287546656879</c:v>
                </c:pt>
                <c:pt idx="118">
                  <c:v>-0.5754914604821233</c:v>
                </c:pt>
                <c:pt idx="119">
                  <c:v>-0.56831591649536306</c:v>
                </c:pt>
                <c:pt idx="120">
                  <c:v>-0.56425457194314854</c:v>
                </c:pt>
                <c:pt idx="121">
                  <c:v>-0.56384545570411337</c:v>
                </c:pt>
                <c:pt idx="122">
                  <c:v>-0.56165427967047332</c:v>
                </c:pt>
                <c:pt idx="123">
                  <c:v>-0.56912171711570125</c:v>
                </c:pt>
                <c:pt idx="124">
                  <c:v>-0.56479921368374308</c:v>
                </c:pt>
                <c:pt idx="125">
                  <c:v>-0.56520706099413986</c:v>
                </c:pt>
                <c:pt idx="126">
                  <c:v>-0.56493522312303668</c:v>
                </c:pt>
                <c:pt idx="127">
                  <c:v>-0.56220353313791405</c:v>
                </c:pt>
                <c:pt idx="128">
                  <c:v>-0.56192902827778457</c:v>
                </c:pt>
                <c:pt idx="129">
                  <c:v>-0.55582786830258113</c:v>
                </c:pt>
                <c:pt idx="130">
                  <c:v>-0.55301498546299044</c:v>
                </c:pt>
                <c:pt idx="131">
                  <c:v>-0.55414313539698423</c:v>
                </c:pt>
                <c:pt idx="132">
                  <c:v>-0.55414313539698423</c:v>
                </c:pt>
                <c:pt idx="133">
                  <c:v>-0.54673805692842559</c:v>
                </c:pt>
                <c:pt idx="134">
                  <c:v>-0.53708983551087608</c:v>
                </c:pt>
                <c:pt idx="135">
                  <c:v>-0.52439441635112216</c:v>
                </c:pt>
                <c:pt idx="136">
                  <c:v>-0.52099047748900473</c:v>
                </c:pt>
                <c:pt idx="137">
                  <c:v>-0.52254184283723737</c:v>
                </c:pt>
                <c:pt idx="138">
                  <c:v>-0.51755314273706721</c:v>
                </c:pt>
                <c:pt idx="139">
                  <c:v>-0.5222321202938135</c:v>
                </c:pt>
                <c:pt idx="140">
                  <c:v>-0.52207715590530923</c:v>
                </c:pt>
                <c:pt idx="141">
                  <c:v>-0.51958835010579241</c:v>
                </c:pt>
                <c:pt idx="142">
                  <c:v>-0.52067937740737946</c:v>
                </c:pt>
                <c:pt idx="143">
                  <c:v>-0.5233149475891824</c:v>
                </c:pt>
                <c:pt idx="144">
                  <c:v>-0.52362370948678594</c:v>
                </c:pt>
                <c:pt idx="145">
                  <c:v>-0.5333607762069309</c:v>
                </c:pt>
                <c:pt idx="146">
                  <c:v>-0.5333607762069309</c:v>
                </c:pt>
                <c:pt idx="147">
                  <c:v>-0.53916010812642501</c:v>
                </c:pt>
                <c:pt idx="148">
                  <c:v>-0.54514958032802519</c:v>
                </c:pt>
                <c:pt idx="149">
                  <c:v>-0.54340783012913563</c:v>
                </c:pt>
                <c:pt idx="150">
                  <c:v>-0.54572810556842966</c:v>
                </c:pt>
                <c:pt idx="151">
                  <c:v>-0.5493207141460611</c:v>
                </c:pt>
                <c:pt idx="152">
                  <c:v>-0.54092441880265663</c:v>
                </c:pt>
                <c:pt idx="153">
                  <c:v>-0.54355333051081145</c:v>
                </c:pt>
                <c:pt idx="154">
                  <c:v>-0.54485993237378083</c:v>
                </c:pt>
                <c:pt idx="155">
                  <c:v>-0.5439894444361949</c:v>
                </c:pt>
                <c:pt idx="156">
                  <c:v>-0.5493207141460611</c:v>
                </c:pt>
                <c:pt idx="157">
                  <c:v>-0.54989184170659355</c:v>
                </c:pt>
                <c:pt idx="158">
                  <c:v>-0.54903476995907097</c:v>
                </c:pt>
                <c:pt idx="159">
                  <c:v>-0.55145722503833217</c:v>
                </c:pt>
                <c:pt idx="160">
                  <c:v>-0.55470571019220627</c:v>
                </c:pt>
              </c:numCache>
            </c:numRef>
          </c:val>
          <c:smooth val="0"/>
          <c:extLst>
            <c:ext xmlns:c16="http://schemas.microsoft.com/office/drawing/2014/chart" uri="{C3380CC4-5D6E-409C-BE32-E72D297353CC}">
              <c16:uniqueId val="{00000000-0FB9-4FEA-975A-DF182FCBAE08}"/>
            </c:ext>
          </c:extLst>
        </c:ser>
        <c:dLbls>
          <c:showLegendKey val="0"/>
          <c:showVal val="0"/>
          <c:showCatName val="0"/>
          <c:showSerName val="0"/>
          <c:showPercent val="0"/>
          <c:showBubbleSize val="0"/>
        </c:dLbls>
        <c:marker val="1"/>
        <c:smooth val="0"/>
        <c:axId val="49568768"/>
        <c:axId val="49570560"/>
      </c:lineChart>
      <c:lineChart>
        <c:grouping val="standard"/>
        <c:varyColors val="0"/>
        <c:ser>
          <c:idx val="1"/>
          <c:order val="1"/>
          <c:tx>
            <c:strRef>
              <c:f>'Boot Sponge'!$W$20</c:f>
              <c:strCache>
                <c:ptCount val="1"/>
                <c:pt idx="0">
                  <c:v>Vector - Suspended Sediment (mg/L) Analog input 2</c:v>
                </c:pt>
              </c:strCache>
            </c:strRef>
          </c:tx>
          <c:spPr>
            <a:ln>
              <a:solidFill>
                <a:schemeClr val="accent3"/>
              </a:solidFill>
            </a:ln>
          </c:spPr>
          <c:marker>
            <c:symbol val="none"/>
          </c:marker>
          <c:cat>
            <c:numRef>
              <c:f>'Boot Sponge'!$U$21:$U$181</c:f>
              <c:numCache>
                <c:formatCode>[$-F400]h:mm:ss\ AM/PM</c:formatCode>
                <c:ptCount val="161"/>
                <c:pt idx="0">
                  <c:v>42873.61446759259</c:v>
                </c:pt>
                <c:pt idx="1">
                  <c:v>42873.614479166667</c:v>
                </c:pt>
                <c:pt idx="2">
                  <c:v>42873.614490740743</c:v>
                </c:pt>
                <c:pt idx="3">
                  <c:v>42873.614502314813</c:v>
                </c:pt>
                <c:pt idx="4">
                  <c:v>42873.61451388889</c:v>
                </c:pt>
                <c:pt idx="5">
                  <c:v>42873.614525462966</c:v>
                </c:pt>
                <c:pt idx="6">
                  <c:v>42873.614537037036</c:v>
                </c:pt>
                <c:pt idx="7">
                  <c:v>42873.614548611113</c:v>
                </c:pt>
                <c:pt idx="8">
                  <c:v>42873.614560185182</c:v>
                </c:pt>
                <c:pt idx="9">
                  <c:v>42873.614571759259</c:v>
                </c:pt>
                <c:pt idx="10">
                  <c:v>42873.614583333336</c:v>
                </c:pt>
                <c:pt idx="11">
                  <c:v>42873.614594907405</c:v>
                </c:pt>
                <c:pt idx="12">
                  <c:v>42873.614606481482</c:v>
                </c:pt>
                <c:pt idx="13">
                  <c:v>42873.614618055559</c:v>
                </c:pt>
                <c:pt idx="14">
                  <c:v>42873.614629629628</c:v>
                </c:pt>
                <c:pt idx="15">
                  <c:v>42873.614641203705</c:v>
                </c:pt>
                <c:pt idx="16">
                  <c:v>42873.614652777775</c:v>
                </c:pt>
                <c:pt idx="17">
                  <c:v>42873.614664351851</c:v>
                </c:pt>
                <c:pt idx="18">
                  <c:v>42873.614675925928</c:v>
                </c:pt>
                <c:pt idx="19">
                  <c:v>42873.614687499998</c:v>
                </c:pt>
                <c:pt idx="20">
                  <c:v>42873.614699074074</c:v>
                </c:pt>
                <c:pt idx="21">
                  <c:v>42873.614710648151</c:v>
                </c:pt>
                <c:pt idx="22">
                  <c:v>42873.614722222221</c:v>
                </c:pt>
                <c:pt idx="23">
                  <c:v>42873.614733796298</c:v>
                </c:pt>
                <c:pt idx="24">
                  <c:v>42873.614745370367</c:v>
                </c:pt>
                <c:pt idx="25">
                  <c:v>42873.614756944444</c:v>
                </c:pt>
                <c:pt idx="26">
                  <c:v>42873.614768518521</c:v>
                </c:pt>
                <c:pt idx="27">
                  <c:v>42873.61478009259</c:v>
                </c:pt>
                <c:pt idx="28">
                  <c:v>42873.614791666667</c:v>
                </c:pt>
                <c:pt idx="29">
                  <c:v>42873.614803240744</c:v>
                </c:pt>
                <c:pt idx="30">
                  <c:v>42873.614814814813</c:v>
                </c:pt>
                <c:pt idx="31">
                  <c:v>42873.61482638889</c:v>
                </c:pt>
                <c:pt idx="32">
                  <c:v>42873.614837962959</c:v>
                </c:pt>
                <c:pt idx="33">
                  <c:v>42873.614849537036</c:v>
                </c:pt>
                <c:pt idx="34">
                  <c:v>42873.614861111113</c:v>
                </c:pt>
                <c:pt idx="35">
                  <c:v>42873.614872685182</c:v>
                </c:pt>
                <c:pt idx="36">
                  <c:v>42873.614884259259</c:v>
                </c:pt>
                <c:pt idx="37">
                  <c:v>42873.614895833336</c:v>
                </c:pt>
                <c:pt idx="38">
                  <c:v>42873.614907407406</c:v>
                </c:pt>
                <c:pt idx="39">
                  <c:v>42873.614918981482</c:v>
                </c:pt>
                <c:pt idx="40">
                  <c:v>42873.614930555559</c:v>
                </c:pt>
                <c:pt idx="41">
                  <c:v>42873.614942129629</c:v>
                </c:pt>
                <c:pt idx="42">
                  <c:v>42873.614953703705</c:v>
                </c:pt>
                <c:pt idx="43">
                  <c:v>42873.614965277775</c:v>
                </c:pt>
                <c:pt idx="44">
                  <c:v>42873.614976851852</c:v>
                </c:pt>
                <c:pt idx="45">
                  <c:v>42873.614988425928</c:v>
                </c:pt>
                <c:pt idx="46">
                  <c:v>42873.614999999998</c:v>
                </c:pt>
                <c:pt idx="47">
                  <c:v>42873.615011574075</c:v>
                </c:pt>
                <c:pt idx="48">
                  <c:v>42873.615023148152</c:v>
                </c:pt>
                <c:pt idx="49">
                  <c:v>42873.615034722221</c:v>
                </c:pt>
                <c:pt idx="50">
                  <c:v>42873.615046296298</c:v>
                </c:pt>
                <c:pt idx="51">
                  <c:v>42873.615057870367</c:v>
                </c:pt>
                <c:pt idx="52">
                  <c:v>42873.615069444444</c:v>
                </c:pt>
                <c:pt idx="53">
                  <c:v>42873.615081018521</c:v>
                </c:pt>
                <c:pt idx="54">
                  <c:v>42873.61509259259</c:v>
                </c:pt>
                <c:pt idx="55">
                  <c:v>42873.615104166667</c:v>
                </c:pt>
                <c:pt idx="56">
                  <c:v>42873.615115740744</c:v>
                </c:pt>
                <c:pt idx="57">
                  <c:v>42873.615127314813</c:v>
                </c:pt>
                <c:pt idx="58">
                  <c:v>42873.61513888889</c:v>
                </c:pt>
                <c:pt idx="59">
                  <c:v>42873.61515046296</c:v>
                </c:pt>
                <c:pt idx="60">
                  <c:v>42873.615162037036</c:v>
                </c:pt>
                <c:pt idx="61">
                  <c:v>42873.615173611113</c:v>
                </c:pt>
                <c:pt idx="62">
                  <c:v>42873.615185185183</c:v>
                </c:pt>
                <c:pt idx="63">
                  <c:v>42873.61519675926</c:v>
                </c:pt>
                <c:pt idx="64">
                  <c:v>42873.615208333336</c:v>
                </c:pt>
                <c:pt idx="65">
                  <c:v>42873.615219907406</c:v>
                </c:pt>
                <c:pt idx="66">
                  <c:v>42873.615231481483</c:v>
                </c:pt>
                <c:pt idx="67">
                  <c:v>42873.615243055552</c:v>
                </c:pt>
                <c:pt idx="68">
                  <c:v>42873.615254629629</c:v>
                </c:pt>
                <c:pt idx="69">
                  <c:v>42873.615266203706</c:v>
                </c:pt>
                <c:pt idx="70">
                  <c:v>42873.615277777775</c:v>
                </c:pt>
                <c:pt idx="71">
                  <c:v>42873.615289351852</c:v>
                </c:pt>
                <c:pt idx="72">
                  <c:v>42873.615300925929</c:v>
                </c:pt>
                <c:pt idx="73">
                  <c:v>42873.615312499998</c:v>
                </c:pt>
                <c:pt idx="74">
                  <c:v>42873.615324074075</c:v>
                </c:pt>
                <c:pt idx="75">
                  <c:v>42873.615335648145</c:v>
                </c:pt>
                <c:pt idx="76">
                  <c:v>42873.615347222221</c:v>
                </c:pt>
                <c:pt idx="77">
                  <c:v>42873.615358796298</c:v>
                </c:pt>
                <c:pt idx="78">
                  <c:v>42873.615370370368</c:v>
                </c:pt>
                <c:pt idx="79">
                  <c:v>42873.615381944444</c:v>
                </c:pt>
                <c:pt idx="80">
                  <c:v>42873.615393518521</c:v>
                </c:pt>
                <c:pt idx="81">
                  <c:v>42873.615405092591</c:v>
                </c:pt>
                <c:pt idx="82">
                  <c:v>42873.615416666667</c:v>
                </c:pt>
                <c:pt idx="83">
                  <c:v>42873.615428240744</c:v>
                </c:pt>
                <c:pt idx="84">
                  <c:v>42873.615439814814</c:v>
                </c:pt>
                <c:pt idx="85">
                  <c:v>42873.615451388891</c:v>
                </c:pt>
                <c:pt idx="86">
                  <c:v>42873.61546296296</c:v>
                </c:pt>
                <c:pt idx="87">
                  <c:v>42873.615474537037</c:v>
                </c:pt>
                <c:pt idx="88">
                  <c:v>42873.615486111114</c:v>
                </c:pt>
                <c:pt idx="89">
                  <c:v>42873.615497685183</c:v>
                </c:pt>
                <c:pt idx="90">
                  <c:v>42873.61550925926</c:v>
                </c:pt>
                <c:pt idx="91">
                  <c:v>42873.615520833337</c:v>
                </c:pt>
                <c:pt idx="92">
                  <c:v>42873.615532407406</c:v>
                </c:pt>
                <c:pt idx="93">
                  <c:v>42873.615543981483</c:v>
                </c:pt>
                <c:pt idx="94">
                  <c:v>42873.615555555552</c:v>
                </c:pt>
                <c:pt idx="95">
                  <c:v>42873.615567129629</c:v>
                </c:pt>
                <c:pt idx="96">
                  <c:v>42873.615578703706</c:v>
                </c:pt>
                <c:pt idx="97">
                  <c:v>42873.615590277775</c:v>
                </c:pt>
                <c:pt idx="98">
                  <c:v>42873.615601851852</c:v>
                </c:pt>
                <c:pt idx="99">
                  <c:v>42873.615613425929</c:v>
                </c:pt>
                <c:pt idx="100">
                  <c:v>42873.615624999999</c:v>
                </c:pt>
                <c:pt idx="101">
                  <c:v>42873.615636574075</c:v>
                </c:pt>
                <c:pt idx="102">
                  <c:v>42873.615648148145</c:v>
                </c:pt>
                <c:pt idx="103">
                  <c:v>42873.615659722222</c:v>
                </c:pt>
                <c:pt idx="104">
                  <c:v>42873.615671296298</c:v>
                </c:pt>
                <c:pt idx="105">
                  <c:v>42873.615682870368</c:v>
                </c:pt>
                <c:pt idx="106">
                  <c:v>42873.615694444445</c:v>
                </c:pt>
                <c:pt idx="107">
                  <c:v>42873.615706018521</c:v>
                </c:pt>
                <c:pt idx="108">
                  <c:v>42873.615717592591</c:v>
                </c:pt>
                <c:pt idx="109">
                  <c:v>42873.615729166668</c:v>
                </c:pt>
                <c:pt idx="110">
                  <c:v>42873.615740740737</c:v>
                </c:pt>
                <c:pt idx="111">
                  <c:v>42873.615752314814</c:v>
                </c:pt>
                <c:pt idx="112">
                  <c:v>42873.615763888891</c:v>
                </c:pt>
                <c:pt idx="113">
                  <c:v>42873.61577546296</c:v>
                </c:pt>
                <c:pt idx="114">
                  <c:v>42873.615787037037</c:v>
                </c:pt>
                <c:pt idx="115">
                  <c:v>42873.615798611114</c:v>
                </c:pt>
                <c:pt idx="116">
                  <c:v>42873.615810185183</c:v>
                </c:pt>
                <c:pt idx="117">
                  <c:v>42873.61582175926</c:v>
                </c:pt>
                <c:pt idx="118">
                  <c:v>42873.615833333337</c:v>
                </c:pt>
                <c:pt idx="119">
                  <c:v>42873.615844907406</c:v>
                </c:pt>
                <c:pt idx="120">
                  <c:v>42873.615856481483</c:v>
                </c:pt>
                <c:pt idx="121">
                  <c:v>42873.615868055553</c:v>
                </c:pt>
                <c:pt idx="122">
                  <c:v>42873.615879629629</c:v>
                </c:pt>
                <c:pt idx="123">
                  <c:v>42873.615891203706</c:v>
                </c:pt>
                <c:pt idx="124">
                  <c:v>42873.615902777776</c:v>
                </c:pt>
                <c:pt idx="125">
                  <c:v>42873.615914351853</c:v>
                </c:pt>
                <c:pt idx="126">
                  <c:v>42873.615925925929</c:v>
                </c:pt>
                <c:pt idx="127">
                  <c:v>42873.615937499999</c:v>
                </c:pt>
                <c:pt idx="128">
                  <c:v>42873.615949074076</c:v>
                </c:pt>
                <c:pt idx="129">
                  <c:v>42873.615960648145</c:v>
                </c:pt>
                <c:pt idx="130">
                  <c:v>42873.615972222222</c:v>
                </c:pt>
                <c:pt idx="131">
                  <c:v>42873.615983796299</c:v>
                </c:pt>
                <c:pt idx="132">
                  <c:v>42873.615995370368</c:v>
                </c:pt>
                <c:pt idx="133">
                  <c:v>42873.616006944445</c:v>
                </c:pt>
                <c:pt idx="134">
                  <c:v>42873.616018518522</c:v>
                </c:pt>
                <c:pt idx="135">
                  <c:v>42873.616030092591</c:v>
                </c:pt>
                <c:pt idx="136">
                  <c:v>42873.616041666668</c:v>
                </c:pt>
                <c:pt idx="137">
                  <c:v>42873.616053240738</c:v>
                </c:pt>
                <c:pt idx="138">
                  <c:v>42873.616064814814</c:v>
                </c:pt>
                <c:pt idx="139">
                  <c:v>42873.616076388891</c:v>
                </c:pt>
                <c:pt idx="140">
                  <c:v>42873.616087962961</c:v>
                </c:pt>
                <c:pt idx="141">
                  <c:v>42873.616099537037</c:v>
                </c:pt>
                <c:pt idx="142">
                  <c:v>42873.616111111114</c:v>
                </c:pt>
                <c:pt idx="143">
                  <c:v>42873.616122685184</c:v>
                </c:pt>
                <c:pt idx="144">
                  <c:v>42873.61613425926</c:v>
                </c:pt>
                <c:pt idx="145">
                  <c:v>42873.61614583333</c:v>
                </c:pt>
                <c:pt idx="146">
                  <c:v>42873.616157407407</c:v>
                </c:pt>
                <c:pt idx="147">
                  <c:v>42873.616168981483</c:v>
                </c:pt>
                <c:pt idx="148">
                  <c:v>42873.616180555553</c:v>
                </c:pt>
                <c:pt idx="149">
                  <c:v>42873.61619212963</c:v>
                </c:pt>
                <c:pt idx="150">
                  <c:v>42873.616203703707</c:v>
                </c:pt>
                <c:pt idx="151">
                  <c:v>42873.616215277776</c:v>
                </c:pt>
                <c:pt idx="152">
                  <c:v>42873.616226851853</c:v>
                </c:pt>
                <c:pt idx="153">
                  <c:v>42873.616238425922</c:v>
                </c:pt>
                <c:pt idx="154">
                  <c:v>42873.616249999999</c:v>
                </c:pt>
                <c:pt idx="155">
                  <c:v>42873.616261574076</c:v>
                </c:pt>
                <c:pt idx="156">
                  <c:v>42873.616273148145</c:v>
                </c:pt>
                <c:pt idx="157">
                  <c:v>42873.616284722222</c:v>
                </c:pt>
                <c:pt idx="158">
                  <c:v>42873.616296296299</c:v>
                </c:pt>
                <c:pt idx="159">
                  <c:v>42873.616307870368</c:v>
                </c:pt>
                <c:pt idx="160">
                  <c:v>42873.616319444445</c:v>
                </c:pt>
              </c:numCache>
            </c:numRef>
          </c:cat>
          <c:val>
            <c:numRef>
              <c:f>'Boot Sponge'!$W$21:$W$181</c:f>
              <c:numCache>
                <c:formatCode>0.00</c:formatCode>
                <c:ptCount val="161"/>
                <c:pt idx="0">
                  <c:v>-2.3389670218662222E-2</c:v>
                </c:pt>
                <c:pt idx="1">
                  <c:v>-0.20768101132072431</c:v>
                </c:pt>
                <c:pt idx="2">
                  <c:v>0.55581168753067323</c:v>
                </c:pt>
                <c:pt idx="3">
                  <c:v>0.45050234975806591</c:v>
                </c:pt>
                <c:pt idx="4">
                  <c:v>-0.1286990079912696</c:v>
                </c:pt>
                <c:pt idx="5">
                  <c:v>-4.9717004661813786E-2</c:v>
                </c:pt>
                <c:pt idx="6">
                  <c:v>-0.26033568020702741</c:v>
                </c:pt>
                <c:pt idx="7">
                  <c:v>-0.26033568020702741</c:v>
                </c:pt>
                <c:pt idx="8">
                  <c:v>-7.6044339104965344E-2</c:v>
                </c:pt>
                <c:pt idx="9">
                  <c:v>-0.15502634243442118</c:v>
                </c:pt>
                <c:pt idx="10">
                  <c:v>2.9264998667640901E-2</c:v>
                </c:pt>
                <c:pt idx="11">
                  <c:v>-0.28666301465017896</c:v>
                </c:pt>
                <c:pt idx="12">
                  <c:v>2.9264998667640901E-2</c:v>
                </c:pt>
                <c:pt idx="13">
                  <c:v>-0.26033568020702741</c:v>
                </c:pt>
                <c:pt idx="14">
                  <c:v>-0.18135367687757273</c:v>
                </c:pt>
                <c:pt idx="15">
                  <c:v>-0.18135367687757273</c:v>
                </c:pt>
                <c:pt idx="16">
                  <c:v>-0.20768101132072431</c:v>
                </c:pt>
                <c:pt idx="17">
                  <c:v>2.9264998667640901E-2</c:v>
                </c:pt>
                <c:pt idx="18">
                  <c:v>0.68744835974643115</c:v>
                </c:pt>
                <c:pt idx="19">
                  <c:v>-0.15502634243442118</c:v>
                </c:pt>
                <c:pt idx="20">
                  <c:v>2.9376642244893394E-3</c:v>
                </c:pt>
                <c:pt idx="21">
                  <c:v>-0.26033568020702741</c:v>
                </c:pt>
                <c:pt idx="22">
                  <c:v>-0.31299034909333057</c:v>
                </c:pt>
                <c:pt idx="23">
                  <c:v>-2.3389670218662222E-2</c:v>
                </c:pt>
                <c:pt idx="24">
                  <c:v>-0.10237167354811805</c:v>
                </c:pt>
                <c:pt idx="25">
                  <c:v>-7.6044339104965344E-2</c:v>
                </c:pt>
                <c:pt idx="26">
                  <c:v>-2.3389670218662222E-2</c:v>
                </c:pt>
                <c:pt idx="27">
                  <c:v>-0.26033568020702741</c:v>
                </c:pt>
                <c:pt idx="28">
                  <c:v>-0.15502634243442118</c:v>
                </c:pt>
                <c:pt idx="29">
                  <c:v>-0.26033568020702741</c:v>
                </c:pt>
                <c:pt idx="30">
                  <c:v>-0.20768101132072431</c:v>
                </c:pt>
                <c:pt idx="31">
                  <c:v>0.26621100865600494</c:v>
                </c:pt>
                <c:pt idx="32">
                  <c:v>-0.18135367687757273</c:v>
                </c:pt>
                <c:pt idx="33">
                  <c:v>-0.20768101132072431</c:v>
                </c:pt>
                <c:pt idx="34">
                  <c:v>0.71377569418958264</c:v>
                </c:pt>
                <c:pt idx="35">
                  <c:v>-0.10237167354811805</c:v>
                </c:pt>
                <c:pt idx="36">
                  <c:v>2.9376642244893394E-3</c:v>
                </c:pt>
                <c:pt idx="37">
                  <c:v>5.5592333110792466E-2</c:v>
                </c:pt>
                <c:pt idx="38">
                  <c:v>5.5592333110792466E-2</c:v>
                </c:pt>
                <c:pt idx="39">
                  <c:v>-0.26033568020702741</c:v>
                </c:pt>
                <c:pt idx="40">
                  <c:v>-7.6044339104965344E-2</c:v>
                </c:pt>
                <c:pt idx="41">
                  <c:v>-4.9717004661813786E-2</c:v>
                </c:pt>
                <c:pt idx="42">
                  <c:v>-0.26033568020702741</c:v>
                </c:pt>
                <c:pt idx="43">
                  <c:v>-0.28666301465017896</c:v>
                </c:pt>
                <c:pt idx="44">
                  <c:v>-0.18135367687757273</c:v>
                </c:pt>
                <c:pt idx="45">
                  <c:v>2.9264998667640901E-2</c:v>
                </c:pt>
                <c:pt idx="46">
                  <c:v>8.1919667553944031E-2</c:v>
                </c:pt>
                <c:pt idx="47">
                  <c:v>-7.6044339104965344E-2</c:v>
                </c:pt>
                <c:pt idx="48">
                  <c:v>0.13457433644024716</c:v>
                </c:pt>
                <c:pt idx="49">
                  <c:v>0.13457433644024716</c:v>
                </c:pt>
                <c:pt idx="50">
                  <c:v>8.1919667553944031E-2</c:v>
                </c:pt>
                <c:pt idx="51">
                  <c:v>-0.18135367687757273</c:v>
                </c:pt>
                <c:pt idx="52">
                  <c:v>-0.20768101132072431</c:v>
                </c:pt>
                <c:pt idx="53">
                  <c:v>-7.6044339104965344E-2</c:v>
                </c:pt>
                <c:pt idx="54">
                  <c:v>2.2934157607786796</c:v>
                </c:pt>
                <c:pt idx="55">
                  <c:v>2.9376642244893394E-3</c:v>
                </c:pt>
                <c:pt idx="56">
                  <c:v>-0.10237167354811805</c:v>
                </c:pt>
                <c:pt idx="57">
                  <c:v>-0.31299034909333057</c:v>
                </c:pt>
                <c:pt idx="58">
                  <c:v>-0.33931768353648212</c:v>
                </c:pt>
                <c:pt idx="59">
                  <c:v>-0.26033568020702741</c:v>
                </c:pt>
                <c:pt idx="60">
                  <c:v>-0.20768101132072431</c:v>
                </c:pt>
                <c:pt idx="61">
                  <c:v>-0.1286990079912696</c:v>
                </c:pt>
                <c:pt idx="62">
                  <c:v>-0.31299034909333057</c:v>
                </c:pt>
                <c:pt idx="63">
                  <c:v>-0.18135367687757273</c:v>
                </c:pt>
                <c:pt idx="64">
                  <c:v>1.0033763730642509</c:v>
                </c:pt>
                <c:pt idx="65">
                  <c:v>-0.23400834576387586</c:v>
                </c:pt>
                <c:pt idx="66">
                  <c:v>-0.36564501797963367</c:v>
                </c:pt>
                <c:pt idx="67">
                  <c:v>-0.18135367687757273</c:v>
                </c:pt>
                <c:pt idx="68">
                  <c:v>-7.6044339104965344E-2</c:v>
                </c:pt>
                <c:pt idx="69">
                  <c:v>-2.3389670218662222E-2</c:v>
                </c:pt>
                <c:pt idx="70">
                  <c:v>-2.3389670218662222E-2</c:v>
                </c:pt>
                <c:pt idx="71">
                  <c:v>-0.1286990079912696</c:v>
                </c:pt>
                <c:pt idx="72">
                  <c:v>2.9264998667640901E-2</c:v>
                </c:pt>
                <c:pt idx="73">
                  <c:v>-0.28666301465017896</c:v>
                </c:pt>
                <c:pt idx="74">
                  <c:v>-0.31299034909333057</c:v>
                </c:pt>
                <c:pt idx="75">
                  <c:v>-0.20768101132072431</c:v>
                </c:pt>
                <c:pt idx="76">
                  <c:v>0.18722900532655026</c:v>
                </c:pt>
                <c:pt idx="77">
                  <c:v>-0.26033568020702741</c:v>
                </c:pt>
                <c:pt idx="78">
                  <c:v>-0.33931768353648212</c:v>
                </c:pt>
                <c:pt idx="79">
                  <c:v>0.18722900532655026</c:v>
                </c:pt>
                <c:pt idx="80">
                  <c:v>0.34519301198545965</c:v>
                </c:pt>
                <c:pt idx="81">
                  <c:v>-0.1286990079912696</c:v>
                </c:pt>
                <c:pt idx="82">
                  <c:v>-4.9717004661813786E-2</c:v>
                </c:pt>
                <c:pt idx="83">
                  <c:v>-0.23400834576387586</c:v>
                </c:pt>
                <c:pt idx="84">
                  <c:v>-0.18135367687757273</c:v>
                </c:pt>
                <c:pt idx="85">
                  <c:v>-7.6044339104965344E-2</c:v>
                </c:pt>
                <c:pt idx="86">
                  <c:v>-0.28666301465017896</c:v>
                </c:pt>
                <c:pt idx="87">
                  <c:v>-0.39197235242278522</c:v>
                </c:pt>
                <c:pt idx="88">
                  <c:v>-0.1286990079912696</c:v>
                </c:pt>
                <c:pt idx="89">
                  <c:v>-4.9717004661813786E-2</c:v>
                </c:pt>
                <c:pt idx="90">
                  <c:v>-0.23400834576387586</c:v>
                </c:pt>
                <c:pt idx="91">
                  <c:v>2.9264998667640901E-2</c:v>
                </c:pt>
                <c:pt idx="92">
                  <c:v>-0.23400834576387586</c:v>
                </c:pt>
                <c:pt idx="93">
                  <c:v>-0.33931768353648212</c:v>
                </c:pt>
                <c:pt idx="94">
                  <c:v>-0.18135367687757273</c:v>
                </c:pt>
                <c:pt idx="95">
                  <c:v>-0.23400834576387586</c:v>
                </c:pt>
                <c:pt idx="96">
                  <c:v>-0.26033568020702741</c:v>
                </c:pt>
                <c:pt idx="97">
                  <c:v>-0.20768101132072431</c:v>
                </c:pt>
                <c:pt idx="98">
                  <c:v>-0.26033568020702741</c:v>
                </c:pt>
                <c:pt idx="99">
                  <c:v>-0.28666301465017896</c:v>
                </c:pt>
                <c:pt idx="100">
                  <c:v>0.3188656775423081</c:v>
                </c:pt>
                <c:pt idx="101">
                  <c:v>-0.18135367687757273</c:v>
                </c:pt>
                <c:pt idx="102">
                  <c:v>-0.18135367687757273</c:v>
                </c:pt>
                <c:pt idx="103">
                  <c:v>-0.31299034909333057</c:v>
                </c:pt>
                <c:pt idx="104">
                  <c:v>2.9264998667640901E-2</c:v>
                </c:pt>
                <c:pt idx="105">
                  <c:v>-0.15502634243442118</c:v>
                </c:pt>
                <c:pt idx="106">
                  <c:v>-0.36564501797963367</c:v>
                </c:pt>
                <c:pt idx="107">
                  <c:v>-0.31299034909333057</c:v>
                </c:pt>
                <c:pt idx="108">
                  <c:v>-0.20768101132072431</c:v>
                </c:pt>
                <c:pt idx="109">
                  <c:v>-0.18135367687757273</c:v>
                </c:pt>
                <c:pt idx="110">
                  <c:v>-0.23400834576387586</c:v>
                </c:pt>
                <c:pt idx="111">
                  <c:v>2.9264998667640901E-2</c:v>
                </c:pt>
                <c:pt idx="112">
                  <c:v>-0.26033568020702741</c:v>
                </c:pt>
                <c:pt idx="113">
                  <c:v>-0.28666301465017896</c:v>
                </c:pt>
                <c:pt idx="114">
                  <c:v>-7.6044339104965344E-2</c:v>
                </c:pt>
                <c:pt idx="115">
                  <c:v>-0.18135367687757273</c:v>
                </c:pt>
                <c:pt idx="116">
                  <c:v>-0.28666301465017896</c:v>
                </c:pt>
                <c:pt idx="117">
                  <c:v>0.29253834309915655</c:v>
                </c:pt>
                <c:pt idx="118">
                  <c:v>-0.15502634243442118</c:v>
                </c:pt>
                <c:pt idx="119">
                  <c:v>-0.20768101132072431</c:v>
                </c:pt>
                <c:pt idx="120">
                  <c:v>-0.20768101132072431</c:v>
                </c:pt>
                <c:pt idx="121">
                  <c:v>8.1919667553944031E-2</c:v>
                </c:pt>
                <c:pt idx="122">
                  <c:v>-2.3389670218662222E-2</c:v>
                </c:pt>
                <c:pt idx="123">
                  <c:v>-0.26033568020702741</c:v>
                </c:pt>
                <c:pt idx="124">
                  <c:v>2.9376642244893394E-3</c:v>
                </c:pt>
                <c:pt idx="125">
                  <c:v>-0.23400834576387586</c:v>
                </c:pt>
                <c:pt idx="126">
                  <c:v>-4.9717004661813786E-2</c:v>
                </c:pt>
                <c:pt idx="127">
                  <c:v>-0.18135367687757273</c:v>
                </c:pt>
                <c:pt idx="128">
                  <c:v>-7.6044339104965344E-2</c:v>
                </c:pt>
                <c:pt idx="129">
                  <c:v>-0.20768101132072431</c:v>
                </c:pt>
                <c:pt idx="130">
                  <c:v>-0.10237167354811805</c:v>
                </c:pt>
                <c:pt idx="131">
                  <c:v>-0.26033568020702741</c:v>
                </c:pt>
                <c:pt idx="132">
                  <c:v>2.9376642244893394E-3</c:v>
                </c:pt>
                <c:pt idx="133">
                  <c:v>-0.31299034909333057</c:v>
                </c:pt>
                <c:pt idx="134">
                  <c:v>0.16090167088339871</c:v>
                </c:pt>
                <c:pt idx="135">
                  <c:v>-0.20768101132072431</c:v>
                </c:pt>
                <c:pt idx="136">
                  <c:v>-0.18135367687757273</c:v>
                </c:pt>
                <c:pt idx="137">
                  <c:v>-0.23400834576387586</c:v>
                </c:pt>
                <c:pt idx="138">
                  <c:v>-0.36564501797963367</c:v>
                </c:pt>
                <c:pt idx="139">
                  <c:v>-0.26033568020702741</c:v>
                </c:pt>
                <c:pt idx="140">
                  <c:v>5.5592333110792466E-2</c:v>
                </c:pt>
                <c:pt idx="141">
                  <c:v>-7.6044339104965344E-2</c:v>
                </c:pt>
                <c:pt idx="142">
                  <c:v>-0.23400834576387586</c:v>
                </c:pt>
                <c:pt idx="143">
                  <c:v>-0.26033568020702741</c:v>
                </c:pt>
                <c:pt idx="144">
                  <c:v>-0.15502634243442118</c:v>
                </c:pt>
                <c:pt idx="145">
                  <c:v>-4.9717004661813786E-2</c:v>
                </c:pt>
                <c:pt idx="146">
                  <c:v>-0.20768101132072431</c:v>
                </c:pt>
                <c:pt idx="147">
                  <c:v>-0.31299034909333057</c:v>
                </c:pt>
                <c:pt idx="148">
                  <c:v>-0.1286990079912696</c:v>
                </c:pt>
                <c:pt idx="149">
                  <c:v>-2.3389670218662222E-2</c:v>
                </c:pt>
                <c:pt idx="150">
                  <c:v>-7.6044339104965344E-2</c:v>
                </c:pt>
                <c:pt idx="151">
                  <c:v>0.95072170417794788</c:v>
                </c:pt>
                <c:pt idx="152">
                  <c:v>-0.15502634243442118</c:v>
                </c:pt>
                <c:pt idx="153">
                  <c:v>-0.18135367687757273</c:v>
                </c:pt>
                <c:pt idx="154">
                  <c:v>-7.6044339104965344E-2</c:v>
                </c:pt>
                <c:pt idx="155">
                  <c:v>0.34519301198545965</c:v>
                </c:pt>
                <c:pt idx="156">
                  <c:v>0.10824700199709558</c:v>
                </c:pt>
                <c:pt idx="157">
                  <c:v>-0.23400834576387586</c:v>
                </c:pt>
                <c:pt idx="158">
                  <c:v>-7.6044339104965344E-2</c:v>
                </c:pt>
                <c:pt idx="159">
                  <c:v>-0.1286990079912696</c:v>
                </c:pt>
                <c:pt idx="160">
                  <c:v>-4.9717004661813786E-2</c:v>
                </c:pt>
              </c:numCache>
            </c:numRef>
          </c:val>
          <c:smooth val="0"/>
          <c:extLst>
            <c:ext xmlns:c16="http://schemas.microsoft.com/office/drawing/2014/chart" uri="{C3380CC4-5D6E-409C-BE32-E72D297353CC}">
              <c16:uniqueId val="{00000001-0FB9-4FEA-975A-DF182FCBAE08}"/>
            </c:ext>
          </c:extLst>
        </c:ser>
        <c:dLbls>
          <c:showLegendKey val="0"/>
          <c:showVal val="0"/>
          <c:showCatName val="0"/>
          <c:showSerName val="0"/>
          <c:showPercent val="0"/>
          <c:showBubbleSize val="0"/>
        </c:dLbls>
        <c:marker val="1"/>
        <c:smooth val="0"/>
        <c:axId val="49582080"/>
        <c:axId val="49572096"/>
      </c:lineChart>
      <c:catAx>
        <c:axId val="49568768"/>
        <c:scaling>
          <c:orientation val="minMax"/>
        </c:scaling>
        <c:delete val="0"/>
        <c:axPos val="b"/>
        <c:numFmt formatCode="[$-F400]h:mm:ss\ AM/PM" sourceLinked="1"/>
        <c:majorTickMark val="out"/>
        <c:minorTickMark val="none"/>
        <c:tickLblPos val="nextTo"/>
        <c:crossAx val="49570560"/>
        <c:crosses val="autoZero"/>
        <c:auto val="1"/>
        <c:lblAlgn val="ctr"/>
        <c:lblOffset val="100"/>
        <c:noMultiLvlLbl val="0"/>
      </c:catAx>
      <c:valAx>
        <c:axId val="49570560"/>
        <c:scaling>
          <c:orientation val="minMax"/>
        </c:scaling>
        <c:delete val="0"/>
        <c:axPos val="l"/>
        <c:numFmt formatCode="0.00" sourceLinked="1"/>
        <c:majorTickMark val="out"/>
        <c:minorTickMark val="none"/>
        <c:tickLblPos val="nextTo"/>
        <c:crossAx val="49568768"/>
        <c:crosses val="autoZero"/>
        <c:crossBetween val="between"/>
      </c:valAx>
      <c:valAx>
        <c:axId val="49572096"/>
        <c:scaling>
          <c:orientation val="minMax"/>
        </c:scaling>
        <c:delete val="0"/>
        <c:axPos val="r"/>
        <c:numFmt formatCode="0.00" sourceLinked="1"/>
        <c:majorTickMark val="out"/>
        <c:minorTickMark val="none"/>
        <c:tickLblPos val="nextTo"/>
        <c:crossAx val="49582080"/>
        <c:crosses val="max"/>
        <c:crossBetween val="between"/>
      </c:valAx>
      <c:catAx>
        <c:axId val="49582080"/>
        <c:scaling>
          <c:orientation val="minMax"/>
        </c:scaling>
        <c:delete val="1"/>
        <c:axPos val="b"/>
        <c:numFmt formatCode="[$-F400]h:mm:ss\ AM/PM" sourceLinked="1"/>
        <c:majorTickMark val="out"/>
        <c:minorTickMark val="none"/>
        <c:tickLblPos val="nextTo"/>
        <c:crossAx val="49572096"/>
        <c:crosses val="autoZero"/>
        <c:auto val="1"/>
        <c:lblAlgn val="ctr"/>
        <c:lblOffset val="100"/>
        <c:noMultiLvlLbl val="0"/>
      </c:catAx>
    </c:plotArea>
    <c:legend>
      <c:legendPos val="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'Boot Sponge'!$V$20</c:f>
              <c:strCache>
                <c:ptCount val="1"/>
                <c:pt idx="0">
                  <c:v>Excurrent  Flow - ThD10-11 (cm/s)</c:v>
                </c:pt>
              </c:strCache>
            </c:strRef>
          </c:tx>
          <c:spPr>
            <a:ln>
              <a:solidFill>
                <a:schemeClr val="accent2"/>
              </a:solidFill>
            </a:ln>
          </c:spPr>
          <c:marker>
            <c:symbol val="none"/>
          </c:marker>
          <c:cat>
            <c:numRef>
              <c:f>'Boot Sponge'!$U$21:$U$181</c:f>
              <c:numCache>
                <c:formatCode>[$-F400]h:mm:ss\ AM/PM</c:formatCode>
                <c:ptCount val="161"/>
                <c:pt idx="0">
                  <c:v>42873.61446759259</c:v>
                </c:pt>
                <c:pt idx="1">
                  <c:v>42873.614479166667</c:v>
                </c:pt>
                <c:pt idx="2">
                  <c:v>42873.614490740743</c:v>
                </c:pt>
                <c:pt idx="3">
                  <c:v>42873.614502314813</c:v>
                </c:pt>
                <c:pt idx="4">
                  <c:v>42873.61451388889</c:v>
                </c:pt>
                <c:pt idx="5">
                  <c:v>42873.614525462966</c:v>
                </c:pt>
                <c:pt idx="6">
                  <c:v>42873.614537037036</c:v>
                </c:pt>
                <c:pt idx="7">
                  <c:v>42873.614548611113</c:v>
                </c:pt>
                <c:pt idx="8">
                  <c:v>42873.614560185182</c:v>
                </c:pt>
                <c:pt idx="9">
                  <c:v>42873.614571759259</c:v>
                </c:pt>
                <c:pt idx="10">
                  <c:v>42873.614583333336</c:v>
                </c:pt>
                <c:pt idx="11">
                  <c:v>42873.614594907405</c:v>
                </c:pt>
                <c:pt idx="12">
                  <c:v>42873.614606481482</c:v>
                </c:pt>
                <c:pt idx="13">
                  <c:v>42873.614618055559</c:v>
                </c:pt>
                <c:pt idx="14">
                  <c:v>42873.614629629628</c:v>
                </c:pt>
                <c:pt idx="15">
                  <c:v>42873.614641203705</c:v>
                </c:pt>
                <c:pt idx="16">
                  <c:v>42873.614652777775</c:v>
                </c:pt>
                <c:pt idx="17">
                  <c:v>42873.614664351851</c:v>
                </c:pt>
                <c:pt idx="18">
                  <c:v>42873.614675925928</c:v>
                </c:pt>
                <c:pt idx="19">
                  <c:v>42873.614687499998</c:v>
                </c:pt>
                <c:pt idx="20">
                  <c:v>42873.614699074074</c:v>
                </c:pt>
                <c:pt idx="21">
                  <c:v>42873.614710648151</c:v>
                </c:pt>
                <c:pt idx="22">
                  <c:v>42873.614722222221</c:v>
                </c:pt>
                <c:pt idx="23">
                  <c:v>42873.614733796298</c:v>
                </c:pt>
                <c:pt idx="24">
                  <c:v>42873.614745370367</c:v>
                </c:pt>
                <c:pt idx="25">
                  <c:v>42873.614756944444</c:v>
                </c:pt>
                <c:pt idx="26">
                  <c:v>42873.614768518521</c:v>
                </c:pt>
                <c:pt idx="27">
                  <c:v>42873.61478009259</c:v>
                </c:pt>
                <c:pt idx="28">
                  <c:v>42873.614791666667</c:v>
                </c:pt>
                <c:pt idx="29">
                  <c:v>42873.614803240744</c:v>
                </c:pt>
                <c:pt idx="30">
                  <c:v>42873.614814814813</c:v>
                </c:pt>
                <c:pt idx="31">
                  <c:v>42873.61482638889</c:v>
                </c:pt>
                <c:pt idx="32">
                  <c:v>42873.614837962959</c:v>
                </c:pt>
                <c:pt idx="33">
                  <c:v>42873.614849537036</c:v>
                </c:pt>
                <c:pt idx="34">
                  <c:v>42873.614861111113</c:v>
                </c:pt>
                <c:pt idx="35">
                  <c:v>42873.614872685182</c:v>
                </c:pt>
                <c:pt idx="36">
                  <c:v>42873.614884259259</c:v>
                </c:pt>
                <c:pt idx="37">
                  <c:v>42873.614895833336</c:v>
                </c:pt>
                <c:pt idx="38">
                  <c:v>42873.614907407406</c:v>
                </c:pt>
                <c:pt idx="39">
                  <c:v>42873.614918981482</c:v>
                </c:pt>
                <c:pt idx="40">
                  <c:v>42873.614930555559</c:v>
                </c:pt>
                <c:pt idx="41">
                  <c:v>42873.614942129629</c:v>
                </c:pt>
                <c:pt idx="42">
                  <c:v>42873.614953703705</c:v>
                </c:pt>
                <c:pt idx="43">
                  <c:v>42873.614965277775</c:v>
                </c:pt>
                <c:pt idx="44">
                  <c:v>42873.614976851852</c:v>
                </c:pt>
                <c:pt idx="45">
                  <c:v>42873.614988425928</c:v>
                </c:pt>
                <c:pt idx="46">
                  <c:v>42873.614999999998</c:v>
                </c:pt>
                <c:pt idx="47">
                  <c:v>42873.615011574075</c:v>
                </c:pt>
                <c:pt idx="48">
                  <c:v>42873.615023148152</c:v>
                </c:pt>
                <c:pt idx="49">
                  <c:v>42873.615034722221</c:v>
                </c:pt>
                <c:pt idx="50">
                  <c:v>42873.615046296298</c:v>
                </c:pt>
                <c:pt idx="51">
                  <c:v>42873.615057870367</c:v>
                </c:pt>
                <c:pt idx="52">
                  <c:v>42873.615069444444</c:v>
                </c:pt>
                <c:pt idx="53">
                  <c:v>42873.615081018521</c:v>
                </c:pt>
                <c:pt idx="54">
                  <c:v>42873.61509259259</c:v>
                </c:pt>
                <c:pt idx="55">
                  <c:v>42873.615104166667</c:v>
                </c:pt>
                <c:pt idx="56">
                  <c:v>42873.615115740744</c:v>
                </c:pt>
                <c:pt idx="57">
                  <c:v>42873.615127314813</c:v>
                </c:pt>
                <c:pt idx="58">
                  <c:v>42873.61513888889</c:v>
                </c:pt>
                <c:pt idx="59">
                  <c:v>42873.61515046296</c:v>
                </c:pt>
                <c:pt idx="60">
                  <c:v>42873.615162037036</c:v>
                </c:pt>
                <c:pt idx="61">
                  <c:v>42873.615173611113</c:v>
                </c:pt>
                <c:pt idx="62">
                  <c:v>42873.615185185183</c:v>
                </c:pt>
                <c:pt idx="63">
                  <c:v>42873.61519675926</c:v>
                </c:pt>
                <c:pt idx="64">
                  <c:v>42873.615208333336</c:v>
                </c:pt>
                <c:pt idx="65">
                  <c:v>42873.615219907406</c:v>
                </c:pt>
                <c:pt idx="66">
                  <c:v>42873.615231481483</c:v>
                </c:pt>
                <c:pt idx="67">
                  <c:v>42873.615243055552</c:v>
                </c:pt>
                <c:pt idx="68">
                  <c:v>42873.615254629629</c:v>
                </c:pt>
                <c:pt idx="69">
                  <c:v>42873.615266203706</c:v>
                </c:pt>
                <c:pt idx="70">
                  <c:v>42873.615277777775</c:v>
                </c:pt>
                <c:pt idx="71">
                  <c:v>42873.615289351852</c:v>
                </c:pt>
                <c:pt idx="72">
                  <c:v>42873.615300925929</c:v>
                </c:pt>
                <c:pt idx="73">
                  <c:v>42873.615312499998</c:v>
                </c:pt>
                <c:pt idx="74">
                  <c:v>42873.615324074075</c:v>
                </c:pt>
                <c:pt idx="75">
                  <c:v>42873.615335648145</c:v>
                </c:pt>
                <c:pt idx="76">
                  <c:v>42873.615347222221</c:v>
                </c:pt>
                <c:pt idx="77">
                  <c:v>42873.615358796298</c:v>
                </c:pt>
                <c:pt idx="78">
                  <c:v>42873.615370370368</c:v>
                </c:pt>
                <c:pt idx="79">
                  <c:v>42873.615381944444</c:v>
                </c:pt>
                <c:pt idx="80">
                  <c:v>42873.615393518521</c:v>
                </c:pt>
                <c:pt idx="81">
                  <c:v>42873.615405092591</c:v>
                </c:pt>
                <c:pt idx="82">
                  <c:v>42873.615416666667</c:v>
                </c:pt>
                <c:pt idx="83">
                  <c:v>42873.615428240744</c:v>
                </c:pt>
                <c:pt idx="84">
                  <c:v>42873.615439814814</c:v>
                </c:pt>
                <c:pt idx="85">
                  <c:v>42873.615451388891</c:v>
                </c:pt>
                <c:pt idx="86">
                  <c:v>42873.61546296296</c:v>
                </c:pt>
                <c:pt idx="87">
                  <c:v>42873.615474537037</c:v>
                </c:pt>
                <c:pt idx="88">
                  <c:v>42873.615486111114</c:v>
                </c:pt>
                <c:pt idx="89">
                  <c:v>42873.615497685183</c:v>
                </c:pt>
                <c:pt idx="90">
                  <c:v>42873.61550925926</c:v>
                </c:pt>
                <c:pt idx="91">
                  <c:v>42873.615520833337</c:v>
                </c:pt>
                <c:pt idx="92">
                  <c:v>42873.615532407406</c:v>
                </c:pt>
                <c:pt idx="93">
                  <c:v>42873.615543981483</c:v>
                </c:pt>
                <c:pt idx="94">
                  <c:v>42873.615555555552</c:v>
                </c:pt>
                <c:pt idx="95">
                  <c:v>42873.615567129629</c:v>
                </c:pt>
                <c:pt idx="96">
                  <c:v>42873.615578703706</c:v>
                </c:pt>
                <c:pt idx="97">
                  <c:v>42873.615590277775</c:v>
                </c:pt>
                <c:pt idx="98">
                  <c:v>42873.615601851852</c:v>
                </c:pt>
                <c:pt idx="99">
                  <c:v>42873.615613425929</c:v>
                </c:pt>
                <c:pt idx="100">
                  <c:v>42873.615624999999</c:v>
                </c:pt>
                <c:pt idx="101">
                  <c:v>42873.615636574075</c:v>
                </c:pt>
                <c:pt idx="102">
                  <c:v>42873.615648148145</c:v>
                </c:pt>
                <c:pt idx="103">
                  <c:v>42873.615659722222</c:v>
                </c:pt>
                <c:pt idx="104">
                  <c:v>42873.615671296298</c:v>
                </c:pt>
                <c:pt idx="105">
                  <c:v>42873.615682870368</c:v>
                </c:pt>
                <c:pt idx="106">
                  <c:v>42873.615694444445</c:v>
                </c:pt>
                <c:pt idx="107">
                  <c:v>42873.615706018521</c:v>
                </c:pt>
                <c:pt idx="108">
                  <c:v>42873.615717592591</c:v>
                </c:pt>
                <c:pt idx="109">
                  <c:v>42873.615729166668</c:v>
                </c:pt>
                <c:pt idx="110">
                  <c:v>42873.615740740737</c:v>
                </c:pt>
                <c:pt idx="111">
                  <c:v>42873.615752314814</c:v>
                </c:pt>
                <c:pt idx="112">
                  <c:v>42873.615763888891</c:v>
                </c:pt>
                <c:pt idx="113">
                  <c:v>42873.61577546296</c:v>
                </c:pt>
                <c:pt idx="114">
                  <c:v>42873.615787037037</c:v>
                </c:pt>
                <c:pt idx="115">
                  <c:v>42873.615798611114</c:v>
                </c:pt>
                <c:pt idx="116">
                  <c:v>42873.615810185183</c:v>
                </c:pt>
                <c:pt idx="117">
                  <c:v>42873.61582175926</c:v>
                </c:pt>
                <c:pt idx="118">
                  <c:v>42873.615833333337</c:v>
                </c:pt>
                <c:pt idx="119">
                  <c:v>42873.615844907406</c:v>
                </c:pt>
                <c:pt idx="120">
                  <c:v>42873.615856481483</c:v>
                </c:pt>
                <c:pt idx="121">
                  <c:v>42873.615868055553</c:v>
                </c:pt>
                <c:pt idx="122">
                  <c:v>42873.615879629629</c:v>
                </c:pt>
                <c:pt idx="123">
                  <c:v>42873.615891203706</c:v>
                </c:pt>
                <c:pt idx="124">
                  <c:v>42873.615902777776</c:v>
                </c:pt>
                <c:pt idx="125">
                  <c:v>42873.615914351853</c:v>
                </c:pt>
                <c:pt idx="126">
                  <c:v>42873.615925925929</c:v>
                </c:pt>
                <c:pt idx="127">
                  <c:v>42873.615937499999</c:v>
                </c:pt>
                <c:pt idx="128">
                  <c:v>42873.615949074076</c:v>
                </c:pt>
                <c:pt idx="129">
                  <c:v>42873.615960648145</c:v>
                </c:pt>
                <c:pt idx="130">
                  <c:v>42873.615972222222</c:v>
                </c:pt>
                <c:pt idx="131">
                  <c:v>42873.615983796299</c:v>
                </c:pt>
                <c:pt idx="132">
                  <c:v>42873.615995370368</c:v>
                </c:pt>
                <c:pt idx="133">
                  <c:v>42873.616006944445</c:v>
                </c:pt>
                <c:pt idx="134">
                  <c:v>42873.616018518522</c:v>
                </c:pt>
                <c:pt idx="135">
                  <c:v>42873.616030092591</c:v>
                </c:pt>
                <c:pt idx="136">
                  <c:v>42873.616041666668</c:v>
                </c:pt>
                <c:pt idx="137">
                  <c:v>42873.616053240738</c:v>
                </c:pt>
                <c:pt idx="138">
                  <c:v>42873.616064814814</c:v>
                </c:pt>
                <c:pt idx="139">
                  <c:v>42873.616076388891</c:v>
                </c:pt>
                <c:pt idx="140">
                  <c:v>42873.616087962961</c:v>
                </c:pt>
                <c:pt idx="141">
                  <c:v>42873.616099537037</c:v>
                </c:pt>
                <c:pt idx="142">
                  <c:v>42873.616111111114</c:v>
                </c:pt>
                <c:pt idx="143">
                  <c:v>42873.616122685184</c:v>
                </c:pt>
                <c:pt idx="144">
                  <c:v>42873.61613425926</c:v>
                </c:pt>
                <c:pt idx="145">
                  <c:v>42873.61614583333</c:v>
                </c:pt>
                <c:pt idx="146">
                  <c:v>42873.616157407407</c:v>
                </c:pt>
                <c:pt idx="147">
                  <c:v>42873.616168981483</c:v>
                </c:pt>
                <c:pt idx="148">
                  <c:v>42873.616180555553</c:v>
                </c:pt>
                <c:pt idx="149">
                  <c:v>42873.61619212963</c:v>
                </c:pt>
                <c:pt idx="150">
                  <c:v>42873.616203703707</c:v>
                </c:pt>
                <c:pt idx="151">
                  <c:v>42873.616215277776</c:v>
                </c:pt>
                <c:pt idx="152">
                  <c:v>42873.616226851853</c:v>
                </c:pt>
                <c:pt idx="153">
                  <c:v>42873.616238425922</c:v>
                </c:pt>
                <c:pt idx="154">
                  <c:v>42873.616249999999</c:v>
                </c:pt>
                <c:pt idx="155">
                  <c:v>42873.616261574076</c:v>
                </c:pt>
                <c:pt idx="156">
                  <c:v>42873.616273148145</c:v>
                </c:pt>
                <c:pt idx="157">
                  <c:v>42873.616284722222</c:v>
                </c:pt>
                <c:pt idx="158">
                  <c:v>42873.616296296299</c:v>
                </c:pt>
                <c:pt idx="159">
                  <c:v>42873.616307870368</c:v>
                </c:pt>
                <c:pt idx="160">
                  <c:v>42873.616319444445</c:v>
                </c:pt>
              </c:numCache>
            </c:numRef>
          </c:cat>
          <c:val>
            <c:numRef>
              <c:f>'Boot Sponge'!$Z$21:$Z$181</c:f>
              <c:numCache>
                <c:formatCode>0.00</c:formatCode>
                <c:ptCount val="161"/>
                <c:pt idx="0">
                  <c:v>0.41856608657832883</c:v>
                </c:pt>
                <c:pt idx="1">
                  <c:v>0.41229796409094016</c:v>
                </c:pt>
                <c:pt idx="2">
                  <c:v>0.41065452533783248</c:v>
                </c:pt>
                <c:pt idx="3">
                  <c:v>0.40720652434875598</c:v>
                </c:pt>
                <c:pt idx="4">
                  <c:v>0.40450488028211362</c:v>
                </c:pt>
                <c:pt idx="5">
                  <c:v>0.40576340967232083</c:v>
                </c:pt>
                <c:pt idx="6">
                  <c:v>0.40360832132042801</c:v>
                </c:pt>
                <c:pt idx="7">
                  <c:v>0.40414601795534033</c:v>
                </c:pt>
                <c:pt idx="8">
                  <c:v>0.39844732756186885</c:v>
                </c:pt>
                <c:pt idx="9">
                  <c:v>0.40110851389323343</c:v>
                </c:pt>
                <c:pt idx="10">
                  <c:v>0.39650701882549072</c:v>
                </c:pt>
                <c:pt idx="11">
                  <c:v>0.39597948550765616</c:v>
                </c:pt>
                <c:pt idx="12">
                  <c:v>0.39580379708283658</c:v>
                </c:pt>
                <c:pt idx="13">
                  <c:v>0.39213229335924538</c:v>
                </c:pt>
                <c:pt idx="14">
                  <c:v>0.39108956155654268</c:v>
                </c:pt>
                <c:pt idx="15">
                  <c:v>0.39056923590230969</c:v>
                </c:pt>
                <c:pt idx="16">
                  <c:v>0.39510182253328563</c:v>
                </c:pt>
                <c:pt idx="17">
                  <c:v>0.40630397736735185</c:v>
                </c:pt>
                <c:pt idx="18">
                  <c:v>0.44146038147597927</c:v>
                </c:pt>
                <c:pt idx="19">
                  <c:v>0.45357416876095097</c:v>
                </c:pt>
                <c:pt idx="20">
                  <c:v>0.4487689223613352</c:v>
                </c:pt>
                <c:pt idx="21">
                  <c:v>0.44500089938168896</c:v>
                </c:pt>
                <c:pt idx="22">
                  <c:v>0.45096497493879567</c:v>
                </c:pt>
                <c:pt idx="23">
                  <c:v>0.47247577643941135</c:v>
                </c:pt>
                <c:pt idx="24">
                  <c:v>0.48716712428596093</c:v>
                </c:pt>
                <c:pt idx="25">
                  <c:v>0.49479300479238664</c:v>
                </c:pt>
                <c:pt idx="26">
                  <c:v>0.49898263994776815</c:v>
                </c:pt>
                <c:pt idx="27">
                  <c:v>0.50298448710213006</c:v>
                </c:pt>
                <c:pt idx="28">
                  <c:v>0.49589211766789598</c:v>
                </c:pt>
                <c:pt idx="29">
                  <c:v>0.48824929734346484</c:v>
                </c:pt>
                <c:pt idx="30">
                  <c:v>0.48115113033570167</c:v>
                </c:pt>
                <c:pt idx="31">
                  <c:v>0.47310521994106725</c:v>
                </c:pt>
                <c:pt idx="32">
                  <c:v>0.46560692483729604</c:v>
                </c:pt>
                <c:pt idx="33">
                  <c:v>0.45965314661695234</c:v>
                </c:pt>
                <c:pt idx="34">
                  <c:v>0.45458171980564038</c:v>
                </c:pt>
                <c:pt idx="35">
                  <c:v>0.45036498795707347</c:v>
                </c:pt>
                <c:pt idx="36">
                  <c:v>0.44480346110542207</c:v>
                </c:pt>
                <c:pt idx="37">
                  <c:v>0.43658967835727525</c:v>
                </c:pt>
                <c:pt idx="38">
                  <c:v>0.43678347071967399</c:v>
                </c:pt>
                <c:pt idx="39">
                  <c:v>0.43043351376475864</c:v>
                </c:pt>
                <c:pt idx="40">
                  <c:v>0.42511811934319771</c:v>
                </c:pt>
                <c:pt idx="41">
                  <c:v>0.41949587210592126</c:v>
                </c:pt>
                <c:pt idx="42">
                  <c:v>0.42173579289022306</c:v>
                </c:pt>
                <c:pt idx="43">
                  <c:v>0.41560459903623498</c:v>
                </c:pt>
                <c:pt idx="44">
                  <c:v>0.41339724221443697</c:v>
                </c:pt>
                <c:pt idx="45">
                  <c:v>0.41413172210376892</c:v>
                </c:pt>
                <c:pt idx="46">
                  <c:v>0.40756810425877066</c:v>
                </c:pt>
                <c:pt idx="47">
                  <c:v>0.40199951988528781</c:v>
                </c:pt>
                <c:pt idx="48">
                  <c:v>0.37895909741925282</c:v>
                </c:pt>
                <c:pt idx="49">
                  <c:v>0.33991731698054189</c:v>
                </c:pt>
                <c:pt idx="50">
                  <c:v>0.29675473949672093</c:v>
                </c:pt>
                <c:pt idx="51">
                  <c:v>0.25148325542108818</c:v>
                </c:pt>
                <c:pt idx="52">
                  <c:v>0.21142256084089125</c:v>
                </c:pt>
                <c:pt idx="53">
                  <c:v>0.18270182859505946</c:v>
                </c:pt>
                <c:pt idx="54">
                  <c:v>0.16358855778834785</c:v>
                </c:pt>
                <c:pt idx="55">
                  <c:v>0.15022721257355945</c:v>
                </c:pt>
                <c:pt idx="56">
                  <c:v>0.14281614212053934</c:v>
                </c:pt>
                <c:pt idx="57">
                  <c:v>0.13565022672322447</c:v>
                </c:pt>
                <c:pt idx="58">
                  <c:v>0.13220325170062081</c:v>
                </c:pt>
                <c:pt idx="59">
                  <c:v>0.12913007540307697</c:v>
                </c:pt>
                <c:pt idx="60">
                  <c:v>0.12568134667631034</c:v>
                </c:pt>
                <c:pt idx="61">
                  <c:v>0.122433343033686</c:v>
                </c:pt>
                <c:pt idx="62">
                  <c:v>0.11974659354155917</c:v>
                </c:pt>
                <c:pt idx="63">
                  <c:v>0.11404146277830747</c:v>
                </c:pt>
                <c:pt idx="64">
                  <c:v>0.11079885615588611</c:v>
                </c:pt>
                <c:pt idx="65">
                  <c:v>0.10698171195727804</c:v>
                </c:pt>
                <c:pt idx="66">
                  <c:v>0.10292999775730827</c:v>
                </c:pt>
                <c:pt idx="67">
                  <c:v>0.1023378910352777</c:v>
                </c:pt>
                <c:pt idx="68">
                  <c:v>0.104263225612655</c:v>
                </c:pt>
                <c:pt idx="69">
                  <c:v>0.10836742070596007</c:v>
                </c:pt>
                <c:pt idx="70">
                  <c:v>0.12374431255829091</c:v>
                </c:pt>
                <c:pt idx="71">
                  <c:v>0.15009393633963311</c:v>
                </c:pt>
                <c:pt idx="72">
                  <c:v>0.18474009566925872</c:v>
                </c:pt>
                <c:pt idx="73">
                  <c:v>0.21664642313091512</c:v>
                </c:pt>
                <c:pt idx="74">
                  <c:v>0.24640156198801691</c:v>
                </c:pt>
                <c:pt idx="75">
                  <c:v>0.27058870016199726</c:v>
                </c:pt>
                <c:pt idx="76">
                  <c:v>0.29153347655279016</c:v>
                </c:pt>
                <c:pt idx="77">
                  <c:v>0.30666184441139743</c:v>
                </c:pt>
                <c:pt idx="78">
                  <c:v>0.3235788824892103</c:v>
                </c:pt>
                <c:pt idx="79">
                  <c:v>0.33290087933014295</c:v>
                </c:pt>
                <c:pt idx="80">
                  <c:v>0.34386208411772767</c:v>
                </c:pt>
                <c:pt idx="81">
                  <c:v>0.34908978313576905</c:v>
                </c:pt>
                <c:pt idx="82">
                  <c:v>0.35835069898706584</c:v>
                </c:pt>
                <c:pt idx="83">
                  <c:v>0.36347591766604931</c:v>
                </c:pt>
                <c:pt idx="84">
                  <c:v>0.36982148919170449</c:v>
                </c:pt>
                <c:pt idx="85">
                  <c:v>0.37311847969476669</c:v>
                </c:pt>
                <c:pt idx="86">
                  <c:v>0.37661195858120217</c:v>
                </c:pt>
                <c:pt idx="87">
                  <c:v>0.38284690969505303</c:v>
                </c:pt>
                <c:pt idx="88">
                  <c:v>0.38403805499709504</c:v>
                </c:pt>
                <c:pt idx="89">
                  <c:v>0.39335232812297338</c:v>
                </c:pt>
                <c:pt idx="90">
                  <c:v>0.39022273678303027</c:v>
                </c:pt>
                <c:pt idx="91">
                  <c:v>0.39387636147906185</c:v>
                </c:pt>
                <c:pt idx="92">
                  <c:v>0.39738780324523792</c:v>
                </c:pt>
                <c:pt idx="93">
                  <c:v>0.39510182253328563</c:v>
                </c:pt>
                <c:pt idx="94">
                  <c:v>0.39178440755104449</c:v>
                </c:pt>
                <c:pt idx="95">
                  <c:v>0.3942261048422564</c:v>
                </c:pt>
                <c:pt idx="96">
                  <c:v>0.39615525191662565</c:v>
                </c:pt>
                <c:pt idx="97">
                  <c:v>0.39492652351052121</c:v>
                </c:pt>
                <c:pt idx="98">
                  <c:v>0.39615525191662565</c:v>
                </c:pt>
                <c:pt idx="99">
                  <c:v>0.39370160616962152</c:v>
                </c:pt>
                <c:pt idx="100">
                  <c:v>0.39387636147906185</c:v>
                </c:pt>
                <c:pt idx="101">
                  <c:v>0.39580379708283658</c:v>
                </c:pt>
                <c:pt idx="102">
                  <c:v>0.40004191312901638</c:v>
                </c:pt>
                <c:pt idx="103">
                  <c:v>0.39387636147906185</c:v>
                </c:pt>
                <c:pt idx="104">
                  <c:v>0.40468443092253797</c:v>
                </c:pt>
                <c:pt idx="105">
                  <c:v>0.40811107621098586</c:v>
                </c:pt>
                <c:pt idx="106">
                  <c:v>0.41193218801769593</c:v>
                </c:pt>
                <c:pt idx="107">
                  <c:v>0.41578907659276793</c:v>
                </c:pt>
                <c:pt idx="108">
                  <c:v>0.41523588943420503</c:v>
                </c:pt>
                <c:pt idx="109">
                  <c:v>0.41394797988330773</c:v>
                </c:pt>
                <c:pt idx="110">
                  <c:v>0.41652780603693468</c:v>
                </c:pt>
                <c:pt idx="111">
                  <c:v>0.41101916690774926</c:v>
                </c:pt>
                <c:pt idx="112">
                  <c:v>0.40992621240205573</c:v>
                </c:pt>
                <c:pt idx="113">
                  <c:v>0.40594351894570335</c:v>
                </c:pt>
                <c:pt idx="114">
                  <c:v>0.40271374952381961</c:v>
                </c:pt>
                <c:pt idx="115">
                  <c:v>0.3975641947748525</c:v>
                </c:pt>
                <c:pt idx="116">
                  <c:v>0.39685909808654013</c:v>
                </c:pt>
                <c:pt idx="117">
                  <c:v>0.39440109296488934</c:v>
                </c:pt>
                <c:pt idx="118">
                  <c:v>0.39405119435846275</c:v>
                </c:pt>
                <c:pt idx="119">
                  <c:v>0.40360832132042801</c:v>
                </c:pt>
                <c:pt idx="120">
                  <c:v>0.40901763740760116</c:v>
                </c:pt>
                <c:pt idx="121">
                  <c:v>0.40956254046246005</c:v>
                </c:pt>
                <c:pt idx="122">
                  <c:v>0.4124809739064127</c:v>
                </c:pt>
                <c:pt idx="123">
                  <c:v>0.40253507323654591</c:v>
                </c:pt>
                <c:pt idx="124">
                  <c:v>0.40829222756086997</c:v>
                </c:pt>
                <c:pt idx="125">
                  <c:v>0.40774901459558821</c:v>
                </c:pt>
                <c:pt idx="126">
                  <c:v>0.40811107621098586</c:v>
                </c:pt>
                <c:pt idx="127">
                  <c:v>0.41174942168788875</c:v>
                </c:pt>
                <c:pt idx="128">
                  <c:v>0.41211503547337658</c:v>
                </c:pt>
                <c:pt idx="129">
                  <c:v>0.42024118738685778</c:v>
                </c:pt>
                <c:pt idx="130">
                  <c:v>0.42398767385209357</c:v>
                </c:pt>
                <c:pt idx="131">
                  <c:v>0.42248508782221122</c:v>
                </c:pt>
                <c:pt idx="132">
                  <c:v>0.42248508782221122</c:v>
                </c:pt>
                <c:pt idx="133">
                  <c:v>0.43234793239788555</c:v>
                </c:pt>
                <c:pt idx="134">
                  <c:v>0.44519842529637671</c:v>
                </c:pt>
                <c:pt idx="135">
                  <c:v>0.46210748932957146</c:v>
                </c:pt>
                <c:pt idx="136">
                  <c:v>0.46664120495253314</c:v>
                </c:pt>
                <c:pt idx="137">
                  <c:v>0.46457493713718573</c:v>
                </c:pt>
                <c:pt idx="138">
                  <c:v>0.47121940065388446</c:v>
                </c:pt>
                <c:pt idx="139">
                  <c:v>0.46498745745285053</c:v>
                </c:pt>
                <c:pt idx="140">
                  <c:v>0.46519385495222487</c:v>
                </c:pt>
                <c:pt idx="141">
                  <c:v>0.46850870230784653</c:v>
                </c:pt>
                <c:pt idx="142">
                  <c:v>0.46705556001515369</c:v>
                </c:pt>
                <c:pt idx="143">
                  <c:v>0.46354523677121062</c:v>
                </c:pt>
                <c:pt idx="144">
                  <c:v>0.46313399594238169</c:v>
                </c:pt>
                <c:pt idx="145">
                  <c:v>0.45016516973864612</c:v>
                </c:pt>
                <c:pt idx="146">
                  <c:v>0.45016516973864612</c:v>
                </c:pt>
                <c:pt idx="147">
                  <c:v>0.44244102345072034</c:v>
                </c:pt>
                <c:pt idx="148">
                  <c:v>0.43446362879305078</c:v>
                </c:pt>
                <c:pt idx="149">
                  <c:v>0.43678347071967399</c:v>
                </c:pt>
                <c:pt idx="150">
                  <c:v>0.43369308941883067</c:v>
                </c:pt>
                <c:pt idx="151">
                  <c:v>0.42890808407785286</c:v>
                </c:pt>
                <c:pt idx="152">
                  <c:v>0.44009113316167636</c:v>
                </c:pt>
                <c:pt idx="153">
                  <c:v>0.43658967835727525</c:v>
                </c:pt>
                <c:pt idx="154">
                  <c:v>0.43484941170764152</c:v>
                </c:pt>
                <c:pt idx="155">
                  <c:v>0.43600881700899824</c:v>
                </c:pt>
                <c:pt idx="156">
                  <c:v>0.42890808407785286</c:v>
                </c:pt>
                <c:pt idx="157">
                  <c:v>0.42814739769399712</c:v>
                </c:pt>
                <c:pt idx="158">
                  <c:v>0.42928893393455259</c:v>
                </c:pt>
                <c:pt idx="159">
                  <c:v>0.42606245928749115</c:v>
                </c:pt>
                <c:pt idx="160">
                  <c:v>0.42173579289022306</c:v>
                </c:pt>
              </c:numCache>
            </c:numRef>
          </c:val>
          <c:smooth val="0"/>
          <c:extLst>
            <c:ext xmlns:c16="http://schemas.microsoft.com/office/drawing/2014/chart" uri="{C3380CC4-5D6E-409C-BE32-E72D297353CC}">
              <c16:uniqueId val="{00000000-4D04-455A-9844-9E2A0C32E8E1}"/>
            </c:ext>
          </c:extLst>
        </c:ser>
        <c:dLbls>
          <c:showLegendKey val="0"/>
          <c:showVal val="0"/>
          <c:showCatName val="0"/>
          <c:showSerName val="0"/>
          <c:showPercent val="0"/>
          <c:showBubbleSize val="0"/>
        </c:dLbls>
        <c:marker val="1"/>
        <c:smooth val="0"/>
        <c:axId val="49600384"/>
        <c:axId val="49601920"/>
      </c:lineChart>
      <c:lineChart>
        <c:grouping val="standard"/>
        <c:varyColors val="0"/>
        <c:ser>
          <c:idx val="1"/>
          <c:order val="1"/>
          <c:tx>
            <c:strRef>
              <c:f>'Boot Sponge'!$W$20</c:f>
              <c:strCache>
                <c:ptCount val="1"/>
                <c:pt idx="0">
                  <c:v>Vector - Suspended Sediment (mg/L) Analog input 2</c:v>
                </c:pt>
              </c:strCache>
            </c:strRef>
          </c:tx>
          <c:spPr>
            <a:ln>
              <a:solidFill>
                <a:schemeClr val="accent3"/>
              </a:solidFill>
            </a:ln>
          </c:spPr>
          <c:marker>
            <c:symbol val="none"/>
          </c:marker>
          <c:cat>
            <c:numRef>
              <c:f>'Boot Sponge'!$U$21:$U$181</c:f>
              <c:numCache>
                <c:formatCode>[$-F400]h:mm:ss\ AM/PM</c:formatCode>
                <c:ptCount val="161"/>
                <c:pt idx="0">
                  <c:v>42873.61446759259</c:v>
                </c:pt>
                <c:pt idx="1">
                  <c:v>42873.614479166667</c:v>
                </c:pt>
                <c:pt idx="2">
                  <c:v>42873.614490740743</c:v>
                </c:pt>
                <c:pt idx="3">
                  <c:v>42873.614502314813</c:v>
                </c:pt>
                <c:pt idx="4">
                  <c:v>42873.61451388889</c:v>
                </c:pt>
                <c:pt idx="5">
                  <c:v>42873.614525462966</c:v>
                </c:pt>
                <c:pt idx="6">
                  <c:v>42873.614537037036</c:v>
                </c:pt>
                <c:pt idx="7">
                  <c:v>42873.614548611113</c:v>
                </c:pt>
                <c:pt idx="8">
                  <c:v>42873.614560185182</c:v>
                </c:pt>
                <c:pt idx="9">
                  <c:v>42873.614571759259</c:v>
                </c:pt>
                <c:pt idx="10">
                  <c:v>42873.614583333336</c:v>
                </c:pt>
                <c:pt idx="11">
                  <c:v>42873.614594907405</c:v>
                </c:pt>
                <c:pt idx="12">
                  <c:v>42873.614606481482</c:v>
                </c:pt>
                <c:pt idx="13">
                  <c:v>42873.614618055559</c:v>
                </c:pt>
                <c:pt idx="14">
                  <c:v>42873.614629629628</c:v>
                </c:pt>
                <c:pt idx="15">
                  <c:v>42873.614641203705</c:v>
                </c:pt>
                <c:pt idx="16">
                  <c:v>42873.614652777775</c:v>
                </c:pt>
                <c:pt idx="17">
                  <c:v>42873.614664351851</c:v>
                </c:pt>
                <c:pt idx="18">
                  <c:v>42873.614675925928</c:v>
                </c:pt>
                <c:pt idx="19">
                  <c:v>42873.614687499998</c:v>
                </c:pt>
                <c:pt idx="20">
                  <c:v>42873.614699074074</c:v>
                </c:pt>
                <c:pt idx="21">
                  <c:v>42873.614710648151</c:v>
                </c:pt>
                <c:pt idx="22">
                  <c:v>42873.614722222221</c:v>
                </c:pt>
                <c:pt idx="23">
                  <c:v>42873.614733796298</c:v>
                </c:pt>
                <c:pt idx="24">
                  <c:v>42873.614745370367</c:v>
                </c:pt>
                <c:pt idx="25">
                  <c:v>42873.614756944444</c:v>
                </c:pt>
                <c:pt idx="26">
                  <c:v>42873.614768518521</c:v>
                </c:pt>
                <c:pt idx="27">
                  <c:v>42873.61478009259</c:v>
                </c:pt>
                <c:pt idx="28">
                  <c:v>42873.614791666667</c:v>
                </c:pt>
                <c:pt idx="29">
                  <c:v>42873.614803240744</c:v>
                </c:pt>
                <c:pt idx="30">
                  <c:v>42873.614814814813</c:v>
                </c:pt>
                <c:pt idx="31">
                  <c:v>42873.61482638889</c:v>
                </c:pt>
                <c:pt idx="32">
                  <c:v>42873.614837962959</c:v>
                </c:pt>
                <c:pt idx="33">
                  <c:v>42873.614849537036</c:v>
                </c:pt>
                <c:pt idx="34">
                  <c:v>42873.614861111113</c:v>
                </c:pt>
                <c:pt idx="35">
                  <c:v>42873.614872685182</c:v>
                </c:pt>
                <c:pt idx="36">
                  <c:v>42873.614884259259</c:v>
                </c:pt>
                <c:pt idx="37">
                  <c:v>42873.614895833336</c:v>
                </c:pt>
                <c:pt idx="38">
                  <c:v>42873.614907407406</c:v>
                </c:pt>
                <c:pt idx="39">
                  <c:v>42873.614918981482</c:v>
                </c:pt>
                <c:pt idx="40">
                  <c:v>42873.614930555559</c:v>
                </c:pt>
                <c:pt idx="41">
                  <c:v>42873.614942129629</c:v>
                </c:pt>
                <c:pt idx="42">
                  <c:v>42873.614953703705</c:v>
                </c:pt>
                <c:pt idx="43">
                  <c:v>42873.614965277775</c:v>
                </c:pt>
                <c:pt idx="44">
                  <c:v>42873.614976851852</c:v>
                </c:pt>
                <c:pt idx="45">
                  <c:v>42873.614988425928</c:v>
                </c:pt>
                <c:pt idx="46">
                  <c:v>42873.614999999998</c:v>
                </c:pt>
                <c:pt idx="47">
                  <c:v>42873.615011574075</c:v>
                </c:pt>
                <c:pt idx="48">
                  <c:v>42873.615023148152</c:v>
                </c:pt>
                <c:pt idx="49">
                  <c:v>42873.615034722221</c:v>
                </c:pt>
                <c:pt idx="50">
                  <c:v>42873.615046296298</c:v>
                </c:pt>
                <c:pt idx="51">
                  <c:v>42873.615057870367</c:v>
                </c:pt>
                <c:pt idx="52">
                  <c:v>42873.615069444444</c:v>
                </c:pt>
                <c:pt idx="53">
                  <c:v>42873.615081018521</c:v>
                </c:pt>
                <c:pt idx="54">
                  <c:v>42873.61509259259</c:v>
                </c:pt>
                <c:pt idx="55">
                  <c:v>42873.615104166667</c:v>
                </c:pt>
                <c:pt idx="56">
                  <c:v>42873.615115740744</c:v>
                </c:pt>
                <c:pt idx="57">
                  <c:v>42873.615127314813</c:v>
                </c:pt>
                <c:pt idx="58">
                  <c:v>42873.61513888889</c:v>
                </c:pt>
                <c:pt idx="59">
                  <c:v>42873.61515046296</c:v>
                </c:pt>
                <c:pt idx="60">
                  <c:v>42873.615162037036</c:v>
                </c:pt>
                <c:pt idx="61">
                  <c:v>42873.615173611113</c:v>
                </c:pt>
                <c:pt idx="62">
                  <c:v>42873.615185185183</c:v>
                </c:pt>
                <c:pt idx="63">
                  <c:v>42873.61519675926</c:v>
                </c:pt>
                <c:pt idx="64">
                  <c:v>42873.615208333336</c:v>
                </c:pt>
                <c:pt idx="65">
                  <c:v>42873.615219907406</c:v>
                </c:pt>
                <c:pt idx="66">
                  <c:v>42873.615231481483</c:v>
                </c:pt>
                <c:pt idx="67">
                  <c:v>42873.615243055552</c:v>
                </c:pt>
                <c:pt idx="68">
                  <c:v>42873.615254629629</c:v>
                </c:pt>
                <c:pt idx="69">
                  <c:v>42873.615266203706</c:v>
                </c:pt>
                <c:pt idx="70">
                  <c:v>42873.615277777775</c:v>
                </c:pt>
                <c:pt idx="71">
                  <c:v>42873.615289351852</c:v>
                </c:pt>
                <c:pt idx="72">
                  <c:v>42873.615300925929</c:v>
                </c:pt>
                <c:pt idx="73">
                  <c:v>42873.615312499998</c:v>
                </c:pt>
                <c:pt idx="74">
                  <c:v>42873.615324074075</c:v>
                </c:pt>
                <c:pt idx="75">
                  <c:v>42873.615335648145</c:v>
                </c:pt>
                <c:pt idx="76">
                  <c:v>42873.615347222221</c:v>
                </c:pt>
                <c:pt idx="77">
                  <c:v>42873.615358796298</c:v>
                </c:pt>
                <c:pt idx="78">
                  <c:v>42873.615370370368</c:v>
                </c:pt>
                <c:pt idx="79">
                  <c:v>42873.615381944444</c:v>
                </c:pt>
                <c:pt idx="80">
                  <c:v>42873.615393518521</c:v>
                </c:pt>
                <c:pt idx="81">
                  <c:v>42873.615405092591</c:v>
                </c:pt>
                <c:pt idx="82">
                  <c:v>42873.615416666667</c:v>
                </c:pt>
                <c:pt idx="83">
                  <c:v>42873.615428240744</c:v>
                </c:pt>
                <c:pt idx="84">
                  <c:v>42873.615439814814</c:v>
                </c:pt>
                <c:pt idx="85">
                  <c:v>42873.615451388891</c:v>
                </c:pt>
                <c:pt idx="86">
                  <c:v>42873.61546296296</c:v>
                </c:pt>
                <c:pt idx="87">
                  <c:v>42873.615474537037</c:v>
                </c:pt>
                <c:pt idx="88">
                  <c:v>42873.615486111114</c:v>
                </c:pt>
                <c:pt idx="89">
                  <c:v>42873.615497685183</c:v>
                </c:pt>
                <c:pt idx="90">
                  <c:v>42873.61550925926</c:v>
                </c:pt>
                <c:pt idx="91">
                  <c:v>42873.615520833337</c:v>
                </c:pt>
                <c:pt idx="92">
                  <c:v>42873.615532407406</c:v>
                </c:pt>
                <c:pt idx="93">
                  <c:v>42873.615543981483</c:v>
                </c:pt>
                <c:pt idx="94">
                  <c:v>42873.615555555552</c:v>
                </c:pt>
                <c:pt idx="95">
                  <c:v>42873.615567129629</c:v>
                </c:pt>
                <c:pt idx="96">
                  <c:v>42873.615578703706</c:v>
                </c:pt>
                <c:pt idx="97">
                  <c:v>42873.615590277775</c:v>
                </c:pt>
                <c:pt idx="98">
                  <c:v>42873.615601851852</c:v>
                </c:pt>
                <c:pt idx="99">
                  <c:v>42873.615613425929</c:v>
                </c:pt>
                <c:pt idx="100">
                  <c:v>42873.615624999999</c:v>
                </c:pt>
                <c:pt idx="101">
                  <c:v>42873.615636574075</c:v>
                </c:pt>
                <c:pt idx="102">
                  <c:v>42873.615648148145</c:v>
                </c:pt>
                <c:pt idx="103">
                  <c:v>42873.615659722222</c:v>
                </c:pt>
                <c:pt idx="104">
                  <c:v>42873.615671296298</c:v>
                </c:pt>
                <c:pt idx="105">
                  <c:v>42873.615682870368</c:v>
                </c:pt>
                <c:pt idx="106">
                  <c:v>42873.615694444445</c:v>
                </c:pt>
                <c:pt idx="107">
                  <c:v>42873.615706018521</c:v>
                </c:pt>
                <c:pt idx="108">
                  <c:v>42873.615717592591</c:v>
                </c:pt>
                <c:pt idx="109">
                  <c:v>42873.615729166668</c:v>
                </c:pt>
                <c:pt idx="110">
                  <c:v>42873.615740740737</c:v>
                </c:pt>
                <c:pt idx="111">
                  <c:v>42873.615752314814</c:v>
                </c:pt>
                <c:pt idx="112">
                  <c:v>42873.615763888891</c:v>
                </c:pt>
                <c:pt idx="113">
                  <c:v>42873.61577546296</c:v>
                </c:pt>
                <c:pt idx="114">
                  <c:v>42873.615787037037</c:v>
                </c:pt>
                <c:pt idx="115">
                  <c:v>42873.615798611114</c:v>
                </c:pt>
                <c:pt idx="116">
                  <c:v>42873.615810185183</c:v>
                </c:pt>
                <c:pt idx="117">
                  <c:v>42873.61582175926</c:v>
                </c:pt>
                <c:pt idx="118">
                  <c:v>42873.615833333337</c:v>
                </c:pt>
                <c:pt idx="119">
                  <c:v>42873.615844907406</c:v>
                </c:pt>
                <c:pt idx="120">
                  <c:v>42873.615856481483</c:v>
                </c:pt>
                <c:pt idx="121">
                  <c:v>42873.615868055553</c:v>
                </c:pt>
                <c:pt idx="122">
                  <c:v>42873.615879629629</c:v>
                </c:pt>
                <c:pt idx="123">
                  <c:v>42873.615891203706</c:v>
                </c:pt>
                <c:pt idx="124">
                  <c:v>42873.615902777776</c:v>
                </c:pt>
                <c:pt idx="125">
                  <c:v>42873.615914351853</c:v>
                </c:pt>
                <c:pt idx="126">
                  <c:v>42873.615925925929</c:v>
                </c:pt>
                <c:pt idx="127">
                  <c:v>42873.615937499999</c:v>
                </c:pt>
                <c:pt idx="128">
                  <c:v>42873.615949074076</c:v>
                </c:pt>
                <c:pt idx="129">
                  <c:v>42873.615960648145</c:v>
                </c:pt>
                <c:pt idx="130">
                  <c:v>42873.615972222222</c:v>
                </c:pt>
                <c:pt idx="131">
                  <c:v>42873.615983796299</c:v>
                </c:pt>
                <c:pt idx="132">
                  <c:v>42873.615995370368</c:v>
                </c:pt>
                <c:pt idx="133">
                  <c:v>42873.616006944445</c:v>
                </c:pt>
                <c:pt idx="134">
                  <c:v>42873.616018518522</c:v>
                </c:pt>
                <c:pt idx="135">
                  <c:v>42873.616030092591</c:v>
                </c:pt>
                <c:pt idx="136">
                  <c:v>42873.616041666668</c:v>
                </c:pt>
                <c:pt idx="137">
                  <c:v>42873.616053240738</c:v>
                </c:pt>
                <c:pt idx="138">
                  <c:v>42873.616064814814</c:v>
                </c:pt>
                <c:pt idx="139">
                  <c:v>42873.616076388891</c:v>
                </c:pt>
                <c:pt idx="140">
                  <c:v>42873.616087962961</c:v>
                </c:pt>
                <c:pt idx="141">
                  <c:v>42873.616099537037</c:v>
                </c:pt>
                <c:pt idx="142">
                  <c:v>42873.616111111114</c:v>
                </c:pt>
                <c:pt idx="143">
                  <c:v>42873.616122685184</c:v>
                </c:pt>
                <c:pt idx="144">
                  <c:v>42873.61613425926</c:v>
                </c:pt>
                <c:pt idx="145">
                  <c:v>42873.61614583333</c:v>
                </c:pt>
                <c:pt idx="146">
                  <c:v>42873.616157407407</c:v>
                </c:pt>
                <c:pt idx="147">
                  <c:v>42873.616168981483</c:v>
                </c:pt>
                <c:pt idx="148">
                  <c:v>42873.616180555553</c:v>
                </c:pt>
                <c:pt idx="149">
                  <c:v>42873.61619212963</c:v>
                </c:pt>
                <c:pt idx="150">
                  <c:v>42873.616203703707</c:v>
                </c:pt>
                <c:pt idx="151">
                  <c:v>42873.616215277776</c:v>
                </c:pt>
                <c:pt idx="152">
                  <c:v>42873.616226851853</c:v>
                </c:pt>
                <c:pt idx="153">
                  <c:v>42873.616238425922</c:v>
                </c:pt>
                <c:pt idx="154">
                  <c:v>42873.616249999999</c:v>
                </c:pt>
                <c:pt idx="155">
                  <c:v>42873.616261574076</c:v>
                </c:pt>
                <c:pt idx="156">
                  <c:v>42873.616273148145</c:v>
                </c:pt>
                <c:pt idx="157">
                  <c:v>42873.616284722222</c:v>
                </c:pt>
                <c:pt idx="158">
                  <c:v>42873.616296296299</c:v>
                </c:pt>
                <c:pt idx="159">
                  <c:v>42873.616307870368</c:v>
                </c:pt>
                <c:pt idx="160">
                  <c:v>42873.616319444445</c:v>
                </c:pt>
              </c:numCache>
            </c:numRef>
          </c:cat>
          <c:val>
            <c:numRef>
              <c:f>'Boot Sponge'!$AA$21:$AA$181</c:f>
              <c:numCache>
                <c:formatCode>0.00</c:formatCode>
                <c:ptCount val="161"/>
                <c:pt idx="0">
                  <c:v>2.6821000000000002</c:v>
                </c:pt>
                <c:pt idx="1">
                  <c:v>2.61</c:v>
                </c:pt>
                <c:pt idx="2">
                  <c:v>2.9087000000000001</c:v>
                </c:pt>
                <c:pt idx="3">
                  <c:v>2.8674999999999997</c:v>
                </c:pt>
                <c:pt idx="4">
                  <c:v>2.6408999999999998</c:v>
                </c:pt>
                <c:pt idx="5">
                  <c:v>2.6718000000000002</c:v>
                </c:pt>
                <c:pt idx="6">
                  <c:v>2.5893999999999999</c:v>
                </c:pt>
                <c:pt idx="7">
                  <c:v>2.5893999999999999</c:v>
                </c:pt>
                <c:pt idx="8">
                  <c:v>2.6615000000000002</c:v>
                </c:pt>
                <c:pt idx="9">
                  <c:v>2.6305999999999998</c:v>
                </c:pt>
                <c:pt idx="10">
                  <c:v>2.7027000000000001</c:v>
                </c:pt>
                <c:pt idx="11">
                  <c:v>2.5790999999999999</c:v>
                </c:pt>
                <c:pt idx="12">
                  <c:v>2.7027000000000001</c:v>
                </c:pt>
                <c:pt idx="13">
                  <c:v>2.5893999999999999</c:v>
                </c:pt>
                <c:pt idx="14">
                  <c:v>2.6202999999999999</c:v>
                </c:pt>
                <c:pt idx="15">
                  <c:v>2.6202999999999999</c:v>
                </c:pt>
                <c:pt idx="16">
                  <c:v>2.61</c:v>
                </c:pt>
                <c:pt idx="17">
                  <c:v>2.7027000000000001</c:v>
                </c:pt>
                <c:pt idx="18">
                  <c:v>2.9601999999999999</c:v>
                </c:pt>
                <c:pt idx="19">
                  <c:v>2.6305999999999998</c:v>
                </c:pt>
                <c:pt idx="20">
                  <c:v>2.6924000000000001</c:v>
                </c:pt>
                <c:pt idx="21">
                  <c:v>2.5893999999999999</c:v>
                </c:pt>
                <c:pt idx="22">
                  <c:v>2.5688</c:v>
                </c:pt>
                <c:pt idx="23">
                  <c:v>2.6821000000000002</c:v>
                </c:pt>
                <c:pt idx="24">
                  <c:v>2.6511999999999998</c:v>
                </c:pt>
                <c:pt idx="25">
                  <c:v>2.6615000000000002</c:v>
                </c:pt>
                <c:pt idx="26">
                  <c:v>2.6821000000000002</c:v>
                </c:pt>
                <c:pt idx="27">
                  <c:v>2.5893999999999999</c:v>
                </c:pt>
                <c:pt idx="28">
                  <c:v>2.6305999999999998</c:v>
                </c:pt>
                <c:pt idx="29">
                  <c:v>2.5893999999999999</c:v>
                </c:pt>
                <c:pt idx="30">
                  <c:v>2.61</c:v>
                </c:pt>
                <c:pt idx="31">
                  <c:v>2.7953999999999999</c:v>
                </c:pt>
                <c:pt idx="32">
                  <c:v>2.6202999999999999</c:v>
                </c:pt>
                <c:pt idx="33">
                  <c:v>2.61</c:v>
                </c:pt>
                <c:pt idx="34">
                  <c:v>2.9704999999999999</c:v>
                </c:pt>
                <c:pt idx="35">
                  <c:v>2.6511999999999998</c:v>
                </c:pt>
                <c:pt idx="36">
                  <c:v>2.6924000000000001</c:v>
                </c:pt>
                <c:pt idx="37">
                  <c:v>2.7130000000000001</c:v>
                </c:pt>
                <c:pt idx="38">
                  <c:v>2.7130000000000001</c:v>
                </c:pt>
                <c:pt idx="39">
                  <c:v>2.5893999999999999</c:v>
                </c:pt>
                <c:pt idx="40">
                  <c:v>2.6615000000000002</c:v>
                </c:pt>
                <c:pt idx="41">
                  <c:v>2.6718000000000002</c:v>
                </c:pt>
                <c:pt idx="42">
                  <c:v>2.5893999999999999</c:v>
                </c:pt>
                <c:pt idx="43">
                  <c:v>2.5790999999999999</c:v>
                </c:pt>
                <c:pt idx="44">
                  <c:v>2.6202999999999999</c:v>
                </c:pt>
                <c:pt idx="45">
                  <c:v>2.7027000000000001</c:v>
                </c:pt>
                <c:pt idx="46">
                  <c:v>2.7233000000000001</c:v>
                </c:pt>
                <c:pt idx="47">
                  <c:v>2.6615000000000002</c:v>
                </c:pt>
                <c:pt idx="48">
                  <c:v>2.7439</c:v>
                </c:pt>
                <c:pt idx="49">
                  <c:v>2.7439</c:v>
                </c:pt>
                <c:pt idx="50">
                  <c:v>2.7233000000000001</c:v>
                </c:pt>
                <c:pt idx="51">
                  <c:v>2.6202999999999999</c:v>
                </c:pt>
                <c:pt idx="52">
                  <c:v>2.61</c:v>
                </c:pt>
                <c:pt idx="53">
                  <c:v>2.6615000000000002</c:v>
                </c:pt>
                <c:pt idx="54">
                  <c:v>3.5884999999999998</c:v>
                </c:pt>
                <c:pt idx="55">
                  <c:v>2.6924000000000001</c:v>
                </c:pt>
                <c:pt idx="56">
                  <c:v>2.6511999999999998</c:v>
                </c:pt>
                <c:pt idx="57">
                  <c:v>2.5688</c:v>
                </c:pt>
                <c:pt idx="58">
                  <c:v>2.5585</c:v>
                </c:pt>
                <c:pt idx="59">
                  <c:v>2.5893999999999999</c:v>
                </c:pt>
                <c:pt idx="60">
                  <c:v>2.61</c:v>
                </c:pt>
                <c:pt idx="61">
                  <c:v>2.6408999999999998</c:v>
                </c:pt>
                <c:pt idx="62">
                  <c:v>2.5688</c:v>
                </c:pt>
                <c:pt idx="63">
                  <c:v>2.6202999999999999</c:v>
                </c:pt>
                <c:pt idx="64">
                  <c:v>3.0838000000000001</c:v>
                </c:pt>
                <c:pt idx="65">
                  <c:v>2.5996999999999999</c:v>
                </c:pt>
                <c:pt idx="66">
                  <c:v>2.5482</c:v>
                </c:pt>
                <c:pt idx="67">
                  <c:v>2.6202999999999999</c:v>
                </c:pt>
                <c:pt idx="68">
                  <c:v>2.6615000000000002</c:v>
                </c:pt>
                <c:pt idx="69">
                  <c:v>2.6821000000000002</c:v>
                </c:pt>
                <c:pt idx="70">
                  <c:v>2.6821000000000002</c:v>
                </c:pt>
                <c:pt idx="71">
                  <c:v>2.6408999999999998</c:v>
                </c:pt>
                <c:pt idx="72">
                  <c:v>2.7027000000000001</c:v>
                </c:pt>
                <c:pt idx="73">
                  <c:v>2.5790999999999999</c:v>
                </c:pt>
                <c:pt idx="74">
                  <c:v>2.5688</c:v>
                </c:pt>
                <c:pt idx="75">
                  <c:v>2.61</c:v>
                </c:pt>
                <c:pt idx="76">
                  <c:v>2.7645</c:v>
                </c:pt>
                <c:pt idx="77">
                  <c:v>2.5893999999999999</c:v>
                </c:pt>
                <c:pt idx="78">
                  <c:v>2.5585</c:v>
                </c:pt>
                <c:pt idx="79">
                  <c:v>2.7645</c:v>
                </c:pt>
                <c:pt idx="80">
                  <c:v>2.8262999999999998</c:v>
                </c:pt>
                <c:pt idx="81">
                  <c:v>2.6408999999999998</c:v>
                </c:pt>
                <c:pt idx="82">
                  <c:v>2.6718000000000002</c:v>
                </c:pt>
                <c:pt idx="83">
                  <c:v>2.5996999999999999</c:v>
                </c:pt>
                <c:pt idx="84">
                  <c:v>2.6202999999999999</c:v>
                </c:pt>
                <c:pt idx="85">
                  <c:v>2.6615000000000002</c:v>
                </c:pt>
                <c:pt idx="86">
                  <c:v>2.5790999999999999</c:v>
                </c:pt>
                <c:pt idx="87">
                  <c:v>2.5379</c:v>
                </c:pt>
                <c:pt idx="88">
                  <c:v>2.6408999999999998</c:v>
                </c:pt>
                <c:pt idx="89">
                  <c:v>2.6718000000000002</c:v>
                </c:pt>
                <c:pt idx="90">
                  <c:v>2.5996999999999999</c:v>
                </c:pt>
                <c:pt idx="91">
                  <c:v>2.7027000000000001</c:v>
                </c:pt>
                <c:pt idx="92">
                  <c:v>2.5996999999999999</c:v>
                </c:pt>
                <c:pt idx="93">
                  <c:v>2.5585</c:v>
                </c:pt>
                <c:pt idx="94">
                  <c:v>2.6202999999999999</c:v>
                </c:pt>
                <c:pt idx="95">
                  <c:v>2.5996999999999999</c:v>
                </c:pt>
                <c:pt idx="96">
                  <c:v>2.5893999999999999</c:v>
                </c:pt>
                <c:pt idx="97">
                  <c:v>2.61</c:v>
                </c:pt>
                <c:pt idx="98">
                  <c:v>2.5893999999999999</c:v>
                </c:pt>
                <c:pt idx="99">
                  <c:v>2.5790999999999999</c:v>
                </c:pt>
                <c:pt idx="100">
                  <c:v>2.8159999999999998</c:v>
                </c:pt>
                <c:pt idx="101">
                  <c:v>2.6202999999999999</c:v>
                </c:pt>
                <c:pt idx="102">
                  <c:v>2.6202999999999999</c:v>
                </c:pt>
                <c:pt idx="103">
                  <c:v>2.5688</c:v>
                </c:pt>
                <c:pt idx="104">
                  <c:v>2.7027000000000001</c:v>
                </c:pt>
                <c:pt idx="105">
                  <c:v>2.6305999999999998</c:v>
                </c:pt>
                <c:pt idx="106">
                  <c:v>2.5482</c:v>
                </c:pt>
                <c:pt idx="107">
                  <c:v>2.5688</c:v>
                </c:pt>
                <c:pt idx="108">
                  <c:v>2.61</c:v>
                </c:pt>
                <c:pt idx="109">
                  <c:v>2.6202999999999999</c:v>
                </c:pt>
                <c:pt idx="110">
                  <c:v>2.5996999999999999</c:v>
                </c:pt>
                <c:pt idx="111">
                  <c:v>2.7027000000000001</c:v>
                </c:pt>
                <c:pt idx="112">
                  <c:v>2.5893999999999999</c:v>
                </c:pt>
                <c:pt idx="113">
                  <c:v>2.5790999999999999</c:v>
                </c:pt>
                <c:pt idx="114">
                  <c:v>2.6615000000000002</c:v>
                </c:pt>
                <c:pt idx="115">
                  <c:v>2.6202999999999999</c:v>
                </c:pt>
                <c:pt idx="116">
                  <c:v>2.5790999999999999</c:v>
                </c:pt>
                <c:pt idx="117">
                  <c:v>2.8056999999999999</c:v>
                </c:pt>
                <c:pt idx="118">
                  <c:v>2.6305999999999998</c:v>
                </c:pt>
                <c:pt idx="119">
                  <c:v>2.61</c:v>
                </c:pt>
                <c:pt idx="120">
                  <c:v>2.61</c:v>
                </c:pt>
                <c:pt idx="121">
                  <c:v>2.7233000000000001</c:v>
                </c:pt>
                <c:pt idx="122">
                  <c:v>2.6821000000000002</c:v>
                </c:pt>
                <c:pt idx="123">
                  <c:v>2.5893999999999999</c:v>
                </c:pt>
                <c:pt idx="124">
                  <c:v>2.6924000000000001</c:v>
                </c:pt>
                <c:pt idx="125">
                  <c:v>2.5996999999999999</c:v>
                </c:pt>
                <c:pt idx="126">
                  <c:v>2.6718000000000002</c:v>
                </c:pt>
                <c:pt idx="127">
                  <c:v>2.6202999999999999</c:v>
                </c:pt>
                <c:pt idx="128">
                  <c:v>2.6615000000000002</c:v>
                </c:pt>
                <c:pt idx="129">
                  <c:v>2.61</c:v>
                </c:pt>
                <c:pt idx="130">
                  <c:v>2.6511999999999998</c:v>
                </c:pt>
                <c:pt idx="131">
                  <c:v>2.5893999999999999</c:v>
                </c:pt>
                <c:pt idx="132">
                  <c:v>2.6924000000000001</c:v>
                </c:pt>
                <c:pt idx="133">
                  <c:v>2.5688</c:v>
                </c:pt>
                <c:pt idx="134">
                  <c:v>2.7542</c:v>
                </c:pt>
                <c:pt idx="135">
                  <c:v>2.61</c:v>
                </c:pt>
                <c:pt idx="136">
                  <c:v>2.6202999999999999</c:v>
                </c:pt>
                <c:pt idx="137">
                  <c:v>2.5996999999999999</c:v>
                </c:pt>
                <c:pt idx="138">
                  <c:v>2.5482</c:v>
                </c:pt>
                <c:pt idx="139">
                  <c:v>2.5893999999999999</c:v>
                </c:pt>
                <c:pt idx="140">
                  <c:v>2.7130000000000001</c:v>
                </c:pt>
                <c:pt idx="141">
                  <c:v>2.6615000000000002</c:v>
                </c:pt>
                <c:pt idx="142">
                  <c:v>2.5996999999999999</c:v>
                </c:pt>
                <c:pt idx="143">
                  <c:v>2.5893999999999999</c:v>
                </c:pt>
                <c:pt idx="144">
                  <c:v>2.6305999999999998</c:v>
                </c:pt>
                <c:pt idx="145">
                  <c:v>2.6718000000000002</c:v>
                </c:pt>
                <c:pt idx="146">
                  <c:v>2.61</c:v>
                </c:pt>
                <c:pt idx="147">
                  <c:v>2.5688</c:v>
                </c:pt>
                <c:pt idx="148">
                  <c:v>2.6408999999999998</c:v>
                </c:pt>
                <c:pt idx="149">
                  <c:v>2.6821000000000002</c:v>
                </c:pt>
                <c:pt idx="150">
                  <c:v>2.6615000000000002</c:v>
                </c:pt>
                <c:pt idx="151">
                  <c:v>3.0632000000000001</c:v>
                </c:pt>
                <c:pt idx="152">
                  <c:v>2.6305999999999998</c:v>
                </c:pt>
                <c:pt idx="153">
                  <c:v>2.6202999999999999</c:v>
                </c:pt>
                <c:pt idx="154">
                  <c:v>2.6615000000000002</c:v>
                </c:pt>
                <c:pt idx="155">
                  <c:v>2.8262999999999998</c:v>
                </c:pt>
                <c:pt idx="156">
                  <c:v>2.7336</c:v>
                </c:pt>
                <c:pt idx="157">
                  <c:v>2.5996999999999999</c:v>
                </c:pt>
                <c:pt idx="158">
                  <c:v>2.6615000000000002</c:v>
                </c:pt>
                <c:pt idx="159">
                  <c:v>2.6408999999999998</c:v>
                </c:pt>
                <c:pt idx="160">
                  <c:v>2.6718000000000002</c:v>
                </c:pt>
              </c:numCache>
            </c:numRef>
          </c:val>
          <c:smooth val="0"/>
          <c:extLst>
            <c:ext xmlns:c16="http://schemas.microsoft.com/office/drawing/2014/chart" uri="{C3380CC4-5D6E-409C-BE32-E72D297353CC}">
              <c16:uniqueId val="{00000001-4D04-455A-9844-9E2A0C32E8E1}"/>
            </c:ext>
          </c:extLst>
        </c:ser>
        <c:dLbls>
          <c:showLegendKey val="0"/>
          <c:showVal val="0"/>
          <c:showCatName val="0"/>
          <c:showSerName val="0"/>
          <c:showPercent val="0"/>
          <c:showBubbleSize val="0"/>
        </c:dLbls>
        <c:marker val="1"/>
        <c:smooth val="0"/>
        <c:axId val="49425024"/>
        <c:axId val="49423488"/>
      </c:lineChart>
      <c:catAx>
        <c:axId val="49600384"/>
        <c:scaling>
          <c:orientation val="minMax"/>
        </c:scaling>
        <c:delete val="0"/>
        <c:axPos val="b"/>
        <c:numFmt formatCode="[$-F400]h:mm:ss\ AM/PM" sourceLinked="1"/>
        <c:majorTickMark val="out"/>
        <c:minorTickMark val="none"/>
        <c:tickLblPos val="nextTo"/>
        <c:crossAx val="49601920"/>
        <c:crosses val="autoZero"/>
        <c:auto val="1"/>
        <c:lblAlgn val="ctr"/>
        <c:lblOffset val="100"/>
        <c:noMultiLvlLbl val="0"/>
      </c:catAx>
      <c:valAx>
        <c:axId val="49601920"/>
        <c:scaling>
          <c:orientation val="minMax"/>
        </c:scaling>
        <c:delete val="0"/>
        <c:axPos val="l"/>
        <c:numFmt formatCode="0.00" sourceLinked="1"/>
        <c:majorTickMark val="out"/>
        <c:minorTickMark val="none"/>
        <c:tickLblPos val="nextTo"/>
        <c:crossAx val="49600384"/>
        <c:crosses val="autoZero"/>
        <c:crossBetween val="between"/>
      </c:valAx>
      <c:valAx>
        <c:axId val="49423488"/>
        <c:scaling>
          <c:orientation val="minMax"/>
        </c:scaling>
        <c:delete val="0"/>
        <c:axPos val="r"/>
        <c:numFmt formatCode="0.00" sourceLinked="1"/>
        <c:majorTickMark val="out"/>
        <c:minorTickMark val="none"/>
        <c:tickLblPos val="nextTo"/>
        <c:crossAx val="49425024"/>
        <c:crosses val="max"/>
        <c:crossBetween val="between"/>
      </c:valAx>
      <c:catAx>
        <c:axId val="49425024"/>
        <c:scaling>
          <c:orientation val="minMax"/>
        </c:scaling>
        <c:delete val="1"/>
        <c:axPos val="b"/>
        <c:numFmt formatCode="[$-F400]h:mm:ss\ AM/PM" sourceLinked="1"/>
        <c:majorTickMark val="out"/>
        <c:minorTickMark val="none"/>
        <c:tickLblPos val="nextTo"/>
        <c:crossAx val="49423488"/>
        <c:crosses val="autoZero"/>
        <c:auto val="1"/>
        <c:lblAlgn val="ctr"/>
        <c:lblOffset val="100"/>
        <c:noMultiLvlLbl val="0"/>
      </c:catAx>
    </c:plotArea>
    <c:legend>
      <c:legendPos val="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'Boot Sponge'!$AD$20</c:f>
              <c:strCache>
                <c:ptCount val="1"/>
                <c:pt idx="0">
                  <c:v>Excurrent  Flow - ThD10-11 (cm/s)</c:v>
                </c:pt>
              </c:strCache>
            </c:strRef>
          </c:tx>
          <c:spPr>
            <a:ln>
              <a:solidFill>
                <a:schemeClr val="accent2"/>
              </a:solidFill>
            </a:ln>
          </c:spPr>
          <c:marker>
            <c:symbol val="none"/>
          </c:marker>
          <c:cat>
            <c:numRef>
              <c:f>'Boot Sponge'!$AC$21:$AC$116</c:f>
              <c:numCache>
                <c:formatCode>[$-F400]h:mm:ss\ AM/PM</c:formatCode>
                <c:ptCount val="96"/>
                <c:pt idx="0">
                  <c:v>42873.62604166667</c:v>
                </c:pt>
                <c:pt idx="1">
                  <c:v>42873.62605324074</c:v>
                </c:pt>
                <c:pt idx="2">
                  <c:v>42873.626064814816</c:v>
                </c:pt>
                <c:pt idx="3">
                  <c:v>42873.626076388886</c:v>
                </c:pt>
                <c:pt idx="4">
                  <c:v>42873.626087962963</c:v>
                </c:pt>
                <c:pt idx="5">
                  <c:v>42873.626099537039</c:v>
                </c:pt>
                <c:pt idx="6">
                  <c:v>42873.626111111109</c:v>
                </c:pt>
                <c:pt idx="7">
                  <c:v>42873.626122685186</c:v>
                </c:pt>
                <c:pt idx="8">
                  <c:v>42873.626134259262</c:v>
                </c:pt>
                <c:pt idx="9">
                  <c:v>42873.626145833332</c:v>
                </c:pt>
                <c:pt idx="10">
                  <c:v>42873.626157407409</c:v>
                </c:pt>
                <c:pt idx="11">
                  <c:v>42873.626168981478</c:v>
                </c:pt>
                <c:pt idx="12">
                  <c:v>42873.626180555555</c:v>
                </c:pt>
                <c:pt idx="13">
                  <c:v>42873.626192129632</c:v>
                </c:pt>
                <c:pt idx="14">
                  <c:v>42873.626203703701</c:v>
                </c:pt>
                <c:pt idx="15">
                  <c:v>42873.626215277778</c:v>
                </c:pt>
                <c:pt idx="16">
                  <c:v>42873.626226851855</c:v>
                </c:pt>
                <c:pt idx="17">
                  <c:v>42873.626238425924</c:v>
                </c:pt>
                <c:pt idx="18">
                  <c:v>42873.626250000001</c:v>
                </c:pt>
                <c:pt idx="19">
                  <c:v>42873.626261574071</c:v>
                </c:pt>
                <c:pt idx="20">
                  <c:v>42873.626273148147</c:v>
                </c:pt>
                <c:pt idx="21">
                  <c:v>42873.626284722224</c:v>
                </c:pt>
                <c:pt idx="22">
                  <c:v>42873.626296296294</c:v>
                </c:pt>
                <c:pt idx="23">
                  <c:v>42873.626307870371</c:v>
                </c:pt>
                <c:pt idx="24">
                  <c:v>42873.626319444447</c:v>
                </c:pt>
                <c:pt idx="25">
                  <c:v>42873.626331018517</c:v>
                </c:pt>
                <c:pt idx="26">
                  <c:v>42873.626342592594</c:v>
                </c:pt>
                <c:pt idx="27">
                  <c:v>42873.626354166663</c:v>
                </c:pt>
                <c:pt idx="28">
                  <c:v>42873.62636574074</c:v>
                </c:pt>
                <c:pt idx="29">
                  <c:v>42873.626377314817</c:v>
                </c:pt>
                <c:pt idx="30">
                  <c:v>42873.626388888886</c:v>
                </c:pt>
                <c:pt idx="31">
                  <c:v>42873.626400462963</c:v>
                </c:pt>
                <c:pt idx="32">
                  <c:v>42873.62641203704</c:v>
                </c:pt>
                <c:pt idx="33">
                  <c:v>42873.626423611109</c:v>
                </c:pt>
                <c:pt idx="34">
                  <c:v>42873.626435185186</c:v>
                </c:pt>
                <c:pt idx="35">
                  <c:v>42873.626446759263</c:v>
                </c:pt>
                <c:pt idx="36">
                  <c:v>42873.626458333332</c:v>
                </c:pt>
                <c:pt idx="37">
                  <c:v>42873.626469907409</c:v>
                </c:pt>
                <c:pt idx="38">
                  <c:v>42873.626481481479</c:v>
                </c:pt>
                <c:pt idx="39">
                  <c:v>42873.626493055555</c:v>
                </c:pt>
                <c:pt idx="40">
                  <c:v>42873.626504629632</c:v>
                </c:pt>
                <c:pt idx="41">
                  <c:v>42873.626516203702</c:v>
                </c:pt>
                <c:pt idx="42">
                  <c:v>42873.626527777778</c:v>
                </c:pt>
                <c:pt idx="43">
                  <c:v>42873.626539351855</c:v>
                </c:pt>
                <c:pt idx="44">
                  <c:v>42873.626550925925</c:v>
                </c:pt>
                <c:pt idx="45">
                  <c:v>42873.626562500001</c:v>
                </c:pt>
                <c:pt idx="46">
                  <c:v>42873.626574074071</c:v>
                </c:pt>
                <c:pt idx="47">
                  <c:v>42873.626585648148</c:v>
                </c:pt>
                <c:pt idx="48">
                  <c:v>42873.626597222225</c:v>
                </c:pt>
                <c:pt idx="49">
                  <c:v>42873.626608796294</c:v>
                </c:pt>
                <c:pt idx="50">
                  <c:v>42873.626620370371</c:v>
                </c:pt>
                <c:pt idx="51">
                  <c:v>42873.626631944448</c:v>
                </c:pt>
                <c:pt idx="52">
                  <c:v>42873.626643518517</c:v>
                </c:pt>
                <c:pt idx="53">
                  <c:v>42873.626655092594</c:v>
                </c:pt>
                <c:pt idx="54">
                  <c:v>42873.626666666663</c:v>
                </c:pt>
                <c:pt idx="55">
                  <c:v>42873.62667824074</c:v>
                </c:pt>
                <c:pt idx="56">
                  <c:v>42873.626689814817</c:v>
                </c:pt>
                <c:pt idx="57">
                  <c:v>42873.626701388886</c:v>
                </c:pt>
                <c:pt idx="58">
                  <c:v>42873.626712962963</c:v>
                </c:pt>
                <c:pt idx="59">
                  <c:v>42873.62672453704</c:v>
                </c:pt>
                <c:pt idx="60">
                  <c:v>42873.626736111109</c:v>
                </c:pt>
                <c:pt idx="61">
                  <c:v>42873.626747685186</c:v>
                </c:pt>
                <c:pt idx="62">
                  <c:v>42873.626759259256</c:v>
                </c:pt>
                <c:pt idx="63">
                  <c:v>42873.626770833333</c:v>
                </c:pt>
                <c:pt idx="64">
                  <c:v>42873.626782407409</c:v>
                </c:pt>
                <c:pt idx="65">
                  <c:v>42873.626793981479</c:v>
                </c:pt>
                <c:pt idx="66">
                  <c:v>42873.626805555556</c:v>
                </c:pt>
                <c:pt idx="67">
                  <c:v>42873.626817129632</c:v>
                </c:pt>
                <c:pt idx="68">
                  <c:v>42873.626828703702</c:v>
                </c:pt>
                <c:pt idx="69">
                  <c:v>42873.626840277779</c:v>
                </c:pt>
                <c:pt idx="70">
                  <c:v>42873.626851851855</c:v>
                </c:pt>
                <c:pt idx="71">
                  <c:v>42873.626863425925</c:v>
                </c:pt>
                <c:pt idx="72">
                  <c:v>42873.626875000002</c:v>
                </c:pt>
                <c:pt idx="73">
                  <c:v>42873.626886574071</c:v>
                </c:pt>
                <c:pt idx="74">
                  <c:v>42873.626898148148</c:v>
                </c:pt>
                <c:pt idx="75">
                  <c:v>42873.626909722225</c:v>
                </c:pt>
                <c:pt idx="76">
                  <c:v>42873.626921296294</c:v>
                </c:pt>
                <c:pt idx="77">
                  <c:v>42873.626932870371</c:v>
                </c:pt>
                <c:pt idx="78">
                  <c:v>42873.626944444448</c:v>
                </c:pt>
                <c:pt idx="79">
                  <c:v>42873.626956018517</c:v>
                </c:pt>
                <c:pt idx="80">
                  <c:v>42873.626967592594</c:v>
                </c:pt>
                <c:pt idx="81">
                  <c:v>42873.626979166664</c:v>
                </c:pt>
                <c:pt idx="82">
                  <c:v>42873.62699074074</c:v>
                </c:pt>
                <c:pt idx="83">
                  <c:v>42873.627002314817</c:v>
                </c:pt>
                <c:pt idx="84">
                  <c:v>42873.627013888887</c:v>
                </c:pt>
                <c:pt idx="85">
                  <c:v>42873.627025462964</c:v>
                </c:pt>
                <c:pt idx="86">
                  <c:v>42873.62703703704</c:v>
                </c:pt>
                <c:pt idx="87">
                  <c:v>42873.62704861111</c:v>
                </c:pt>
                <c:pt idx="88">
                  <c:v>42873.627060185187</c:v>
                </c:pt>
                <c:pt idx="89">
                  <c:v>42873.627071759256</c:v>
                </c:pt>
                <c:pt idx="90">
                  <c:v>42873.627083333333</c:v>
                </c:pt>
                <c:pt idx="91">
                  <c:v>42873.62709490741</c:v>
                </c:pt>
                <c:pt idx="92">
                  <c:v>42873.627106481479</c:v>
                </c:pt>
                <c:pt idx="93">
                  <c:v>42873.627118055556</c:v>
                </c:pt>
                <c:pt idx="94">
                  <c:v>42873.627129629633</c:v>
                </c:pt>
                <c:pt idx="95">
                  <c:v>42873.627141203702</c:v>
                </c:pt>
              </c:numCache>
            </c:numRef>
          </c:cat>
          <c:val>
            <c:numRef>
              <c:f>'Boot Sponge'!$AD$21:$AD$116</c:f>
              <c:numCache>
                <c:formatCode>0.00</c:formatCode>
                <c:ptCount val="96"/>
                <c:pt idx="0">
                  <c:v>-0.32770396345876313</c:v>
                </c:pt>
                <c:pt idx="1">
                  <c:v>-0.35954447291005143</c:v>
                </c:pt>
                <c:pt idx="2">
                  <c:v>-0.39483619981408991</c:v>
                </c:pt>
                <c:pt idx="3">
                  <c:v>-0.4003027090818953</c:v>
                </c:pt>
                <c:pt idx="4">
                  <c:v>-0.40735670890193781</c:v>
                </c:pt>
                <c:pt idx="5">
                  <c:v>-0.44240801591488432</c:v>
                </c:pt>
                <c:pt idx="6">
                  <c:v>-0.41874552877525811</c:v>
                </c:pt>
                <c:pt idx="7">
                  <c:v>-0.26606925277466426</c:v>
                </c:pt>
                <c:pt idx="8">
                  <c:v>-0.27301296945933329</c:v>
                </c:pt>
                <c:pt idx="9">
                  <c:v>-0.21135718813702284</c:v>
                </c:pt>
                <c:pt idx="10">
                  <c:v>-0.18507299390637513</c:v>
                </c:pt>
                <c:pt idx="11">
                  <c:v>-0.28976771823409031</c:v>
                </c:pt>
                <c:pt idx="12">
                  <c:v>-0.33155041202676871</c:v>
                </c:pt>
                <c:pt idx="13">
                  <c:v>-0.34503354428481797</c:v>
                </c:pt>
                <c:pt idx="14">
                  <c:v>-0.36158454258958606</c:v>
                </c:pt>
                <c:pt idx="15">
                  <c:v>-0.37607892037469531</c:v>
                </c:pt>
                <c:pt idx="16">
                  <c:v>-0.37585908186000699</c:v>
                </c:pt>
                <c:pt idx="17">
                  <c:v>-0.36988641390845139</c:v>
                </c:pt>
                <c:pt idx="18">
                  <c:v>-0.38587135541782447</c:v>
                </c:pt>
                <c:pt idx="19">
                  <c:v>-0.39525894348203738</c:v>
                </c:pt>
                <c:pt idx="20">
                  <c:v>-0.39652492555770669</c:v>
                </c:pt>
                <c:pt idx="21">
                  <c:v>-0.38673236723619664</c:v>
                </c:pt>
                <c:pt idx="22">
                  <c:v>-0.40238847484080548</c:v>
                </c:pt>
                <c:pt idx="23">
                  <c:v>-0.41369619092953241</c:v>
                </c:pt>
                <c:pt idx="24">
                  <c:v>-0.44011767160376852</c:v>
                </c:pt>
                <c:pt idx="25">
                  <c:v>-0.45441931044853073</c:v>
                </c:pt>
                <c:pt idx="26">
                  <c:v>-0.45460429331205704</c:v>
                </c:pt>
                <c:pt idx="27">
                  <c:v>-0.42730041802073615</c:v>
                </c:pt>
                <c:pt idx="28">
                  <c:v>-0.41592480273032983</c:v>
                </c:pt>
                <c:pt idx="29">
                  <c:v>-0.44164592261870866</c:v>
                </c:pt>
                <c:pt idx="30">
                  <c:v>-0.45626545015107661</c:v>
                </c:pt>
                <c:pt idx="31">
                  <c:v>-0.45460429331205704</c:v>
                </c:pt>
                <c:pt idx="32">
                  <c:v>-0.45681769635898389</c:v>
                </c:pt>
                <c:pt idx="33">
                  <c:v>-0.46029823375413026</c:v>
                </c:pt>
                <c:pt idx="34">
                  <c:v>-0.46914008503688504</c:v>
                </c:pt>
                <c:pt idx="35">
                  <c:v>-0.47604134586304447</c:v>
                </c:pt>
                <c:pt idx="36">
                  <c:v>-0.48745171004235432</c:v>
                </c:pt>
                <c:pt idx="37">
                  <c:v>-0.50248238279027824</c:v>
                </c:pt>
                <c:pt idx="38">
                  <c:v>-0.50784493977505429</c:v>
                </c:pt>
                <c:pt idx="39">
                  <c:v>-0.50897239083169232</c:v>
                </c:pt>
                <c:pt idx="40">
                  <c:v>-0.52083496196311851</c:v>
                </c:pt>
                <c:pt idx="41">
                  <c:v>-0.51487393971019324</c:v>
                </c:pt>
                <c:pt idx="42">
                  <c:v>-0.49303278290822672</c:v>
                </c:pt>
                <c:pt idx="43">
                  <c:v>-0.4906750333975663</c:v>
                </c:pt>
                <c:pt idx="44">
                  <c:v>-0.50100618604170544</c:v>
                </c:pt>
                <c:pt idx="45">
                  <c:v>-0.50768358923992496</c:v>
                </c:pt>
                <c:pt idx="46">
                  <c:v>-0.51943221220701996</c:v>
                </c:pt>
                <c:pt idx="47">
                  <c:v>-0.52377798769943362</c:v>
                </c:pt>
                <c:pt idx="48">
                  <c:v>-0.53049889225562263</c:v>
                </c:pt>
                <c:pt idx="49">
                  <c:v>-0.53694146612879234</c:v>
                </c:pt>
                <c:pt idx="50">
                  <c:v>-0.56179168445604943</c:v>
                </c:pt>
                <c:pt idx="51">
                  <c:v>-0.59058556865063339</c:v>
                </c:pt>
                <c:pt idx="52">
                  <c:v>-0.6322529219100812</c:v>
                </c:pt>
                <c:pt idx="53">
                  <c:v>-0.66252038487984866</c:v>
                </c:pt>
                <c:pt idx="54">
                  <c:v>-0.68887526616323025</c:v>
                </c:pt>
                <c:pt idx="55">
                  <c:v>-0.71929816317657513</c:v>
                </c:pt>
                <c:pt idx="56">
                  <c:v>-0.73658724314256363</c:v>
                </c:pt>
                <c:pt idx="57">
                  <c:v>-0.74792305178418406</c:v>
                </c:pt>
                <c:pt idx="58">
                  <c:v>-0.75699344854183981</c:v>
                </c:pt>
                <c:pt idx="59">
                  <c:v>-0.76638006532382386</c:v>
                </c:pt>
                <c:pt idx="60">
                  <c:v>-0.77525240168790899</c:v>
                </c:pt>
                <c:pt idx="61">
                  <c:v>-0.78545792432134165</c:v>
                </c:pt>
                <c:pt idx="62">
                  <c:v>-0.79176989854674029</c:v>
                </c:pt>
                <c:pt idx="63">
                  <c:v>-0.79599719375586564</c:v>
                </c:pt>
                <c:pt idx="64">
                  <c:v>-0.79768341833995704</c:v>
                </c:pt>
                <c:pt idx="65">
                  <c:v>-0.79859308846051946</c:v>
                </c:pt>
                <c:pt idx="66">
                  <c:v>-0.80059898508176885</c:v>
                </c:pt>
                <c:pt idx="67">
                  <c:v>-0.80300602124710374</c:v>
                </c:pt>
                <c:pt idx="68">
                  <c:v>-0.80640628635103595</c:v>
                </c:pt>
                <c:pt idx="69">
                  <c:v>-0.80982877550368637</c:v>
                </c:pt>
                <c:pt idx="70">
                  <c:v>-0.81236842442001433</c:v>
                </c:pt>
                <c:pt idx="71">
                  <c:v>-0.81363708642793808</c:v>
                </c:pt>
                <c:pt idx="72">
                  <c:v>-0.8125774418456545</c:v>
                </c:pt>
                <c:pt idx="73">
                  <c:v>-0.80672252786772836</c:v>
                </c:pt>
                <c:pt idx="74">
                  <c:v>-0.79386082449185214</c:v>
                </c:pt>
                <c:pt idx="75">
                  <c:v>-0.77409406365557532</c:v>
                </c:pt>
                <c:pt idx="76">
                  <c:v>-0.74966340418499244</c:v>
                </c:pt>
                <c:pt idx="77">
                  <c:v>-0.72801279051078294</c:v>
                </c:pt>
                <c:pt idx="78">
                  <c:v>-0.70861574688810403</c:v>
                </c:pt>
                <c:pt idx="79">
                  <c:v>-0.68757501921681308</c:v>
                </c:pt>
                <c:pt idx="80">
                  <c:v>-0.65906317784124735</c:v>
                </c:pt>
                <c:pt idx="81">
                  <c:v>-0.63362831667078556</c:v>
                </c:pt>
                <c:pt idx="82">
                  <c:v>-0.61556855914428621</c:v>
                </c:pt>
                <c:pt idx="83">
                  <c:v>-0.60514597271339254</c:v>
                </c:pt>
                <c:pt idx="84">
                  <c:v>-0.60157823893446372</c:v>
                </c:pt>
                <c:pt idx="85">
                  <c:v>-0.59759847951509715</c:v>
                </c:pt>
                <c:pt idx="86">
                  <c:v>-0.59662488034485228</c:v>
                </c:pt>
                <c:pt idx="87">
                  <c:v>-0.57732388699230575</c:v>
                </c:pt>
                <c:pt idx="88">
                  <c:v>-0.53768265504501689</c:v>
                </c:pt>
                <c:pt idx="89">
                  <c:v>-0.49687456856308021</c:v>
                </c:pt>
                <c:pt idx="90">
                  <c:v>-0.48265173491734753</c:v>
                </c:pt>
                <c:pt idx="91">
                  <c:v>-0.48092295223650183</c:v>
                </c:pt>
                <c:pt idx="92">
                  <c:v>-0.4840292478489176</c:v>
                </c:pt>
                <c:pt idx="93">
                  <c:v>-0.49654205470820201</c:v>
                </c:pt>
                <c:pt idx="94">
                  <c:v>-0.51708180973984574</c:v>
                </c:pt>
                <c:pt idx="95">
                  <c:v>-0.53034759730170966</c:v>
                </c:pt>
              </c:numCache>
            </c:numRef>
          </c:val>
          <c:smooth val="0"/>
          <c:extLst>
            <c:ext xmlns:c16="http://schemas.microsoft.com/office/drawing/2014/chart" uri="{C3380CC4-5D6E-409C-BE32-E72D297353CC}">
              <c16:uniqueId val="{00000000-CC4F-4297-8C6C-5B9BB16C554C}"/>
            </c:ext>
          </c:extLst>
        </c:ser>
        <c:dLbls>
          <c:showLegendKey val="0"/>
          <c:showVal val="0"/>
          <c:showCatName val="0"/>
          <c:showSerName val="0"/>
          <c:showPercent val="0"/>
          <c:showBubbleSize val="0"/>
        </c:dLbls>
        <c:marker val="1"/>
        <c:smooth val="0"/>
        <c:axId val="49461888"/>
        <c:axId val="49467776"/>
      </c:lineChart>
      <c:lineChart>
        <c:grouping val="standard"/>
        <c:varyColors val="0"/>
        <c:ser>
          <c:idx val="1"/>
          <c:order val="1"/>
          <c:tx>
            <c:strRef>
              <c:f>'Boot Sponge'!$AE$20</c:f>
              <c:strCache>
                <c:ptCount val="1"/>
                <c:pt idx="0">
                  <c:v>Vector - Suspended Sediment (mg/L) Analog input 2</c:v>
                </c:pt>
              </c:strCache>
            </c:strRef>
          </c:tx>
          <c:spPr>
            <a:ln>
              <a:solidFill>
                <a:schemeClr val="accent3"/>
              </a:solidFill>
            </a:ln>
          </c:spPr>
          <c:marker>
            <c:symbol val="none"/>
          </c:marker>
          <c:cat>
            <c:numRef>
              <c:f>'Boot Sponge'!$AC$21:$AC$116</c:f>
              <c:numCache>
                <c:formatCode>[$-F400]h:mm:ss\ AM/PM</c:formatCode>
                <c:ptCount val="96"/>
                <c:pt idx="0">
                  <c:v>42873.62604166667</c:v>
                </c:pt>
                <c:pt idx="1">
                  <c:v>42873.62605324074</c:v>
                </c:pt>
                <c:pt idx="2">
                  <c:v>42873.626064814816</c:v>
                </c:pt>
                <c:pt idx="3">
                  <c:v>42873.626076388886</c:v>
                </c:pt>
                <c:pt idx="4">
                  <c:v>42873.626087962963</c:v>
                </c:pt>
                <c:pt idx="5">
                  <c:v>42873.626099537039</c:v>
                </c:pt>
                <c:pt idx="6">
                  <c:v>42873.626111111109</c:v>
                </c:pt>
                <c:pt idx="7">
                  <c:v>42873.626122685186</c:v>
                </c:pt>
                <c:pt idx="8">
                  <c:v>42873.626134259262</c:v>
                </c:pt>
                <c:pt idx="9">
                  <c:v>42873.626145833332</c:v>
                </c:pt>
                <c:pt idx="10">
                  <c:v>42873.626157407409</c:v>
                </c:pt>
                <c:pt idx="11">
                  <c:v>42873.626168981478</c:v>
                </c:pt>
                <c:pt idx="12">
                  <c:v>42873.626180555555</c:v>
                </c:pt>
                <c:pt idx="13">
                  <c:v>42873.626192129632</c:v>
                </c:pt>
                <c:pt idx="14">
                  <c:v>42873.626203703701</c:v>
                </c:pt>
                <c:pt idx="15">
                  <c:v>42873.626215277778</c:v>
                </c:pt>
                <c:pt idx="16">
                  <c:v>42873.626226851855</c:v>
                </c:pt>
                <c:pt idx="17">
                  <c:v>42873.626238425924</c:v>
                </c:pt>
                <c:pt idx="18">
                  <c:v>42873.626250000001</c:v>
                </c:pt>
                <c:pt idx="19">
                  <c:v>42873.626261574071</c:v>
                </c:pt>
                <c:pt idx="20">
                  <c:v>42873.626273148147</c:v>
                </c:pt>
                <c:pt idx="21">
                  <c:v>42873.626284722224</c:v>
                </c:pt>
                <c:pt idx="22">
                  <c:v>42873.626296296294</c:v>
                </c:pt>
                <c:pt idx="23">
                  <c:v>42873.626307870371</c:v>
                </c:pt>
                <c:pt idx="24">
                  <c:v>42873.626319444447</c:v>
                </c:pt>
                <c:pt idx="25">
                  <c:v>42873.626331018517</c:v>
                </c:pt>
                <c:pt idx="26">
                  <c:v>42873.626342592594</c:v>
                </c:pt>
                <c:pt idx="27">
                  <c:v>42873.626354166663</c:v>
                </c:pt>
                <c:pt idx="28">
                  <c:v>42873.62636574074</c:v>
                </c:pt>
                <c:pt idx="29">
                  <c:v>42873.626377314817</c:v>
                </c:pt>
                <c:pt idx="30">
                  <c:v>42873.626388888886</c:v>
                </c:pt>
                <c:pt idx="31">
                  <c:v>42873.626400462963</c:v>
                </c:pt>
                <c:pt idx="32">
                  <c:v>42873.62641203704</c:v>
                </c:pt>
                <c:pt idx="33">
                  <c:v>42873.626423611109</c:v>
                </c:pt>
                <c:pt idx="34">
                  <c:v>42873.626435185186</c:v>
                </c:pt>
                <c:pt idx="35">
                  <c:v>42873.626446759263</c:v>
                </c:pt>
                <c:pt idx="36">
                  <c:v>42873.626458333332</c:v>
                </c:pt>
                <c:pt idx="37">
                  <c:v>42873.626469907409</c:v>
                </c:pt>
                <c:pt idx="38">
                  <c:v>42873.626481481479</c:v>
                </c:pt>
                <c:pt idx="39">
                  <c:v>42873.626493055555</c:v>
                </c:pt>
                <c:pt idx="40">
                  <c:v>42873.626504629632</c:v>
                </c:pt>
                <c:pt idx="41">
                  <c:v>42873.626516203702</c:v>
                </c:pt>
                <c:pt idx="42">
                  <c:v>42873.626527777778</c:v>
                </c:pt>
                <c:pt idx="43">
                  <c:v>42873.626539351855</c:v>
                </c:pt>
                <c:pt idx="44">
                  <c:v>42873.626550925925</c:v>
                </c:pt>
                <c:pt idx="45">
                  <c:v>42873.626562500001</c:v>
                </c:pt>
                <c:pt idx="46">
                  <c:v>42873.626574074071</c:v>
                </c:pt>
                <c:pt idx="47">
                  <c:v>42873.626585648148</c:v>
                </c:pt>
                <c:pt idx="48">
                  <c:v>42873.626597222225</c:v>
                </c:pt>
                <c:pt idx="49">
                  <c:v>42873.626608796294</c:v>
                </c:pt>
                <c:pt idx="50">
                  <c:v>42873.626620370371</c:v>
                </c:pt>
                <c:pt idx="51">
                  <c:v>42873.626631944448</c:v>
                </c:pt>
                <c:pt idx="52">
                  <c:v>42873.626643518517</c:v>
                </c:pt>
                <c:pt idx="53">
                  <c:v>42873.626655092594</c:v>
                </c:pt>
                <c:pt idx="54">
                  <c:v>42873.626666666663</c:v>
                </c:pt>
                <c:pt idx="55">
                  <c:v>42873.62667824074</c:v>
                </c:pt>
                <c:pt idx="56">
                  <c:v>42873.626689814817</c:v>
                </c:pt>
                <c:pt idx="57">
                  <c:v>42873.626701388886</c:v>
                </c:pt>
                <c:pt idx="58">
                  <c:v>42873.626712962963</c:v>
                </c:pt>
                <c:pt idx="59">
                  <c:v>42873.62672453704</c:v>
                </c:pt>
                <c:pt idx="60">
                  <c:v>42873.626736111109</c:v>
                </c:pt>
                <c:pt idx="61">
                  <c:v>42873.626747685186</c:v>
                </c:pt>
                <c:pt idx="62">
                  <c:v>42873.626759259256</c:v>
                </c:pt>
                <c:pt idx="63">
                  <c:v>42873.626770833333</c:v>
                </c:pt>
                <c:pt idx="64">
                  <c:v>42873.626782407409</c:v>
                </c:pt>
                <c:pt idx="65">
                  <c:v>42873.626793981479</c:v>
                </c:pt>
                <c:pt idx="66">
                  <c:v>42873.626805555556</c:v>
                </c:pt>
                <c:pt idx="67">
                  <c:v>42873.626817129632</c:v>
                </c:pt>
                <c:pt idx="68">
                  <c:v>42873.626828703702</c:v>
                </c:pt>
                <c:pt idx="69">
                  <c:v>42873.626840277779</c:v>
                </c:pt>
                <c:pt idx="70">
                  <c:v>42873.626851851855</c:v>
                </c:pt>
                <c:pt idx="71">
                  <c:v>42873.626863425925</c:v>
                </c:pt>
                <c:pt idx="72">
                  <c:v>42873.626875000002</c:v>
                </c:pt>
                <c:pt idx="73">
                  <c:v>42873.626886574071</c:v>
                </c:pt>
                <c:pt idx="74">
                  <c:v>42873.626898148148</c:v>
                </c:pt>
                <c:pt idx="75">
                  <c:v>42873.626909722225</c:v>
                </c:pt>
                <c:pt idx="76">
                  <c:v>42873.626921296294</c:v>
                </c:pt>
                <c:pt idx="77">
                  <c:v>42873.626932870371</c:v>
                </c:pt>
                <c:pt idx="78">
                  <c:v>42873.626944444448</c:v>
                </c:pt>
                <c:pt idx="79">
                  <c:v>42873.626956018517</c:v>
                </c:pt>
                <c:pt idx="80">
                  <c:v>42873.626967592594</c:v>
                </c:pt>
                <c:pt idx="81">
                  <c:v>42873.626979166664</c:v>
                </c:pt>
                <c:pt idx="82">
                  <c:v>42873.62699074074</c:v>
                </c:pt>
                <c:pt idx="83">
                  <c:v>42873.627002314817</c:v>
                </c:pt>
                <c:pt idx="84">
                  <c:v>42873.627013888887</c:v>
                </c:pt>
                <c:pt idx="85">
                  <c:v>42873.627025462964</c:v>
                </c:pt>
                <c:pt idx="86">
                  <c:v>42873.62703703704</c:v>
                </c:pt>
                <c:pt idx="87">
                  <c:v>42873.62704861111</c:v>
                </c:pt>
                <c:pt idx="88">
                  <c:v>42873.627060185187</c:v>
                </c:pt>
                <c:pt idx="89">
                  <c:v>42873.627071759256</c:v>
                </c:pt>
                <c:pt idx="90">
                  <c:v>42873.627083333333</c:v>
                </c:pt>
                <c:pt idx="91">
                  <c:v>42873.62709490741</c:v>
                </c:pt>
                <c:pt idx="92">
                  <c:v>42873.627106481479</c:v>
                </c:pt>
                <c:pt idx="93">
                  <c:v>42873.627118055556</c:v>
                </c:pt>
                <c:pt idx="94">
                  <c:v>42873.627129629633</c:v>
                </c:pt>
                <c:pt idx="95">
                  <c:v>42873.627141203702</c:v>
                </c:pt>
              </c:numCache>
            </c:numRef>
          </c:cat>
          <c:val>
            <c:numRef>
              <c:f>'Boot Sponge'!$AE$21:$AE$116</c:f>
              <c:numCache>
                <c:formatCode>0.00</c:formatCode>
                <c:ptCount val="96"/>
                <c:pt idx="0">
                  <c:v>0.18722900532655026</c:v>
                </c:pt>
                <c:pt idx="1">
                  <c:v>-2.3389670218662222E-2</c:v>
                </c:pt>
                <c:pt idx="2">
                  <c:v>-0.1286990079912696</c:v>
                </c:pt>
                <c:pt idx="3">
                  <c:v>-0.10237167354811805</c:v>
                </c:pt>
                <c:pt idx="4">
                  <c:v>-0.23400834576387586</c:v>
                </c:pt>
                <c:pt idx="5">
                  <c:v>-0.10237167354811805</c:v>
                </c:pt>
                <c:pt idx="6">
                  <c:v>-0.10237167354811805</c:v>
                </c:pt>
                <c:pt idx="7">
                  <c:v>-0.31299034909333057</c:v>
                </c:pt>
                <c:pt idx="8">
                  <c:v>-2.3389670218662222E-2</c:v>
                </c:pt>
                <c:pt idx="9">
                  <c:v>-0.10237167354811805</c:v>
                </c:pt>
                <c:pt idx="10">
                  <c:v>-0.1286990079912696</c:v>
                </c:pt>
                <c:pt idx="11">
                  <c:v>-0.20768101132072431</c:v>
                </c:pt>
                <c:pt idx="12">
                  <c:v>-0.18135367687757273</c:v>
                </c:pt>
                <c:pt idx="13">
                  <c:v>0.13457433644024716</c:v>
                </c:pt>
                <c:pt idx="14">
                  <c:v>-0.10237167354811805</c:v>
                </c:pt>
                <c:pt idx="15">
                  <c:v>-7.6044339104965344E-2</c:v>
                </c:pt>
                <c:pt idx="16">
                  <c:v>-0.1286990079912696</c:v>
                </c:pt>
                <c:pt idx="17">
                  <c:v>-0.18135367687757273</c:v>
                </c:pt>
                <c:pt idx="18">
                  <c:v>0.26621100865600494</c:v>
                </c:pt>
                <c:pt idx="19">
                  <c:v>-7.6044339104965344E-2</c:v>
                </c:pt>
                <c:pt idx="20">
                  <c:v>-0.20768101132072431</c:v>
                </c:pt>
                <c:pt idx="21">
                  <c:v>-0.10237167354811805</c:v>
                </c:pt>
                <c:pt idx="22">
                  <c:v>-0.20768101132072431</c:v>
                </c:pt>
                <c:pt idx="23">
                  <c:v>-0.18135367687757273</c:v>
                </c:pt>
                <c:pt idx="24">
                  <c:v>-0.20768101132072431</c:v>
                </c:pt>
                <c:pt idx="25">
                  <c:v>-0.20768101132072431</c:v>
                </c:pt>
                <c:pt idx="26">
                  <c:v>-4.9717004661813786E-2</c:v>
                </c:pt>
                <c:pt idx="27">
                  <c:v>0.23988367421285339</c:v>
                </c:pt>
                <c:pt idx="28">
                  <c:v>-0.15502634243442118</c:v>
                </c:pt>
                <c:pt idx="29">
                  <c:v>-0.23400834576387586</c:v>
                </c:pt>
                <c:pt idx="30">
                  <c:v>-0.26033568020702741</c:v>
                </c:pt>
                <c:pt idx="31">
                  <c:v>-0.18135367687757273</c:v>
                </c:pt>
                <c:pt idx="32">
                  <c:v>-0.1286990079912696</c:v>
                </c:pt>
                <c:pt idx="33">
                  <c:v>8.1919667553944031E-2</c:v>
                </c:pt>
                <c:pt idx="34">
                  <c:v>5.5592333110792466E-2</c:v>
                </c:pt>
                <c:pt idx="35">
                  <c:v>-0.15502634243442118</c:v>
                </c:pt>
                <c:pt idx="36">
                  <c:v>-0.10237167354811805</c:v>
                </c:pt>
                <c:pt idx="37">
                  <c:v>-2.3389670218662222E-2</c:v>
                </c:pt>
                <c:pt idx="38">
                  <c:v>-0.15502634243442118</c:v>
                </c:pt>
                <c:pt idx="39">
                  <c:v>-0.23400834576387586</c:v>
                </c:pt>
                <c:pt idx="40">
                  <c:v>-0.15502634243442118</c:v>
                </c:pt>
                <c:pt idx="41">
                  <c:v>-0.23400834576387586</c:v>
                </c:pt>
                <c:pt idx="42">
                  <c:v>0.10824700199709558</c:v>
                </c:pt>
                <c:pt idx="43">
                  <c:v>2.9376642244893394E-3</c:v>
                </c:pt>
                <c:pt idx="44">
                  <c:v>-0.23400834576387586</c:v>
                </c:pt>
                <c:pt idx="45">
                  <c:v>-7.6044339104965344E-2</c:v>
                </c:pt>
                <c:pt idx="46">
                  <c:v>-2.3389670218662222E-2</c:v>
                </c:pt>
                <c:pt idx="47">
                  <c:v>-2.3389670218662222E-2</c:v>
                </c:pt>
                <c:pt idx="48">
                  <c:v>-0.10237167354811805</c:v>
                </c:pt>
                <c:pt idx="49">
                  <c:v>-0.20768101132072431</c:v>
                </c:pt>
                <c:pt idx="50">
                  <c:v>-0.23400834576387586</c:v>
                </c:pt>
                <c:pt idx="51">
                  <c:v>-0.15502634243442118</c:v>
                </c:pt>
                <c:pt idx="52">
                  <c:v>-0.18135367687757273</c:v>
                </c:pt>
                <c:pt idx="53">
                  <c:v>-0.18135367687757273</c:v>
                </c:pt>
                <c:pt idx="54">
                  <c:v>-0.10237167354811805</c:v>
                </c:pt>
                <c:pt idx="55">
                  <c:v>-7.6044339104965344E-2</c:v>
                </c:pt>
                <c:pt idx="56">
                  <c:v>-0.15502634243442118</c:v>
                </c:pt>
                <c:pt idx="57">
                  <c:v>-0.26033568020702741</c:v>
                </c:pt>
                <c:pt idx="58">
                  <c:v>-0.20768101132072431</c:v>
                </c:pt>
                <c:pt idx="59">
                  <c:v>-0.15502634243442118</c:v>
                </c:pt>
                <c:pt idx="60">
                  <c:v>-0.18135367687757273</c:v>
                </c:pt>
                <c:pt idx="61">
                  <c:v>-0.18135367687757273</c:v>
                </c:pt>
                <c:pt idx="62">
                  <c:v>2.9376642244893394E-3</c:v>
                </c:pt>
                <c:pt idx="63">
                  <c:v>-0.10237167354811805</c:v>
                </c:pt>
                <c:pt idx="64">
                  <c:v>0.18722900532655026</c:v>
                </c:pt>
                <c:pt idx="65">
                  <c:v>-0.1286990079912696</c:v>
                </c:pt>
                <c:pt idx="66">
                  <c:v>-0.10237167354811805</c:v>
                </c:pt>
                <c:pt idx="67">
                  <c:v>2.9264998667640901E-2</c:v>
                </c:pt>
                <c:pt idx="68">
                  <c:v>-0.20768101132072431</c:v>
                </c:pt>
                <c:pt idx="69">
                  <c:v>-0.28666301465017896</c:v>
                </c:pt>
                <c:pt idx="70">
                  <c:v>0.16090167088339871</c:v>
                </c:pt>
                <c:pt idx="71">
                  <c:v>-0.15502634243442118</c:v>
                </c:pt>
                <c:pt idx="72">
                  <c:v>0.81908503196218896</c:v>
                </c:pt>
                <c:pt idx="73">
                  <c:v>0.29253834309915655</c:v>
                </c:pt>
                <c:pt idx="74">
                  <c:v>-0.20768101132072431</c:v>
                </c:pt>
                <c:pt idx="75">
                  <c:v>2.9376642244893394E-3</c:v>
                </c:pt>
                <c:pt idx="76">
                  <c:v>-0.23400834576387586</c:v>
                </c:pt>
                <c:pt idx="77">
                  <c:v>-0.18135367687757273</c:v>
                </c:pt>
                <c:pt idx="78">
                  <c:v>-0.23400834576387586</c:v>
                </c:pt>
                <c:pt idx="79">
                  <c:v>-2.3389670218662222E-2</c:v>
                </c:pt>
                <c:pt idx="80">
                  <c:v>-2.3389670218662222E-2</c:v>
                </c:pt>
                <c:pt idx="81">
                  <c:v>1.0823583763937057</c:v>
                </c:pt>
                <c:pt idx="82">
                  <c:v>2.9376642244893394E-3</c:v>
                </c:pt>
                <c:pt idx="83">
                  <c:v>0.13457433644024716</c:v>
                </c:pt>
                <c:pt idx="84">
                  <c:v>2.9376642244893394E-3</c:v>
                </c:pt>
                <c:pt idx="85">
                  <c:v>5.5592333110792466E-2</c:v>
                </c:pt>
                <c:pt idx="86">
                  <c:v>-0.10237167354811805</c:v>
                </c:pt>
                <c:pt idx="87">
                  <c:v>-0.18135367687757273</c:v>
                </c:pt>
                <c:pt idx="88">
                  <c:v>-0.18135367687757273</c:v>
                </c:pt>
                <c:pt idx="89">
                  <c:v>0.18722900532655026</c:v>
                </c:pt>
                <c:pt idx="90">
                  <c:v>-0.20768101132072431</c:v>
                </c:pt>
                <c:pt idx="91">
                  <c:v>-0.23400834576387586</c:v>
                </c:pt>
                <c:pt idx="92">
                  <c:v>-2.3389670218662222E-2</c:v>
                </c:pt>
                <c:pt idx="93">
                  <c:v>0.45050234975806591</c:v>
                </c:pt>
                <c:pt idx="94">
                  <c:v>8.1919667553944031E-2</c:v>
                </c:pt>
                <c:pt idx="95">
                  <c:v>-0.23400834576387586</c:v>
                </c:pt>
              </c:numCache>
            </c:numRef>
          </c:val>
          <c:smooth val="0"/>
          <c:extLst>
            <c:ext xmlns:c16="http://schemas.microsoft.com/office/drawing/2014/chart" uri="{C3380CC4-5D6E-409C-BE32-E72D297353CC}">
              <c16:uniqueId val="{00000001-CC4F-4297-8C6C-5B9BB16C554C}"/>
            </c:ext>
          </c:extLst>
        </c:ser>
        <c:dLbls>
          <c:showLegendKey val="0"/>
          <c:showVal val="0"/>
          <c:showCatName val="0"/>
          <c:showSerName val="0"/>
          <c:showPercent val="0"/>
          <c:showBubbleSize val="0"/>
        </c:dLbls>
        <c:marker val="1"/>
        <c:smooth val="0"/>
        <c:axId val="49470848"/>
        <c:axId val="49469312"/>
      </c:lineChart>
      <c:catAx>
        <c:axId val="49461888"/>
        <c:scaling>
          <c:orientation val="minMax"/>
        </c:scaling>
        <c:delete val="0"/>
        <c:axPos val="b"/>
        <c:numFmt formatCode="[$-F400]h:mm:ss\ AM/PM" sourceLinked="1"/>
        <c:majorTickMark val="out"/>
        <c:minorTickMark val="none"/>
        <c:tickLblPos val="nextTo"/>
        <c:crossAx val="49467776"/>
        <c:crosses val="autoZero"/>
        <c:auto val="1"/>
        <c:lblAlgn val="ctr"/>
        <c:lblOffset val="100"/>
        <c:noMultiLvlLbl val="0"/>
      </c:catAx>
      <c:valAx>
        <c:axId val="49467776"/>
        <c:scaling>
          <c:orientation val="minMax"/>
        </c:scaling>
        <c:delete val="0"/>
        <c:axPos val="l"/>
        <c:numFmt formatCode="0.00" sourceLinked="1"/>
        <c:majorTickMark val="out"/>
        <c:minorTickMark val="none"/>
        <c:tickLblPos val="nextTo"/>
        <c:crossAx val="49461888"/>
        <c:crosses val="autoZero"/>
        <c:crossBetween val="between"/>
      </c:valAx>
      <c:valAx>
        <c:axId val="49469312"/>
        <c:scaling>
          <c:orientation val="minMax"/>
        </c:scaling>
        <c:delete val="0"/>
        <c:axPos val="r"/>
        <c:numFmt formatCode="0.00" sourceLinked="1"/>
        <c:majorTickMark val="out"/>
        <c:minorTickMark val="none"/>
        <c:tickLblPos val="nextTo"/>
        <c:crossAx val="49470848"/>
        <c:crosses val="max"/>
        <c:crossBetween val="between"/>
      </c:valAx>
      <c:catAx>
        <c:axId val="49470848"/>
        <c:scaling>
          <c:orientation val="minMax"/>
        </c:scaling>
        <c:delete val="1"/>
        <c:axPos val="b"/>
        <c:numFmt formatCode="[$-F400]h:mm:ss\ AM/PM" sourceLinked="1"/>
        <c:majorTickMark val="out"/>
        <c:minorTickMark val="none"/>
        <c:tickLblPos val="nextTo"/>
        <c:crossAx val="49469312"/>
        <c:crosses val="autoZero"/>
        <c:auto val="1"/>
        <c:lblAlgn val="ctr"/>
        <c:lblOffset val="100"/>
        <c:noMultiLvlLbl val="0"/>
      </c:catAx>
    </c:plotArea>
    <c:legend>
      <c:legendPos val="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'Boot Sponge'!$AD$20</c:f>
              <c:strCache>
                <c:ptCount val="1"/>
                <c:pt idx="0">
                  <c:v>Excurrent  Flow - ThD10-11 (cm/s)</c:v>
                </c:pt>
              </c:strCache>
            </c:strRef>
          </c:tx>
          <c:spPr>
            <a:ln>
              <a:solidFill>
                <a:schemeClr val="accent2"/>
              </a:solidFill>
            </a:ln>
          </c:spPr>
          <c:marker>
            <c:symbol val="none"/>
          </c:marker>
          <c:cat>
            <c:numRef>
              <c:f>'Boot Sponge'!$AC$21:$AC$116</c:f>
              <c:numCache>
                <c:formatCode>[$-F400]h:mm:ss\ AM/PM</c:formatCode>
                <c:ptCount val="96"/>
                <c:pt idx="0">
                  <c:v>42873.62604166667</c:v>
                </c:pt>
                <c:pt idx="1">
                  <c:v>42873.62605324074</c:v>
                </c:pt>
                <c:pt idx="2">
                  <c:v>42873.626064814816</c:v>
                </c:pt>
                <c:pt idx="3">
                  <c:v>42873.626076388886</c:v>
                </c:pt>
                <c:pt idx="4">
                  <c:v>42873.626087962963</c:v>
                </c:pt>
                <c:pt idx="5">
                  <c:v>42873.626099537039</c:v>
                </c:pt>
                <c:pt idx="6">
                  <c:v>42873.626111111109</c:v>
                </c:pt>
                <c:pt idx="7">
                  <c:v>42873.626122685186</c:v>
                </c:pt>
                <c:pt idx="8">
                  <c:v>42873.626134259262</c:v>
                </c:pt>
                <c:pt idx="9">
                  <c:v>42873.626145833332</c:v>
                </c:pt>
                <c:pt idx="10">
                  <c:v>42873.626157407409</c:v>
                </c:pt>
                <c:pt idx="11">
                  <c:v>42873.626168981478</c:v>
                </c:pt>
                <c:pt idx="12">
                  <c:v>42873.626180555555</c:v>
                </c:pt>
                <c:pt idx="13">
                  <c:v>42873.626192129632</c:v>
                </c:pt>
                <c:pt idx="14">
                  <c:v>42873.626203703701</c:v>
                </c:pt>
                <c:pt idx="15">
                  <c:v>42873.626215277778</c:v>
                </c:pt>
                <c:pt idx="16">
                  <c:v>42873.626226851855</c:v>
                </c:pt>
                <c:pt idx="17">
                  <c:v>42873.626238425924</c:v>
                </c:pt>
                <c:pt idx="18">
                  <c:v>42873.626250000001</c:v>
                </c:pt>
                <c:pt idx="19">
                  <c:v>42873.626261574071</c:v>
                </c:pt>
                <c:pt idx="20">
                  <c:v>42873.626273148147</c:v>
                </c:pt>
                <c:pt idx="21">
                  <c:v>42873.626284722224</c:v>
                </c:pt>
                <c:pt idx="22">
                  <c:v>42873.626296296294</c:v>
                </c:pt>
                <c:pt idx="23">
                  <c:v>42873.626307870371</c:v>
                </c:pt>
                <c:pt idx="24">
                  <c:v>42873.626319444447</c:v>
                </c:pt>
                <c:pt idx="25">
                  <c:v>42873.626331018517</c:v>
                </c:pt>
                <c:pt idx="26">
                  <c:v>42873.626342592594</c:v>
                </c:pt>
                <c:pt idx="27">
                  <c:v>42873.626354166663</c:v>
                </c:pt>
                <c:pt idx="28">
                  <c:v>42873.62636574074</c:v>
                </c:pt>
                <c:pt idx="29">
                  <c:v>42873.626377314817</c:v>
                </c:pt>
                <c:pt idx="30">
                  <c:v>42873.626388888886</c:v>
                </c:pt>
                <c:pt idx="31">
                  <c:v>42873.626400462963</c:v>
                </c:pt>
                <c:pt idx="32">
                  <c:v>42873.62641203704</c:v>
                </c:pt>
                <c:pt idx="33">
                  <c:v>42873.626423611109</c:v>
                </c:pt>
                <c:pt idx="34">
                  <c:v>42873.626435185186</c:v>
                </c:pt>
                <c:pt idx="35">
                  <c:v>42873.626446759263</c:v>
                </c:pt>
                <c:pt idx="36">
                  <c:v>42873.626458333332</c:v>
                </c:pt>
                <c:pt idx="37">
                  <c:v>42873.626469907409</c:v>
                </c:pt>
                <c:pt idx="38">
                  <c:v>42873.626481481479</c:v>
                </c:pt>
                <c:pt idx="39">
                  <c:v>42873.626493055555</c:v>
                </c:pt>
                <c:pt idx="40">
                  <c:v>42873.626504629632</c:v>
                </c:pt>
                <c:pt idx="41">
                  <c:v>42873.626516203702</c:v>
                </c:pt>
                <c:pt idx="42">
                  <c:v>42873.626527777778</c:v>
                </c:pt>
                <c:pt idx="43">
                  <c:v>42873.626539351855</c:v>
                </c:pt>
                <c:pt idx="44">
                  <c:v>42873.626550925925</c:v>
                </c:pt>
                <c:pt idx="45">
                  <c:v>42873.626562500001</c:v>
                </c:pt>
                <c:pt idx="46">
                  <c:v>42873.626574074071</c:v>
                </c:pt>
                <c:pt idx="47">
                  <c:v>42873.626585648148</c:v>
                </c:pt>
                <c:pt idx="48">
                  <c:v>42873.626597222225</c:v>
                </c:pt>
                <c:pt idx="49">
                  <c:v>42873.626608796294</c:v>
                </c:pt>
                <c:pt idx="50">
                  <c:v>42873.626620370371</c:v>
                </c:pt>
                <c:pt idx="51">
                  <c:v>42873.626631944448</c:v>
                </c:pt>
                <c:pt idx="52">
                  <c:v>42873.626643518517</c:v>
                </c:pt>
                <c:pt idx="53">
                  <c:v>42873.626655092594</c:v>
                </c:pt>
                <c:pt idx="54">
                  <c:v>42873.626666666663</c:v>
                </c:pt>
                <c:pt idx="55">
                  <c:v>42873.62667824074</c:v>
                </c:pt>
                <c:pt idx="56">
                  <c:v>42873.626689814817</c:v>
                </c:pt>
                <c:pt idx="57">
                  <c:v>42873.626701388886</c:v>
                </c:pt>
                <c:pt idx="58">
                  <c:v>42873.626712962963</c:v>
                </c:pt>
                <c:pt idx="59">
                  <c:v>42873.62672453704</c:v>
                </c:pt>
                <c:pt idx="60">
                  <c:v>42873.626736111109</c:v>
                </c:pt>
                <c:pt idx="61">
                  <c:v>42873.626747685186</c:v>
                </c:pt>
                <c:pt idx="62">
                  <c:v>42873.626759259256</c:v>
                </c:pt>
                <c:pt idx="63">
                  <c:v>42873.626770833333</c:v>
                </c:pt>
                <c:pt idx="64">
                  <c:v>42873.626782407409</c:v>
                </c:pt>
                <c:pt idx="65">
                  <c:v>42873.626793981479</c:v>
                </c:pt>
                <c:pt idx="66">
                  <c:v>42873.626805555556</c:v>
                </c:pt>
                <c:pt idx="67">
                  <c:v>42873.626817129632</c:v>
                </c:pt>
                <c:pt idx="68">
                  <c:v>42873.626828703702</c:v>
                </c:pt>
                <c:pt idx="69">
                  <c:v>42873.626840277779</c:v>
                </c:pt>
                <c:pt idx="70">
                  <c:v>42873.626851851855</c:v>
                </c:pt>
                <c:pt idx="71">
                  <c:v>42873.626863425925</c:v>
                </c:pt>
                <c:pt idx="72">
                  <c:v>42873.626875000002</c:v>
                </c:pt>
                <c:pt idx="73">
                  <c:v>42873.626886574071</c:v>
                </c:pt>
                <c:pt idx="74">
                  <c:v>42873.626898148148</c:v>
                </c:pt>
                <c:pt idx="75">
                  <c:v>42873.626909722225</c:v>
                </c:pt>
                <c:pt idx="76">
                  <c:v>42873.626921296294</c:v>
                </c:pt>
                <c:pt idx="77">
                  <c:v>42873.626932870371</c:v>
                </c:pt>
                <c:pt idx="78">
                  <c:v>42873.626944444448</c:v>
                </c:pt>
                <c:pt idx="79">
                  <c:v>42873.626956018517</c:v>
                </c:pt>
                <c:pt idx="80">
                  <c:v>42873.626967592594</c:v>
                </c:pt>
                <c:pt idx="81">
                  <c:v>42873.626979166664</c:v>
                </c:pt>
                <c:pt idx="82">
                  <c:v>42873.62699074074</c:v>
                </c:pt>
                <c:pt idx="83">
                  <c:v>42873.627002314817</c:v>
                </c:pt>
                <c:pt idx="84">
                  <c:v>42873.627013888887</c:v>
                </c:pt>
                <c:pt idx="85">
                  <c:v>42873.627025462964</c:v>
                </c:pt>
                <c:pt idx="86">
                  <c:v>42873.62703703704</c:v>
                </c:pt>
                <c:pt idx="87">
                  <c:v>42873.62704861111</c:v>
                </c:pt>
                <c:pt idx="88">
                  <c:v>42873.627060185187</c:v>
                </c:pt>
                <c:pt idx="89">
                  <c:v>42873.627071759256</c:v>
                </c:pt>
                <c:pt idx="90">
                  <c:v>42873.627083333333</c:v>
                </c:pt>
                <c:pt idx="91">
                  <c:v>42873.62709490741</c:v>
                </c:pt>
                <c:pt idx="92">
                  <c:v>42873.627106481479</c:v>
                </c:pt>
                <c:pt idx="93">
                  <c:v>42873.627118055556</c:v>
                </c:pt>
                <c:pt idx="94">
                  <c:v>42873.627129629633</c:v>
                </c:pt>
                <c:pt idx="95">
                  <c:v>42873.627141203702</c:v>
                </c:pt>
              </c:numCache>
            </c:numRef>
          </c:cat>
          <c:val>
            <c:numRef>
              <c:f>'Boot Sponge'!$AH$21:$AH$116</c:f>
              <c:numCache>
                <c:formatCode>0.00</c:formatCode>
                <c:ptCount val="96"/>
                <c:pt idx="0">
                  <c:v>0.72408004973296081</c:v>
                </c:pt>
                <c:pt idx="1">
                  <c:v>0.68167158677585327</c:v>
                </c:pt>
                <c:pt idx="2">
                  <c:v>0.63466643770963083</c:v>
                </c:pt>
                <c:pt idx="3">
                  <c:v>0.62738557883571511</c:v>
                </c:pt>
                <c:pt idx="4">
                  <c:v>0.61799033688692107</c:v>
                </c:pt>
                <c:pt idx="5">
                  <c:v>0.57130540374127381</c:v>
                </c:pt>
                <c:pt idx="6">
                  <c:v>0.60282153607166489</c:v>
                </c:pt>
                <c:pt idx="7">
                  <c:v>0.80617149204852623</c:v>
                </c:pt>
                <c:pt idx="8">
                  <c:v>0.79692313651398494</c:v>
                </c:pt>
                <c:pt idx="9">
                  <c:v>0.87904264287109601</c:v>
                </c:pt>
                <c:pt idx="10">
                  <c:v>0.9140506341563216</c:v>
                </c:pt>
                <c:pt idx="11">
                  <c:v>0.77460744009408433</c:v>
                </c:pt>
                <c:pt idx="12">
                  <c:v>0.71895695420390726</c:v>
                </c:pt>
                <c:pt idx="13">
                  <c:v>0.70099873290766701</c:v>
                </c:pt>
                <c:pt idx="14">
                  <c:v>0.6789544123045459</c:v>
                </c:pt>
                <c:pt idx="15">
                  <c:v>0.65964931028265417</c:v>
                </c:pt>
                <c:pt idx="16">
                  <c:v>0.65994211381084422</c:v>
                </c:pt>
                <c:pt idx="17">
                  <c:v>0.66789712684121516</c:v>
                </c:pt>
                <c:pt idx="18">
                  <c:v>0.64660673885578202</c:v>
                </c:pt>
                <c:pt idx="19">
                  <c:v>0.63410338424436108</c:v>
                </c:pt>
                <c:pt idx="20">
                  <c:v>0.63241721920223071</c:v>
                </c:pt>
                <c:pt idx="21">
                  <c:v>0.64545995482392071</c:v>
                </c:pt>
                <c:pt idx="22">
                  <c:v>0.62460754162939247</c:v>
                </c:pt>
                <c:pt idx="23">
                  <c:v>0.60954676317005596</c:v>
                </c:pt>
                <c:pt idx="24">
                  <c:v>0.57435591968937982</c:v>
                </c:pt>
                <c:pt idx="25">
                  <c:v>0.55530752719735932</c:v>
                </c:pt>
                <c:pt idx="26">
                  <c:v>0.55506114800774375</c:v>
                </c:pt>
                <c:pt idx="27">
                  <c:v>0.5914272553292651</c:v>
                </c:pt>
                <c:pt idx="28">
                  <c:v>0.60657846892386991</c:v>
                </c:pt>
                <c:pt idx="29">
                  <c:v>0.57232043791873155</c:v>
                </c:pt>
                <c:pt idx="30">
                  <c:v>0.55284864860093363</c:v>
                </c:pt>
                <c:pt idx="31">
                  <c:v>0.55506114800774375</c:v>
                </c:pt>
                <c:pt idx="32">
                  <c:v>0.55211311034307164</c:v>
                </c:pt>
                <c:pt idx="33">
                  <c:v>0.54747737292125975</c:v>
                </c:pt>
                <c:pt idx="34">
                  <c:v>0.53570088664453697</c:v>
                </c:pt>
                <c:pt idx="35">
                  <c:v>0.52650907818584158</c:v>
                </c:pt>
                <c:pt idx="36">
                  <c:v>0.51131158244961084</c:v>
                </c:pt>
                <c:pt idx="37">
                  <c:v>0.49129218767749167</c:v>
                </c:pt>
                <c:pt idx="38">
                  <c:v>0.48414978313801105</c:v>
                </c:pt>
                <c:pt idx="39">
                  <c:v>0.4826481279448197</c:v>
                </c:pt>
                <c:pt idx="40">
                  <c:v>0.4668483365133172</c:v>
                </c:pt>
                <c:pt idx="41">
                  <c:v>0.47478783860534307</c:v>
                </c:pt>
                <c:pt idx="42">
                  <c:v>0.50387813600129439</c:v>
                </c:pt>
                <c:pt idx="43">
                  <c:v>0.50701842912185358</c:v>
                </c:pt>
                <c:pt idx="44">
                  <c:v>0.49325833822621401</c:v>
                </c:pt>
                <c:pt idx="45">
                  <c:v>0.48436468636380925</c:v>
                </c:pt>
                <c:pt idx="46">
                  <c:v>0.46871666280880575</c:v>
                </c:pt>
                <c:pt idx="47">
                  <c:v>0.46292851236253607</c:v>
                </c:pt>
                <c:pt idx="48">
                  <c:v>0.45397692092065139</c:v>
                </c:pt>
                <c:pt idx="49">
                  <c:v>0.44539603888838575</c:v>
                </c:pt>
                <c:pt idx="50">
                  <c:v>0.41229796409094016</c:v>
                </c:pt>
                <c:pt idx="51">
                  <c:v>0.37394730977350887</c:v>
                </c:pt>
                <c:pt idx="52">
                  <c:v>0.31845044625983443</c:v>
                </c:pt>
                <c:pt idx="53">
                  <c:v>0.27813712827970805</c:v>
                </c:pt>
                <c:pt idx="54">
                  <c:v>0.243034988712653</c:v>
                </c:pt>
                <c:pt idx="55">
                  <c:v>0.20251464769825592</c:v>
                </c:pt>
                <c:pt idx="56">
                  <c:v>0.17948727408095266</c:v>
                </c:pt>
                <c:pt idx="57">
                  <c:v>0.16438907907240613</c:v>
                </c:pt>
                <c:pt idx="58">
                  <c:v>0.15230819244300733</c:v>
                </c:pt>
                <c:pt idx="59">
                  <c:v>0.1398061314850842</c:v>
                </c:pt>
                <c:pt idx="60">
                  <c:v>0.12798904204388251</c:v>
                </c:pt>
                <c:pt idx="61">
                  <c:v>0.11439627810836883</c:v>
                </c:pt>
                <c:pt idx="62">
                  <c:v>0.10598934210963581</c:v>
                </c:pt>
                <c:pt idx="63">
                  <c:v>0.1003589958816896</c:v>
                </c:pt>
                <c:pt idx="64">
                  <c:v>9.8113108675606936E-2</c:v>
                </c:pt>
                <c:pt idx="65">
                  <c:v>9.690151651593748E-2</c:v>
                </c:pt>
                <c:pt idx="66">
                  <c:v>9.4229857235856362E-2</c:v>
                </c:pt>
                <c:pt idx="67">
                  <c:v>9.1023919083070573E-2</c:v>
                </c:pt>
                <c:pt idx="68">
                  <c:v>8.6495096548837622E-2</c:v>
                </c:pt>
                <c:pt idx="69">
                  <c:v>8.19366737424021E-2</c:v>
                </c:pt>
                <c:pt idx="70">
                  <c:v>7.855410829831197E-2</c:v>
                </c:pt>
                <c:pt idx="71">
                  <c:v>7.6864373846969966E-2</c:v>
                </c:pt>
                <c:pt idx="72">
                  <c:v>7.8275717408674658E-2</c:v>
                </c:pt>
                <c:pt idx="73">
                  <c:v>8.6073893594573722E-2</c:v>
                </c:pt>
                <c:pt idx="74">
                  <c:v>0.10320443203698185</c:v>
                </c:pt>
                <c:pt idx="75">
                  <c:v>0.12953183568577395</c:v>
                </c:pt>
                <c:pt idx="76">
                  <c:v>0.16207109887692883</c:v>
                </c:pt>
                <c:pt idx="77">
                  <c:v>0.19090761135189513</c:v>
                </c:pt>
                <c:pt idx="78">
                  <c:v>0.21674258761721663</c:v>
                </c:pt>
                <c:pt idx="79">
                  <c:v>0.24476679123128367</c:v>
                </c:pt>
                <c:pt idx="80">
                  <c:v>0.28274179193485066</c:v>
                </c:pt>
                <c:pt idx="81">
                  <c:v>0.31661855415867424</c:v>
                </c:pt>
                <c:pt idx="82">
                  <c:v>0.34067239535894134</c:v>
                </c:pt>
                <c:pt idx="83">
                  <c:v>0.35455426716906463</c:v>
                </c:pt>
                <c:pt idx="84">
                  <c:v>0.35930614169657493</c:v>
                </c:pt>
                <c:pt idx="85">
                  <c:v>0.36460679431875148</c:v>
                </c:pt>
                <c:pt idx="86">
                  <c:v>0.36590353375721946</c:v>
                </c:pt>
                <c:pt idx="87">
                  <c:v>0.39161058040102653</c:v>
                </c:pt>
                <c:pt idx="88">
                  <c:v>0.4444088473126348</c:v>
                </c:pt>
                <c:pt idx="89">
                  <c:v>0.49876125101921664</c:v>
                </c:pt>
                <c:pt idx="90">
                  <c:v>0.517704682647813</c:v>
                </c:pt>
                <c:pt idx="91">
                  <c:v>0.52000725310114371</c:v>
                </c:pt>
                <c:pt idx="92">
                  <c:v>0.51586996934899476</c:v>
                </c:pt>
                <c:pt idx="93">
                  <c:v>0.49920412714589729</c:v>
                </c:pt>
                <c:pt idx="94">
                  <c:v>0.47184717038174356</c:v>
                </c:pt>
                <c:pt idx="95">
                  <c:v>0.45417843108990402</c:v>
                </c:pt>
              </c:numCache>
            </c:numRef>
          </c:val>
          <c:smooth val="0"/>
          <c:extLst>
            <c:ext xmlns:c16="http://schemas.microsoft.com/office/drawing/2014/chart" uri="{C3380CC4-5D6E-409C-BE32-E72D297353CC}">
              <c16:uniqueId val="{00000000-0387-453A-883A-60C4070A2A57}"/>
            </c:ext>
          </c:extLst>
        </c:ser>
        <c:dLbls>
          <c:showLegendKey val="0"/>
          <c:showVal val="0"/>
          <c:showCatName val="0"/>
          <c:showSerName val="0"/>
          <c:showPercent val="0"/>
          <c:showBubbleSize val="0"/>
        </c:dLbls>
        <c:marker val="1"/>
        <c:smooth val="0"/>
        <c:axId val="49646976"/>
        <c:axId val="49652864"/>
      </c:lineChart>
      <c:lineChart>
        <c:grouping val="standard"/>
        <c:varyColors val="0"/>
        <c:ser>
          <c:idx val="1"/>
          <c:order val="1"/>
          <c:tx>
            <c:strRef>
              <c:f>'Boot Sponge'!$AE$20</c:f>
              <c:strCache>
                <c:ptCount val="1"/>
                <c:pt idx="0">
                  <c:v>Vector - Suspended Sediment (mg/L) Analog input 2</c:v>
                </c:pt>
              </c:strCache>
            </c:strRef>
          </c:tx>
          <c:spPr>
            <a:ln>
              <a:solidFill>
                <a:schemeClr val="accent3"/>
              </a:solidFill>
            </a:ln>
          </c:spPr>
          <c:marker>
            <c:symbol val="none"/>
          </c:marker>
          <c:cat>
            <c:numRef>
              <c:f>'Boot Sponge'!$AC$21:$AC$116</c:f>
              <c:numCache>
                <c:formatCode>[$-F400]h:mm:ss\ AM/PM</c:formatCode>
                <c:ptCount val="96"/>
                <c:pt idx="0">
                  <c:v>42873.62604166667</c:v>
                </c:pt>
                <c:pt idx="1">
                  <c:v>42873.62605324074</c:v>
                </c:pt>
                <c:pt idx="2">
                  <c:v>42873.626064814816</c:v>
                </c:pt>
                <c:pt idx="3">
                  <c:v>42873.626076388886</c:v>
                </c:pt>
                <c:pt idx="4">
                  <c:v>42873.626087962963</c:v>
                </c:pt>
                <c:pt idx="5">
                  <c:v>42873.626099537039</c:v>
                </c:pt>
                <c:pt idx="6">
                  <c:v>42873.626111111109</c:v>
                </c:pt>
                <c:pt idx="7">
                  <c:v>42873.626122685186</c:v>
                </c:pt>
                <c:pt idx="8">
                  <c:v>42873.626134259262</c:v>
                </c:pt>
                <c:pt idx="9">
                  <c:v>42873.626145833332</c:v>
                </c:pt>
                <c:pt idx="10">
                  <c:v>42873.626157407409</c:v>
                </c:pt>
                <c:pt idx="11">
                  <c:v>42873.626168981478</c:v>
                </c:pt>
                <c:pt idx="12">
                  <c:v>42873.626180555555</c:v>
                </c:pt>
                <c:pt idx="13">
                  <c:v>42873.626192129632</c:v>
                </c:pt>
                <c:pt idx="14">
                  <c:v>42873.626203703701</c:v>
                </c:pt>
                <c:pt idx="15">
                  <c:v>42873.626215277778</c:v>
                </c:pt>
                <c:pt idx="16">
                  <c:v>42873.626226851855</c:v>
                </c:pt>
                <c:pt idx="17">
                  <c:v>42873.626238425924</c:v>
                </c:pt>
                <c:pt idx="18">
                  <c:v>42873.626250000001</c:v>
                </c:pt>
                <c:pt idx="19">
                  <c:v>42873.626261574071</c:v>
                </c:pt>
                <c:pt idx="20">
                  <c:v>42873.626273148147</c:v>
                </c:pt>
                <c:pt idx="21">
                  <c:v>42873.626284722224</c:v>
                </c:pt>
                <c:pt idx="22">
                  <c:v>42873.626296296294</c:v>
                </c:pt>
                <c:pt idx="23">
                  <c:v>42873.626307870371</c:v>
                </c:pt>
                <c:pt idx="24">
                  <c:v>42873.626319444447</c:v>
                </c:pt>
                <c:pt idx="25">
                  <c:v>42873.626331018517</c:v>
                </c:pt>
                <c:pt idx="26">
                  <c:v>42873.626342592594</c:v>
                </c:pt>
                <c:pt idx="27">
                  <c:v>42873.626354166663</c:v>
                </c:pt>
                <c:pt idx="28">
                  <c:v>42873.62636574074</c:v>
                </c:pt>
                <c:pt idx="29">
                  <c:v>42873.626377314817</c:v>
                </c:pt>
                <c:pt idx="30">
                  <c:v>42873.626388888886</c:v>
                </c:pt>
                <c:pt idx="31">
                  <c:v>42873.626400462963</c:v>
                </c:pt>
                <c:pt idx="32">
                  <c:v>42873.62641203704</c:v>
                </c:pt>
                <c:pt idx="33">
                  <c:v>42873.626423611109</c:v>
                </c:pt>
                <c:pt idx="34">
                  <c:v>42873.626435185186</c:v>
                </c:pt>
                <c:pt idx="35">
                  <c:v>42873.626446759263</c:v>
                </c:pt>
                <c:pt idx="36">
                  <c:v>42873.626458333332</c:v>
                </c:pt>
                <c:pt idx="37">
                  <c:v>42873.626469907409</c:v>
                </c:pt>
                <c:pt idx="38">
                  <c:v>42873.626481481479</c:v>
                </c:pt>
                <c:pt idx="39">
                  <c:v>42873.626493055555</c:v>
                </c:pt>
                <c:pt idx="40">
                  <c:v>42873.626504629632</c:v>
                </c:pt>
                <c:pt idx="41">
                  <c:v>42873.626516203702</c:v>
                </c:pt>
                <c:pt idx="42">
                  <c:v>42873.626527777778</c:v>
                </c:pt>
                <c:pt idx="43">
                  <c:v>42873.626539351855</c:v>
                </c:pt>
                <c:pt idx="44">
                  <c:v>42873.626550925925</c:v>
                </c:pt>
                <c:pt idx="45">
                  <c:v>42873.626562500001</c:v>
                </c:pt>
                <c:pt idx="46">
                  <c:v>42873.626574074071</c:v>
                </c:pt>
                <c:pt idx="47">
                  <c:v>42873.626585648148</c:v>
                </c:pt>
                <c:pt idx="48">
                  <c:v>42873.626597222225</c:v>
                </c:pt>
                <c:pt idx="49">
                  <c:v>42873.626608796294</c:v>
                </c:pt>
                <c:pt idx="50">
                  <c:v>42873.626620370371</c:v>
                </c:pt>
                <c:pt idx="51">
                  <c:v>42873.626631944448</c:v>
                </c:pt>
                <c:pt idx="52">
                  <c:v>42873.626643518517</c:v>
                </c:pt>
                <c:pt idx="53">
                  <c:v>42873.626655092594</c:v>
                </c:pt>
                <c:pt idx="54">
                  <c:v>42873.626666666663</c:v>
                </c:pt>
                <c:pt idx="55">
                  <c:v>42873.62667824074</c:v>
                </c:pt>
                <c:pt idx="56">
                  <c:v>42873.626689814817</c:v>
                </c:pt>
                <c:pt idx="57">
                  <c:v>42873.626701388886</c:v>
                </c:pt>
                <c:pt idx="58">
                  <c:v>42873.626712962963</c:v>
                </c:pt>
                <c:pt idx="59">
                  <c:v>42873.62672453704</c:v>
                </c:pt>
                <c:pt idx="60">
                  <c:v>42873.626736111109</c:v>
                </c:pt>
                <c:pt idx="61">
                  <c:v>42873.626747685186</c:v>
                </c:pt>
                <c:pt idx="62">
                  <c:v>42873.626759259256</c:v>
                </c:pt>
                <c:pt idx="63">
                  <c:v>42873.626770833333</c:v>
                </c:pt>
                <c:pt idx="64">
                  <c:v>42873.626782407409</c:v>
                </c:pt>
                <c:pt idx="65">
                  <c:v>42873.626793981479</c:v>
                </c:pt>
                <c:pt idx="66">
                  <c:v>42873.626805555556</c:v>
                </c:pt>
                <c:pt idx="67">
                  <c:v>42873.626817129632</c:v>
                </c:pt>
                <c:pt idx="68">
                  <c:v>42873.626828703702</c:v>
                </c:pt>
                <c:pt idx="69">
                  <c:v>42873.626840277779</c:v>
                </c:pt>
                <c:pt idx="70">
                  <c:v>42873.626851851855</c:v>
                </c:pt>
                <c:pt idx="71">
                  <c:v>42873.626863425925</c:v>
                </c:pt>
                <c:pt idx="72">
                  <c:v>42873.626875000002</c:v>
                </c:pt>
                <c:pt idx="73">
                  <c:v>42873.626886574071</c:v>
                </c:pt>
                <c:pt idx="74">
                  <c:v>42873.626898148148</c:v>
                </c:pt>
                <c:pt idx="75">
                  <c:v>42873.626909722225</c:v>
                </c:pt>
                <c:pt idx="76">
                  <c:v>42873.626921296294</c:v>
                </c:pt>
                <c:pt idx="77">
                  <c:v>42873.626932870371</c:v>
                </c:pt>
                <c:pt idx="78">
                  <c:v>42873.626944444448</c:v>
                </c:pt>
                <c:pt idx="79">
                  <c:v>42873.626956018517</c:v>
                </c:pt>
                <c:pt idx="80">
                  <c:v>42873.626967592594</c:v>
                </c:pt>
                <c:pt idx="81">
                  <c:v>42873.626979166664</c:v>
                </c:pt>
                <c:pt idx="82">
                  <c:v>42873.62699074074</c:v>
                </c:pt>
                <c:pt idx="83">
                  <c:v>42873.627002314817</c:v>
                </c:pt>
                <c:pt idx="84">
                  <c:v>42873.627013888887</c:v>
                </c:pt>
                <c:pt idx="85">
                  <c:v>42873.627025462964</c:v>
                </c:pt>
                <c:pt idx="86">
                  <c:v>42873.62703703704</c:v>
                </c:pt>
                <c:pt idx="87">
                  <c:v>42873.62704861111</c:v>
                </c:pt>
                <c:pt idx="88">
                  <c:v>42873.627060185187</c:v>
                </c:pt>
                <c:pt idx="89">
                  <c:v>42873.627071759256</c:v>
                </c:pt>
                <c:pt idx="90">
                  <c:v>42873.627083333333</c:v>
                </c:pt>
                <c:pt idx="91">
                  <c:v>42873.62709490741</c:v>
                </c:pt>
                <c:pt idx="92">
                  <c:v>42873.627106481479</c:v>
                </c:pt>
                <c:pt idx="93">
                  <c:v>42873.627118055556</c:v>
                </c:pt>
                <c:pt idx="94">
                  <c:v>42873.627129629633</c:v>
                </c:pt>
                <c:pt idx="95">
                  <c:v>42873.627141203702</c:v>
                </c:pt>
              </c:numCache>
            </c:numRef>
          </c:cat>
          <c:val>
            <c:numRef>
              <c:f>'Boot Sponge'!$AI$21:$AI$116</c:f>
              <c:numCache>
                <c:formatCode>0.00</c:formatCode>
                <c:ptCount val="96"/>
                <c:pt idx="0">
                  <c:v>2.7645</c:v>
                </c:pt>
                <c:pt idx="1">
                  <c:v>2.6821000000000002</c:v>
                </c:pt>
                <c:pt idx="2">
                  <c:v>2.6408999999999998</c:v>
                </c:pt>
                <c:pt idx="3">
                  <c:v>2.6511999999999998</c:v>
                </c:pt>
                <c:pt idx="4">
                  <c:v>2.5996999999999999</c:v>
                </c:pt>
                <c:pt idx="5">
                  <c:v>2.6511999999999998</c:v>
                </c:pt>
                <c:pt idx="6">
                  <c:v>2.6511999999999998</c:v>
                </c:pt>
                <c:pt idx="7">
                  <c:v>2.5688</c:v>
                </c:pt>
                <c:pt idx="8">
                  <c:v>2.6821000000000002</c:v>
                </c:pt>
                <c:pt idx="9">
                  <c:v>2.6511999999999998</c:v>
                </c:pt>
                <c:pt idx="10">
                  <c:v>2.6408999999999998</c:v>
                </c:pt>
                <c:pt idx="11">
                  <c:v>2.61</c:v>
                </c:pt>
                <c:pt idx="12">
                  <c:v>2.6202999999999999</c:v>
                </c:pt>
                <c:pt idx="13">
                  <c:v>2.7439</c:v>
                </c:pt>
                <c:pt idx="14">
                  <c:v>2.6511999999999998</c:v>
                </c:pt>
                <c:pt idx="15">
                  <c:v>2.6615000000000002</c:v>
                </c:pt>
                <c:pt idx="16">
                  <c:v>2.6408999999999998</c:v>
                </c:pt>
                <c:pt idx="17">
                  <c:v>2.6202999999999999</c:v>
                </c:pt>
                <c:pt idx="18">
                  <c:v>2.7953999999999999</c:v>
                </c:pt>
                <c:pt idx="19">
                  <c:v>2.6615000000000002</c:v>
                </c:pt>
                <c:pt idx="20">
                  <c:v>2.61</c:v>
                </c:pt>
                <c:pt idx="21">
                  <c:v>2.6511999999999998</c:v>
                </c:pt>
                <c:pt idx="22">
                  <c:v>2.61</c:v>
                </c:pt>
                <c:pt idx="23">
                  <c:v>2.6202999999999999</c:v>
                </c:pt>
                <c:pt idx="24">
                  <c:v>2.61</c:v>
                </c:pt>
                <c:pt idx="25">
                  <c:v>2.61</c:v>
                </c:pt>
                <c:pt idx="26">
                  <c:v>2.6718000000000002</c:v>
                </c:pt>
                <c:pt idx="27">
                  <c:v>2.7850999999999999</c:v>
                </c:pt>
                <c:pt idx="28">
                  <c:v>2.6305999999999998</c:v>
                </c:pt>
                <c:pt idx="29">
                  <c:v>2.5996999999999999</c:v>
                </c:pt>
                <c:pt idx="30">
                  <c:v>2.5893999999999999</c:v>
                </c:pt>
                <c:pt idx="31">
                  <c:v>2.6202999999999999</c:v>
                </c:pt>
                <c:pt idx="32">
                  <c:v>2.6408999999999998</c:v>
                </c:pt>
                <c:pt idx="33">
                  <c:v>2.7233000000000001</c:v>
                </c:pt>
                <c:pt idx="34">
                  <c:v>2.7130000000000001</c:v>
                </c:pt>
                <c:pt idx="35">
                  <c:v>2.6305999999999998</c:v>
                </c:pt>
                <c:pt idx="36">
                  <c:v>2.6511999999999998</c:v>
                </c:pt>
                <c:pt idx="37">
                  <c:v>2.6821000000000002</c:v>
                </c:pt>
                <c:pt idx="38">
                  <c:v>2.6305999999999998</c:v>
                </c:pt>
                <c:pt idx="39">
                  <c:v>2.5996999999999999</c:v>
                </c:pt>
                <c:pt idx="40">
                  <c:v>2.6305999999999998</c:v>
                </c:pt>
                <c:pt idx="41">
                  <c:v>2.5996999999999999</c:v>
                </c:pt>
                <c:pt idx="42">
                  <c:v>2.7336</c:v>
                </c:pt>
                <c:pt idx="43">
                  <c:v>2.6924000000000001</c:v>
                </c:pt>
                <c:pt idx="44">
                  <c:v>2.5996999999999999</c:v>
                </c:pt>
                <c:pt idx="45">
                  <c:v>2.6615000000000002</c:v>
                </c:pt>
                <c:pt idx="46">
                  <c:v>2.6821000000000002</c:v>
                </c:pt>
                <c:pt idx="47">
                  <c:v>2.6821000000000002</c:v>
                </c:pt>
                <c:pt idx="48">
                  <c:v>2.6511999999999998</c:v>
                </c:pt>
                <c:pt idx="49">
                  <c:v>2.61</c:v>
                </c:pt>
                <c:pt idx="50">
                  <c:v>2.5996999999999999</c:v>
                </c:pt>
                <c:pt idx="51">
                  <c:v>2.6305999999999998</c:v>
                </c:pt>
                <c:pt idx="52">
                  <c:v>2.6202999999999999</c:v>
                </c:pt>
                <c:pt idx="53">
                  <c:v>2.6202999999999999</c:v>
                </c:pt>
                <c:pt idx="54">
                  <c:v>2.6511999999999998</c:v>
                </c:pt>
                <c:pt idx="55">
                  <c:v>2.6615000000000002</c:v>
                </c:pt>
                <c:pt idx="56">
                  <c:v>2.6305999999999998</c:v>
                </c:pt>
                <c:pt idx="57">
                  <c:v>2.5893999999999999</c:v>
                </c:pt>
                <c:pt idx="58">
                  <c:v>2.61</c:v>
                </c:pt>
                <c:pt idx="59">
                  <c:v>2.6305999999999998</c:v>
                </c:pt>
                <c:pt idx="60">
                  <c:v>2.6202999999999999</c:v>
                </c:pt>
                <c:pt idx="61">
                  <c:v>2.6202999999999999</c:v>
                </c:pt>
                <c:pt idx="62">
                  <c:v>2.6924000000000001</c:v>
                </c:pt>
                <c:pt idx="63">
                  <c:v>2.6511999999999998</c:v>
                </c:pt>
                <c:pt idx="64">
                  <c:v>2.7645</c:v>
                </c:pt>
                <c:pt idx="65">
                  <c:v>2.6408999999999998</c:v>
                </c:pt>
                <c:pt idx="66">
                  <c:v>2.6511999999999998</c:v>
                </c:pt>
                <c:pt idx="67">
                  <c:v>2.7027000000000001</c:v>
                </c:pt>
                <c:pt idx="68">
                  <c:v>2.61</c:v>
                </c:pt>
                <c:pt idx="69">
                  <c:v>2.5790999999999999</c:v>
                </c:pt>
                <c:pt idx="70">
                  <c:v>2.7542</c:v>
                </c:pt>
                <c:pt idx="71">
                  <c:v>2.6305999999999998</c:v>
                </c:pt>
                <c:pt idx="72">
                  <c:v>3.0116999999999998</c:v>
                </c:pt>
                <c:pt idx="73">
                  <c:v>2.8056999999999999</c:v>
                </c:pt>
                <c:pt idx="74">
                  <c:v>2.61</c:v>
                </c:pt>
                <c:pt idx="75">
                  <c:v>2.6924000000000001</c:v>
                </c:pt>
                <c:pt idx="76">
                  <c:v>2.5996999999999999</c:v>
                </c:pt>
                <c:pt idx="77">
                  <c:v>2.6202999999999999</c:v>
                </c:pt>
                <c:pt idx="78">
                  <c:v>2.5996999999999999</c:v>
                </c:pt>
                <c:pt idx="79">
                  <c:v>2.6821000000000002</c:v>
                </c:pt>
                <c:pt idx="80">
                  <c:v>2.6821000000000002</c:v>
                </c:pt>
                <c:pt idx="81">
                  <c:v>3.1147</c:v>
                </c:pt>
                <c:pt idx="82">
                  <c:v>2.6924000000000001</c:v>
                </c:pt>
                <c:pt idx="83">
                  <c:v>2.7439</c:v>
                </c:pt>
                <c:pt idx="84">
                  <c:v>2.6924000000000001</c:v>
                </c:pt>
                <c:pt idx="85">
                  <c:v>2.7130000000000001</c:v>
                </c:pt>
                <c:pt idx="86">
                  <c:v>2.6511999999999998</c:v>
                </c:pt>
                <c:pt idx="87">
                  <c:v>2.6202999999999999</c:v>
                </c:pt>
                <c:pt idx="88">
                  <c:v>2.6202999999999999</c:v>
                </c:pt>
                <c:pt idx="89">
                  <c:v>2.7645</c:v>
                </c:pt>
                <c:pt idx="90">
                  <c:v>2.61</c:v>
                </c:pt>
                <c:pt idx="91">
                  <c:v>2.5996999999999999</c:v>
                </c:pt>
                <c:pt idx="92">
                  <c:v>2.6821000000000002</c:v>
                </c:pt>
                <c:pt idx="93">
                  <c:v>2.8674999999999997</c:v>
                </c:pt>
                <c:pt idx="94">
                  <c:v>2.7233000000000001</c:v>
                </c:pt>
                <c:pt idx="95">
                  <c:v>2.5996999999999999</c:v>
                </c:pt>
              </c:numCache>
            </c:numRef>
          </c:val>
          <c:smooth val="0"/>
          <c:extLst>
            <c:ext xmlns:c16="http://schemas.microsoft.com/office/drawing/2014/chart" uri="{C3380CC4-5D6E-409C-BE32-E72D297353CC}">
              <c16:uniqueId val="{00000001-0387-453A-883A-60C4070A2A57}"/>
            </c:ext>
          </c:extLst>
        </c:ser>
        <c:dLbls>
          <c:showLegendKey val="0"/>
          <c:showVal val="0"/>
          <c:showCatName val="0"/>
          <c:showSerName val="0"/>
          <c:showPercent val="0"/>
          <c:showBubbleSize val="0"/>
        </c:dLbls>
        <c:marker val="1"/>
        <c:smooth val="0"/>
        <c:axId val="49660288"/>
        <c:axId val="49654400"/>
      </c:lineChart>
      <c:catAx>
        <c:axId val="49646976"/>
        <c:scaling>
          <c:orientation val="minMax"/>
        </c:scaling>
        <c:delete val="0"/>
        <c:axPos val="b"/>
        <c:numFmt formatCode="[$-F400]h:mm:ss\ AM/PM" sourceLinked="1"/>
        <c:majorTickMark val="out"/>
        <c:minorTickMark val="none"/>
        <c:tickLblPos val="nextTo"/>
        <c:crossAx val="49652864"/>
        <c:crosses val="autoZero"/>
        <c:auto val="1"/>
        <c:lblAlgn val="ctr"/>
        <c:lblOffset val="100"/>
        <c:noMultiLvlLbl val="0"/>
      </c:catAx>
      <c:valAx>
        <c:axId val="49652864"/>
        <c:scaling>
          <c:orientation val="minMax"/>
        </c:scaling>
        <c:delete val="0"/>
        <c:axPos val="l"/>
        <c:numFmt formatCode="0.00" sourceLinked="1"/>
        <c:majorTickMark val="out"/>
        <c:minorTickMark val="none"/>
        <c:tickLblPos val="nextTo"/>
        <c:crossAx val="49646976"/>
        <c:crosses val="autoZero"/>
        <c:crossBetween val="between"/>
      </c:valAx>
      <c:valAx>
        <c:axId val="49654400"/>
        <c:scaling>
          <c:orientation val="minMax"/>
        </c:scaling>
        <c:delete val="0"/>
        <c:axPos val="r"/>
        <c:numFmt formatCode="0.00" sourceLinked="1"/>
        <c:majorTickMark val="out"/>
        <c:minorTickMark val="none"/>
        <c:tickLblPos val="nextTo"/>
        <c:crossAx val="49660288"/>
        <c:crosses val="max"/>
        <c:crossBetween val="between"/>
      </c:valAx>
      <c:catAx>
        <c:axId val="49660288"/>
        <c:scaling>
          <c:orientation val="minMax"/>
        </c:scaling>
        <c:delete val="1"/>
        <c:axPos val="b"/>
        <c:numFmt formatCode="[$-F400]h:mm:ss\ AM/PM" sourceLinked="1"/>
        <c:majorTickMark val="out"/>
        <c:minorTickMark val="none"/>
        <c:tickLblPos val="nextTo"/>
        <c:crossAx val="49654400"/>
        <c:crosses val="autoZero"/>
        <c:auto val="1"/>
        <c:lblAlgn val="ctr"/>
        <c:lblOffset val="100"/>
        <c:noMultiLvlLbl val="0"/>
      </c:catAx>
    </c:plotArea>
    <c:legend>
      <c:legendPos val="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0</xdr:col>
      <xdr:colOff>43544</xdr:colOff>
      <xdr:row>5</xdr:row>
      <xdr:rowOff>48985</xdr:rowOff>
    </xdr:from>
    <xdr:to>
      <xdr:col>3</xdr:col>
      <xdr:colOff>587828</xdr:colOff>
      <xdr:row>16</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21772</xdr:colOff>
      <xdr:row>5</xdr:row>
      <xdr:rowOff>32658</xdr:rowOff>
    </xdr:from>
    <xdr:to>
      <xdr:col>8</xdr:col>
      <xdr:colOff>45720</xdr:colOff>
      <xdr:row>16</xdr:row>
      <xdr:rowOff>152400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60961</xdr:colOff>
      <xdr:row>5</xdr:row>
      <xdr:rowOff>21772</xdr:rowOff>
    </xdr:from>
    <xdr:to>
      <xdr:col>11</xdr:col>
      <xdr:colOff>762001</xdr:colOff>
      <xdr:row>16</xdr:row>
      <xdr:rowOff>141514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5</xdr:row>
      <xdr:rowOff>27214</xdr:rowOff>
    </xdr:from>
    <xdr:to>
      <xdr:col>14</xdr:col>
      <xdr:colOff>772886</xdr:colOff>
      <xdr:row>16</xdr:row>
      <xdr:rowOff>152400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805543</xdr:colOff>
      <xdr:row>5</xdr:row>
      <xdr:rowOff>21772</xdr:rowOff>
    </xdr:from>
    <xdr:to>
      <xdr:col>19</xdr:col>
      <xdr:colOff>729343</xdr:colOff>
      <xdr:row>16</xdr:row>
      <xdr:rowOff>146958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43543</xdr:colOff>
      <xdr:row>5</xdr:row>
      <xdr:rowOff>48984</xdr:rowOff>
    </xdr:from>
    <xdr:to>
      <xdr:col>25</xdr:col>
      <xdr:colOff>10886</xdr:colOff>
      <xdr:row>16</xdr:row>
      <xdr:rowOff>152400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32657</xdr:colOff>
      <xdr:row>5</xdr:row>
      <xdr:rowOff>43542</xdr:rowOff>
    </xdr:from>
    <xdr:to>
      <xdr:col>27</xdr:col>
      <xdr:colOff>783771</xdr:colOff>
      <xdr:row>16</xdr:row>
      <xdr:rowOff>146958</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76200</xdr:colOff>
      <xdr:row>5</xdr:row>
      <xdr:rowOff>27214</xdr:rowOff>
    </xdr:from>
    <xdr:to>
      <xdr:col>30</xdr:col>
      <xdr:colOff>794657</xdr:colOff>
      <xdr:row>16</xdr:row>
      <xdr:rowOff>174171</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30</xdr:col>
      <xdr:colOff>805544</xdr:colOff>
      <xdr:row>5</xdr:row>
      <xdr:rowOff>21771</xdr:rowOff>
    </xdr:from>
    <xdr:to>
      <xdr:col>35</xdr:col>
      <xdr:colOff>772886</xdr:colOff>
      <xdr:row>16</xdr:row>
      <xdr:rowOff>168728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36</xdr:col>
      <xdr:colOff>32656</xdr:colOff>
      <xdr:row>5</xdr:row>
      <xdr:rowOff>27215</xdr:rowOff>
    </xdr:from>
    <xdr:to>
      <xdr:col>38</xdr:col>
      <xdr:colOff>718456</xdr:colOff>
      <xdr:row>16</xdr:row>
      <xdr:rowOff>163285</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38</xdr:col>
      <xdr:colOff>740227</xdr:colOff>
      <xdr:row>5</xdr:row>
      <xdr:rowOff>43543</xdr:rowOff>
    </xdr:from>
    <xdr:to>
      <xdr:col>43</xdr:col>
      <xdr:colOff>772885</xdr:colOff>
      <xdr:row>16</xdr:row>
      <xdr:rowOff>179613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44</xdr:col>
      <xdr:colOff>54429</xdr:colOff>
      <xdr:row>5</xdr:row>
      <xdr:rowOff>48985</xdr:rowOff>
    </xdr:from>
    <xdr:to>
      <xdr:col>46</xdr:col>
      <xdr:colOff>870857</xdr:colOff>
      <xdr:row>17</xdr:row>
      <xdr:rowOff>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46</xdr:col>
      <xdr:colOff>903514</xdr:colOff>
      <xdr:row>5</xdr:row>
      <xdr:rowOff>43543</xdr:rowOff>
    </xdr:from>
    <xdr:to>
      <xdr:col>51</xdr:col>
      <xdr:colOff>827314</xdr:colOff>
      <xdr:row>16</xdr:row>
      <xdr:rowOff>179615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52</xdr:col>
      <xdr:colOff>65314</xdr:colOff>
      <xdr:row>5</xdr:row>
      <xdr:rowOff>10886</xdr:rowOff>
    </xdr:from>
    <xdr:to>
      <xdr:col>54</xdr:col>
      <xdr:colOff>892629</xdr:colOff>
      <xdr:row>16</xdr:row>
      <xdr:rowOff>163285</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54</xdr:col>
      <xdr:colOff>892628</xdr:colOff>
      <xdr:row>5</xdr:row>
      <xdr:rowOff>21771</xdr:rowOff>
    </xdr:from>
    <xdr:to>
      <xdr:col>59</xdr:col>
      <xdr:colOff>816429</xdr:colOff>
      <xdr:row>16</xdr:row>
      <xdr:rowOff>174170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64</xdr:col>
      <xdr:colOff>76200</xdr:colOff>
      <xdr:row>4</xdr:row>
      <xdr:rowOff>166551</xdr:rowOff>
    </xdr:from>
    <xdr:to>
      <xdr:col>68</xdr:col>
      <xdr:colOff>1089</xdr:colOff>
      <xdr:row>16</xdr:row>
      <xdr:rowOff>136070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60</xdr:col>
      <xdr:colOff>1</xdr:colOff>
      <xdr:row>5</xdr:row>
      <xdr:rowOff>0</xdr:rowOff>
    </xdr:from>
    <xdr:to>
      <xdr:col>64</xdr:col>
      <xdr:colOff>45721</xdr:colOff>
      <xdr:row>16</xdr:row>
      <xdr:rowOff>152399</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12700</xdr:colOff>
      <xdr:row>5</xdr:row>
      <xdr:rowOff>60960</xdr:rowOff>
    </xdr:from>
    <xdr:to>
      <xdr:col>5</xdr:col>
      <xdr:colOff>1036320</xdr:colOff>
      <xdr:row>16</xdr:row>
      <xdr:rowOff>15240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xdr:colOff>
      <xdr:row>5</xdr:row>
      <xdr:rowOff>45720</xdr:rowOff>
    </xdr:from>
    <xdr:to>
      <xdr:col>11</xdr:col>
      <xdr:colOff>1005840</xdr:colOff>
      <xdr:row>15</xdr:row>
      <xdr:rowOff>137160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76200</xdr:colOff>
      <xdr:row>5</xdr:row>
      <xdr:rowOff>30480</xdr:rowOff>
    </xdr:from>
    <xdr:to>
      <xdr:col>17</xdr:col>
      <xdr:colOff>0</xdr:colOff>
      <xdr:row>15</xdr:row>
      <xdr:rowOff>129540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76200</xdr:colOff>
      <xdr:row>4</xdr:row>
      <xdr:rowOff>137160</xdr:rowOff>
    </xdr:from>
    <xdr:to>
      <xdr:col>22</xdr:col>
      <xdr:colOff>0</xdr:colOff>
      <xdr:row>15</xdr:row>
      <xdr:rowOff>53340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6</xdr:row>
      <xdr:rowOff>50800</xdr:rowOff>
    </xdr:from>
    <xdr:to>
      <xdr:col>5</xdr:col>
      <xdr:colOff>546100</xdr:colOff>
      <xdr:row>16</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63500</xdr:colOff>
      <xdr:row>6</xdr:row>
      <xdr:rowOff>60960</xdr:rowOff>
    </xdr:from>
    <xdr:to>
      <xdr:col>17</xdr:col>
      <xdr:colOff>502920</xdr:colOff>
      <xdr:row>16</xdr:row>
      <xdr:rowOff>106680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91440</xdr:colOff>
      <xdr:row>6</xdr:row>
      <xdr:rowOff>45720</xdr:rowOff>
    </xdr:from>
    <xdr:to>
      <xdr:col>11</xdr:col>
      <xdr:colOff>502920</xdr:colOff>
      <xdr:row>16</xdr:row>
      <xdr:rowOff>91440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106680</xdr:colOff>
      <xdr:row>6</xdr:row>
      <xdr:rowOff>15240</xdr:rowOff>
    </xdr:from>
    <xdr:to>
      <xdr:col>23</xdr:col>
      <xdr:colOff>792480</xdr:colOff>
      <xdr:row>16</xdr:row>
      <xdr:rowOff>121920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5"/>
  <sheetViews>
    <sheetView tabSelected="1" workbookViewId="0">
      <selection activeCell="F21" sqref="F21"/>
    </sheetView>
  </sheetViews>
  <sheetFormatPr defaultRowHeight="15"/>
  <sheetData>
    <row r="1" spans="1:1" ht="26.25">
      <c r="A1" s="340" t="s">
        <v>196</v>
      </c>
    </row>
    <row r="2" spans="1:1" ht="26.25">
      <c r="A2" s="340" t="s">
        <v>200</v>
      </c>
    </row>
    <row r="3" spans="1:1" ht="26.25">
      <c r="A3" s="340" t="s">
        <v>197</v>
      </c>
    </row>
    <row r="4" spans="1:1" ht="26.25">
      <c r="A4" s="340" t="s">
        <v>198</v>
      </c>
    </row>
    <row r="5" spans="1:1" ht="26.25">
      <c r="A5" s="340" t="s">
        <v>199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Y102"/>
  <sheetViews>
    <sheetView zoomScale="60" zoomScaleNormal="60" workbookViewId="0"/>
  </sheetViews>
  <sheetFormatPr defaultRowHeight="15"/>
  <cols>
    <col min="1" max="1" width="29.85546875" style="281" customWidth="1"/>
    <col min="2" max="4" width="17.28515625" style="166" customWidth="1"/>
    <col min="5" max="5" width="20.85546875" style="166" customWidth="1"/>
    <col min="6" max="6" width="22.7109375" style="166" customWidth="1"/>
    <col min="8" max="8" width="42.7109375" customWidth="1"/>
    <col min="9" max="9" width="12.7109375" customWidth="1"/>
    <col min="10" max="10" width="18.85546875" customWidth="1"/>
    <col min="11" max="11" width="12.7109375" customWidth="1"/>
    <col min="12" max="12" width="19.140625" customWidth="1"/>
    <col min="13" max="18" width="16.7109375" customWidth="1"/>
    <col min="19" max="19" width="19.7109375" customWidth="1"/>
    <col min="20" max="23" width="16.7109375" customWidth="1"/>
    <col min="24" max="24" width="20.7109375" customWidth="1"/>
    <col min="25" max="33" width="17.7109375" customWidth="1"/>
    <col min="34" max="34" width="9.42578125" customWidth="1"/>
    <col min="35" max="35" width="11.85546875" customWidth="1"/>
    <col min="38" max="38" width="16.28515625" customWidth="1"/>
    <col min="39" max="39" width="14" bestFit="1" customWidth="1"/>
  </cols>
  <sheetData>
    <row r="1" spans="1:25" s="291" customFormat="1" ht="54.75" customHeight="1" thickBot="1">
      <c r="A1" s="331" t="s">
        <v>195</v>
      </c>
      <c r="B1" s="166"/>
      <c r="C1" s="166"/>
      <c r="D1" s="166"/>
      <c r="E1" s="166"/>
      <c r="F1" s="166"/>
    </row>
    <row r="2" spans="1:25" ht="43.15" customHeight="1" thickBot="1">
      <c r="A2" s="332" t="s">
        <v>47</v>
      </c>
      <c r="B2" s="333"/>
      <c r="C2" s="333"/>
      <c r="D2" s="333"/>
      <c r="E2" s="333"/>
      <c r="F2" s="333"/>
      <c r="G2" s="333"/>
      <c r="H2" s="333"/>
      <c r="I2" s="333"/>
      <c r="J2" s="333"/>
      <c r="K2" s="334"/>
      <c r="M2" s="332" t="s">
        <v>46</v>
      </c>
      <c r="N2" s="333"/>
      <c r="O2" s="333"/>
      <c r="P2" s="333"/>
      <c r="Q2" s="333"/>
      <c r="R2" s="333"/>
      <c r="S2" s="333"/>
      <c r="T2" s="333"/>
      <c r="U2" s="333"/>
      <c r="V2" s="333"/>
      <c r="W2" s="334"/>
    </row>
    <row r="3" spans="1:25" s="54" customFormat="1" ht="65.45" customHeight="1" thickBot="1">
      <c r="A3" s="155"/>
      <c r="B3" s="255" t="s">
        <v>128</v>
      </c>
      <c r="C3" s="157" t="s">
        <v>42</v>
      </c>
      <c r="D3" s="157" t="s">
        <v>43</v>
      </c>
      <c r="E3" s="157" t="s">
        <v>44</v>
      </c>
      <c r="F3" s="157" t="s">
        <v>45</v>
      </c>
      <c r="I3" s="202" t="s">
        <v>128</v>
      </c>
      <c r="J3" s="157" t="s">
        <v>42</v>
      </c>
      <c r="K3" s="157" t="s">
        <v>43</v>
      </c>
      <c r="M3" s="122" t="s">
        <v>36</v>
      </c>
      <c r="N3" s="122" t="s">
        <v>35</v>
      </c>
      <c r="O3" s="122" t="s">
        <v>34</v>
      </c>
      <c r="P3" s="123" t="s">
        <v>33</v>
      </c>
      <c r="Q3" s="123" t="s">
        <v>32</v>
      </c>
      <c r="R3" s="124" t="s">
        <v>31</v>
      </c>
      <c r="S3" s="124" t="s">
        <v>41</v>
      </c>
      <c r="T3" s="205" t="s">
        <v>148</v>
      </c>
      <c r="U3" s="125" t="s">
        <v>30</v>
      </c>
      <c r="V3" s="125" t="s">
        <v>29</v>
      </c>
      <c r="W3" s="123" t="s">
        <v>48</v>
      </c>
      <c r="X3" s="122" t="s">
        <v>39</v>
      </c>
      <c r="Y3" s="263" t="s">
        <v>144</v>
      </c>
    </row>
    <row r="4" spans="1:25" ht="34.15" customHeight="1" thickBot="1">
      <c r="A4" s="282" t="s">
        <v>49</v>
      </c>
      <c r="B4" s="173">
        <v>2.6578148548026732</v>
      </c>
      <c r="C4" s="173">
        <v>3.0649977403962438E-2</v>
      </c>
      <c r="D4" s="173">
        <v>8.3635787855151802E-4</v>
      </c>
      <c r="E4" s="152">
        <v>42873.632517361111</v>
      </c>
      <c r="F4" s="152">
        <v>42873.787841435187</v>
      </c>
      <c r="H4" s="204" t="s">
        <v>102</v>
      </c>
      <c r="I4" s="198">
        <f>AVERAGE(B4:B7,B9,B11)</f>
        <v>2.7055064735590713</v>
      </c>
      <c r="J4" s="198">
        <f>_xlfn.STDEV.S(B4:B7,B9,B11)</f>
        <v>9.3046229665761246E-2</v>
      </c>
      <c r="K4" s="198">
        <f>_xlfn.STDEV.S(B4:B11)/SQRT(COUNT(B4:B11))</f>
        <v>7.8216236014764517E-2</v>
      </c>
      <c r="M4" s="308" t="s">
        <v>10</v>
      </c>
      <c r="N4" s="172" t="s">
        <v>134</v>
      </c>
      <c r="O4" s="85">
        <v>42873.586122685185</v>
      </c>
      <c r="P4" s="161">
        <v>21</v>
      </c>
      <c r="Q4" s="161">
        <v>29</v>
      </c>
      <c r="R4" s="92">
        <v>3.26</v>
      </c>
      <c r="S4" s="92">
        <v>2.5499999999999998</v>
      </c>
      <c r="T4" s="92">
        <v>12</v>
      </c>
      <c r="U4" s="88">
        <v>0.09</v>
      </c>
      <c r="V4" s="88">
        <v>0.39</v>
      </c>
      <c r="W4" s="199">
        <f>'Boot Sponge'!$L$71</f>
        <v>-0.81332512129883006</v>
      </c>
      <c r="X4" s="131">
        <v>4.5017099999999999E-3</v>
      </c>
      <c r="Y4" s="107">
        <v>0.52946029772758696</v>
      </c>
    </row>
    <row r="5" spans="1:25" ht="34.15" customHeight="1">
      <c r="A5" s="282" t="s">
        <v>50</v>
      </c>
      <c r="B5" s="156">
        <v>2.77</v>
      </c>
      <c r="C5" s="173">
        <v>0.44389916214133646</v>
      </c>
      <c r="D5" s="173">
        <v>2.8592872273090143E-3</v>
      </c>
      <c r="E5" s="152">
        <v>42872.667442129627</v>
      </c>
      <c r="F5" s="152">
        <v>42872.946400462963</v>
      </c>
      <c r="H5" s="195" t="s">
        <v>57</v>
      </c>
      <c r="I5" s="192">
        <f t="shared" ref="I5:K6" si="0">B13</f>
        <v>2.560043040289167</v>
      </c>
      <c r="J5" s="192">
        <f t="shared" si="0"/>
        <v>0.88386937092441031</v>
      </c>
      <c r="K5" s="192">
        <f t="shared" si="0"/>
        <v>1.0060873704177553E-2</v>
      </c>
      <c r="M5" s="309"/>
      <c r="N5" s="257" t="s">
        <v>135</v>
      </c>
      <c r="O5" s="85">
        <v>42873.588645833333</v>
      </c>
      <c r="P5" s="161">
        <v>19</v>
      </c>
      <c r="Q5" s="161">
        <v>20</v>
      </c>
      <c r="R5" s="92">
        <v>2.85</v>
      </c>
      <c r="S5" s="92">
        <v>2.6</v>
      </c>
      <c r="T5" s="92">
        <v>9</v>
      </c>
      <c r="U5" s="88">
        <v>0.1</v>
      </c>
      <c r="V5" s="88">
        <v>0.4</v>
      </c>
      <c r="W5" s="87">
        <f>'Boot Sponge'!$T$67</f>
        <v>-0.82519819984049569</v>
      </c>
      <c r="X5" s="131">
        <v>2.96014E-3</v>
      </c>
      <c r="Y5" s="199">
        <v>-8.0099479922163694E-2</v>
      </c>
    </row>
    <row r="6" spans="1:25" ht="34.15" customHeight="1">
      <c r="A6" s="282" t="s">
        <v>51</v>
      </c>
      <c r="B6" s="191">
        <v>2.6135057774428359</v>
      </c>
      <c r="C6" s="191">
        <v>3.6031991969026615E-2</v>
      </c>
      <c r="D6" s="191">
        <v>5.7107373082878048E-4</v>
      </c>
      <c r="E6" s="186">
        <v>42874.145862268517</v>
      </c>
      <c r="F6" s="186">
        <v>42874.604212123842</v>
      </c>
      <c r="H6" s="195" t="s">
        <v>58</v>
      </c>
      <c r="I6" s="192">
        <f t="shared" si="0"/>
        <v>0.41817257191857554</v>
      </c>
      <c r="J6" s="192">
        <f t="shared" si="0"/>
        <v>5.7786710781815499E-2</v>
      </c>
      <c r="K6" s="192">
        <f t="shared" si="0"/>
        <v>1.046181103351564E-3</v>
      </c>
      <c r="M6" s="309"/>
      <c r="N6" s="257" t="s">
        <v>136</v>
      </c>
      <c r="O6" s="85">
        <v>42873.614791666667</v>
      </c>
      <c r="P6" s="161">
        <v>31</v>
      </c>
      <c r="Q6" s="161">
        <v>15</v>
      </c>
      <c r="R6" s="92">
        <v>3.0838000000000001</v>
      </c>
      <c r="S6" s="92">
        <v>2.5688</v>
      </c>
      <c r="T6" s="92">
        <v>32</v>
      </c>
      <c r="U6" s="88">
        <v>0.1</v>
      </c>
      <c r="V6" s="88">
        <v>0.41</v>
      </c>
      <c r="W6" s="87">
        <f>'Boot Sponge'!$AB$78</f>
        <v>-0.88017944516303925</v>
      </c>
      <c r="X6" s="131">
        <v>7.8297999999999996E-4</v>
      </c>
      <c r="Y6" s="199">
        <v>0.78699977239014496</v>
      </c>
    </row>
    <row r="7" spans="1:25" ht="34.15" customHeight="1">
      <c r="A7" s="282" t="s">
        <v>52</v>
      </c>
      <c r="B7" s="173">
        <v>2.8441865591397906</v>
      </c>
      <c r="C7" s="173">
        <v>0.95335967131348998</v>
      </c>
      <c r="D7" s="173">
        <v>1.8682555739873739E-2</v>
      </c>
      <c r="E7" s="152">
        <v>42869.312667824081</v>
      </c>
      <c r="F7" s="152">
        <v>42869.613940972224</v>
      </c>
      <c r="H7" s="195" t="s">
        <v>103</v>
      </c>
      <c r="I7" s="183">
        <f>AVERAGE(B15,B17,B19,B21)</f>
        <v>13.513425532242238</v>
      </c>
      <c r="J7" s="183">
        <f>_xlfn.STDEV.S(B15,B17,B19,B21)</f>
        <v>0.38578791011470526</v>
      </c>
      <c r="K7" s="183">
        <f>_xlfn.STDEV.S(B15,B17,B19,B21)/SQRT(COUNT(B15,B17,B19,B21))</f>
        <v>0.19289395505735263</v>
      </c>
      <c r="M7" s="309"/>
      <c r="N7" s="257" t="s">
        <v>137</v>
      </c>
      <c r="O7" s="85">
        <v>42873.626284722224</v>
      </c>
      <c r="P7" s="161">
        <v>53</v>
      </c>
      <c r="Q7" s="161">
        <v>47</v>
      </c>
      <c r="R7" s="92">
        <v>2.7953999999999999</v>
      </c>
      <c r="S7" s="92">
        <v>2.62</v>
      </c>
      <c r="T7" s="92">
        <v>42</v>
      </c>
      <c r="U7" s="88">
        <v>0.08</v>
      </c>
      <c r="V7" s="88">
        <v>0.56000000000000005</v>
      </c>
      <c r="W7" s="87">
        <f>'Boot Sponge'!$AJ$81</f>
        <v>-0.8451059494769313</v>
      </c>
      <c r="X7" s="131">
        <v>1.84055E-3</v>
      </c>
      <c r="Y7" s="199">
        <v>-5.5045964221884597E-2</v>
      </c>
    </row>
    <row r="8" spans="1:25" ht="34.15" customHeight="1" thickBot="1">
      <c r="A8" s="282" t="s">
        <v>53</v>
      </c>
      <c r="B8" s="173">
        <v>3.1885638741032127</v>
      </c>
      <c r="C8" s="173">
        <v>0.16718347931873276</v>
      </c>
      <c r="D8" s="173">
        <v>2.5433212862842631E-3</v>
      </c>
      <c r="E8" s="152">
        <v>42870.937552083335</v>
      </c>
      <c r="F8" s="152">
        <v>42871.437552083335</v>
      </c>
      <c r="H8" s="190" t="s">
        <v>104</v>
      </c>
      <c r="I8" s="197">
        <f>AVERAGE(B16,B18,B20,B22)</f>
        <v>6.3715028501801472</v>
      </c>
      <c r="J8" s="197">
        <f>_xlfn.STDEV.S(B16,B18,B20,B22)</f>
        <v>1.0517708691124696</v>
      </c>
      <c r="K8" s="197">
        <f>_xlfn.STDEV.S(B16,B18,B20,B22)/SQRT(COUNT(B16,B18,B20,B22))</f>
        <v>0.52588543455623482</v>
      </c>
      <c r="M8" s="309"/>
      <c r="N8" s="257" t="s">
        <v>138</v>
      </c>
      <c r="O8" s="85">
        <v>42873.628437500003</v>
      </c>
      <c r="P8" s="161">
        <v>44</v>
      </c>
      <c r="Q8" s="161">
        <v>47</v>
      </c>
      <c r="R8" s="92">
        <v>5.5660999999999996</v>
      </c>
      <c r="S8" s="92">
        <v>2.6305999999999998</v>
      </c>
      <c r="T8" s="92">
        <v>41</v>
      </c>
      <c r="U8" s="88">
        <v>0.1</v>
      </c>
      <c r="V8" s="88">
        <v>0.61</v>
      </c>
      <c r="W8" s="87">
        <f>'Boot Sponge'!$AR$68</f>
        <v>-0.8669164829726711</v>
      </c>
      <c r="X8" s="131">
        <v>1.0649800000000001E-3</v>
      </c>
      <c r="Y8" s="199">
        <v>-0.36874244209595802</v>
      </c>
    </row>
    <row r="9" spans="1:25" ht="34.15" customHeight="1">
      <c r="A9" s="282" t="s">
        <v>54</v>
      </c>
      <c r="B9" s="173">
        <v>2.7335272969220412</v>
      </c>
      <c r="C9" s="173">
        <v>7.3266637398813422E-2</v>
      </c>
      <c r="D9" s="173">
        <v>7.8813230425663181E-4</v>
      </c>
      <c r="E9" s="152">
        <v>42870.95838541667</v>
      </c>
      <c r="F9" s="152">
        <v>42871.958501157409</v>
      </c>
      <c r="H9" s="200" t="s">
        <v>111</v>
      </c>
      <c r="I9" s="192">
        <f>AVERAGE(B24,B33,B42)</f>
        <v>1.7503034122155519</v>
      </c>
      <c r="J9" s="192">
        <f>_xlfn.STDEV.S(B24,B33,B42)</f>
        <v>0.44342105046739189</v>
      </c>
      <c r="K9" s="192">
        <f>_xlfn.STDEV.S(B24,B33,B42)/SQRT(COUNT(B24,B33,B42))</f>
        <v>0.25600926285169534</v>
      </c>
      <c r="M9" s="309"/>
      <c r="N9" s="257" t="s">
        <v>139</v>
      </c>
      <c r="O9" s="100">
        <v>42873.638310185182</v>
      </c>
      <c r="P9" s="161">
        <v>28</v>
      </c>
      <c r="Q9" s="161">
        <v>42</v>
      </c>
      <c r="R9" s="93">
        <v>3.39</v>
      </c>
      <c r="S9" s="92">
        <v>2.61</v>
      </c>
      <c r="T9" s="92">
        <v>29</v>
      </c>
      <c r="U9" s="88">
        <v>0.18</v>
      </c>
      <c r="V9" s="88">
        <v>1.07</v>
      </c>
      <c r="W9" s="87">
        <f>'Boot Sponge'!$AZ$92</f>
        <v>-0.83169141296369031</v>
      </c>
      <c r="X9" s="131">
        <v>2.96014E-3</v>
      </c>
      <c r="Y9" s="199">
        <v>0.23688084756827599</v>
      </c>
    </row>
    <row r="10" spans="1:25" ht="34.15" customHeight="1">
      <c r="A10" s="282" t="s">
        <v>55</v>
      </c>
      <c r="B10" s="173">
        <v>3.1113878952737064</v>
      </c>
      <c r="C10" s="173">
        <v>0.19262475825521988</v>
      </c>
      <c r="D10" s="173">
        <v>3.5519316041651319E-3</v>
      </c>
      <c r="E10" s="152">
        <v>42872.243107638889</v>
      </c>
      <c r="F10" s="152">
        <v>42872.58338541667</v>
      </c>
      <c r="H10" s="201" t="s">
        <v>112</v>
      </c>
      <c r="I10" s="192">
        <f>AVERAGE(B25,B34,B43)</f>
        <v>0.47917312244869126</v>
      </c>
      <c r="J10" s="192">
        <f>_xlfn.STDEV.S(B25,B34,B43)</f>
        <v>0.15417223257790708</v>
      </c>
      <c r="K10" s="192">
        <f>_xlfn.STDEV.S(B25,B34,B43)/SQRT(COUNT(B25,B34,B43))</f>
        <v>8.9011379980420247E-2</v>
      </c>
      <c r="M10" s="309"/>
      <c r="N10" s="257" t="s">
        <v>140</v>
      </c>
      <c r="O10" s="143">
        <v>42873.381990740738</v>
      </c>
      <c r="P10" s="161">
        <v>29</v>
      </c>
      <c r="Q10" s="161">
        <v>49</v>
      </c>
      <c r="R10" s="93">
        <v>6.4107000000000003</v>
      </c>
      <c r="S10" s="92">
        <v>2.64</v>
      </c>
      <c r="T10" s="92">
        <v>46</v>
      </c>
      <c r="U10" s="88">
        <v>0.32</v>
      </c>
      <c r="V10" s="135">
        <v>1.2040820555532039</v>
      </c>
      <c r="W10" s="87">
        <f>'Boot Sponge'!$BH$91</f>
        <v>-0.7442632777565299</v>
      </c>
      <c r="X10" s="136">
        <v>1.4405630000000001E-2</v>
      </c>
      <c r="Y10" s="199">
        <v>0.69721982864874099</v>
      </c>
    </row>
    <row r="11" spans="1:25" ht="34.15" customHeight="1" thickBot="1">
      <c r="A11" s="282" t="s">
        <v>56</v>
      </c>
      <c r="B11" s="173">
        <v>2.6140043530470893</v>
      </c>
      <c r="C11" s="173">
        <v>3.0837580237741923E-2</v>
      </c>
      <c r="D11" s="173">
        <v>5.343095986399557E-4</v>
      </c>
      <c r="E11" s="152">
        <v>42874.170190972218</v>
      </c>
      <c r="F11" s="152">
        <v>42874.555555555555</v>
      </c>
      <c r="H11" s="201" t="s">
        <v>105</v>
      </c>
      <c r="I11" s="183">
        <f>AVERAGE(B26,B35,B37,B46,B44,B28,B30,B39,B48,B50)</f>
        <v>10.129234355169329</v>
      </c>
      <c r="J11" s="183">
        <f>_xlfn.STDEV.S(B26,B35,B37,B46,B44,B28,B30,B39,B48,B50)</f>
        <v>2.3317761251703386</v>
      </c>
      <c r="K11" s="183">
        <f>_xlfn.STDEV.S(B26,B35,B37,B46,B44,B28,B30,B39,B48,B50)/SQRT(COUNT(B26,B35,B37,B46,B44,B28,B30,B39,B48,B50))</f>
        <v>0.73737235491401476</v>
      </c>
      <c r="M11" s="310"/>
      <c r="N11" s="257" t="s">
        <v>141</v>
      </c>
      <c r="O11" s="108">
        <v>42873.400960648149</v>
      </c>
      <c r="P11" s="161">
        <v>213</v>
      </c>
      <c r="Q11" s="161">
        <v>330</v>
      </c>
      <c r="R11" s="145">
        <v>5.8853999999999997</v>
      </c>
      <c r="S11" s="145">
        <v>2.6305999999999998</v>
      </c>
      <c r="T11" s="145">
        <f>(5*60)+7</f>
        <v>307</v>
      </c>
      <c r="U11" s="88">
        <v>0.55000000000000004</v>
      </c>
      <c r="V11" s="144">
        <v>2.5388472203002492</v>
      </c>
      <c r="W11" s="87">
        <f>'Boot Sponge'!$BP$357</f>
        <v>-0.84197351525366926</v>
      </c>
      <c r="X11" s="133">
        <v>2.24822E-3</v>
      </c>
      <c r="Y11" s="91">
        <v>-0.237680897393105</v>
      </c>
    </row>
    <row r="12" spans="1:25" ht="36" customHeight="1" thickBot="1">
      <c r="A12" s="278"/>
      <c r="B12" s="153"/>
      <c r="C12" s="153"/>
      <c r="D12" s="153"/>
      <c r="E12" s="153"/>
      <c r="F12" s="153"/>
      <c r="H12" s="189" t="s">
        <v>106</v>
      </c>
      <c r="I12" s="197">
        <f>AVERAGE(B27,B36,B45,B38,B47,B29,B31,B40,B49,B51)</f>
        <v>7.2515165612106642</v>
      </c>
      <c r="J12" s="197">
        <f>_xlfn.STDEV.S(B27,B36,B45,B38,B47,B29,B31,B40,B49,B51)</f>
        <v>5.0771882902066796</v>
      </c>
      <c r="K12" s="197">
        <f>_xlfn.STDEV.S(B27,B36,B45,B38,B47,B29,B31,B40,B49,B51)/SQRT(COUNT(B27,B36,B45,B38,B47,B29,B31,B40,B49,B51))</f>
        <v>1.6055479106589072</v>
      </c>
      <c r="M12" s="303" t="s">
        <v>121</v>
      </c>
      <c r="N12" s="163" t="s">
        <v>189</v>
      </c>
      <c r="O12" s="295">
        <v>42873.21429398148</v>
      </c>
      <c r="P12" s="160">
        <v>61</v>
      </c>
      <c r="Q12" s="160">
        <v>147</v>
      </c>
      <c r="R12" s="105">
        <v>10.1</v>
      </c>
      <c r="S12" s="111">
        <v>2.7336</v>
      </c>
      <c r="T12" s="111">
        <f>(60*2)+21</f>
        <v>141</v>
      </c>
      <c r="U12" s="106">
        <v>0.08</v>
      </c>
      <c r="V12" s="106">
        <v>1.0900000000000001</v>
      </c>
      <c r="W12" s="107">
        <f>'Heterochone 1'!$R$75</f>
        <v>0.69355282233213789</v>
      </c>
      <c r="X12" s="136">
        <v>1.6255999999999999E-4</v>
      </c>
      <c r="Y12" s="107">
        <v>2.7853896547405201E-2</v>
      </c>
    </row>
    <row r="13" spans="1:25" ht="42.6" customHeight="1" thickBot="1">
      <c r="A13" s="284" t="s">
        <v>57</v>
      </c>
      <c r="B13" s="151">
        <v>2.560043040289167</v>
      </c>
      <c r="C13" s="151">
        <v>0.88386937092441031</v>
      </c>
      <c r="D13" s="151">
        <v>1.0060873704177553E-2</v>
      </c>
      <c r="E13" s="148">
        <v>42873.3987037037</v>
      </c>
      <c r="F13" s="148">
        <v>42873.488020833334</v>
      </c>
      <c r="H13" s="188" t="s">
        <v>107</v>
      </c>
      <c r="I13" s="192">
        <f>AVERAGE(B53,B64,B72,B83)</f>
        <v>1.5414206228809599</v>
      </c>
      <c r="J13" s="192">
        <f>_xlfn.STDEV.S(B53,B64,B72,B83)</f>
        <v>1.8068824583577345</v>
      </c>
      <c r="K13" s="192">
        <f>_xlfn.STDEV.S(B53,B64,B72,B83)/SQRT(COUNT(B53,B64,B72,B83))</f>
        <v>0.90344122917886727</v>
      </c>
      <c r="M13" s="304"/>
      <c r="N13" s="163" t="s">
        <v>190</v>
      </c>
      <c r="O13" s="296">
        <v>42873.224131944444</v>
      </c>
      <c r="P13" s="161">
        <v>31</v>
      </c>
      <c r="Q13" s="161">
        <v>45</v>
      </c>
      <c r="R13" s="93">
        <v>5.0716999999999999</v>
      </c>
      <c r="S13" s="93">
        <v>2.7542</v>
      </c>
      <c r="T13" s="93">
        <v>54</v>
      </c>
      <c r="U13" s="88">
        <v>0.12</v>
      </c>
      <c r="V13" s="88">
        <v>0.52</v>
      </c>
      <c r="W13" s="87">
        <f>'Heterochone 1'!$X$58</f>
        <v>0.27733408410939675</v>
      </c>
      <c r="X13" s="136">
        <v>5.5981E-4</v>
      </c>
      <c r="Y13" s="199">
        <v>-0.38965163162933503</v>
      </c>
    </row>
    <row r="14" spans="1:25" ht="43.15" customHeight="1" thickBot="1">
      <c r="A14" s="279" t="s">
        <v>58</v>
      </c>
      <c r="B14" s="158">
        <v>0.41817257191857554</v>
      </c>
      <c r="C14" s="158">
        <v>5.7786710781815499E-2</v>
      </c>
      <c r="D14" s="158">
        <v>1.046181103351564E-3</v>
      </c>
      <c r="E14" s="159">
        <v>42873.589745370373</v>
      </c>
      <c r="F14" s="159">
        <v>42873.6250462963</v>
      </c>
      <c r="H14" s="188" t="s">
        <v>108</v>
      </c>
      <c r="I14" s="192">
        <f>AVERAGE(B54,B65,B73,B84)</f>
        <v>0.32058654976627499</v>
      </c>
      <c r="J14" s="192">
        <f>_xlfn.STDEV.S(B54,B65,B73,B84)</f>
        <v>0.22147791808714068</v>
      </c>
      <c r="K14" s="192">
        <f>_xlfn.STDEV.S(B54,B65,B73,B84)/SQRT(COUNT(B54,B65,B73,B84))</f>
        <v>0.11073895904357034</v>
      </c>
      <c r="M14" s="305"/>
      <c r="N14" s="163" t="s">
        <v>191</v>
      </c>
      <c r="O14" s="297">
        <v>42873.226122685184</v>
      </c>
      <c r="P14" s="162">
        <v>28</v>
      </c>
      <c r="Q14" s="162">
        <v>64</v>
      </c>
      <c r="R14" s="109">
        <v>6.2355999999999998</v>
      </c>
      <c r="S14" s="109">
        <v>2.7747999999999999</v>
      </c>
      <c r="T14" s="109">
        <v>61</v>
      </c>
      <c r="U14" s="89">
        <v>0.12</v>
      </c>
      <c r="V14" s="110">
        <v>0.933315765857897</v>
      </c>
      <c r="W14" s="91">
        <f>'Heterochone 1'!$X$140</f>
        <v>0.49484210968573711</v>
      </c>
      <c r="X14" s="133">
        <v>7.8297999999999996E-4</v>
      </c>
      <c r="Y14" s="91">
        <v>4.3015454185891297E-2</v>
      </c>
    </row>
    <row r="15" spans="1:25" ht="43.15" customHeight="1">
      <c r="A15" s="285" t="s">
        <v>59</v>
      </c>
      <c r="B15" s="154">
        <v>13.131749311712634</v>
      </c>
      <c r="C15" s="154">
        <v>1.2187795494169131</v>
      </c>
      <c r="D15" s="154">
        <v>1.3873076184429348E-2</v>
      </c>
      <c r="E15" s="149">
        <v>42873.3987037037</v>
      </c>
      <c r="F15" s="149">
        <v>42873.488020833334</v>
      </c>
      <c r="H15" s="188" t="s">
        <v>109</v>
      </c>
      <c r="I15" s="183">
        <f>AVERAGE(B55,B57,B66,B74,B76,B85,B59,B61,B68,B70,B78,B80,B87,B89)</f>
        <v>15.620457927952931</v>
      </c>
      <c r="J15" s="183">
        <f>_xlfn.STDEV.S(B55,B57,B66,B74,B76,B85,B59,B61,B68,B70,B78,B80,B87,B89)</f>
        <v>7.898986839387689</v>
      </c>
      <c r="K15" s="183">
        <f>_xlfn.STDEV.S(B55,B57,B66,B74,B76,B85,B59,B61,B68,B70,B78,B80,B87,B89)/SQRT(COUNT(B55,B57,B66,B74,B76,B85,B59,B61,B68,B70,B78,B80,B87,B89))</f>
        <v>2.1110930325446495</v>
      </c>
      <c r="M15" s="306" t="s">
        <v>5</v>
      </c>
      <c r="N15" s="163" t="s">
        <v>142</v>
      </c>
      <c r="O15" s="90">
        <v>42874.145092592589</v>
      </c>
      <c r="P15" s="160">
        <v>92</v>
      </c>
      <c r="Q15" s="160">
        <v>242</v>
      </c>
      <c r="R15" s="111">
        <v>7.9660000000000002</v>
      </c>
      <c r="S15" s="111">
        <v>2.7645</v>
      </c>
      <c r="T15" s="111">
        <f>60+47</f>
        <v>107</v>
      </c>
      <c r="U15" s="106">
        <v>0.03</v>
      </c>
      <c r="V15" s="112">
        <v>2.3806964774649519</v>
      </c>
      <c r="W15" s="107">
        <f>'Heterochone 2'!X58</f>
        <v>-0.96954743859811721</v>
      </c>
      <c r="X15" s="131">
        <v>2.5719000000000002E-4</v>
      </c>
      <c r="Y15" s="107">
        <v>-0.13195686720349301</v>
      </c>
    </row>
    <row r="16" spans="1:25" ht="43.15" customHeight="1" thickBot="1">
      <c r="A16" s="285" t="s">
        <v>60</v>
      </c>
      <c r="B16" s="154">
        <v>5.4405222549359111</v>
      </c>
      <c r="C16" s="154">
        <v>1.4975866582676991</v>
      </c>
      <c r="D16" s="154">
        <v>2.7112580752807126E-2</v>
      </c>
      <c r="E16" s="149">
        <v>42873.589745370373</v>
      </c>
      <c r="F16" s="149">
        <v>42873.6250462963</v>
      </c>
      <c r="H16" s="194" t="s">
        <v>110</v>
      </c>
      <c r="I16" s="197">
        <f>AVERAGE(B56,B58,B67,B75,B77,B86,B60,B62,B69,B79,B81,B88,B90)</f>
        <v>6.030713417260964</v>
      </c>
      <c r="J16" s="197">
        <f>_xlfn.STDEV.S(B56,B58,B67,B75,B77,B86,B60,B62,B69,B79,B81,B88,B90)</f>
        <v>3.2856170261081115</v>
      </c>
      <c r="K16" s="197">
        <f>_xlfn.STDEV.S(B56,B58,B67,B75,B77,B86,B60,B62,B69,B79,B81,B88,B90)/SQRT(COUNT(B56,B58,B67,B75,B77,B86,B60,B62,B69,B79,B81,B88,B90))</f>
        <v>0.9112662045515616</v>
      </c>
      <c r="M16" s="307"/>
      <c r="N16" s="155" t="s">
        <v>143</v>
      </c>
      <c r="O16" s="108">
        <v>42874.149155092593</v>
      </c>
      <c r="P16" s="162">
        <v>178</v>
      </c>
      <c r="Q16" s="162">
        <v>241</v>
      </c>
      <c r="R16" s="109">
        <v>5.1540999999999997</v>
      </c>
      <c r="S16" s="109">
        <v>2.67</v>
      </c>
      <c r="T16" s="109">
        <f>60+59</f>
        <v>119</v>
      </c>
      <c r="U16" s="89">
        <v>0.01</v>
      </c>
      <c r="V16" s="110">
        <v>2.3806964774649519</v>
      </c>
      <c r="W16" s="91">
        <f>'Heterochone 2'!X132</f>
        <v>-0.80963738157581611</v>
      </c>
      <c r="X16" s="133">
        <v>2.1422460000000001E-2</v>
      </c>
      <c r="Y16" s="91">
        <v>-0.39206125522282398</v>
      </c>
    </row>
    <row r="17" spans="1:24" ht="40.9" customHeight="1">
      <c r="A17" s="273" t="s">
        <v>61</v>
      </c>
      <c r="B17" s="164">
        <v>13.52756236666203</v>
      </c>
      <c r="C17" s="164">
        <v>8.9455232571568182</v>
      </c>
      <c r="D17" s="164">
        <v>0.10182475224128415</v>
      </c>
      <c r="E17" s="165">
        <v>42873.3987037037</v>
      </c>
      <c r="F17" s="165">
        <v>42873.488020833334</v>
      </c>
      <c r="H17" s="259" t="s">
        <v>109</v>
      </c>
      <c r="I17" s="258">
        <f>AVERAGE(B16,B18,B20,B22,B26,B35,B37,B46,B44,B28,B30,B39,B48,B50,B55,B57,B66,B74,B76,B85,B59,B61,B68,B70,B78,B80,B87,B89,B94,B96,B98,B100)</f>
        <v>12.010692914388917</v>
      </c>
      <c r="J17" s="258">
        <f>_xlfn.STDEV.S(B16,B18,B20,B22,B26,B35,B37,B46,B44,B28,B30,B39,B48,B50,B55,B57,B66,B74,B76,B85,B59,B61,B68,B70,B78,B80,B87,B89,B94,B96,B98,B100)</f>
        <v>6.3921202941582678</v>
      </c>
      <c r="K17" s="258">
        <f>_xlfn.STDEV.S(B16,B18,B20,B22,B26,B35,B37,B46,B44,B28,B30,B39,B48,B50,B55,B57,B66,B74,B76,B85,B59,B61,B68,B70,B78,B80,B87,B89,B94,B96,B98,B100)/SQRT(COUNT(B16,B18,B20,B22,B26,B35,B37,B46,B44,B28,B30,B39,B48,B50,B55,B57,B66,B74,B76,B85,B59,B61,B68,B70,B78,B80,B87,B89,B94,B96,B98,B100))</f>
        <v>1.129977901539865</v>
      </c>
    </row>
    <row r="18" spans="1:24" ht="43.15" customHeight="1" thickBot="1">
      <c r="A18" s="273" t="s">
        <v>62</v>
      </c>
      <c r="B18" s="164">
        <v>5.6667206461000283</v>
      </c>
      <c r="C18" s="164">
        <v>2.0450070161200431</v>
      </c>
      <c r="D18" s="164">
        <v>0.11709676110905107</v>
      </c>
      <c r="E18" s="165">
        <v>42873.589745370373</v>
      </c>
      <c r="F18" s="165">
        <v>42873.6250462963</v>
      </c>
      <c r="H18" s="260" t="s">
        <v>110</v>
      </c>
      <c r="I18" s="261">
        <f>AVERAGE(B16,B18,B20,B22,B27,B36,B45,B38,B47,B29,B31,B40,B49,B51,B56,B58,B67,B75,B77,B86,B60,B62,B69,B79,B81,B88,B90,B95,B97,B99,B101)</f>
        <v>6.310986714395316</v>
      </c>
      <c r="J18" s="262">
        <f>_xlfn.STDEV.S(B16,B18,B20,B22,B27,B36,B45,B38,B47,B29,B31,B40,B49,B51,B56,B58,B67,B75,B77,B86,B60,B62,B69,B79,B81,B88,B90,B95,B97,B99,B101)</f>
        <v>3.6269289624534786</v>
      </c>
      <c r="K18" s="262">
        <f>_xlfn.STDEV.S(B16,B18,B20,B22,B27,B36,B45,B38,B47,B29,B31,B40,B49,B51,B56,B58,B67,B75,B77,B86,B60,B62,B69,B79,B81,B88,B90,B95,B97,B99,B101)/SQRT(COUNT(B16,B18,B20,B22,B27,B36,B45,B38,B47,B29,B31,B40,B49,B51,B56,B58,B67,B75,B77,B86,B60,B62,B69,B79,B81,B88,B90,B95,B97,B99,B101))</f>
        <v>0.65141567173111437</v>
      </c>
      <c r="L18" s="175"/>
      <c r="M18" s="174"/>
      <c r="N18" s="178"/>
      <c r="P18" s="174"/>
    </row>
    <row r="19" spans="1:24" s="253" customFormat="1" ht="43.15" customHeight="1" thickBot="1">
      <c r="A19" s="269" t="s">
        <v>149</v>
      </c>
      <c r="B19" s="280">
        <v>14.038573129675745</v>
      </c>
      <c r="C19" s="280">
        <v>5.2535897771592603</v>
      </c>
      <c r="D19" s="280">
        <v>0.10825817522891662</v>
      </c>
      <c r="E19" s="268">
        <v>42873.3987037037</v>
      </c>
      <c r="F19" s="268">
        <v>42873.488020833334</v>
      </c>
      <c r="H19"/>
      <c r="I19"/>
      <c r="J19" s="174"/>
      <c r="K19" s="176"/>
      <c r="L19" s="176"/>
      <c r="M19" s="177"/>
      <c r="N19" s="174"/>
      <c r="O19" s="176"/>
      <c r="P19" s="176"/>
      <c r="Q19" s="177"/>
      <c r="R19"/>
      <c r="S19"/>
      <c r="T19"/>
      <c r="U19"/>
      <c r="V19"/>
      <c r="W19"/>
      <c r="X19"/>
    </row>
    <row r="20" spans="1:24" s="253" customFormat="1" ht="43.15" customHeight="1" thickBot="1">
      <c r="A20" s="269" t="s">
        <v>150</v>
      </c>
      <c r="B20" s="280">
        <v>6.633793081983848</v>
      </c>
      <c r="C20" s="280">
        <v>3.1762478324991248</v>
      </c>
      <c r="D20" s="280">
        <v>0.10483179957446653</v>
      </c>
      <c r="E20" s="268">
        <v>42873.589745370373</v>
      </c>
      <c r="F20" s="268">
        <v>42873.6250462963</v>
      </c>
      <c r="H20" s="332" t="s">
        <v>192</v>
      </c>
      <c r="I20" s="333"/>
      <c r="J20" s="333"/>
      <c r="K20" s="333"/>
      <c r="L20" s="333"/>
      <c r="M20" s="333"/>
      <c r="N20" s="333"/>
      <c r="O20" s="333"/>
      <c r="P20" s="333"/>
      <c r="Q20" s="334"/>
      <c r="R20" s="323"/>
      <c r="S20" s="323"/>
      <c r="T20" s="323"/>
      <c r="U20" s="323"/>
      <c r="V20" s="323"/>
      <c r="W20"/>
      <c r="X20"/>
    </row>
    <row r="21" spans="1:24" s="253" customFormat="1" ht="64.900000000000006" customHeight="1" thickBot="1">
      <c r="A21" s="269" t="s">
        <v>151</v>
      </c>
      <c r="B21" s="280">
        <v>13.355817320918542</v>
      </c>
      <c r="C21" s="280">
        <v>4.1413686017702416</v>
      </c>
      <c r="D21" s="280">
        <v>8.5339173173966887E-2</v>
      </c>
      <c r="E21" s="268">
        <v>42873.3987037037</v>
      </c>
      <c r="F21" s="268">
        <v>42873.488020833334</v>
      </c>
      <c r="H21" s="155" t="s">
        <v>36</v>
      </c>
      <c r="I21" s="155" t="s">
        <v>115</v>
      </c>
      <c r="J21" s="155" t="s">
        <v>114</v>
      </c>
      <c r="K21" s="155" t="s">
        <v>117</v>
      </c>
      <c r="L21" s="155" t="s">
        <v>116</v>
      </c>
      <c r="M21" s="205" t="s">
        <v>31</v>
      </c>
      <c r="N21" s="205" t="s">
        <v>41</v>
      </c>
      <c r="O21" s="205" t="s">
        <v>147</v>
      </c>
      <c r="P21" s="206" t="s">
        <v>30</v>
      </c>
      <c r="Q21" s="206" t="s">
        <v>29</v>
      </c>
      <c r="R21" s="257"/>
      <c r="S21" s="320"/>
      <c r="T21" s="257"/>
      <c r="U21" s="257"/>
      <c r="V21" s="321"/>
      <c r="W21" s="322"/>
      <c r="X21"/>
    </row>
    <row r="22" spans="1:24" s="253" customFormat="1" ht="43.15" customHeight="1" thickBot="1">
      <c r="A22" s="269" t="s">
        <v>152</v>
      </c>
      <c r="B22" s="280">
        <v>7.744975417700803</v>
      </c>
      <c r="C22" s="280">
        <v>2.4477721393878022</v>
      </c>
      <c r="D22" s="280">
        <v>8.0788518986053007E-2</v>
      </c>
      <c r="E22" s="268">
        <v>42873.589745370373</v>
      </c>
      <c r="F22" s="268">
        <v>42873.6250462963</v>
      </c>
      <c r="H22" s="207" t="s">
        <v>113</v>
      </c>
      <c r="I22" s="208">
        <v>1</v>
      </c>
      <c r="J22" s="210">
        <v>42873.796759259261</v>
      </c>
      <c r="K22" s="209">
        <f>3690/60</f>
        <v>61.5</v>
      </c>
      <c r="L22" s="211" t="s">
        <v>118</v>
      </c>
      <c r="M22" s="209">
        <v>4.2</v>
      </c>
      <c r="N22" s="209">
        <v>2.74</v>
      </c>
      <c r="O22" s="208">
        <f>(60*2)+27</f>
        <v>147</v>
      </c>
      <c r="P22" s="209">
        <v>0.04</v>
      </c>
      <c r="Q22" s="209">
        <v>2.4900000000000002</v>
      </c>
      <c r="R22" s="286"/>
      <c r="S22" s="286"/>
      <c r="T22" s="286"/>
      <c r="U22" s="286"/>
      <c r="V22" s="286"/>
      <c r="W22" s="286"/>
      <c r="X22"/>
    </row>
    <row r="23" spans="1:24" ht="15" customHeight="1">
      <c r="A23" s="278"/>
      <c r="B23" s="153"/>
      <c r="C23" s="153"/>
      <c r="D23" s="153"/>
      <c r="E23" s="153"/>
      <c r="F23" s="153"/>
      <c r="H23" s="301" t="s">
        <v>121</v>
      </c>
      <c r="I23" s="64">
        <v>2</v>
      </c>
      <c r="J23" s="143">
        <v>42872.716944444444</v>
      </c>
      <c r="K23" s="199">
        <f>5361/60</f>
        <v>89.35</v>
      </c>
      <c r="L23" s="199">
        <f>6910/60</f>
        <v>115.16666666666667</v>
      </c>
      <c r="M23" s="199">
        <v>4.53</v>
      </c>
      <c r="N23" s="199">
        <v>2.76</v>
      </c>
      <c r="O23" s="266">
        <f>(60*2)+32</f>
        <v>152</v>
      </c>
      <c r="P23" s="199">
        <v>0.11</v>
      </c>
      <c r="Q23" s="199">
        <v>1.2</v>
      </c>
      <c r="R23" s="286"/>
      <c r="S23" s="286"/>
      <c r="T23" s="286"/>
      <c r="U23" s="286"/>
      <c r="V23" s="286"/>
      <c r="W23" s="286"/>
    </row>
    <row r="24" spans="1:24" ht="44.45" customHeight="1" thickBot="1">
      <c r="A24" s="284" t="s">
        <v>72</v>
      </c>
      <c r="B24" s="151">
        <v>2.0095413010863616</v>
      </c>
      <c r="C24" s="151">
        <v>0.98299479906396003</v>
      </c>
      <c r="D24" s="151">
        <v>1.3229466973816497E-2</v>
      </c>
      <c r="E24" s="170">
        <v>42873.395138888889</v>
      </c>
      <c r="F24" s="170">
        <v>42873.459027777775</v>
      </c>
      <c r="H24" s="302"/>
      <c r="I24" s="54">
        <v>3</v>
      </c>
      <c r="J24" s="108">
        <v>42873.05109375</v>
      </c>
      <c r="K24" s="91">
        <f>1162/60</f>
        <v>19.366666666666667</v>
      </c>
      <c r="L24" s="91">
        <f>1688/60</f>
        <v>28.133333333333333</v>
      </c>
      <c r="M24" s="91">
        <v>4.0999999999999996</v>
      </c>
      <c r="N24" s="91">
        <v>2.63</v>
      </c>
      <c r="O24" s="54">
        <f>47</f>
        <v>47</v>
      </c>
      <c r="P24" s="91">
        <v>0.13</v>
      </c>
      <c r="Q24" s="91">
        <v>1.33</v>
      </c>
      <c r="R24" s="286"/>
      <c r="S24" s="286"/>
      <c r="T24" s="286"/>
      <c r="U24" s="286"/>
      <c r="V24" s="286"/>
      <c r="W24" s="286"/>
    </row>
    <row r="25" spans="1:24" ht="82.9" customHeight="1" thickBot="1">
      <c r="A25" s="279" t="s">
        <v>73</v>
      </c>
      <c r="B25" s="158">
        <v>0.4830566020733863</v>
      </c>
      <c r="C25" s="158">
        <v>0.52898897602240791</v>
      </c>
      <c r="D25" s="158">
        <v>5.44193934713476E-3</v>
      </c>
      <c r="E25" s="159">
        <v>42873.0625</v>
      </c>
      <c r="F25" s="159">
        <v>42873.171851851854</v>
      </c>
      <c r="J25" s="179"/>
      <c r="K25" s="180"/>
      <c r="L25" s="254"/>
      <c r="M25" s="181"/>
    </row>
    <row r="26" spans="1:24" ht="43.15" customHeight="1" thickBot="1">
      <c r="A26" s="285" t="s">
        <v>74</v>
      </c>
      <c r="B26" s="167">
        <v>9.0277781976370033</v>
      </c>
      <c r="C26" s="167">
        <v>1.6903198239274573</v>
      </c>
      <c r="D26" s="167">
        <v>2.2748879553716329E-2</v>
      </c>
      <c r="E26" s="171">
        <v>42873.395138888889</v>
      </c>
      <c r="F26" s="171">
        <v>42873.459027777775</v>
      </c>
      <c r="H26" s="335" t="s">
        <v>120</v>
      </c>
      <c r="I26" s="336"/>
      <c r="J26" s="336"/>
      <c r="K26" s="336"/>
      <c r="L26" s="336"/>
      <c r="M26" s="336"/>
      <c r="N26" s="337"/>
      <c r="O26" s="241"/>
      <c r="P26" s="335" t="s">
        <v>146</v>
      </c>
      <c r="Q26" s="336"/>
      <c r="R26" s="336"/>
      <c r="S26" s="336"/>
      <c r="T26" s="337"/>
    </row>
    <row r="27" spans="1:24" ht="43.15" customHeight="1">
      <c r="A27" s="274" t="s">
        <v>75</v>
      </c>
      <c r="B27" s="275">
        <v>3.9033721449615388</v>
      </c>
      <c r="C27" s="275">
        <v>2.304708397644446</v>
      </c>
      <c r="D27" s="275">
        <v>2.3709536268827526E-2</v>
      </c>
      <c r="E27" s="171">
        <v>42873.0625</v>
      </c>
      <c r="F27" s="171">
        <v>42873.171851851854</v>
      </c>
      <c r="H27" s="234" t="s">
        <v>36</v>
      </c>
      <c r="I27" s="212" t="s">
        <v>122</v>
      </c>
      <c r="J27" s="242" t="s">
        <v>123</v>
      </c>
      <c r="K27" s="213" t="s">
        <v>124</v>
      </c>
      <c r="L27" s="212" t="s">
        <v>125</v>
      </c>
      <c r="M27" s="212" t="s">
        <v>126</v>
      </c>
      <c r="N27" s="212" t="s">
        <v>127</v>
      </c>
      <c r="O27" s="256"/>
      <c r="P27" s="234" t="s">
        <v>36</v>
      </c>
      <c r="Q27" s="212" t="s">
        <v>129</v>
      </c>
      <c r="R27" s="212" t="s">
        <v>131</v>
      </c>
      <c r="S27" s="212" t="s">
        <v>130</v>
      </c>
      <c r="T27" s="212" t="s">
        <v>132</v>
      </c>
    </row>
    <row r="28" spans="1:24" ht="51" customHeight="1">
      <c r="A28" s="271" t="s">
        <v>179</v>
      </c>
      <c r="B28" s="276">
        <v>13.265222350611765</v>
      </c>
      <c r="C28" s="276">
        <v>4.9542947377292901</v>
      </c>
      <c r="D28" s="276">
        <v>0.12163502445090342</v>
      </c>
      <c r="E28" s="272">
        <v>42873.395138888889</v>
      </c>
      <c r="F28" s="272">
        <v>42873.459027777775</v>
      </c>
      <c r="H28" s="238" t="s">
        <v>8</v>
      </c>
      <c r="I28" s="240">
        <v>12.052</v>
      </c>
      <c r="J28" s="240">
        <v>11.920999999999999</v>
      </c>
      <c r="K28" s="240">
        <v>12.048</v>
      </c>
      <c r="L28" s="240">
        <f>AVERAGE(I28:K28)</f>
        <v>12.007</v>
      </c>
      <c r="M28" s="240">
        <f>L28/2</f>
        <v>6.0034999999999998</v>
      </c>
      <c r="N28" s="240">
        <f>PI()*(M28^2)</f>
        <v>113.22932090519333</v>
      </c>
      <c r="O28" s="254"/>
      <c r="P28" s="238" t="s">
        <v>8</v>
      </c>
      <c r="Q28" s="240">
        <f>N28*B24</f>
        <v>227.53899685294738</v>
      </c>
      <c r="R28" s="240">
        <f>Q28/1000</f>
        <v>0.22753899685294737</v>
      </c>
      <c r="S28" s="240">
        <f>N28*B25</f>
        <v>54.696171011539739</v>
      </c>
      <c r="T28" s="240">
        <f>S28/1000</f>
        <v>5.4696171011539736E-2</v>
      </c>
    </row>
    <row r="29" spans="1:24" ht="43.9" customHeight="1">
      <c r="A29" s="283" t="s">
        <v>180</v>
      </c>
      <c r="B29" s="280">
        <v>7.6031852358464613</v>
      </c>
      <c r="C29" s="280">
        <v>3.5134027609139338</v>
      </c>
      <c r="D29" s="280">
        <v>6.5985939821362846E-2</v>
      </c>
      <c r="E29" s="270">
        <v>42873.0625</v>
      </c>
      <c r="F29" s="270">
        <v>42873.171851851854</v>
      </c>
      <c r="H29" s="233" t="s">
        <v>121</v>
      </c>
      <c r="I29" s="240">
        <v>17.489000000000001</v>
      </c>
      <c r="J29" s="240">
        <v>17.338000000000001</v>
      </c>
      <c r="K29" s="240">
        <v>17.337</v>
      </c>
      <c r="L29" s="240">
        <f>AVERAGE(I29:K29)</f>
        <v>17.388000000000002</v>
      </c>
      <c r="M29" s="240">
        <f>L29/2</f>
        <v>8.6940000000000008</v>
      </c>
      <c r="N29" s="240">
        <f>PI()*(M29^2)</f>
        <v>237.45927877451223</v>
      </c>
      <c r="O29" s="253"/>
      <c r="P29" s="252" t="s">
        <v>121</v>
      </c>
      <c r="Q29" s="83">
        <f>B33*N29</f>
        <v>294.04547263826589</v>
      </c>
      <c r="R29" s="83">
        <f>Q29/1000</f>
        <v>0.29404547263826591</v>
      </c>
      <c r="S29" s="83">
        <f>B34*N29</f>
        <v>76.722104576234798</v>
      </c>
      <c r="T29" s="83">
        <f>S29/1000</f>
        <v>7.6722104576234795E-2</v>
      </c>
    </row>
    <row r="30" spans="1:24" ht="45" customHeight="1">
      <c r="A30" s="283" t="s">
        <v>156</v>
      </c>
      <c r="B30" s="280">
        <v>12.954930431962708</v>
      </c>
      <c r="C30" s="280">
        <v>4.051996996633707</v>
      </c>
      <c r="D30" s="280">
        <v>9.9482323893072142E-2</v>
      </c>
      <c r="E30" s="270">
        <v>42873.395138888889</v>
      </c>
      <c r="F30" s="270">
        <v>42873.459027777775</v>
      </c>
      <c r="H30" s="243" t="s">
        <v>187</v>
      </c>
      <c r="I30" s="246">
        <v>25.329000000000001</v>
      </c>
      <c r="J30" s="246">
        <v>25.738</v>
      </c>
      <c r="K30" s="254">
        <v>24.173999999999999</v>
      </c>
      <c r="L30" s="251">
        <f t="shared" ref="L30:L31" si="1">AVERAGE(I30:K30)</f>
        <v>25.080333333333332</v>
      </c>
      <c r="M30" s="251">
        <f t="shared" ref="M30:M32" si="2">L30/2</f>
        <v>12.540166666666666</v>
      </c>
      <c r="N30" s="299">
        <f>PI()*M30*M31</f>
        <v>227.81448809889488</v>
      </c>
      <c r="O30" s="253"/>
      <c r="P30" s="249" t="s">
        <v>5</v>
      </c>
      <c r="Q30" s="83">
        <f>N30*B42</f>
        <v>456.32846214173884</v>
      </c>
      <c r="R30" s="83">
        <f t="shared" ref="R30:R32" si="3">Q30/1000</f>
        <v>0.45632846214173883</v>
      </c>
      <c r="S30" s="83">
        <f>B43*N30</f>
        <v>143.83453342582396</v>
      </c>
      <c r="T30" s="83">
        <f t="shared" ref="T30:T32" si="4">S30/1000</f>
        <v>0.14383453342582397</v>
      </c>
    </row>
    <row r="31" spans="1:24" ht="45" customHeight="1">
      <c r="A31" s="283" t="s">
        <v>157</v>
      </c>
      <c r="B31" s="280">
        <v>6.9563069409195197</v>
      </c>
      <c r="C31" s="280">
        <v>2.7153881560820108</v>
      </c>
      <c r="D31" s="280">
        <v>5.0998263407825165E-2</v>
      </c>
      <c r="E31" s="270">
        <v>42873.0625</v>
      </c>
      <c r="F31" s="270">
        <v>42873.171851851854</v>
      </c>
      <c r="H31" s="249" t="s">
        <v>188</v>
      </c>
      <c r="I31" s="83">
        <v>11.491</v>
      </c>
      <c r="J31" s="83">
        <v>12.298999999999999</v>
      </c>
      <c r="K31" s="83">
        <v>10.906000000000001</v>
      </c>
      <c r="L31" s="83">
        <f t="shared" si="1"/>
        <v>11.565333333333333</v>
      </c>
      <c r="M31" s="83">
        <f t="shared" si="2"/>
        <v>5.7826666666666666</v>
      </c>
      <c r="N31" s="300"/>
      <c r="O31" s="253"/>
      <c r="P31" s="237" t="s">
        <v>10</v>
      </c>
      <c r="Q31" s="83">
        <f>N32*B13</f>
        <v>1031.4495602223035</v>
      </c>
      <c r="R31" s="83">
        <f t="shared" si="3"/>
        <v>1.0314495602223035</v>
      </c>
      <c r="S31" s="83">
        <f>B14*N32</f>
        <v>168.4830718134038</v>
      </c>
      <c r="T31" s="83">
        <f t="shared" si="4"/>
        <v>0.1684830718134038</v>
      </c>
    </row>
    <row r="32" spans="1:24" ht="45" customHeight="1" thickBot="1">
      <c r="A32" s="267"/>
      <c r="B32" s="196"/>
      <c r="C32" s="196"/>
      <c r="D32" s="196"/>
      <c r="E32" s="169"/>
      <c r="F32" s="169"/>
      <c r="H32" s="245" t="s">
        <v>10</v>
      </c>
      <c r="I32" s="250">
        <v>22.734999999999999</v>
      </c>
      <c r="J32" s="240">
        <v>23.009</v>
      </c>
      <c r="K32" s="240">
        <v>22.204000000000001</v>
      </c>
      <c r="L32" s="83">
        <f>AVERAGE(I32:K32)</f>
        <v>22.649333333333335</v>
      </c>
      <c r="M32" s="83">
        <f t="shared" si="2"/>
        <v>11.324666666666667</v>
      </c>
      <c r="N32" s="240">
        <f>PI()*(M32^2)</f>
        <v>402.9032106060987</v>
      </c>
      <c r="O32" s="235"/>
      <c r="P32" s="338" t="s">
        <v>133</v>
      </c>
      <c r="Q32" s="251">
        <f>N33*I13</f>
        <v>9.6661360481029241</v>
      </c>
      <c r="R32" s="339">
        <f t="shared" si="3"/>
        <v>9.6661360481029249E-3</v>
      </c>
      <c r="S32" s="251">
        <f>N33*I14</f>
        <v>2.0103748186792281</v>
      </c>
      <c r="T32" s="339">
        <f t="shared" si="4"/>
        <v>2.0103748186792282E-3</v>
      </c>
    </row>
    <row r="33" spans="1:21" ht="45" customHeight="1" thickBot="1">
      <c r="A33" s="284" t="s">
        <v>181</v>
      </c>
      <c r="B33" s="151">
        <v>1.2382985165110649</v>
      </c>
      <c r="C33" s="151">
        <v>0.86485620039962885</v>
      </c>
      <c r="D33" s="151">
        <v>4.552063886803976E-3</v>
      </c>
      <c r="E33" s="148">
        <v>42872.611111111109</v>
      </c>
      <c r="F33" s="148">
        <v>42872.815972222219</v>
      </c>
      <c r="H33" s="236" t="s">
        <v>133</v>
      </c>
      <c r="I33" s="247">
        <v>3.1629999999999998</v>
      </c>
      <c r="J33" s="247">
        <v>2.6920000000000002</v>
      </c>
      <c r="K33" s="247">
        <v>2.6219999999999999</v>
      </c>
      <c r="L33" s="248">
        <f>AVERAGE(I33:K33)</f>
        <v>2.8256666666666668</v>
      </c>
      <c r="M33" s="240">
        <f>L33/2</f>
        <v>1.4128333333333334</v>
      </c>
      <c r="N33" s="240">
        <f>PI()*(M33^2)</f>
        <v>6.2709268999117418</v>
      </c>
      <c r="O33" s="235"/>
      <c r="P33" s="335" t="s">
        <v>145</v>
      </c>
      <c r="Q33" s="336"/>
      <c r="R33" s="336"/>
      <c r="S33" s="336"/>
      <c r="T33" s="337"/>
    </row>
    <row r="34" spans="1:21" ht="45" customHeight="1">
      <c r="A34" s="279" t="s">
        <v>63</v>
      </c>
      <c r="B34" s="158">
        <v>0.32309583761975863</v>
      </c>
      <c r="C34" s="158">
        <v>0.26687109008814941</v>
      </c>
      <c r="D34" s="158">
        <v>2.9650513121026591E-3</v>
      </c>
      <c r="E34" s="159">
        <v>42873.118055555555</v>
      </c>
      <c r="F34" s="159">
        <v>42873.211805555555</v>
      </c>
      <c r="H34" s="238" t="s">
        <v>8</v>
      </c>
      <c r="J34" s="235"/>
      <c r="K34" s="235"/>
      <c r="L34" s="264">
        <f>_xlfn.STDEV.S(I28:K28)</f>
        <v>7.4505033387013767E-2</v>
      </c>
      <c r="M34" s="264">
        <f t="shared" ref="M34:M38" si="5">L34/2</f>
        <v>3.7252516693506883E-2</v>
      </c>
      <c r="N34" s="264">
        <f>PI()*(M34^2)</f>
        <v>4.3597452050192637E-3</v>
      </c>
      <c r="O34" s="235"/>
      <c r="P34" s="238" t="s">
        <v>8</v>
      </c>
      <c r="Q34" s="265">
        <f>N34*I9</f>
        <v>7.6308769087356076E-3</v>
      </c>
      <c r="R34" s="240">
        <f>Q34/1000</f>
        <v>7.6308769087356072E-6</v>
      </c>
      <c r="S34" s="240">
        <f>I10*N34</f>
        <v>2.0890727229697903E-3</v>
      </c>
      <c r="T34" s="240">
        <f>S34/1000</f>
        <v>2.0890727229697904E-6</v>
      </c>
    </row>
    <row r="35" spans="1:21" ht="51" customHeight="1">
      <c r="A35" s="285" t="s">
        <v>64</v>
      </c>
      <c r="B35" s="168">
        <v>9.6725454068900305</v>
      </c>
      <c r="C35" s="168">
        <v>2.701532302618328</v>
      </c>
      <c r="D35" s="168">
        <v>2.030538665745232E-2</v>
      </c>
      <c r="E35" s="185">
        <v>42872.611111111109</v>
      </c>
      <c r="F35" s="185">
        <v>42872.815972222219</v>
      </c>
      <c r="H35" s="233" t="s">
        <v>121</v>
      </c>
      <c r="J35" s="235"/>
      <c r="K35" s="235"/>
      <c r="L35" s="264">
        <f t="shared" ref="L35:L37" si="6">_xlfn.STDEV.S(I29:K29)</f>
        <v>8.7469994855379082E-2</v>
      </c>
      <c r="M35" s="264">
        <f t="shared" si="5"/>
        <v>4.3734997427689541E-2</v>
      </c>
      <c r="N35" s="264">
        <f t="shared" ref="N35:N38" si="7">PI()*(M35^2)</f>
        <v>6.0090813481539105E-3</v>
      </c>
      <c r="O35" s="253"/>
      <c r="P35" s="252" t="s">
        <v>121</v>
      </c>
      <c r="Q35" s="247">
        <f>I9*N35</f>
        <v>1.0517715587954618E-2</v>
      </c>
      <c r="R35" s="83">
        <f>Q35/1000</f>
        <v>1.0517715587954617E-5</v>
      </c>
      <c r="S35" s="83">
        <f>N35*I10</f>
        <v>2.8793902726431007E-3</v>
      </c>
      <c r="T35" s="83">
        <f>S35/1000</f>
        <v>2.8793902726431006E-6</v>
      </c>
      <c r="U35" s="253"/>
    </row>
    <row r="36" spans="1:21" ht="45.6" customHeight="1">
      <c r="A36" s="285" t="s">
        <v>65</v>
      </c>
      <c r="B36" s="168">
        <v>5.1480434357668443</v>
      </c>
      <c r="C36" s="168">
        <v>2.2143114198230824</v>
      </c>
      <c r="D36" s="168">
        <v>2.4601941628752989E-2</v>
      </c>
      <c r="E36" s="185">
        <v>42873.118055555555</v>
      </c>
      <c r="F36" s="185">
        <v>42873.211805555555</v>
      </c>
      <c r="H36" s="243" t="s">
        <v>187</v>
      </c>
      <c r="K36" s="253"/>
      <c r="L36" s="264">
        <f t="shared" si="6"/>
        <v>0.81111055555536549</v>
      </c>
      <c r="M36" s="264">
        <f t="shared" si="5"/>
        <v>0.40555527777768274</v>
      </c>
      <c r="N36" s="298">
        <f>PI()*M36*M37</f>
        <v>0.44559279786183742</v>
      </c>
      <c r="O36" s="253"/>
      <c r="P36" s="249" t="s">
        <v>5</v>
      </c>
      <c r="Q36" s="247">
        <f>N36*I9</f>
        <v>0.77992259455624868</v>
      </c>
      <c r="R36" s="83">
        <f t="shared" ref="R36:R37" si="8">Q36/1000</f>
        <v>7.7992259455624869E-4</v>
      </c>
      <c r="S36" s="83">
        <f>N36*I10</f>
        <v>0.21351609229210516</v>
      </c>
      <c r="T36" s="83">
        <f t="shared" ref="T36" si="9">S36/1000</f>
        <v>2.1351609229210516E-4</v>
      </c>
      <c r="U36" s="253"/>
    </row>
    <row r="37" spans="1:21" ht="45" customHeight="1">
      <c r="A37" s="273" t="s">
        <v>182</v>
      </c>
      <c r="B37" s="164">
        <v>8.8616005427093363</v>
      </c>
      <c r="C37" s="164">
        <v>4.198178620911877</v>
      </c>
      <c r="D37" s="164">
        <v>3.1554551493626577E-2</v>
      </c>
      <c r="E37" s="165">
        <v>42872.611111111109</v>
      </c>
      <c r="F37" s="165">
        <v>42872.815972222219</v>
      </c>
      <c r="H37" s="249" t="s">
        <v>188</v>
      </c>
      <c r="K37" s="253"/>
      <c r="L37" s="264">
        <f t="shared" si="6"/>
        <v>0.69946860782549247</v>
      </c>
      <c r="M37" s="264">
        <f t="shared" si="5"/>
        <v>0.34973430391274624</v>
      </c>
      <c r="N37" s="298"/>
      <c r="O37" s="253"/>
      <c r="P37" s="237" t="s">
        <v>10</v>
      </c>
      <c r="Q37" s="247">
        <f>N38*I5</f>
        <v>0.33680517134402743</v>
      </c>
      <c r="R37" s="83">
        <f t="shared" si="8"/>
        <v>3.3680517134402743E-4</v>
      </c>
      <c r="S37" s="83">
        <f>N38*I6</f>
        <v>5.5015748766669065E-2</v>
      </c>
      <c r="T37" s="83">
        <f>S37/1000</f>
        <v>5.5015748766669064E-5</v>
      </c>
      <c r="U37" s="253"/>
    </row>
    <row r="38" spans="1:21" ht="45" customHeight="1">
      <c r="A38" s="273" t="s">
        <v>183</v>
      </c>
      <c r="B38" s="164">
        <v>3.4250034948156771</v>
      </c>
      <c r="C38" s="164">
        <v>1.6949614126171133</v>
      </c>
      <c r="D38" s="164">
        <v>1.8831742167290361E-2</v>
      </c>
      <c r="E38" s="165">
        <v>42873.118055555555</v>
      </c>
      <c r="F38" s="165">
        <v>42873.211805555555</v>
      </c>
      <c r="H38" s="245" t="s">
        <v>10</v>
      </c>
      <c r="L38" s="264">
        <f>_xlfn.STDEV.S(I32:K32)</f>
        <v>0.40928026257484384</v>
      </c>
      <c r="M38" s="264">
        <f t="shared" si="5"/>
        <v>0.20464013128742192</v>
      </c>
      <c r="N38" s="264">
        <f t="shared" si="7"/>
        <v>0.1315623081500942</v>
      </c>
      <c r="P38" s="244" t="s">
        <v>133</v>
      </c>
      <c r="Q38" s="247">
        <f>N39*I13</f>
        <v>0.10480454968702296</v>
      </c>
      <c r="R38" s="239">
        <f t="shared" ref="R38" si="10">Q38/1000</f>
        <v>1.0480454968702296E-4</v>
      </c>
      <c r="S38" s="240">
        <f>N39*I14</f>
        <v>2.1797378655265071E-2</v>
      </c>
      <c r="T38" s="239">
        <f>S38/1000</f>
        <v>2.179737865526507E-5</v>
      </c>
      <c r="U38" s="253"/>
    </row>
    <row r="39" spans="1:21" ht="45" customHeight="1">
      <c r="A39" s="271" t="s">
        <v>184</v>
      </c>
      <c r="B39" s="276">
        <v>12.825480198427961</v>
      </c>
      <c r="C39" s="276">
        <v>4.4479809504391943</v>
      </c>
      <c r="D39" s="276">
        <v>6.1022923579865752E-2</v>
      </c>
      <c r="E39" s="272">
        <v>42872.611111111109</v>
      </c>
      <c r="F39" s="272">
        <v>42872.815972222219</v>
      </c>
      <c r="H39" s="236" t="s">
        <v>133</v>
      </c>
      <c r="L39" s="264">
        <f>_xlfn.STDEV.S(I33:K33)</f>
        <v>0.29422836935505259</v>
      </c>
      <c r="M39" s="264">
        <f>L39/2</f>
        <v>0.14711418467752629</v>
      </c>
      <c r="N39" s="264">
        <f>PI()*(M39^2)</f>
        <v>6.799218080470483E-2</v>
      </c>
    </row>
    <row r="40" spans="1:21" ht="45" customHeight="1">
      <c r="A40" s="283" t="s">
        <v>153</v>
      </c>
      <c r="B40" s="280">
        <v>8.2927390523478266</v>
      </c>
      <c r="C40" s="280">
        <v>2.6966853001309246</v>
      </c>
      <c r="D40" s="280">
        <v>5.467127638858766E-2</v>
      </c>
      <c r="E40" s="270">
        <v>42873.118055555555</v>
      </c>
      <c r="F40" s="270">
        <v>42873.211805555555</v>
      </c>
    </row>
    <row r="41" spans="1:21" ht="45" customHeight="1">
      <c r="A41" s="267"/>
      <c r="B41" s="196"/>
      <c r="C41" s="196"/>
      <c r="D41" s="196"/>
      <c r="E41" s="169"/>
      <c r="F41" s="169"/>
    </row>
    <row r="42" spans="1:21" ht="47.45" customHeight="1">
      <c r="A42" s="284" t="s">
        <v>66</v>
      </c>
      <c r="B42" s="187">
        <v>2.0030704190492283</v>
      </c>
      <c r="C42" s="187">
        <v>2.7928248032571212</v>
      </c>
      <c r="D42" s="187">
        <v>7.6899106736670123E-2</v>
      </c>
      <c r="E42" s="170">
        <v>42874.145862268517</v>
      </c>
      <c r="F42" s="170">
        <v>42874.297650781256</v>
      </c>
    </row>
    <row r="43" spans="1:21" ht="30.6" customHeight="1">
      <c r="A43" s="279" t="s">
        <v>67</v>
      </c>
      <c r="B43" s="158">
        <v>0.63136692765292879</v>
      </c>
      <c r="C43" s="158">
        <v>0.43603814061905782</v>
      </c>
      <c r="D43" s="158">
        <v>1.8816434636489549E-2</v>
      </c>
      <c r="E43" s="159">
        <v>42874.542485271988</v>
      </c>
      <c r="F43" s="159">
        <v>42874.604212123842</v>
      </c>
    </row>
    <row r="44" spans="1:21" ht="48" customHeight="1">
      <c r="A44" s="285" t="s">
        <v>68</v>
      </c>
      <c r="B44" s="154">
        <v>6.3674033157575778</v>
      </c>
      <c r="C44" s="154">
        <v>3.6805232110858865</v>
      </c>
      <c r="D44" s="154">
        <v>0.10134146149303888</v>
      </c>
      <c r="E44" s="149">
        <v>42874.145862268517</v>
      </c>
      <c r="F44" s="149">
        <v>42874.297650781256</v>
      </c>
    </row>
    <row r="45" spans="1:21" ht="46.9" customHeight="1">
      <c r="A45" s="285" t="s">
        <v>69</v>
      </c>
      <c r="B45" s="154">
        <v>1.8862747498522576</v>
      </c>
      <c r="C45" s="154">
        <v>0.41764044947410667</v>
      </c>
      <c r="D45" s="154">
        <v>1.80225156632552E-2</v>
      </c>
      <c r="E45" s="149">
        <v>42874.542485271988</v>
      </c>
      <c r="F45" s="149">
        <v>42874.604212123842</v>
      </c>
    </row>
    <row r="46" spans="1:21" ht="44.45" customHeight="1">
      <c r="A46" s="273" t="s">
        <v>70</v>
      </c>
      <c r="B46" s="164">
        <v>11.073934121862425</v>
      </c>
      <c r="C46" s="164">
        <v>2.9564521180344014</v>
      </c>
      <c r="D46" s="164">
        <v>8.1404507264987602E-2</v>
      </c>
      <c r="E46" s="165">
        <v>42874.145862268517</v>
      </c>
      <c r="F46" s="165">
        <v>42874.297650781256</v>
      </c>
    </row>
    <row r="47" spans="1:21" ht="44.45" customHeight="1">
      <c r="A47" s="273" t="s">
        <v>71</v>
      </c>
      <c r="B47" s="164">
        <v>4.5418235710727135</v>
      </c>
      <c r="C47" s="164">
        <v>1.3771253377284018</v>
      </c>
      <c r="D47" s="164">
        <v>5.9427344742895891E-2</v>
      </c>
      <c r="E47" s="165">
        <v>42874.542485271988</v>
      </c>
      <c r="F47" s="165">
        <v>42874.604212123842</v>
      </c>
    </row>
    <row r="48" spans="1:21" ht="51" customHeight="1">
      <c r="A48" s="271" t="s">
        <v>185</v>
      </c>
      <c r="B48" s="276">
        <v>9.4053794154408479</v>
      </c>
      <c r="C48" s="276">
        <v>4.1391076790429793</v>
      </c>
      <c r="D48" s="276">
        <v>6.5799667585885874E-2</v>
      </c>
      <c r="E48" s="272">
        <v>42874.145862268517</v>
      </c>
      <c r="F48" s="272">
        <v>42874.297650781256</v>
      </c>
    </row>
    <row r="49" spans="1:6" ht="46.9" customHeight="1">
      <c r="A49" s="283" t="s">
        <v>186</v>
      </c>
      <c r="B49" s="280">
        <v>11.367866822037961</v>
      </c>
      <c r="C49" s="280">
        <v>4.2143723263585455</v>
      </c>
      <c r="D49" s="280">
        <v>0.10499899235476638</v>
      </c>
      <c r="E49" s="270">
        <v>42874.542485271988</v>
      </c>
      <c r="F49" s="270">
        <v>42874.604212123842</v>
      </c>
    </row>
    <row r="50" spans="1:6" ht="45" customHeight="1">
      <c r="A50" s="283" t="s">
        <v>154</v>
      </c>
      <c r="B50" s="280">
        <v>7.8380695703936434</v>
      </c>
      <c r="C50" s="280">
        <v>5.992687679023228</v>
      </c>
      <c r="D50" s="280">
        <v>9.5266151016620573E-2</v>
      </c>
      <c r="E50" s="270">
        <v>42874.145862268517</v>
      </c>
      <c r="F50" s="270">
        <v>42874.297650781256</v>
      </c>
    </row>
    <row r="51" spans="1:6" ht="43.9" customHeight="1">
      <c r="A51" s="283" t="s">
        <v>155</v>
      </c>
      <c r="B51" s="280">
        <v>19.390550164485841</v>
      </c>
      <c r="C51" s="280">
        <v>16.18390896369413</v>
      </c>
      <c r="D51" s="280">
        <v>0.48707842171418619</v>
      </c>
      <c r="E51" s="270">
        <v>42874.542485271988</v>
      </c>
      <c r="F51" s="270">
        <v>42874.604212123842</v>
      </c>
    </row>
    <row r="52" spans="1:6" ht="43.9" customHeight="1">
      <c r="A52" s="267"/>
      <c r="B52" s="196"/>
      <c r="C52" s="196"/>
      <c r="D52" s="196"/>
      <c r="E52" s="169"/>
      <c r="F52" s="169"/>
    </row>
    <row r="53" spans="1:6" ht="45" customHeight="1">
      <c r="A53" s="284" t="s">
        <v>76</v>
      </c>
      <c r="B53" s="187">
        <v>0.75190481243167129</v>
      </c>
      <c r="C53" s="187">
        <v>0.85741653382417826</v>
      </c>
      <c r="D53" s="187">
        <v>7.0148203815168586E-3</v>
      </c>
      <c r="E53" s="170">
        <v>42869.271527777782</v>
      </c>
      <c r="F53" s="170">
        <v>42869.444432870368</v>
      </c>
    </row>
    <row r="54" spans="1:6" ht="42" customHeight="1">
      <c r="A54" s="279" t="s">
        <v>77</v>
      </c>
      <c r="B54" s="158">
        <v>0.10986795293823252</v>
      </c>
      <c r="C54" s="158">
        <v>0.10974339378499785</v>
      </c>
      <c r="D54" s="158">
        <v>1.2773819757707539E-3</v>
      </c>
      <c r="E54" s="159">
        <v>42869.177083333336</v>
      </c>
      <c r="F54" s="159">
        <v>42869.262500000004</v>
      </c>
    </row>
    <row r="55" spans="1:6" ht="43.9" customHeight="1">
      <c r="A55" s="285" t="s">
        <v>78</v>
      </c>
      <c r="B55" s="154">
        <v>22.958336602104325</v>
      </c>
      <c r="C55" s="154">
        <v>5.9335000286200552</v>
      </c>
      <c r="D55" s="154">
        <v>4.8544010166043657E-2</v>
      </c>
      <c r="E55" s="149">
        <v>42869.271527777782</v>
      </c>
      <c r="F55" s="149">
        <v>42869.444432870368</v>
      </c>
    </row>
    <row r="56" spans="1:6" ht="46.15" customHeight="1">
      <c r="A56" s="285" t="s">
        <v>79</v>
      </c>
      <c r="B56" s="154">
        <v>3.9999688613742057</v>
      </c>
      <c r="C56" s="154">
        <v>3.3207328025054355</v>
      </c>
      <c r="D56" s="154">
        <v>3.8652387920328872E-2</v>
      </c>
      <c r="E56" s="149">
        <v>42869.177083333336</v>
      </c>
      <c r="F56" s="149">
        <v>42869.262500000004</v>
      </c>
    </row>
    <row r="57" spans="1:6" ht="43.9" customHeight="1">
      <c r="A57" s="273" t="s">
        <v>80</v>
      </c>
      <c r="B57" s="164">
        <v>23.164737503493011</v>
      </c>
      <c r="C57" s="164">
        <v>5.7995922339718842</v>
      </c>
      <c r="D57" s="164">
        <v>4.7448464313956572E-2</v>
      </c>
      <c r="E57" s="165">
        <v>42869.271527777782</v>
      </c>
      <c r="F57" s="165">
        <v>42869.444432870368</v>
      </c>
    </row>
    <row r="58" spans="1:6" ht="42.6" customHeight="1">
      <c r="A58" s="273" t="s">
        <v>81</v>
      </c>
      <c r="B58" s="164">
        <v>7.3337000351420665</v>
      </c>
      <c r="C58" s="164">
        <v>3.2581008909589744</v>
      </c>
      <c r="D58" s="164">
        <v>3.7923370234997783E-2</v>
      </c>
      <c r="E58" s="165">
        <v>42869.177083333336</v>
      </c>
      <c r="F58" s="165">
        <v>42869.262500000004</v>
      </c>
    </row>
    <row r="59" spans="1:6" ht="42.6" customHeight="1">
      <c r="A59" s="271" t="s">
        <v>158</v>
      </c>
      <c r="B59" s="276">
        <v>18.098938064845093</v>
      </c>
      <c r="C59" s="276">
        <v>7.2220768282006453</v>
      </c>
      <c r="D59" s="276">
        <v>0.10787633369653234</v>
      </c>
      <c r="E59" s="272">
        <v>42869.271527777782</v>
      </c>
      <c r="F59" s="272">
        <v>42869.444432870368</v>
      </c>
    </row>
    <row r="60" spans="1:6" ht="42.6" customHeight="1">
      <c r="A60" s="283" t="s">
        <v>159</v>
      </c>
      <c r="B60" s="280">
        <v>9.4978983983595402</v>
      </c>
      <c r="C60" s="280">
        <v>4.3101098500711714</v>
      </c>
      <c r="D60" s="280">
        <v>9.1538858502844836E-2</v>
      </c>
      <c r="E60" s="270">
        <v>42869.177083333336</v>
      </c>
      <c r="F60" s="270">
        <v>42869.262500000004</v>
      </c>
    </row>
    <row r="61" spans="1:6" ht="54" customHeight="1">
      <c r="A61" s="283" t="s">
        <v>160</v>
      </c>
      <c r="B61" s="280">
        <v>24.246933207257641</v>
      </c>
      <c r="C61" s="280">
        <v>6.1928791787143957</v>
      </c>
      <c r="D61" s="280">
        <v>9.2503183878721959E-2</v>
      </c>
      <c r="E61" s="270">
        <v>42869.271527777782</v>
      </c>
      <c r="F61" s="270">
        <v>42869.444432870368</v>
      </c>
    </row>
    <row r="62" spans="1:6" ht="42.6" customHeight="1">
      <c r="A62" s="283" t="s">
        <v>161</v>
      </c>
      <c r="B62" s="280">
        <v>8.3770507211723757</v>
      </c>
      <c r="C62" s="280">
        <v>3.9109908326498295</v>
      </c>
      <c r="D62" s="280">
        <v>8.3062299776406959E-2</v>
      </c>
      <c r="E62" s="270">
        <v>42869.177083333336</v>
      </c>
      <c r="F62" s="270">
        <v>42869.262500000004</v>
      </c>
    </row>
    <row r="63" spans="1:6" ht="44.45" customHeight="1">
      <c r="A63" s="267"/>
      <c r="B63" s="196"/>
      <c r="C63" s="196"/>
      <c r="D63" s="196"/>
      <c r="E63" s="169"/>
      <c r="F63" s="169"/>
    </row>
    <row r="64" spans="1:6" ht="42.6" customHeight="1">
      <c r="A64" s="284" t="s">
        <v>82</v>
      </c>
      <c r="B64" s="151">
        <v>4.2384419711358783</v>
      </c>
      <c r="C64" s="150">
        <v>2.1781577847543034</v>
      </c>
      <c r="D64" s="150">
        <v>5.1758306263266655E-2</v>
      </c>
      <c r="E64" s="170">
        <v>42870.545185185183</v>
      </c>
      <c r="F64" s="170">
        <v>42870.7500462963</v>
      </c>
    </row>
    <row r="65" spans="1:6" ht="42.6" customHeight="1">
      <c r="A65" s="279" t="s">
        <v>83</v>
      </c>
      <c r="B65" s="158">
        <v>0.5882133879453415</v>
      </c>
      <c r="C65" s="158">
        <v>0.64388809528433133</v>
      </c>
      <c r="D65" s="158">
        <v>1.7447043416329328E-2</v>
      </c>
      <c r="E65" s="159">
        <v>42871.17713541667</v>
      </c>
      <c r="F65" s="159">
        <v>42871.334658564818</v>
      </c>
    </row>
    <row r="66" spans="1:6" ht="52.15" customHeight="1">
      <c r="A66" s="285" t="s">
        <v>84</v>
      </c>
      <c r="B66" s="154">
        <v>12.965283690829418</v>
      </c>
      <c r="C66" s="147">
        <v>2.6439772059850752</v>
      </c>
      <c r="D66" s="147">
        <v>6.2827304311155796E-2</v>
      </c>
      <c r="E66" s="149">
        <v>42870.545185185183</v>
      </c>
      <c r="F66" s="149">
        <v>42870.7500462963</v>
      </c>
    </row>
    <row r="67" spans="1:6" ht="43.9" customHeight="1">
      <c r="A67" s="285" t="s">
        <v>85</v>
      </c>
      <c r="B67" s="154">
        <v>2.6704030560700032</v>
      </c>
      <c r="C67" s="154">
        <v>1.7718553481992907</v>
      </c>
      <c r="D67" s="154">
        <v>4.8010884832149825E-2</v>
      </c>
      <c r="E67" s="149">
        <v>42871.17713541667</v>
      </c>
      <c r="F67" s="149">
        <v>42871.334658564818</v>
      </c>
    </row>
    <row r="68" spans="1:6" ht="45.6" customHeight="1">
      <c r="A68" s="271" t="s">
        <v>162</v>
      </c>
      <c r="B68" s="276">
        <v>19.907110368591884</v>
      </c>
      <c r="C68" s="276">
        <v>6.354139561385292</v>
      </c>
      <c r="D68" s="276">
        <v>8.658923356658918E-2</v>
      </c>
      <c r="E68" s="272">
        <v>42870.545185185183</v>
      </c>
      <c r="F68" s="272">
        <v>42870.7500462963</v>
      </c>
    </row>
    <row r="69" spans="1:6" ht="46.15" customHeight="1">
      <c r="A69" s="283" t="s">
        <v>163</v>
      </c>
      <c r="B69" s="280">
        <v>9.2476899842503073</v>
      </c>
      <c r="C69" s="280">
        <v>4.7406012043759418</v>
      </c>
      <c r="D69" s="280">
        <v>7.4162479511778429E-2</v>
      </c>
      <c r="E69" s="270">
        <v>42871.17713541667</v>
      </c>
      <c r="F69" s="270">
        <v>42871.334658564818</v>
      </c>
    </row>
    <row r="70" spans="1:6" ht="42.6" customHeight="1">
      <c r="A70" s="283" t="s">
        <v>164</v>
      </c>
      <c r="B70" s="277">
        <v>31.954786640545244</v>
      </c>
      <c r="C70" s="277">
        <v>18.315535487764457</v>
      </c>
      <c r="D70" s="277">
        <v>0.5812259504200159</v>
      </c>
      <c r="E70" s="270">
        <v>42870.545185185183</v>
      </c>
      <c r="F70" s="270">
        <v>42870.7500462963</v>
      </c>
    </row>
    <row r="71" spans="1:6" ht="41.45" customHeight="1">
      <c r="A71" s="267"/>
      <c r="B71" s="196"/>
      <c r="C71" s="196"/>
      <c r="D71" s="196"/>
      <c r="E71" s="169"/>
      <c r="F71" s="169"/>
    </row>
    <row r="72" spans="1:6" ht="45" customHeight="1">
      <c r="A72" s="284" t="s">
        <v>86</v>
      </c>
      <c r="B72" s="151">
        <v>0.78505655513770967</v>
      </c>
      <c r="C72" s="151">
        <v>0.5146660793284592</v>
      </c>
      <c r="D72" s="151">
        <v>1.1706029619045474E-2</v>
      </c>
      <c r="E72" s="148">
        <v>42871.298663194451</v>
      </c>
      <c r="F72" s="148">
        <v>42871.522274305564</v>
      </c>
    </row>
    <row r="73" spans="1:6" ht="45" customHeight="1">
      <c r="A73" s="279" t="s">
        <v>87</v>
      </c>
      <c r="B73" s="158">
        <v>0.17065881246783929</v>
      </c>
      <c r="C73" s="158">
        <v>0.2080103462391599</v>
      </c>
      <c r="D73" s="158">
        <v>8.1967559238240138E-3</v>
      </c>
      <c r="E73" s="159">
        <v>42871.188246527781</v>
      </c>
      <c r="F73" s="159">
        <v>42871.262667824078</v>
      </c>
    </row>
    <row r="74" spans="1:6" ht="45" customHeight="1">
      <c r="A74" s="285" t="s">
        <v>88</v>
      </c>
      <c r="B74" s="154">
        <v>6.0802984746173685</v>
      </c>
      <c r="C74" s="154">
        <v>1.8070650574875544</v>
      </c>
      <c r="D74" s="154">
        <v>4.1101517928076335E-2</v>
      </c>
      <c r="E74" s="149">
        <v>42871.298663194451</v>
      </c>
      <c r="F74" s="149">
        <v>42871.522274305564</v>
      </c>
    </row>
    <row r="75" spans="1:6" ht="45" customHeight="1">
      <c r="A75" s="285" t="s">
        <v>89</v>
      </c>
      <c r="B75" s="154">
        <v>1.4850113875877362</v>
      </c>
      <c r="C75" s="154">
        <v>1.3223407528507316</v>
      </c>
      <c r="D75" s="154">
        <v>5.2107525395785413E-2</v>
      </c>
      <c r="E75" s="149">
        <v>42871.188246527781</v>
      </c>
      <c r="F75" s="149">
        <v>42871.262667824078</v>
      </c>
    </row>
    <row r="76" spans="1:6" ht="45" customHeight="1">
      <c r="A76" s="273" t="s">
        <v>90</v>
      </c>
      <c r="B76" s="164">
        <v>7.3139876047356553</v>
      </c>
      <c r="C76" s="164">
        <v>2.8012904799246745</v>
      </c>
      <c r="D76" s="164">
        <v>6.3715077885714996E-2</v>
      </c>
      <c r="E76" s="165">
        <v>42871.298663194451</v>
      </c>
      <c r="F76" s="165">
        <v>42871.522274305564</v>
      </c>
    </row>
    <row r="77" spans="1:6" ht="45" customHeight="1">
      <c r="A77" s="273" t="s">
        <v>91</v>
      </c>
      <c r="B77" s="164">
        <v>1.6928306534758488</v>
      </c>
      <c r="C77" s="164">
        <v>0.77818497235776174</v>
      </c>
      <c r="D77" s="164">
        <v>3.0664783734701946E-2</v>
      </c>
      <c r="E77" s="165">
        <v>42871.188246527781</v>
      </c>
      <c r="F77" s="165">
        <v>42871.262667824078</v>
      </c>
    </row>
    <row r="78" spans="1:6" ht="45" customHeight="1">
      <c r="A78" s="271" t="s">
        <v>165</v>
      </c>
      <c r="B78" s="276">
        <v>13.430403695689797</v>
      </c>
      <c r="C78" s="276">
        <v>5.7168653731547909</v>
      </c>
      <c r="D78" s="276">
        <v>7.5189375966429689E-2</v>
      </c>
      <c r="E78" s="272">
        <v>42871.298663194451</v>
      </c>
      <c r="F78" s="272">
        <v>42871.522274305564</v>
      </c>
    </row>
    <row r="79" spans="1:6" ht="45" customHeight="1">
      <c r="A79" s="283" t="s">
        <v>166</v>
      </c>
      <c r="B79" s="280">
        <v>6.7582959698090814</v>
      </c>
      <c r="C79" s="280">
        <v>3.1768225846635412</v>
      </c>
      <c r="D79" s="280">
        <v>7.2275216373789045E-2</v>
      </c>
      <c r="E79" s="270">
        <v>42871.188246527781</v>
      </c>
      <c r="F79" s="270">
        <v>42871.262667824078</v>
      </c>
    </row>
    <row r="80" spans="1:6" ht="45" customHeight="1">
      <c r="A80" s="283" t="s">
        <v>167</v>
      </c>
      <c r="B80" s="280">
        <v>11.730206605380117</v>
      </c>
      <c r="C80" s="280">
        <v>5.233726046803131</v>
      </c>
      <c r="D80" s="280">
        <v>6.8835029295296543E-2</v>
      </c>
      <c r="E80" s="270">
        <v>42871.298663194451</v>
      </c>
      <c r="F80" s="270">
        <v>42871.522274305564</v>
      </c>
    </row>
    <row r="81" spans="1:6" ht="45" customHeight="1">
      <c r="A81" s="283" t="s">
        <v>168</v>
      </c>
      <c r="B81" s="280">
        <v>6.2380588639786607</v>
      </c>
      <c r="C81" s="280">
        <v>2.4234721945582334</v>
      </c>
      <c r="D81" s="280">
        <v>5.5135901539842727E-2</v>
      </c>
      <c r="E81" s="270">
        <v>42871.188246527781</v>
      </c>
      <c r="F81" s="270">
        <v>42871.262667824078</v>
      </c>
    </row>
    <row r="82" spans="1:6" ht="45" customHeight="1">
      <c r="A82" s="267"/>
      <c r="B82" s="196"/>
      <c r="C82" s="196"/>
      <c r="D82" s="196"/>
      <c r="E82" s="169"/>
      <c r="F82" s="169"/>
    </row>
    <row r="83" spans="1:6" ht="45" customHeight="1">
      <c r="A83" s="284" t="s">
        <v>92</v>
      </c>
      <c r="B83" s="151">
        <v>0.39027915281858033</v>
      </c>
      <c r="C83" s="151">
        <v>0.88614309739899444</v>
      </c>
      <c r="D83" s="151">
        <v>2.0399424187711464E-2</v>
      </c>
      <c r="E83" s="148">
        <v>42872.27157986111</v>
      </c>
      <c r="F83" s="148">
        <v>42872.489866898148</v>
      </c>
    </row>
    <row r="84" spans="1:6" ht="45" customHeight="1">
      <c r="A84" s="279" t="s">
        <v>93</v>
      </c>
      <c r="B84" s="158">
        <v>0.41360604571368653</v>
      </c>
      <c r="C84" s="158">
        <v>0.96217268098499475</v>
      </c>
      <c r="D84" s="158">
        <v>3.0275570454908869E-2</v>
      </c>
      <c r="E84" s="159">
        <v>42872.541718749999</v>
      </c>
      <c r="F84" s="159">
        <v>42872.658501157406</v>
      </c>
    </row>
    <row r="85" spans="1:6" ht="45" customHeight="1">
      <c r="A85" s="285" t="s">
        <v>94</v>
      </c>
      <c r="B85" s="154">
        <v>5.9460882724464845</v>
      </c>
      <c r="C85" s="154">
        <v>3.8003475267216462</v>
      </c>
      <c r="D85" s="154">
        <v>8.7485758774024119E-2</v>
      </c>
      <c r="E85" s="149">
        <v>42872.27157986111</v>
      </c>
      <c r="F85" s="149">
        <v>42872.489866898148</v>
      </c>
    </row>
    <row r="86" spans="1:6" ht="45" customHeight="1">
      <c r="A86" s="285" t="s">
        <v>95</v>
      </c>
      <c r="B86" s="154">
        <v>1.8652689386788959</v>
      </c>
      <c r="C86" s="154">
        <v>1.6293689602700305</v>
      </c>
      <c r="D86" s="154">
        <v>5.1269461011090825E-2</v>
      </c>
      <c r="E86" s="149">
        <v>42872.541718749999</v>
      </c>
      <c r="F86" s="149">
        <v>42872.658501157406</v>
      </c>
    </row>
    <row r="87" spans="1:6" ht="45" customHeight="1">
      <c r="A87" s="271" t="s">
        <v>169</v>
      </c>
      <c r="B87" s="276">
        <v>10.920482842118766</v>
      </c>
      <c r="C87" s="276">
        <v>4.5724766447912728</v>
      </c>
      <c r="D87" s="276">
        <v>6.0772194403700512E-2</v>
      </c>
      <c r="E87" s="272">
        <v>42872.27157986111</v>
      </c>
      <c r="F87" s="272">
        <v>42872.489866898148</v>
      </c>
    </row>
    <row r="88" spans="1:6" ht="45" customHeight="1">
      <c r="A88" s="283" t="s">
        <v>170</v>
      </c>
      <c r="B88" s="280">
        <v>8.769790708362283</v>
      </c>
      <c r="C88" s="280">
        <v>4.2684921301564165</v>
      </c>
      <c r="D88" s="280">
        <v>7.7544887597298412E-2</v>
      </c>
      <c r="E88" s="270">
        <v>42872.541718749999</v>
      </c>
      <c r="F88" s="270">
        <v>42872.658501157406</v>
      </c>
    </row>
    <row r="89" spans="1:6" ht="45" customHeight="1">
      <c r="A89" s="283" t="s">
        <v>171</v>
      </c>
      <c r="B89" s="280">
        <v>9.9688174186862213</v>
      </c>
      <c r="C89" s="280">
        <v>4.108428752382804</v>
      </c>
      <c r="D89" s="280">
        <v>5.4604594015363855E-2</v>
      </c>
      <c r="E89" s="270">
        <v>42872.27157986111</v>
      </c>
      <c r="F89" s="270">
        <v>42872.489866898148</v>
      </c>
    </row>
    <row r="90" spans="1:6" ht="45" customHeight="1">
      <c r="A90" s="283" t="s">
        <v>172</v>
      </c>
      <c r="B90" s="280">
        <v>10.463306846131525</v>
      </c>
      <c r="C90" s="280">
        <v>4.2537384108116134</v>
      </c>
      <c r="D90" s="280">
        <v>7.7276859573970902E-2</v>
      </c>
      <c r="E90" s="270">
        <v>42872.541718749999</v>
      </c>
      <c r="F90" s="270">
        <v>42872.658501157406</v>
      </c>
    </row>
    <row r="91" spans="1:6">
      <c r="A91" s="267"/>
      <c r="B91" s="196"/>
      <c r="C91" s="196"/>
      <c r="D91" s="196"/>
      <c r="E91" s="169"/>
      <c r="F91" s="169"/>
    </row>
    <row r="92" spans="1:6" ht="45.6" customHeight="1">
      <c r="A92" s="284" t="s">
        <v>96</v>
      </c>
      <c r="B92" s="187">
        <v>2.58478734648918</v>
      </c>
      <c r="C92" s="187">
        <v>1.0171989968508883</v>
      </c>
      <c r="D92" s="187">
        <v>3.434836953028983E-2</v>
      </c>
      <c r="E92" s="170">
        <v>42874.421579861111</v>
      </c>
      <c r="F92" s="170">
        <v>42874.522968749996</v>
      </c>
    </row>
    <row r="93" spans="1:6" ht="45.6" customHeight="1">
      <c r="A93" s="279" t="s">
        <v>97</v>
      </c>
      <c r="B93" s="158">
        <v>0.4899208839403898</v>
      </c>
      <c r="C93" s="158">
        <v>0.38787149373616625</v>
      </c>
      <c r="D93" s="158">
        <v>2.0219199311459764E-2</v>
      </c>
      <c r="E93" s="159">
        <v>42874.373663194448</v>
      </c>
      <c r="F93" s="159">
        <v>42874.416140046291</v>
      </c>
    </row>
    <row r="94" spans="1:6" ht="45.6" customHeight="1">
      <c r="A94" s="285" t="s">
        <v>98</v>
      </c>
      <c r="B94" s="203">
        <v>4.7670613349905908</v>
      </c>
      <c r="C94" s="203">
        <v>1.3713857538710208</v>
      </c>
      <c r="D94" s="203">
        <v>4.6308406504889661E-2</v>
      </c>
      <c r="E94" s="182">
        <v>42874.421579861111</v>
      </c>
      <c r="F94" s="182">
        <v>42874.522968749996</v>
      </c>
    </row>
    <row r="95" spans="1:6" ht="45.6" customHeight="1">
      <c r="A95" s="285" t="s">
        <v>99</v>
      </c>
      <c r="B95" s="203">
        <v>2.5749175234471906</v>
      </c>
      <c r="C95" s="203">
        <v>1.1185680007571452</v>
      </c>
      <c r="D95" s="203">
        <v>5.8309387815217432E-2</v>
      </c>
      <c r="E95" s="182">
        <v>42874.373663194448</v>
      </c>
      <c r="F95" s="182">
        <v>42874.416140046291</v>
      </c>
    </row>
    <row r="96" spans="1:6" ht="45.6" customHeight="1">
      <c r="A96" s="273" t="s">
        <v>100</v>
      </c>
      <c r="B96" s="193">
        <v>10.460494386955606</v>
      </c>
      <c r="C96" s="193">
        <v>2.2513023784039996</v>
      </c>
      <c r="D96" s="193">
        <v>7.6021079707353056E-2</v>
      </c>
      <c r="E96" s="184">
        <v>42874.421579861111</v>
      </c>
      <c r="F96" s="184">
        <v>42874.522968749996</v>
      </c>
    </row>
    <row r="97" spans="1:7" ht="45.6" customHeight="1">
      <c r="A97" s="273" t="s">
        <v>101</v>
      </c>
      <c r="B97" s="193">
        <v>3.877719670112965</v>
      </c>
      <c r="C97" s="193">
        <v>1.8520167834031511</v>
      </c>
      <c r="D97" s="193">
        <v>9.6543048603794104E-2</v>
      </c>
      <c r="E97" s="184">
        <v>42874.373663194448</v>
      </c>
      <c r="F97" s="184">
        <v>42874.416140046291</v>
      </c>
    </row>
    <row r="98" spans="1:7" ht="48.6" customHeight="1">
      <c r="A98" s="271" t="s">
        <v>173</v>
      </c>
      <c r="B98" s="276">
        <v>13.10776636494319</v>
      </c>
      <c r="C98" s="276">
        <v>4.29636103365862</v>
      </c>
      <c r="D98" s="276">
        <v>8.3760709037044981E-2</v>
      </c>
      <c r="E98" s="272">
        <v>42874.421579861111</v>
      </c>
      <c r="F98" s="272">
        <v>42874.522968749996</v>
      </c>
      <c r="G98" s="286"/>
    </row>
    <row r="99" spans="1:7" ht="48.6" customHeight="1">
      <c r="A99" s="283" t="s">
        <v>174</v>
      </c>
      <c r="B99" s="280">
        <v>6.3680447112472951</v>
      </c>
      <c r="C99" s="280">
        <v>3.0398038237349021</v>
      </c>
      <c r="D99" s="280">
        <v>9.1487344133427351E-2</v>
      </c>
      <c r="E99" s="270">
        <v>42874.373663194448</v>
      </c>
      <c r="F99" s="270">
        <v>42874.416140046291</v>
      </c>
    </row>
    <row r="100" spans="1:7" ht="48.6" customHeight="1">
      <c r="A100" s="283" t="s">
        <v>175</v>
      </c>
      <c r="B100" s="280">
        <v>10.542085229801176</v>
      </c>
      <c r="C100" s="280">
        <v>4.0823755958178873</v>
      </c>
      <c r="D100" s="280">
        <v>7.9588906002633963E-2</v>
      </c>
      <c r="E100" s="270">
        <v>42874.421579861111</v>
      </c>
      <c r="F100" s="270">
        <v>42874.522968749996</v>
      </c>
    </row>
    <row r="101" spans="1:7" ht="48.6" customHeight="1">
      <c r="A101" s="283" t="s">
        <v>176</v>
      </c>
      <c r="B101" s="280">
        <v>6.4194548042275992</v>
      </c>
      <c r="C101" s="280">
        <v>2.6424977912543692</v>
      </c>
      <c r="D101" s="280">
        <v>7.9529837719354526E-2</v>
      </c>
      <c r="E101" s="270">
        <v>42874.373663194448</v>
      </c>
      <c r="F101" s="270">
        <v>42874.416140046291</v>
      </c>
    </row>
    <row r="102" spans="1:7">
      <c r="A102" s="267"/>
      <c r="B102" s="169"/>
      <c r="C102" s="169"/>
      <c r="D102" s="169"/>
      <c r="E102" s="169"/>
      <c r="F102" s="169"/>
    </row>
  </sheetData>
  <mergeCells count="12">
    <mergeCell ref="M2:W2"/>
    <mergeCell ref="A2:K2"/>
    <mergeCell ref="H23:H24"/>
    <mergeCell ref="M12:M14"/>
    <mergeCell ref="M15:M16"/>
    <mergeCell ref="M4:M11"/>
    <mergeCell ref="H20:Q20"/>
    <mergeCell ref="P33:T33"/>
    <mergeCell ref="N36:N37"/>
    <mergeCell ref="H26:N26"/>
    <mergeCell ref="N30:N31"/>
    <mergeCell ref="P26:T26"/>
  </mergeCells>
  <conditionalFormatting sqref="W4:W16">
    <cfRule type="colorScale" priority="2">
      <colorScale>
        <cfvo type="min"/>
        <cfvo type="max"/>
        <color rgb="FF63BE7B"/>
        <color rgb="FFFCFCFF"/>
      </colorScale>
    </cfRule>
    <cfRule type="colorScale" priority="6">
      <colorScale>
        <cfvo type="min"/>
        <cfvo type="percentile" val="50"/>
        <cfvo type="max"/>
        <color rgb="FF63BE7B"/>
        <color rgb="FFFCFCFF"/>
        <color rgb="FFF8696B"/>
      </colorScale>
    </cfRule>
  </conditionalFormatting>
  <conditionalFormatting sqref="X4:X10 X12:X16">
    <cfRule type="colorScale" priority="5">
      <colorScale>
        <cfvo type="min"/>
        <cfvo type="max"/>
        <color rgb="FF63BE7B"/>
        <color rgb="FFFCFCFF"/>
      </colorScale>
    </cfRule>
    <cfRule type="colorScale" priority="7">
      <colorScale>
        <cfvo type="min"/>
        <cfvo type="percentile" val="50"/>
        <cfvo type="max"/>
        <color rgb="FF63BE7B"/>
        <color rgb="FFFFEB84"/>
        <color rgb="FFF8696B"/>
      </colorScale>
    </cfRule>
  </conditionalFormatting>
  <conditionalFormatting sqref="X11">
    <cfRule type="colorScale" priority="4">
      <colorScale>
        <cfvo type="min"/>
        <cfvo type="max"/>
        <color rgb="FFFCFCFF"/>
        <color rgb="FF63BE7B"/>
      </colorScale>
    </cfRule>
  </conditionalFormatting>
  <conditionalFormatting sqref="X4:X16">
    <cfRule type="colorScale" priority="3">
      <colorScale>
        <cfvo type="min"/>
        <cfvo type="max"/>
        <color rgb="FF63BE7B"/>
        <color rgb="FFFCFCFF"/>
      </colorScale>
    </cfRule>
  </conditionalFormatting>
  <conditionalFormatting sqref="Y4:Y16">
    <cfRule type="colorScale" priority="1">
      <colorScale>
        <cfvo type="min"/>
        <cfvo type="max"/>
        <color rgb="FFFCFCFF"/>
        <color rgb="FFF8696B"/>
      </colorScale>
    </cfRule>
  </conditionalFormatting>
  <pageMargins left="0.7" right="0.7" top="0.75" bottom="0.75" header="0.3" footer="0.3"/>
  <pageSetup orientation="portrait" horizontalDpi="0" verticalDpi="0" r:id="rId1"/>
  <ignoredErrors>
    <ignoredError sqref="S28:S32"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P2209"/>
  <sheetViews>
    <sheetView zoomScale="60" zoomScaleNormal="60" workbookViewId="0">
      <pane ySplit="20" topLeftCell="A21" activePane="bottomLeft" state="frozen"/>
      <selection activeCell="BP357" sqref="BP357"/>
      <selection pane="bottomLeft" activeCell="D3" sqref="D3"/>
    </sheetView>
  </sheetViews>
  <sheetFormatPr defaultColWidth="14.28515625" defaultRowHeight="15"/>
  <cols>
    <col min="5" max="5" width="14.28515625" style="50"/>
    <col min="8" max="9" width="14.28515625" style="104"/>
    <col min="11" max="12" width="14.28515625" style="30"/>
    <col min="13" max="13" width="14.28515625" style="50"/>
    <col min="16" max="17" width="14.28515625" style="104"/>
    <col min="19" max="20" width="14.28515625" style="30"/>
    <col min="21" max="21" width="14.28515625" style="50"/>
    <col min="24" max="25" width="14.28515625" style="104"/>
    <col min="27" max="28" width="14.28515625" style="30"/>
    <col min="29" max="29" width="14.28515625" style="50"/>
    <col min="32" max="33" width="14.28515625" style="104"/>
    <col min="35" max="36" width="14.28515625" style="30"/>
    <col min="37" max="37" width="14.28515625" style="50"/>
    <col min="40" max="41" width="14.28515625" style="104"/>
    <col min="43" max="44" width="14.28515625" style="30"/>
    <col min="45" max="45" width="14.28515625" style="50"/>
    <col min="48" max="49" width="14.28515625" style="104"/>
    <col min="54" max="54" width="14.28515625" style="1"/>
    <col min="56" max="57" width="14.28515625" style="104"/>
  </cols>
  <sheetData>
    <row r="1" spans="1:57" s="64" customFormat="1" ht="28.5">
      <c r="A1" s="324" t="s">
        <v>24</v>
      </c>
      <c r="D1" s="76"/>
      <c r="E1" s="76"/>
      <c r="F1" s="76"/>
      <c r="G1" s="76"/>
      <c r="H1" s="76"/>
      <c r="I1" s="76"/>
      <c r="V1" s="76"/>
      <c r="W1" s="76"/>
      <c r="X1" s="76"/>
      <c r="Y1" s="76"/>
      <c r="Z1" s="76"/>
    </row>
    <row r="2" spans="1:57" s="64" customFormat="1" ht="28.5">
      <c r="A2" s="325" t="s">
        <v>193</v>
      </c>
      <c r="D2" s="76"/>
      <c r="E2" s="76"/>
      <c r="F2" s="76"/>
      <c r="G2" s="76"/>
      <c r="H2" s="76"/>
      <c r="I2" s="76"/>
      <c r="V2" s="76"/>
      <c r="W2" s="76"/>
      <c r="X2" s="76"/>
      <c r="Y2" s="76"/>
      <c r="Z2" s="76"/>
    </row>
    <row r="3" spans="1:57" s="62" customFormat="1" ht="28.5">
      <c r="A3" s="326" t="s">
        <v>19</v>
      </c>
      <c r="H3" s="104"/>
      <c r="I3" s="104"/>
      <c r="P3" s="104"/>
      <c r="Q3" s="104"/>
      <c r="X3" s="104"/>
      <c r="Y3" s="104"/>
      <c r="AF3" s="104"/>
      <c r="AG3" s="104"/>
      <c r="AH3" s="77"/>
      <c r="AI3" s="81" t="s">
        <v>22</v>
      </c>
      <c r="AJ3" s="81"/>
      <c r="AK3" s="81"/>
      <c r="AL3" s="81"/>
      <c r="AM3" s="81"/>
      <c r="AN3" s="104"/>
      <c r="AO3" s="104"/>
      <c r="AP3" s="81"/>
      <c r="AQ3" s="74"/>
      <c r="AR3" s="81" t="s">
        <v>25</v>
      </c>
      <c r="AV3" s="104"/>
      <c r="AW3" s="104"/>
      <c r="BD3" s="104"/>
      <c r="BE3" s="104"/>
    </row>
    <row r="4" spans="1:57" s="62" customFormat="1" ht="26.25">
      <c r="A4" s="330" t="s">
        <v>194</v>
      </c>
      <c r="B4" s="1"/>
      <c r="C4" s="1"/>
      <c r="D4" s="1"/>
      <c r="E4" s="1"/>
      <c r="F4" s="1"/>
      <c r="G4" s="1"/>
      <c r="H4" s="1"/>
      <c r="I4" s="1"/>
      <c r="J4" s="1"/>
      <c r="K4" s="1"/>
      <c r="L4" s="1"/>
      <c r="M4" s="1"/>
      <c r="P4" s="104"/>
      <c r="Q4" s="104"/>
      <c r="X4" s="104"/>
      <c r="Y4" s="104"/>
      <c r="AF4" s="104"/>
      <c r="AG4" s="104"/>
      <c r="AH4" s="73"/>
      <c r="AI4" s="81" t="s">
        <v>21</v>
      </c>
      <c r="AJ4" s="81"/>
      <c r="AK4" s="1"/>
      <c r="AL4" s="55"/>
      <c r="AM4" s="1"/>
      <c r="AN4" s="1"/>
      <c r="AO4" s="1"/>
      <c r="AP4" s="81"/>
      <c r="AQ4" s="71"/>
      <c r="AR4" s="81" t="s">
        <v>23</v>
      </c>
      <c r="AV4" s="104"/>
      <c r="AW4" s="104"/>
      <c r="BD4" s="104"/>
      <c r="BE4" s="104"/>
    </row>
    <row r="5" spans="1:57" s="62" customFormat="1">
      <c r="A5" s="1"/>
      <c r="B5" s="1"/>
      <c r="C5" s="1"/>
      <c r="D5" s="1"/>
      <c r="E5" s="1"/>
      <c r="F5" s="1"/>
      <c r="G5" s="55"/>
      <c r="H5" s="1"/>
      <c r="I5" s="1"/>
      <c r="J5" s="1"/>
      <c r="K5" s="1"/>
      <c r="L5" s="1"/>
      <c r="M5" s="1"/>
      <c r="P5" s="104"/>
      <c r="Q5" s="104"/>
      <c r="U5" s="50"/>
      <c r="X5" s="104"/>
      <c r="Y5" s="104"/>
      <c r="AC5" s="50"/>
      <c r="AF5" s="104"/>
      <c r="AG5" s="104"/>
      <c r="AK5" s="50"/>
      <c r="AN5" s="104"/>
      <c r="AO5" s="104"/>
      <c r="AS5" s="50"/>
      <c r="AV5" s="104"/>
      <c r="AW5" s="104"/>
      <c r="BD5" s="104"/>
      <c r="BE5" s="104"/>
    </row>
    <row r="6" spans="1:57" s="15" customFormat="1">
      <c r="E6" s="50"/>
      <c r="H6" s="104"/>
      <c r="I6" s="104"/>
      <c r="K6" s="30"/>
      <c r="L6" s="30"/>
      <c r="M6" s="50"/>
      <c r="P6" s="104"/>
      <c r="Q6" s="104"/>
      <c r="S6" s="30"/>
      <c r="T6" s="30"/>
      <c r="U6" s="50"/>
      <c r="X6" s="104"/>
      <c r="Y6" s="104"/>
      <c r="AA6" s="30"/>
      <c r="AB6" s="30"/>
      <c r="AC6" s="50"/>
      <c r="AF6" s="104"/>
      <c r="AG6" s="104"/>
      <c r="AI6" s="30"/>
      <c r="AJ6" s="30"/>
      <c r="AK6" s="50"/>
      <c r="AN6" s="104"/>
      <c r="AO6" s="104"/>
      <c r="AQ6" s="30"/>
      <c r="AR6" s="30"/>
      <c r="AS6" s="50"/>
      <c r="AV6" s="104"/>
      <c r="AW6" s="104"/>
      <c r="BD6" s="104"/>
      <c r="BE6" s="104"/>
    </row>
    <row r="7" spans="1:57" s="32" customFormat="1">
      <c r="E7" s="50"/>
      <c r="H7" s="104"/>
      <c r="I7" s="104"/>
      <c r="M7" s="50"/>
      <c r="P7" s="104"/>
      <c r="Q7" s="104"/>
      <c r="U7" s="50"/>
      <c r="X7" s="104"/>
      <c r="Y7" s="104"/>
      <c r="AC7" s="50"/>
      <c r="AF7" s="104"/>
      <c r="AG7" s="104"/>
      <c r="AK7" s="50"/>
      <c r="AN7" s="104"/>
      <c r="AO7" s="104"/>
      <c r="AS7" s="50"/>
      <c r="AV7" s="104"/>
      <c r="AW7" s="104"/>
      <c r="BD7" s="104"/>
      <c r="BE7" s="104"/>
    </row>
    <row r="8" spans="1:57" s="32" customFormat="1">
      <c r="E8" s="50"/>
      <c r="H8" s="104"/>
      <c r="I8" s="104"/>
      <c r="M8" s="50"/>
      <c r="P8" s="104"/>
      <c r="Q8" s="104"/>
      <c r="U8" s="50"/>
      <c r="X8" s="104"/>
      <c r="Y8" s="104"/>
      <c r="AC8" s="50"/>
      <c r="AF8" s="104"/>
      <c r="AG8" s="104"/>
      <c r="AK8" s="50"/>
      <c r="AN8" s="104"/>
      <c r="AO8" s="104"/>
      <c r="AS8" s="50"/>
      <c r="AV8" s="104"/>
      <c r="AW8" s="104"/>
      <c r="BD8" s="104"/>
      <c r="BE8" s="104"/>
    </row>
    <row r="9" spans="1:57" s="32" customFormat="1">
      <c r="E9" s="50"/>
      <c r="H9" s="104"/>
      <c r="I9" s="104"/>
      <c r="M9" s="50"/>
      <c r="P9" s="104"/>
      <c r="Q9" s="104"/>
      <c r="U9" s="50"/>
      <c r="X9" s="104"/>
      <c r="Y9" s="104"/>
      <c r="AC9" s="50"/>
      <c r="AF9" s="104"/>
      <c r="AG9" s="104"/>
      <c r="AK9" s="50"/>
      <c r="AN9" s="104"/>
      <c r="AO9" s="104"/>
      <c r="AS9" s="50"/>
      <c r="AV9" s="104"/>
      <c r="AW9" s="104"/>
      <c r="BD9" s="104"/>
      <c r="BE9" s="104"/>
    </row>
    <row r="10" spans="1:57" s="32" customFormat="1">
      <c r="E10" s="50"/>
      <c r="H10" s="104"/>
      <c r="I10" s="104"/>
      <c r="M10" s="50"/>
      <c r="P10" s="104"/>
      <c r="Q10" s="104"/>
      <c r="U10" s="50"/>
      <c r="X10" s="104"/>
      <c r="Y10" s="104"/>
      <c r="AC10" s="50"/>
      <c r="AF10" s="104"/>
      <c r="AG10" s="104"/>
      <c r="AK10" s="50"/>
      <c r="AN10" s="104"/>
      <c r="AO10" s="104"/>
      <c r="AS10" s="50"/>
      <c r="AV10" s="104"/>
      <c r="AW10" s="104"/>
      <c r="BD10" s="104"/>
      <c r="BE10" s="104"/>
    </row>
    <row r="11" spans="1:57" s="32" customFormat="1">
      <c r="E11" s="50"/>
      <c r="H11" s="104"/>
      <c r="I11" s="104"/>
      <c r="M11" s="50"/>
      <c r="P11" s="104"/>
      <c r="Q11" s="104"/>
      <c r="U11" s="50"/>
      <c r="X11" s="104"/>
      <c r="Y11" s="104"/>
      <c r="AC11" s="50"/>
      <c r="AF11" s="104"/>
      <c r="AG11" s="104"/>
      <c r="AK11" s="50"/>
      <c r="AN11" s="104"/>
      <c r="AO11" s="104"/>
      <c r="AS11" s="50"/>
      <c r="AV11" s="104"/>
      <c r="AW11" s="104"/>
      <c r="BD11" s="104"/>
      <c r="BE11" s="104"/>
    </row>
    <row r="12" spans="1:57" s="32" customFormat="1">
      <c r="E12" s="50"/>
      <c r="H12" s="104"/>
      <c r="I12" s="104"/>
      <c r="M12" s="50"/>
      <c r="P12" s="104"/>
      <c r="Q12" s="104"/>
      <c r="U12" s="50"/>
      <c r="X12" s="104"/>
      <c r="Y12" s="104"/>
      <c r="AC12" s="50"/>
      <c r="AF12" s="104"/>
      <c r="AG12" s="104"/>
      <c r="AK12" s="50"/>
      <c r="AN12" s="104"/>
      <c r="AO12" s="104"/>
      <c r="AS12" s="50"/>
      <c r="AV12" s="104"/>
      <c r="AW12" s="104"/>
      <c r="BD12" s="104"/>
      <c r="BE12" s="104"/>
    </row>
    <row r="13" spans="1:57" s="32" customFormat="1">
      <c r="E13" s="50"/>
      <c r="H13" s="104"/>
      <c r="I13" s="104"/>
      <c r="M13" s="50"/>
      <c r="P13" s="104"/>
      <c r="Q13" s="104"/>
      <c r="U13" s="50"/>
      <c r="X13" s="104"/>
      <c r="Y13" s="104"/>
      <c r="AC13" s="50"/>
      <c r="AF13" s="104"/>
      <c r="AG13" s="104"/>
      <c r="AK13" s="50"/>
      <c r="AN13" s="104"/>
      <c r="AO13" s="104"/>
      <c r="AS13" s="50"/>
      <c r="AV13" s="104"/>
      <c r="AW13" s="104"/>
      <c r="BD13" s="104"/>
      <c r="BE13" s="104"/>
    </row>
    <row r="14" spans="1:57" s="32" customFormat="1">
      <c r="E14" s="50"/>
      <c r="H14" s="104"/>
      <c r="I14" s="104"/>
      <c r="M14" s="50"/>
      <c r="P14" s="104"/>
      <c r="Q14" s="104"/>
      <c r="U14" s="50"/>
      <c r="X14" s="104"/>
      <c r="Y14" s="104"/>
      <c r="AC14" s="50"/>
      <c r="AF14" s="104"/>
      <c r="AG14" s="104"/>
      <c r="AK14" s="50"/>
      <c r="AN14" s="104"/>
      <c r="AO14" s="104"/>
      <c r="AS14" s="50"/>
      <c r="AV14" s="104"/>
      <c r="AW14" s="104"/>
      <c r="BD14" s="104"/>
      <c r="BE14" s="104"/>
    </row>
    <row r="15" spans="1:57" s="32" customFormat="1">
      <c r="E15" s="50"/>
      <c r="H15" s="104"/>
      <c r="I15" s="104"/>
      <c r="M15" s="50"/>
      <c r="P15" s="104"/>
      <c r="Q15" s="104"/>
      <c r="U15" s="50"/>
      <c r="X15" s="104"/>
      <c r="Y15" s="104"/>
      <c r="AC15" s="50"/>
      <c r="AF15" s="104"/>
      <c r="AG15" s="104"/>
      <c r="AK15" s="50"/>
      <c r="AN15" s="104"/>
      <c r="AO15" s="104"/>
      <c r="AS15" s="50"/>
      <c r="AV15" s="104"/>
      <c r="AW15" s="104"/>
      <c r="BD15" s="104"/>
      <c r="BE15" s="104"/>
    </row>
    <row r="16" spans="1:57" s="32" customFormat="1">
      <c r="E16" s="50"/>
      <c r="H16" s="104"/>
      <c r="I16" s="104"/>
      <c r="M16" s="50"/>
      <c r="P16" s="104"/>
      <c r="Q16" s="104"/>
      <c r="U16" s="50"/>
      <c r="X16" s="104"/>
      <c r="Y16" s="104"/>
      <c r="AC16" s="50"/>
      <c r="AF16" s="104"/>
      <c r="AG16" s="104"/>
      <c r="AK16" s="50"/>
      <c r="AN16" s="104"/>
      <c r="AO16" s="104"/>
      <c r="AS16" s="50"/>
      <c r="AV16" s="104"/>
      <c r="AW16" s="104"/>
      <c r="BD16" s="104"/>
      <c r="BE16" s="104"/>
    </row>
    <row r="17" spans="1:68" s="15" customFormat="1">
      <c r="E17" s="50"/>
      <c r="H17" s="104"/>
      <c r="I17" s="104"/>
      <c r="K17" s="30"/>
      <c r="L17" s="30"/>
      <c r="M17" s="50"/>
      <c r="P17" s="104"/>
      <c r="Q17" s="104"/>
      <c r="S17" s="30"/>
      <c r="T17" s="30"/>
      <c r="U17" s="50"/>
      <c r="X17" s="104"/>
      <c r="Y17" s="104"/>
      <c r="AA17" s="30"/>
      <c r="AB17" s="30"/>
      <c r="AC17" s="50"/>
      <c r="AF17" s="104"/>
      <c r="AG17" s="104"/>
      <c r="AI17" s="30"/>
      <c r="AJ17" s="30"/>
      <c r="AK17" s="50"/>
      <c r="AN17" s="104"/>
      <c r="AO17" s="104"/>
      <c r="AQ17" s="30"/>
      <c r="AR17" s="30"/>
      <c r="AS17" s="50"/>
      <c r="AV17" s="104"/>
      <c r="AW17" s="104"/>
      <c r="BD17" s="104"/>
      <c r="BE17" s="104"/>
    </row>
    <row r="18" spans="1:68" ht="22.9" customHeight="1">
      <c r="A18" s="312" t="s">
        <v>10</v>
      </c>
      <c r="B18" s="312"/>
      <c r="C18" s="312"/>
      <c r="D18" s="312"/>
      <c r="E18" s="312"/>
      <c r="F18" s="312"/>
      <c r="G18" s="312"/>
      <c r="H18" s="312"/>
      <c r="I18" s="312"/>
      <c r="J18" s="312"/>
      <c r="K18" s="312"/>
      <c r="L18" s="312"/>
      <c r="M18" s="312"/>
      <c r="N18" s="312"/>
      <c r="O18" s="312"/>
      <c r="P18" s="312"/>
      <c r="Q18" s="312"/>
      <c r="R18" s="312"/>
      <c r="S18" s="312"/>
      <c r="T18" s="312"/>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D18" s="312"/>
      <c r="BE18" s="312"/>
      <c r="BF18" s="312"/>
      <c r="BG18" s="312"/>
      <c r="BH18" s="312"/>
    </row>
    <row r="19" spans="1:68" ht="15.75" thickBot="1">
      <c r="A19" s="313" t="s">
        <v>3</v>
      </c>
      <c r="B19" s="313"/>
      <c r="C19" s="313"/>
      <c r="D19" s="75">
        <f>MIN(D21:D2202)</f>
        <v>-0.8573975954236287</v>
      </c>
      <c r="E19" s="121" t="s">
        <v>13</v>
      </c>
      <c r="F19" s="311" t="s">
        <v>11</v>
      </c>
      <c r="G19" s="311"/>
      <c r="H19" s="114"/>
      <c r="I19" s="114"/>
      <c r="J19" s="311" t="s">
        <v>12</v>
      </c>
      <c r="K19" s="311"/>
      <c r="L19" s="70">
        <f>MIN(L21:L119)</f>
        <v>-0.96982539460687434</v>
      </c>
      <c r="M19" s="121" t="s">
        <v>14</v>
      </c>
      <c r="N19" s="311" t="s">
        <v>11</v>
      </c>
      <c r="O19" s="311"/>
      <c r="P19" s="113"/>
      <c r="Q19" s="113"/>
      <c r="R19" s="311" t="s">
        <v>12</v>
      </c>
      <c r="S19" s="311"/>
      <c r="T19" s="70">
        <f>MIN(T21:T133)</f>
        <v>-0.88993279173491768</v>
      </c>
      <c r="U19" s="121" t="s">
        <v>15</v>
      </c>
      <c r="V19" s="311" t="s">
        <v>11</v>
      </c>
      <c r="W19" s="311"/>
      <c r="X19" s="113"/>
      <c r="Y19" s="113"/>
      <c r="Z19" s="311" t="s">
        <v>12</v>
      </c>
      <c r="AA19" s="311"/>
      <c r="AB19" s="70">
        <f>MIN(AB21:AB173)</f>
        <v>-0.95766494366711385</v>
      </c>
      <c r="AC19" s="121" t="s">
        <v>16</v>
      </c>
      <c r="AD19" s="311" t="s">
        <v>11</v>
      </c>
      <c r="AE19" s="311"/>
      <c r="AF19" s="113"/>
      <c r="AG19" s="113"/>
      <c r="AH19" s="311" t="s">
        <v>12</v>
      </c>
      <c r="AI19" s="311"/>
      <c r="AJ19" s="70">
        <f>MIN(AJ21:AJ108)</f>
        <v>-0.97454705617578785</v>
      </c>
      <c r="AK19" s="121" t="s">
        <v>17</v>
      </c>
      <c r="AL19" s="311" t="s">
        <v>11</v>
      </c>
      <c r="AM19" s="311"/>
      <c r="AN19" s="113"/>
      <c r="AO19" s="113"/>
      <c r="AP19" s="311" t="s">
        <v>12</v>
      </c>
      <c r="AQ19" s="311"/>
      <c r="AR19" s="70">
        <f>MIN(AR21:AR121)</f>
        <v>-0.98162087178351443</v>
      </c>
      <c r="AS19" s="121" t="s">
        <v>18</v>
      </c>
      <c r="AT19" s="84" t="s">
        <v>11</v>
      </c>
      <c r="AU19" s="84"/>
      <c r="AV19" s="113"/>
      <c r="AW19" s="113"/>
      <c r="AX19" s="84" t="s">
        <v>12</v>
      </c>
      <c r="AY19" s="84"/>
      <c r="AZ19" s="70">
        <f>MIN(AZ21:AZ151)</f>
        <v>-0.9744582155433662</v>
      </c>
      <c r="BA19" s="121" t="s">
        <v>26</v>
      </c>
      <c r="BB19" s="311" t="s">
        <v>11</v>
      </c>
      <c r="BC19" s="311"/>
      <c r="BD19" s="113"/>
      <c r="BE19" s="113"/>
      <c r="BF19" s="311" t="s">
        <v>12</v>
      </c>
      <c r="BG19" s="311"/>
      <c r="BH19" s="132">
        <f>MIN(BH21:BH181)</f>
        <v>-0.97510725079075755</v>
      </c>
      <c r="BI19" s="121" t="s">
        <v>40</v>
      </c>
      <c r="BJ19" s="311" t="s">
        <v>11</v>
      </c>
      <c r="BK19" s="311"/>
      <c r="BL19" s="113"/>
      <c r="BM19" s="113"/>
      <c r="BN19" s="311" t="s">
        <v>12</v>
      </c>
      <c r="BO19" s="311"/>
      <c r="BP19" s="129" t="e">
        <f>MIN(BP21:BP1166)</f>
        <v>#DIV/0!</v>
      </c>
    </row>
    <row r="20" spans="1:68" s="54" customFormat="1" ht="72.599999999999994" customHeight="1" thickBot="1">
      <c r="A20" s="14" t="s">
        <v>0</v>
      </c>
      <c r="B20" s="33" t="s">
        <v>1</v>
      </c>
      <c r="C20" s="34" t="s">
        <v>2</v>
      </c>
      <c r="D20" s="82" t="s">
        <v>20</v>
      </c>
      <c r="E20" s="51" t="s">
        <v>9</v>
      </c>
      <c r="F20" s="33" t="s">
        <v>1</v>
      </c>
      <c r="G20" s="34" t="s">
        <v>2</v>
      </c>
      <c r="H20" s="115" t="s">
        <v>37</v>
      </c>
      <c r="I20" s="116" t="s">
        <v>38</v>
      </c>
      <c r="J20" s="33" t="s">
        <v>1</v>
      </c>
      <c r="K20" s="34" t="s">
        <v>2</v>
      </c>
      <c r="L20" s="82" t="s">
        <v>20</v>
      </c>
      <c r="M20" s="51" t="s">
        <v>9</v>
      </c>
      <c r="N20" s="33" t="s">
        <v>1</v>
      </c>
      <c r="O20" s="34" t="s">
        <v>2</v>
      </c>
      <c r="P20" s="115" t="s">
        <v>37</v>
      </c>
      <c r="Q20" s="116" t="s">
        <v>38</v>
      </c>
      <c r="R20" s="33" t="s">
        <v>1</v>
      </c>
      <c r="S20" s="34" t="s">
        <v>2</v>
      </c>
      <c r="T20" s="82" t="s">
        <v>20</v>
      </c>
      <c r="U20" s="51" t="s">
        <v>9</v>
      </c>
      <c r="V20" s="33" t="s">
        <v>1</v>
      </c>
      <c r="W20" s="34" t="s">
        <v>2</v>
      </c>
      <c r="X20" s="115" t="s">
        <v>37</v>
      </c>
      <c r="Y20" s="116" t="s">
        <v>38</v>
      </c>
      <c r="Z20" s="33" t="s">
        <v>1</v>
      </c>
      <c r="AA20" s="34" t="s">
        <v>2</v>
      </c>
      <c r="AB20" s="82" t="s">
        <v>20</v>
      </c>
      <c r="AC20" s="51" t="s">
        <v>9</v>
      </c>
      <c r="AD20" s="33" t="s">
        <v>1</v>
      </c>
      <c r="AE20" s="34" t="s">
        <v>2</v>
      </c>
      <c r="AF20" s="115" t="s">
        <v>37</v>
      </c>
      <c r="AG20" s="116" t="s">
        <v>38</v>
      </c>
      <c r="AH20" s="33" t="s">
        <v>1</v>
      </c>
      <c r="AI20" s="34" t="s">
        <v>2</v>
      </c>
      <c r="AJ20" s="82" t="s">
        <v>20</v>
      </c>
      <c r="AK20" s="51" t="s">
        <v>9</v>
      </c>
      <c r="AL20" s="33" t="s">
        <v>1</v>
      </c>
      <c r="AM20" s="34" t="s">
        <v>2</v>
      </c>
      <c r="AN20" s="115" t="s">
        <v>37</v>
      </c>
      <c r="AO20" s="116" t="s">
        <v>38</v>
      </c>
      <c r="AP20" s="33" t="s">
        <v>1</v>
      </c>
      <c r="AQ20" s="34" t="s">
        <v>2</v>
      </c>
      <c r="AR20" s="82" t="s">
        <v>20</v>
      </c>
      <c r="AS20" s="51" t="s">
        <v>9</v>
      </c>
      <c r="AT20" s="33" t="s">
        <v>1</v>
      </c>
      <c r="AU20" s="34" t="s">
        <v>2</v>
      </c>
      <c r="AV20" s="115" t="s">
        <v>37</v>
      </c>
      <c r="AW20" s="116" t="s">
        <v>38</v>
      </c>
      <c r="AX20" s="33" t="s">
        <v>1</v>
      </c>
      <c r="AY20" s="34" t="s">
        <v>2</v>
      </c>
      <c r="AZ20" s="82" t="s">
        <v>20</v>
      </c>
      <c r="BA20" s="51" t="s">
        <v>9</v>
      </c>
      <c r="BB20" s="33" t="s">
        <v>1</v>
      </c>
      <c r="BC20" s="34" t="s">
        <v>2</v>
      </c>
      <c r="BD20" s="115" t="s">
        <v>37</v>
      </c>
      <c r="BE20" s="116" t="s">
        <v>38</v>
      </c>
      <c r="BF20" s="33" t="s">
        <v>1</v>
      </c>
      <c r="BG20" s="34" t="s">
        <v>2</v>
      </c>
      <c r="BH20" s="142" t="s">
        <v>20</v>
      </c>
      <c r="BI20" s="51" t="s">
        <v>9</v>
      </c>
      <c r="BJ20" s="137" t="s">
        <v>1</v>
      </c>
      <c r="BK20" s="138" t="s">
        <v>2</v>
      </c>
      <c r="BL20" s="115" t="s">
        <v>37</v>
      </c>
      <c r="BM20" s="116" t="s">
        <v>38</v>
      </c>
      <c r="BN20" s="137" t="s">
        <v>1</v>
      </c>
      <c r="BO20" s="138" t="s">
        <v>2</v>
      </c>
      <c r="BP20" s="130" t="s">
        <v>20</v>
      </c>
    </row>
    <row r="21" spans="1:68">
      <c r="A21" s="16">
        <v>42873.666776620375</v>
      </c>
      <c r="B21" s="17">
        <v>8.1953346948340763E-2</v>
      </c>
      <c r="C21" s="18">
        <v>-0.14995450174213612</v>
      </c>
      <c r="D21" s="81">
        <f>CORREL(B27:B37,C21:C31)</f>
        <v>-0.3189054824583355</v>
      </c>
      <c r="E21" s="52">
        <v>42873.585682870369</v>
      </c>
      <c r="F21" s="19">
        <v>-0.58896113709447007</v>
      </c>
      <c r="G21" s="20">
        <v>-0.36564501797963367</v>
      </c>
      <c r="H21" s="63">
        <f>_xlfn.RANK.AVG(F21,F$21:F$127,1)</f>
        <v>67</v>
      </c>
      <c r="I21" s="117">
        <f>_xlfn.RANK.AVG(G21,G$21:G$127,1)</f>
        <v>4.5</v>
      </c>
      <c r="J21" s="59">
        <v>0.37611089467409908</v>
      </c>
      <c r="K21" s="60">
        <v>2.5482</v>
      </c>
      <c r="L21" s="81">
        <f>CORREL(H24:H28,I21:I25)</f>
        <v>-0.36274439311631168</v>
      </c>
      <c r="M21" s="52">
        <v>42873.588194444441</v>
      </c>
      <c r="N21" s="21">
        <v>-0.59046094482419909</v>
      </c>
      <c r="O21" s="22">
        <v>-0.15502634243442118</v>
      </c>
      <c r="P21" s="63">
        <f>_xlfn.RANK.AVG(N21,N$21:N$141,1)</f>
        <v>28</v>
      </c>
      <c r="Q21" s="117">
        <f>_xlfn.RANK.AVG(O21,O$21:O$141,1)</f>
        <v>60.5</v>
      </c>
      <c r="R21" s="35">
        <v>0.3741132965940086</v>
      </c>
      <c r="S21" s="36">
        <v>2.6305999999999998</v>
      </c>
      <c r="T21" s="98">
        <f>CORREL(P24:P28,Q21:Q25)</f>
        <v>7.6906550616373373E-2</v>
      </c>
      <c r="U21" s="52">
        <v>42873.61446759259</v>
      </c>
      <c r="V21" s="23">
        <v>-0.55708554329023086</v>
      </c>
      <c r="W21" s="24">
        <v>-2.3389670218662222E-2</v>
      </c>
      <c r="X21" s="63">
        <f>_xlfn.RANK.AVG(V21,V$21:V$181,1)</f>
        <v>104</v>
      </c>
      <c r="Y21" s="117">
        <f>_xlfn.RANK.AVG(W21,W$21:W$181,1)</f>
        <v>121</v>
      </c>
      <c r="Z21" s="38">
        <v>0.41856608657832883</v>
      </c>
      <c r="AA21" s="39">
        <v>2.6821000000000002</v>
      </c>
      <c r="AB21" s="98">
        <f>CORREL(X24:X28,Y21:Y25)</f>
        <v>6.9262425213045889E-2</v>
      </c>
      <c r="AC21" s="52">
        <v>42873.62604166667</v>
      </c>
      <c r="AD21" s="26">
        <v>-0.32770396345876313</v>
      </c>
      <c r="AE21" s="27">
        <v>0.18722900532655026</v>
      </c>
      <c r="AF21" s="63">
        <f>_xlfn.RANK.AVG(AD21,AD$21:AD$116,1)</f>
        <v>91</v>
      </c>
      <c r="AG21" s="117">
        <f>_xlfn.RANK.AVG(AE21,AE$21:AE$116,1)</f>
        <v>89</v>
      </c>
      <c r="AH21" s="41">
        <v>0.72408004973296081</v>
      </c>
      <c r="AI21" s="42">
        <v>2.7645</v>
      </c>
      <c r="AJ21" s="98">
        <f>CORREL(AF24:AF28,AG21:AG25)</f>
        <v>-0.5942741084424138</v>
      </c>
      <c r="AK21" s="52">
        <v>42873.628240740742</v>
      </c>
      <c r="AL21" s="29">
        <v>-0.41834364007128816</v>
      </c>
      <c r="AM21" s="31">
        <v>-0.33931768353648212</v>
      </c>
      <c r="AN21" s="63">
        <f>_xlfn.RANK.AVG(AL21,AL$21:AL$129,1)</f>
        <v>92</v>
      </c>
      <c r="AO21" s="117">
        <f>_xlfn.RANK.AVG(AM21,AM$21:AM$129,1)</f>
        <v>1</v>
      </c>
      <c r="AP21" s="44">
        <v>0.60335681275250019</v>
      </c>
      <c r="AQ21" s="45">
        <v>2.5585</v>
      </c>
      <c r="AR21" s="98">
        <f>CORREL(AN24:AN28,AO21:AO25)</f>
        <v>-0.43670074419742455</v>
      </c>
      <c r="AS21" s="52">
        <v>42873.637731481482</v>
      </c>
      <c r="AT21" s="29">
        <v>-0.36022540167742351</v>
      </c>
      <c r="AU21" s="31">
        <v>-0.18135367687757273</v>
      </c>
      <c r="AV21" s="63">
        <f>_xlfn.RANK.AVG(AT21,AT$21:AT$158,1)</f>
        <v>95</v>
      </c>
      <c r="AW21" s="117">
        <f>_xlfn.RANK.AVG(AU21,AU$21:AU$158,1)</f>
        <v>53.5</v>
      </c>
      <c r="AX21" s="47">
        <v>0.68076465585969737</v>
      </c>
      <c r="AY21" s="48">
        <v>2.6202999999999999</v>
      </c>
      <c r="AZ21" s="98">
        <f>CORREL(AV24:AV28,AW21:AW25)</f>
        <v>-0.45036151143487335</v>
      </c>
      <c r="BA21" s="52">
        <v>42873.381527777776</v>
      </c>
      <c r="BB21" s="97">
        <v>0.51964644151550399</v>
      </c>
      <c r="BC21" s="101">
        <v>-0.10237167354811805</v>
      </c>
      <c r="BD21" s="63">
        <f>_xlfn.RANK.AVG(BB21,BB$21:BB$191,1)</f>
        <v>121</v>
      </c>
      <c r="BE21" s="117">
        <f>_xlfn.RANK.AVG(BC21,BC$21:BC$191,1)</f>
        <v>76</v>
      </c>
      <c r="BF21" s="94">
        <v>1.8526684071528299</v>
      </c>
      <c r="BG21" s="95">
        <v>2.6511999999999998</v>
      </c>
      <c r="BH21" s="64">
        <f>CORREL(BD24:BD28,BE21:BE25)</f>
        <v>0.38146361745750673</v>
      </c>
      <c r="BI21" s="52">
        <v>42873.398634259262</v>
      </c>
      <c r="BJ21" s="141">
        <v>2.6188994532208847</v>
      </c>
      <c r="BK21" s="145">
        <v>-0.18135367687757273</v>
      </c>
      <c r="BL21" s="63">
        <f>_xlfn.RANK.AVG(BJ21,BJ$21:BJ$1174,1)</f>
        <v>1143.5</v>
      </c>
      <c r="BM21" s="117">
        <f>_xlfn.RANK.AVG(BK21,BK$21:BK$1174,1)</f>
        <v>308.5</v>
      </c>
      <c r="BN21" s="139">
        <v>4.6486693229265565</v>
      </c>
      <c r="BO21" s="140">
        <v>2.6202999999999999</v>
      </c>
      <c r="BP21" s="134">
        <f>CORREL(BL31:BL40,BM21:BM30)</f>
        <v>-5.7826597182329804E-2</v>
      </c>
    </row>
    <row r="22" spans="1:68">
      <c r="A22" s="16">
        <v>42873.666892361114</v>
      </c>
      <c r="B22" s="17">
        <v>-0.34934253828671147</v>
      </c>
      <c r="C22" s="18">
        <v>-0.27146063679640359</v>
      </c>
      <c r="D22" s="81">
        <f t="shared" ref="D22:D85" si="0">CORREL(B28:B38,C22:C32)</f>
        <v>-0.37587095701245943</v>
      </c>
      <c r="E22" s="52">
        <v>42873.585694444446</v>
      </c>
      <c r="F22" s="19">
        <v>-0.59008674134034544</v>
      </c>
      <c r="G22" s="20">
        <v>-0.36564501797963367</v>
      </c>
      <c r="H22" s="63">
        <f t="shared" ref="H22:H85" si="1">_xlfn.RANK.AVG(F22,F$21:F$127,1)</f>
        <v>59.5</v>
      </c>
      <c r="I22" s="117">
        <f t="shared" ref="I22:I85" si="2">_xlfn.RANK.AVG(G22,G$21:G$127,1)</f>
        <v>4.5</v>
      </c>
      <c r="J22" s="59">
        <v>0.37461169925329113</v>
      </c>
      <c r="K22" s="60">
        <v>2.5482</v>
      </c>
      <c r="L22" s="104">
        <f t="shared" ref="L22:L85" si="3">CORREL(H25:H29,I22:I26)</f>
        <v>-0.84776058851819303</v>
      </c>
      <c r="M22" s="52">
        <v>42873.588206018518</v>
      </c>
      <c r="N22" s="21">
        <v>-0.58770518167706054</v>
      </c>
      <c r="O22" s="22">
        <v>-0.18135367687757273</v>
      </c>
      <c r="P22" s="63">
        <f t="shared" ref="P22:P85" si="4">_xlfn.RANK.AVG(N22,N$21:N$141,1)</f>
        <v>33</v>
      </c>
      <c r="Q22" s="117">
        <f t="shared" ref="Q22:Q85" si="5">_xlfn.RANK.AVG(O22,O$21:O$141,1)</f>
        <v>49.5</v>
      </c>
      <c r="R22" s="35">
        <v>0.37778370518224996</v>
      </c>
      <c r="S22" s="36">
        <v>2.6202999999999999</v>
      </c>
      <c r="T22" s="104">
        <f t="shared" ref="T22:T85" si="6">CORREL(P25:P29,Q22:Q26)</f>
        <v>0.43135283956847809</v>
      </c>
      <c r="U22" s="52">
        <v>42873.614479166667</v>
      </c>
      <c r="V22" s="23">
        <v>-0.56179168445604943</v>
      </c>
      <c r="W22" s="24">
        <v>-0.20768101132072431</v>
      </c>
      <c r="X22" s="63">
        <f t="shared" ref="X22:X85" si="7">_xlfn.RANK.AVG(V22,V$21:V$181,1)</f>
        <v>95</v>
      </c>
      <c r="Y22" s="117">
        <f t="shared" ref="Y22:Y85" si="8">_xlfn.RANK.AVG(W22,W$21:W$181,1)</f>
        <v>56.5</v>
      </c>
      <c r="Z22" s="38">
        <v>0.41229796409094016</v>
      </c>
      <c r="AA22" s="39">
        <v>2.61</v>
      </c>
      <c r="AB22" s="104">
        <f t="shared" ref="AB22:AB85" si="9">CORREL(X25:X29,Y22:Y26)</f>
        <v>1.2061196222800063E-2</v>
      </c>
      <c r="AC22" s="52">
        <v>42873.62605324074</v>
      </c>
      <c r="AD22" s="26">
        <v>-0.35954447291005143</v>
      </c>
      <c r="AE22" s="27">
        <v>-2.3389670218662222E-2</v>
      </c>
      <c r="AF22" s="63">
        <f t="shared" ref="AF22:AF85" si="10">_xlfn.RANK.AVG(AD22,AD$21:AD$116,1)</f>
        <v>88</v>
      </c>
      <c r="AG22" s="117">
        <f t="shared" ref="AG22:AG85" si="11">_xlfn.RANK.AVG(AE22,AE$21:AE$116,1)</f>
        <v>69.5</v>
      </c>
      <c r="AH22" s="41">
        <v>0.68167158677585327</v>
      </c>
      <c r="AI22" s="42">
        <v>2.6821000000000002</v>
      </c>
      <c r="AJ22" s="104">
        <f t="shared" ref="AJ22:AJ85" si="12">CORREL(AF25:AF29,AG22:AG26)</f>
        <v>-0.5305662178588938</v>
      </c>
      <c r="AK22" s="52">
        <v>42873.628252314818</v>
      </c>
      <c r="AL22" s="29">
        <v>-0.42433467732837404</v>
      </c>
      <c r="AM22" s="31">
        <v>-7.6044339104965344E-2</v>
      </c>
      <c r="AN22" s="63">
        <f t="shared" ref="AN22:AN85" si="13">_xlfn.RANK.AVG(AL22,AL$21:AL$129,1)</f>
        <v>88</v>
      </c>
      <c r="AO22" s="117">
        <f t="shared" ref="AO22:AO85" si="14">_xlfn.RANK.AVG(AM22,AM$21:AM$129,1)</f>
        <v>58</v>
      </c>
      <c r="AP22" s="44">
        <v>0.59537733359308309</v>
      </c>
      <c r="AQ22" s="45">
        <v>2.6615000000000002</v>
      </c>
      <c r="AR22" s="104">
        <f t="shared" ref="AR22:AR85" si="15">CORREL(AN25:AN29,AO22:AO26)</f>
        <v>4.9082089995524242E-3</v>
      </c>
      <c r="AS22" s="52">
        <v>42873.637743055559</v>
      </c>
      <c r="AT22" s="29">
        <v>-0.37210686175525298</v>
      </c>
      <c r="AU22" s="31">
        <v>-0.20768101132072431</v>
      </c>
      <c r="AV22" s="63">
        <f t="shared" ref="AV22:AV85" si="16">_xlfn.RANK.AVG(AT22,AT$21:AT$158,1)</f>
        <v>85</v>
      </c>
      <c r="AW22" s="117">
        <f t="shared" ref="AW22:AW85" si="17">_xlfn.RANK.AVG(AU22,AU$21:AU$158,1)</f>
        <v>43.5</v>
      </c>
      <c r="AX22" s="47">
        <v>0.664939706188027</v>
      </c>
      <c r="AY22" s="48">
        <v>2.61</v>
      </c>
      <c r="AZ22" s="104">
        <f t="shared" ref="AZ22:AZ85" si="18">CORREL(AV25:AV29,AW22:AW26)</f>
        <v>-0.80509639336958427</v>
      </c>
      <c r="BA22" s="52">
        <v>42873.381539351853</v>
      </c>
      <c r="BB22" s="97">
        <v>0.79944704867158289</v>
      </c>
      <c r="BC22" s="101">
        <v>-0.26033568020702741</v>
      </c>
      <c r="BD22" s="63">
        <f t="shared" ref="BD22:BD85" si="19">_xlfn.RANK.AVG(BB22,BB$21:BB$191,1)</f>
        <v>144</v>
      </c>
      <c r="BE22" s="117">
        <f t="shared" ref="BE22:BE85" si="20">_xlfn.RANK.AVG(BC22,BC$21:BC$191,1)</f>
        <v>10.5</v>
      </c>
      <c r="BF22" s="94">
        <v>2.2253356128113331</v>
      </c>
      <c r="BG22" s="95">
        <v>2.5893999999999999</v>
      </c>
      <c r="BH22" s="64">
        <f t="shared" ref="BH22:BH85" si="21">CORREL(BD25:BD29,BE22:BE26)</f>
        <v>0.43202575171455387</v>
      </c>
      <c r="BI22" s="52">
        <v>42873.398645833331</v>
      </c>
      <c r="BJ22" s="141">
        <v>2.4408324441508431</v>
      </c>
      <c r="BK22" s="145">
        <v>-0.23400834576387586</v>
      </c>
      <c r="BL22" s="63">
        <f t="shared" ref="BL22:BL85" si="22">_xlfn.RANK.AVG(BJ22,BJ$21:BJ$1174,1)</f>
        <v>1128</v>
      </c>
      <c r="BM22" s="117">
        <f t="shared" ref="BM22:BM85" si="23">_xlfn.RANK.AVG(BK22,BK$21:BK$1174,1)</f>
        <v>140.5</v>
      </c>
      <c r="BN22" s="139">
        <v>4.411501379066153</v>
      </c>
      <c r="BO22" s="140">
        <v>2.5996999999999999</v>
      </c>
      <c r="BP22" s="134">
        <f t="shared" ref="BP22:BP85" si="24">CORREL(BL32:BL41,BM22:BM31)</f>
        <v>0.18543691679055513</v>
      </c>
    </row>
    <row r="23" spans="1:68">
      <c r="A23" s="16">
        <v>42873.667008101853</v>
      </c>
      <c r="B23" s="17">
        <v>-0.37675300760603431</v>
      </c>
      <c r="C23" s="18">
        <v>9.3057768366402241E-2</v>
      </c>
      <c r="D23" s="81">
        <f t="shared" si="0"/>
        <v>-0.58959021725669813</v>
      </c>
      <c r="E23" s="52">
        <v>42873.585706018515</v>
      </c>
      <c r="F23" s="19">
        <v>-0.59033626568004416</v>
      </c>
      <c r="G23" s="20">
        <v>-0.20768101132072431</v>
      </c>
      <c r="H23" s="63">
        <f t="shared" si="1"/>
        <v>58</v>
      </c>
      <c r="I23" s="117">
        <f t="shared" si="2"/>
        <v>42</v>
      </c>
      <c r="J23" s="59">
        <v>0.37427935709233406</v>
      </c>
      <c r="K23" s="60">
        <v>2.61</v>
      </c>
      <c r="L23" s="104">
        <f t="shared" si="3"/>
        <v>2.6001989641111611E-2</v>
      </c>
      <c r="M23" s="52">
        <v>42873.588217592594</v>
      </c>
      <c r="N23" s="21">
        <v>-0.58159839838474059</v>
      </c>
      <c r="O23" s="22">
        <v>-0.18135367687757273</v>
      </c>
      <c r="P23" s="63">
        <f t="shared" si="4"/>
        <v>45</v>
      </c>
      <c r="Q23" s="117">
        <f t="shared" si="5"/>
        <v>49.5</v>
      </c>
      <c r="R23" s="35">
        <v>0.38591734680741424</v>
      </c>
      <c r="S23" s="36">
        <v>2.6202999999999999</v>
      </c>
      <c r="T23" s="104">
        <f t="shared" si="6"/>
        <v>-0.26925622171903135</v>
      </c>
      <c r="U23" s="52">
        <v>42873.614490740743</v>
      </c>
      <c r="V23" s="23">
        <v>-0.56302558739669273</v>
      </c>
      <c r="W23" s="24">
        <v>0.55581168753067323</v>
      </c>
      <c r="X23" s="63">
        <f t="shared" si="7"/>
        <v>90</v>
      </c>
      <c r="Y23" s="117">
        <f t="shared" si="8"/>
        <v>156</v>
      </c>
      <c r="Z23" s="38">
        <v>0.41065452533783248</v>
      </c>
      <c r="AA23" s="39">
        <v>2.9087000000000001</v>
      </c>
      <c r="AB23" s="104">
        <f t="shared" si="9"/>
        <v>0.54073411781337966</v>
      </c>
      <c r="AC23" s="52">
        <v>42873.626064814816</v>
      </c>
      <c r="AD23" s="26">
        <v>-0.39483619981408991</v>
      </c>
      <c r="AE23" s="27">
        <v>-0.1286990079912696</v>
      </c>
      <c r="AF23" s="63">
        <f t="shared" si="10"/>
        <v>81</v>
      </c>
      <c r="AG23" s="117">
        <f t="shared" si="11"/>
        <v>46</v>
      </c>
      <c r="AH23" s="41">
        <v>0.63466643770963083</v>
      </c>
      <c r="AI23" s="42">
        <v>2.6408999999999998</v>
      </c>
      <c r="AJ23" s="104">
        <f t="shared" si="12"/>
        <v>-0.28208078940038034</v>
      </c>
      <c r="AK23" s="52">
        <v>42873.628263888888</v>
      </c>
      <c r="AL23" s="29">
        <v>-0.3916536341419275</v>
      </c>
      <c r="AM23" s="31">
        <v>-4.9717004661813786E-2</v>
      </c>
      <c r="AN23" s="63">
        <f t="shared" si="13"/>
        <v>97</v>
      </c>
      <c r="AO23" s="117">
        <f t="shared" si="14"/>
        <v>68.5</v>
      </c>
      <c r="AP23" s="44">
        <v>0.63890530576615312</v>
      </c>
      <c r="AQ23" s="45">
        <v>2.6718000000000002</v>
      </c>
      <c r="AR23" s="104">
        <f t="shared" si="15"/>
        <v>-0.1113371677385695</v>
      </c>
      <c r="AS23" s="52">
        <v>42873.637754629628</v>
      </c>
      <c r="AT23" s="29">
        <v>-0.36765609028154467</v>
      </c>
      <c r="AU23" s="31">
        <v>-0.15502634243442118</v>
      </c>
      <c r="AV23" s="63">
        <f t="shared" si="16"/>
        <v>91</v>
      </c>
      <c r="AW23" s="117">
        <f t="shared" si="17"/>
        <v>63.5</v>
      </c>
      <c r="AX23" s="47">
        <v>0.67086770107334981</v>
      </c>
      <c r="AY23" s="48">
        <v>2.6305999999999998</v>
      </c>
      <c r="AZ23" s="104">
        <f>CORREL(AV26:AV30,AW23:AW27)</f>
        <v>-0.3926214000870305</v>
      </c>
      <c r="BA23" s="52">
        <v>42873.381550925929</v>
      </c>
      <c r="BB23" s="97">
        <v>0.79574384085856897</v>
      </c>
      <c r="BC23" s="101">
        <v>-0.31299034909333057</v>
      </c>
      <c r="BD23" s="63">
        <f t="shared" si="19"/>
        <v>143</v>
      </c>
      <c r="BE23" s="117">
        <f t="shared" si="20"/>
        <v>3</v>
      </c>
      <c r="BF23" s="94">
        <v>2.2204033000416228</v>
      </c>
      <c r="BG23" s="95">
        <v>2.5688</v>
      </c>
      <c r="BH23" s="64">
        <f t="shared" si="21"/>
        <v>0.33629122736241335</v>
      </c>
      <c r="BI23" s="52">
        <v>42873.398657407408</v>
      </c>
      <c r="BJ23" s="141">
        <v>1.8849327650170682</v>
      </c>
      <c r="BK23" s="145">
        <v>-0.10237167354811805</v>
      </c>
      <c r="BL23" s="63">
        <f t="shared" si="22"/>
        <v>1018</v>
      </c>
      <c r="BM23" s="117">
        <f t="shared" si="23"/>
        <v>540.5</v>
      </c>
      <c r="BN23" s="139">
        <v>3.6710970527321471</v>
      </c>
      <c r="BO23" s="140">
        <v>2.6511999999999998</v>
      </c>
      <c r="BP23" s="134">
        <f t="shared" si="24"/>
        <v>0.11231534629554944</v>
      </c>
    </row>
    <row r="24" spans="1:68">
      <c r="A24" s="16">
        <v>42873.667123842592</v>
      </c>
      <c r="B24" s="17">
        <v>-0.19688424864905235</v>
      </c>
      <c r="C24" s="18">
        <v>-0.10945245672404698</v>
      </c>
      <c r="D24" s="81">
        <f t="shared" si="0"/>
        <v>-0.41437231679090303</v>
      </c>
      <c r="E24" s="52">
        <v>42873.585717592592</v>
      </c>
      <c r="F24" s="19">
        <v>-0.59158057076709902</v>
      </c>
      <c r="G24" s="20">
        <v>-0.26033568020702741</v>
      </c>
      <c r="H24" s="63">
        <f t="shared" si="1"/>
        <v>50</v>
      </c>
      <c r="I24" s="117">
        <f t="shared" si="2"/>
        <v>28</v>
      </c>
      <c r="J24" s="59">
        <v>0.37262206369153483</v>
      </c>
      <c r="K24" s="60">
        <v>2.5893999999999999</v>
      </c>
      <c r="L24" s="104">
        <f t="shared" si="3"/>
        <v>-1.7598366499884492E-2</v>
      </c>
      <c r="M24" s="52">
        <v>42873.588229166664</v>
      </c>
      <c r="N24" s="21">
        <v>-0.58069690743255209</v>
      </c>
      <c r="O24" s="22">
        <v>-0.18135367687757273</v>
      </c>
      <c r="P24" s="63">
        <f t="shared" si="4"/>
        <v>54</v>
      </c>
      <c r="Q24" s="117">
        <f t="shared" si="5"/>
        <v>49.5</v>
      </c>
      <c r="R24" s="35">
        <v>0.38711804511001335</v>
      </c>
      <c r="S24" s="36">
        <v>2.6202999999999999</v>
      </c>
      <c r="T24" s="104">
        <f t="shared" si="6"/>
        <v>-0.41023774347872088</v>
      </c>
      <c r="U24" s="52">
        <v>42873.614502314813</v>
      </c>
      <c r="V24" s="23">
        <v>-0.56561436568351209</v>
      </c>
      <c r="W24" s="24">
        <v>0.45050234975806591</v>
      </c>
      <c r="X24" s="63">
        <f t="shared" si="7"/>
        <v>81</v>
      </c>
      <c r="Y24" s="117">
        <f t="shared" si="8"/>
        <v>155</v>
      </c>
      <c r="Z24" s="38">
        <v>0.40720652434875598</v>
      </c>
      <c r="AA24" s="39">
        <v>2.8674999999999997</v>
      </c>
      <c r="AB24" s="104">
        <f t="shared" si="9"/>
        <v>0.58407287952814413</v>
      </c>
      <c r="AC24" s="52">
        <v>42873.626076388886</v>
      </c>
      <c r="AD24" s="26">
        <v>-0.4003027090818953</v>
      </c>
      <c r="AE24" s="27">
        <v>-0.10237167354811805</v>
      </c>
      <c r="AF24" s="63">
        <f t="shared" si="10"/>
        <v>78</v>
      </c>
      <c r="AG24" s="117">
        <f t="shared" si="11"/>
        <v>54.5</v>
      </c>
      <c r="AH24" s="41">
        <v>0.62738557883571511</v>
      </c>
      <c r="AI24" s="42">
        <v>2.6511999999999998</v>
      </c>
      <c r="AJ24" s="104">
        <f t="shared" si="12"/>
        <v>-0.45797391241747293</v>
      </c>
      <c r="AK24" s="52">
        <v>42873.628275462965</v>
      </c>
      <c r="AL24" s="29">
        <v>-0.34806117384485091</v>
      </c>
      <c r="AM24" s="31">
        <v>-0.18135367687757273</v>
      </c>
      <c r="AN24" s="63">
        <f t="shared" si="13"/>
        <v>104</v>
      </c>
      <c r="AO24" s="117">
        <f t="shared" si="14"/>
        <v>20.5</v>
      </c>
      <c r="AP24" s="44">
        <v>0.69696622468913705</v>
      </c>
      <c r="AQ24" s="45">
        <v>2.6202999999999999</v>
      </c>
      <c r="AR24" s="104">
        <f t="shared" si="15"/>
        <v>-5.0041193603003138E-2</v>
      </c>
      <c r="AS24" s="52">
        <v>42873.637766203705</v>
      </c>
      <c r="AT24" s="29">
        <v>-0.37739590467693279</v>
      </c>
      <c r="AU24" s="31">
        <v>-0.10237167354811805</v>
      </c>
      <c r="AV24" s="63">
        <f t="shared" si="16"/>
        <v>83</v>
      </c>
      <c r="AW24" s="117">
        <f>_xlfn.RANK.AVG(AU24,AU$21:AU$158,1)</f>
        <v>82</v>
      </c>
      <c r="AX24" s="47">
        <v>0.65789521523332795</v>
      </c>
      <c r="AY24" s="48">
        <v>2.6511999999999998</v>
      </c>
      <c r="AZ24" s="104">
        <f t="shared" si="18"/>
        <v>-0.45550556725607516</v>
      </c>
      <c r="BA24" s="52">
        <v>42873.381562499999</v>
      </c>
      <c r="BB24" s="97">
        <v>0.51533208875527792</v>
      </c>
      <c r="BC24" s="101">
        <v>1.6615597341430413</v>
      </c>
      <c r="BD24" s="63">
        <f t="shared" si="19"/>
        <v>120</v>
      </c>
      <c r="BE24" s="117">
        <f t="shared" si="20"/>
        <v>162</v>
      </c>
      <c r="BF24" s="94">
        <v>1.8469221087308196</v>
      </c>
      <c r="BG24" s="95">
        <v>3.3412999999999999</v>
      </c>
      <c r="BH24" s="64">
        <f t="shared" si="21"/>
        <v>-0.30969899353067076</v>
      </c>
      <c r="BI24" s="52">
        <v>42873.398668981485</v>
      </c>
      <c r="BJ24" s="141">
        <v>1.1534214785235486</v>
      </c>
      <c r="BK24" s="145">
        <v>-7.6044339104965344E-2</v>
      </c>
      <c r="BL24" s="63">
        <f t="shared" si="22"/>
        <v>661</v>
      </c>
      <c r="BM24" s="117">
        <f t="shared" si="23"/>
        <v>592.5</v>
      </c>
      <c r="BN24" s="139">
        <v>2.6967951388941662</v>
      </c>
      <c r="BO24" s="140">
        <v>2.6615000000000002</v>
      </c>
      <c r="BP24" s="134">
        <f t="shared" si="24"/>
        <v>0.23043593513508229</v>
      </c>
    </row>
    <row r="25" spans="1:68">
      <c r="A25" s="16">
        <v>42873.66723958333</v>
      </c>
      <c r="B25" s="17">
        <v>-0.22299238814154071</v>
      </c>
      <c r="C25" s="18">
        <v>-0.31196268181449271</v>
      </c>
      <c r="D25" s="81">
        <f t="shared" si="0"/>
        <v>-0.275511772762075</v>
      </c>
      <c r="E25" s="52">
        <v>42873.585729166669</v>
      </c>
      <c r="F25" s="19">
        <v>-0.58833385609390154</v>
      </c>
      <c r="G25" s="20">
        <v>-0.31299034909333057</v>
      </c>
      <c r="H25" s="63">
        <f t="shared" si="1"/>
        <v>72.5</v>
      </c>
      <c r="I25" s="117">
        <f t="shared" si="2"/>
        <v>14</v>
      </c>
      <c r="J25" s="59">
        <v>0.3769463719806731</v>
      </c>
      <c r="K25" s="60">
        <v>2.5688</v>
      </c>
      <c r="L25" s="104">
        <f t="shared" si="3"/>
        <v>0.10568308681427248</v>
      </c>
      <c r="M25" s="52">
        <v>42873.588240740741</v>
      </c>
      <c r="N25" s="21">
        <v>-0.57810573422376466</v>
      </c>
      <c r="O25" s="22">
        <v>-0.28666301465017896</v>
      </c>
      <c r="P25" s="63">
        <f t="shared" si="4"/>
        <v>62</v>
      </c>
      <c r="Q25" s="117">
        <f t="shared" si="5"/>
        <v>15</v>
      </c>
      <c r="R25" s="35">
        <v>0.39056923590230969</v>
      </c>
      <c r="S25" s="36">
        <v>2.5790999999999999</v>
      </c>
      <c r="T25" s="104">
        <f t="shared" si="6"/>
        <v>-0.21858790694061173</v>
      </c>
      <c r="U25" s="52">
        <v>42873.61451388889</v>
      </c>
      <c r="V25" s="23">
        <v>-0.56764277504899519</v>
      </c>
      <c r="W25" s="24">
        <v>-0.1286990079912696</v>
      </c>
      <c r="X25" s="63">
        <f t="shared" si="7"/>
        <v>76</v>
      </c>
      <c r="Y25" s="117">
        <f t="shared" si="8"/>
        <v>90</v>
      </c>
      <c r="Z25" s="38">
        <v>0.40450488028211362</v>
      </c>
      <c r="AA25" s="39">
        <v>2.6408999999999998</v>
      </c>
      <c r="AB25" s="104">
        <f t="shared" si="9"/>
        <v>4.3206239957032742E-3</v>
      </c>
      <c r="AC25" s="52">
        <v>42873.626087962963</v>
      </c>
      <c r="AD25" s="26">
        <v>-0.40735670890193781</v>
      </c>
      <c r="AE25" s="27">
        <v>-0.23400834576387586</v>
      </c>
      <c r="AF25" s="63">
        <f t="shared" si="10"/>
        <v>76</v>
      </c>
      <c r="AG25" s="117">
        <f t="shared" si="11"/>
        <v>9.5</v>
      </c>
      <c r="AH25" s="41">
        <v>0.61799033688692107</v>
      </c>
      <c r="AI25" s="42">
        <v>2.5996999999999999</v>
      </c>
      <c r="AJ25" s="104">
        <f t="shared" si="12"/>
        <v>-0.71052204256677598</v>
      </c>
      <c r="AK25" s="52">
        <v>42873.628287037034</v>
      </c>
      <c r="AL25" s="29">
        <v>-0.34713145519696476</v>
      </c>
      <c r="AM25" s="31">
        <v>-2.3389670218662222E-2</v>
      </c>
      <c r="AN25" s="63">
        <f t="shared" si="13"/>
        <v>105</v>
      </c>
      <c r="AO25" s="117">
        <f t="shared" si="14"/>
        <v>76.5</v>
      </c>
      <c r="AP25" s="44">
        <v>0.69820451953802232</v>
      </c>
      <c r="AQ25" s="45">
        <v>2.6821000000000002</v>
      </c>
      <c r="AR25" s="104">
        <f t="shared" si="15"/>
        <v>0.63641172015500236</v>
      </c>
      <c r="AS25" s="52">
        <v>42873.637777777774</v>
      </c>
      <c r="AT25" s="29">
        <v>-0.33059135882781443</v>
      </c>
      <c r="AU25" s="31">
        <v>-0.18135367687757273</v>
      </c>
      <c r="AV25" s="63">
        <f t="shared" si="16"/>
        <v>103</v>
      </c>
      <c r="AW25" s="117">
        <f t="shared" si="17"/>
        <v>53.5</v>
      </c>
      <c r="AX25" s="47">
        <v>0.72023431982282016</v>
      </c>
      <c r="AY25" s="48">
        <v>2.6202999999999999</v>
      </c>
      <c r="AZ25" s="104">
        <f t="shared" si="18"/>
        <v>-0.5127507131364557</v>
      </c>
      <c r="BA25" s="52">
        <v>42873.381574074076</v>
      </c>
      <c r="BB25" s="97">
        <v>0.20302758833294213</v>
      </c>
      <c r="BC25" s="101">
        <v>4.2679658440150519</v>
      </c>
      <c r="BD25" s="63">
        <f t="shared" si="19"/>
        <v>81</v>
      </c>
      <c r="BE25" s="117">
        <f t="shared" si="20"/>
        <v>166</v>
      </c>
      <c r="BF25" s="94">
        <v>1.4309628773698804</v>
      </c>
      <c r="BG25" s="95">
        <v>4.3609999999999998</v>
      </c>
      <c r="BH25" s="64">
        <f t="shared" si="21"/>
        <v>0.65748022956714902</v>
      </c>
      <c r="BI25" s="52">
        <v>42873.398680555554</v>
      </c>
      <c r="BJ25" s="141">
        <v>0.70858659549138892</v>
      </c>
      <c r="BK25" s="145">
        <v>-0.23400834576387586</v>
      </c>
      <c r="BL25" s="63">
        <f t="shared" si="22"/>
        <v>399</v>
      </c>
      <c r="BM25" s="117">
        <f t="shared" si="23"/>
        <v>140.5</v>
      </c>
      <c r="BN25" s="139">
        <v>2.1043183229073126</v>
      </c>
      <c r="BO25" s="140">
        <v>2.5996999999999999</v>
      </c>
      <c r="BP25" s="134">
        <f t="shared" si="24"/>
        <v>0.45654687447175007</v>
      </c>
    </row>
    <row r="26" spans="1:68">
      <c r="A26" s="16">
        <v>42873.667355324069</v>
      </c>
      <c r="B26" s="17">
        <v>-0.52570827704467771</v>
      </c>
      <c r="C26" s="18">
        <v>-0.14995450174213612</v>
      </c>
      <c r="D26" s="81">
        <f t="shared" si="0"/>
        <v>-2.1447389341916694E-2</v>
      </c>
      <c r="E26" s="52">
        <v>42873.585740740738</v>
      </c>
      <c r="F26" s="19">
        <v>-0.5930664661753573</v>
      </c>
      <c r="G26" s="20">
        <v>-0.36564501797963367</v>
      </c>
      <c r="H26" s="63">
        <f t="shared" si="1"/>
        <v>47.5</v>
      </c>
      <c r="I26" s="117">
        <f t="shared" si="2"/>
        <v>4.5</v>
      </c>
      <c r="J26" s="59">
        <v>0.37064299547104479</v>
      </c>
      <c r="K26" s="60">
        <v>2.5482</v>
      </c>
      <c r="L26" s="104">
        <f t="shared" si="3"/>
        <v>-0.58744509694745983</v>
      </c>
      <c r="M26" s="52">
        <v>42873.588252314818</v>
      </c>
      <c r="N26" s="21">
        <v>-0.57653995518213852</v>
      </c>
      <c r="O26" s="22">
        <v>-0.23400834576387586</v>
      </c>
      <c r="P26" s="63">
        <f t="shared" si="4"/>
        <v>64</v>
      </c>
      <c r="Q26" s="117">
        <f t="shared" si="5"/>
        <v>32</v>
      </c>
      <c r="R26" s="35">
        <v>0.39265470135591374</v>
      </c>
      <c r="S26" s="36">
        <v>2.5996999999999999</v>
      </c>
      <c r="T26" s="104">
        <f t="shared" si="6"/>
        <v>-0.45092608025049813</v>
      </c>
      <c r="U26" s="52">
        <v>42873.614525462966</v>
      </c>
      <c r="V26" s="23">
        <v>-0.5666978641951369</v>
      </c>
      <c r="W26" s="24">
        <v>-4.9717004661813786E-2</v>
      </c>
      <c r="X26" s="63">
        <f t="shared" si="7"/>
        <v>78</v>
      </c>
      <c r="Y26" s="117">
        <f t="shared" si="8"/>
        <v>114</v>
      </c>
      <c r="Z26" s="38">
        <v>0.40576340967232083</v>
      </c>
      <c r="AA26" s="39">
        <v>2.6718000000000002</v>
      </c>
      <c r="AB26" s="104">
        <f t="shared" si="9"/>
        <v>-0.31771042253682519</v>
      </c>
      <c r="AC26" s="52">
        <v>42873.626099537039</v>
      </c>
      <c r="AD26" s="26">
        <v>-0.44240801591488432</v>
      </c>
      <c r="AE26" s="27">
        <v>-0.10237167354811805</v>
      </c>
      <c r="AF26" s="63">
        <f t="shared" si="10"/>
        <v>69</v>
      </c>
      <c r="AG26" s="117">
        <f t="shared" si="11"/>
        <v>54.5</v>
      </c>
      <c r="AH26" s="41">
        <v>0.57130540374127381</v>
      </c>
      <c r="AI26" s="42">
        <v>2.6511999999999998</v>
      </c>
      <c r="AJ26" s="104">
        <f t="shared" si="12"/>
        <v>-0.66521215443505921</v>
      </c>
      <c r="AK26" s="52">
        <v>42873.628298611111</v>
      </c>
      <c r="AL26" s="29">
        <v>-0.38457696855335655</v>
      </c>
      <c r="AM26" s="31">
        <v>-0.10237167354811805</v>
      </c>
      <c r="AN26" s="63">
        <f t="shared" si="13"/>
        <v>98</v>
      </c>
      <c r="AO26" s="117">
        <f t="shared" si="14"/>
        <v>49.5</v>
      </c>
      <c r="AP26" s="44">
        <v>0.6483307363149915</v>
      </c>
      <c r="AQ26" s="45">
        <v>2.6511999999999998</v>
      </c>
      <c r="AR26" s="104">
        <f t="shared" si="15"/>
        <v>-0.23565766756568526</v>
      </c>
      <c r="AS26" s="52">
        <v>42873.637789351851</v>
      </c>
      <c r="AT26" s="29">
        <v>-0.36631313746666772</v>
      </c>
      <c r="AU26" s="31">
        <v>-0.31299034909333057</v>
      </c>
      <c r="AV26" s="63">
        <f t="shared" si="16"/>
        <v>93</v>
      </c>
      <c r="AW26" s="117">
        <f t="shared" si="17"/>
        <v>1.5</v>
      </c>
      <c r="AX26" s="47">
        <v>0.67265638365677338</v>
      </c>
      <c r="AY26" s="48">
        <v>2.5688</v>
      </c>
      <c r="AZ26" s="104">
        <f t="shared" si="18"/>
        <v>-0.65753243442758535</v>
      </c>
      <c r="BA26" s="52">
        <v>42873.381585648145</v>
      </c>
      <c r="BB26" s="97">
        <v>-7.8247244134514934E-2</v>
      </c>
      <c r="BC26" s="101">
        <v>5.5592333110792466E-2</v>
      </c>
      <c r="BD26" s="63">
        <f t="shared" si="19"/>
        <v>57</v>
      </c>
      <c r="BE26" s="117">
        <f t="shared" si="20"/>
        <v>116</v>
      </c>
      <c r="BF26" s="94">
        <v>1.0563321469253288</v>
      </c>
      <c r="BG26" s="95">
        <v>2.7130000000000001</v>
      </c>
      <c r="BH26" s="64">
        <f t="shared" si="21"/>
        <v>0.95375910961278787</v>
      </c>
      <c r="BI26" s="52">
        <v>42873.398692129631</v>
      </c>
      <c r="BJ26" s="141">
        <v>1.195179550373805</v>
      </c>
      <c r="BK26" s="145">
        <v>-7.6044339104965344E-2</v>
      </c>
      <c r="BL26" s="63">
        <f t="shared" si="22"/>
        <v>692</v>
      </c>
      <c r="BM26" s="117">
        <f t="shared" si="23"/>
        <v>592.5</v>
      </c>
      <c r="BN26" s="139">
        <v>2.752412830750858</v>
      </c>
      <c r="BO26" s="140">
        <v>2.6615000000000002</v>
      </c>
      <c r="BP26" s="134">
        <f t="shared" si="24"/>
        <v>0.28261633534639674</v>
      </c>
    </row>
    <row r="27" spans="1:68">
      <c r="A27" s="16">
        <v>42873.667471064815</v>
      </c>
      <c r="B27" s="17">
        <v>0.23150988040978801</v>
      </c>
      <c r="C27" s="18">
        <v>1.2053678330223951E-2</v>
      </c>
      <c r="D27" s="81">
        <f t="shared" si="0"/>
        <v>3.0358706449813828E-2</v>
      </c>
      <c r="E27" s="52">
        <v>42873.585752314815</v>
      </c>
      <c r="F27" s="19">
        <v>-0.58871039170638317</v>
      </c>
      <c r="G27" s="20">
        <v>-0.10237167354811805</v>
      </c>
      <c r="H27" s="63">
        <f t="shared" si="1"/>
        <v>68.5</v>
      </c>
      <c r="I27" s="117">
        <f t="shared" si="2"/>
        <v>64</v>
      </c>
      <c r="J27" s="59">
        <v>0.37644486315279496</v>
      </c>
      <c r="K27" s="60">
        <v>2.6511999999999998</v>
      </c>
      <c r="L27" s="104">
        <f t="shared" si="3"/>
        <v>-0.96982539460687434</v>
      </c>
      <c r="M27" s="52">
        <v>42873.588263888887</v>
      </c>
      <c r="N27" s="21">
        <v>-0.58069690743255209</v>
      </c>
      <c r="O27" s="22">
        <v>-0.15502634243442118</v>
      </c>
      <c r="P27" s="63">
        <f t="shared" si="4"/>
        <v>54</v>
      </c>
      <c r="Q27" s="117">
        <f t="shared" si="5"/>
        <v>60.5</v>
      </c>
      <c r="R27" s="35">
        <v>0.38711804511001335</v>
      </c>
      <c r="S27" s="36">
        <v>2.6305999999999998</v>
      </c>
      <c r="T27" s="104">
        <f t="shared" si="6"/>
        <v>-0.17105956872766767</v>
      </c>
      <c r="U27" s="52">
        <v>42873.614537037036</v>
      </c>
      <c r="V27" s="23">
        <v>-0.56831591649536306</v>
      </c>
      <c r="W27" s="24">
        <v>-0.26033568020702741</v>
      </c>
      <c r="X27" s="63">
        <f t="shared" si="7"/>
        <v>73.5</v>
      </c>
      <c r="Y27" s="117">
        <f t="shared" si="8"/>
        <v>31</v>
      </c>
      <c r="Z27" s="38">
        <v>0.40360832132042801</v>
      </c>
      <c r="AA27" s="39">
        <v>2.5893999999999999</v>
      </c>
      <c r="AB27" s="104">
        <f t="shared" si="9"/>
        <v>-0.88494940259001498</v>
      </c>
      <c r="AC27" s="52">
        <v>42873.626111111109</v>
      </c>
      <c r="AD27" s="26">
        <v>-0.41874552877525811</v>
      </c>
      <c r="AE27" s="27">
        <v>-0.10237167354811805</v>
      </c>
      <c r="AF27" s="63">
        <f t="shared" si="10"/>
        <v>73</v>
      </c>
      <c r="AG27" s="117">
        <f t="shared" si="11"/>
        <v>54.5</v>
      </c>
      <c r="AH27" s="41">
        <v>0.60282153607166489</v>
      </c>
      <c r="AI27" s="42">
        <v>2.6511999999999998</v>
      </c>
      <c r="AJ27" s="104">
        <f t="shared" si="12"/>
        <v>-0.53371525366882355</v>
      </c>
      <c r="AK27" s="52">
        <v>42873.628310185188</v>
      </c>
      <c r="AL27" s="29">
        <v>-0.41308649722330365</v>
      </c>
      <c r="AM27" s="31">
        <v>-7.6044339104965344E-2</v>
      </c>
      <c r="AN27" s="63">
        <f t="shared" si="13"/>
        <v>93</v>
      </c>
      <c r="AO27" s="117">
        <f t="shared" si="14"/>
        <v>58</v>
      </c>
      <c r="AP27" s="44">
        <v>0.61035881591046015</v>
      </c>
      <c r="AQ27" s="45">
        <v>2.6615000000000002</v>
      </c>
      <c r="AR27" s="104">
        <f t="shared" si="15"/>
        <v>0.12691226071878722</v>
      </c>
      <c r="AS27" s="52">
        <v>42873.637800925928</v>
      </c>
      <c r="AT27" s="29">
        <v>-0.38587135541782447</v>
      </c>
      <c r="AU27" s="31">
        <v>0.13457433644024716</v>
      </c>
      <c r="AV27" s="63">
        <f t="shared" si="16"/>
        <v>80</v>
      </c>
      <c r="AW27" s="117">
        <f t="shared" si="17"/>
        <v>128</v>
      </c>
      <c r="AX27" s="47">
        <v>0.64660673885578202</v>
      </c>
      <c r="AY27" s="48">
        <v>2.7439</v>
      </c>
      <c r="AZ27" s="104">
        <f t="shared" si="18"/>
        <v>9.7174825749727703E-2</v>
      </c>
      <c r="BA27" s="52">
        <v>42873.381597222222</v>
      </c>
      <c r="BB27" s="97">
        <v>3.2684207610174834E-2</v>
      </c>
      <c r="BC27" s="101">
        <v>-2.3389670218662222E-2</v>
      </c>
      <c r="BD27" s="63">
        <f t="shared" si="19"/>
        <v>64</v>
      </c>
      <c r="BE27" s="117">
        <f t="shared" si="20"/>
        <v>99.5</v>
      </c>
      <c r="BF27" s="94">
        <v>1.2040820555532039</v>
      </c>
      <c r="BG27" s="95">
        <v>2.6821000000000002</v>
      </c>
      <c r="BH27" s="64">
        <f t="shared" si="21"/>
        <v>0.13265413663284592</v>
      </c>
      <c r="BI27" s="52">
        <v>42873.3987037037</v>
      </c>
      <c r="BJ27" s="141">
        <v>1.4213148462909699</v>
      </c>
      <c r="BK27" s="145">
        <v>-0.20768101132072431</v>
      </c>
      <c r="BL27" s="63">
        <f t="shared" si="22"/>
        <v>815</v>
      </c>
      <c r="BM27" s="117">
        <f t="shared" si="23"/>
        <v>224.5</v>
      </c>
      <c r="BN27" s="139">
        <v>3.0536030593453196</v>
      </c>
      <c r="BO27" s="140">
        <v>2.61</v>
      </c>
      <c r="BP27" s="134">
        <f t="shared" si="24"/>
        <v>0.23916709142758208</v>
      </c>
    </row>
    <row r="28" spans="1:68">
      <c r="A28" s="16">
        <v>42873.667586805561</v>
      </c>
      <c r="B28" s="17">
        <v>3.4146345875929731E-3</v>
      </c>
      <c r="C28" s="18">
        <v>-6.8950411705957837E-2</v>
      </c>
      <c r="D28" s="81">
        <f t="shared" si="0"/>
        <v>-1.7052581311808073E-2</v>
      </c>
      <c r="E28" s="52">
        <v>42873.585763888892</v>
      </c>
      <c r="F28" s="19">
        <v>-0.58958702776718375</v>
      </c>
      <c r="G28" s="20">
        <v>-0.36564501797963367</v>
      </c>
      <c r="H28" s="63">
        <f t="shared" si="1"/>
        <v>63</v>
      </c>
      <c r="I28" s="117">
        <f t="shared" si="2"/>
        <v>4.5</v>
      </c>
      <c r="J28" s="59">
        <v>0.37527726914905574</v>
      </c>
      <c r="K28" s="60">
        <v>2.5482</v>
      </c>
      <c r="L28" s="104">
        <f t="shared" si="3"/>
        <v>-0.74021826744372166</v>
      </c>
      <c r="M28" s="52">
        <v>42873.588275462964</v>
      </c>
      <c r="N28" s="21">
        <v>-0.58043882380394363</v>
      </c>
      <c r="O28" s="22">
        <v>-0.23400834576387586</v>
      </c>
      <c r="P28" s="63">
        <f t="shared" si="4"/>
        <v>56</v>
      </c>
      <c r="Q28" s="117">
        <f t="shared" si="5"/>
        <v>32</v>
      </c>
      <c r="R28" s="35">
        <v>0.38746178741163761</v>
      </c>
      <c r="S28" s="36">
        <v>2.5996999999999999</v>
      </c>
      <c r="T28" s="104">
        <f t="shared" si="6"/>
        <v>-5.5089576687471227E-2</v>
      </c>
      <c r="U28" s="52">
        <v>42873.614548611113</v>
      </c>
      <c r="V28" s="23">
        <v>-0.56791221087643584</v>
      </c>
      <c r="W28" s="24">
        <v>-0.26033568020702741</v>
      </c>
      <c r="X28" s="63">
        <f t="shared" si="7"/>
        <v>75</v>
      </c>
      <c r="Y28" s="117">
        <f t="shared" si="8"/>
        <v>31</v>
      </c>
      <c r="Z28" s="38">
        <v>0.40414601795534033</v>
      </c>
      <c r="AA28" s="39">
        <v>2.5893999999999999</v>
      </c>
      <c r="AB28" s="104">
        <f t="shared" si="9"/>
        <v>-5.5112929064693665E-2</v>
      </c>
      <c r="AC28" s="52">
        <v>42873.626122685186</v>
      </c>
      <c r="AD28" s="26">
        <v>-0.26606925277466426</v>
      </c>
      <c r="AE28" s="27">
        <v>-0.31299034909333057</v>
      </c>
      <c r="AF28" s="63">
        <f t="shared" si="10"/>
        <v>94</v>
      </c>
      <c r="AG28" s="117">
        <f t="shared" si="11"/>
        <v>1</v>
      </c>
      <c r="AH28" s="41">
        <v>0.80617149204852623</v>
      </c>
      <c r="AI28" s="42">
        <v>2.5688</v>
      </c>
      <c r="AJ28" s="104">
        <f t="shared" si="12"/>
        <v>-0.29668241003333762</v>
      </c>
      <c r="AK28" s="52">
        <v>42873.628321759257</v>
      </c>
      <c r="AL28" s="29">
        <v>-0.43141942783794057</v>
      </c>
      <c r="AM28" s="31">
        <v>-0.23400834576387586</v>
      </c>
      <c r="AN28" s="63">
        <f t="shared" si="13"/>
        <v>84</v>
      </c>
      <c r="AO28" s="117">
        <f t="shared" si="14"/>
        <v>8.5</v>
      </c>
      <c r="AP28" s="44">
        <v>0.58594113471551945</v>
      </c>
      <c r="AQ28" s="45">
        <v>2.5996999999999999</v>
      </c>
      <c r="AR28" s="104">
        <f t="shared" si="15"/>
        <v>0.63326720079617149</v>
      </c>
      <c r="AS28" s="52">
        <v>42873.637812499997</v>
      </c>
      <c r="AT28" s="29">
        <v>-0.3916536341419275</v>
      </c>
      <c r="AU28" s="31">
        <v>-7.6044339104965344E-2</v>
      </c>
      <c r="AV28" s="63">
        <f t="shared" si="16"/>
        <v>75</v>
      </c>
      <c r="AW28" s="117">
        <f t="shared" si="17"/>
        <v>93</v>
      </c>
      <c r="AX28" s="47">
        <v>0.63890530576615312</v>
      </c>
      <c r="AY28" s="48">
        <v>2.6615000000000002</v>
      </c>
      <c r="AZ28" s="104">
        <f t="shared" si="18"/>
        <v>-6.3768781818103526E-2</v>
      </c>
      <c r="BA28" s="52">
        <v>42873.381608796299</v>
      </c>
      <c r="BB28" s="97">
        <v>0.55654776740365608</v>
      </c>
      <c r="BC28" s="101">
        <v>-0.1286990079912696</v>
      </c>
      <c r="BD28" s="63">
        <f t="shared" si="19"/>
        <v>122</v>
      </c>
      <c r="BE28" s="117">
        <f t="shared" si="20"/>
        <v>66.5</v>
      </c>
      <c r="BF28" s="94">
        <v>1.9018173855757405</v>
      </c>
      <c r="BG28" s="95">
        <v>2.6408999999999998</v>
      </c>
      <c r="BH28" s="64">
        <f t="shared" si="21"/>
        <v>-0.29689427716564809</v>
      </c>
      <c r="BI28" s="52">
        <v>42873.398715277777</v>
      </c>
      <c r="BJ28" s="141">
        <v>1.7547794678080786</v>
      </c>
      <c r="BK28" s="145">
        <v>-4.9717004661813786E-2</v>
      </c>
      <c r="BL28" s="63">
        <f t="shared" si="22"/>
        <v>963.5</v>
      </c>
      <c r="BM28" s="117">
        <f t="shared" si="23"/>
        <v>638</v>
      </c>
      <c r="BN28" s="139">
        <v>3.4977455147526091</v>
      </c>
      <c r="BO28" s="140">
        <v>2.6718000000000002</v>
      </c>
      <c r="BP28" s="134">
        <f t="shared" si="24"/>
        <v>0.23863090270447004</v>
      </c>
    </row>
    <row r="29" spans="1:68">
      <c r="A29" s="16">
        <v>42873.6677025463</v>
      </c>
      <c r="B29" s="17">
        <v>-0.17647423810631285</v>
      </c>
      <c r="C29" s="18">
        <v>-6.8950411705957837E-2</v>
      </c>
      <c r="D29" s="81">
        <f t="shared" si="0"/>
        <v>0.20204257029550576</v>
      </c>
      <c r="E29" s="52">
        <v>42873.585775462961</v>
      </c>
      <c r="F29" s="19">
        <v>-0.58593745396198671</v>
      </c>
      <c r="G29" s="20">
        <v>-0.23400834576387586</v>
      </c>
      <c r="H29" s="63">
        <f t="shared" si="1"/>
        <v>85</v>
      </c>
      <c r="I29" s="117">
        <f t="shared" si="2"/>
        <v>34.5</v>
      </c>
      <c r="J29" s="59">
        <v>0.38013814663481676</v>
      </c>
      <c r="K29" s="60">
        <v>2.5996999999999999</v>
      </c>
      <c r="L29" s="104">
        <f t="shared" si="3"/>
        <v>-7.553051020813599E-2</v>
      </c>
      <c r="M29" s="52">
        <v>42873.588287037041</v>
      </c>
      <c r="N29" s="21">
        <v>-0.58249709324237964</v>
      </c>
      <c r="O29" s="22">
        <v>-0.39197235242278522</v>
      </c>
      <c r="P29" s="63">
        <f t="shared" si="4"/>
        <v>44</v>
      </c>
      <c r="Q29" s="117">
        <f t="shared" si="5"/>
        <v>1</v>
      </c>
      <c r="R29" s="35">
        <v>0.38472037263091002</v>
      </c>
      <c r="S29" s="36">
        <v>2.5379</v>
      </c>
      <c r="T29" s="104">
        <f t="shared" si="6"/>
        <v>2.780662698436389E-2</v>
      </c>
      <c r="U29" s="52">
        <v>42873.614560185182</v>
      </c>
      <c r="V29" s="23">
        <v>-0.57219081926450255</v>
      </c>
      <c r="W29" s="24">
        <v>-7.6044339104965344E-2</v>
      </c>
      <c r="X29" s="63">
        <f t="shared" si="7"/>
        <v>67</v>
      </c>
      <c r="Y29" s="117">
        <f t="shared" si="8"/>
        <v>104</v>
      </c>
      <c r="Z29" s="38">
        <v>0.39844732756186885</v>
      </c>
      <c r="AA29" s="39">
        <v>2.6615000000000002</v>
      </c>
      <c r="AB29" s="104">
        <f t="shared" si="9"/>
        <v>1.3492498920110377E-2</v>
      </c>
      <c r="AC29" s="52">
        <v>42873.626134259262</v>
      </c>
      <c r="AD29" s="26">
        <v>-0.27301296945933329</v>
      </c>
      <c r="AE29" s="27">
        <v>-2.3389670218662222E-2</v>
      </c>
      <c r="AF29" s="63">
        <f t="shared" si="10"/>
        <v>93</v>
      </c>
      <c r="AG29" s="117">
        <f t="shared" si="11"/>
        <v>69.5</v>
      </c>
      <c r="AH29" s="41">
        <v>0.79692313651398494</v>
      </c>
      <c r="AI29" s="42">
        <v>2.6821000000000002</v>
      </c>
      <c r="AJ29" s="104">
        <f t="shared" si="12"/>
        <v>0.85369572486122103</v>
      </c>
      <c r="AK29" s="52">
        <v>42873.628333333334</v>
      </c>
      <c r="AL29" s="29">
        <v>-0.44789291990234131</v>
      </c>
      <c r="AM29" s="31">
        <v>-0.26033568020702741</v>
      </c>
      <c r="AN29" s="63">
        <f t="shared" si="13"/>
        <v>75</v>
      </c>
      <c r="AO29" s="117">
        <f t="shared" si="14"/>
        <v>4.5</v>
      </c>
      <c r="AP29" s="44">
        <v>0.56400004488917321</v>
      </c>
      <c r="AQ29" s="45">
        <v>2.5893999999999999</v>
      </c>
      <c r="AR29" s="104">
        <f t="shared" si="15"/>
        <v>0.38580830436678165</v>
      </c>
      <c r="AS29" s="52">
        <v>42873.637824074074</v>
      </c>
      <c r="AT29" s="29">
        <v>-0.26981813118166498</v>
      </c>
      <c r="AU29" s="31">
        <v>-4.9717004661813786E-2</v>
      </c>
      <c r="AV29" s="63">
        <f t="shared" si="16"/>
        <v>113.5</v>
      </c>
      <c r="AW29" s="117">
        <f t="shared" si="17"/>
        <v>101</v>
      </c>
      <c r="AX29" s="47">
        <v>0.80117835048786068</v>
      </c>
      <c r="AY29" s="48">
        <v>2.6718000000000002</v>
      </c>
      <c r="AZ29" s="104">
        <f t="shared" si="18"/>
        <v>-0.5060582495578726</v>
      </c>
      <c r="BA29" s="52">
        <v>42873.381620370368</v>
      </c>
      <c r="BB29" s="97">
        <v>1.0501208969809601</v>
      </c>
      <c r="BC29" s="101">
        <v>-0.18135367687757273</v>
      </c>
      <c r="BD29" s="63">
        <f t="shared" si="19"/>
        <v>157</v>
      </c>
      <c r="BE29" s="117">
        <f t="shared" si="20"/>
        <v>43</v>
      </c>
      <c r="BF29" s="94">
        <v>2.5592088074788792</v>
      </c>
      <c r="BG29" s="95">
        <v>2.6202999999999999</v>
      </c>
      <c r="BH29" s="64">
        <f t="shared" si="21"/>
        <v>-0.40372706059635438</v>
      </c>
      <c r="BI29" s="52">
        <v>42873.398726851854</v>
      </c>
      <c r="BJ29" s="141">
        <v>2.0460319315613287</v>
      </c>
      <c r="BK29" s="145">
        <v>-0.23400834576387586</v>
      </c>
      <c r="BL29" s="63">
        <f t="shared" si="22"/>
        <v>1069</v>
      </c>
      <c r="BM29" s="117">
        <f t="shared" si="23"/>
        <v>140.5</v>
      </c>
      <c r="BN29" s="139">
        <v>3.8856654800139139</v>
      </c>
      <c r="BO29" s="140">
        <v>2.5996999999999999</v>
      </c>
      <c r="BP29" s="134">
        <f t="shared" si="24"/>
        <v>-2.5892953889919277E-2</v>
      </c>
    </row>
    <row r="30" spans="1:68">
      <c r="A30" s="16">
        <v>42873.667818287038</v>
      </c>
      <c r="B30" s="17">
        <v>0.56779020387696122</v>
      </c>
      <c r="C30" s="18">
        <v>-0.23095859177831443</v>
      </c>
      <c r="D30" s="81">
        <f t="shared" si="0"/>
        <v>0.2611146490193646</v>
      </c>
      <c r="E30" s="52">
        <v>42873.585787037038</v>
      </c>
      <c r="F30" s="19">
        <v>-0.58581076694173229</v>
      </c>
      <c r="G30" s="20">
        <v>2.9264998667640901E-2</v>
      </c>
      <c r="H30" s="63">
        <f t="shared" si="1"/>
        <v>87</v>
      </c>
      <c r="I30" s="117">
        <f t="shared" si="2"/>
        <v>85</v>
      </c>
      <c r="J30" s="59">
        <v>0.38030688142889491</v>
      </c>
      <c r="K30" s="60">
        <v>2.7027000000000001</v>
      </c>
      <c r="L30" s="104">
        <f t="shared" si="3"/>
        <v>-0.1457493046658091</v>
      </c>
      <c r="M30" s="52">
        <v>42873.58829861111</v>
      </c>
      <c r="N30" s="21">
        <v>-0.58517648783819154</v>
      </c>
      <c r="O30" s="22">
        <v>0.89806703529164478</v>
      </c>
      <c r="P30" s="63">
        <f t="shared" si="4"/>
        <v>37</v>
      </c>
      <c r="Q30" s="117">
        <f t="shared" si="5"/>
        <v>119</v>
      </c>
      <c r="R30" s="35">
        <v>0.38115167952825091</v>
      </c>
      <c r="S30" s="36">
        <v>3.0426000000000002</v>
      </c>
      <c r="T30" s="104">
        <f t="shared" si="6"/>
        <v>-0.27663495912939579</v>
      </c>
      <c r="U30" s="52">
        <v>42873.614571759259</v>
      </c>
      <c r="V30" s="23">
        <v>-0.57019278579129806</v>
      </c>
      <c r="W30" s="24">
        <v>-0.15502634243442118</v>
      </c>
      <c r="X30" s="63">
        <f t="shared" si="7"/>
        <v>69</v>
      </c>
      <c r="Y30" s="117">
        <f t="shared" si="8"/>
        <v>83</v>
      </c>
      <c r="Z30" s="38">
        <v>0.40110851389323343</v>
      </c>
      <c r="AA30" s="39">
        <v>2.6305999999999998</v>
      </c>
      <c r="AB30" s="104">
        <f t="shared" si="9"/>
        <v>-0.32311171911828679</v>
      </c>
      <c r="AC30" s="52">
        <v>42873.626145833332</v>
      </c>
      <c r="AD30" s="26">
        <v>-0.21135718813702284</v>
      </c>
      <c r="AE30" s="27">
        <v>-0.10237167354811805</v>
      </c>
      <c r="AF30" s="63">
        <f t="shared" si="10"/>
        <v>95</v>
      </c>
      <c r="AG30" s="117">
        <f t="shared" si="11"/>
        <v>54.5</v>
      </c>
      <c r="AH30" s="41">
        <v>0.87904264287109601</v>
      </c>
      <c r="AI30" s="42">
        <v>2.6511999999999998</v>
      </c>
      <c r="AJ30" s="104">
        <f t="shared" si="12"/>
        <v>-2.1216363330968342E-2</v>
      </c>
      <c r="AK30" s="52">
        <v>42873.628344907411</v>
      </c>
      <c r="AL30" s="29">
        <v>-0.46139126772646699</v>
      </c>
      <c r="AM30" s="31">
        <v>-0.10237167354811805</v>
      </c>
      <c r="AN30" s="63">
        <f t="shared" si="13"/>
        <v>71</v>
      </c>
      <c r="AO30" s="117">
        <f t="shared" si="14"/>
        <v>49.5</v>
      </c>
      <c r="AP30" s="44">
        <v>0.54602155793822316</v>
      </c>
      <c r="AQ30" s="45">
        <v>2.6511999999999998</v>
      </c>
      <c r="AR30" s="104">
        <f t="shared" si="15"/>
        <v>-0.16536194459766132</v>
      </c>
      <c r="AS30" s="52">
        <v>42873.637835648151</v>
      </c>
      <c r="AT30" s="29">
        <v>-0.35703996373211744</v>
      </c>
      <c r="AU30" s="31">
        <v>0.16090167088339871</v>
      </c>
      <c r="AV30" s="63">
        <f t="shared" si="16"/>
        <v>96.5</v>
      </c>
      <c r="AW30" s="117">
        <f t="shared" si="17"/>
        <v>130</v>
      </c>
      <c r="AX30" s="47">
        <v>0.6850073495047958</v>
      </c>
      <c r="AY30" s="48">
        <v>2.7542</v>
      </c>
      <c r="AZ30" s="104">
        <f t="shared" si="18"/>
        <v>-0.63327904965101689</v>
      </c>
      <c r="BA30" s="52">
        <v>42873.381631944445</v>
      </c>
      <c r="BB30" s="97">
        <v>0.71561359214326947</v>
      </c>
      <c r="BC30" s="101">
        <v>-0.26033568020702741</v>
      </c>
      <c r="BD30" s="63">
        <f t="shared" si="19"/>
        <v>136</v>
      </c>
      <c r="BE30" s="117">
        <f t="shared" si="20"/>
        <v>10.5</v>
      </c>
      <c r="BF30" s="94">
        <v>2.1136775992614458</v>
      </c>
      <c r="BG30" s="95">
        <v>2.5893999999999999</v>
      </c>
      <c r="BH30" s="64">
        <f t="shared" si="21"/>
        <v>-0.43477543056604651</v>
      </c>
      <c r="BI30" s="52">
        <v>42873.398738425924</v>
      </c>
      <c r="BJ30" s="141">
        <v>1.8089397213669911</v>
      </c>
      <c r="BK30" s="145">
        <v>-0.10237167354811805</v>
      </c>
      <c r="BL30" s="63">
        <f t="shared" si="22"/>
        <v>986</v>
      </c>
      <c r="BM30" s="117">
        <f t="shared" si="23"/>
        <v>540.5</v>
      </c>
      <c r="BN30" s="139">
        <v>3.5698817068670778</v>
      </c>
      <c r="BO30" s="140">
        <v>2.6511999999999998</v>
      </c>
      <c r="BP30" s="134">
        <f t="shared" si="24"/>
        <v>0.14095177417666938</v>
      </c>
    </row>
    <row r="31" spans="1:68">
      <c r="A31" s="16">
        <v>42873.667934027777</v>
      </c>
      <c r="B31" s="17">
        <v>1.092748952703823</v>
      </c>
      <c r="C31" s="18">
        <v>-0.31196268181449271</v>
      </c>
      <c r="D31" s="81">
        <f t="shared" si="0"/>
        <v>0.23942059169435112</v>
      </c>
      <c r="E31" s="52">
        <v>42873.585798611108</v>
      </c>
      <c r="F31" s="19">
        <v>-0.58262525047544511</v>
      </c>
      <c r="G31" s="20">
        <v>-0.1286990079912696</v>
      </c>
      <c r="H31" s="63">
        <f t="shared" si="1"/>
        <v>97</v>
      </c>
      <c r="I31" s="117">
        <f t="shared" si="2"/>
        <v>56.5</v>
      </c>
      <c r="J31" s="59">
        <v>0.38454967965630615</v>
      </c>
      <c r="K31" s="60">
        <v>2.6408999999999998</v>
      </c>
      <c r="L31" s="104">
        <f t="shared" si="3"/>
        <v>-0.42276690897492214</v>
      </c>
      <c r="M31" s="52">
        <v>42873.588310185187</v>
      </c>
      <c r="N31" s="21">
        <v>-0.58568402368795236</v>
      </c>
      <c r="O31" s="22">
        <v>2.9264998667640901E-2</v>
      </c>
      <c r="P31" s="63">
        <f t="shared" si="4"/>
        <v>36</v>
      </c>
      <c r="Q31" s="117">
        <f t="shared" si="5"/>
        <v>97.5</v>
      </c>
      <c r="R31" s="35">
        <v>0.3804756911205619</v>
      </c>
      <c r="S31" s="36">
        <v>2.7027000000000001</v>
      </c>
      <c r="T31" s="104">
        <f t="shared" si="6"/>
        <v>1.9050176706485963E-3</v>
      </c>
      <c r="U31" s="52">
        <v>42873.614583333336</v>
      </c>
      <c r="V31" s="23">
        <v>-0.57364761383688667</v>
      </c>
      <c r="W31" s="24">
        <v>2.9264998667640901E-2</v>
      </c>
      <c r="X31" s="63">
        <f t="shared" si="7"/>
        <v>63</v>
      </c>
      <c r="Y31" s="117">
        <f t="shared" si="8"/>
        <v>133.5</v>
      </c>
      <c r="Z31" s="38">
        <v>0.39650701882549072</v>
      </c>
      <c r="AA31" s="39">
        <v>2.7027000000000001</v>
      </c>
      <c r="AB31" s="104">
        <f>CORREL(X34:X38,Y31:Y35)</f>
        <v>-0.22148055313899984</v>
      </c>
      <c r="AC31" s="52">
        <v>42873.626157407409</v>
      </c>
      <c r="AD31" s="26">
        <v>-0.18507299390637513</v>
      </c>
      <c r="AE31" s="27">
        <v>-0.1286990079912696</v>
      </c>
      <c r="AF31" s="63">
        <f t="shared" si="10"/>
        <v>96</v>
      </c>
      <c r="AG31" s="117">
        <f t="shared" si="11"/>
        <v>46</v>
      </c>
      <c r="AH31" s="41">
        <v>0.9140506341563216</v>
      </c>
      <c r="AI31" s="42">
        <v>2.6408999999999998</v>
      </c>
      <c r="AJ31" s="104">
        <f t="shared" si="12"/>
        <v>-0.17946145617565501</v>
      </c>
      <c r="AK31" s="52">
        <v>42873.62835648148</v>
      </c>
      <c r="AL31" s="29">
        <v>-0.46029823375413026</v>
      </c>
      <c r="AM31" s="31">
        <v>0.23988367421285339</v>
      </c>
      <c r="AN31" s="63">
        <f t="shared" si="13"/>
        <v>72</v>
      </c>
      <c r="AO31" s="117">
        <f t="shared" si="14"/>
        <v>98</v>
      </c>
      <c r="AP31" s="44">
        <v>0.54747737292125975</v>
      </c>
      <c r="AQ31" s="45">
        <v>2.7850999999999999</v>
      </c>
      <c r="AR31" s="104">
        <f t="shared" si="15"/>
        <v>-0.42653442585816548</v>
      </c>
      <c r="AS31" s="52">
        <v>42873.63784722222</v>
      </c>
      <c r="AT31" s="29">
        <v>-0.4021803145470334</v>
      </c>
      <c r="AU31" s="31">
        <v>0.26621100865600494</v>
      </c>
      <c r="AV31" s="63">
        <f t="shared" si="16"/>
        <v>69</v>
      </c>
      <c r="AW31" s="117">
        <f t="shared" si="17"/>
        <v>132.5</v>
      </c>
      <c r="AX31" s="47">
        <v>0.62488479090271454</v>
      </c>
      <c r="AY31" s="48">
        <v>2.7953999999999999</v>
      </c>
      <c r="AZ31" s="104">
        <f t="shared" si="18"/>
        <v>-0.59458110297583311</v>
      </c>
      <c r="BA31" s="52">
        <v>42873.381643518522</v>
      </c>
      <c r="BB31" s="97">
        <v>0.38690581594638052</v>
      </c>
      <c r="BC31" s="101">
        <v>8.2960480138172521</v>
      </c>
      <c r="BD31" s="63">
        <f t="shared" si="19"/>
        <v>104</v>
      </c>
      <c r="BE31" s="117">
        <f t="shared" si="20"/>
        <v>169</v>
      </c>
      <c r="BF31" s="94">
        <v>1.6758707993455941</v>
      </c>
      <c r="BG31" s="95">
        <v>5.9369000000000005</v>
      </c>
      <c r="BH31" s="64">
        <f t="shared" si="21"/>
        <v>0.7600188583699895</v>
      </c>
      <c r="BI31" s="52">
        <v>42873.39875</v>
      </c>
      <c r="BJ31" s="141">
        <v>1.6075622576195185</v>
      </c>
      <c r="BK31" s="145">
        <v>0.13457433644024716</v>
      </c>
      <c r="BL31" s="63">
        <f t="shared" si="22"/>
        <v>903.5</v>
      </c>
      <c r="BM31" s="117">
        <f t="shared" si="23"/>
        <v>879</v>
      </c>
      <c r="BN31" s="139">
        <v>3.3016665036902513</v>
      </c>
      <c r="BO31" s="140">
        <v>2.7439</v>
      </c>
      <c r="BP31" s="134">
        <f t="shared" si="24"/>
        <v>0.24935346150041535</v>
      </c>
    </row>
    <row r="32" spans="1:68">
      <c r="A32" s="16">
        <v>42873.668049768516</v>
      </c>
      <c r="B32" s="17">
        <v>1.0465238355045303</v>
      </c>
      <c r="C32" s="18">
        <v>0.17406185840258054</v>
      </c>
      <c r="D32" s="81">
        <f t="shared" si="0"/>
        <v>0.14166763563634419</v>
      </c>
      <c r="E32" s="52">
        <v>42873.585810185185</v>
      </c>
      <c r="F32" s="19">
        <v>-0.58428612933695045</v>
      </c>
      <c r="G32" s="20">
        <v>-4.9717004661813786E-2</v>
      </c>
      <c r="H32" s="63">
        <f t="shared" si="1"/>
        <v>92</v>
      </c>
      <c r="I32" s="117">
        <f t="shared" si="2"/>
        <v>74.5</v>
      </c>
      <c r="J32" s="59">
        <v>0.38233755048851908</v>
      </c>
      <c r="K32" s="60">
        <v>2.6718000000000002</v>
      </c>
      <c r="L32" s="104">
        <f t="shared" si="3"/>
        <v>-9.4822800996588144E-2</v>
      </c>
      <c r="M32" s="52">
        <v>42873.588321759256</v>
      </c>
      <c r="N32" s="21">
        <v>-0.58581076694173229</v>
      </c>
      <c r="O32" s="22">
        <v>-0.18135367687757273</v>
      </c>
      <c r="P32" s="63">
        <f t="shared" si="4"/>
        <v>35</v>
      </c>
      <c r="Q32" s="117">
        <f t="shared" si="5"/>
        <v>49.5</v>
      </c>
      <c r="R32" s="35">
        <v>0.38030688142889491</v>
      </c>
      <c r="S32" s="36">
        <v>2.6202999999999999</v>
      </c>
      <c r="T32" s="104">
        <f t="shared" si="6"/>
        <v>0.22161872246091535</v>
      </c>
      <c r="U32" s="52">
        <v>42873.614594907405</v>
      </c>
      <c r="V32" s="23">
        <v>-0.57404368878092238</v>
      </c>
      <c r="W32" s="24">
        <v>-0.28666301465017896</v>
      </c>
      <c r="X32" s="63">
        <f t="shared" si="7"/>
        <v>60</v>
      </c>
      <c r="Y32" s="117">
        <f t="shared" si="8"/>
        <v>19</v>
      </c>
      <c r="Z32" s="38">
        <v>0.39597948550765616</v>
      </c>
      <c r="AA32" s="39">
        <v>2.5790999999999999</v>
      </c>
      <c r="AB32" s="104">
        <f t="shared" si="9"/>
        <v>3.9271559261387264E-2</v>
      </c>
      <c r="AC32" s="52">
        <v>42873.626168981478</v>
      </c>
      <c r="AD32" s="26">
        <v>-0.28976771823409031</v>
      </c>
      <c r="AE32" s="27">
        <v>-0.20768101132072431</v>
      </c>
      <c r="AF32" s="63">
        <f t="shared" si="10"/>
        <v>92</v>
      </c>
      <c r="AG32" s="117">
        <f t="shared" si="11"/>
        <v>19.5</v>
      </c>
      <c r="AH32" s="41">
        <v>0.77460744009408433</v>
      </c>
      <c r="AI32" s="42">
        <v>2.61</v>
      </c>
      <c r="AJ32" s="104">
        <f t="shared" si="12"/>
        <v>-0.36977140826154298</v>
      </c>
      <c r="AK32" s="52">
        <v>42873.628368055557</v>
      </c>
      <c r="AL32" s="29">
        <v>-0.45773647443996979</v>
      </c>
      <c r="AM32" s="31">
        <v>1.5562503963704348</v>
      </c>
      <c r="AN32" s="63">
        <f t="shared" si="13"/>
        <v>73</v>
      </c>
      <c r="AO32" s="117">
        <f t="shared" si="14"/>
        <v>107</v>
      </c>
      <c r="AP32" s="44">
        <v>0.55088938726562209</v>
      </c>
      <c r="AQ32" s="45">
        <v>3.3001</v>
      </c>
      <c r="AR32" s="104">
        <f t="shared" si="15"/>
        <v>-7.6913947129332416E-2</v>
      </c>
      <c r="AS32" s="52">
        <v>42873.637858796297</v>
      </c>
      <c r="AT32" s="29">
        <v>-0.42828461924420824</v>
      </c>
      <c r="AU32" s="31">
        <v>-0.15502634243442118</v>
      </c>
      <c r="AV32" s="63">
        <f t="shared" si="16"/>
        <v>57</v>
      </c>
      <c r="AW32" s="117">
        <f t="shared" si="17"/>
        <v>63.5</v>
      </c>
      <c r="AX32" s="47">
        <v>0.59011639498666257</v>
      </c>
      <c r="AY32" s="48">
        <v>2.6305999999999998</v>
      </c>
      <c r="AZ32" s="104">
        <f t="shared" si="18"/>
        <v>-0.22962367822772742</v>
      </c>
      <c r="BA32" s="52">
        <v>42873.381655092591</v>
      </c>
      <c r="BB32" s="97">
        <v>5.8315830089404982E-2</v>
      </c>
      <c r="BC32" s="101">
        <v>5.8212785761609984</v>
      </c>
      <c r="BD32" s="63">
        <f t="shared" si="19"/>
        <v>67</v>
      </c>
      <c r="BE32" s="117">
        <f t="shared" si="20"/>
        <v>168</v>
      </c>
      <c r="BF32" s="94">
        <v>1.2382208847105689</v>
      </c>
      <c r="BG32" s="95">
        <v>4.9687000000000001</v>
      </c>
      <c r="BH32" s="64">
        <f t="shared" si="21"/>
        <v>0.88212842383690837</v>
      </c>
      <c r="BI32" s="52">
        <v>42873.398761574077</v>
      </c>
      <c r="BJ32" s="141">
        <v>1.1851162376209399</v>
      </c>
      <c r="BK32" s="145">
        <v>2.9376642244893394E-3</v>
      </c>
      <c r="BL32" s="63">
        <f t="shared" si="22"/>
        <v>687</v>
      </c>
      <c r="BM32" s="117">
        <f t="shared" si="23"/>
        <v>724</v>
      </c>
      <c r="BN32" s="139">
        <v>2.7390094765501796</v>
      </c>
      <c r="BO32" s="140">
        <v>2.6924000000000001</v>
      </c>
      <c r="BP32" s="134">
        <f t="shared" si="24"/>
        <v>-0.16538287555759965</v>
      </c>
    </row>
    <row r="33" spans="1:68">
      <c r="A33" s="16">
        <v>42873.668165509254</v>
      </c>
      <c r="B33" s="17">
        <v>0.24507319639210487</v>
      </c>
      <c r="C33" s="18">
        <v>-0.10945245672404698</v>
      </c>
      <c r="D33" s="81">
        <f t="shared" si="0"/>
        <v>0.39672695736841901</v>
      </c>
      <c r="E33" s="52">
        <v>42873.585821759261</v>
      </c>
      <c r="F33" s="19">
        <v>-0.58631717787103699</v>
      </c>
      <c r="G33" s="20">
        <v>-0.31299034909333057</v>
      </c>
      <c r="H33" s="63">
        <f t="shared" si="1"/>
        <v>83</v>
      </c>
      <c r="I33" s="117">
        <f t="shared" si="2"/>
        <v>14</v>
      </c>
      <c r="J33" s="59">
        <v>0.37963239130588528</v>
      </c>
      <c r="K33" s="60">
        <v>2.5688</v>
      </c>
      <c r="L33" s="104">
        <f t="shared" si="3"/>
        <v>0.61178672283692037</v>
      </c>
      <c r="M33" s="52">
        <v>42873.588333333333</v>
      </c>
      <c r="N33" s="21">
        <v>-0.5878310281822049</v>
      </c>
      <c r="O33" s="22">
        <v>0.16090167088339871</v>
      </c>
      <c r="P33" s="63">
        <f t="shared" si="4"/>
        <v>32</v>
      </c>
      <c r="Q33" s="117">
        <f t="shared" si="5"/>
        <v>106.5</v>
      </c>
      <c r="R33" s="35">
        <v>0.37761608987258088</v>
      </c>
      <c r="S33" s="36">
        <v>2.7542</v>
      </c>
      <c r="T33" s="104">
        <f t="shared" si="6"/>
        <v>0.21293904162504892</v>
      </c>
      <c r="U33" s="52">
        <v>42873.614606481482</v>
      </c>
      <c r="V33" s="23">
        <v>-0.57417559662574591</v>
      </c>
      <c r="W33" s="24">
        <v>2.9264998667640901E-2</v>
      </c>
      <c r="X33" s="63">
        <f t="shared" si="7"/>
        <v>58.5</v>
      </c>
      <c r="Y33" s="117">
        <f t="shared" si="8"/>
        <v>133.5</v>
      </c>
      <c r="Z33" s="38">
        <v>0.39580379708283658</v>
      </c>
      <c r="AA33" s="39">
        <v>2.7027000000000001</v>
      </c>
      <c r="AB33" s="104">
        <f t="shared" si="9"/>
        <v>-0.35356978218534835</v>
      </c>
      <c r="AC33" s="52">
        <v>42873.626180555555</v>
      </c>
      <c r="AD33" s="26">
        <v>-0.33155041202676871</v>
      </c>
      <c r="AE33" s="27">
        <v>-0.18135367687757273</v>
      </c>
      <c r="AF33" s="63">
        <f t="shared" si="10"/>
        <v>90</v>
      </c>
      <c r="AG33" s="117">
        <f t="shared" si="11"/>
        <v>30</v>
      </c>
      <c r="AH33" s="41">
        <v>0.71895695420390726</v>
      </c>
      <c r="AI33" s="42">
        <v>2.6202999999999999</v>
      </c>
      <c r="AJ33" s="104">
        <f t="shared" si="12"/>
        <v>0.31378820784813755</v>
      </c>
      <c r="AK33" s="52">
        <v>42873.628379629627</v>
      </c>
      <c r="AL33" s="29">
        <v>-0.4707433015378284</v>
      </c>
      <c r="AM33" s="31">
        <v>-0.10237167354811805</v>
      </c>
      <c r="AN33" s="63">
        <f t="shared" si="13"/>
        <v>69</v>
      </c>
      <c r="AO33" s="117">
        <f t="shared" si="14"/>
        <v>49.5</v>
      </c>
      <c r="AP33" s="44">
        <v>0.53356555813490691</v>
      </c>
      <c r="AQ33" s="45">
        <v>2.6511999999999998</v>
      </c>
      <c r="AR33" s="104">
        <f t="shared" si="15"/>
        <v>-0.55008403908650783</v>
      </c>
      <c r="AS33" s="52">
        <v>42873.637870370374</v>
      </c>
      <c r="AT33" s="29">
        <v>-0.42194782945325765</v>
      </c>
      <c r="AU33" s="31">
        <v>-0.18135367687757273</v>
      </c>
      <c r="AV33" s="63">
        <f t="shared" si="16"/>
        <v>61</v>
      </c>
      <c r="AW33" s="117">
        <f t="shared" si="17"/>
        <v>53.5</v>
      </c>
      <c r="AX33" s="47">
        <v>0.59855638290606539</v>
      </c>
      <c r="AY33" s="48">
        <v>2.6202999999999999</v>
      </c>
      <c r="AZ33" s="104">
        <f t="shared" si="18"/>
        <v>8.6687858780645263E-2</v>
      </c>
      <c r="BA33" s="52">
        <v>42873.381666666668</v>
      </c>
      <c r="BB33" s="97">
        <v>6.9939719807295103E-2</v>
      </c>
      <c r="BC33" s="101">
        <v>0.21355633976970184</v>
      </c>
      <c r="BD33" s="63">
        <f t="shared" si="19"/>
        <v>70</v>
      </c>
      <c r="BE33" s="117">
        <f t="shared" si="20"/>
        <v>130</v>
      </c>
      <c r="BF33" s="94">
        <v>1.2537027757045807</v>
      </c>
      <c r="BG33" s="95">
        <v>2.7747999999999999</v>
      </c>
      <c r="BH33" s="64">
        <f t="shared" si="21"/>
        <v>0.9182046758280179</v>
      </c>
      <c r="BI33" s="52">
        <v>42873.398773148147</v>
      </c>
      <c r="BJ33" s="141">
        <v>0.63331322762857511</v>
      </c>
      <c r="BK33" s="145">
        <v>-0.18135367687757273</v>
      </c>
      <c r="BL33" s="63">
        <f t="shared" si="22"/>
        <v>353</v>
      </c>
      <c r="BM33" s="117">
        <f t="shared" si="23"/>
        <v>308.5</v>
      </c>
      <c r="BN33" s="139">
        <v>2.0040615152217902</v>
      </c>
      <c r="BO33" s="140">
        <v>2.6202999999999999</v>
      </c>
      <c r="BP33" s="134">
        <f t="shared" si="24"/>
        <v>0.16482676313790903</v>
      </c>
    </row>
    <row r="34" spans="1:68">
      <c r="A34" s="16">
        <v>42873.66828125</v>
      </c>
      <c r="B34" s="17">
        <v>0.68566547581308379</v>
      </c>
      <c r="C34" s="18">
        <v>-0.14995450174213612</v>
      </c>
      <c r="D34" s="81">
        <f t="shared" si="0"/>
        <v>0.3830943997614662</v>
      </c>
      <c r="E34" s="52">
        <v>42873.585833333331</v>
      </c>
      <c r="F34" s="19">
        <v>-0.58593745396198671</v>
      </c>
      <c r="G34" s="20">
        <v>-0.26033568020702741</v>
      </c>
      <c r="H34" s="63">
        <f t="shared" si="1"/>
        <v>85</v>
      </c>
      <c r="I34" s="117">
        <f t="shared" si="2"/>
        <v>28</v>
      </c>
      <c r="J34" s="59">
        <v>0.38013814663481676</v>
      </c>
      <c r="K34" s="60">
        <v>2.5893999999999999</v>
      </c>
      <c r="L34" s="104">
        <f t="shared" si="3"/>
        <v>0.2585453203729039</v>
      </c>
      <c r="M34" s="52">
        <v>42873.58834490741</v>
      </c>
      <c r="N34" s="21">
        <v>-0.58454079977307916</v>
      </c>
      <c r="O34" s="22">
        <v>-0.26033568020702741</v>
      </c>
      <c r="P34" s="63">
        <f t="shared" si="4"/>
        <v>38.5</v>
      </c>
      <c r="Q34" s="117">
        <f t="shared" si="5"/>
        <v>23</v>
      </c>
      <c r="R34" s="35">
        <v>0.38199835422743672</v>
      </c>
      <c r="S34" s="36">
        <v>2.5893999999999999</v>
      </c>
      <c r="T34" s="104">
        <f t="shared" si="6"/>
        <v>0.53118976749483371</v>
      </c>
      <c r="U34" s="52">
        <v>42873.614618055559</v>
      </c>
      <c r="V34" s="23">
        <v>-0.57693218200658558</v>
      </c>
      <c r="W34" s="24">
        <v>-0.26033568020702741</v>
      </c>
      <c r="X34" s="63">
        <f t="shared" si="7"/>
        <v>46</v>
      </c>
      <c r="Y34" s="117">
        <f t="shared" si="8"/>
        <v>31</v>
      </c>
      <c r="Z34" s="38">
        <v>0.39213229335924538</v>
      </c>
      <c r="AA34" s="39">
        <v>2.5893999999999999</v>
      </c>
      <c r="AB34" s="104">
        <f t="shared" si="9"/>
        <v>0.57695321998940441</v>
      </c>
      <c r="AC34" s="52">
        <v>42873.626192129632</v>
      </c>
      <c r="AD34" s="26">
        <v>-0.34503354428481797</v>
      </c>
      <c r="AE34" s="27">
        <v>0.13457433644024716</v>
      </c>
      <c r="AF34" s="63">
        <f t="shared" si="10"/>
        <v>89</v>
      </c>
      <c r="AG34" s="117">
        <f t="shared" si="11"/>
        <v>85.5</v>
      </c>
      <c r="AH34" s="41">
        <v>0.70099873290766701</v>
      </c>
      <c r="AI34" s="42">
        <v>2.7439</v>
      </c>
      <c r="AJ34" s="104">
        <f t="shared" si="12"/>
        <v>0.74933050755655362</v>
      </c>
      <c r="AK34" s="52">
        <v>42873.628391203703</v>
      </c>
      <c r="AL34" s="29">
        <v>-0.45163469388690897</v>
      </c>
      <c r="AM34" s="31">
        <v>-0.20768101132072431</v>
      </c>
      <c r="AN34" s="63">
        <f t="shared" si="13"/>
        <v>74</v>
      </c>
      <c r="AO34" s="117">
        <f t="shared" si="14"/>
        <v>15</v>
      </c>
      <c r="AP34" s="44">
        <v>0.5590163657284748</v>
      </c>
      <c r="AQ34" s="45">
        <v>2.61</v>
      </c>
      <c r="AR34" s="104">
        <f t="shared" si="15"/>
        <v>0.30151949236830949</v>
      </c>
      <c r="AS34" s="52">
        <v>42873.637881944444</v>
      </c>
      <c r="AT34" s="29">
        <v>-0.44638688659665893</v>
      </c>
      <c r="AU34" s="31">
        <v>-0.18135367687757273</v>
      </c>
      <c r="AV34" s="63">
        <f t="shared" si="16"/>
        <v>52</v>
      </c>
      <c r="AW34" s="117">
        <f t="shared" si="17"/>
        <v>53.5</v>
      </c>
      <c r="AX34" s="47">
        <v>0.56600593483116401</v>
      </c>
      <c r="AY34" s="48">
        <v>2.6202999999999999</v>
      </c>
      <c r="AZ34" s="104">
        <f t="shared" si="18"/>
        <v>-0.43949917122837184</v>
      </c>
      <c r="BA34" s="52">
        <v>42873.381678240738</v>
      </c>
      <c r="BB34" s="97">
        <v>6.162221615987426E-2</v>
      </c>
      <c r="BC34" s="101">
        <v>2.2407610918923768</v>
      </c>
      <c r="BD34" s="63">
        <f t="shared" si="19"/>
        <v>68</v>
      </c>
      <c r="BE34" s="117">
        <f t="shared" si="20"/>
        <v>164</v>
      </c>
      <c r="BF34" s="94">
        <v>1.242624669499437</v>
      </c>
      <c r="BG34" s="95">
        <v>3.5678999999999998</v>
      </c>
      <c r="BH34" s="64">
        <f t="shared" si="21"/>
        <v>0.79323065694824113</v>
      </c>
      <c r="BI34" s="52">
        <v>42873.398784722223</v>
      </c>
      <c r="BJ34" s="141">
        <v>0.54079357251513738</v>
      </c>
      <c r="BK34" s="145">
        <v>-0.33931768353648212</v>
      </c>
      <c r="BL34" s="63">
        <f t="shared" si="22"/>
        <v>304</v>
      </c>
      <c r="BM34" s="117">
        <f t="shared" si="23"/>
        <v>7</v>
      </c>
      <c r="BN34" s="139">
        <v>1.8808343296553911</v>
      </c>
      <c r="BO34" s="140">
        <v>2.5585</v>
      </c>
      <c r="BP34" s="134">
        <f t="shared" si="24"/>
        <v>-5.5864377405298371E-2</v>
      </c>
    </row>
    <row r="35" spans="1:68">
      <c r="A35" s="16">
        <v>42873.668396990746</v>
      </c>
      <c r="B35" s="17">
        <v>1.0406577159064498</v>
      </c>
      <c r="C35" s="18">
        <v>0.13355981338449138</v>
      </c>
      <c r="D35" s="81">
        <f t="shared" si="0"/>
        <v>0.48093797900980889</v>
      </c>
      <c r="E35" s="52">
        <v>42873.585844907408</v>
      </c>
      <c r="F35" s="19">
        <v>-0.58971203933368266</v>
      </c>
      <c r="G35" s="20">
        <v>-0.31299034909333057</v>
      </c>
      <c r="H35" s="63">
        <f t="shared" si="1"/>
        <v>62</v>
      </c>
      <c r="I35" s="117">
        <f t="shared" si="2"/>
        <v>14</v>
      </c>
      <c r="J35" s="59">
        <v>0.37511076589648729</v>
      </c>
      <c r="K35" s="60">
        <v>2.5688</v>
      </c>
      <c r="L35" s="104">
        <f t="shared" si="3"/>
        <v>0.12997518977125427</v>
      </c>
      <c r="M35" s="52">
        <v>42873.588356481479</v>
      </c>
      <c r="N35" s="21">
        <v>-0.58795681885169337</v>
      </c>
      <c r="O35" s="22">
        <v>-0.1286990079912696</v>
      </c>
      <c r="P35" s="63">
        <f t="shared" si="4"/>
        <v>31</v>
      </c>
      <c r="Q35" s="117">
        <f t="shared" si="5"/>
        <v>70.5</v>
      </c>
      <c r="R35" s="35">
        <v>0.37744854893057711</v>
      </c>
      <c r="S35" s="36">
        <v>2.6408999999999998</v>
      </c>
      <c r="T35" s="104">
        <f t="shared" si="6"/>
        <v>-0.35261720409397201</v>
      </c>
      <c r="U35" s="52">
        <v>42873.614629629628</v>
      </c>
      <c r="V35" s="23">
        <v>-0.57771507083357976</v>
      </c>
      <c r="W35" s="24">
        <v>-0.18135367687757273</v>
      </c>
      <c r="X35" s="63">
        <f t="shared" si="7"/>
        <v>44</v>
      </c>
      <c r="Y35" s="117">
        <f t="shared" si="8"/>
        <v>71.5</v>
      </c>
      <c r="Z35" s="38">
        <v>0.39108956155654268</v>
      </c>
      <c r="AA35" s="39">
        <v>2.6202999999999999</v>
      </c>
      <c r="AB35" s="104">
        <f t="shared" si="9"/>
        <v>0.28835060129773793</v>
      </c>
      <c r="AC35" s="52">
        <v>42873.626203703701</v>
      </c>
      <c r="AD35" s="26">
        <v>-0.36158454258958606</v>
      </c>
      <c r="AE35" s="27">
        <v>-0.10237167354811805</v>
      </c>
      <c r="AF35" s="63">
        <f t="shared" si="10"/>
        <v>87</v>
      </c>
      <c r="AG35" s="117">
        <f t="shared" si="11"/>
        <v>54.5</v>
      </c>
      <c r="AH35" s="41">
        <v>0.6789544123045459</v>
      </c>
      <c r="AI35" s="42">
        <v>2.6511999999999998</v>
      </c>
      <c r="AJ35" s="104">
        <f t="shared" si="12"/>
        <v>0.39136326655595266</v>
      </c>
      <c r="AK35" s="52">
        <v>42873.62840277778</v>
      </c>
      <c r="AL35" s="29">
        <v>-0.23069193814766356</v>
      </c>
      <c r="AM35" s="31">
        <v>-4.9717004661813786E-2</v>
      </c>
      <c r="AN35" s="63">
        <f t="shared" si="13"/>
        <v>108</v>
      </c>
      <c r="AO35" s="117">
        <f t="shared" si="14"/>
        <v>68.5</v>
      </c>
      <c r="AP35" s="44">
        <v>0.85329063564063334</v>
      </c>
      <c r="AQ35" s="45">
        <v>2.6718000000000002</v>
      </c>
      <c r="AR35" s="104">
        <f t="shared" si="15"/>
        <v>0.93650586019473903</v>
      </c>
      <c r="AS35" s="52">
        <v>42873.63789351852</v>
      </c>
      <c r="AT35" s="29">
        <v>-0.43973476034003756</v>
      </c>
      <c r="AU35" s="31">
        <v>-0.10237167354811805</v>
      </c>
      <c r="AV35" s="63">
        <f t="shared" si="16"/>
        <v>54</v>
      </c>
      <c r="AW35" s="120">
        <f>_xlfn.RANK.AVG(AU35,AU$21:AU$158,1)</f>
        <v>82</v>
      </c>
      <c r="AX35" s="47">
        <v>0.57486592026486172</v>
      </c>
      <c r="AY35" s="48">
        <v>2.6511999999999998</v>
      </c>
      <c r="AZ35" s="104">
        <f t="shared" si="18"/>
        <v>-0.26359902717542988</v>
      </c>
      <c r="BA35" s="52">
        <v>42873.381689814814</v>
      </c>
      <c r="BB35" s="97">
        <v>1.8356116036452284E-2</v>
      </c>
      <c r="BC35" s="101">
        <v>-0.10237167354811805</v>
      </c>
      <c r="BD35" s="63">
        <f t="shared" si="19"/>
        <v>62</v>
      </c>
      <c r="BE35" s="117">
        <f t="shared" si="20"/>
        <v>76</v>
      </c>
      <c r="BF35" s="94">
        <v>1.1849984305980237</v>
      </c>
      <c r="BG35" s="95">
        <v>2.6511999999999998</v>
      </c>
      <c r="BH35" s="64">
        <f t="shared" si="21"/>
        <v>-0.14135734931511276</v>
      </c>
      <c r="BI35" s="52">
        <v>42873.398796296293</v>
      </c>
      <c r="BJ35" s="141">
        <v>0.75266093163741898</v>
      </c>
      <c r="BK35" s="145">
        <v>2.9264998667640901E-2</v>
      </c>
      <c r="BL35" s="63">
        <f t="shared" si="22"/>
        <v>424</v>
      </c>
      <c r="BM35" s="117">
        <f t="shared" si="23"/>
        <v>765.5</v>
      </c>
      <c r="BN35" s="139">
        <v>2.1630210536116543</v>
      </c>
      <c r="BO35" s="140">
        <v>2.7027000000000001</v>
      </c>
      <c r="BP35" s="134">
        <f t="shared" si="24"/>
        <v>0.16277779096973105</v>
      </c>
    </row>
    <row r="36" spans="1:68">
      <c r="A36" s="16">
        <v>42873.668512731485</v>
      </c>
      <c r="B36" s="17">
        <v>0.60441335639767169</v>
      </c>
      <c r="C36" s="18">
        <v>-0.10945245672404698</v>
      </c>
      <c r="D36" s="81">
        <f t="shared" si="0"/>
        <v>4.3856700187098238E-2</v>
      </c>
      <c r="E36" s="52">
        <v>42873.585856481484</v>
      </c>
      <c r="F36" s="19">
        <v>-0.58858493553097668</v>
      </c>
      <c r="G36" s="20">
        <v>-4.9717004661813786E-2</v>
      </c>
      <c r="H36" s="63">
        <f t="shared" si="1"/>
        <v>70</v>
      </c>
      <c r="I36" s="117">
        <f t="shared" si="2"/>
        <v>74.5</v>
      </c>
      <c r="J36" s="59">
        <v>0.37661195858120217</v>
      </c>
      <c r="K36" s="60">
        <v>2.6718000000000002</v>
      </c>
      <c r="L36" s="104">
        <f t="shared" si="3"/>
        <v>-0.58510643537645679</v>
      </c>
      <c r="M36" s="52">
        <v>42873.588368055556</v>
      </c>
      <c r="N36" s="21">
        <v>-0.58619065940170612</v>
      </c>
      <c r="O36" s="22">
        <v>-0.10237167354811805</v>
      </c>
      <c r="P36" s="63">
        <f t="shared" si="4"/>
        <v>34</v>
      </c>
      <c r="Q36" s="117">
        <f t="shared" si="5"/>
        <v>79</v>
      </c>
      <c r="R36" s="35">
        <v>0.3798009016065203</v>
      </c>
      <c r="S36" s="36">
        <v>2.6511999999999998</v>
      </c>
      <c r="T36" s="104">
        <f t="shared" si="6"/>
        <v>-0.54598824638616295</v>
      </c>
      <c r="U36" s="52">
        <v>42873.614641203705</v>
      </c>
      <c r="V36" s="23">
        <v>-0.57810573422376466</v>
      </c>
      <c r="W36" s="24">
        <v>-0.18135367687757273</v>
      </c>
      <c r="X36" s="63">
        <f t="shared" si="7"/>
        <v>43</v>
      </c>
      <c r="Y36" s="117">
        <f t="shared" si="8"/>
        <v>71.5</v>
      </c>
      <c r="Z36" s="38">
        <v>0.39056923590230969</v>
      </c>
      <c r="AA36" s="39">
        <v>2.6202999999999999</v>
      </c>
      <c r="AB36" s="104">
        <f t="shared" si="9"/>
        <v>-0.36085030392827094</v>
      </c>
      <c r="AC36" s="52">
        <v>42873.626215277778</v>
      </c>
      <c r="AD36" s="26">
        <v>-0.37607892037469531</v>
      </c>
      <c r="AE36" s="27">
        <v>-7.6044339104965344E-2</v>
      </c>
      <c r="AF36" s="63">
        <f t="shared" si="10"/>
        <v>84</v>
      </c>
      <c r="AG36" s="117">
        <f t="shared" si="11"/>
        <v>62.5</v>
      </c>
      <c r="AH36" s="41">
        <v>0.65964931028265417</v>
      </c>
      <c r="AI36" s="42">
        <v>2.6615000000000002</v>
      </c>
      <c r="AJ36" s="104">
        <f t="shared" si="12"/>
        <v>0.43364729455304346</v>
      </c>
      <c r="AK36" s="52">
        <v>42873.62841435185</v>
      </c>
      <c r="AL36" s="29">
        <v>-0.25768481044177105</v>
      </c>
      <c r="AM36" s="31">
        <v>-2.3389670218662222E-2</v>
      </c>
      <c r="AN36" s="63">
        <f t="shared" si="13"/>
        <v>107</v>
      </c>
      <c r="AO36" s="117">
        <f t="shared" si="14"/>
        <v>76.5</v>
      </c>
      <c r="AP36" s="44">
        <v>0.81733875407473477</v>
      </c>
      <c r="AQ36" s="45">
        <v>2.6821000000000002</v>
      </c>
      <c r="AR36" s="104">
        <f t="shared" si="15"/>
        <v>0.14536521593584109</v>
      </c>
      <c r="AS36" s="52">
        <v>42873.63790509259</v>
      </c>
      <c r="AT36" s="29">
        <v>-0.39483619981408991</v>
      </c>
      <c r="AU36" s="31">
        <v>-0.23400834576387586</v>
      </c>
      <c r="AV36" s="63">
        <f t="shared" si="16"/>
        <v>72</v>
      </c>
      <c r="AW36" s="117">
        <f t="shared" si="17"/>
        <v>29</v>
      </c>
      <c r="AX36" s="47">
        <v>0.63466643770963083</v>
      </c>
      <c r="AY36" s="48">
        <v>2.5996999999999999</v>
      </c>
      <c r="AZ36" s="104">
        <f t="shared" si="18"/>
        <v>-0.71222900778176568</v>
      </c>
      <c r="BA36" s="52">
        <v>42873.381701388891</v>
      </c>
      <c r="BB36" s="97">
        <v>-0.15488618101499149</v>
      </c>
      <c r="BC36" s="101">
        <v>-0.20768101132072431</v>
      </c>
      <c r="BD36" s="63">
        <f t="shared" si="19"/>
        <v>49</v>
      </c>
      <c r="BE36" s="117">
        <f t="shared" si="20"/>
        <v>27</v>
      </c>
      <c r="BF36" s="94">
        <v>0.95425653407308886</v>
      </c>
      <c r="BG36" s="95">
        <v>2.61</v>
      </c>
      <c r="BH36" s="64">
        <f t="shared" si="21"/>
        <v>0.37228961115737047</v>
      </c>
      <c r="BI36" s="52">
        <v>42873.39880787037</v>
      </c>
      <c r="BJ36" s="141">
        <v>1.4243691854805061</v>
      </c>
      <c r="BK36" s="145">
        <v>-0.1286990079912696</v>
      </c>
      <c r="BL36" s="63">
        <f t="shared" si="22"/>
        <v>818</v>
      </c>
      <c r="BM36" s="117">
        <f t="shared" si="23"/>
        <v>479</v>
      </c>
      <c r="BN36" s="139">
        <v>3.0576711421935556</v>
      </c>
      <c r="BO36" s="140">
        <v>2.6408999999999998</v>
      </c>
      <c r="BP36" s="134">
        <f t="shared" si="24"/>
        <v>2.2667452780219647E-2</v>
      </c>
    </row>
    <row r="37" spans="1:68">
      <c r="A37" s="16">
        <v>42873.668628472224</v>
      </c>
      <c r="B37" s="17">
        <v>0.43423728910005172</v>
      </c>
      <c r="C37" s="18">
        <v>-2.8448366687868688E-2</v>
      </c>
      <c r="D37" s="81">
        <f t="shared" si="0"/>
        <v>-0.12596536756737381</v>
      </c>
      <c r="E37" s="52">
        <v>42873.585868055554</v>
      </c>
      <c r="F37" s="19">
        <v>-0.58377610985841</v>
      </c>
      <c r="G37" s="20">
        <v>0.10824700199709558</v>
      </c>
      <c r="H37" s="63">
        <f t="shared" si="1"/>
        <v>93</v>
      </c>
      <c r="I37" s="117">
        <f t="shared" si="2"/>
        <v>91.5</v>
      </c>
      <c r="J37" s="59">
        <v>0.38301684684827675</v>
      </c>
      <c r="K37" s="60">
        <v>2.7336</v>
      </c>
      <c r="L37" s="104">
        <f t="shared" si="3"/>
        <v>-0.11627857815745002</v>
      </c>
      <c r="M37" s="52">
        <v>42873.588379629633</v>
      </c>
      <c r="N37" s="21">
        <v>-0.58454079977307916</v>
      </c>
      <c r="O37" s="22">
        <v>-7.6044339104965344E-2</v>
      </c>
      <c r="P37" s="63">
        <f t="shared" si="4"/>
        <v>38.5</v>
      </c>
      <c r="Q37" s="117">
        <f t="shared" si="5"/>
        <v>83.5</v>
      </c>
      <c r="R37" s="35">
        <v>0.38199835422743672</v>
      </c>
      <c r="S37" s="36">
        <v>2.6615000000000002</v>
      </c>
      <c r="T37" s="104">
        <f t="shared" si="6"/>
        <v>9.2563793247481013E-2</v>
      </c>
      <c r="U37" s="52">
        <v>42873.614652777775</v>
      </c>
      <c r="V37" s="23">
        <v>-0.57470264301509855</v>
      </c>
      <c r="W37" s="24">
        <v>-0.20768101132072431</v>
      </c>
      <c r="X37" s="63">
        <f t="shared" si="7"/>
        <v>56.5</v>
      </c>
      <c r="Y37" s="117">
        <f t="shared" si="8"/>
        <v>56.5</v>
      </c>
      <c r="Z37" s="38">
        <v>0.39510182253328563</v>
      </c>
      <c r="AA37" s="39">
        <v>2.61</v>
      </c>
      <c r="AB37" s="104">
        <f t="shared" si="9"/>
        <v>-0.13648249075981492</v>
      </c>
      <c r="AC37" s="52">
        <v>42873.626226851855</v>
      </c>
      <c r="AD37" s="26">
        <v>-0.37585908186000699</v>
      </c>
      <c r="AE37" s="27">
        <v>-0.1286990079912696</v>
      </c>
      <c r="AF37" s="63">
        <f t="shared" si="10"/>
        <v>85</v>
      </c>
      <c r="AG37" s="117">
        <f t="shared" si="11"/>
        <v>46</v>
      </c>
      <c r="AH37" s="41">
        <v>0.65994211381084422</v>
      </c>
      <c r="AI37" s="42">
        <v>2.6408999999999998</v>
      </c>
      <c r="AJ37" s="104">
        <f t="shared" si="12"/>
        <v>0.70910632286807751</v>
      </c>
      <c r="AK37" s="52">
        <v>42873.628425925926</v>
      </c>
      <c r="AL37" s="29">
        <v>-0.29643956741122129</v>
      </c>
      <c r="AM37" s="31">
        <v>-7.6044339104965344E-2</v>
      </c>
      <c r="AN37" s="63">
        <f t="shared" si="13"/>
        <v>106</v>
      </c>
      <c r="AO37" s="117">
        <f t="shared" si="14"/>
        <v>58</v>
      </c>
      <c r="AP37" s="44">
        <v>0.76572118564779057</v>
      </c>
      <c r="AQ37" s="45">
        <v>2.6615000000000002</v>
      </c>
      <c r="AR37" s="104">
        <f t="shared" si="15"/>
        <v>-0.38226177700721037</v>
      </c>
      <c r="AS37" s="52">
        <v>42873.637916666667</v>
      </c>
      <c r="AT37" s="29">
        <v>-0.38327913056546092</v>
      </c>
      <c r="AU37" s="31">
        <v>-0.20768101132072431</v>
      </c>
      <c r="AV37" s="63">
        <f t="shared" si="16"/>
        <v>81</v>
      </c>
      <c r="AW37" s="117">
        <f t="shared" si="17"/>
        <v>43.5</v>
      </c>
      <c r="AX37" s="47">
        <v>0.65005933033507779</v>
      </c>
      <c r="AY37" s="48">
        <v>2.61</v>
      </c>
      <c r="AZ37" s="104">
        <f t="shared" si="18"/>
        <v>0.29037248302530738</v>
      </c>
      <c r="BA37" s="52">
        <v>42873.381712962961</v>
      </c>
      <c r="BB37" s="97">
        <v>-0.27619083932981137</v>
      </c>
      <c r="BC37" s="101">
        <v>-0.18135367687757273</v>
      </c>
      <c r="BD37" s="63">
        <f t="shared" si="19"/>
        <v>45</v>
      </c>
      <c r="BE37" s="117">
        <f t="shared" si="20"/>
        <v>43</v>
      </c>
      <c r="BF37" s="94">
        <v>0.79269052280876595</v>
      </c>
      <c r="BG37" s="95">
        <v>2.6202999999999999</v>
      </c>
      <c r="BH37" s="64">
        <f t="shared" si="21"/>
        <v>0.15292412863032645</v>
      </c>
      <c r="BI37" s="52">
        <v>42873.398819444446</v>
      </c>
      <c r="BJ37" s="141">
        <v>1.2238055274560569</v>
      </c>
      <c r="BK37" s="145">
        <v>0.18722900532655026</v>
      </c>
      <c r="BL37" s="63">
        <f t="shared" si="22"/>
        <v>709.5</v>
      </c>
      <c r="BM37" s="117">
        <f t="shared" si="23"/>
        <v>915.5</v>
      </c>
      <c r="BN37" s="139">
        <v>2.7905398491191074</v>
      </c>
      <c r="BO37" s="140">
        <v>2.7645</v>
      </c>
      <c r="BP37" s="134">
        <f t="shared" si="24"/>
        <v>-0.14930019735608188</v>
      </c>
    </row>
    <row r="38" spans="1:68">
      <c r="A38" s="16">
        <v>42873.668744212962</v>
      </c>
      <c r="B38" s="17">
        <v>0.2855581019364638</v>
      </c>
      <c r="C38" s="18">
        <v>-0.14995450174213612</v>
      </c>
      <c r="D38" s="81">
        <f t="shared" si="0"/>
        <v>-3.482011382370246E-2</v>
      </c>
      <c r="E38" s="52">
        <v>42873.585879629631</v>
      </c>
      <c r="F38" s="19">
        <v>-0.58593745396198671</v>
      </c>
      <c r="G38" s="20">
        <v>-0.26033568020702741</v>
      </c>
      <c r="H38" s="63">
        <f t="shared" si="1"/>
        <v>85</v>
      </c>
      <c r="I38" s="117">
        <f t="shared" si="2"/>
        <v>28</v>
      </c>
      <c r="J38" s="59">
        <v>0.38013814663481676</v>
      </c>
      <c r="K38" s="60">
        <v>2.5893999999999999</v>
      </c>
      <c r="L38" s="104">
        <f t="shared" si="3"/>
        <v>0.56529079791216907</v>
      </c>
      <c r="M38" s="52">
        <v>42873.588391203702</v>
      </c>
      <c r="N38" s="21">
        <v>-0.57966319710850256</v>
      </c>
      <c r="O38" s="22">
        <v>-0.20768101132072431</v>
      </c>
      <c r="P38" s="63">
        <f t="shared" si="4"/>
        <v>57</v>
      </c>
      <c r="Q38" s="117">
        <f t="shared" si="5"/>
        <v>40</v>
      </c>
      <c r="R38" s="35">
        <v>0.38849484676115847</v>
      </c>
      <c r="S38" s="36">
        <v>2.61</v>
      </c>
      <c r="T38" s="104">
        <f t="shared" si="6"/>
        <v>-0.11546870264726132</v>
      </c>
      <c r="U38" s="52">
        <v>42873.614664351851</v>
      </c>
      <c r="V38" s="23">
        <v>-0.56629200296833171</v>
      </c>
      <c r="W38" s="24">
        <v>2.9264998667640901E-2</v>
      </c>
      <c r="X38" s="63">
        <f t="shared" si="7"/>
        <v>80</v>
      </c>
      <c r="Y38" s="117">
        <f t="shared" si="8"/>
        <v>133.5</v>
      </c>
      <c r="Z38" s="38">
        <v>0.40630397736735185</v>
      </c>
      <c r="AA38" s="39">
        <v>2.7027000000000001</v>
      </c>
      <c r="AB38" s="104">
        <f t="shared" si="9"/>
        <v>-0.65672961064917856</v>
      </c>
      <c r="AC38" s="52">
        <v>42873.626238425924</v>
      </c>
      <c r="AD38" s="26">
        <v>-0.36988641390845139</v>
      </c>
      <c r="AE38" s="27">
        <v>-0.18135367687757273</v>
      </c>
      <c r="AF38" s="63">
        <f t="shared" si="10"/>
        <v>86</v>
      </c>
      <c r="AG38" s="117">
        <f t="shared" si="11"/>
        <v>30</v>
      </c>
      <c r="AH38" s="41">
        <v>0.66789712684121516</v>
      </c>
      <c r="AI38" s="42">
        <v>2.6202999999999999</v>
      </c>
      <c r="AJ38" s="104">
        <f t="shared" si="12"/>
        <v>0.43458813780442929</v>
      </c>
      <c r="AK38" s="52">
        <v>42873.628437500003</v>
      </c>
      <c r="AL38" s="29">
        <v>-0.36496660404073106</v>
      </c>
      <c r="AM38" s="31">
        <v>-0.28666301465017896</v>
      </c>
      <c r="AN38" s="63">
        <f t="shared" si="13"/>
        <v>102</v>
      </c>
      <c r="AO38" s="117">
        <f t="shared" si="14"/>
        <v>3</v>
      </c>
      <c r="AP38" s="44">
        <v>0.67444983526601043</v>
      </c>
      <c r="AQ38" s="45">
        <v>2.5790999999999999</v>
      </c>
      <c r="AR38" s="104">
        <f t="shared" si="15"/>
        <v>-0.9296025037246648</v>
      </c>
      <c r="AS38" s="52">
        <v>42873.637928240743</v>
      </c>
      <c r="AT38" s="29">
        <v>-0.38694738148485541</v>
      </c>
      <c r="AU38" s="31">
        <v>-0.10237167354811805</v>
      </c>
      <c r="AV38" s="63">
        <f t="shared" si="16"/>
        <v>77</v>
      </c>
      <c r="AW38" s="117">
        <f t="shared" si="17"/>
        <v>82</v>
      </c>
      <c r="AX38" s="47">
        <v>0.64517357674905207</v>
      </c>
      <c r="AY38" s="48">
        <v>2.6511999999999998</v>
      </c>
      <c r="AZ38" s="104">
        <f t="shared" si="18"/>
        <v>0.45264944137985991</v>
      </c>
      <c r="BA38" s="52">
        <v>42873.381724537037</v>
      </c>
      <c r="BB38" s="97">
        <v>-0.35014701648554752</v>
      </c>
      <c r="BC38" s="101">
        <v>0.13457433644024716</v>
      </c>
      <c r="BD38" s="63">
        <f t="shared" si="19"/>
        <v>38</v>
      </c>
      <c r="BE38" s="117">
        <f t="shared" si="20"/>
        <v>125</v>
      </c>
      <c r="BF38" s="94">
        <v>0.69418808508374963</v>
      </c>
      <c r="BG38" s="95">
        <v>2.7439</v>
      </c>
      <c r="BH38" s="64">
        <f t="shared" si="21"/>
        <v>-0.29190553867199376</v>
      </c>
      <c r="BI38" s="52">
        <v>42873.398831018516</v>
      </c>
      <c r="BJ38" s="141">
        <v>1.2689139370920179</v>
      </c>
      <c r="BK38" s="145">
        <v>0.3188656775423081</v>
      </c>
      <c r="BL38" s="63">
        <f t="shared" si="22"/>
        <v>734</v>
      </c>
      <c r="BM38" s="117">
        <f t="shared" si="23"/>
        <v>989</v>
      </c>
      <c r="BN38" s="139">
        <v>2.85061986517624</v>
      </c>
      <c r="BO38" s="140">
        <v>2.8159999999999998</v>
      </c>
      <c r="BP38" s="134">
        <f t="shared" si="24"/>
        <v>-0.37242819940950794</v>
      </c>
    </row>
    <row r="39" spans="1:68">
      <c r="A39" s="16">
        <v>42873.668859953701</v>
      </c>
      <c r="B39" s="17">
        <v>0.57388796641938056</v>
      </c>
      <c r="C39" s="18">
        <v>5.2555723348309609E-2</v>
      </c>
      <c r="D39" s="81">
        <f t="shared" si="0"/>
        <v>-2.5266236356072313E-3</v>
      </c>
      <c r="E39" s="52">
        <v>42873.5858912037</v>
      </c>
      <c r="F39" s="19">
        <v>-0.58352076041422551</v>
      </c>
      <c r="G39" s="20">
        <v>-0.18135367687757273</v>
      </c>
      <c r="H39" s="63">
        <f t="shared" si="1"/>
        <v>94</v>
      </c>
      <c r="I39" s="117">
        <f t="shared" si="2"/>
        <v>47.5</v>
      </c>
      <c r="J39" s="59">
        <v>0.38335694748207422</v>
      </c>
      <c r="K39" s="60">
        <v>2.6202999999999999</v>
      </c>
      <c r="L39" s="104">
        <f t="shared" si="3"/>
        <v>0.56970242309013575</v>
      </c>
      <c r="M39" s="52">
        <v>42873.588402777779</v>
      </c>
      <c r="N39" s="21">
        <v>-0.57219081926450255</v>
      </c>
      <c r="O39" s="22">
        <v>-0.26033568020702741</v>
      </c>
      <c r="P39" s="63">
        <f t="shared" si="4"/>
        <v>77</v>
      </c>
      <c r="Q39" s="117">
        <f t="shared" si="5"/>
        <v>23</v>
      </c>
      <c r="R39" s="35">
        <v>0.39844732756186885</v>
      </c>
      <c r="S39" s="36">
        <v>2.5893999999999999</v>
      </c>
      <c r="T39" s="104">
        <f t="shared" si="6"/>
        <v>0.27266622762366249</v>
      </c>
      <c r="U39" s="52">
        <v>42873.614675925928</v>
      </c>
      <c r="V39" s="23">
        <v>-0.53989637956584635</v>
      </c>
      <c r="W39" s="24">
        <v>0.68744835974643115</v>
      </c>
      <c r="X39" s="63">
        <f t="shared" si="7"/>
        <v>129</v>
      </c>
      <c r="Y39" s="117">
        <f t="shared" si="8"/>
        <v>157</v>
      </c>
      <c r="Z39" s="38">
        <v>0.44146038147597927</v>
      </c>
      <c r="AA39" s="39">
        <v>2.9601999999999999</v>
      </c>
      <c r="AB39" s="104">
        <f t="shared" si="9"/>
        <v>-0.72970779932300489</v>
      </c>
      <c r="AC39" s="52">
        <v>42873.626250000001</v>
      </c>
      <c r="AD39" s="26">
        <v>-0.38587135541782447</v>
      </c>
      <c r="AE39" s="27">
        <v>0.26621100865600494</v>
      </c>
      <c r="AF39" s="63">
        <f t="shared" si="10"/>
        <v>83</v>
      </c>
      <c r="AG39" s="117">
        <f t="shared" si="11"/>
        <v>92</v>
      </c>
      <c r="AH39" s="41">
        <v>0.64660673885578202</v>
      </c>
      <c r="AI39" s="42">
        <v>2.7953999999999999</v>
      </c>
      <c r="AJ39" s="104">
        <f t="shared" si="12"/>
        <v>0.76973730163527021</v>
      </c>
      <c r="AK39" s="52">
        <v>42873.628449074073</v>
      </c>
      <c r="AL39" s="29">
        <v>-0.38371212725373871</v>
      </c>
      <c r="AM39" s="31">
        <v>-0.20768101132072431</v>
      </c>
      <c r="AN39" s="63">
        <f t="shared" si="13"/>
        <v>99</v>
      </c>
      <c r="AO39" s="117">
        <f t="shared" si="14"/>
        <v>15</v>
      </c>
      <c r="AP39" s="44">
        <v>0.64948262084355812</v>
      </c>
      <c r="AQ39" s="45">
        <v>2.61</v>
      </c>
      <c r="AR39" s="104">
        <f t="shared" si="15"/>
        <v>-0.55732247709336391</v>
      </c>
      <c r="AS39" s="52">
        <v>42873.637939814813</v>
      </c>
      <c r="AT39" s="29">
        <v>-0.38673236723619664</v>
      </c>
      <c r="AU39" s="31">
        <v>-0.18135367687757273</v>
      </c>
      <c r="AV39" s="63">
        <f t="shared" si="16"/>
        <v>78</v>
      </c>
      <c r="AW39" s="117">
        <f t="shared" si="17"/>
        <v>53.5</v>
      </c>
      <c r="AX39" s="47">
        <v>0.64545995482392071</v>
      </c>
      <c r="AY39" s="48">
        <v>2.6202999999999999</v>
      </c>
      <c r="AZ39" s="104">
        <f t="shared" si="18"/>
        <v>5.2258081786337458E-2</v>
      </c>
      <c r="BA39" s="52">
        <v>42873.381736111114</v>
      </c>
      <c r="BB39" s="97">
        <v>-0.41002582330106424</v>
      </c>
      <c r="BC39" s="101">
        <v>-0.23400834576387586</v>
      </c>
      <c r="BD39" s="63">
        <f t="shared" si="19"/>
        <v>29</v>
      </c>
      <c r="BE39" s="117">
        <f t="shared" si="20"/>
        <v>17.5</v>
      </c>
      <c r="BF39" s="94">
        <v>0.6144353360067748</v>
      </c>
      <c r="BG39" s="95">
        <v>2.5996999999999999</v>
      </c>
      <c r="BH39" s="64">
        <f t="shared" si="21"/>
        <v>-0.16150091402164635</v>
      </c>
      <c r="BI39" s="52">
        <v>42873.398842592593</v>
      </c>
      <c r="BJ39" s="141">
        <v>1.0732824805591052</v>
      </c>
      <c r="BK39" s="145">
        <v>-0.1286990079912696</v>
      </c>
      <c r="BL39" s="63">
        <f t="shared" si="22"/>
        <v>611.5</v>
      </c>
      <c r="BM39" s="117">
        <f t="shared" si="23"/>
        <v>479</v>
      </c>
      <c r="BN39" s="139">
        <v>2.5900577849647584</v>
      </c>
      <c r="BO39" s="140">
        <v>2.6408999999999998</v>
      </c>
      <c r="BP39" s="134">
        <f t="shared" si="24"/>
        <v>-0.47977065790113665</v>
      </c>
    </row>
    <row r="40" spans="1:68">
      <c r="A40" s="16">
        <v>42873.66897569444</v>
      </c>
      <c r="B40" s="17">
        <v>0.31832949182522374</v>
      </c>
      <c r="C40" s="18">
        <v>1.2053678330220459E-2</v>
      </c>
      <c r="D40" s="81">
        <f t="shared" si="0"/>
        <v>-3.4192224858063967E-2</v>
      </c>
      <c r="E40" s="52">
        <v>42873.585902777777</v>
      </c>
      <c r="F40" s="19">
        <v>-0.58441349280936727</v>
      </c>
      <c r="G40" s="20">
        <v>-0.18135367687757273</v>
      </c>
      <c r="H40" s="63">
        <f t="shared" si="1"/>
        <v>91</v>
      </c>
      <c r="I40" s="117">
        <f t="shared" si="2"/>
        <v>47.5</v>
      </c>
      <c r="J40" s="59">
        <v>0.38216791472592748</v>
      </c>
      <c r="K40" s="60">
        <v>2.6202999999999999</v>
      </c>
      <c r="L40" s="104">
        <f t="shared" si="3"/>
        <v>0.83389946477458521</v>
      </c>
      <c r="M40" s="52">
        <v>42873.588414351849</v>
      </c>
      <c r="N40" s="21">
        <v>-0.56791221087643584</v>
      </c>
      <c r="O40" s="22">
        <v>-4.9717004661813786E-2</v>
      </c>
      <c r="P40" s="63">
        <f t="shared" si="4"/>
        <v>92</v>
      </c>
      <c r="Q40" s="117">
        <f t="shared" si="5"/>
        <v>86</v>
      </c>
      <c r="R40" s="35">
        <v>0.40414601795534033</v>
      </c>
      <c r="S40" s="36">
        <v>2.6718000000000002</v>
      </c>
      <c r="T40" s="104">
        <f t="shared" si="6"/>
        <v>0.46346147729405918</v>
      </c>
      <c r="U40" s="52">
        <v>42873.614687499998</v>
      </c>
      <c r="V40" s="23">
        <v>-0.53080128081331313</v>
      </c>
      <c r="W40" s="24">
        <v>-0.15502634243442118</v>
      </c>
      <c r="X40" s="63">
        <f t="shared" si="7"/>
        <v>139</v>
      </c>
      <c r="Y40" s="117">
        <f t="shared" si="8"/>
        <v>83</v>
      </c>
      <c r="Z40" s="38">
        <v>0.45357416876095097</v>
      </c>
      <c r="AA40" s="39">
        <v>2.6305999999999998</v>
      </c>
      <c r="AB40" s="104">
        <f t="shared" si="9"/>
        <v>-0.13537826829921368</v>
      </c>
      <c r="AC40" s="52">
        <v>42873.626261574071</v>
      </c>
      <c r="AD40" s="26">
        <v>-0.39525894348203738</v>
      </c>
      <c r="AE40" s="27">
        <v>-7.6044339104965344E-2</v>
      </c>
      <c r="AF40" s="63">
        <f t="shared" si="10"/>
        <v>80</v>
      </c>
      <c r="AG40" s="117">
        <f t="shared" si="11"/>
        <v>62.5</v>
      </c>
      <c r="AH40" s="41">
        <v>0.63410338424436108</v>
      </c>
      <c r="AI40" s="42">
        <v>2.6615000000000002</v>
      </c>
      <c r="AJ40" s="104">
        <f t="shared" si="12"/>
        <v>0.46281436343111215</v>
      </c>
      <c r="AK40" s="52">
        <v>42873.628460648149</v>
      </c>
      <c r="AL40" s="29">
        <v>-0.41247599126857282</v>
      </c>
      <c r="AM40" s="31">
        <v>2.9376642244893394E-3</v>
      </c>
      <c r="AN40" s="63">
        <f t="shared" si="13"/>
        <v>94</v>
      </c>
      <c r="AO40" s="117">
        <f t="shared" si="14"/>
        <v>79.5</v>
      </c>
      <c r="AP40" s="44">
        <v>0.61117195048689976</v>
      </c>
      <c r="AQ40" s="45">
        <v>2.6924000000000001</v>
      </c>
      <c r="AR40" s="104">
        <f t="shared" si="15"/>
        <v>-0.52852566272053347</v>
      </c>
      <c r="AS40" s="52">
        <v>42873.63795138889</v>
      </c>
      <c r="AT40" s="29">
        <v>-0.39715665363012453</v>
      </c>
      <c r="AU40" s="31">
        <v>-0.15502634243442118</v>
      </c>
      <c r="AV40" s="63">
        <f t="shared" si="16"/>
        <v>71</v>
      </c>
      <c r="AW40" s="117">
        <f t="shared" si="17"/>
        <v>63.5</v>
      </c>
      <c r="AX40" s="47">
        <v>0.63157581882831137</v>
      </c>
      <c r="AY40" s="48">
        <v>2.6305999999999998</v>
      </c>
      <c r="AZ40" s="104">
        <f t="shared" si="18"/>
        <v>-0.15214396751592787</v>
      </c>
      <c r="BA40" s="52">
        <v>42873.381747685184</v>
      </c>
      <c r="BB40" s="97">
        <v>-0.41592480273032983</v>
      </c>
      <c r="BC40" s="101">
        <v>0.50315701864436901</v>
      </c>
      <c r="BD40" s="63">
        <f t="shared" si="19"/>
        <v>28</v>
      </c>
      <c r="BE40" s="117">
        <f t="shared" si="20"/>
        <v>143.5</v>
      </c>
      <c r="BF40" s="94">
        <v>0.60657846892386991</v>
      </c>
      <c r="BG40" s="95">
        <v>2.8880999999999997</v>
      </c>
      <c r="BH40" s="64">
        <f t="shared" si="21"/>
        <v>-0.3834376298260731</v>
      </c>
      <c r="BI40" s="52">
        <v>42873.398854166669</v>
      </c>
      <c r="BJ40" s="141">
        <v>1.260382756876147</v>
      </c>
      <c r="BK40" s="145">
        <v>-0.18135367687757273</v>
      </c>
      <c r="BL40" s="63">
        <f t="shared" si="22"/>
        <v>731</v>
      </c>
      <c r="BM40" s="117">
        <f t="shared" si="23"/>
        <v>308.5</v>
      </c>
      <c r="BN40" s="139">
        <v>2.8392571625562124</v>
      </c>
      <c r="BO40" s="140">
        <v>2.6202999999999999</v>
      </c>
      <c r="BP40" s="134">
        <f t="shared" si="24"/>
        <v>-0.22463297729987264</v>
      </c>
    </row>
    <row r="41" spans="1:68">
      <c r="A41" s="16">
        <v>42873.669091435186</v>
      </c>
      <c r="B41" s="17">
        <v>0.81101114106020278</v>
      </c>
      <c r="C41" s="18">
        <v>-0.14995450174213612</v>
      </c>
      <c r="D41" s="81">
        <f t="shared" si="0"/>
        <v>-5.3409587758168835E-2</v>
      </c>
      <c r="E41" s="52">
        <v>42873.585914351854</v>
      </c>
      <c r="F41" s="19">
        <v>-0.5827533508476298</v>
      </c>
      <c r="G41" s="20">
        <v>0.13457433644024716</v>
      </c>
      <c r="H41" s="63">
        <f t="shared" si="1"/>
        <v>96</v>
      </c>
      <c r="I41" s="117">
        <f t="shared" si="2"/>
        <v>95.5</v>
      </c>
      <c r="J41" s="59">
        <v>0.38437906241486736</v>
      </c>
      <c r="K41" s="60">
        <v>2.7439</v>
      </c>
      <c r="L41" s="104">
        <f t="shared" si="3"/>
        <v>0.21162783900168963</v>
      </c>
      <c r="M41" s="52">
        <v>42873.588425925926</v>
      </c>
      <c r="N41" s="21">
        <v>-0.56831591649536306</v>
      </c>
      <c r="O41" s="22">
        <v>-0.26033568020702741</v>
      </c>
      <c r="P41" s="63">
        <f t="shared" si="4"/>
        <v>90</v>
      </c>
      <c r="Q41" s="117">
        <f t="shared" si="5"/>
        <v>23</v>
      </c>
      <c r="R41" s="35">
        <v>0.40360832132042801</v>
      </c>
      <c r="S41" s="36">
        <v>2.5893999999999999</v>
      </c>
      <c r="T41" s="104">
        <f t="shared" si="6"/>
        <v>-0.12760326818444467</v>
      </c>
      <c r="U41" s="52">
        <v>42873.614699074074</v>
      </c>
      <c r="V41" s="23">
        <v>-0.53440908649015373</v>
      </c>
      <c r="W41" s="24">
        <v>2.9376642244893394E-3</v>
      </c>
      <c r="X41" s="63">
        <f t="shared" si="7"/>
        <v>134</v>
      </c>
      <c r="Y41" s="117">
        <f t="shared" si="8"/>
        <v>127</v>
      </c>
      <c r="Z41" s="38">
        <v>0.4487689223613352</v>
      </c>
      <c r="AA41" s="39">
        <v>2.6924000000000001</v>
      </c>
      <c r="AB41" s="104">
        <f t="shared" si="9"/>
        <v>-2.0771415860779019E-2</v>
      </c>
      <c r="AC41" s="52">
        <v>42873.626273148147</v>
      </c>
      <c r="AD41" s="26">
        <v>-0.39652492555770669</v>
      </c>
      <c r="AE41" s="27">
        <v>-0.20768101132072431</v>
      </c>
      <c r="AF41" s="63">
        <f t="shared" si="10"/>
        <v>79</v>
      </c>
      <c r="AG41" s="117">
        <f t="shared" si="11"/>
        <v>19.5</v>
      </c>
      <c r="AH41" s="41">
        <v>0.63241721920223071</v>
      </c>
      <c r="AI41" s="42">
        <v>2.61</v>
      </c>
      <c r="AJ41" s="104">
        <f t="shared" si="12"/>
        <v>-0.12033247873019254</v>
      </c>
      <c r="AK41" s="52">
        <v>42873.628472222219</v>
      </c>
      <c r="AL41" s="29">
        <v>-0.4253254519246909</v>
      </c>
      <c r="AM41" s="31">
        <v>-7.6044339104965344E-2</v>
      </c>
      <c r="AN41" s="63">
        <f t="shared" si="13"/>
        <v>87</v>
      </c>
      <c r="AO41" s="117">
        <f t="shared" si="14"/>
        <v>58</v>
      </c>
      <c r="AP41" s="44">
        <v>0.59405771815693476</v>
      </c>
      <c r="AQ41" s="45">
        <v>2.6615000000000002</v>
      </c>
      <c r="AR41" s="104">
        <f t="shared" si="15"/>
        <v>-9.9560175235495277E-2</v>
      </c>
      <c r="AS41" s="52">
        <v>42873.637962962966</v>
      </c>
      <c r="AT41" s="29">
        <v>-0.41653072020902698</v>
      </c>
      <c r="AU41" s="31">
        <v>-0.10237167354811805</v>
      </c>
      <c r="AV41" s="63">
        <f t="shared" si="16"/>
        <v>63</v>
      </c>
      <c r="AW41" s="117">
        <f t="shared" si="17"/>
        <v>82</v>
      </c>
      <c r="AX41" s="47">
        <v>0.60577144575140141</v>
      </c>
      <c r="AY41" s="48">
        <v>2.6511999999999998</v>
      </c>
      <c r="AZ41" s="104">
        <f t="shared" si="18"/>
        <v>-0.55937116967191924</v>
      </c>
      <c r="BA41" s="52">
        <v>42873.38175925926</v>
      </c>
      <c r="BB41" s="97">
        <v>-3.9678946276604898E-2</v>
      </c>
      <c r="BC41" s="101">
        <v>0.74010302863273425</v>
      </c>
      <c r="BD41" s="63">
        <f t="shared" si="19"/>
        <v>59</v>
      </c>
      <c r="BE41" s="117">
        <f t="shared" si="20"/>
        <v>150</v>
      </c>
      <c r="BF41" s="94">
        <v>1.1077013699438283</v>
      </c>
      <c r="BG41" s="95">
        <v>2.9807999999999999</v>
      </c>
      <c r="BH41" s="64">
        <f t="shared" si="21"/>
        <v>-0.5851694096257346</v>
      </c>
      <c r="BI41" s="52">
        <v>42873.398865740739</v>
      </c>
      <c r="BJ41" s="141">
        <v>1.3581041527991891</v>
      </c>
      <c r="BK41" s="145">
        <v>-2.3389670218662222E-2</v>
      </c>
      <c r="BL41" s="63">
        <f t="shared" si="22"/>
        <v>780</v>
      </c>
      <c r="BM41" s="117">
        <f t="shared" si="23"/>
        <v>678.5</v>
      </c>
      <c r="BN41" s="139">
        <v>2.9694125611518052</v>
      </c>
      <c r="BO41" s="140">
        <v>2.6821000000000002</v>
      </c>
      <c r="BP41" s="134">
        <f t="shared" si="24"/>
        <v>0.19086522077265985</v>
      </c>
    </row>
    <row r="42" spans="1:68">
      <c r="A42" s="16">
        <v>42873.669207175932</v>
      </c>
      <c r="B42" s="17">
        <v>-0.19128617336560977</v>
      </c>
      <c r="C42" s="18">
        <v>-0.10945245672404698</v>
      </c>
      <c r="D42" s="81">
        <f t="shared" si="0"/>
        <v>0.116932354115834</v>
      </c>
      <c r="E42" s="52">
        <v>42873.585925925923</v>
      </c>
      <c r="F42" s="19">
        <v>-0.57940419559458622</v>
      </c>
      <c r="G42" s="20">
        <v>-0.23400834576387586</v>
      </c>
      <c r="H42" s="63">
        <f t="shared" si="1"/>
        <v>105.5</v>
      </c>
      <c r="I42" s="117">
        <f t="shared" si="2"/>
        <v>34.5</v>
      </c>
      <c r="J42" s="59">
        <v>0.38883981159677317</v>
      </c>
      <c r="K42" s="60">
        <v>2.5996999999999999</v>
      </c>
      <c r="L42" s="104">
        <f t="shared" si="3"/>
        <v>-3.2779200017162641E-2</v>
      </c>
      <c r="M42" s="52">
        <v>42873.588437500002</v>
      </c>
      <c r="N42" s="21">
        <v>-0.56845036564176266</v>
      </c>
      <c r="O42" s="22">
        <v>-0.23400834576387586</v>
      </c>
      <c r="P42" s="63">
        <f t="shared" si="4"/>
        <v>89</v>
      </c>
      <c r="Q42" s="117">
        <f t="shared" si="5"/>
        <v>32</v>
      </c>
      <c r="R42" s="35">
        <v>0.40342924812898234</v>
      </c>
      <c r="S42" s="36">
        <v>2.5996999999999999</v>
      </c>
      <c r="T42" s="104">
        <f t="shared" si="6"/>
        <v>5.311370576916629E-2</v>
      </c>
      <c r="U42" s="52">
        <v>42873.614710648151</v>
      </c>
      <c r="V42" s="23">
        <v>-0.53723813906434015</v>
      </c>
      <c r="W42" s="24">
        <v>-0.26033568020702741</v>
      </c>
      <c r="X42" s="63">
        <f t="shared" si="7"/>
        <v>132</v>
      </c>
      <c r="Y42" s="117">
        <f t="shared" si="8"/>
        <v>31</v>
      </c>
      <c r="Z42" s="38">
        <v>0.44500089938168896</v>
      </c>
      <c r="AA42" s="39">
        <v>2.5893999999999999</v>
      </c>
      <c r="AB42" s="104">
        <f t="shared" si="9"/>
        <v>0.75431231038239233</v>
      </c>
      <c r="AC42" s="52">
        <v>42873.626284722224</v>
      </c>
      <c r="AD42" s="26">
        <v>-0.38673236723619664</v>
      </c>
      <c r="AE42" s="27">
        <v>-0.10237167354811805</v>
      </c>
      <c r="AF42" s="63">
        <f t="shared" si="10"/>
        <v>82</v>
      </c>
      <c r="AG42" s="117">
        <f t="shared" si="11"/>
        <v>54.5</v>
      </c>
      <c r="AH42" s="41">
        <v>0.64545995482392071</v>
      </c>
      <c r="AI42" s="42">
        <v>2.6511999999999998</v>
      </c>
      <c r="AJ42" s="104">
        <f t="shared" si="12"/>
        <v>-8.3641121392465087E-2</v>
      </c>
      <c r="AK42" s="52">
        <v>42873.628483796296</v>
      </c>
      <c r="AL42" s="29">
        <v>-0.42114938469182417</v>
      </c>
      <c r="AM42" s="31">
        <v>-0.20768101132072431</v>
      </c>
      <c r="AN42" s="63">
        <f t="shared" si="13"/>
        <v>89</v>
      </c>
      <c r="AO42" s="117">
        <f t="shared" si="14"/>
        <v>15</v>
      </c>
      <c r="AP42" s="44">
        <v>0.59961983370104566</v>
      </c>
      <c r="AQ42" s="45">
        <v>2.61</v>
      </c>
      <c r="AR42" s="104">
        <f t="shared" si="15"/>
        <v>-0.27915094795655726</v>
      </c>
      <c r="AS42" s="52">
        <v>42873.637974537036</v>
      </c>
      <c r="AT42" s="29">
        <v>-0.42453300816066541</v>
      </c>
      <c r="AU42" s="31">
        <v>-0.1286990079912696</v>
      </c>
      <c r="AV42" s="63">
        <f t="shared" si="16"/>
        <v>60</v>
      </c>
      <c r="AW42" s="117">
        <f t="shared" si="17"/>
        <v>72.5</v>
      </c>
      <c r="AX42" s="47">
        <v>0.59511317620680293</v>
      </c>
      <c r="AY42" s="48">
        <v>2.6408999999999998</v>
      </c>
      <c r="AZ42" s="104">
        <f t="shared" si="18"/>
        <v>-0.6003494586876934</v>
      </c>
      <c r="BA42" s="52">
        <v>42873.38177083333</v>
      </c>
      <c r="BB42" s="97">
        <v>0.37357565607407872</v>
      </c>
      <c r="BC42" s="101">
        <v>-7.6044339104965344E-2</v>
      </c>
      <c r="BD42" s="63">
        <f t="shared" si="19"/>
        <v>103</v>
      </c>
      <c r="BE42" s="117">
        <f t="shared" si="20"/>
        <v>85</v>
      </c>
      <c r="BF42" s="94">
        <v>1.6581163223947248</v>
      </c>
      <c r="BG42" s="95">
        <v>2.6615000000000002</v>
      </c>
      <c r="BH42" s="64">
        <f t="shared" si="21"/>
        <v>-0.25335833741914582</v>
      </c>
      <c r="BI42" s="52">
        <v>42873.398877314816</v>
      </c>
      <c r="BJ42" s="141">
        <v>0.64740124529179499</v>
      </c>
      <c r="BK42" s="145">
        <v>-0.26033568020702741</v>
      </c>
      <c r="BL42" s="63">
        <f t="shared" si="22"/>
        <v>362.5</v>
      </c>
      <c r="BM42" s="117">
        <f t="shared" si="23"/>
        <v>78.5</v>
      </c>
      <c r="BN42" s="139">
        <v>2.0228253850689031</v>
      </c>
      <c r="BO42" s="140">
        <v>2.5893999999999999</v>
      </c>
      <c r="BP42" s="134">
        <f t="shared" si="24"/>
        <v>0.45291472533425925</v>
      </c>
    </row>
    <row r="43" spans="1:68">
      <c r="A43" s="16">
        <v>42873.66932291667</v>
      </c>
      <c r="B43" s="17">
        <v>0.14832954032494722</v>
      </c>
      <c r="C43" s="18">
        <v>9.3057768366402241E-2</v>
      </c>
      <c r="D43" s="81">
        <f t="shared" si="0"/>
        <v>0.11693505202395145</v>
      </c>
      <c r="E43" s="52">
        <v>42873.5859375</v>
      </c>
      <c r="F43" s="19">
        <v>-0.58249709324237964</v>
      </c>
      <c r="G43" s="20">
        <v>-0.10237167354811805</v>
      </c>
      <c r="H43" s="63">
        <f t="shared" si="1"/>
        <v>98</v>
      </c>
      <c r="I43" s="117">
        <f t="shared" si="2"/>
        <v>64</v>
      </c>
      <c r="J43" s="59">
        <v>0.38472037263091002</v>
      </c>
      <c r="K43" s="60">
        <v>2.6511999999999998</v>
      </c>
      <c r="L43" s="104">
        <f t="shared" si="3"/>
        <v>0.42838855995050307</v>
      </c>
      <c r="M43" s="52">
        <v>42873.588449074072</v>
      </c>
      <c r="N43" s="21">
        <v>-0.5735154716323495</v>
      </c>
      <c r="O43" s="22">
        <v>-0.28666301465017896</v>
      </c>
      <c r="P43" s="63">
        <f t="shared" si="4"/>
        <v>72</v>
      </c>
      <c r="Q43" s="117">
        <f t="shared" si="5"/>
        <v>15</v>
      </c>
      <c r="R43" s="35">
        <v>0.39668301939466355</v>
      </c>
      <c r="S43" s="36">
        <v>2.5790999999999999</v>
      </c>
      <c r="T43" s="104">
        <f t="shared" si="6"/>
        <v>0.76819581559937722</v>
      </c>
      <c r="U43" s="52">
        <v>42873.614722222221</v>
      </c>
      <c r="V43" s="23">
        <v>-0.53276027802192705</v>
      </c>
      <c r="W43" s="24">
        <v>-0.31299034909333057</v>
      </c>
      <c r="X43" s="63">
        <f t="shared" si="7"/>
        <v>138</v>
      </c>
      <c r="Y43" s="117">
        <f t="shared" si="8"/>
        <v>11.5</v>
      </c>
      <c r="Z43" s="38">
        <v>0.45096497493879567</v>
      </c>
      <c r="AA43" s="39">
        <v>2.5688</v>
      </c>
      <c r="AB43" s="104">
        <f t="shared" si="9"/>
        <v>0.20295012677181548</v>
      </c>
      <c r="AC43" s="52">
        <v>42873.626296296294</v>
      </c>
      <c r="AD43" s="26">
        <v>-0.40238847484080548</v>
      </c>
      <c r="AE43" s="27">
        <v>-0.20768101132072431</v>
      </c>
      <c r="AF43" s="63">
        <f t="shared" si="10"/>
        <v>77</v>
      </c>
      <c r="AG43" s="117">
        <f t="shared" si="11"/>
        <v>19.5</v>
      </c>
      <c r="AH43" s="41">
        <v>0.62460754162939247</v>
      </c>
      <c r="AI43" s="42">
        <v>2.61</v>
      </c>
      <c r="AJ43" s="104">
        <f t="shared" si="12"/>
        <v>-0.17859588916199687</v>
      </c>
      <c r="AK43" s="52">
        <v>42873.628495370373</v>
      </c>
      <c r="AL43" s="29">
        <v>-0.43723753595297965</v>
      </c>
      <c r="AM43" s="31">
        <v>-0.23400834576387586</v>
      </c>
      <c r="AN43" s="63">
        <f t="shared" si="13"/>
        <v>80</v>
      </c>
      <c r="AO43" s="117">
        <f t="shared" si="14"/>
        <v>8.5</v>
      </c>
      <c r="AP43" s="44">
        <v>0.57819198036060704</v>
      </c>
      <c r="AQ43" s="45">
        <v>2.5996999999999999</v>
      </c>
      <c r="AR43" s="104">
        <f t="shared" si="15"/>
        <v>-6.4801210994112957E-2</v>
      </c>
      <c r="AS43" s="52">
        <v>42873.637986111113</v>
      </c>
      <c r="AT43" s="29">
        <v>-0.44619825621066667</v>
      </c>
      <c r="AU43" s="31">
        <v>-0.23400834576387586</v>
      </c>
      <c r="AV43" s="63">
        <f t="shared" si="16"/>
        <v>53</v>
      </c>
      <c r="AW43" s="117">
        <f t="shared" si="17"/>
        <v>29</v>
      </c>
      <c r="AX43" s="47">
        <v>0.56625717216608085</v>
      </c>
      <c r="AY43" s="48">
        <v>2.5996999999999999</v>
      </c>
      <c r="AZ43" s="104">
        <f t="shared" si="18"/>
        <v>-0.22205274744801889</v>
      </c>
      <c r="BA43" s="52">
        <v>42873.381782407407</v>
      </c>
      <c r="BB43" s="97">
        <v>0.4111469866887576</v>
      </c>
      <c r="BC43" s="101">
        <v>0.29253834309915655</v>
      </c>
      <c r="BD43" s="63">
        <f t="shared" si="19"/>
        <v>108</v>
      </c>
      <c r="BE43" s="117">
        <f t="shared" si="20"/>
        <v>135.5</v>
      </c>
      <c r="BF43" s="94">
        <v>1.7081576819734543</v>
      </c>
      <c r="BG43" s="95">
        <v>2.8056999999999999</v>
      </c>
      <c r="BH43" s="64">
        <f t="shared" si="21"/>
        <v>-0.71846178841529762</v>
      </c>
      <c r="BI43" s="52">
        <v>42873.398888888885</v>
      </c>
      <c r="BJ43" s="141">
        <v>0.57632727877850587</v>
      </c>
      <c r="BK43" s="145">
        <v>0.3715203464286112</v>
      </c>
      <c r="BL43" s="63">
        <f t="shared" si="22"/>
        <v>324</v>
      </c>
      <c r="BM43" s="117">
        <f t="shared" si="23"/>
        <v>1002</v>
      </c>
      <c r="BN43" s="139">
        <v>1.9281617717022654</v>
      </c>
      <c r="BO43" s="140">
        <v>2.8365999999999998</v>
      </c>
      <c r="BP43" s="134">
        <f t="shared" si="24"/>
        <v>0.18465653317981573</v>
      </c>
    </row>
    <row r="44" spans="1:68">
      <c r="A44" s="16">
        <v>42873.669438657409</v>
      </c>
      <c r="B44" s="17">
        <v>1.1108297039573491</v>
      </c>
      <c r="C44" s="18">
        <v>-6.8950411705957837E-2</v>
      </c>
      <c r="D44" s="81">
        <f t="shared" si="0"/>
        <v>-4.193781774226045E-3</v>
      </c>
      <c r="E44" s="52">
        <v>42873.585949074077</v>
      </c>
      <c r="F44" s="19">
        <v>-0.58043882380394363</v>
      </c>
      <c r="G44" s="20">
        <v>0.10824700199709558</v>
      </c>
      <c r="H44" s="63">
        <f t="shared" si="1"/>
        <v>103</v>
      </c>
      <c r="I44" s="117">
        <f t="shared" si="2"/>
        <v>91.5</v>
      </c>
      <c r="J44" s="59">
        <v>0.38746178741163761</v>
      </c>
      <c r="K44" s="60">
        <v>2.7336</v>
      </c>
      <c r="L44" s="104">
        <f t="shared" si="3"/>
        <v>0.65573958945546673</v>
      </c>
      <c r="M44" s="52">
        <v>42873.588460648149</v>
      </c>
      <c r="N44" s="21">
        <v>-0.57588508227781066</v>
      </c>
      <c r="O44" s="22">
        <v>-0.18135367687757273</v>
      </c>
      <c r="P44" s="63">
        <f t="shared" si="4"/>
        <v>66</v>
      </c>
      <c r="Q44" s="117">
        <f t="shared" si="5"/>
        <v>49.5</v>
      </c>
      <c r="R44" s="35">
        <v>0.39352692839572573</v>
      </c>
      <c r="S44" s="36">
        <v>2.6202999999999999</v>
      </c>
      <c r="T44" s="104">
        <f t="shared" si="6"/>
        <v>0.41763430971247956</v>
      </c>
      <c r="U44" s="52">
        <v>42873.614733796298</v>
      </c>
      <c r="V44" s="23">
        <v>-0.51660984882156025</v>
      </c>
      <c r="W44" s="24">
        <v>-2.3389670218662222E-2</v>
      </c>
      <c r="X44" s="63">
        <f t="shared" si="7"/>
        <v>153</v>
      </c>
      <c r="Y44" s="117">
        <f t="shared" si="8"/>
        <v>121</v>
      </c>
      <c r="Z44" s="38">
        <v>0.47247577643941135</v>
      </c>
      <c r="AA44" s="39">
        <v>2.6821000000000002</v>
      </c>
      <c r="AB44" s="104">
        <f t="shared" si="9"/>
        <v>0.64084747905936046</v>
      </c>
      <c r="AC44" s="52">
        <v>42873.626307870371</v>
      </c>
      <c r="AD44" s="26">
        <v>-0.41369619092953241</v>
      </c>
      <c r="AE44" s="27">
        <v>-0.18135367687757273</v>
      </c>
      <c r="AF44" s="63">
        <f t="shared" si="10"/>
        <v>75</v>
      </c>
      <c r="AG44" s="117">
        <f t="shared" si="11"/>
        <v>30</v>
      </c>
      <c r="AH44" s="41">
        <v>0.60954676317005596</v>
      </c>
      <c r="AI44" s="42">
        <v>2.6202999999999999</v>
      </c>
      <c r="AJ44" s="104">
        <f t="shared" si="12"/>
        <v>-0.69471417245563716</v>
      </c>
      <c r="AK44" s="52">
        <v>42873.628506944442</v>
      </c>
      <c r="AL44" s="29">
        <v>-0.43278392282372963</v>
      </c>
      <c r="AM44" s="31">
        <v>-7.6044339104965344E-2</v>
      </c>
      <c r="AN44" s="63">
        <f t="shared" si="13"/>
        <v>83</v>
      </c>
      <c r="AO44" s="117">
        <f t="shared" si="14"/>
        <v>58</v>
      </c>
      <c r="AP44" s="44">
        <v>0.5841237600548369</v>
      </c>
      <c r="AQ44" s="45">
        <v>2.6615000000000002</v>
      </c>
      <c r="AR44" s="104">
        <f t="shared" si="15"/>
        <v>0.43871545639294479</v>
      </c>
      <c r="AS44" s="52">
        <v>42873.637997685182</v>
      </c>
      <c r="AT44" s="29">
        <v>-0.37409685717185709</v>
      </c>
      <c r="AU44" s="31">
        <v>-0.26033568020702741</v>
      </c>
      <c r="AV44" s="63">
        <f t="shared" si="16"/>
        <v>84</v>
      </c>
      <c r="AW44" s="117">
        <f t="shared" si="17"/>
        <v>16</v>
      </c>
      <c r="AX44" s="47">
        <v>0.66228922576656957</v>
      </c>
      <c r="AY44" s="48">
        <v>2.5893999999999999</v>
      </c>
      <c r="AZ44" s="104">
        <f t="shared" si="18"/>
        <v>-0.37107345123951224</v>
      </c>
      <c r="BA44" s="52">
        <v>42873.381793981483</v>
      </c>
      <c r="BB44" s="97">
        <v>9.8347426095663479E-2</v>
      </c>
      <c r="BC44" s="101">
        <v>-0.15502634243442118</v>
      </c>
      <c r="BD44" s="63">
        <f t="shared" si="19"/>
        <v>72</v>
      </c>
      <c r="BE44" s="117">
        <f t="shared" si="20"/>
        <v>56.5</v>
      </c>
      <c r="BF44" s="94">
        <v>1.2915390785963334</v>
      </c>
      <c r="BG44" s="95">
        <v>2.6305999999999998</v>
      </c>
      <c r="BH44" s="64">
        <f t="shared" si="21"/>
        <v>-0.25060102246623422</v>
      </c>
      <c r="BI44" s="52">
        <v>42873.398900462962</v>
      </c>
      <c r="BJ44" s="141">
        <v>0.71279905080951678</v>
      </c>
      <c r="BK44" s="145">
        <v>-0.20768101132072431</v>
      </c>
      <c r="BL44" s="63">
        <f t="shared" si="22"/>
        <v>402</v>
      </c>
      <c r="BM44" s="117">
        <f t="shared" si="23"/>
        <v>224.5</v>
      </c>
      <c r="BN44" s="139">
        <v>2.1099289038432301</v>
      </c>
      <c r="BO44" s="140">
        <v>2.61</v>
      </c>
      <c r="BP44" s="134">
        <f t="shared" si="24"/>
        <v>0.57906725706666984</v>
      </c>
    </row>
    <row r="45" spans="1:68">
      <c r="A45" s="16">
        <v>42873.669554398148</v>
      </c>
      <c r="B45" s="17">
        <v>2.0269087006841371</v>
      </c>
      <c r="C45" s="18">
        <v>-0.23095859177831443</v>
      </c>
      <c r="D45" s="81">
        <f t="shared" si="0"/>
        <v>-8.4219978239458551E-2</v>
      </c>
      <c r="E45" s="52">
        <v>42873.585960648146</v>
      </c>
      <c r="F45" s="19">
        <v>-0.58517648783819154</v>
      </c>
      <c r="G45" s="20">
        <v>8.1919667553944031E-2</v>
      </c>
      <c r="H45" s="63">
        <f t="shared" si="1"/>
        <v>88</v>
      </c>
      <c r="I45" s="117">
        <f t="shared" si="2"/>
        <v>87.5</v>
      </c>
      <c r="J45" s="59">
        <v>0.38115167952825091</v>
      </c>
      <c r="K45" s="60">
        <v>2.7233000000000001</v>
      </c>
      <c r="L45" s="104">
        <f t="shared" si="3"/>
        <v>0.70862442288370964</v>
      </c>
      <c r="M45" s="52">
        <v>42873.588472222225</v>
      </c>
      <c r="N45" s="21">
        <v>-0.576147205823758</v>
      </c>
      <c r="O45" s="22">
        <v>-0.15502634243442118</v>
      </c>
      <c r="P45" s="63">
        <f t="shared" si="4"/>
        <v>65</v>
      </c>
      <c r="Q45" s="117">
        <f t="shared" si="5"/>
        <v>60.5</v>
      </c>
      <c r="R45" s="35">
        <v>0.39317780531697927</v>
      </c>
      <c r="S45" s="36">
        <v>2.6305999999999998</v>
      </c>
      <c r="T45" s="104">
        <f t="shared" si="6"/>
        <v>-0.4557094011200169</v>
      </c>
      <c r="U45" s="52">
        <v>42873.614745370367</v>
      </c>
      <c r="V45" s="23">
        <v>-0.50557950328809098</v>
      </c>
      <c r="W45" s="24">
        <v>-0.10237167354811805</v>
      </c>
      <c r="X45" s="63">
        <f t="shared" si="7"/>
        <v>156</v>
      </c>
      <c r="Y45" s="117">
        <f t="shared" si="8"/>
        <v>95.5</v>
      </c>
      <c r="Z45" s="38">
        <v>0.48716712428596093</v>
      </c>
      <c r="AA45" s="39">
        <v>2.6511999999999998</v>
      </c>
      <c r="AB45" s="104">
        <f t="shared" si="9"/>
        <v>0.49087306756351251</v>
      </c>
      <c r="AC45" s="52">
        <v>42873.626319444447</v>
      </c>
      <c r="AD45" s="26">
        <v>-0.44011767160376852</v>
      </c>
      <c r="AE45" s="27">
        <v>-0.20768101132072431</v>
      </c>
      <c r="AF45" s="63">
        <f t="shared" si="10"/>
        <v>71</v>
      </c>
      <c r="AG45" s="117">
        <f t="shared" si="11"/>
        <v>19.5</v>
      </c>
      <c r="AH45" s="41">
        <v>0.57435591968937982</v>
      </c>
      <c r="AI45" s="42">
        <v>2.61</v>
      </c>
      <c r="AJ45" s="104">
        <f t="shared" si="12"/>
        <v>-0.77530889382221246</v>
      </c>
      <c r="AK45" s="52">
        <v>42873.628518518519</v>
      </c>
      <c r="AL45" s="29">
        <v>-0.42749743301134996</v>
      </c>
      <c r="AM45" s="31">
        <v>-0.20768101132072431</v>
      </c>
      <c r="AN45" s="63">
        <f t="shared" si="13"/>
        <v>86</v>
      </c>
      <c r="AO45" s="117">
        <f t="shared" si="14"/>
        <v>15</v>
      </c>
      <c r="AP45" s="44">
        <v>0.59116485051616929</v>
      </c>
      <c r="AQ45" s="45">
        <v>2.61</v>
      </c>
      <c r="AR45" s="104">
        <f t="shared" si="15"/>
        <v>0.83030445565285371</v>
      </c>
      <c r="AS45" s="52">
        <v>42873.638009259259</v>
      </c>
      <c r="AT45" s="29">
        <v>-0.34596698366524598</v>
      </c>
      <c r="AU45" s="31">
        <v>8.1919667553944031E-2</v>
      </c>
      <c r="AV45" s="63">
        <f t="shared" si="16"/>
        <v>99</v>
      </c>
      <c r="AW45" s="117">
        <f t="shared" si="17"/>
        <v>124.5</v>
      </c>
      <c r="AX45" s="47">
        <v>0.69975548240477703</v>
      </c>
      <c r="AY45" s="48">
        <v>2.7233000000000001</v>
      </c>
      <c r="AZ45" s="104">
        <f t="shared" si="18"/>
        <v>-0.73032036878642692</v>
      </c>
      <c r="BA45" s="52">
        <v>42873.381805555553</v>
      </c>
      <c r="BB45" s="97">
        <v>4.2364231914327997E-2</v>
      </c>
      <c r="BC45" s="101">
        <v>-7.6044339104965344E-2</v>
      </c>
      <c r="BD45" s="63">
        <f t="shared" si="19"/>
        <v>66</v>
      </c>
      <c r="BE45" s="117">
        <f t="shared" si="20"/>
        <v>85</v>
      </c>
      <c r="BF45" s="94">
        <v>1.2169749068046769</v>
      </c>
      <c r="BG45" s="95">
        <v>2.6615000000000002</v>
      </c>
      <c r="BH45" s="64">
        <f t="shared" si="21"/>
        <v>0.32434364241011066</v>
      </c>
      <c r="BI45" s="52">
        <v>42873.398912037039</v>
      </c>
      <c r="BJ45" s="141">
        <v>0.80613356492099575</v>
      </c>
      <c r="BK45" s="145">
        <v>-0.1286990079912696</v>
      </c>
      <c r="BL45" s="63">
        <f t="shared" si="22"/>
        <v>470.5</v>
      </c>
      <c r="BM45" s="117">
        <f t="shared" si="23"/>
        <v>479</v>
      </c>
      <c r="BN45" s="139">
        <v>2.2342414023719286</v>
      </c>
      <c r="BO45" s="140">
        <v>2.6408999999999998</v>
      </c>
      <c r="BP45" s="134">
        <f t="shared" si="24"/>
        <v>0.61622121249420037</v>
      </c>
    </row>
    <row r="46" spans="1:68">
      <c r="A46" s="16">
        <v>42873.669670138886</v>
      </c>
      <c r="B46" s="17">
        <v>1.7540621366993623</v>
      </c>
      <c r="C46" s="18">
        <v>0.25506594843875885</v>
      </c>
      <c r="D46" s="81">
        <f t="shared" si="0"/>
        <v>-0.19518792603790644</v>
      </c>
      <c r="E46" s="52">
        <v>42873.585972222223</v>
      </c>
      <c r="F46" s="19">
        <v>-0.58159839838474059</v>
      </c>
      <c r="G46" s="20">
        <v>0.18722900532655026</v>
      </c>
      <c r="H46" s="63">
        <f t="shared" si="1"/>
        <v>101.5</v>
      </c>
      <c r="I46" s="117">
        <f t="shared" si="2"/>
        <v>97.5</v>
      </c>
      <c r="J46" s="59">
        <v>0.38591734680741424</v>
      </c>
      <c r="K46" s="60">
        <v>2.7645</v>
      </c>
      <c r="L46" s="104">
        <f t="shared" si="3"/>
        <v>0.50257706885843112</v>
      </c>
      <c r="M46" s="52">
        <v>42873.588483796295</v>
      </c>
      <c r="N46" s="21">
        <v>-0.58441349280936727</v>
      </c>
      <c r="O46" s="22">
        <v>0.18722900532655026</v>
      </c>
      <c r="P46" s="63">
        <f t="shared" si="4"/>
        <v>40</v>
      </c>
      <c r="Q46" s="117">
        <f t="shared" si="5"/>
        <v>108.5</v>
      </c>
      <c r="R46" s="35">
        <v>0.38216791472592748</v>
      </c>
      <c r="S46" s="36">
        <v>2.7645</v>
      </c>
      <c r="T46" s="104">
        <f t="shared" si="6"/>
        <v>-0.1867335635978887</v>
      </c>
      <c r="U46" s="52">
        <v>42873.614756944444</v>
      </c>
      <c r="V46" s="23">
        <v>-0.49985394986294512</v>
      </c>
      <c r="W46" s="24">
        <v>-7.6044339104965344E-2</v>
      </c>
      <c r="X46" s="63">
        <f t="shared" si="7"/>
        <v>158</v>
      </c>
      <c r="Y46" s="117">
        <f t="shared" si="8"/>
        <v>104</v>
      </c>
      <c r="Z46" s="38">
        <v>0.49479300479238664</v>
      </c>
      <c r="AA46" s="39">
        <v>2.6615000000000002</v>
      </c>
      <c r="AB46" s="104">
        <f t="shared" si="9"/>
        <v>0.73291042702209974</v>
      </c>
      <c r="AC46" s="52">
        <v>42873.626331018517</v>
      </c>
      <c r="AD46" s="26">
        <v>-0.45441931044853073</v>
      </c>
      <c r="AE46" s="27">
        <v>-0.20768101132072431</v>
      </c>
      <c r="AF46" s="63">
        <f t="shared" si="10"/>
        <v>68</v>
      </c>
      <c r="AG46" s="117">
        <f t="shared" si="11"/>
        <v>19.5</v>
      </c>
      <c r="AH46" s="41">
        <v>0.55530752719735932</v>
      </c>
      <c r="AI46" s="42">
        <v>2.61</v>
      </c>
      <c r="AJ46" s="104">
        <f t="shared" si="12"/>
        <v>-0.18419133481284067</v>
      </c>
      <c r="AK46" s="52">
        <v>42873.628530092596</v>
      </c>
      <c r="AL46" s="29">
        <v>-0.43511321810034609</v>
      </c>
      <c r="AM46" s="31">
        <v>-0.18135367687757273</v>
      </c>
      <c r="AN46" s="63">
        <f t="shared" si="13"/>
        <v>81</v>
      </c>
      <c r="AO46" s="117">
        <f t="shared" si="14"/>
        <v>20.5</v>
      </c>
      <c r="AP46" s="44">
        <v>0.58102136520761638</v>
      </c>
      <c r="AQ46" s="45">
        <v>2.6202999999999999</v>
      </c>
      <c r="AR46" s="104">
        <f t="shared" si="15"/>
        <v>0.84534861583985843</v>
      </c>
      <c r="AS46" s="52">
        <v>42873.638020833336</v>
      </c>
      <c r="AT46" s="29">
        <v>-0.36899547200668154</v>
      </c>
      <c r="AU46" s="31">
        <v>-0.23400834576387586</v>
      </c>
      <c r="AV46" s="63">
        <f t="shared" si="16"/>
        <v>89</v>
      </c>
      <c r="AW46" s="117">
        <f t="shared" si="17"/>
        <v>29</v>
      </c>
      <c r="AX46" s="47">
        <v>0.66908377483426773</v>
      </c>
      <c r="AY46" s="48">
        <v>2.5996999999999999</v>
      </c>
      <c r="AZ46" s="104">
        <f t="shared" si="18"/>
        <v>-0.63449672706787907</v>
      </c>
      <c r="BA46" s="52">
        <v>42873.38181712963</v>
      </c>
      <c r="BB46" s="97">
        <v>0.3074430898526444</v>
      </c>
      <c r="BC46" s="101">
        <v>2.9264998667640901E-2</v>
      </c>
      <c r="BD46" s="63">
        <f t="shared" si="19"/>
        <v>93</v>
      </c>
      <c r="BE46" s="117">
        <f t="shared" si="20"/>
        <v>112</v>
      </c>
      <c r="BF46" s="94">
        <v>1.5700341737987424</v>
      </c>
      <c r="BG46" s="95">
        <v>2.7027000000000001</v>
      </c>
      <c r="BH46" s="64">
        <f t="shared" si="21"/>
        <v>0.14472361631133734</v>
      </c>
      <c r="BI46" s="52">
        <v>42873.398923611108</v>
      </c>
      <c r="BJ46" s="141">
        <v>0.73118319334698778</v>
      </c>
      <c r="BK46" s="145">
        <v>-0.20768101132072431</v>
      </c>
      <c r="BL46" s="63">
        <f t="shared" si="22"/>
        <v>410.5</v>
      </c>
      <c r="BM46" s="117">
        <f t="shared" si="23"/>
        <v>224.5</v>
      </c>
      <c r="BN46" s="139">
        <v>2.1344147943404055</v>
      </c>
      <c r="BO46" s="140">
        <v>2.61</v>
      </c>
      <c r="BP46" s="134">
        <f t="shared" si="24"/>
        <v>0.58991630868174316</v>
      </c>
    </row>
    <row r="47" spans="1:68">
      <c r="A47" s="16">
        <v>42873.669785879625</v>
      </c>
      <c r="B47" s="17">
        <v>0.86885126695309634</v>
      </c>
      <c r="C47" s="18">
        <v>9.3057768366402241E-2</v>
      </c>
      <c r="D47" s="81">
        <f t="shared" si="0"/>
        <v>-1.2912234672479907E-2</v>
      </c>
      <c r="E47" s="52">
        <v>42873.5859837963</v>
      </c>
      <c r="F47" s="19">
        <v>-0.58159839838474059</v>
      </c>
      <c r="G47" s="20">
        <v>-0.28666301465017896</v>
      </c>
      <c r="H47" s="63">
        <f t="shared" si="1"/>
        <v>101.5</v>
      </c>
      <c r="I47" s="117">
        <f t="shared" si="2"/>
        <v>21.5</v>
      </c>
      <c r="J47" s="59">
        <v>0.38591734680741424</v>
      </c>
      <c r="K47" s="60">
        <v>2.5790999999999999</v>
      </c>
      <c r="L47" s="104">
        <f t="shared" si="3"/>
        <v>-0.24205119044551507</v>
      </c>
      <c r="M47" s="52">
        <v>42873.588495370372</v>
      </c>
      <c r="N47" s="21">
        <v>-0.5827533508476298</v>
      </c>
      <c r="O47" s="22">
        <v>2.9376642244893394E-3</v>
      </c>
      <c r="P47" s="63">
        <f t="shared" si="4"/>
        <v>43</v>
      </c>
      <c r="Q47" s="117">
        <f t="shared" si="5"/>
        <v>93</v>
      </c>
      <c r="R47" s="35">
        <v>0.38437906241486736</v>
      </c>
      <c r="S47" s="36">
        <v>2.6924000000000001</v>
      </c>
      <c r="T47" s="104">
        <f t="shared" si="6"/>
        <v>-0.16374279799053937</v>
      </c>
      <c r="U47" s="52">
        <v>42873.614768518521</v>
      </c>
      <c r="V47" s="23">
        <v>-0.49670834852631335</v>
      </c>
      <c r="W47" s="24">
        <v>-2.3389670218662222E-2</v>
      </c>
      <c r="X47" s="63">
        <f t="shared" si="7"/>
        <v>160</v>
      </c>
      <c r="Y47" s="117">
        <f t="shared" si="8"/>
        <v>121</v>
      </c>
      <c r="Z47" s="38">
        <v>0.49898263994776815</v>
      </c>
      <c r="AA47" s="39">
        <v>2.6821000000000002</v>
      </c>
      <c r="AB47" s="104">
        <f t="shared" si="9"/>
        <v>0.44248258804663332</v>
      </c>
      <c r="AC47" s="52">
        <v>42873.626342592594</v>
      </c>
      <c r="AD47" s="26">
        <v>-0.45460429331205704</v>
      </c>
      <c r="AE47" s="27">
        <v>-4.9717004661813786E-2</v>
      </c>
      <c r="AF47" s="63">
        <f t="shared" si="10"/>
        <v>66.5</v>
      </c>
      <c r="AG47" s="117">
        <f t="shared" si="11"/>
        <v>65</v>
      </c>
      <c r="AH47" s="41">
        <v>0.55506114800774375</v>
      </c>
      <c r="AI47" s="42">
        <v>2.6718000000000002</v>
      </c>
      <c r="AJ47" s="104">
        <f t="shared" si="12"/>
        <v>0.54914762910142645</v>
      </c>
      <c r="AK47" s="52">
        <v>42873.628541666665</v>
      </c>
      <c r="AL47" s="29">
        <v>-0.43992625845390426</v>
      </c>
      <c r="AM47" s="31">
        <v>-0.15502634243442118</v>
      </c>
      <c r="AN47" s="63">
        <f t="shared" si="13"/>
        <v>79</v>
      </c>
      <c r="AO47" s="117">
        <f t="shared" si="14"/>
        <v>29</v>
      </c>
      <c r="AP47" s="44">
        <v>0.57461086339522538</v>
      </c>
      <c r="AQ47" s="45">
        <v>2.6305999999999998</v>
      </c>
      <c r="AR47" s="104">
        <f t="shared" si="15"/>
        <v>0.33732292633336575</v>
      </c>
      <c r="AS47" s="52">
        <v>42873.638032407405</v>
      </c>
      <c r="AT47" s="29">
        <v>-0.36921835577206558</v>
      </c>
      <c r="AU47" s="31">
        <v>0.39784768087176275</v>
      </c>
      <c r="AV47" s="63">
        <f t="shared" si="16"/>
        <v>88</v>
      </c>
      <c r="AW47" s="117">
        <f t="shared" si="17"/>
        <v>134</v>
      </c>
      <c r="AX47" s="47">
        <v>0.66878691532821966</v>
      </c>
      <c r="AY47" s="48">
        <v>2.8468999999999998</v>
      </c>
      <c r="AZ47" s="104">
        <f t="shared" si="18"/>
        <v>-0.36085477068911304</v>
      </c>
      <c r="BA47" s="52">
        <v>42873.381828703707</v>
      </c>
      <c r="BB47" s="97">
        <v>0.63866461618946235</v>
      </c>
      <c r="BC47" s="101">
        <v>0.29253834309915655</v>
      </c>
      <c r="BD47" s="63">
        <f t="shared" si="19"/>
        <v>130</v>
      </c>
      <c r="BE47" s="117">
        <f t="shared" si="20"/>
        <v>135.5</v>
      </c>
      <c r="BF47" s="94">
        <v>2.0111890445064793</v>
      </c>
      <c r="BG47" s="95">
        <v>2.8056999999999999</v>
      </c>
      <c r="BH47" s="64">
        <f t="shared" si="21"/>
        <v>-0.53168028558493263</v>
      </c>
      <c r="BI47" s="52">
        <v>42873.398935185185</v>
      </c>
      <c r="BJ47" s="141">
        <v>0.76205712079107435</v>
      </c>
      <c r="BK47" s="145">
        <v>-0.26033568020702741</v>
      </c>
      <c r="BL47" s="63">
        <f t="shared" si="22"/>
        <v>429.5</v>
      </c>
      <c r="BM47" s="117">
        <f t="shared" si="23"/>
        <v>78.5</v>
      </c>
      <c r="BN47" s="139">
        <v>2.1755358640379883</v>
      </c>
      <c r="BO47" s="140">
        <v>2.5893999999999999</v>
      </c>
      <c r="BP47" s="134">
        <f t="shared" si="24"/>
        <v>0.57621240452857203</v>
      </c>
    </row>
    <row r="48" spans="1:68">
      <c r="A48" s="16">
        <v>42873.669901620371</v>
      </c>
      <c r="B48" s="17">
        <v>1.2265645341525877</v>
      </c>
      <c r="C48" s="18">
        <v>0.17406185840258054</v>
      </c>
      <c r="D48" s="81">
        <f t="shared" si="0"/>
        <v>8.7351168589187553E-2</v>
      </c>
      <c r="E48" s="52">
        <v>42873.585995370369</v>
      </c>
      <c r="F48" s="19">
        <v>-0.58770518167706054</v>
      </c>
      <c r="G48" s="20">
        <v>-0.20768101132072431</v>
      </c>
      <c r="H48" s="63">
        <f t="shared" si="1"/>
        <v>76.5</v>
      </c>
      <c r="I48" s="117">
        <f t="shared" si="2"/>
        <v>42</v>
      </c>
      <c r="J48" s="59">
        <v>0.37778370518224996</v>
      </c>
      <c r="K48" s="60">
        <v>2.61</v>
      </c>
      <c r="L48" s="104">
        <f t="shared" si="3"/>
        <v>0.72679409877906964</v>
      </c>
      <c r="M48" s="52">
        <v>42873.588506944441</v>
      </c>
      <c r="N48" s="21">
        <v>-0.58082586337317932</v>
      </c>
      <c r="O48" s="22">
        <v>0.23988367421285339</v>
      </c>
      <c r="P48" s="63">
        <f t="shared" si="4"/>
        <v>51.5</v>
      </c>
      <c r="Q48" s="117">
        <f t="shared" si="5"/>
        <v>111</v>
      </c>
      <c r="R48" s="35">
        <v>0.38694628833458994</v>
      </c>
      <c r="S48" s="36">
        <v>2.7850999999999999</v>
      </c>
      <c r="T48" s="104">
        <f t="shared" si="6"/>
        <v>-0.65412957244998204</v>
      </c>
      <c r="U48" s="52">
        <v>42873.61478009259</v>
      </c>
      <c r="V48" s="23">
        <v>-0.49370373946349622</v>
      </c>
      <c r="W48" s="24">
        <v>-0.26033568020702741</v>
      </c>
      <c r="X48" s="63">
        <f t="shared" si="7"/>
        <v>161</v>
      </c>
      <c r="Y48" s="117">
        <f t="shared" si="8"/>
        <v>31</v>
      </c>
      <c r="Z48" s="38">
        <v>0.50298448710213006</v>
      </c>
      <c r="AA48" s="39">
        <v>2.5893999999999999</v>
      </c>
      <c r="AB48" s="104">
        <f t="shared" si="9"/>
        <v>-0.53243442765582771</v>
      </c>
      <c r="AC48" s="52">
        <v>42873.626354166663</v>
      </c>
      <c r="AD48" s="26">
        <v>-0.42730041802073615</v>
      </c>
      <c r="AE48" s="27">
        <v>0.23988367421285339</v>
      </c>
      <c r="AF48" s="63">
        <f t="shared" si="10"/>
        <v>72</v>
      </c>
      <c r="AG48" s="117">
        <f t="shared" si="11"/>
        <v>91</v>
      </c>
      <c r="AH48" s="41">
        <v>0.5914272553292651</v>
      </c>
      <c r="AI48" s="42">
        <v>2.7850999999999999</v>
      </c>
      <c r="AJ48" s="104">
        <f t="shared" si="12"/>
        <v>0.44892710415309772</v>
      </c>
      <c r="AK48" s="52">
        <v>42873.628553240742</v>
      </c>
      <c r="AL48" s="29">
        <v>-0.44050024316226011</v>
      </c>
      <c r="AM48" s="31">
        <v>2.9264998667640901E-2</v>
      </c>
      <c r="AN48" s="63">
        <f t="shared" si="13"/>
        <v>78</v>
      </c>
      <c r="AO48" s="117">
        <f t="shared" si="14"/>
        <v>82.5</v>
      </c>
      <c r="AP48" s="44">
        <v>0.57384637156824958</v>
      </c>
      <c r="AQ48" s="45">
        <v>2.7027000000000001</v>
      </c>
      <c r="AR48" s="104">
        <f t="shared" si="15"/>
        <v>-0.53250804201891155</v>
      </c>
      <c r="AS48" s="52">
        <v>42873.638043981482</v>
      </c>
      <c r="AT48" s="29">
        <v>-0.39420138037773633</v>
      </c>
      <c r="AU48" s="31">
        <v>-0.20768101132072431</v>
      </c>
      <c r="AV48" s="63">
        <f t="shared" si="16"/>
        <v>73</v>
      </c>
      <c r="AW48" s="117">
        <f t="shared" si="17"/>
        <v>43.5</v>
      </c>
      <c r="AX48" s="47">
        <v>0.63551195547976069</v>
      </c>
      <c r="AY48" s="48">
        <v>2.61</v>
      </c>
      <c r="AZ48" s="104">
        <f t="shared" si="18"/>
        <v>0.28818292057003192</v>
      </c>
      <c r="BA48" s="52">
        <v>42873.381840277776</v>
      </c>
      <c r="BB48" s="97">
        <v>0.74978068530122521</v>
      </c>
      <c r="BC48" s="101">
        <v>-4.9717004661813786E-2</v>
      </c>
      <c r="BD48" s="63">
        <f t="shared" si="19"/>
        <v>139</v>
      </c>
      <c r="BE48" s="117">
        <f t="shared" si="20"/>
        <v>93.5</v>
      </c>
      <c r="BF48" s="94">
        <v>2.159184845518229</v>
      </c>
      <c r="BG48" s="95">
        <v>2.6718000000000002</v>
      </c>
      <c r="BH48" s="64">
        <f t="shared" si="21"/>
        <v>-0.34020448869673497</v>
      </c>
      <c r="BI48" s="52">
        <v>42873.398946759262</v>
      </c>
      <c r="BJ48" s="141">
        <v>0.45513964492046971</v>
      </c>
      <c r="BK48" s="145">
        <v>-0.26033568020702741</v>
      </c>
      <c r="BL48" s="63">
        <f t="shared" si="22"/>
        <v>250</v>
      </c>
      <c r="BM48" s="117">
        <f t="shared" si="23"/>
        <v>78.5</v>
      </c>
      <c r="BN48" s="139">
        <v>1.7667516256369018</v>
      </c>
      <c r="BO48" s="140">
        <v>2.5893999999999999</v>
      </c>
      <c r="BP48" s="134">
        <f t="shared" si="24"/>
        <v>0.43717085007656747</v>
      </c>
    </row>
    <row r="49" spans="1:68">
      <c r="A49" s="16">
        <v>42873.67001736111</v>
      </c>
      <c r="B49" s="17">
        <v>1.1406665272937422</v>
      </c>
      <c r="C49" s="18">
        <v>1.2053678330220459E-2</v>
      </c>
      <c r="D49" s="81">
        <f t="shared" si="0"/>
        <v>-0.18244516130530045</v>
      </c>
      <c r="E49" s="52">
        <v>42873.586006944446</v>
      </c>
      <c r="F49" s="19">
        <v>-0.58492238186264867</v>
      </c>
      <c r="G49" s="20">
        <v>-0.23400834576387586</v>
      </c>
      <c r="H49" s="63">
        <f t="shared" si="1"/>
        <v>89.5</v>
      </c>
      <c r="I49" s="117">
        <f t="shared" si="2"/>
        <v>34.5</v>
      </c>
      <c r="J49" s="59">
        <v>0.38149012398271159</v>
      </c>
      <c r="K49" s="60">
        <v>2.5996999999999999</v>
      </c>
      <c r="L49" s="104">
        <f t="shared" si="3"/>
        <v>0.84111870268926314</v>
      </c>
      <c r="M49" s="52">
        <v>42873.588518518518</v>
      </c>
      <c r="N49" s="21">
        <v>-0.58095476209855457</v>
      </c>
      <c r="O49" s="22">
        <v>0.47682968420121746</v>
      </c>
      <c r="P49" s="63">
        <f t="shared" si="4"/>
        <v>49.5</v>
      </c>
      <c r="Q49" s="117">
        <f t="shared" si="5"/>
        <v>117</v>
      </c>
      <c r="R49" s="35">
        <v>0.38677460776431966</v>
      </c>
      <c r="S49" s="36">
        <v>2.8777999999999997</v>
      </c>
      <c r="T49" s="104">
        <f t="shared" si="6"/>
        <v>-0.83392511867060826</v>
      </c>
      <c r="U49" s="52">
        <v>42873.614791666667</v>
      </c>
      <c r="V49" s="23">
        <v>-0.49902872981344498</v>
      </c>
      <c r="W49" s="24">
        <v>-0.15502634243442118</v>
      </c>
      <c r="X49" s="63">
        <f t="shared" si="7"/>
        <v>159</v>
      </c>
      <c r="Y49" s="117">
        <f t="shared" si="8"/>
        <v>83</v>
      </c>
      <c r="Z49" s="38">
        <v>0.49589211766789598</v>
      </c>
      <c r="AA49" s="39">
        <v>2.6305999999999998</v>
      </c>
      <c r="AB49" s="104">
        <f t="shared" si="9"/>
        <v>-0.25757344490535378</v>
      </c>
      <c r="AC49" s="52">
        <v>42873.62636574074</v>
      </c>
      <c r="AD49" s="26">
        <v>-0.41592480273032983</v>
      </c>
      <c r="AE49" s="27">
        <v>-0.15502634243442118</v>
      </c>
      <c r="AF49" s="63">
        <f t="shared" si="10"/>
        <v>74</v>
      </c>
      <c r="AG49" s="117">
        <f t="shared" si="11"/>
        <v>39.5</v>
      </c>
      <c r="AH49" s="41">
        <v>0.60657846892386991</v>
      </c>
      <c r="AI49" s="42">
        <v>2.6305999999999998</v>
      </c>
      <c r="AJ49" s="104">
        <f t="shared" si="12"/>
        <v>-8.1779304654558488E-2</v>
      </c>
      <c r="AK49" s="52">
        <v>42873.628564814811</v>
      </c>
      <c r="AL49" s="29">
        <v>-0.41914706093787946</v>
      </c>
      <c r="AM49" s="31">
        <v>-4.9717004661813786E-2</v>
      </c>
      <c r="AN49" s="63">
        <f t="shared" si="13"/>
        <v>90</v>
      </c>
      <c r="AO49" s="117">
        <f t="shared" si="14"/>
        <v>68.5</v>
      </c>
      <c r="AP49" s="44">
        <v>0.60228673426924195</v>
      </c>
      <c r="AQ49" s="45">
        <v>2.6718000000000002</v>
      </c>
      <c r="AR49" s="104">
        <f t="shared" si="15"/>
        <v>0.6037597767813363</v>
      </c>
      <c r="AS49" s="52">
        <v>42873.638055555559</v>
      </c>
      <c r="AT49" s="29">
        <v>-0.32261387393169894</v>
      </c>
      <c r="AU49" s="31">
        <v>-0.23400834576387586</v>
      </c>
      <c r="AV49" s="63">
        <f t="shared" si="16"/>
        <v>104</v>
      </c>
      <c r="AW49" s="117">
        <f t="shared" si="17"/>
        <v>29</v>
      </c>
      <c r="AX49" s="47">
        <v>0.73085955410889125</v>
      </c>
      <c r="AY49" s="48">
        <v>2.5996999999999999</v>
      </c>
      <c r="AZ49" s="104">
        <f t="shared" si="18"/>
        <v>-0.19159010304513258</v>
      </c>
      <c r="BA49" s="52">
        <v>42873.381851851853</v>
      </c>
      <c r="BB49" s="97">
        <v>0.64403503718942068</v>
      </c>
      <c r="BC49" s="101">
        <v>-0.1286990079912696</v>
      </c>
      <c r="BD49" s="63">
        <f t="shared" si="19"/>
        <v>131</v>
      </c>
      <c r="BE49" s="117">
        <f t="shared" si="20"/>
        <v>66.5</v>
      </c>
      <c r="BF49" s="94">
        <v>2.0183419231496189</v>
      </c>
      <c r="BG49" s="95">
        <v>2.6408999999999998</v>
      </c>
      <c r="BH49" s="64">
        <f t="shared" si="21"/>
        <v>8.1272714413652178E-2</v>
      </c>
      <c r="BI49" s="52">
        <v>42873.398958333331</v>
      </c>
      <c r="BJ49" s="141">
        <v>0.61012300229890226</v>
      </c>
      <c r="BK49" s="145">
        <v>-4.9717004661813786E-2</v>
      </c>
      <c r="BL49" s="63">
        <f t="shared" si="22"/>
        <v>340</v>
      </c>
      <c r="BM49" s="117">
        <f t="shared" si="23"/>
        <v>638</v>
      </c>
      <c r="BN49" s="139">
        <v>1.9731743897075151</v>
      </c>
      <c r="BO49" s="140">
        <v>2.6718000000000002</v>
      </c>
      <c r="BP49" s="134">
        <f t="shared" si="24"/>
        <v>0.3867494630500305</v>
      </c>
    </row>
    <row r="50" spans="1:68">
      <c r="A50" s="16">
        <v>42873.670133101856</v>
      </c>
      <c r="B50" s="17">
        <v>0.68227567907671804</v>
      </c>
      <c r="C50" s="18">
        <v>-2.8448366687868688E-2</v>
      </c>
      <c r="D50" s="81">
        <f t="shared" si="0"/>
        <v>1.3221369686287152E-2</v>
      </c>
      <c r="E50" s="52">
        <v>42873.586018518516</v>
      </c>
      <c r="F50" s="19">
        <v>-0.58808255371029938</v>
      </c>
      <c r="G50" s="20">
        <v>-0.28666301465017896</v>
      </c>
      <c r="H50" s="63">
        <f t="shared" si="1"/>
        <v>74.5</v>
      </c>
      <c r="I50" s="117">
        <f t="shared" si="2"/>
        <v>21.5</v>
      </c>
      <c r="J50" s="59">
        <v>0.37728108232324253</v>
      </c>
      <c r="K50" s="60">
        <v>2.5790999999999999</v>
      </c>
      <c r="L50" s="104">
        <f t="shared" si="3"/>
        <v>0.5891651503919666</v>
      </c>
      <c r="M50" s="52">
        <v>42873.588530092595</v>
      </c>
      <c r="N50" s="21">
        <v>-0.57888550241968628</v>
      </c>
      <c r="O50" s="22">
        <v>2.9376642244893394E-3</v>
      </c>
      <c r="P50" s="63">
        <f t="shared" si="4"/>
        <v>58</v>
      </c>
      <c r="Q50" s="117">
        <f t="shared" si="5"/>
        <v>93</v>
      </c>
      <c r="R50" s="35">
        <v>0.3895306604767983</v>
      </c>
      <c r="S50" s="36">
        <v>2.6924000000000001</v>
      </c>
      <c r="T50" s="104">
        <f t="shared" si="6"/>
        <v>-0.15769649062566241</v>
      </c>
      <c r="U50" s="52">
        <v>42873.614803240744</v>
      </c>
      <c r="V50" s="23">
        <v>-0.50476700174800382</v>
      </c>
      <c r="W50" s="24">
        <v>-0.26033568020702741</v>
      </c>
      <c r="X50" s="63">
        <f t="shared" si="7"/>
        <v>157</v>
      </c>
      <c r="Y50" s="117">
        <f t="shared" si="8"/>
        <v>31</v>
      </c>
      <c r="Z50" s="38">
        <v>0.48824929734346484</v>
      </c>
      <c r="AA50" s="39">
        <v>2.5893999999999999</v>
      </c>
      <c r="AB50" s="104">
        <f t="shared" si="9"/>
        <v>-0.1772981694157354</v>
      </c>
      <c r="AC50" s="52">
        <v>42873.626377314817</v>
      </c>
      <c r="AD50" s="26">
        <v>-0.44164592261870866</v>
      </c>
      <c r="AE50" s="27">
        <v>-0.23400834576387586</v>
      </c>
      <c r="AF50" s="63">
        <f t="shared" si="10"/>
        <v>70</v>
      </c>
      <c r="AG50" s="117">
        <f t="shared" si="11"/>
        <v>9.5</v>
      </c>
      <c r="AH50" s="41">
        <v>0.57232043791873155</v>
      </c>
      <c r="AI50" s="42">
        <v>2.5996999999999999</v>
      </c>
      <c r="AJ50" s="104">
        <f t="shared" si="12"/>
        <v>-0.96954715463664254</v>
      </c>
      <c r="AK50" s="52">
        <v>42873.628576388888</v>
      </c>
      <c r="AL50" s="29">
        <v>-0.39377769764435339</v>
      </c>
      <c r="AM50" s="31">
        <v>8.1919667553944031E-2</v>
      </c>
      <c r="AN50" s="63">
        <f t="shared" si="13"/>
        <v>96</v>
      </c>
      <c r="AO50" s="117">
        <f t="shared" si="14"/>
        <v>89.5</v>
      </c>
      <c r="AP50" s="44">
        <v>0.6360762596888917</v>
      </c>
      <c r="AQ50" s="45">
        <v>2.7233000000000001</v>
      </c>
      <c r="AR50" s="104">
        <f t="shared" si="15"/>
        <v>0.77153505675973955</v>
      </c>
      <c r="AS50" s="52">
        <v>42873.638067129628</v>
      </c>
      <c r="AT50" s="29">
        <v>-0.33298580354148927</v>
      </c>
      <c r="AU50" s="31">
        <v>-0.1286990079912696</v>
      </c>
      <c r="AV50" s="63">
        <f t="shared" si="16"/>
        <v>101</v>
      </c>
      <c r="AW50" s="117">
        <f t="shared" si="17"/>
        <v>72.5</v>
      </c>
      <c r="AX50" s="47">
        <v>0.71704515225946597</v>
      </c>
      <c r="AY50" s="48">
        <v>2.6408999999999998</v>
      </c>
      <c r="AZ50" s="104">
        <f t="shared" si="18"/>
        <v>0.15752128308388078</v>
      </c>
      <c r="BA50" s="52">
        <v>42873.381863425922</v>
      </c>
      <c r="BB50" s="97">
        <v>0.45043865747963757</v>
      </c>
      <c r="BC50" s="101">
        <v>-0.18135367687757273</v>
      </c>
      <c r="BD50" s="63">
        <f t="shared" si="19"/>
        <v>114</v>
      </c>
      <c r="BE50" s="117">
        <f t="shared" si="20"/>
        <v>43</v>
      </c>
      <c r="BF50" s="94">
        <v>1.760490367410134</v>
      </c>
      <c r="BG50" s="95">
        <v>2.6202999999999999</v>
      </c>
      <c r="BH50" s="64">
        <f t="shared" si="21"/>
        <v>0.37415254463048414</v>
      </c>
      <c r="BI50" s="52">
        <v>42873.398969907408</v>
      </c>
      <c r="BJ50" s="141">
        <v>0.65483324750597671</v>
      </c>
      <c r="BK50" s="145">
        <v>3.4781458107205023</v>
      </c>
      <c r="BL50" s="63">
        <f t="shared" si="22"/>
        <v>368</v>
      </c>
      <c r="BM50" s="117">
        <f t="shared" si="23"/>
        <v>1148</v>
      </c>
      <c r="BN50" s="139">
        <v>2.032724089456138</v>
      </c>
      <c r="BO50" s="140">
        <v>4.0519999999999996</v>
      </c>
      <c r="BP50" s="134">
        <f t="shared" si="24"/>
        <v>0.56512728583269844</v>
      </c>
    </row>
    <row r="51" spans="1:68">
      <c r="A51" s="16">
        <v>42873.670248842594</v>
      </c>
      <c r="B51" s="17">
        <v>-0.13627713983163006</v>
      </c>
      <c r="C51" s="18">
        <v>1.2053678330223951E-2</v>
      </c>
      <c r="D51" s="81">
        <f t="shared" si="0"/>
        <v>2.1590635718520067E-2</v>
      </c>
      <c r="E51" s="52">
        <v>42873.586030092592</v>
      </c>
      <c r="F51" s="19">
        <v>-0.58694892870873672</v>
      </c>
      <c r="G51" s="20">
        <v>-0.33931768353648212</v>
      </c>
      <c r="H51" s="63">
        <f t="shared" si="1"/>
        <v>78.5</v>
      </c>
      <c r="I51" s="117">
        <f t="shared" si="2"/>
        <v>9</v>
      </c>
      <c r="J51" s="59">
        <v>0.37879096061082379</v>
      </c>
      <c r="K51" s="60">
        <v>2.5585</v>
      </c>
      <c r="L51" s="104">
        <f t="shared" si="3"/>
        <v>0.22851131337940911</v>
      </c>
      <c r="M51" s="52">
        <v>42873.588541666664</v>
      </c>
      <c r="N51" s="21">
        <v>-0.58095476209855457</v>
      </c>
      <c r="O51" s="22">
        <v>2.9264998667640901E-2</v>
      </c>
      <c r="P51" s="63">
        <f t="shared" si="4"/>
        <v>49.5</v>
      </c>
      <c r="Q51" s="117">
        <f t="shared" si="5"/>
        <v>97.5</v>
      </c>
      <c r="R51" s="35">
        <v>0.38677460776431966</v>
      </c>
      <c r="S51" s="36">
        <v>2.7027000000000001</v>
      </c>
      <c r="T51" s="104">
        <f t="shared" si="6"/>
        <v>9.8267471299601963E-2</v>
      </c>
      <c r="U51" s="52">
        <v>42873.614814814813</v>
      </c>
      <c r="V51" s="23">
        <v>-0.51009634494834788</v>
      </c>
      <c r="W51" s="24">
        <v>-0.20768101132072431</v>
      </c>
      <c r="X51" s="63">
        <f t="shared" si="7"/>
        <v>155</v>
      </c>
      <c r="Y51" s="117">
        <f t="shared" si="8"/>
        <v>56.5</v>
      </c>
      <c r="Z51" s="38">
        <v>0.48115113033570167</v>
      </c>
      <c r="AA51" s="39">
        <v>2.61</v>
      </c>
      <c r="AB51" s="104">
        <f t="shared" si="9"/>
        <v>-0.35782393046601579</v>
      </c>
      <c r="AC51" s="52">
        <v>42873.626388888886</v>
      </c>
      <c r="AD51" s="26">
        <v>-0.45626545015107661</v>
      </c>
      <c r="AE51" s="27">
        <v>-0.26033568020702741</v>
      </c>
      <c r="AF51" s="63">
        <f t="shared" si="10"/>
        <v>65</v>
      </c>
      <c r="AG51" s="117">
        <f t="shared" si="11"/>
        <v>3.5</v>
      </c>
      <c r="AH51" s="41">
        <v>0.55284864860093363</v>
      </c>
      <c r="AI51" s="42">
        <v>2.5893999999999999</v>
      </c>
      <c r="AJ51" s="104">
        <f t="shared" si="12"/>
        <v>-0.85026361944703266</v>
      </c>
      <c r="AK51" s="52">
        <v>42873.628587962965</v>
      </c>
      <c r="AL51" s="29">
        <v>-0.37409685717185709</v>
      </c>
      <c r="AM51" s="31">
        <v>2.9264998667640901E-2</v>
      </c>
      <c r="AN51" s="63">
        <f t="shared" si="13"/>
        <v>101</v>
      </c>
      <c r="AO51" s="117">
        <f t="shared" si="14"/>
        <v>82.5</v>
      </c>
      <c r="AP51" s="44">
        <v>0.66228922576656957</v>
      </c>
      <c r="AQ51" s="45">
        <v>2.7027000000000001</v>
      </c>
      <c r="AR51" s="104">
        <f t="shared" si="15"/>
        <v>0.75377078052057445</v>
      </c>
      <c r="AS51" s="52">
        <v>42873.638078703705</v>
      </c>
      <c r="AT51" s="29">
        <v>-0.26256723423585965</v>
      </c>
      <c r="AU51" s="31">
        <v>-0.31299034909333057</v>
      </c>
      <c r="AV51" s="63">
        <f t="shared" si="16"/>
        <v>115</v>
      </c>
      <c r="AW51" s="117">
        <f t="shared" si="17"/>
        <v>1.5</v>
      </c>
      <c r="AX51" s="47">
        <v>0.81083584026522815</v>
      </c>
      <c r="AY51" s="48">
        <v>2.5688</v>
      </c>
      <c r="AZ51" s="104">
        <f t="shared" si="18"/>
        <v>0.21383479314211268</v>
      </c>
      <c r="BA51" s="52">
        <v>42873.381874999999</v>
      </c>
      <c r="BB51" s="97">
        <v>0.29392007074860177</v>
      </c>
      <c r="BC51" s="101">
        <v>-0.20768101132072431</v>
      </c>
      <c r="BD51" s="63">
        <f t="shared" si="19"/>
        <v>89</v>
      </c>
      <c r="BE51" s="117">
        <f t="shared" si="20"/>
        <v>27</v>
      </c>
      <c r="BF51" s="94">
        <v>1.5520228271015606</v>
      </c>
      <c r="BG51" s="95">
        <v>2.61</v>
      </c>
      <c r="BH51" s="64">
        <f t="shared" si="21"/>
        <v>-0.23678186911530261</v>
      </c>
      <c r="BI51" s="52">
        <v>42873.398981481485</v>
      </c>
      <c r="BJ51" s="141">
        <v>0.26481383716540485</v>
      </c>
      <c r="BK51" s="145">
        <v>0.68744835974643115</v>
      </c>
      <c r="BL51" s="63">
        <f t="shared" si="22"/>
        <v>143</v>
      </c>
      <c r="BM51" s="117">
        <f t="shared" si="23"/>
        <v>1070.5</v>
      </c>
      <c r="BN51" s="139">
        <v>1.5132561537660627</v>
      </c>
      <c r="BO51" s="140">
        <v>2.9601999999999999</v>
      </c>
      <c r="BP51" s="134">
        <f t="shared" si="24"/>
        <v>0.48068734322334017</v>
      </c>
    </row>
    <row r="52" spans="1:68">
      <c r="A52" s="16">
        <v>42873.670364583333</v>
      </c>
      <c r="B52" s="17">
        <v>-0.32876639550161812</v>
      </c>
      <c r="C52" s="18">
        <v>-0.14995450174213612</v>
      </c>
      <c r="D52" s="81">
        <f t="shared" si="0"/>
        <v>4.6599756158855352E-2</v>
      </c>
      <c r="E52" s="52">
        <v>42873.586041666669</v>
      </c>
      <c r="F52" s="19">
        <v>-0.58770518167706054</v>
      </c>
      <c r="G52" s="20">
        <v>1.2929770519389181</v>
      </c>
      <c r="H52" s="63">
        <f t="shared" si="1"/>
        <v>76.5</v>
      </c>
      <c r="I52" s="117">
        <f t="shared" si="2"/>
        <v>105</v>
      </c>
      <c r="J52" s="59">
        <v>0.37778370518224996</v>
      </c>
      <c r="K52" s="60">
        <v>3.1970999999999998</v>
      </c>
      <c r="L52" s="104">
        <f t="shared" si="3"/>
        <v>-0.91156582215148552</v>
      </c>
      <c r="M52" s="52">
        <v>42873.588553240741</v>
      </c>
      <c r="N52" s="21">
        <v>-0.58146978535507166</v>
      </c>
      <c r="O52" s="22">
        <v>-0.26033568020702741</v>
      </c>
      <c r="P52" s="63">
        <f t="shared" si="4"/>
        <v>46</v>
      </c>
      <c r="Q52" s="117">
        <f t="shared" si="5"/>
        <v>23</v>
      </c>
      <c r="R52" s="35">
        <v>0.38608864685877992</v>
      </c>
      <c r="S52" s="36">
        <v>2.5893999999999999</v>
      </c>
      <c r="T52" s="104">
        <f t="shared" si="6"/>
        <v>0.79591020465576989</v>
      </c>
      <c r="U52" s="52">
        <v>42873.61482638889</v>
      </c>
      <c r="V52" s="23">
        <v>-0.51613725914567887</v>
      </c>
      <c r="W52" s="24">
        <v>0.26621100865600494</v>
      </c>
      <c r="X52" s="63">
        <f t="shared" si="7"/>
        <v>154</v>
      </c>
      <c r="Y52" s="117">
        <f t="shared" si="8"/>
        <v>150</v>
      </c>
      <c r="Z52" s="38">
        <v>0.47310521994106725</v>
      </c>
      <c r="AA52" s="39">
        <v>2.7953999999999999</v>
      </c>
      <c r="AB52" s="104">
        <f t="shared" si="9"/>
        <v>-8.4646976469191268E-2</v>
      </c>
      <c r="AC52" s="52">
        <v>42873.626400462963</v>
      </c>
      <c r="AD52" s="26">
        <v>-0.45460429331205704</v>
      </c>
      <c r="AE52" s="27">
        <v>-0.18135367687757273</v>
      </c>
      <c r="AF52" s="63">
        <f t="shared" si="10"/>
        <v>66.5</v>
      </c>
      <c r="AG52" s="117">
        <f t="shared" si="11"/>
        <v>30</v>
      </c>
      <c r="AH52" s="41">
        <v>0.55506114800774375</v>
      </c>
      <c r="AI52" s="42">
        <v>2.6202999999999999</v>
      </c>
      <c r="AJ52" s="104">
        <f t="shared" si="12"/>
        <v>-0.32987373034393397</v>
      </c>
      <c r="AK52" s="52">
        <v>42873.628599537034</v>
      </c>
      <c r="AL52" s="29">
        <v>-0.36294006936571016</v>
      </c>
      <c r="AM52" s="31">
        <v>5.5592333110792466E-2</v>
      </c>
      <c r="AN52" s="63">
        <f t="shared" si="13"/>
        <v>103</v>
      </c>
      <c r="AO52" s="117">
        <f t="shared" si="14"/>
        <v>86.5</v>
      </c>
      <c r="AP52" s="44">
        <v>0.67714898242722021</v>
      </c>
      <c r="AQ52" s="45">
        <v>2.7130000000000001</v>
      </c>
      <c r="AR52" s="104">
        <f t="shared" si="15"/>
        <v>0.82129077154525809</v>
      </c>
      <c r="AS52" s="52">
        <v>42873.638090277775</v>
      </c>
      <c r="AT52" s="29">
        <v>-0.23719779638838714</v>
      </c>
      <c r="AU52" s="31">
        <v>-0.23400834576387586</v>
      </c>
      <c r="AV52" s="63">
        <f t="shared" si="16"/>
        <v>120</v>
      </c>
      <c r="AW52" s="117">
        <f t="shared" si="17"/>
        <v>29</v>
      </c>
      <c r="AX52" s="47">
        <v>0.84462546498348623</v>
      </c>
      <c r="AY52" s="48">
        <v>2.5996999999999999</v>
      </c>
      <c r="AZ52" s="104">
        <f t="shared" si="18"/>
        <v>0.30302783132551436</v>
      </c>
      <c r="BA52" s="52">
        <v>42873.381886574076</v>
      </c>
      <c r="BB52" s="97">
        <v>0.29702693283344289</v>
      </c>
      <c r="BC52" s="101">
        <v>-4.9717004661813786E-2</v>
      </c>
      <c r="BD52" s="63">
        <f t="shared" si="19"/>
        <v>90</v>
      </c>
      <c r="BE52" s="117">
        <f t="shared" si="20"/>
        <v>93.5</v>
      </c>
      <c r="BF52" s="94">
        <v>1.5561608653399059</v>
      </c>
      <c r="BG52" s="95">
        <v>2.6718000000000002</v>
      </c>
      <c r="BH52" s="64">
        <f t="shared" si="21"/>
        <v>-0.30876997006181561</v>
      </c>
      <c r="BI52" s="52">
        <v>42873.398993055554</v>
      </c>
      <c r="BJ52" s="141">
        <v>0.12584077003105187</v>
      </c>
      <c r="BK52" s="145">
        <v>-0.23400834576387586</v>
      </c>
      <c r="BL52" s="63">
        <f t="shared" si="22"/>
        <v>95</v>
      </c>
      <c r="BM52" s="117">
        <f t="shared" si="23"/>
        <v>140.5</v>
      </c>
      <c r="BN52" s="139">
        <v>1.3281575397310299</v>
      </c>
      <c r="BO52" s="140">
        <v>2.5996999999999999</v>
      </c>
      <c r="BP52" s="134">
        <f t="shared" si="24"/>
        <v>0.31591090852423132</v>
      </c>
    </row>
    <row r="53" spans="1:68">
      <c r="A53" s="16">
        <v>42873.670480324072</v>
      </c>
      <c r="B53" s="17">
        <v>-0.16006251726450124</v>
      </c>
      <c r="C53" s="18">
        <v>-0.14995450174213612</v>
      </c>
      <c r="D53" s="81">
        <f t="shared" si="0"/>
        <v>-0.10868747688509625</v>
      </c>
      <c r="E53" s="52">
        <v>42873.586053240739</v>
      </c>
      <c r="F53" s="19">
        <v>-0.58492238186264867</v>
      </c>
      <c r="G53" s="20">
        <v>0.10824700199709558</v>
      </c>
      <c r="H53" s="63">
        <f t="shared" si="1"/>
        <v>89.5</v>
      </c>
      <c r="I53" s="117">
        <f t="shared" si="2"/>
        <v>91.5</v>
      </c>
      <c r="J53" s="59">
        <v>0.38149012398271159</v>
      </c>
      <c r="K53" s="60">
        <v>2.7336</v>
      </c>
      <c r="L53" s="104">
        <f t="shared" si="3"/>
        <v>-0.62875601592452646</v>
      </c>
      <c r="M53" s="52">
        <v>42873.588564814818</v>
      </c>
      <c r="N53" s="21">
        <v>-0.58403123276566005</v>
      </c>
      <c r="O53" s="22">
        <v>-0.20768101132072431</v>
      </c>
      <c r="P53" s="63">
        <f t="shared" si="4"/>
        <v>41.5</v>
      </c>
      <c r="Q53" s="117">
        <f t="shared" si="5"/>
        <v>40</v>
      </c>
      <c r="R53" s="35">
        <v>0.3826770479396514</v>
      </c>
      <c r="S53" s="36">
        <v>2.61</v>
      </c>
      <c r="T53" s="104">
        <f t="shared" si="6"/>
        <v>0.66149048622278095</v>
      </c>
      <c r="U53" s="52">
        <v>42873.614837962959</v>
      </c>
      <c r="V53" s="23">
        <v>-0.52176702074212367</v>
      </c>
      <c r="W53" s="24">
        <v>-0.18135367687757273</v>
      </c>
      <c r="X53" s="63">
        <f t="shared" si="7"/>
        <v>148</v>
      </c>
      <c r="Y53" s="117">
        <f t="shared" si="8"/>
        <v>71.5</v>
      </c>
      <c r="Z53" s="38">
        <v>0.46560692483729604</v>
      </c>
      <c r="AA53" s="39">
        <v>2.6202999999999999</v>
      </c>
      <c r="AB53" s="104">
        <f t="shared" si="9"/>
        <v>-0.72224738984101333</v>
      </c>
      <c r="AC53" s="52">
        <v>42873.62641203704</v>
      </c>
      <c r="AD53" s="26">
        <v>-0.45681769635898389</v>
      </c>
      <c r="AE53" s="27">
        <v>-0.1286990079912696</v>
      </c>
      <c r="AF53" s="63">
        <f t="shared" si="10"/>
        <v>64</v>
      </c>
      <c r="AG53" s="117">
        <f t="shared" si="11"/>
        <v>46</v>
      </c>
      <c r="AH53" s="41">
        <v>0.55211311034307164</v>
      </c>
      <c r="AI53" s="42">
        <v>2.6408999999999998</v>
      </c>
      <c r="AJ53" s="104">
        <f t="shared" si="12"/>
        <v>0.10365485719416917</v>
      </c>
      <c r="AK53" s="52">
        <v>42873.628611111111</v>
      </c>
      <c r="AL53" s="29">
        <v>-0.37805308298193979</v>
      </c>
      <c r="AM53" s="31">
        <v>-0.15502634243442118</v>
      </c>
      <c r="AN53" s="63">
        <f t="shared" si="13"/>
        <v>100</v>
      </c>
      <c r="AO53" s="117">
        <f t="shared" si="14"/>
        <v>29</v>
      </c>
      <c r="AP53" s="44">
        <v>0.65701991762394951</v>
      </c>
      <c r="AQ53" s="45">
        <v>2.6305999999999998</v>
      </c>
      <c r="AR53" s="104">
        <f t="shared" si="15"/>
        <v>0.30406291143268444</v>
      </c>
      <c r="AS53" s="52">
        <v>42873.638101851851</v>
      </c>
      <c r="AT53" s="29">
        <v>-0.29745919023728007</v>
      </c>
      <c r="AU53" s="31">
        <v>-0.10237167354811805</v>
      </c>
      <c r="AV53" s="63">
        <f t="shared" si="16"/>
        <v>110</v>
      </c>
      <c r="AW53" s="117">
        <f t="shared" si="17"/>
        <v>82</v>
      </c>
      <c r="AX53" s="47">
        <v>0.7643631471743394</v>
      </c>
      <c r="AY53" s="48">
        <v>2.6511999999999998</v>
      </c>
      <c r="AZ53" s="104">
        <f t="shared" si="18"/>
        <v>-0.89724530872421837</v>
      </c>
      <c r="BA53" s="52">
        <v>42873.381898148145</v>
      </c>
      <c r="BB53" s="97">
        <v>0.55908469821265272</v>
      </c>
      <c r="BC53" s="101">
        <v>-0.23400834576387586</v>
      </c>
      <c r="BD53" s="63">
        <f t="shared" si="19"/>
        <v>123.5</v>
      </c>
      <c r="BE53" s="117">
        <f t="shared" si="20"/>
        <v>17.5</v>
      </c>
      <c r="BF53" s="94">
        <v>1.9051963307651281</v>
      </c>
      <c r="BG53" s="95">
        <v>2.5996999999999999</v>
      </c>
      <c r="BH53" s="64">
        <f t="shared" si="21"/>
        <v>-0.62960704612522334</v>
      </c>
      <c r="BI53" s="52">
        <v>42873.399004629631</v>
      </c>
      <c r="BJ53" s="141">
        <v>0.20207444120000223</v>
      </c>
      <c r="BK53" s="145">
        <v>2.9264998667640901E-2</v>
      </c>
      <c r="BL53" s="63">
        <f t="shared" si="22"/>
        <v>121</v>
      </c>
      <c r="BM53" s="117">
        <f t="shared" si="23"/>
        <v>765.5</v>
      </c>
      <c r="BN53" s="139">
        <v>1.4296933780566927</v>
      </c>
      <c r="BO53" s="140">
        <v>2.7027000000000001</v>
      </c>
      <c r="BP53" s="134">
        <f t="shared" si="24"/>
        <v>0.56704714004347867</v>
      </c>
    </row>
    <row r="54" spans="1:68">
      <c r="A54" s="16">
        <v>42873.670596064811</v>
      </c>
      <c r="B54" s="17">
        <v>1.4035994986860583</v>
      </c>
      <c r="C54" s="18">
        <v>-2.8448366687868688E-2</v>
      </c>
      <c r="D54" s="81">
        <f t="shared" si="0"/>
        <v>-8.5438176756336498E-2</v>
      </c>
      <c r="E54" s="52">
        <v>42873.586064814815</v>
      </c>
      <c r="F54" s="19">
        <v>-0.58657004643322475</v>
      </c>
      <c r="G54" s="20">
        <v>-0.26033568020702741</v>
      </c>
      <c r="H54" s="63">
        <f t="shared" si="1"/>
        <v>80</v>
      </c>
      <c r="I54" s="117">
        <f t="shared" si="2"/>
        <v>28</v>
      </c>
      <c r="J54" s="59">
        <v>0.37929559496570847</v>
      </c>
      <c r="K54" s="60">
        <v>2.5893999999999999</v>
      </c>
      <c r="L54" s="104">
        <f t="shared" si="3"/>
        <v>-0.82774367286235895</v>
      </c>
      <c r="M54" s="52">
        <v>42873.588576388887</v>
      </c>
      <c r="N54" s="21">
        <v>-0.58121238800507846</v>
      </c>
      <c r="O54" s="22">
        <v>-0.1286990079912696</v>
      </c>
      <c r="P54" s="63">
        <f t="shared" si="4"/>
        <v>47</v>
      </c>
      <c r="Q54" s="117">
        <f t="shared" si="5"/>
        <v>70.5</v>
      </c>
      <c r="R54" s="35">
        <v>0.38643147510401071</v>
      </c>
      <c r="S54" s="36">
        <v>2.6408999999999998</v>
      </c>
      <c r="T54" s="104">
        <f t="shared" si="6"/>
        <v>-0.3180104035621133</v>
      </c>
      <c r="U54" s="52">
        <v>42873.614849537036</v>
      </c>
      <c r="V54" s="23">
        <v>-0.52623715048692166</v>
      </c>
      <c r="W54" s="24">
        <v>-0.20768101132072431</v>
      </c>
      <c r="X54" s="63">
        <f t="shared" si="7"/>
        <v>141</v>
      </c>
      <c r="Y54" s="117">
        <f t="shared" si="8"/>
        <v>56.5</v>
      </c>
      <c r="Z54" s="38">
        <v>0.45965314661695234</v>
      </c>
      <c r="AA54" s="39">
        <v>2.61</v>
      </c>
      <c r="AB54" s="104">
        <f t="shared" si="9"/>
        <v>-0.66753636171083253</v>
      </c>
      <c r="AC54" s="52">
        <v>42873.626423611109</v>
      </c>
      <c r="AD54" s="26">
        <v>-0.46029823375413026</v>
      </c>
      <c r="AE54" s="27">
        <v>8.1919667553944031E-2</v>
      </c>
      <c r="AF54" s="63">
        <f t="shared" si="10"/>
        <v>63</v>
      </c>
      <c r="AG54" s="117">
        <f t="shared" si="11"/>
        <v>82.5</v>
      </c>
      <c r="AH54" s="41">
        <v>0.54747737292125975</v>
      </c>
      <c r="AI54" s="42">
        <v>2.7233000000000001</v>
      </c>
      <c r="AJ54" s="104">
        <f t="shared" si="12"/>
        <v>0.45463340506953209</v>
      </c>
      <c r="AK54" s="52">
        <v>42873.628622685188</v>
      </c>
      <c r="AL54" s="29">
        <v>-0.40280451839926001</v>
      </c>
      <c r="AM54" s="31">
        <v>-7.6044339104965344E-2</v>
      </c>
      <c r="AN54" s="63">
        <f t="shared" si="13"/>
        <v>95</v>
      </c>
      <c r="AO54" s="117">
        <f t="shared" si="14"/>
        <v>58</v>
      </c>
      <c r="AP54" s="44">
        <v>0.62405341205856213</v>
      </c>
      <c r="AQ54" s="45">
        <v>2.6615000000000002</v>
      </c>
      <c r="AR54" s="104">
        <f t="shared" si="15"/>
        <v>-0.56924340062213441</v>
      </c>
      <c r="AS54" s="52">
        <v>42873.638113425928</v>
      </c>
      <c r="AT54" s="29">
        <v>-0.33131080830631709</v>
      </c>
      <c r="AU54" s="31">
        <v>-0.15502634243442118</v>
      </c>
      <c r="AV54" s="63">
        <f t="shared" si="16"/>
        <v>102</v>
      </c>
      <c r="AW54" s="117">
        <f t="shared" si="17"/>
        <v>63.5</v>
      </c>
      <c r="AX54" s="47">
        <v>0.71927608306454005</v>
      </c>
      <c r="AY54" s="48">
        <v>2.6305999999999998</v>
      </c>
      <c r="AZ54" s="104">
        <f t="shared" si="18"/>
        <v>-0.21647861599386084</v>
      </c>
      <c r="BA54" s="52">
        <v>42873.381909722222</v>
      </c>
      <c r="BB54" s="97">
        <v>0.95533024070392114</v>
      </c>
      <c r="BC54" s="101">
        <v>-0.18135367687757273</v>
      </c>
      <c r="BD54" s="63">
        <f t="shared" si="19"/>
        <v>152</v>
      </c>
      <c r="BE54" s="117">
        <f t="shared" si="20"/>
        <v>43</v>
      </c>
      <c r="BF54" s="94">
        <v>2.4329568691562633</v>
      </c>
      <c r="BG54" s="95">
        <v>2.6202999999999999</v>
      </c>
      <c r="BH54" s="64">
        <f t="shared" si="21"/>
        <v>0.45749388333978591</v>
      </c>
      <c r="BI54" s="52">
        <v>42873.399016203701</v>
      </c>
      <c r="BJ54" s="141">
        <v>0.37468108808000933</v>
      </c>
      <c r="BK54" s="145">
        <v>0.16090167088339871</v>
      </c>
      <c r="BL54" s="63">
        <f t="shared" si="22"/>
        <v>211</v>
      </c>
      <c r="BM54" s="117">
        <f t="shared" si="23"/>
        <v>898.5</v>
      </c>
      <c r="BN54" s="139">
        <v>1.6595886503531336</v>
      </c>
      <c r="BO54" s="140">
        <v>2.7542</v>
      </c>
      <c r="BP54" s="134">
        <f t="shared" si="24"/>
        <v>0.58324134037605035</v>
      </c>
    </row>
    <row r="55" spans="1:68">
      <c r="A55" s="16">
        <v>42873.670711805556</v>
      </c>
      <c r="B55" s="17">
        <v>0.26246807727134652</v>
      </c>
      <c r="C55" s="18">
        <v>-0.27146063679640359</v>
      </c>
      <c r="D55" s="81">
        <f t="shared" si="0"/>
        <v>-9.4187945250675628E-2</v>
      </c>
      <c r="E55" s="52">
        <v>42873.586076388892</v>
      </c>
      <c r="F55" s="19">
        <v>-0.58224060809263656</v>
      </c>
      <c r="G55" s="20">
        <v>-0.33931768353648212</v>
      </c>
      <c r="H55" s="63">
        <f t="shared" si="1"/>
        <v>99</v>
      </c>
      <c r="I55" s="117">
        <f t="shared" si="2"/>
        <v>9</v>
      </c>
      <c r="J55" s="59">
        <v>0.38506198591409463</v>
      </c>
      <c r="K55" s="60">
        <v>2.5585</v>
      </c>
      <c r="L55" s="104">
        <f t="shared" si="3"/>
        <v>-0.74997513845036401</v>
      </c>
      <c r="M55" s="52">
        <v>42873.588587962964</v>
      </c>
      <c r="N55" s="21">
        <v>-0.58069690743255209</v>
      </c>
      <c r="O55" s="22">
        <v>-0.15502634243442118</v>
      </c>
      <c r="P55" s="63">
        <f t="shared" si="4"/>
        <v>54</v>
      </c>
      <c r="Q55" s="117">
        <f t="shared" si="5"/>
        <v>60.5</v>
      </c>
      <c r="R55" s="35">
        <v>0.38711804511001335</v>
      </c>
      <c r="S55" s="36">
        <v>2.6305999999999998</v>
      </c>
      <c r="T55" s="104">
        <f t="shared" si="6"/>
        <v>-0.45634930230365506</v>
      </c>
      <c r="U55" s="52">
        <v>42873.614861111113</v>
      </c>
      <c r="V55" s="23">
        <v>-0.53004480589476832</v>
      </c>
      <c r="W55" s="24">
        <v>0.71377569418958264</v>
      </c>
      <c r="X55" s="63">
        <f t="shared" si="7"/>
        <v>140</v>
      </c>
      <c r="Y55" s="117">
        <f t="shared" si="8"/>
        <v>158</v>
      </c>
      <c r="Z55" s="38">
        <v>0.45458171980564038</v>
      </c>
      <c r="AA55" s="39">
        <v>2.9704999999999999</v>
      </c>
      <c r="AB55" s="104">
        <f t="shared" si="9"/>
        <v>-0.33552264493808143</v>
      </c>
      <c r="AC55" s="52">
        <v>42873.626435185186</v>
      </c>
      <c r="AD55" s="26">
        <v>-0.46914008503688504</v>
      </c>
      <c r="AE55" s="27">
        <v>5.5592333110792466E-2</v>
      </c>
      <c r="AF55" s="63">
        <f t="shared" si="10"/>
        <v>62</v>
      </c>
      <c r="AG55" s="117">
        <f t="shared" si="11"/>
        <v>80.5</v>
      </c>
      <c r="AH55" s="41">
        <v>0.53570088664453697</v>
      </c>
      <c r="AI55" s="42">
        <v>2.7130000000000001</v>
      </c>
      <c r="AJ55" s="104">
        <f t="shared" si="12"/>
        <v>0.10712263354667086</v>
      </c>
      <c r="AK55" s="52">
        <v>42873.628634259258</v>
      </c>
      <c r="AL55" s="29">
        <v>-0.41894633940446152</v>
      </c>
      <c r="AM55" s="31">
        <v>-0.1286990079912696</v>
      </c>
      <c r="AN55" s="63">
        <f t="shared" si="13"/>
        <v>91</v>
      </c>
      <c r="AO55" s="117">
        <f t="shared" si="14"/>
        <v>40.5</v>
      </c>
      <c r="AP55" s="44">
        <v>0.60255407583699139</v>
      </c>
      <c r="AQ55" s="45">
        <v>2.6408999999999998</v>
      </c>
      <c r="AR55" s="104">
        <f t="shared" si="15"/>
        <v>-0.43097748739638014</v>
      </c>
      <c r="AS55" s="52">
        <v>42873.638124999998</v>
      </c>
      <c r="AT55" s="29">
        <v>-0.37144176175246402</v>
      </c>
      <c r="AU55" s="31">
        <v>-0.15502634243442118</v>
      </c>
      <c r="AV55" s="63">
        <f t="shared" si="16"/>
        <v>86</v>
      </c>
      <c r="AW55" s="117">
        <f t="shared" si="17"/>
        <v>63.5</v>
      </c>
      <c r="AX55" s="47">
        <v>0.66582555472867921</v>
      </c>
      <c r="AY55" s="48">
        <v>2.6305999999999998</v>
      </c>
      <c r="AZ55" s="104">
        <f t="shared" si="18"/>
        <v>-0.29426557033768486</v>
      </c>
      <c r="BA55" s="52">
        <v>42873.381921296299</v>
      </c>
      <c r="BB55" s="97">
        <v>0.95695224294579839</v>
      </c>
      <c r="BC55" s="101">
        <v>0.92439436973479627</v>
      </c>
      <c r="BD55" s="63">
        <f t="shared" si="19"/>
        <v>153</v>
      </c>
      <c r="BE55" s="117">
        <f t="shared" si="20"/>
        <v>152</v>
      </c>
      <c r="BF55" s="94">
        <v>2.4351172184464098</v>
      </c>
      <c r="BG55" s="95">
        <v>3.0529000000000002</v>
      </c>
      <c r="BH55" s="64">
        <f t="shared" si="21"/>
        <v>0.9186142651453596</v>
      </c>
      <c r="BI55" s="52">
        <v>42873.399027777778</v>
      </c>
      <c r="BJ55" s="141">
        <v>0.86752932677290873</v>
      </c>
      <c r="BK55" s="145">
        <v>-0.18135367687757273</v>
      </c>
      <c r="BL55" s="63">
        <f t="shared" si="22"/>
        <v>510</v>
      </c>
      <c r="BM55" s="117">
        <f t="shared" si="23"/>
        <v>308.5</v>
      </c>
      <c r="BN55" s="139">
        <v>2.3160145880743608</v>
      </c>
      <c r="BO55" s="140">
        <v>2.6202999999999999</v>
      </c>
      <c r="BP55" s="134">
        <f t="shared" si="24"/>
        <v>0.32748667571360873</v>
      </c>
    </row>
    <row r="56" spans="1:68">
      <c r="A56" s="16">
        <v>42873.670827546295</v>
      </c>
      <c r="B56" s="17">
        <v>-5.0888427267156717E-3</v>
      </c>
      <c r="C56" s="18">
        <v>1.2053678330223951E-2</v>
      </c>
      <c r="D56" s="81">
        <f t="shared" si="0"/>
        <v>-0.12588421144154463</v>
      </c>
      <c r="E56" s="52">
        <v>42873.586087962962</v>
      </c>
      <c r="F56" s="19">
        <v>-0.58198389519635318</v>
      </c>
      <c r="G56" s="20">
        <v>-0.23400834576387586</v>
      </c>
      <c r="H56" s="63">
        <f t="shared" si="1"/>
        <v>100</v>
      </c>
      <c r="I56" s="117">
        <f t="shared" si="2"/>
        <v>34.5</v>
      </c>
      <c r="J56" s="59">
        <v>0.38540390253352885</v>
      </c>
      <c r="K56" s="60">
        <v>2.5996999999999999</v>
      </c>
      <c r="L56" s="104">
        <f t="shared" si="3"/>
        <v>-0.14305913121601979</v>
      </c>
      <c r="M56" s="52">
        <v>42873.588599537034</v>
      </c>
      <c r="N56" s="21">
        <v>-0.58082586337317932</v>
      </c>
      <c r="O56" s="22">
        <v>8.1919667553944031E-2</v>
      </c>
      <c r="P56" s="63">
        <f t="shared" si="4"/>
        <v>51.5</v>
      </c>
      <c r="Q56" s="117">
        <f t="shared" si="5"/>
        <v>102</v>
      </c>
      <c r="R56" s="35">
        <v>0.38694628833458994</v>
      </c>
      <c r="S56" s="36">
        <v>2.7233000000000001</v>
      </c>
      <c r="T56" s="104">
        <f t="shared" si="6"/>
        <v>0.57374111305942233</v>
      </c>
      <c r="U56" s="52">
        <v>42873.614872685182</v>
      </c>
      <c r="V56" s="23">
        <v>-0.5332107515790917</v>
      </c>
      <c r="W56" s="24">
        <v>-0.10237167354811805</v>
      </c>
      <c r="X56" s="63">
        <f t="shared" si="7"/>
        <v>137</v>
      </c>
      <c r="Y56" s="117">
        <f t="shared" si="8"/>
        <v>95.5</v>
      </c>
      <c r="Z56" s="38">
        <v>0.45036498795707347</v>
      </c>
      <c r="AA56" s="39">
        <v>2.6511999999999998</v>
      </c>
      <c r="AB56" s="104">
        <f t="shared" si="9"/>
        <v>4.9044059084988795E-2</v>
      </c>
      <c r="AC56" s="52">
        <v>42873.626446759263</v>
      </c>
      <c r="AD56" s="26">
        <v>-0.47604134586304447</v>
      </c>
      <c r="AE56" s="27">
        <v>-0.15502634243442118</v>
      </c>
      <c r="AF56" s="63">
        <f t="shared" si="10"/>
        <v>61</v>
      </c>
      <c r="AG56" s="117">
        <f t="shared" si="11"/>
        <v>39.5</v>
      </c>
      <c r="AH56" s="41">
        <v>0.52650907818584158</v>
      </c>
      <c r="AI56" s="42">
        <v>2.6305999999999998</v>
      </c>
      <c r="AJ56" s="104">
        <f t="shared" si="12"/>
        <v>-0.94350304302204413</v>
      </c>
      <c r="AK56" s="52">
        <v>42873.628645833334</v>
      </c>
      <c r="AL56" s="29">
        <v>-0.4304421901496322</v>
      </c>
      <c r="AM56" s="31">
        <v>-0.23400834576387586</v>
      </c>
      <c r="AN56" s="63">
        <f t="shared" si="13"/>
        <v>85</v>
      </c>
      <c r="AO56" s="117">
        <f t="shared" si="14"/>
        <v>8.5</v>
      </c>
      <c r="AP56" s="44">
        <v>0.5872427203063002</v>
      </c>
      <c r="AQ56" s="45">
        <v>2.5996999999999999</v>
      </c>
      <c r="AR56" s="104">
        <f t="shared" si="15"/>
        <v>-0.69639387238757755</v>
      </c>
      <c r="AS56" s="52">
        <v>42873.638136574074</v>
      </c>
      <c r="AT56" s="29">
        <v>-0.37077577568758285</v>
      </c>
      <c r="AU56" s="31">
        <v>-0.1286990079912696</v>
      </c>
      <c r="AV56" s="63">
        <f t="shared" si="16"/>
        <v>87</v>
      </c>
      <c r="AW56" s="117">
        <f t="shared" si="17"/>
        <v>72.5</v>
      </c>
      <c r="AX56" s="47">
        <v>0.66671258341789263</v>
      </c>
      <c r="AY56" s="48">
        <v>2.6408999999999998</v>
      </c>
      <c r="AZ56" s="104">
        <f t="shared" si="18"/>
        <v>-0.65736620936198575</v>
      </c>
      <c r="BA56" s="52">
        <v>42873.381932870368</v>
      </c>
      <c r="BB56" s="97">
        <v>0.48912165475489339</v>
      </c>
      <c r="BC56" s="101">
        <v>1.0823583763937057</v>
      </c>
      <c r="BD56" s="63">
        <f t="shared" si="19"/>
        <v>118</v>
      </c>
      <c r="BE56" s="117">
        <f t="shared" si="20"/>
        <v>160</v>
      </c>
      <c r="BF56" s="94">
        <v>1.8120123589011088</v>
      </c>
      <c r="BG56" s="95">
        <v>3.1147</v>
      </c>
      <c r="BH56" s="64">
        <f t="shared" si="21"/>
        <v>0.91452254664333688</v>
      </c>
      <c r="BI56" s="52">
        <v>42873.399039351854</v>
      </c>
      <c r="BJ56" s="141">
        <v>1.0331422087278701</v>
      </c>
      <c r="BK56" s="145">
        <v>0.16090167088339871</v>
      </c>
      <c r="BL56" s="63">
        <f t="shared" si="22"/>
        <v>590</v>
      </c>
      <c r="BM56" s="117">
        <f t="shared" si="23"/>
        <v>898.5</v>
      </c>
      <c r="BN56" s="139">
        <v>2.5365948454459222</v>
      </c>
      <c r="BO56" s="140">
        <v>2.7542</v>
      </c>
      <c r="BP56" s="134">
        <f t="shared" si="24"/>
        <v>0.5111602919742454</v>
      </c>
    </row>
    <row r="57" spans="1:68">
      <c r="A57" s="16">
        <v>42873.670943287041</v>
      </c>
      <c r="B57" s="17">
        <v>-0.32728955037519741</v>
      </c>
      <c r="C57" s="18">
        <v>5.2555723348309609E-2</v>
      </c>
      <c r="D57" s="81">
        <f t="shared" si="0"/>
        <v>-0.13083757781945535</v>
      </c>
      <c r="E57" s="52">
        <v>42873.586099537039</v>
      </c>
      <c r="F57" s="19">
        <v>-0.58018051100942181</v>
      </c>
      <c r="G57" s="20">
        <v>-0.1286990079912696</v>
      </c>
      <c r="H57" s="63">
        <f t="shared" si="1"/>
        <v>104</v>
      </c>
      <c r="I57" s="117">
        <f t="shared" si="2"/>
        <v>56.5</v>
      </c>
      <c r="J57" s="59">
        <v>0.38780583493997833</v>
      </c>
      <c r="K57" s="60">
        <v>2.6408999999999998</v>
      </c>
      <c r="L57" s="104">
        <f t="shared" si="3"/>
        <v>-5.6803559956715349E-2</v>
      </c>
      <c r="M57" s="52">
        <v>42873.58861111111</v>
      </c>
      <c r="N57" s="21">
        <v>-0.56992537500526308</v>
      </c>
      <c r="O57" s="22">
        <v>0.23988367421285339</v>
      </c>
      <c r="P57" s="63">
        <f t="shared" si="4"/>
        <v>84.5</v>
      </c>
      <c r="Q57" s="117">
        <f t="shared" si="5"/>
        <v>111</v>
      </c>
      <c r="R57" s="35">
        <v>0.401464679061735</v>
      </c>
      <c r="S57" s="36">
        <v>2.7850999999999999</v>
      </c>
      <c r="T57" s="104">
        <f t="shared" si="6"/>
        <v>0.73587543796759969</v>
      </c>
      <c r="U57" s="52">
        <v>42873.614884259259</v>
      </c>
      <c r="V57" s="23">
        <v>-0.5373863768183913</v>
      </c>
      <c r="W57" s="24">
        <v>2.9376642244893394E-3</v>
      </c>
      <c r="X57" s="63">
        <f t="shared" si="7"/>
        <v>131</v>
      </c>
      <c r="Y57" s="117">
        <f t="shared" si="8"/>
        <v>127</v>
      </c>
      <c r="Z57" s="38">
        <v>0.44480346110542207</v>
      </c>
      <c r="AA57" s="39">
        <v>2.6924000000000001</v>
      </c>
      <c r="AB57" s="104">
        <f t="shared" si="9"/>
        <v>0.24181271197227963</v>
      </c>
      <c r="AC57" s="52">
        <v>42873.626458333332</v>
      </c>
      <c r="AD57" s="26">
        <v>-0.48745171004235432</v>
      </c>
      <c r="AE57" s="27">
        <v>-0.10237167354811805</v>
      </c>
      <c r="AF57" s="63">
        <f t="shared" si="10"/>
        <v>57</v>
      </c>
      <c r="AG57" s="117">
        <f t="shared" si="11"/>
        <v>54.5</v>
      </c>
      <c r="AH57" s="41">
        <v>0.51131158244961084</v>
      </c>
      <c r="AI57" s="42">
        <v>2.6511999999999998</v>
      </c>
      <c r="AJ57" s="104">
        <f t="shared" si="12"/>
        <v>-0.77138921583986997</v>
      </c>
      <c r="AK57" s="52">
        <v>42873.628657407404</v>
      </c>
      <c r="AL57" s="29">
        <v>-0.43433816418967081</v>
      </c>
      <c r="AM57" s="31">
        <v>-0.1286990079912696</v>
      </c>
      <c r="AN57" s="63">
        <f t="shared" si="13"/>
        <v>82</v>
      </c>
      <c r="AO57" s="117">
        <f t="shared" si="14"/>
        <v>40.5</v>
      </c>
      <c r="AP57" s="44">
        <v>0.58205366166351691</v>
      </c>
      <c r="AQ57" s="45">
        <v>2.6408999999999998</v>
      </c>
      <c r="AR57" s="104">
        <f t="shared" si="15"/>
        <v>-0.58548570952960843</v>
      </c>
      <c r="AS57" s="52">
        <v>42873.638148148151</v>
      </c>
      <c r="AT57" s="29">
        <v>-0.18568183202166516</v>
      </c>
      <c r="AU57" s="31">
        <v>-0.1286990079912696</v>
      </c>
      <c r="AV57" s="63">
        <f t="shared" si="16"/>
        <v>125</v>
      </c>
      <c r="AW57" s="117">
        <f t="shared" si="17"/>
        <v>72.5</v>
      </c>
      <c r="AX57" s="47">
        <v>0.91323972097986461</v>
      </c>
      <c r="AY57" s="48">
        <v>2.6408999999999998</v>
      </c>
      <c r="AZ57" s="104">
        <f t="shared" si="18"/>
        <v>0.14212888109395078</v>
      </c>
      <c r="BA57" s="52">
        <v>42873.381944444445</v>
      </c>
      <c r="BB57" s="97">
        <v>0.30118230500661614</v>
      </c>
      <c r="BC57" s="101">
        <v>0.16090167088339871</v>
      </c>
      <c r="BD57" s="63">
        <f t="shared" si="19"/>
        <v>91</v>
      </c>
      <c r="BE57" s="117">
        <f t="shared" si="20"/>
        <v>126.5</v>
      </c>
      <c r="BF57" s="94">
        <v>1.5616954170765422</v>
      </c>
      <c r="BG57" s="95">
        <v>2.7542</v>
      </c>
      <c r="BH57" s="64">
        <f t="shared" si="21"/>
        <v>0.82104205891855142</v>
      </c>
      <c r="BI57" s="52">
        <v>42873.399050925924</v>
      </c>
      <c r="BJ57" s="141">
        <v>0.82033755057477054</v>
      </c>
      <c r="BK57" s="145">
        <v>-0.1286990079912696</v>
      </c>
      <c r="BL57" s="63">
        <f t="shared" si="22"/>
        <v>477</v>
      </c>
      <c r="BM57" s="117">
        <f t="shared" si="23"/>
        <v>479</v>
      </c>
      <c r="BN57" s="139">
        <v>2.2531597303076967</v>
      </c>
      <c r="BO57" s="140">
        <v>2.6408999999999998</v>
      </c>
      <c r="BP57" s="134">
        <f t="shared" si="24"/>
        <v>0.25891098551051078</v>
      </c>
    </row>
    <row r="58" spans="1:68">
      <c r="A58" s="16">
        <v>42873.67105902778</v>
      </c>
      <c r="B58" s="17">
        <v>-0.18258304683558105</v>
      </c>
      <c r="C58" s="18">
        <v>-2.8448366687868688E-2</v>
      </c>
      <c r="D58" s="81">
        <f t="shared" si="0"/>
        <v>-3.4998336200486681E-2</v>
      </c>
      <c r="E58" s="52">
        <v>42873.586111111108</v>
      </c>
      <c r="F58" s="19">
        <v>-0.57940419559458622</v>
      </c>
      <c r="G58" s="20">
        <v>-0.10237167354811805</v>
      </c>
      <c r="H58" s="63">
        <f t="shared" si="1"/>
        <v>105.5</v>
      </c>
      <c r="I58" s="117">
        <f t="shared" si="2"/>
        <v>64</v>
      </c>
      <c r="J58" s="59">
        <v>0.38883981159677317</v>
      </c>
      <c r="K58" s="60">
        <v>2.6511999999999998</v>
      </c>
      <c r="L58" s="104">
        <f t="shared" si="3"/>
        <v>0.31222270276467062</v>
      </c>
      <c r="M58" s="52">
        <v>42873.588622685187</v>
      </c>
      <c r="N58" s="21">
        <v>-0.56965772677124471</v>
      </c>
      <c r="O58" s="22">
        <v>2.9376642244893394E-3</v>
      </c>
      <c r="P58" s="63">
        <f t="shared" si="4"/>
        <v>86</v>
      </c>
      <c r="Q58" s="117">
        <f t="shared" si="5"/>
        <v>93</v>
      </c>
      <c r="R58" s="35">
        <v>0.40182116048786509</v>
      </c>
      <c r="S58" s="36">
        <v>2.6924000000000001</v>
      </c>
      <c r="T58" s="104">
        <f t="shared" si="6"/>
        <v>0.66968484382902116</v>
      </c>
      <c r="U58" s="52">
        <v>42873.614895833336</v>
      </c>
      <c r="V58" s="23">
        <v>-0.54355333051081145</v>
      </c>
      <c r="W58" s="24">
        <v>5.5592333110792466E-2</v>
      </c>
      <c r="X58" s="63">
        <f t="shared" si="7"/>
        <v>124.5</v>
      </c>
      <c r="Y58" s="117">
        <f t="shared" si="8"/>
        <v>139</v>
      </c>
      <c r="Z58" s="38">
        <v>0.43658967835727525</v>
      </c>
      <c r="AA58" s="39">
        <v>2.7130000000000001</v>
      </c>
      <c r="AB58" s="104">
        <f t="shared" si="9"/>
        <v>-1.3633593623966647E-2</v>
      </c>
      <c r="AC58" s="52">
        <v>42873.626469907409</v>
      </c>
      <c r="AD58" s="26">
        <v>-0.50248238279027824</v>
      </c>
      <c r="AE58" s="27">
        <v>-2.3389670218662222E-2</v>
      </c>
      <c r="AF58" s="63">
        <f t="shared" si="10"/>
        <v>51</v>
      </c>
      <c r="AG58" s="117">
        <f t="shared" si="11"/>
        <v>69.5</v>
      </c>
      <c r="AH58" s="41">
        <v>0.49129218767749167</v>
      </c>
      <c r="AI58" s="42">
        <v>2.6821000000000002</v>
      </c>
      <c r="AJ58" s="104">
        <f t="shared" si="12"/>
        <v>-0.70549702814031812</v>
      </c>
      <c r="AK58" s="52">
        <v>42873.628668981481</v>
      </c>
      <c r="AL58" s="29">
        <v>-0.44676389633083369</v>
      </c>
      <c r="AM58" s="31">
        <v>5.5592333110792466E-2</v>
      </c>
      <c r="AN58" s="63">
        <f t="shared" si="13"/>
        <v>76</v>
      </c>
      <c r="AO58" s="117">
        <f t="shared" si="14"/>
        <v>86.5</v>
      </c>
      <c r="AP58" s="44">
        <v>0.56550379451928612</v>
      </c>
      <c r="AQ58" s="45">
        <v>2.7130000000000001</v>
      </c>
      <c r="AR58" s="104">
        <f t="shared" si="15"/>
        <v>-0.16519575169716061</v>
      </c>
      <c r="AS58" s="52">
        <v>42873.638159722221</v>
      </c>
      <c r="AT58" s="29">
        <v>-0.16058649166880032</v>
      </c>
      <c r="AU58" s="31">
        <v>-0.26033568020702741</v>
      </c>
      <c r="AV58" s="63">
        <f t="shared" si="16"/>
        <v>128</v>
      </c>
      <c r="AW58" s="117">
        <f t="shared" si="17"/>
        <v>16</v>
      </c>
      <c r="AX58" s="47">
        <v>0.94666427448390456</v>
      </c>
      <c r="AY58" s="48">
        <v>2.5893999999999999</v>
      </c>
      <c r="AZ58" s="104">
        <f t="shared" si="18"/>
        <v>-0.25722641965595566</v>
      </c>
      <c r="BA58" s="52">
        <v>42873.381956018522</v>
      </c>
      <c r="BB58" s="97">
        <v>0.34517611820828509</v>
      </c>
      <c r="BC58" s="101">
        <v>-0.20768101132072431</v>
      </c>
      <c r="BD58" s="63">
        <f t="shared" si="19"/>
        <v>97</v>
      </c>
      <c r="BE58" s="117">
        <f t="shared" si="20"/>
        <v>27</v>
      </c>
      <c r="BF58" s="94">
        <v>1.6202908990476825</v>
      </c>
      <c r="BG58" s="95">
        <v>2.61</v>
      </c>
      <c r="BH58" s="64">
        <f t="shared" si="21"/>
        <v>0.76811839806946158</v>
      </c>
      <c r="BI58" s="52">
        <v>42873.399062500001</v>
      </c>
      <c r="BJ58" s="141">
        <v>1.3700084287298102</v>
      </c>
      <c r="BK58" s="145">
        <v>-0.20768101132072431</v>
      </c>
      <c r="BL58" s="63">
        <f t="shared" si="22"/>
        <v>786</v>
      </c>
      <c r="BM58" s="117">
        <f t="shared" si="23"/>
        <v>224.5</v>
      </c>
      <c r="BN58" s="139">
        <v>2.9852678993211668</v>
      </c>
      <c r="BO58" s="140">
        <v>2.61</v>
      </c>
      <c r="BP58" s="134">
        <f t="shared" si="24"/>
        <v>0.11019535788296102</v>
      </c>
    </row>
    <row r="59" spans="1:68">
      <c r="A59" s="16">
        <v>42873.671174768519</v>
      </c>
      <c r="B59" s="17">
        <v>0.99754799136042838</v>
      </c>
      <c r="C59" s="18">
        <v>-0.10945245672404698</v>
      </c>
      <c r="D59" s="81">
        <f t="shared" si="0"/>
        <v>-8.1906443785726979E-3</v>
      </c>
      <c r="E59" s="52">
        <v>42873.586122685185</v>
      </c>
      <c r="F59" s="19">
        <v>-0.57927460860753044</v>
      </c>
      <c r="G59" s="20">
        <v>-7.6044339104965344E-2</v>
      </c>
      <c r="H59" s="63">
        <f t="shared" si="1"/>
        <v>107</v>
      </c>
      <c r="I59" s="117">
        <f t="shared" si="2"/>
        <v>70</v>
      </c>
      <c r="J59" s="59">
        <v>0.38901240886468702</v>
      </c>
      <c r="K59" s="60">
        <v>2.6615000000000002</v>
      </c>
      <c r="L59" s="104">
        <f t="shared" si="3"/>
        <v>0.4540858732889827</v>
      </c>
      <c r="M59" s="52">
        <v>42873.588634259257</v>
      </c>
      <c r="N59" s="21">
        <v>-0.57019278579129806</v>
      </c>
      <c r="O59" s="22">
        <v>0.23988367421285339</v>
      </c>
      <c r="P59" s="63">
        <f t="shared" si="4"/>
        <v>83</v>
      </c>
      <c r="Q59" s="117">
        <f t="shared" si="5"/>
        <v>111</v>
      </c>
      <c r="R59" s="35">
        <v>0.40110851389323343</v>
      </c>
      <c r="S59" s="36">
        <v>2.7850999999999999</v>
      </c>
      <c r="T59" s="104">
        <f t="shared" si="6"/>
        <v>0.89612226794245253</v>
      </c>
      <c r="U59" s="52">
        <v>42873.614907407406</v>
      </c>
      <c r="V59" s="23">
        <v>-0.54340783012913563</v>
      </c>
      <c r="W59" s="24">
        <v>5.5592333110792466E-2</v>
      </c>
      <c r="X59" s="63">
        <f t="shared" si="7"/>
        <v>126.5</v>
      </c>
      <c r="Y59" s="117">
        <f t="shared" si="8"/>
        <v>139</v>
      </c>
      <c r="Z59" s="38">
        <v>0.43678347071967399</v>
      </c>
      <c r="AA59" s="39">
        <v>2.7130000000000001</v>
      </c>
      <c r="AB59" s="104">
        <f t="shared" si="9"/>
        <v>-0.16019985897573469</v>
      </c>
      <c r="AC59" s="52">
        <v>42873.626481481479</v>
      </c>
      <c r="AD59" s="26">
        <v>-0.50784493977505429</v>
      </c>
      <c r="AE59" s="27">
        <v>-0.15502634243442118</v>
      </c>
      <c r="AF59" s="63">
        <f t="shared" si="10"/>
        <v>49</v>
      </c>
      <c r="AG59" s="117">
        <f t="shared" si="11"/>
        <v>39.5</v>
      </c>
      <c r="AH59" s="41">
        <v>0.48414978313801105</v>
      </c>
      <c r="AI59" s="42">
        <v>2.6305999999999998</v>
      </c>
      <c r="AJ59" s="104">
        <f t="shared" si="12"/>
        <v>-0.39872521123748406</v>
      </c>
      <c r="AK59" s="52">
        <v>42873.628680555557</v>
      </c>
      <c r="AL59" s="29">
        <v>-0.46860425500916081</v>
      </c>
      <c r="AM59" s="31">
        <v>-0.15502634243442118</v>
      </c>
      <c r="AN59" s="63">
        <f t="shared" si="13"/>
        <v>70</v>
      </c>
      <c r="AO59" s="117">
        <f t="shared" si="14"/>
        <v>29</v>
      </c>
      <c r="AP59" s="44">
        <v>0.53641456014642652</v>
      </c>
      <c r="AQ59" s="45">
        <v>2.6305999999999998</v>
      </c>
      <c r="AR59" s="104">
        <f t="shared" si="15"/>
        <v>-4.9607475932795783E-2</v>
      </c>
      <c r="AS59" s="52">
        <v>42873.638171296298</v>
      </c>
      <c r="AT59" s="29">
        <v>-0.19384847534798194</v>
      </c>
      <c r="AU59" s="31">
        <v>-0.10237167354811805</v>
      </c>
      <c r="AV59" s="63">
        <f t="shared" si="16"/>
        <v>123</v>
      </c>
      <c r="AW59" s="117">
        <f t="shared" si="17"/>
        <v>82</v>
      </c>
      <c r="AX59" s="47">
        <v>0.90236254605532829</v>
      </c>
      <c r="AY59" s="48">
        <v>2.6511999999999998</v>
      </c>
      <c r="AZ59" s="104">
        <f t="shared" si="18"/>
        <v>-0.2061966038145098</v>
      </c>
      <c r="BA59" s="52">
        <v>42873.381967592592</v>
      </c>
      <c r="BB59" s="97">
        <v>0.25427472707681553</v>
      </c>
      <c r="BC59" s="101">
        <v>-0.28666301465017896</v>
      </c>
      <c r="BD59" s="63">
        <f t="shared" si="19"/>
        <v>83</v>
      </c>
      <c r="BE59" s="117">
        <f t="shared" si="20"/>
        <v>5</v>
      </c>
      <c r="BF59" s="94">
        <v>1.4992190837726762</v>
      </c>
      <c r="BG59" s="95">
        <v>2.5790999999999999</v>
      </c>
      <c r="BH59" s="64">
        <f t="shared" si="21"/>
        <v>0.8863592511352939</v>
      </c>
      <c r="BI59" s="52">
        <v>42873.399074074077</v>
      </c>
      <c r="BJ59" s="141">
        <v>1.4561699470027565</v>
      </c>
      <c r="BK59" s="145">
        <v>-0.23400834576387586</v>
      </c>
      <c r="BL59" s="63">
        <f t="shared" si="22"/>
        <v>837.5</v>
      </c>
      <c r="BM59" s="117">
        <f t="shared" si="23"/>
        <v>140.5</v>
      </c>
      <c r="BN59" s="139">
        <v>3.1000266647736003</v>
      </c>
      <c r="BO59" s="140">
        <v>2.5996999999999999</v>
      </c>
      <c r="BP59" s="134">
        <f t="shared" si="24"/>
        <v>0.10375605309321158</v>
      </c>
    </row>
    <row r="60" spans="1:68">
      <c r="A60" s="16">
        <v>42873.671290509257</v>
      </c>
      <c r="B60" s="17">
        <v>1.8386885770175183</v>
      </c>
      <c r="C60" s="18">
        <v>0.13355981338448791</v>
      </c>
      <c r="D60" s="81">
        <f t="shared" si="0"/>
        <v>-0.12460435726062506</v>
      </c>
      <c r="E60" s="52">
        <v>42873.586134259262</v>
      </c>
      <c r="F60" s="19">
        <v>-0.58313731105112232</v>
      </c>
      <c r="G60" s="20">
        <v>-0.23400834576387586</v>
      </c>
      <c r="H60" s="63">
        <f t="shared" si="1"/>
        <v>95</v>
      </c>
      <c r="I60" s="117">
        <f t="shared" si="2"/>
        <v>34.5</v>
      </c>
      <c r="J60" s="59">
        <v>0.38386766475360407</v>
      </c>
      <c r="K60" s="60">
        <v>2.5996999999999999</v>
      </c>
      <c r="L60" s="104">
        <f t="shared" si="3"/>
        <v>-0.44471013589178582</v>
      </c>
      <c r="M60" s="52">
        <v>42873.588645833333</v>
      </c>
      <c r="N60" s="21">
        <v>-0.56992537500526308</v>
      </c>
      <c r="O60" s="22">
        <v>-0.10237167354811805</v>
      </c>
      <c r="P60" s="63">
        <f t="shared" si="4"/>
        <v>84.5</v>
      </c>
      <c r="Q60" s="117">
        <f t="shared" si="5"/>
        <v>79</v>
      </c>
      <c r="R60" s="35">
        <v>0.401464679061735</v>
      </c>
      <c r="S60" s="36">
        <v>2.6511999999999998</v>
      </c>
      <c r="T60" s="104">
        <f t="shared" si="6"/>
        <v>0.32394521131530774</v>
      </c>
      <c r="U60" s="52">
        <v>42873.614918981482</v>
      </c>
      <c r="V60" s="23">
        <v>-0.54817541306753992</v>
      </c>
      <c r="W60" s="24">
        <v>-0.26033568020702741</v>
      </c>
      <c r="X60" s="63">
        <f t="shared" si="7"/>
        <v>118</v>
      </c>
      <c r="Y60" s="117">
        <f t="shared" si="8"/>
        <v>31</v>
      </c>
      <c r="Z60" s="38">
        <v>0.43043351376475864</v>
      </c>
      <c r="AA60" s="39">
        <v>2.5893999999999999</v>
      </c>
      <c r="AB60" s="104">
        <f t="shared" si="9"/>
        <v>0.25116809628367509</v>
      </c>
      <c r="AC60" s="52">
        <v>42873.626493055555</v>
      </c>
      <c r="AD60" s="26">
        <v>-0.50897239083169232</v>
      </c>
      <c r="AE60" s="27">
        <v>-0.23400834576387586</v>
      </c>
      <c r="AF60" s="63">
        <f t="shared" si="10"/>
        <v>48</v>
      </c>
      <c r="AG60" s="117">
        <f t="shared" si="11"/>
        <v>9.5</v>
      </c>
      <c r="AH60" s="41">
        <v>0.4826481279448197</v>
      </c>
      <c r="AI60" s="42">
        <v>2.5996999999999999</v>
      </c>
      <c r="AJ60" s="104">
        <f t="shared" si="12"/>
        <v>-0.68417169424532642</v>
      </c>
      <c r="AK60" s="52">
        <v>42873.628692129627</v>
      </c>
      <c r="AL60" s="29">
        <v>-0.50034820369043886</v>
      </c>
      <c r="AM60" s="31">
        <v>1.3193043863820697</v>
      </c>
      <c r="AN60" s="63">
        <f t="shared" si="13"/>
        <v>65</v>
      </c>
      <c r="AO60" s="117">
        <f t="shared" si="14"/>
        <v>106</v>
      </c>
      <c r="AP60" s="44">
        <v>0.49413470674703824</v>
      </c>
      <c r="AQ60" s="45">
        <v>3.2073999999999998</v>
      </c>
      <c r="AR60" s="104">
        <f t="shared" si="15"/>
        <v>3.7244218924932107E-3</v>
      </c>
      <c r="AS60" s="52">
        <v>42873.638182870367</v>
      </c>
      <c r="AT60" s="29">
        <v>-0.25221395650247641</v>
      </c>
      <c r="AU60" s="31">
        <v>-2.3389670218662222E-2</v>
      </c>
      <c r="AV60" s="63">
        <f t="shared" si="16"/>
        <v>118</v>
      </c>
      <c r="AW60" s="117">
        <f t="shared" si="17"/>
        <v>108</v>
      </c>
      <c r="AX60" s="47">
        <v>0.82462539962867187</v>
      </c>
      <c r="AY60" s="48">
        <v>2.6821000000000002</v>
      </c>
      <c r="AZ60" s="104">
        <f t="shared" si="18"/>
        <v>0.82712141193856936</v>
      </c>
      <c r="BA60" s="52">
        <v>42873.381979166668</v>
      </c>
      <c r="BB60" s="97">
        <v>6.3694676322694502E-2</v>
      </c>
      <c r="BC60" s="101">
        <v>-0.18135367687757273</v>
      </c>
      <c r="BD60" s="63">
        <f t="shared" si="19"/>
        <v>69</v>
      </c>
      <c r="BE60" s="117">
        <f t="shared" si="20"/>
        <v>43</v>
      </c>
      <c r="BF60" s="94">
        <v>1.2453849849453786</v>
      </c>
      <c r="BG60" s="95">
        <v>2.6202999999999999</v>
      </c>
      <c r="BH60" s="64">
        <f t="shared" si="21"/>
        <v>0.83089704355553262</v>
      </c>
      <c r="BI60" s="52">
        <v>42873.399085648147</v>
      </c>
      <c r="BJ60" s="141">
        <v>1.8472738367163646</v>
      </c>
      <c r="BK60" s="145">
        <v>-0.10237167354811805</v>
      </c>
      <c r="BL60" s="63">
        <f t="shared" si="22"/>
        <v>998.5</v>
      </c>
      <c r="BM60" s="117">
        <f t="shared" si="23"/>
        <v>540.5</v>
      </c>
      <c r="BN60" s="139">
        <v>3.6209390215521484</v>
      </c>
      <c r="BO60" s="140">
        <v>2.6511999999999998</v>
      </c>
      <c r="BP60" s="134">
        <f t="shared" si="24"/>
        <v>0.14567105179839951</v>
      </c>
    </row>
    <row r="61" spans="1:68">
      <c r="A61" s="16">
        <v>42873.671406249996</v>
      </c>
      <c r="B61" s="17">
        <v>0.83436694938937794</v>
      </c>
      <c r="C61" s="18">
        <v>-0.10945245672404698</v>
      </c>
      <c r="D61" s="81">
        <f t="shared" si="0"/>
        <v>-0.12475986298724054</v>
      </c>
      <c r="E61" s="52">
        <v>42873.586145833331</v>
      </c>
      <c r="F61" s="19">
        <v>-0.58694892870873672</v>
      </c>
      <c r="G61" s="20">
        <v>-2.3389670218662222E-2</v>
      </c>
      <c r="H61" s="63">
        <f t="shared" si="1"/>
        <v>78.5</v>
      </c>
      <c r="I61" s="117">
        <f t="shared" si="2"/>
        <v>78.5</v>
      </c>
      <c r="J61" s="59">
        <v>0.37879096061082379</v>
      </c>
      <c r="K61" s="60">
        <v>2.6821000000000002</v>
      </c>
      <c r="L61" s="104">
        <f t="shared" si="3"/>
        <v>-0.32821202509030295</v>
      </c>
      <c r="M61" s="52">
        <v>42873.58865740741</v>
      </c>
      <c r="N61" s="21">
        <v>-0.5723235491916272</v>
      </c>
      <c r="O61" s="22">
        <v>-0.15502634243442118</v>
      </c>
      <c r="P61" s="63">
        <f t="shared" si="4"/>
        <v>75.5</v>
      </c>
      <c r="Q61" s="117">
        <f t="shared" si="5"/>
        <v>60.5</v>
      </c>
      <c r="R61" s="35">
        <v>0.39827054420334951</v>
      </c>
      <c r="S61" s="36">
        <v>2.6305999999999998</v>
      </c>
      <c r="T61" s="104">
        <f t="shared" si="6"/>
        <v>0.41396500368764633</v>
      </c>
      <c r="U61" s="52">
        <v>42873.614930555559</v>
      </c>
      <c r="V61" s="23">
        <v>-0.5521662407117347</v>
      </c>
      <c r="W61" s="24">
        <v>-7.6044339104965344E-2</v>
      </c>
      <c r="X61" s="63">
        <f t="shared" si="7"/>
        <v>112</v>
      </c>
      <c r="Y61" s="117">
        <f t="shared" si="8"/>
        <v>104</v>
      </c>
      <c r="Z61" s="38">
        <v>0.42511811934319771</v>
      </c>
      <c r="AA61" s="39">
        <v>2.6615000000000002</v>
      </c>
      <c r="AB61" s="104">
        <f t="shared" si="9"/>
        <v>0.31172702597798863</v>
      </c>
      <c r="AC61" s="52">
        <v>42873.626504629632</v>
      </c>
      <c r="AD61" s="26">
        <v>-0.52083496196311851</v>
      </c>
      <c r="AE61" s="27">
        <v>-0.15502634243442118</v>
      </c>
      <c r="AF61" s="63">
        <f t="shared" si="10"/>
        <v>44</v>
      </c>
      <c r="AG61" s="117">
        <f t="shared" si="11"/>
        <v>39.5</v>
      </c>
      <c r="AH61" s="41">
        <v>0.4668483365133172</v>
      </c>
      <c r="AI61" s="42">
        <v>2.6305999999999998</v>
      </c>
      <c r="AJ61" s="104">
        <f t="shared" si="12"/>
        <v>-2.1042241014831913E-2</v>
      </c>
      <c r="AK61" s="52">
        <v>42873.628703703704</v>
      </c>
      <c r="AL61" s="29">
        <v>-0.52928665057388335</v>
      </c>
      <c r="AM61" s="31">
        <v>0.18722900532655026</v>
      </c>
      <c r="AN61" s="63">
        <f t="shared" si="13"/>
        <v>41</v>
      </c>
      <c r="AO61" s="117">
        <f t="shared" si="14"/>
        <v>96.5</v>
      </c>
      <c r="AP61" s="44">
        <v>0.45559150898287293</v>
      </c>
      <c r="AQ61" s="45">
        <v>2.7645</v>
      </c>
      <c r="AR61" s="104">
        <f t="shared" si="15"/>
        <v>-0.57042506234098889</v>
      </c>
      <c r="AS61" s="52">
        <v>42873.638194444444</v>
      </c>
      <c r="AT61" s="29">
        <v>-0.19264476811439846</v>
      </c>
      <c r="AU61" s="31">
        <v>0.47682968420121746</v>
      </c>
      <c r="AV61" s="63">
        <f t="shared" si="16"/>
        <v>124</v>
      </c>
      <c r="AW61" s="117">
        <f t="shared" si="17"/>
        <v>135</v>
      </c>
      <c r="AX61" s="47">
        <v>0.90396576706235154</v>
      </c>
      <c r="AY61" s="48">
        <v>2.8777999999999997</v>
      </c>
      <c r="AZ61" s="104">
        <f t="shared" si="18"/>
        <v>0.40704044349152296</v>
      </c>
      <c r="BA61" s="52">
        <v>42873.381990740738</v>
      </c>
      <c r="BB61" s="97">
        <v>-8.595271465032242E-2</v>
      </c>
      <c r="BC61" s="101">
        <v>-0.23400834576387586</v>
      </c>
      <c r="BD61" s="63">
        <f t="shared" si="19"/>
        <v>56</v>
      </c>
      <c r="BE61" s="117">
        <f t="shared" si="20"/>
        <v>17.5</v>
      </c>
      <c r="BF61" s="94">
        <v>1.0460692093477555</v>
      </c>
      <c r="BG61" s="95">
        <v>2.5996999999999999</v>
      </c>
      <c r="BH61" s="64">
        <f t="shared" si="21"/>
        <v>0.8459575323524382</v>
      </c>
      <c r="BI61" s="52">
        <v>42873.399097222224</v>
      </c>
      <c r="BJ61" s="141">
        <v>2.2289047767323416</v>
      </c>
      <c r="BK61" s="145">
        <v>-0.10237167354811805</v>
      </c>
      <c r="BL61" s="63">
        <f t="shared" si="22"/>
        <v>1098</v>
      </c>
      <c r="BM61" s="117">
        <f t="shared" si="23"/>
        <v>540.5</v>
      </c>
      <c r="BN61" s="139">
        <v>4.1292343303226824</v>
      </c>
      <c r="BO61" s="140">
        <v>2.6511999999999998</v>
      </c>
      <c r="BP61" s="134">
        <f t="shared" si="24"/>
        <v>2.887612657991068E-2</v>
      </c>
    </row>
    <row r="62" spans="1:68">
      <c r="A62" s="16">
        <v>42873.671521990742</v>
      </c>
      <c r="B62" s="17">
        <v>0.60247367748162095</v>
      </c>
      <c r="C62" s="18">
        <v>-0.14995450174213612</v>
      </c>
      <c r="D62" s="81">
        <f t="shared" si="0"/>
        <v>-6.9487925844638268E-2</v>
      </c>
      <c r="E62" s="52">
        <v>42873.586157407408</v>
      </c>
      <c r="F62" s="19">
        <v>-0.60181756842666922</v>
      </c>
      <c r="G62" s="20">
        <v>-0.26033568020702741</v>
      </c>
      <c r="H62" s="63">
        <f t="shared" si="1"/>
        <v>37</v>
      </c>
      <c r="I62" s="117">
        <f t="shared" si="2"/>
        <v>28</v>
      </c>
      <c r="J62" s="59">
        <v>0.35898737808130465</v>
      </c>
      <c r="K62" s="60">
        <v>2.5893999999999999</v>
      </c>
      <c r="L62" s="104">
        <f>CORREL(H65:H69,I62:I66)</f>
        <v>-0.89980387852468657</v>
      </c>
      <c r="M62" s="52">
        <v>42873.58866898148</v>
      </c>
      <c r="N62" s="21">
        <v>-0.58108360363406286</v>
      </c>
      <c r="O62" s="22">
        <v>-0.23400834576387586</v>
      </c>
      <c r="P62" s="63">
        <f t="shared" si="4"/>
        <v>48</v>
      </c>
      <c r="Q62" s="117">
        <f t="shared" si="5"/>
        <v>32</v>
      </c>
      <c r="R62" s="35">
        <v>0.386603003365392</v>
      </c>
      <c r="S62" s="36">
        <v>2.5996999999999999</v>
      </c>
      <c r="T62" s="104">
        <f t="shared" si="6"/>
        <v>0.57690389124074237</v>
      </c>
      <c r="U62" s="52">
        <v>42873.614942129629</v>
      </c>
      <c r="V62" s="23">
        <v>-0.55638745515369736</v>
      </c>
      <c r="W62" s="24">
        <v>-4.9717004661813786E-2</v>
      </c>
      <c r="X62" s="63">
        <f t="shared" si="7"/>
        <v>105</v>
      </c>
      <c r="Y62" s="117">
        <f t="shared" si="8"/>
        <v>114</v>
      </c>
      <c r="Z62" s="38">
        <v>0.41949587210592126</v>
      </c>
      <c r="AA62" s="39">
        <v>2.6718000000000002</v>
      </c>
      <c r="AB62" s="104">
        <f t="shared" si="9"/>
        <v>-0.54312024692304295</v>
      </c>
      <c r="AC62" s="52">
        <v>42873.626516203702</v>
      </c>
      <c r="AD62" s="26">
        <v>-0.51487393971019324</v>
      </c>
      <c r="AE62" s="27">
        <v>-0.23400834576387586</v>
      </c>
      <c r="AF62" s="63">
        <f t="shared" si="10"/>
        <v>47</v>
      </c>
      <c r="AG62" s="117">
        <f t="shared" si="11"/>
        <v>9.5</v>
      </c>
      <c r="AH62" s="41">
        <v>0.47478783860534307</v>
      </c>
      <c r="AI62" s="42">
        <v>2.5996999999999999</v>
      </c>
      <c r="AJ62" s="104">
        <f t="shared" si="12"/>
        <v>-0.10705846245432733</v>
      </c>
      <c r="AK62" s="52">
        <v>42873.62871527778</v>
      </c>
      <c r="AL62" s="29">
        <v>-0.56885335527192982</v>
      </c>
      <c r="AM62" s="31">
        <v>-4.9717004661813786E-2</v>
      </c>
      <c r="AN62" s="63">
        <f t="shared" si="13"/>
        <v>35</v>
      </c>
      <c r="AO62" s="117">
        <f t="shared" si="14"/>
        <v>68.5</v>
      </c>
      <c r="AP62" s="44">
        <v>0.40289250512148783</v>
      </c>
      <c r="AQ62" s="45">
        <v>2.6718000000000002</v>
      </c>
      <c r="AR62" s="104">
        <f t="shared" si="15"/>
        <v>-0.71884171476768832</v>
      </c>
      <c r="AS62" s="52">
        <v>42873.638206018521</v>
      </c>
      <c r="AT62" s="29">
        <v>-0.23097618451111074</v>
      </c>
      <c r="AU62" s="31">
        <v>0.21355633976970184</v>
      </c>
      <c r="AV62" s="63">
        <f t="shared" si="16"/>
        <v>122</v>
      </c>
      <c r="AW62" s="117">
        <f t="shared" si="17"/>
        <v>131</v>
      </c>
      <c r="AX62" s="47">
        <v>0.85291204711982516</v>
      </c>
      <c r="AY62" s="48">
        <v>2.7747999999999999</v>
      </c>
      <c r="AZ62" s="104">
        <f t="shared" si="18"/>
        <v>0.3706930883908543</v>
      </c>
      <c r="BA62" s="52">
        <v>42873.382002314815</v>
      </c>
      <c r="BB62" s="97">
        <v>-0.22584040009418094</v>
      </c>
      <c r="BC62" s="101">
        <v>-0.1286990079912696</v>
      </c>
      <c r="BD62" s="63">
        <f t="shared" si="19"/>
        <v>46</v>
      </c>
      <c r="BE62" s="117">
        <f t="shared" si="20"/>
        <v>66.5</v>
      </c>
      <c r="BF62" s="94">
        <v>0.85975241264645919</v>
      </c>
      <c r="BG62" s="95">
        <v>2.6408999999999998</v>
      </c>
      <c r="BH62" s="64">
        <f t="shared" si="21"/>
        <v>0.75330832850416896</v>
      </c>
      <c r="BI62" s="52">
        <v>42873.399108796293</v>
      </c>
      <c r="BJ62" s="141">
        <v>2.0447375469330042</v>
      </c>
      <c r="BK62" s="145">
        <v>-0.20768101132072431</v>
      </c>
      <c r="BL62" s="63">
        <f t="shared" si="22"/>
        <v>1068</v>
      </c>
      <c r="BM62" s="117">
        <f t="shared" si="23"/>
        <v>224.5</v>
      </c>
      <c r="BN62" s="139">
        <v>3.8839414855330303</v>
      </c>
      <c r="BO62" s="140">
        <v>2.61</v>
      </c>
      <c r="BP62" s="134">
        <f t="shared" si="24"/>
        <v>0.17870323459040491</v>
      </c>
    </row>
    <row r="63" spans="1:68">
      <c r="A63" s="16">
        <v>42873.671637731481</v>
      </c>
      <c r="B63" s="17">
        <v>0.30135260303131345</v>
      </c>
      <c r="C63" s="18">
        <v>1.2053678330220459E-2</v>
      </c>
      <c r="D63" s="81">
        <f t="shared" si="0"/>
        <v>4.3442003189864548E-2</v>
      </c>
      <c r="E63" s="52">
        <v>42873.586168981485</v>
      </c>
      <c r="F63" s="19">
        <v>-0.62416112683417879</v>
      </c>
      <c r="G63" s="20">
        <v>-0.20768101132072431</v>
      </c>
      <c r="H63" s="63">
        <f t="shared" si="1"/>
        <v>30</v>
      </c>
      <c r="I63" s="117">
        <f t="shared" si="2"/>
        <v>42</v>
      </c>
      <c r="J63" s="59">
        <v>0.32922793059179534</v>
      </c>
      <c r="K63" s="60">
        <v>2.61</v>
      </c>
      <c r="L63" s="104">
        <f t="shared" si="3"/>
        <v>-0.11010114768998482</v>
      </c>
      <c r="M63" s="52">
        <v>42873.588680555556</v>
      </c>
      <c r="N63" s="21">
        <v>-0.59515798528054853</v>
      </c>
      <c r="O63" s="22">
        <v>-0.18135367687757273</v>
      </c>
      <c r="P63" s="63">
        <f t="shared" si="4"/>
        <v>27</v>
      </c>
      <c r="Q63" s="117">
        <f t="shared" si="5"/>
        <v>49.5</v>
      </c>
      <c r="R63" s="35">
        <v>0.36785729536683381</v>
      </c>
      <c r="S63" s="36">
        <v>2.6202999999999999</v>
      </c>
      <c r="T63" s="104">
        <f t="shared" si="6"/>
        <v>0.1268222843143377</v>
      </c>
      <c r="U63" s="52">
        <v>42873.614953703705</v>
      </c>
      <c r="V63" s="23">
        <v>-0.55470571019220627</v>
      </c>
      <c r="W63" s="24">
        <v>-0.26033568020702741</v>
      </c>
      <c r="X63" s="63">
        <f t="shared" si="7"/>
        <v>107.5</v>
      </c>
      <c r="Y63" s="117">
        <f t="shared" si="8"/>
        <v>31</v>
      </c>
      <c r="Z63" s="38">
        <v>0.42173579289022306</v>
      </c>
      <c r="AA63" s="39">
        <v>2.5893999999999999</v>
      </c>
      <c r="AB63" s="104">
        <f t="shared" si="9"/>
        <v>-0.95766494366711385</v>
      </c>
      <c r="AC63" s="52">
        <v>42873.626527777778</v>
      </c>
      <c r="AD63" s="26">
        <v>-0.49303278290822672</v>
      </c>
      <c r="AE63" s="27">
        <v>0.10824700199709558</v>
      </c>
      <c r="AF63" s="63">
        <f t="shared" si="10"/>
        <v>55</v>
      </c>
      <c r="AG63" s="117">
        <f t="shared" si="11"/>
        <v>84</v>
      </c>
      <c r="AH63" s="41">
        <v>0.50387813600129439</v>
      </c>
      <c r="AI63" s="42">
        <v>2.7336</v>
      </c>
      <c r="AJ63" s="104">
        <f t="shared" si="12"/>
        <v>0.35367919492700423</v>
      </c>
      <c r="AK63" s="52">
        <v>42873.62872685185</v>
      </c>
      <c r="AL63" s="29">
        <v>-0.61454493309247626</v>
      </c>
      <c r="AM63" s="31">
        <v>-0.1286990079912696</v>
      </c>
      <c r="AN63" s="63">
        <f t="shared" si="13"/>
        <v>30.5</v>
      </c>
      <c r="AO63" s="117">
        <f t="shared" si="14"/>
        <v>40.5</v>
      </c>
      <c r="AP63" s="44">
        <v>0.34203576573988709</v>
      </c>
      <c r="AQ63" s="45">
        <v>2.6408999999999998</v>
      </c>
      <c r="AR63" s="104">
        <f t="shared" si="15"/>
        <v>-0.60838930166884586</v>
      </c>
      <c r="AS63" s="52">
        <v>42873.63821759259</v>
      </c>
      <c r="AT63" s="29">
        <v>-0.24280133777143709</v>
      </c>
      <c r="AU63" s="31">
        <v>0.13457433644024716</v>
      </c>
      <c r="AV63" s="63">
        <f t="shared" si="16"/>
        <v>119</v>
      </c>
      <c r="AW63" s="117">
        <f t="shared" si="17"/>
        <v>128</v>
      </c>
      <c r="AX63" s="47">
        <v>0.83716209265474739</v>
      </c>
      <c r="AY63" s="48">
        <v>2.7439</v>
      </c>
      <c r="AZ63" s="104">
        <f t="shared" si="18"/>
        <v>0.19464555367379796</v>
      </c>
      <c r="BA63" s="52">
        <v>42873.382013888891</v>
      </c>
      <c r="BB63" s="97">
        <v>-0.32017329848082193</v>
      </c>
      <c r="BC63" s="101">
        <v>-7.6044339104965344E-2</v>
      </c>
      <c r="BD63" s="63">
        <f t="shared" si="19"/>
        <v>42</v>
      </c>
      <c r="BE63" s="117">
        <f t="shared" si="20"/>
        <v>85</v>
      </c>
      <c r="BF63" s="94">
        <v>0.73411016332922696</v>
      </c>
      <c r="BG63" s="95">
        <v>2.6615000000000002</v>
      </c>
      <c r="BH63" s="64">
        <f t="shared" si="21"/>
        <v>0.87543838622096648</v>
      </c>
      <c r="BI63" s="52">
        <v>42873.39912037037</v>
      </c>
      <c r="BJ63" s="141">
        <v>2.6297586005720039</v>
      </c>
      <c r="BK63" s="145">
        <v>-0.23400834576387586</v>
      </c>
      <c r="BL63" s="63">
        <f t="shared" si="22"/>
        <v>1145</v>
      </c>
      <c r="BM63" s="117">
        <f t="shared" si="23"/>
        <v>140.5</v>
      </c>
      <c r="BN63" s="139">
        <v>4.6631326514386284</v>
      </c>
      <c r="BO63" s="140">
        <v>2.5996999999999999</v>
      </c>
      <c r="BP63" s="134">
        <f t="shared" si="24"/>
        <v>0.61006771543867833</v>
      </c>
    </row>
    <row r="64" spans="1:68">
      <c r="A64" s="16">
        <v>42873.671753472227</v>
      </c>
      <c r="B64" s="17">
        <v>2.3869032526203288E-2</v>
      </c>
      <c r="C64" s="18">
        <v>-6.8950411705957837E-2</v>
      </c>
      <c r="D64" s="81">
        <f t="shared" si="0"/>
        <v>-3.3815600484031254E-5</v>
      </c>
      <c r="E64" s="52">
        <v>42873.586180555554</v>
      </c>
      <c r="F64" s="19">
        <v>-0.64972554024134599</v>
      </c>
      <c r="G64" s="20">
        <v>0.34519301198545965</v>
      </c>
      <c r="H64" s="63">
        <f t="shared" si="1"/>
        <v>26</v>
      </c>
      <c r="I64" s="117">
        <f t="shared" si="2"/>
        <v>101</v>
      </c>
      <c r="J64" s="59">
        <v>0.29517861738414591</v>
      </c>
      <c r="K64" s="60">
        <v>2.8262999999999998</v>
      </c>
      <c r="L64" s="104">
        <f t="shared" si="3"/>
        <v>0.57847698045431561</v>
      </c>
      <c r="M64" s="52">
        <v>42873.588692129626</v>
      </c>
      <c r="N64" s="21">
        <v>-0.61511411893245738</v>
      </c>
      <c r="O64" s="22">
        <v>-0.1286990079912696</v>
      </c>
      <c r="P64" s="63">
        <f t="shared" si="4"/>
        <v>25</v>
      </c>
      <c r="Q64" s="117">
        <f t="shared" si="5"/>
        <v>70.5</v>
      </c>
      <c r="R64" s="35">
        <v>0.34127766553902583</v>
      </c>
      <c r="S64" s="36">
        <v>2.6408999999999998</v>
      </c>
      <c r="T64" s="104">
        <f t="shared" si="6"/>
        <v>-8.0099479922163735E-2</v>
      </c>
      <c r="U64" s="52">
        <v>42873.614965277775</v>
      </c>
      <c r="V64" s="23">
        <v>-0.55930904457980335</v>
      </c>
      <c r="W64" s="24">
        <v>-0.28666301465017896</v>
      </c>
      <c r="X64" s="63">
        <f t="shared" si="7"/>
        <v>101</v>
      </c>
      <c r="Y64" s="117">
        <f t="shared" si="8"/>
        <v>19</v>
      </c>
      <c r="Z64" s="38">
        <v>0.41560459903623498</v>
      </c>
      <c r="AA64" s="39">
        <v>2.5790999999999999</v>
      </c>
      <c r="AB64" s="104">
        <f t="shared" si="9"/>
        <v>-0.89282204582644109</v>
      </c>
      <c r="AC64" s="52">
        <v>42873.626539351855</v>
      </c>
      <c r="AD64" s="26">
        <v>-0.4906750333975663</v>
      </c>
      <c r="AE64" s="27">
        <v>2.9376642244893394E-3</v>
      </c>
      <c r="AF64" s="63">
        <f t="shared" si="10"/>
        <v>56</v>
      </c>
      <c r="AG64" s="117">
        <f t="shared" si="11"/>
        <v>76</v>
      </c>
      <c r="AH64" s="41">
        <v>0.50701842912185358</v>
      </c>
      <c r="AI64" s="42">
        <v>2.6924000000000001</v>
      </c>
      <c r="AJ64" s="104">
        <f t="shared" si="12"/>
        <v>-0.23745254995578341</v>
      </c>
      <c r="AK64" s="52">
        <v>42873.628738425927</v>
      </c>
      <c r="AL64" s="29">
        <v>-0.6598154995561939</v>
      </c>
      <c r="AM64" s="31">
        <v>-0.1286990079912696</v>
      </c>
      <c r="AN64" s="63">
        <f t="shared" si="13"/>
        <v>23</v>
      </c>
      <c r="AO64" s="117">
        <f t="shared" si="14"/>
        <v>40.5</v>
      </c>
      <c r="AP64" s="44">
        <v>0.28173977255356697</v>
      </c>
      <c r="AQ64" s="45">
        <v>2.6408999999999998</v>
      </c>
      <c r="AR64" s="104">
        <f t="shared" si="15"/>
        <v>-0.17752073549844816</v>
      </c>
      <c r="AS64" s="52">
        <v>42873.638229166667</v>
      </c>
      <c r="AT64" s="29">
        <v>-0.16811641947063014</v>
      </c>
      <c r="AU64" s="31">
        <v>-0.20768101132072431</v>
      </c>
      <c r="AV64" s="63">
        <f t="shared" si="16"/>
        <v>127</v>
      </c>
      <c r="AW64" s="117">
        <f t="shared" si="17"/>
        <v>43.5</v>
      </c>
      <c r="AX64" s="47">
        <v>0.93663514273454829</v>
      </c>
      <c r="AY64" s="48">
        <v>2.61</v>
      </c>
      <c r="AZ64" s="104">
        <f t="shared" si="18"/>
        <v>0.50652393758515601</v>
      </c>
      <c r="BA64" s="52">
        <v>42873.382025462961</v>
      </c>
      <c r="BB64" s="97">
        <v>-0.21457112499252901</v>
      </c>
      <c r="BC64" s="101">
        <v>9.507105398202226</v>
      </c>
      <c r="BD64" s="63">
        <f t="shared" si="19"/>
        <v>47</v>
      </c>
      <c r="BE64" s="117">
        <f t="shared" si="20"/>
        <v>170</v>
      </c>
      <c r="BF64" s="94">
        <v>0.87476199144836253</v>
      </c>
      <c r="BG64" s="95">
        <v>6.4107000000000003</v>
      </c>
      <c r="BH64" s="64">
        <f t="shared" si="21"/>
        <v>0.96214118727556386</v>
      </c>
      <c r="BI64" s="52">
        <v>42873.399131944447</v>
      </c>
      <c r="BJ64" s="141">
        <v>2.2426936201302872</v>
      </c>
      <c r="BK64" s="145">
        <v>-2.3389670218662222E-2</v>
      </c>
      <c r="BL64" s="63">
        <f t="shared" si="22"/>
        <v>1100.5</v>
      </c>
      <c r="BM64" s="117">
        <f t="shared" si="23"/>
        <v>678.5</v>
      </c>
      <c r="BN64" s="139">
        <v>4.1475997291350897</v>
      </c>
      <c r="BO64" s="140">
        <v>2.6821000000000002</v>
      </c>
      <c r="BP64" s="134">
        <f t="shared" si="24"/>
        <v>0.62902426977397174</v>
      </c>
    </row>
    <row r="65" spans="1:68">
      <c r="A65" s="16">
        <v>42873.671869212965</v>
      </c>
      <c r="B65" s="17">
        <v>1.4921631971156231E-2</v>
      </c>
      <c r="C65" s="18">
        <v>1.2053678330223951E-2</v>
      </c>
      <c r="D65" s="81">
        <f t="shared" si="0"/>
        <v>0.64311064105538052</v>
      </c>
      <c r="E65" s="52">
        <v>42873.586192129631</v>
      </c>
      <c r="F65" s="19">
        <v>-0.68059517195207819</v>
      </c>
      <c r="G65" s="20">
        <v>-2.3389670218662222E-2</v>
      </c>
      <c r="H65" s="63">
        <f t="shared" si="1"/>
        <v>23</v>
      </c>
      <c r="I65" s="117">
        <f t="shared" si="2"/>
        <v>78.5</v>
      </c>
      <c r="J65" s="59">
        <v>0.25406326918574684</v>
      </c>
      <c r="K65" s="60">
        <v>2.6821000000000002</v>
      </c>
      <c r="L65" s="104">
        <f t="shared" si="3"/>
        <v>-0.22168678907711892</v>
      </c>
      <c r="M65" s="52">
        <v>42873.588703703703</v>
      </c>
      <c r="N65" s="21">
        <v>-0.63977172693607132</v>
      </c>
      <c r="O65" s="22">
        <v>-0.28666301465017896</v>
      </c>
      <c r="P65" s="63">
        <f t="shared" si="4"/>
        <v>23</v>
      </c>
      <c r="Q65" s="117">
        <f t="shared" si="5"/>
        <v>15</v>
      </c>
      <c r="R65" s="35">
        <v>0.30843612896650635</v>
      </c>
      <c r="S65" s="36">
        <v>2.5790999999999999</v>
      </c>
      <c r="T65" s="104">
        <f>CORREL(P68:P72,Q65:Q69)</f>
        <v>-0.86115807708448677</v>
      </c>
      <c r="U65" s="52">
        <v>42873.614976851852</v>
      </c>
      <c r="V65" s="23">
        <v>-0.56096634033744275</v>
      </c>
      <c r="W65" s="24">
        <v>-0.18135367687757273</v>
      </c>
      <c r="X65" s="63">
        <f t="shared" si="7"/>
        <v>97</v>
      </c>
      <c r="Y65" s="117">
        <f t="shared" si="8"/>
        <v>71.5</v>
      </c>
      <c r="Z65" s="38">
        <v>0.41339724221443697</v>
      </c>
      <c r="AA65" s="39">
        <v>2.6202999999999999</v>
      </c>
      <c r="AB65" s="104">
        <f t="shared" si="9"/>
        <v>-0.80184173251104418</v>
      </c>
      <c r="AC65" s="52">
        <v>42873.626550925925</v>
      </c>
      <c r="AD65" s="26">
        <v>-0.50100618604170544</v>
      </c>
      <c r="AE65" s="27">
        <v>-0.23400834576387586</v>
      </c>
      <c r="AF65" s="63">
        <f t="shared" si="10"/>
        <v>52</v>
      </c>
      <c r="AG65" s="117">
        <f t="shared" si="11"/>
        <v>9.5</v>
      </c>
      <c r="AH65" s="41">
        <v>0.49325833822621401</v>
      </c>
      <c r="AI65" s="42">
        <v>2.5996999999999999</v>
      </c>
      <c r="AJ65" s="104">
        <f t="shared" si="12"/>
        <v>-0.58802225427268895</v>
      </c>
      <c r="AK65" s="52">
        <v>42873.628750000003</v>
      </c>
      <c r="AL65" s="29">
        <v>-0.68887526616323025</v>
      </c>
      <c r="AM65" s="31">
        <v>-0.15502634243442118</v>
      </c>
      <c r="AN65" s="63">
        <f t="shared" si="13"/>
        <v>20</v>
      </c>
      <c r="AO65" s="117">
        <f t="shared" si="14"/>
        <v>29</v>
      </c>
      <c r="AP65" s="44">
        <v>0.243034988712653</v>
      </c>
      <c r="AQ65" s="45">
        <v>2.6305999999999998</v>
      </c>
      <c r="AR65" s="104">
        <f t="shared" si="15"/>
        <v>-0.36874244209595797</v>
      </c>
      <c r="AS65" s="52">
        <v>42873.638240740744</v>
      </c>
      <c r="AT65" s="29">
        <v>-0.26013089744678075</v>
      </c>
      <c r="AU65" s="31">
        <v>-0.26033568020702741</v>
      </c>
      <c r="AV65" s="63">
        <f t="shared" si="16"/>
        <v>116</v>
      </c>
      <c r="AW65" s="117">
        <f t="shared" si="17"/>
        <v>16</v>
      </c>
      <c r="AX65" s="47">
        <v>0.81408080400014449</v>
      </c>
      <c r="AY65" s="48">
        <v>2.5893999999999999</v>
      </c>
      <c r="AZ65" s="104">
        <f t="shared" si="18"/>
        <v>2.5938617686479606E-2</v>
      </c>
      <c r="BA65" s="52">
        <v>42873.382037037038</v>
      </c>
      <c r="BB65" s="97">
        <v>0.33015335277582714</v>
      </c>
      <c r="BC65" s="101">
        <v>0.66112102530327954</v>
      </c>
      <c r="BD65" s="63">
        <f t="shared" si="19"/>
        <v>95</v>
      </c>
      <c r="BE65" s="117">
        <f t="shared" si="20"/>
        <v>148</v>
      </c>
      <c r="BF65" s="94">
        <v>1.6002820360509904</v>
      </c>
      <c r="BG65" s="95">
        <v>2.9499</v>
      </c>
      <c r="BH65" s="64">
        <f t="shared" si="21"/>
        <v>0.81709654038802093</v>
      </c>
      <c r="BI65" s="52">
        <v>42873.399143518516</v>
      </c>
      <c r="BJ65" s="141">
        <v>2.1194419569035512</v>
      </c>
      <c r="BK65" s="145">
        <v>-0.23400834576387586</v>
      </c>
      <c r="BL65" s="63">
        <f t="shared" si="22"/>
        <v>1081</v>
      </c>
      <c r="BM65" s="117">
        <f t="shared" si="23"/>
        <v>140.5</v>
      </c>
      <c r="BN65" s="139">
        <v>3.9834404966218853</v>
      </c>
      <c r="BO65" s="140">
        <v>2.5996999999999999</v>
      </c>
      <c r="BP65" s="134">
        <f t="shared" si="24"/>
        <v>0.68057181483069618</v>
      </c>
    </row>
    <row r="66" spans="1:68">
      <c r="A66" s="16">
        <v>42873.671984953704</v>
      </c>
      <c r="B66" s="17">
        <v>1.01383114694814</v>
      </c>
      <c r="C66" s="18">
        <v>9.3057768366402241E-2</v>
      </c>
      <c r="D66" s="81">
        <f t="shared" si="0"/>
        <v>0.81694915856566375</v>
      </c>
      <c r="E66" s="52">
        <v>42873.5862037037</v>
      </c>
      <c r="F66" s="19">
        <v>-0.70818186839361297</v>
      </c>
      <c r="G66" s="20">
        <v>0.45050234975806591</v>
      </c>
      <c r="H66" s="63">
        <f t="shared" si="1"/>
        <v>20</v>
      </c>
      <c r="I66" s="117">
        <f t="shared" si="2"/>
        <v>103</v>
      </c>
      <c r="J66" s="59">
        <v>0.21732047158888043</v>
      </c>
      <c r="K66" s="60">
        <v>2.8674999999999997</v>
      </c>
      <c r="L66" s="104">
        <f t="shared" si="3"/>
        <v>-0.26439298090684915</v>
      </c>
      <c r="M66" s="52">
        <v>42873.58871527778</v>
      </c>
      <c r="N66" s="21">
        <v>-0.66710300554643309</v>
      </c>
      <c r="O66" s="22">
        <v>-0.33931768353648212</v>
      </c>
      <c r="P66" s="63">
        <f t="shared" si="4"/>
        <v>21</v>
      </c>
      <c r="Q66" s="117">
        <f t="shared" si="5"/>
        <v>5</v>
      </c>
      <c r="R66" s="35">
        <v>0.27203352308825718</v>
      </c>
      <c r="S66" s="36">
        <v>2.5585</v>
      </c>
      <c r="T66" s="104">
        <f t="shared" si="6"/>
        <v>-0.79405675185777358</v>
      </c>
      <c r="U66" s="52">
        <v>42873.614988425928</v>
      </c>
      <c r="V66" s="23">
        <v>-0.5604148887585042</v>
      </c>
      <c r="W66" s="24">
        <v>2.9264998667640901E-2</v>
      </c>
      <c r="X66" s="63">
        <f t="shared" si="7"/>
        <v>99</v>
      </c>
      <c r="Y66" s="117">
        <f t="shared" si="8"/>
        <v>133.5</v>
      </c>
      <c r="Z66" s="38">
        <v>0.41413172210376892</v>
      </c>
      <c r="AA66" s="39">
        <v>2.7027000000000001</v>
      </c>
      <c r="AB66" s="104">
        <f t="shared" si="9"/>
        <v>-0.15967757089350071</v>
      </c>
      <c r="AC66" s="52">
        <v>42873.626562500001</v>
      </c>
      <c r="AD66" s="26">
        <v>-0.50768358923992496</v>
      </c>
      <c r="AE66" s="27">
        <v>-7.6044339104965344E-2</v>
      </c>
      <c r="AF66" s="63">
        <f t="shared" si="10"/>
        <v>50</v>
      </c>
      <c r="AG66" s="117">
        <f t="shared" si="11"/>
        <v>62.5</v>
      </c>
      <c r="AH66" s="41">
        <v>0.48436468636380925</v>
      </c>
      <c r="AI66" s="42">
        <v>2.6615000000000002</v>
      </c>
      <c r="AJ66" s="104">
        <f t="shared" si="12"/>
        <v>0.9274664198948005</v>
      </c>
      <c r="AK66" s="52">
        <v>42873.628761574073</v>
      </c>
      <c r="AL66" s="29">
        <v>-0.69702817331559086</v>
      </c>
      <c r="AM66" s="31">
        <v>-0.15502634243442118</v>
      </c>
      <c r="AN66" s="63">
        <f t="shared" si="13"/>
        <v>18</v>
      </c>
      <c r="AO66" s="117">
        <f t="shared" si="14"/>
        <v>29</v>
      </c>
      <c r="AP66" s="44">
        <v>0.23217610903635336</v>
      </c>
      <c r="AQ66" s="45">
        <v>2.6305999999999998</v>
      </c>
      <c r="AR66" s="104">
        <f t="shared" si="15"/>
        <v>-0.4452322001428366</v>
      </c>
      <c r="AS66" s="52">
        <v>42873.638252314813</v>
      </c>
      <c r="AT66" s="29">
        <v>-0.3169843152100657</v>
      </c>
      <c r="AU66" s="31">
        <v>5.5592333110792466E-2</v>
      </c>
      <c r="AV66" s="63">
        <f t="shared" si="16"/>
        <v>107</v>
      </c>
      <c r="AW66" s="117">
        <f t="shared" si="17"/>
        <v>122.5</v>
      </c>
      <c r="AX66" s="47">
        <v>0.73835757900313759</v>
      </c>
      <c r="AY66" s="48">
        <v>2.7130000000000001</v>
      </c>
      <c r="AZ66" s="104">
        <f t="shared" si="18"/>
        <v>-0.20775322354776538</v>
      </c>
      <c r="BA66" s="52">
        <v>42873.382048611114</v>
      </c>
      <c r="BB66" s="97">
        <v>0.65958162793017883</v>
      </c>
      <c r="BC66" s="101">
        <v>-0.15502634243442118</v>
      </c>
      <c r="BD66" s="63">
        <f t="shared" si="19"/>
        <v>133</v>
      </c>
      <c r="BE66" s="117">
        <f t="shared" si="20"/>
        <v>56.5</v>
      </c>
      <c r="BF66" s="94">
        <v>2.0390484705290635</v>
      </c>
      <c r="BG66" s="95">
        <v>2.6305999999999998</v>
      </c>
      <c r="BH66" s="64">
        <f t="shared" si="21"/>
        <v>-0.16693606059699478</v>
      </c>
      <c r="BI66" s="52">
        <v>42873.399155092593</v>
      </c>
      <c r="BJ66" s="141">
        <v>2.3366742646580696</v>
      </c>
      <c r="BK66" s="145">
        <v>-0.28666301465017896</v>
      </c>
      <c r="BL66" s="63">
        <f t="shared" si="22"/>
        <v>1115.5</v>
      </c>
      <c r="BM66" s="117">
        <f t="shared" si="23"/>
        <v>41</v>
      </c>
      <c r="BN66" s="139">
        <v>4.2727728105595233</v>
      </c>
      <c r="BO66" s="140">
        <v>2.5790999999999999</v>
      </c>
      <c r="BP66" s="134">
        <f t="shared" si="24"/>
        <v>0.66779575054452223</v>
      </c>
    </row>
    <row r="67" spans="1:68">
      <c r="A67" s="16">
        <v>42873.672100694443</v>
      </c>
      <c r="B67" s="17">
        <v>0.61908363467686367</v>
      </c>
      <c r="C67" s="18">
        <v>0.17406185840258054</v>
      </c>
      <c r="D67" s="81">
        <f t="shared" si="0"/>
        <v>0.63668706488447635</v>
      </c>
      <c r="E67" s="52">
        <v>42873.586215277777</v>
      </c>
      <c r="F67" s="19">
        <v>-0.72883732485047681</v>
      </c>
      <c r="G67" s="20">
        <v>-0.20768101132072431</v>
      </c>
      <c r="H67" s="63">
        <f t="shared" si="1"/>
        <v>18</v>
      </c>
      <c r="I67" s="117">
        <f t="shared" si="2"/>
        <v>42</v>
      </c>
      <c r="J67" s="59">
        <v>0.1898094117751809</v>
      </c>
      <c r="K67" s="60">
        <v>2.61</v>
      </c>
      <c r="L67" s="104">
        <f t="shared" si="3"/>
        <v>-0.36469333635816387</v>
      </c>
      <c r="M67" s="52">
        <v>42873.588726851849</v>
      </c>
      <c r="N67" s="21">
        <v>-0.6940635982184622</v>
      </c>
      <c r="O67" s="22">
        <v>-0.10237167354811805</v>
      </c>
      <c r="P67" s="63">
        <f t="shared" si="4"/>
        <v>20</v>
      </c>
      <c r="Q67" s="117">
        <f t="shared" si="5"/>
        <v>79</v>
      </c>
      <c r="R67" s="35">
        <v>0.23612463484064308</v>
      </c>
      <c r="S67" s="36">
        <v>2.6511999999999998</v>
      </c>
      <c r="T67" s="104">
        <f>CORREL(P70:P74,Q67:Q71)</f>
        <v>-0.82519819984049569</v>
      </c>
      <c r="U67" s="52">
        <v>42873.614999999998</v>
      </c>
      <c r="V67" s="23">
        <v>-0.56534288947948497</v>
      </c>
      <c r="W67" s="24">
        <v>8.1919667553944031E-2</v>
      </c>
      <c r="X67" s="63">
        <f t="shared" si="7"/>
        <v>82</v>
      </c>
      <c r="Y67" s="117">
        <f t="shared" si="8"/>
        <v>142</v>
      </c>
      <c r="Z67" s="38">
        <v>0.40756810425877066</v>
      </c>
      <c r="AA67" s="39">
        <v>2.7233000000000001</v>
      </c>
      <c r="AB67" s="104">
        <f t="shared" si="9"/>
        <v>-0.32857295139308235</v>
      </c>
      <c r="AC67" s="52">
        <v>42873.626574074071</v>
      </c>
      <c r="AD67" s="26">
        <v>-0.51943221220701996</v>
      </c>
      <c r="AE67" s="27">
        <v>-2.3389670218662222E-2</v>
      </c>
      <c r="AF67" s="63">
        <f t="shared" si="10"/>
        <v>45</v>
      </c>
      <c r="AG67" s="117">
        <f t="shared" si="11"/>
        <v>69.5</v>
      </c>
      <c r="AH67" s="41">
        <v>0.46871666280880575</v>
      </c>
      <c r="AI67" s="42">
        <v>2.6821000000000002</v>
      </c>
      <c r="AJ67" s="104">
        <f t="shared" si="12"/>
        <v>0.98916025869628721</v>
      </c>
      <c r="AK67" s="52">
        <v>42873.62877314815</v>
      </c>
      <c r="AL67" s="29">
        <v>-0.53560317457658513</v>
      </c>
      <c r="AM67" s="31">
        <v>-4.9717004661813786E-2</v>
      </c>
      <c r="AN67" s="63">
        <f t="shared" si="13"/>
        <v>37</v>
      </c>
      <c r="AO67" s="117">
        <f t="shared" si="14"/>
        <v>68.5</v>
      </c>
      <c r="AP67" s="44">
        <v>0.44717851312311546</v>
      </c>
      <c r="AQ67" s="45">
        <v>2.6718000000000002</v>
      </c>
      <c r="AR67" s="104">
        <f t="shared" si="15"/>
        <v>-0.4756311459771434</v>
      </c>
      <c r="AS67" s="52">
        <v>42873.63826388889</v>
      </c>
      <c r="AT67" s="29">
        <v>-0.36676118577992312</v>
      </c>
      <c r="AU67" s="31">
        <v>-0.23400834576387586</v>
      </c>
      <c r="AV67" s="63">
        <f t="shared" si="16"/>
        <v>92</v>
      </c>
      <c r="AW67" s="117">
        <f t="shared" si="17"/>
        <v>29</v>
      </c>
      <c r="AX67" s="47">
        <v>0.67205962686414866</v>
      </c>
      <c r="AY67" s="48">
        <v>2.5996999999999999</v>
      </c>
      <c r="AZ67" s="104">
        <f t="shared" si="18"/>
        <v>-0.79180852084888742</v>
      </c>
      <c r="BA67" s="52">
        <v>42873.382060185184</v>
      </c>
      <c r="BB67" s="97">
        <v>0.70368621961744526</v>
      </c>
      <c r="BC67" s="101">
        <v>-0.33931768353648212</v>
      </c>
      <c r="BD67" s="63">
        <f t="shared" si="19"/>
        <v>135</v>
      </c>
      <c r="BE67" s="117">
        <f t="shared" si="20"/>
        <v>1.5</v>
      </c>
      <c r="BF67" s="94">
        <v>2.0977914986727955</v>
      </c>
      <c r="BG67" s="95">
        <v>2.5585</v>
      </c>
      <c r="BH67" s="64">
        <f t="shared" si="21"/>
        <v>-0.44063472331169234</v>
      </c>
      <c r="BI67" s="52">
        <v>42873.39916666667</v>
      </c>
      <c r="BJ67" s="141">
        <v>1.6676845299689558</v>
      </c>
      <c r="BK67" s="145">
        <v>-0.23400834576387586</v>
      </c>
      <c r="BL67" s="63">
        <f t="shared" si="22"/>
        <v>932</v>
      </c>
      <c r="BM67" s="117">
        <f t="shared" si="23"/>
        <v>140.5</v>
      </c>
      <c r="BN67" s="139">
        <v>3.3817435251879422</v>
      </c>
      <c r="BO67" s="140">
        <v>2.5996999999999999</v>
      </c>
      <c r="BP67" s="134">
        <f t="shared" si="24"/>
        <v>0.52013976966052544</v>
      </c>
    </row>
    <row r="68" spans="1:68">
      <c r="A68" s="16">
        <v>42873.672216435181</v>
      </c>
      <c r="B68" s="17">
        <v>1.2385439861715486</v>
      </c>
      <c r="C68" s="18">
        <v>-6.8950411705957837E-2</v>
      </c>
      <c r="D68" s="81">
        <f t="shared" si="0"/>
        <v>0.66610888988309969</v>
      </c>
      <c r="E68" s="52">
        <v>42873.586226851854</v>
      </c>
      <c r="F68" s="19">
        <v>-0.74453625883347208</v>
      </c>
      <c r="G68" s="20">
        <v>-7.6044339104965344E-2</v>
      </c>
      <c r="H68" s="63">
        <f t="shared" si="1"/>
        <v>17</v>
      </c>
      <c r="I68" s="117">
        <f t="shared" si="2"/>
        <v>70</v>
      </c>
      <c r="J68" s="59">
        <v>0.16889995800835389</v>
      </c>
      <c r="K68" s="60">
        <v>2.6615000000000002</v>
      </c>
      <c r="L68" s="104">
        <f t="shared" si="3"/>
        <v>0.52946029772758663</v>
      </c>
      <c r="M68" s="52">
        <v>42873.588738425926</v>
      </c>
      <c r="N68" s="21">
        <v>-0.71394286661353779</v>
      </c>
      <c r="O68" s="22">
        <v>-0.15502634243442118</v>
      </c>
      <c r="P68" s="63">
        <f t="shared" si="4"/>
        <v>18</v>
      </c>
      <c r="Q68" s="117">
        <f t="shared" si="5"/>
        <v>60.5</v>
      </c>
      <c r="R68" s="35">
        <v>0.20964738206186098</v>
      </c>
      <c r="S68" s="36">
        <v>2.6305999999999998</v>
      </c>
      <c r="T68" s="104">
        <f t="shared" si="6"/>
        <v>-0.45684100529059163</v>
      </c>
      <c r="U68" s="52">
        <v>42873.615011574075</v>
      </c>
      <c r="V68" s="23">
        <v>-0.56952381354536086</v>
      </c>
      <c r="W68" s="24">
        <v>-7.6044339104965344E-2</v>
      </c>
      <c r="X68" s="63">
        <f t="shared" si="7"/>
        <v>70</v>
      </c>
      <c r="Y68" s="117">
        <f t="shared" si="8"/>
        <v>104</v>
      </c>
      <c r="Z68" s="38">
        <v>0.40199951988528781</v>
      </c>
      <c r="AA68" s="39">
        <v>2.6615000000000002</v>
      </c>
      <c r="AB68" s="104">
        <f t="shared" si="9"/>
        <v>0.15352347898281316</v>
      </c>
      <c r="AC68" s="52">
        <v>42873.626585648148</v>
      </c>
      <c r="AD68" s="26">
        <v>-0.52377798769943362</v>
      </c>
      <c r="AE68" s="27">
        <v>-2.3389670218662222E-2</v>
      </c>
      <c r="AF68" s="63">
        <f t="shared" si="10"/>
        <v>43</v>
      </c>
      <c r="AG68" s="117">
        <f t="shared" si="11"/>
        <v>69.5</v>
      </c>
      <c r="AH68" s="41">
        <v>0.46292851236253607</v>
      </c>
      <c r="AI68" s="42">
        <v>2.6821000000000002</v>
      </c>
      <c r="AJ68" s="104">
        <f t="shared" si="12"/>
        <v>0.76902824217350707</v>
      </c>
      <c r="AK68" s="52">
        <v>42873.628784722219</v>
      </c>
      <c r="AL68" s="29">
        <v>-0.20959750766686172</v>
      </c>
      <c r="AM68" s="31">
        <v>-0.23400834576387586</v>
      </c>
      <c r="AN68" s="63">
        <f t="shared" si="13"/>
        <v>109</v>
      </c>
      <c r="AO68" s="117">
        <f t="shared" si="14"/>
        <v>8.5</v>
      </c>
      <c r="AP68" s="44">
        <v>0.881386366175817</v>
      </c>
      <c r="AQ68" s="45">
        <v>2.5996999999999999</v>
      </c>
      <c r="AR68" s="104">
        <f>CORREL(AN71:AN75,AO68:AO72)</f>
        <v>-0.8669164829726711</v>
      </c>
      <c r="AS68" s="52">
        <v>42873.638275462959</v>
      </c>
      <c r="AT68" s="29">
        <v>-0.25632164580410777</v>
      </c>
      <c r="AU68" s="31">
        <v>-0.28666301465017896</v>
      </c>
      <c r="AV68" s="63">
        <f t="shared" si="16"/>
        <v>117</v>
      </c>
      <c r="AW68" s="117">
        <f t="shared" si="17"/>
        <v>7</v>
      </c>
      <c r="AX68" s="47">
        <v>0.81915435684105431</v>
      </c>
      <c r="AY68" s="48">
        <v>2.5790999999999999</v>
      </c>
      <c r="AZ68" s="104">
        <f t="shared" si="18"/>
        <v>-0.79098261301607975</v>
      </c>
      <c r="BA68" s="52">
        <v>42873.382071759261</v>
      </c>
      <c r="BB68" s="97">
        <v>0.60029406987151857</v>
      </c>
      <c r="BC68" s="101">
        <v>-0.33931768353648212</v>
      </c>
      <c r="BD68" s="63">
        <f t="shared" si="19"/>
        <v>125</v>
      </c>
      <c r="BE68" s="117">
        <f t="shared" si="20"/>
        <v>1.5</v>
      </c>
      <c r="BF68" s="94">
        <v>1.9600832073132035</v>
      </c>
      <c r="BG68" s="95">
        <v>2.5585</v>
      </c>
      <c r="BH68" s="64">
        <f t="shared" si="21"/>
        <v>-0.17568915536202961</v>
      </c>
      <c r="BI68" s="52">
        <v>42873.399178240739</v>
      </c>
      <c r="BJ68" s="141">
        <v>1.3452791920338765</v>
      </c>
      <c r="BK68" s="145">
        <v>-0.28666301465017896</v>
      </c>
      <c r="BL68" s="63">
        <f t="shared" si="22"/>
        <v>770.5</v>
      </c>
      <c r="BM68" s="117">
        <f t="shared" si="23"/>
        <v>41</v>
      </c>
      <c r="BN68" s="139">
        <v>2.9523309602944385</v>
      </c>
      <c r="BO68" s="140">
        <v>2.5790999999999999</v>
      </c>
      <c r="BP68" s="134">
        <f t="shared" si="24"/>
        <v>0.45699911078817573</v>
      </c>
    </row>
    <row r="69" spans="1:68">
      <c r="A69" s="16">
        <v>42873.67233217592</v>
      </c>
      <c r="B69" s="17">
        <v>0.35367337296502205</v>
      </c>
      <c r="C69" s="18">
        <v>0.29556799345684798</v>
      </c>
      <c r="D69" s="81">
        <f t="shared" si="0"/>
        <v>0.57865429853599426</v>
      </c>
      <c r="E69" s="52">
        <v>42873.586238425924</v>
      </c>
      <c r="F69" s="19">
        <v>-0.75359455830950595</v>
      </c>
      <c r="G69" s="20">
        <v>1.4509410585978275</v>
      </c>
      <c r="H69" s="63">
        <f t="shared" si="1"/>
        <v>15</v>
      </c>
      <c r="I69" s="117">
        <f t="shared" si="2"/>
        <v>107</v>
      </c>
      <c r="J69" s="59">
        <v>0.15683518378194053</v>
      </c>
      <c r="K69" s="60">
        <v>3.2588999999999997</v>
      </c>
      <c r="L69" s="104">
        <f t="shared" si="3"/>
        <v>0.71592182448793462</v>
      </c>
      <c r="M69" s="52">
        <v>42873.588750000003</v>
      </c>
      <c r="N69" s="21">
        <v>-0.72978281851396198</v>
      </c>
      <c r="O69" s="22">
        <v>0.16090167088339871</v>
      </c>
      <c r="P69" s="63">
        <f t="shared" si="4"/>
        <v>16</v>
      </c>
      <c r="Q69" s="117">
        <f t="shared" si="5"/>
        <v>106.5</v>
      </c>
      <c r="R69" s="35">
        <v>0.18855010613921314</v>
      </c>
      <c r="S69" s="36">
        <v>2.7542</v>
      </c>
      <c r="T69" s="104">
        <f t="shared" si="6"/>
        <v>0.60687605707442394</v>
      </c>
      <c r="U69" s="52">
        <v>42873.615023148152</v>
      </c>
      <c r="V69" s="23">
        <v>-0.58682269065942771</v>
      </c>
      <c r="W69" s="24">
        <v>0.13457433644024716</v>
      </c>
      <c r="X69" s="63">
        <f t="shared" si="7"/>
        <v>39</v>
      </c>
      <c r="Y69" s="117">
        <f t="shared" si="8"/>
        <v>145.5</v>
      </c>
      <c r="Z69" s="38">
        <v>0.37895909741925282</v>
      </c>
      <c r="AA69" s="39">
        <v>2.7439</v>
      </c>
      <c r="AB69" s="104">
        <f t="shared" si="9"/>
        <v>0.78264907925645255</v>
      </c>
      <c r="AC69" s="52">
        <v>42873.626597222225</v>
      </c>
      <c r="AD69" s="26">
        <v>-0.53049889225562263</v>
      </c>
      <c r="AE69" s="27">
        <v>-0.10237167354811805</v>
      </c>
      <c r="AF69" s="63">
        <f t="shared" si="10"/>
        <v>41</v>
      </c>
      <c r="AG69" s="117">
        <f t="shared" si="11"/>
        <v>54.5</v>
      </c>
      <c r="AH69" s="41">
        <v>0.45397692092065139</v>
      </c>
      <c r="AI69" s="42">
        <v>2.6511999999999998</v>
      </c>
      <c r="AJ69" s="104">
        <f t="shared" si="12"/>
        <v>0.47002319210574373</v>
      </c>
      <c r="AK69" s="52">
        <v>42873.628796296296</v>
      </c>
      <c r="AL69" s="29">
        <v>-0.44525384760521175</v>
      </c>
      <c r="AM69" s="31">
        <v>-4.9717004661813786E-2</v>
      </c>
      <c r="AN69" s="63">
        <f t="shared" si="13"/>
        <v>77</v>
      </c>
      <c r="AO69" s="117">
        <f t="shared" si="14"/>
        <v>68.5</v>
      </c>
      <c r="AP69" s="44">
        <v>0.56751503261024494</v>
      </c>
      <c r="AQ69" s="45">
        <v>2.6718000000000002</v>
      </c>
      <c r="AR69" s="104">
        <f t="shared" si="15"/>
        <v>0.20193798122731704</v>
      </c>
      <c r="AS69" s="52">
        <v>42873.638287037036</v>
      </c>
      <c r="AT69" s="29">
        <v>-0.13293602150540332</v>
      </c>
      <c r="AU69" s="31">
        <v>2.9376642244893394E-3</v>
      </c>
      <c r="AV69" s="63">
        <f t="shared" si="16"/>
        <v>131</v>
      </c>
      <c r="AW69" s="117">
        <f t="shared" si="17"/>
        <v>115</v>
      </c>
      <c r="AX69" s="47">
        <v>0.98349201247801454</v>
      </c>
      <c r="AY69" s="48">
        <v>2.6924000000000001</v>
      </c>
      <c r="AZ69" s="104">
        <f t="shared" si="18"/>
        <v>0.1289608714352688</v>
      </c>
      <c r="BA69" s="52">
        <v>42873.38208333333</v>
      </c>
      <c r="BB69" s="97">
        <v>0.35984022180527669</v>
      </c>
      <c r="BC69" s="101">
        <v>-0.18135367687757273</v>
      </c>
      <c r="BD69" s="63">
        <f t="shared" si="19"/>
        <v>99</v>
      </c>
      <c r="BE69" s="117">
        <f t="shared" si="20"/>
        <v>43</v>
      </c>
      <c r="BF69" s="94">
        <v>1.6398220593497375</v>
      </c>
      <c r="BG69" s="95">
        <v>2.6202999999999999</v>
      </c>
      <c r="BH69" s="64">
        <f t="shared" si="21"/>
        <v>0.29845063492899981</v>
      </c>
      <c r="BI69" s="52">
        <v>42873.399189814816</v>
      </c>
      <c r="BJ69" s="141">
        <v>0.85446017716520173</v>
      </c>
      <c r="BK69" s="145">
        <v>-0.1286990079912696</v>
      </c>
      <c r="BL69" s="63">
        <f t="shared" si="22"/>
        <v>502.5</v>
      </c>
      <c r="BM69" s="117">
        <f t="shared" si="23"/>
        <v>479</v>
      </c>
      <c r="BN69" s="139">
        <v>2.2986077514197132</v>
      </c>
      <c r="BO69" s="140">
        <v>2.6408999999999998</v>
      </c>
      <c r="BP69" s="134">
        <f t="shared" si="24"/>
        <v>0.59846580431443819</v>
      </c>
    </row>
    <row r="70" spans="1:68">
      <c r="A70" s="16">
        <v>42873.672447916666</v>
      </c>
      <c r="B70" s="17">
        <v>2.6580305551554715</v>
      </c>
      <c r="C70" s="18">
        <v>9.3057768366402241E-2</v>
      </c>
      <c r="D70" s="81">
        <f t="shared" si="0"/>
        <v>0.3007469149564318</v>
      </c>
      <c r="E70" s="52">
        <v>42873.58625</v>
      </c>
      <c r="F70" s="19">
        <v>-0.76014628349834712</v>
      </c>
      <c r="G70" s="20">
        <v>2.9264998667640901E-2</v>
      </c>
      <c r="H70" s="63">
        <f t="shared" si="1"/>
        <v>14</v>
      </c>
      <c r="I70" s="117">
        <f t="shared" si="2"/>
        <v>85</v>
      </c>
      <c r="J70" s="59">
        <v>0.14810892280922619</v>
      </c>
      <c r="K70" s="60">
        <v>2.7027000000000001</v>
      </c>
      <c r="L70" s="104">
        <f t="shared" si="3"/>
        <v>0.32360098730456488</v>
      </c>
      <c r="M70" s="52">
        <v>42873.588761574072</v>
      </c>
      <c r="N70" s="21">
        <v>-0.74255121985018868</v>
      </c>
      <c r="O70" s="22">
        <v>5.5592333110792466E-2</v>
      </c>
      <c r="P70" s="63">
        <f t="shared" si="4"/>
        <v>15</v>
      </c>
      <c r="Q70" s="117">
        <f t="shared" si="5"/>
        <v>99</v>
      </c>
      <c r="R70" s="35">
        <v>0.17154383694250774</v>
      </c>
      <c r="S70" s="36">
        <v>2.7130000000000001</v>
      </c>
      <c r="T70" s="104">
        <f t="shared" si="6"/>
        <v>0.84049740172278931</v>
      </c>
      <c r="U70" s="52">
        <v>42873.615034722221</v>
      </c>
      <c r="V70" s="23">
        <v>-0.61613547618318498</v>
      </c>
      <c r="W70" s="24">
        <v>0.13457433644024716</v>
      </c>
      <c r="X70" s="63">
        <f t="shared" si="7"/>
        <v>31</v>
      </c>
      <c r="Y70" s="117">
        <f t="shared" si="8"/>
        <v>145.5</v>
      </c>
      <c r="Z70" s="38">
        <v>0.33991731698054189</v>
      </c>
      <c r="AA70" s="39">
        <v>2.7439</v>
      </c>
      <c r="AB70" s="104">
        <f t="shared" si="9"/>
        <v>0.58339185551338679</v>
      </c>
      <c r="AC70" s="52">
        <v>42873.626608796294</v>
      </c>
      <c r="AD70" s="26">
        <v>-0.53694146612879234</v>
      </c>
      <c r="AE70" s="27">
        <v>-0.20768101132072431</v>
      </c>
      <c r="AF70" s="63">
        <f t="shared" si="10"/>
        <v>40</v>
      </c>
      <c r="AG70" s="117">
        <f t="shared" si="11"/>
        <v>19.5</v>
      </c>
      <c r="AH70" s="41">
        <v>0.44539603888838575</v>
      </c>
      <c r="AI70" s="42">
        <v>2.61</v>
      </c>
      <c r="AJ70" s="104">
        <f t="shared" si="12"/>
        <v>-0.55553910911755089</v>
      </c>
      <c r="AK70" s="52">
        <v>42873.628807870373</v>
      </c>
      <c r="AL70" s="29">
        <v>-0.5735154716323495</v>
      </c>
      <c r="AM70" s="31">
        <v>-2.3389670218662222E-2</v>
      </c>
      <c r="AN70" s="63">
        <f t="shared" si="13"/>
        <v>34</v>
      </c>
      <c r="AO70" s="117">
        <f t="shared" si="14"/>
        <v>76.5</v>
      </c>
      <c r="AP70" s="44">
        <v>0.39668301939466355</v>
      </c>
      <c r="AQ70" s="45">
        <v>2.6821000000000002</v>
      </c>
      <c r="AR70" s="104">
        <f t="shared" si="15"/>
        <v>0.7058787035745272</v>
      </c>
      <c r="AS70" s="52">
        <v>42873.638298611113</v>
      </c>
      <c r="AT70" s="29">
        <v>-0.23635296731006794</v>
      </c>
      <c r="AU70" s="31">
        <v>-2.3389670218662222E-2</v>
      </c>
      <c r="AV70" s="63">
        <f t="shared" si="16"/>
        <v>121</v>
      </c>
      <c r="AW70" s="117">
        <f t="shared" si="17"/>
        <v>108</v>
      </c>
      <c r="AX70" s="47">
        <v>0.84575069517893264</v>
      </c>
      <c r="AY70" s="48">
        <v>2.6821000000000002</v>
      </c>
      <c r="AZ70" s="104">
        <f t="shared" si="18"/>
        <v>0.73581388639896961</v>
      </c>
      <c r="BA70" s="52">
        <v>42873.382094907407</v>
      </c>
      <c r="BB70" s="97">
        <v>8.2978631166926303E-2</v>
      </c>
      <c r="BC70" s="101">
        <v>2.9376642244893394E-3</v>
      </c>
      <c r="BD70" s="63">
        <f t="shared" si="19"/>
        <v>71</v>
      </c>
      <c r="BE70" s="117">
        <f t="shared" si="20"/>
        <v>106</v>
      </c>
      <c r="BF70" s="94">
        <v>1.2710693379526465</v>
      </c>
      <c r="BG70" s="95">
        <v>2.6924000000000001</v>
      </c>
      <c r="BH70" s="64">
        <f t="shared" si="21"/>
        <v>-0.14635517721034466</v>
      </c>
      <c r="BI70" s="52">
        <v>42873.399201388886</v>
      </c>
      <c r="BJ70" s="141">
        <v>0.76205712079107435</v>
      </c>
      <c r="BK70" s="145">
        <v>-0.26033568020702741</v>
      </c>
      <c r="BL70" s="63">
        <f t="shared" si="22"/>
        <v>429.5</v>
      </c>
      <c r="BM70" s="117">
        <f t="shared" si="23"/>
        <v>78.5</v>
      </c>
      <c r="BN70" s="139">
        <v>2.1755358640379883</v>
      </c>
      <c r="BO70" s="140">
        <v>2.5893999999999999</v>
      </c>
      <c r="BP70" s="134">
        <f t="shared" si="24"/>
        <v>0.61327602642436796</v>
      </c>
    </row>
    <row r="71" spans="1:68">
      <c r="A71" s="16">
        <v>42873.672563657412</v>
      </c>
      <c r="B71" s="17">
        <v>1.1248867403365026</v>
      </c>
      <c r="C71" s="18">
        <v>0.17406185840258054</v>
      </c>
      <c r="D71" s="81">
        <f t="shared" si="0"/>
        <v>0.13505664277256346</v>
      </c>
      <c r="E71" s="52">
        <v>42873.586261574077</v>
      </c>
      <c r="F71" s="19">
        <v>-0.76516191250163523</v>
      </c>
      <c r="G71" s="20">
        <v>-0.1286990079912696</v>
      </c>
      <c r="H71" s="63">
        <f t="shared" si="1"/>
        <v>13</v>
      </c>
      <c r="I71" s="117">
        <f t="shared" si="2"/>
        <v>56.5</v>
      </c>
      <c r="J71" s="59">
        <v>0.14142859261168519</v>
      </c>
      <c r="K71" s="60">
        <v>2.6408999999999998</v>
      </c>
      <c r="L71" s="104">
        <f>CORREL(H74:H78,I71:I75)</f>
        <v>-0.81332512129883006</v>
      </c>
      <c r="M71" s="52">
        <v>42873.588773148149</v>
      </c>
      <c r="N71" s="21">
        <v>-0.75111272447584876</v>
      </c>
      <c r="O71" s="22">
        <v>0.39784768087176275</v>
      </c>
      <c r="P71" s="63">
        <f t="shared" si="4"/>
        <v>14</v>
      </c>
      <c r="Q71" s="117">
        <f t="shared" si="5"/>
        <v>116</v>
      </c>
      <c r="R71" s="35">
        <v>0.1601407451568731</v>
      </c>
      <c r="S71" s="36">
        <v>2.8468999999999998</v>
      </c>
      <c r="T71" s="104">
        <f t="shared" si="6"/>
        <v>0.87786242248774438</v>
      </c>
      <c r="U71" s="52">
        <v>42873.615046296298</v>
      </c>
      <c r="V71" s="23">
        <v>-0.64854217900817457</v>
      </c>
      <c r="W71" s="24">
        <v>8.1919667553944031E-2</v>
      </c>
      <c r="X71" s="63">
        <f t="shared" si="7"/>
        <v>27</v>
      </c>
      <c r="Y71" s="117">
        <f t="shared" si="8"/>
        <v>142</v>
      </c>
      <c r="Z71" s="38">
        <v>0.29675473949672093</v>
      </c>
      <c r="AA71" s="39">
        <v>2.7233000000000001</v>
      </c>
      <c r="AB71" s="104">
        <f t="shared" si="9"/>
        <v>-0.32835367483102795</v>
      </c>
      <c r="AC71" s="52">
        <v>42873.626620370371</v>
      </c>
      <c r="AD71" s="26">
        <v>-0.56179168445604943</v>
      </c>
      <c r="AE71" s="27">
        <v>-0.23400834576387586</v>
      </c>
      <c r="AF71" s="63">
        <f t="shared" si="10"/>
        <v>38</v>
      </c>
      <c r="AG71" s="117">
        <f t="shared" si="11"/>
        <v>9.5</v>
      </c>
      <c r="AH71" s="41">
        <v>0.41229796409094016</v>
      </c>
      <c r="AI71" s="42">
        <v>2.5996999999999999</v>
      </c>
      <c r="AJ71" s="104">
        <f t="shared" si="12"/>
        <v>-0.7415484399014528</v>
      </c>
      <c r="AK71" s="52">
        <v>42873.628819444442</v>
      </c>
      <c r="AL71" s="29">
        <v>-0.62438042159233775</v>
      </c>
      <c r="AM71" s="31">
        <v>5.5592333110792466E-2</v>
      </c>
      <c r="AN71" s="63">
        <f t="shared" si="13"/>
        <v>28</v>
      </c>
      <c r="AO71" s="117">
        <f t="shared" si="14"/>
        <v>86.5</v>
      </c>
      <c r="AP71" s="44">
        <v>0.32893585129443675</v>
      </c>
      <c r="AQ71" s="45">
        <v>2.7130000000000001</v>
      </c>
      <c r="AR71" s="104">
        <f t="shared" si="15"/>
        <v>0</v>
      </c>
      <c r="AS71" s="52">
        <v>42873.638310185182</v>
      </c>
      <c r="AT71" s="29">
        <v>-0.31005292907639731</v>
      </c>
      <c r="AU71" s="31">
        <v>-2.3389670218662222E-2</v>
      </c>
      <c r="AV71" s="63">
        <f t="shared" si="16"/>
        <v>108</v>
      </c>
      <c r="AW71" s="117">
        <f t="shared" si="17"/>
        <v>108</v>
      </c>
      <c r="AX71" s="47">
        <v>0.74758951144256003</v>
      </c>
      <c r="AY71" s="48">
        <v>2.6821000000000002</v>
      </c>
      <c r="AZ71" s="104">
        <f t="shared" si="18"/>
        <v>0.72069560838191227</v>
      </c>
      <c r="BA71" s="52">
        <v>42873.382106481484</v>
      </c>
      <c r="BB71" s="97">
        <v>-0.1507408792943768</v>
      </c>
      <c r="BC71" s="101">
        <v>-0.26033568020702741</v>
      </c>
      <c r="BD71" s="63">
        <f t="shared" si="19"/>
        <v>50</v>
      </c>
      <c r="BE71" s="117">
        <f t="shared" si="20"/>
        <v>10.5</v>
      </c>
      <c r="BF71" s="94">
        <v>0.95977767294599747</v>
      </c>
      <c r="BG71" s="95">
        <v>2.5893999999999999</v>
      </c>
      <c r="BH71" s="64">
        <f t="shared" si="21"/>
        <v>-0.65990463323801318</v>
      </c>
      <c r="BI71" s="52">
        <v>42873.399212962962</v>
      </c>
      <c r="BJ71" s="141">
        <v>0.53454067162720242</v>
      </c>
      <c r="BK71" s="145">
        <v>5.5592333110792466E-2</v>
      </c>
      <c r="BL71" s="63">
        <f t="shared" si="22"/>
        <v>299</v>
      </c>
      <c r="BM71" s="117">
        <f t="shared" si="23"/>
        <v>800.5</v>
      </c>
      <c r="BN71" s="139">
        <v>1.8725060735988686</v>
      </c>
      <c r="BO71" s="140">
        <v>2.7130000000000001</v>
      </c>
      <c r="BP71" s="134">
        <f t="shared" si="24"/>
        <v>0.19364774064702453</v>
      </c>
    </row>
    <row r="72" spans="1:68">
      <c r="A72" s="16">
        <v>42873.672679398151</v>
      </c>
      <c r="B72" s="17">
        <v>0.65512151924745188</v>
      </c>
      <c r="C72" s="18">
        <v>-6.8950411705957837E-2</v>
      </c>
      <c r="D72" s="81">
        <f t="shared" si="0"/>
        <v>8.4491132763052881E-2</v>
      </c>
      <c r="E72" s="52">
        <v>42873.586273148147</v>
      </c>
      <c r="F72" s="19">
        <v>-0.77084728192055374</v>
      </c>
      <c r="G72" s="20">
        <v>-0.15502634243442118</v>
      </c>
      <c r="H72" s="63">
        <f t="shared" si="1"/>
        <v>11</v>
      </c>
      <c r="I72" s="117">
        <f t="shared" si="2"/>
        <v>51</v>
      </c>
      <c r="J72" s="59">
        <v>0.133856233294742</v>
      </c>
      <c r="K72" s="60">
        <v>2.6305999999999998</v>
      </c>
      <c r="L72" s="104">
        <f t="shared" si="3"/>
        <v>-0.32900960567620335</v>
      </c>
      <c r="M72" s="52">
        <v>42873.588784722226</v>
      </c>
      <c r="N72" s="21">
        <v>-0.76210281389745904</v>
      </c>
      <c r="O72" s="22">
        <v>-4.9717004661813786E-2</v>
      </c>
      <c r="P72" s="63">
        <f t="shared" si="4"/>
        <v>12</v>
      </c>
      <c r="Q72" s="117">
        <f t="shared" si="5"/>
        <v>86</v>
      </c>
      <c r="R72" s="35">
        <v>0.14550301453749701</v>
      </c>
      <c r="S72" s="36">
        <v>2.6718000000000002</v>
      </c>
      <c r="T72" s="104">
        <f t="shared" si="6"/>
        <v>0.87550101822245752</v>
      </c>
      <c r="U72" s="52">
        <v>42873.615057870367</v>
      </c>
      <c r="V72" s="23">
        <v>-0.68253226061150818</v>
      </c>
      <c r="W72" s="24">
        <v>-0.18135367687757273</v>
      </c>
      <c r="X72" s="63">
        <f t="shared" si="7"/>
        <v>24</v>
      </c>
      <c r="Y72" s="117">
        <f t="shared" si="8"/>
        <v>71.5</v>
      </c>
      <c r="Z72" s="38">
        <v>0.25148325542108818</v>
      </c>
      <c r="AA72" s="39">
        <v>2.6202999999999999</v>
      </c>
      <c r="AB72" s="104">
        <f t="shared" si="9"/>
        <v>-0.84616455865535434</v>
      </c>
      <c r="AC72" s="52">
        <v>42873.626631944448</v>
      </c>
      <c r="AD72" s="26">
        <v>-0.59058556865063339</v>
      </c>
      <c r="AE72" s="27">
        <v>-0.15502634243442118</v>
      </c>
      <c r="AF72" s="63">
        <f t="shared" si="10"/>
        <v>36</v>
      </c>
      <c r="AG72" s="117">
        <f t="shared" si="11"/>
        <v>39.5</v>
      </c>
      <c r="AH72" s="41">
        <v>0.37394730977350887</v>
      </c>
      <c r="AI72" s="42">
        <v>2.6305999999999998</v>
      </c>
      <c r="AJ72" s="104">
        <f t="shared" si="12"/>
        <v>-0.69700277663996302</v>
      </c>
      <c r="AK72" s="52">
        <v>42873.628831018519</v>
      </c>
      <c r="AL72" s="29">
        <v>-0.65887467971117186</v>
      </c>
      <c r="AM72" s="31">
        <v>2.9264998667640901E-2</v>
      </c>
      <c r="AN72" s="63">
        <f t="shared" si="13"/>
        <v>24</v>
      </c>
      <c r="AO72" s="117">
        <f t="shared" si="14"/>
        <v>82.5</v>
      </c>
      <c r="AP72" s="44">
        <v>0.2829928531177448</v>
      </c>
      <c r="AQ72" s="45">
        <v>2.7027000000000001</v>
      </c>
      <c r="AR72" s="104">
        <f t="shared" si="15"/>
        <v>-0.53962745974956172</v>
      </c>
      <c r="AS72" s="52">
        <v>42873.638321759259</v>
      </c>
      <c r="AT72" s="29">
        <v>-0.35703996373211744</v>
      </c>
      <c r="AU72" s="31">
        <v>1.7931964063588002</v>
      </c>
      <c r="AV72" s="63">
        <f t="shared" si="16"/>
        <v>96.5</v>
      </c>
      <c r="AW72" s="117">
        <f t="shared" si="17"/>
        <v>138</v>
      </c>
      <c r="AX72" s="47">
        <v>0.6850073495047958</v>
      </c>
      <c r="AY72" s="48">
        <v>3.3928000000000003</v>
      </c>
      <c r="AZ72" s="104">
        <f t="shared" si="18"/>
        <v>0.49546992841664744</v>
      </c>
      <c r="BA72" s="52">
        <v>42873.382118055553</v>
      </c>
      <c r="BB72" s="97">
        <v>-0.28510344266956178</v>
      </c>
      <c r="BC72" s="101">
        <v>-0.18135367687757273</v>
      </c>
      <c r="BD72" s="63">
        <f t="shared" si="19"/>
        <v>44</v>
      </c>
      <c r="BE72" s="117">
        <f t="shared" si="20"/>
        <v>43</v>
      </c>
      <c r="BF72" s="94">
        <v>0.78081980167085696</v>
      </c>
      <c r="BG72" s="95">
        <v>2.6202999999999999</v>
      </c>
      <c r="BH72" s="64">
        <f t="shared" si="21"/>
        <v>4.5157113484480621E-2</v>
      </c>
      <c r="BI72" s="52">
        <v>42873.399224537039</v>
      </c>
      <c r="BJ72" s="141">
        <v>0.18834845356048271</v>
      </c>
      <c r="BK72" s="145">
        <v>0.47682968420121746</v>
      </c>
      <c r="BL72" s="63">
        <f t="shared" si="22"/>
        <v>115</v>
      </c>
      <c r="BM72" s="117">
        <f t="shared" si="23"/>
        <v>1031</v>
      </c>
      <c r="BN72" s="139">
        <v>1.4114116970034793</v>
      </c>
      <c r="BO72" s="140">
        <v>2.8777999999999997</v>
      </c>
      <c r="BP72" s="134">
        <f t="shared" si="24"/>
        <v>0.35046251325512767</v>
      </c>
    </row>
    <row r="73" spans="1:68">
      <c r="A73" s="16">
        <v>42873.672795138889</v>
      </c>
      <c r="B73" s="17">
        <v>0.65971866394364642</v>
      </c>
      <c r="C73" s="18">
        <v>1.2053678330220459E-2</v>
      </c>
      <c r="D73" s="81">
        <f t="shared" si="0"/>
        <v>8.3855866773044199E-2</v>
      </c>
      <c r="E73" s="52">
        <v>42873.586284722223</v>
      </c>
      <c r="F73" s="19">
        <v>-0.77669144445522997</v>
      </c>
      <c r="G73" s="20">
        <v>-7.6044339104965344E-2</v>
      </c>
      <c r="H73" s="63">
        <f t="shared" si="1"/>
        <v>10</v>
      </c>
      <c r="I73" s="117">
        <f t="shared" si="2"/>
        <v>70</v>
      </c>
      <c r="J73" s="59">
        <v>0.12607237698596346</v>
      </c>
      <c r="K73" s="60">
        <v>2.6615000000000002</v>
      </c>
      <c r="L73" s="104">
        <f t="shared" si="3"/>
        <v>2.9950346035041233E-2</v>
      </c>
      <c r="M73" s="52">
        <v>42873.588796296295</v>
      </c>
      <c r="N73" s="21">
        <v>-0.77084728192055374</v>
      </c>
      <c r="O73" s="22">
        <v>2.9376642244893394E-3</v>
      </c>
      <c r="P73" s="63">
        <f t="shared" si="4"/>
        <v>10</v>
      </c>
      <c r="Q73" s="117">
        <f t="shared" si="5"/>
        <v>93</v>
      </c>
      <c r="R73" s="35">
        <v>0.133856233294742</v>
      </c>
      <c r="S73" s="36">
        <v>2.6924000000000001</v>
      </c>
      <c r="T73" s="104">
        <f t="shared" si="6"/>
        <v>0.76642704105614035</v>
      </c>
      <c r="U73" s="52">
        <v>42873.615069444444</v>
      </c>
      <c r="V73" s="23">
        <v>-0.712610052529976</v>
      </c>
      <c r="W73" s="24">
        <v>-0.20768101132072431</v>
      </c>
      <c r="X73" s="63">
        <f t="shared" si="7"/>
        <v>21</v>
      </c>
      <c r="Y73" s="117">
        <f t="shared" si="8"/>
        <v>56.5</v>
      </c>
      <c r="Z73" s="38">
        <v>0.21142256084089125</v>
      </c>
      <c r="AA73" s="39">
        <v>2.61</v>
      </c>
      <c r="AB73" s="104">
        <f t="shared" si="9"/>
        <v>-0.51481449222627884</v>
      </c>
      <c r="AC73" s="52">
        <v>42873.626643518517</v>
      </c>
      <c r="AD73" s="26">
        <v>-0.6322529219100812</v>
      </c>
      <c r="AE73" s="27">
        <v>-0.18135367687757273</v>
      </c>
      <c r="AF73" s="63">
        <f t="shared" si="10"/>
        <v>30</v>
      </c>
      <c r="AG73" s="117">
        <f t="shared" si="11"/>
        <v>30</v>
      </c>
      <c r="AH73" s="41">
        <v>0.31845044625983443</v>
      </c>
      <c r="AI73" s="42">
        <v>2.6202999999999999</v>
      </c>
      <c r="AJ73" s="104">
        <f t="shared" si="12"/>
        <v>-0.57197592818137799</v>
      </c>
      <c r="AK73" s="52">
        <v>42873.628842592596</v>
      </c>
      <c r="AL73" s="29">
        <v>-0.69160782620999561</v>
      </c>
      <c r="AM73" s="31">
        <v>-0.1286990079912696</v>
      </c>
      <c r="AN73" s="63">
        <f t="shared" si="13"/>
        <v>19</v>
      </c>
      <c r="AO73" s="117">
        <f t="shared" si="14"/>
        <v>40.5</v>
      </c>
      <c r="AP73" s="44">
        <v>0.23939548439823224</v>
      </c>
      <c r="AQ73" s="45">
        <v>2.6408999999999998</v>
      </c>
      <c r="AR73" s="104">
        <f t="shared" si="15"/>
        <v>-0.72973843696995322</v>
      </c>
      <c r="AS73" s="52">
        <v>42873.638333333336</v>
      </c>
      <c r="AT73" s="29">
        <v>-0.38630205237651338</v>
      </c>
      <c r="AU73" s="31">
        <v>-7.6044339104965344E-2</v>
      </c>
      <c r="AV73" s="63">
        <f t="shared" si="16"/>
        <v>79</v>
      </c>
      <c r="AW73" s="117">
        <f t="shared" si="17"/>
        <v>93</v>
      </c>
      <c r="AX73" s="47">
        <v>0.64603309238048801</v>
      </c>
      <c r="AY73" s="48">
        <v>2.6615000000000002</v>
      </c>
      <c r="AZ73" s="104">
        <f t="shared" si="18"/>
        <v>-1.7820018605961975E-3</v>
      </c>
      <c r="BA73" s="52">
        <v>42873.38212962963</v>
      </c>
      <c r="BB73" s="97">
        <v>-0.33107109823115044</v>
      </c>
      <c r="BC73" s="101">
        <v>-0.18135367687757273</v>
      </c>
      <c r="BD73" s="63">
        <f t="shared" si="19"/>
        <v>41</v>
      </c>
      <c r="BE73" s="117">
        <f t="shared" si="20"/>
        <v>43</v>
      </c>
      <c r="BF73" s="94">
        <v>0.71959535357931315</v>
      </c>
      <c r="BG73" s="95">
        <v>2.6202999999999999</v>
      </c>
      <c r="BH73" s="64">
        <f t="shared" si="21"/>
        <v>0.26954208329240203</v>
      </c>
      <c r="BI73" s="52">
        <v>42873.399236111109</v>
      </c>
      <c r="BJ73" s="141">
        <v>0.33925204537823311</v>
      </c>
      <c r="BK73" s="145">
        <v>2.9264998667640901E-2</v>
      </c>
      <c r="BL73" s="63">
        <f t="shared" si="22"/>
        <v>188</v>
      </c>
      <c r="BM73" s="117">
        <f t="shared" si="23"/>
        <v>765.5</v>
      </c>
      <c r="BN73" s="139">
        <v>1.6124006099945876</v>
      </c>
      <c r="BO73" s="140">
        <v>2.7027000000000001</v>
      </c>
      <c r="BP73" s="134">
        <f t="shared" si="24"/>
        <v>0.34666819792815912</v>
      </c>
    </row>
    <row r="74" spans="1:68">
      <c r="A74" s="16">
        <v>42873.672910879628</v>
      </c>
      <c r="B74" s="17">
        <v>3.9357111832364601E-2</v>
      </c>
      <c r="C74" s="18">
        <v>9.3057768366402241E-2</v>
      </c>
      <c r="D74" s="81">
        <f t="shared" si="0"/>
        <v>0.20004251297315293</v>
      </c>
      <c r="E74" s="52">
        <v>42873.586296296293</v>
      </c>
      <c r="F74" s="19">
        <v>-0.78325760629627772</v>
      </c>
      <c r="G74" s="20">
        <v>-0.10237167354811805</v>
      </c>
      <c r="H74" s="63">
        <f t="shared" si="1"/>
        <v>9</v>
      </c>
      <c r="I74" s="117">
        <f t="shared" si="2"/>
        <v>64</v>
      </c>
      <c r="J74" s="59">
        <v>0.11732688779608563</v>
      </c>
      <c r="K74" s="60">
        <v>2.6511999999999998</v>
      </c>
      <c r="L74" s="104">
        <f t="shared" si="3"/>
        <v>0.48404414146012997</v>
      </c>
      <c r="M74" s="52">
        <v>42873.588807870372</v>
      </c>
      <c r="N74" s="21">
        <v>-0.77823298631965121</v>
      </c>
      <c r="O74" s="22">
        <v>-0.23400834576387586</v>
      </c>
      <c r="P74" s="63">
        <f t="shared" si="4"/>
        <v>9</v>
      </c>
      <c r="Q74" s="117">
        <f t="shared" si="5"/>
        <v>32</v>
      </c>
      <c r="R74" s="35">
        <v>0.1240191930959836</v>
      </c>
      <c r="S74" s="36">
        <v>2.5996999999999999</v>
      </c>
      <c r="T74" s="104">
        <f t="shared" si="6"/>
        <v>0.76568134787628062</v>
      </c>
      <c r="U74" s="52">
        <v>42873.615081018521</v>
      </c>
      <c r="V74" s="23">
        <v>-0.73417373776530859</v>
      </c>
      <c r="W74" s="24">
        <v>-7.6044339104965344E-2</v>
      </c>
      <c r="X74" s="63">
        <f t="shared" si="7"/>
        <v>19</v>
      </c>
      <c r="Y74" s="117">
        <f t="shared" si="8"/>
        <v>104</v>
      </c>
      <c r="Z74" s="38">
        <v>0.18270182859505946</v>
      </c>
      <c r="AA74" s="39">
        <v>2.6615000000000002</v>
      </c>
      <c r="AB74" s="104">
        <f t="shared" si="9"/>
        <v>0.71372735433016365</v>
      </c>
      <c r="AC74" s="52">
        <v>42873.626655092594</v>
      </c>
      <c r="AD74" s="26">
        <v>-0.66252038487984866</v>
      </c>
      <c r="AE74" s="27">
        <v>-0.18135367687757273</v>
      </c>
      <c r="AF74" s="63">
        <f t="shared" si="10"/>
        <v>27</v>
      </c>
      <c r="AG74" s="117">
        <f t="shared" si="11"/>
        <v>30</v>
      </c>
      <c r="AH74" s="41">
        <v>0.27813712827970805</v>
      </c>
      <c r="AI74" s="42">
        <v>2.6202999999999999</v>
      </c>
      <c r="AJ74" s="104">
        <f t="shared" si="12"/>
        <v>0.50381109175721561</v>
      </c>
      <c r="AK74" s="52">
        <v>42873.628854166665</v>
      </c>
      <c r="AL74" s="29">
        <v>-0.71581763766681428</v>
      </c>
      <c r="AM74" s="31">
        <v>-0.20768101132072431</v>
      </c>
      <c r="AN74" s="63">
        <f t="shared" si="13"/>
        <v>16</v>
      </c>
      <c r="AO74" s="117">
        <f t="shared" si="14"/>
        <v>15</v>
      </c>
      <c r="AP74" s="44">
        <v>0.20715036928988981</v>
      </c>
      <c r="AQ74" s="45">
        <v>2.61</v>
      </c>
      <c r="AR74" s="104">
        <f t="shared" si="15"/>
        <v>3.1462822389717607E-2</v>
      </c>
      <c r="AS74" s="52">
        <v>42873.638344907406</v>
      </c>
      <c r="AT74" s="29">
        <v>-0.40009362296350148</v>
      </c>
      <c r="AU74" s="31">
        <v>-0.23400834576387586</v>
      </c>
      <c r="AV74" s="63">
        <f t="shared" si="16"/>
        <v>70</v>
      </c>
      <c r="AW74" s="117">
        <f t="shared" si="17"/>
        <v>29</v>
      </c>
      <c r="AX74" s="47">
        <v>0.6276640612174218</v>
      </c>
      <c r="AY74" s="48">
        <v>2.5996999999999999</v>
      </c>
      <c r="AZ74" s="104">
        <f t="shared" si="18"/>
        <v>-0.82042334086307978</v>
      </c>
      <c r="BA74" s="52">
        <v>42873.382141203707</v>
      </c>
      <c r="BB74" s="97">
        <v>-0.37033129213807975</v>
      </c>
      <c r="BC74" s="101">
        <v>5.5592333110792466E-2</v>
      </c>
      <c r="BD74" s="63">
        <f t="shared" si="19"/>
        <v>36</v>
      </c>
      <c r="BE74" s="117">
        <f t="shared" si="20"/>
        <v>116</v>
      </c>
      <c r="BF74" s="94">
        <v>0.66730459229177652</v>
      </c>
      <c r="BG74" s="95">
        <v>2.7130000000000001</v>
      </c>
      <c r="BH74" s="64">
        <f t="shared" si="21"/>
        <v>0.29691401283110191</v>
      </c>
      <c r="BI74" s="52">
        <v>42873.399247685185</v>
      </c>
      <c r="BJ74" s="141">
        <v>0.51841240140971767</v>
      </c>
      <c r="BK74" s="145">
        <v>-0.15502634243442118</v>
      </c>
      <c r="BL74" s="63">
        <f t="shared" si="22"/>
        <v>288</v>
      </c>
      <c r="BM74" s="117">
        <f t="shared" si="23"/>
        <v>394.5</v>
      </c>
      <c r="BN74" s="139">
        <v>1.8510247857090874</v>
      </c>
      <c r="BO74" s="140">
        <v>2.6305999999999998</v>
      </c>
      <c r="BP74" s="134">
        <f t="shared" si="24"/>
        <v>0.23120762616604729</v>
      </c>
    </row>
    <row r="75" spans="1:68">
      <c r="A75" s="16">
        <v>42873.673026620367</v>
      </c>
      <c r="B75" s="17">
        <v>0.96476379794251954</v>
      </c>
      <c r="C75" s="18">
        <v>-2.8448366687868688E-2</v>
      </c>
      <c r="D75" s="81">
        <f t="shared" si="0"/>
        <v>0.24437760320407273</v>
      </c>
      <c r="E75" s="52">
        <v>42873.58630787037</v>
      </c>
      <c r="F75" s="19">
        <v>-0.78954998255723219</v>
      </c>
      <c r="G75" s="20">
        <v>2.9376642244893394E-3</v>
      </c>
      <c r="H75" s="63">
        <f t="shared" si="1"/>
        <v>7</v>
      </c>
      <c r="I75" s="117">
        <f t="shared" si="2"/>
        <v>82</v>
      </c>
      <c r="J75" s="59">
        <v>0.1089460543806179</v>
      </c>
      <c r="K75" s="60">
        <v>2.6924000000000001</v>
      </c>
      <c r="L75" s="104">
        <f t="shared" si="3"/>
        <v>-0.33885491170300247</v>
      </c>
      <c r="M75" s="52">
        <v>42873.588819444441</v>
      </c>
      <c r="N75" s="21">
        <v>-0.78522892417205559</v>
      </c>
      <c r="O75" s="22">
        <v>-0.18135367687757273</v>
      </c>
      <c r="P75" s="63">
        <f t="shared" si="4"/>
        <v>7</v>
      </c>
      <c r="Q75" s="117">
        <f t="shared" si="5"/>
        <v>49.5</v>
      </c>
      <c r="R75" s="35">
        <v>0.11470128404312091</v>
      </c>
      <c r="S75" s="36">
        <v>2.6202999999999999</v>
      </c>
      <c r="T75" s="104">
        <f t="shared" si="6"/>
        <v>0.82672656920696586</v>
      </c>
      <c r="U75" s="52">
        <v>42873.61509259259</v>
      </c>
      <c r="V75" s="23">
        <v>-0.74852408760896261</v>
      </c>
      <c r="W75" s="24">
        <v>2.2934157607786796</v>
      </c>
      <c r="X75" s="63">
        <f t="shared" si="7"/>
        <v>18</v>
      </c>
      <c r="Y75" s="117">
        <f t="shared" si="8"/>
        <v>161</v>
      </c>
      <c r="Z75" s="38">
        <v>0.16358855778834785</v>
      </c>
      <c r="AA75" s="39">
        <v>3.5884999999999998</v>
      </c>
      <c r="AB75" s="104">
        <f t="shared" si="9"/>
        <v>0.93793650206628554</v>
      </c>
      <c r="AC75" s="52">
        <v>42873.626666666663</v>
      </c>
      <c r="AD75" s="26">
        <v>-0.68887526616323025</v>
      </c>
      <c r="AE75" s="27">
        <v>-0.10237167354811805</v>
      </c>
      <c r="AF75" s="63">
        <f t="shared" si="10"/>
        <v>25</v>
      </c>
      <c r="AG75" s="117">
        <f t="shared" si="11"/>
        <v>54.5</v>
      </c>
      <c r="AH75" s="41">
        <v>0.243034988712653</v>
      </c>
      <c r="AI75" s="42">
        <v>2.6511999999999998</v>
      </c>
      <c r="AJ75" s="104">
        <f t="shared" si="12"/>
        <v>0.84219306246502967</v>
      </c>
      <c r="AK75" s="52">
        <v>42873.628865740742</v>
      </c>
      <c r="AL75" s="29">
        <v>-0.73441702077522109</v>
      </c>
      <c r="AM75" s="31">
        <v>7.3482639738637907</v>
      </c>
      <c r="AN75" s="63">
        <f t="shared" si="13"/>
        <v>14</v>
      </c>
      <c r="AO75" s="117">
        <f t="shared" si="14"/>
        <v>109</v>
      </c>
      <c r="AP75" s="44">
        <v>0.18237779927857653</v>
      </c>
      <c r="AQ75" s="45">
        <v>5.5660999999999996</v>
      </c>
      <c r="AR75" s="104">
        <f t="shared" si="15"/>
        <v>0.92627902348880264</v>
      </c>
      <c r="AS75" s="52">
        <v>42873.638356481482</v>
      </c>
      <c r="AT75" s="29">
        <v>-0.4253254519246909</v>
      </c>
      <c r="AU75" s="31">
        <v>-0.10237167354811805</v>
      </c>
      <c r="AV75" s="63">
        <f t="shared" si="16"/>
        <v>59</v>
      </c>
      <c r="AW75" s="117">
        <f t="shared" si="17"/>
        <v>82</v>
      </c>
      <c r="AX75" s="47">
        <v>0.59405771815693476</v>
      </c>
      <c r="AY75" s="48">
        <v>2.6511999999999998</v>
      </c>
      <c r="AZ75" s="104">
        <f>CORREL(AV78:AV82,AW75:AW79)</f>
        <v>-0.96788860573881874</v>
      </c>
      <c r="BA75" s="52">
        <v>42873.382152777776</v>
      </c>
      <c r="BB75" s="97">
        <v>-0.40653234020218665</v>
      </c>
      <c r="BC75" s="101">
        <v>-0.1286990079912696</v>
      </c>
      <c r="BD75" s="63">
        <f t="shared" si="19"/>
        <v>30</v>
      </c>
      <c r="BE75" s="117">
        <f t="shared" si="20"/>
        <v>66.5</v>
      </c>
      <c r="BF75" s="94">
        <v>0.6190883158473357</v>
      </c>
      <c r="BG75" s="95">
        <v>2.6408999999999998</v>
      </c>
      <c r="BH75" s="64">
        <f t="shared" si="21"/>
        <v>8.1509671458270927E-2</v>
      </c>
      <c r="BI75" s="52">
        <v>42873.399259259262</v>
      </c>
      <c r="BJ75" s="141">
        <v>0.3796676916350159</v>
      </c>
      <c r="BK75" s="145">
        <v>2.9264998667640901E-2</v>
      </c>
      <c r="BL75" s="63">
        <f t="shared" si="22"/>
        <v>215</v>
      </c>
      <c r="BM75" s="117">
        <f t="shared" si="23"/>
        <v>765.5</v>
      </c>
      <c r="BN75" s="139">
        <v>1.666230321475507</v>
      </c>
      <c r="BO75" s="140">
        <v>2.7027000000000001</v>
      </c>
      <c r="BP75" s="134">
        <f t="shared" si="24"/>
        <v>0.20066562966514351</v>
      </c>
    </row>
    <row r="76" spans="1:68">
      <c r="A76" s="16">
        <v>42873.673142361105</v>
      </c>
      <c r="B76" s="17">
        <v>1.1752358128401881</v>
      </c>
      <c r="C76" s="18">
        <v>-0.19045654676022528</v>
      </c>
      <c r="D76" s="81">
        <f t="shared" si="0"/>
        <v>0.27249616286689937</v>
      </c>
      <c r="E76" s="52">
        <v>42873.586319444446</v>
      </c>
      <c r="F76" s="19">
        <v>-0.79532544118665749</v>
      </c>
      <c r="G76" s="20">
        <v>-0.1286990079912696</v>
      </c>
      <c r="H76" s="63">
        <f t="shared" si="1"/>
        <v>6</v>
      </c>
      <c r="I76" s="117">
        <f t="shared" si="2"/>
        <v>56.5</v>
      </c>
      <c r="J76" s="59">
        <v>0.10125370499402912</v>
      </c>
      <c r="K76" s="60">
        <v>2.6408999999999998</v>
      </c>
      <c r="L76" s="104">
        <f t="shared" si="3"/>
        <v>-0.24267736353808725</v>
      </c>
      <c r="M76" s="52">
        <v>42873.588831018518</v>
      </c>
      <c r="N76" s="21">
        <v>-0.7894773504663436</v>
      </c>
      <c r="O76" s="22">
        <v>-0.31299034909333057</v>
      </c>
      <c r="P76" s="63">
        <f t="shared" si="4"/>
        <v>6</v>
      </c>
      <c r="Q76" s="117">
        <f t="shared" si="5"/>
        <v>9</v>
      </c>
      <c r="R76" s="35">
        <v>0.10904279326416698</v>
      </c>
      <c r="S76" s="36">
        <v>2.5688</v>
      </c>
      <c r="T76" s="104">
        <f t="shared" si="6"/>
        <v>0.48916990890634421</v>
      </c>
      <c r="U76" s="52">
        <v>42873.615104166667</v>
      </c>
      <c r="V76" s="23">
        <v>-0.75855585978197626</v>
      </c>
      <c r="W76" s="24">
        <v>2.9376642244893394E-3</v>
      </c>
      <c r="X76" s="63">
        <f t="shared" si="7"/>
        <v>17</v>
      </c>
      <c r="Y76" s="117">
        <f t="shared" si="8"/>
        <v>127</v>
      </c>
      <c r="Z76" s="38">
        <v>0.15022721257355945</v>
      </c>
      <c r="AA76" s="39">
        <v>2.6924000000000001</v>
      </c>
      <c r="AB76" s="104">
        <f t="shared" si="9"/>
        <v>0.78699977239014507</v>
      </c>
      <c r="AC76" s="52">
        <v>42873.62667824074</v>
      </c>
      <c r="AD76" s="26">
        <v>-0.71929816317657513</v>
      </c>
      <c r="AE76" s="27">
        <v>-7.6044339104965344E-2</v>
      </c>
      <c r="AF76" s="63">
        <f t="shared" si="10"/>
        <v>23</v>
      </c>
      <c r="AG76" s="117">
        <f t="shared" si="11"/>
        <v>62.5</v>
      </c>
      <c r="AH76" s="41">
        <v>0.20251464769825592</v>
      </c>
      <c r="AI76" s="42">
        <v>2.6615000000000002</v>
      </c>
      <c r="AJ76" s="104">
        <f t="shared" si="12"/>
        <v>0.55003629519670838</v>
      </c>
      <c r="AK76" s="52">
        <v>42873.628877314812</v>
      </c>
      <c r="AL76" s="29">
        <v>-0.74209315121320707</v>
      </c>
      <c r="AM76" s="31">
        <v>0.3188656775423081</v>
      </c>
      <c r="AN76" s="63">
        <f t="shared" si="13"/>
        <v>13</v>
      </c>
      <c r="AO76" s="117">
        <f t="shared" si="14"/>
        <v>102</v>
      </c>
      <c r="AP76" s="44">
        <v>0.17215393983212915</v>
      </c>
      <c r="AQ76" s="45">
        <v>2.8159999999999998</v>
      </c>
      <c r="AR76" s="104">
        <f t="shared" si="15"/>
        <v>0.92348802514604622</v>
      </c>
      <c r="AS76" s="52">
        <v>42873.638368055559</v>
      </c>
      <c r="AT76" s="29">
        <v>-0.44939361591935861</v>
      </c>
      <c r="AU76" s="31">
        <v>2.9376642244893394E-3</v>
      </c>
      <c r="AV76" s="63">
        <f t="shared" si="16"/>
        <v>49</v>
      </c>
      <c r="AW76" s="117">
        <f t="shared" si="17"/>
        <v>115</v>
      </c>
      <c r="AX76" s="47">
        <v>0.56200126369677672</v>
      </c>
      <c r="AY76" s="48">
        <v>2.6924000000000001</v>
      </c>
      <c r="AZ76" s="104">
        <f t="shared" si="18"/>
        <v>-0.91114899402482019</v>
      </c>
      <c r="BA76" s="52">
        <v>42873.382164351853</v>
      </c>
      <c r="BB76" s="97">
        <v>-0.45441931044853073</v>
      </c>
      <c r="BC76" s="101">
        <v>-0.26033568020702741</v>
      </c>
      <c r="BD76" s="63">
        <f t="shared" si="19"/>
        <v>23</v>
      </c>
      <c r="BE76" s="117">
        <f t="shared" si="20"/>
        <v>10.5</v>
      </c>
      <c r="BF76" s="94">
        <v>0.55530752719735932</v>
      </c>
      <c r="BG76" s="95">
        <v>2.5893999999999999</v>
      </c>
      <c r="BH76" s="64">
        <f t="shared" si="21"/>
        <v>-1.584814579881107E-2</v>
      </c>
      <c r="BI76" s="52">
        <v>42873.399270833332</v>
      </c>
      <c r="BJ76" s="141">
        <v>0.28413607289263387</v>
      </c>
      <c r="BK76" s="145">
        <v>-4.9717004661813786E-2</v>
      </c>
      <c r="BL76" s="63">
        <f t="shared" si="22"/>
        <v>153.5</v>
      </c>
      <c r="BM76" s="117">
        <f t="shared" si="23"/>
        <v>638</v>
      </c>
      <c r="BN76" s="139">
        <v>1.538991493187698</v>
      </c>
      <c r="BO76" s="140">
        <v>2.6718000000000002</v>
      </c>
      <c r="BP76" s="134">
        <f t="shared" si="24"/>
        <v>0.19485332873254979</v>
      </c>
    </row>
    <row r="77" spans="1:68">
      <c r="A77" s="16">
        <v>42873.673258101851</v>
      </c>
      <c r="B77" s="17">
        <v>0.97350080700155928</v>
      </c>
      <c r="C77" s="18">
        <v>-0.19045654676022528</v>
      </c>
      <c r="D77" s="81">
        <f t="shared" si="0"/>
        <v>0.17455760209115745</v>
      </c>
      <c r="E77" s="52">
        <v>42873.586331018516</v>
      </c>
      <c r="F77" s="19">
        <v>-0.80031585049840082</v>
      </c>
      <c r="G77" s="20">
        <v>0.3715203464286112</v>
      </c>
      <c r="H77" s="63">
        <f t="shared" si="1"/>
        <v>4</v>
      </c>
      <c r="I77" s="117">
        <f t="shared" si="2"/>
        <v>102</v>
      </c>
      <c r="J77" s="59">
        <v>9.460696497368988E-2</v>
      </c>
      <c r="K77" s="60">
        <v>2.8365999999999998</v>
      </c>
      <c r="L77" s="104">
        <f t="shared" si="3"/>
        <v>-0.85327793105878702</v>
      </c>
      <c r="M77" s="52">
        <v>42873.588842592595</v>
      </c>
      <c r="N77" s="21">
        <v>-0.79368869924818597</v>
      </c>
      <c r="O77" s="22">
        <v>-0.1286990079912696</v>
      </c>
      <c r="P77" s="63">
        <f t="shared" si="4"/>
        <v>4</v>
      </c>
      <c r="Q77" s="117">
        <f t="shared" si="5"/>
        <v>70.5</v>
      </c>
      <c r="R77" s="35">
        <v>0.10343368612700098</v>
      </c>
      <c r="S77" s="36">
        <v>2.6408999999999998</v>
      </c>
      <c r="T77" s="104">
        <f t="shared" si="6"/>
        <v>-0.29391921562882017</v>
      </c>
      <c r="U77" s="52">
        <v>42873.615115740744</v>
      </c>
      <c r="V77" s="23">
        <v>-0.7641201326263426</v>
      </c>
      <c r="W77" s="24">
        <v>-0.10237167354811805</v>
      </c>
      <c r="X77" s="63">
        <f t="shared" si="7"/>
        <v>15</v>
      </c>
      <c r="Y77" s="117">
        <f t="shared" si="8"/>
        <v>95.5</v>
      </c>
      <c r="Z77" s="38">
        <v>0.14281614212053934</v>
      </c>
      <c r="AA77" s="39">
        <v>2.6511999999999998</v>
      </c>
      <c r="AB77" s="104">
        <f t="shared" si="9"/>
        <v>0.27984630525467236</v>
      </c>
      <c r="AC77" s="52">
        <v>42873.626689814817</v>
      </c>
      <c r="AD77" s="26">
        <v>-0.73658724314256363</v>
      </c>
      <c r="AE77" s="27">
        <v>-0.15502634243442118</v>
      </c>
      <c r="AF77" s="63">
        <f t="shared" si="10"/>
        <v>21</v>
      </c>
      <c r="AG77" s="117">
        <f t="shared" si="11"/>
        <v>39.5</v>
      </c>
      <c r="AH77" s="41">
        <v>0.17948727408095266</v>
      </c>
      <c r="AI77" s="42">
        <v>2.6305999999999998</v>
      </c>
      <c r="AJ77" s="104">
        <f t="shared" si="12"/>
        <v>-5.5045964221884611E-2</v>
      </c>
      <c r="AK77" s="52">
        <v>42873.628888888888</v>
      </c>
      <c r="AL77" s="29">
        <v>-0.74665681948465334</v>
      </c>
      <c r="AM77" s="31">
        <v>0.10824700199709558</v>
      </c>
      <c r="AN77" s="63">
        <f t="shared" si="13"/>
        <v>12</v>
      </c>
      <c r="AO77" s="117">
        <f t="shared" si="14"/>
        <v>91.5</v>
      </c>
      <c r="AP77" s="44">
        <v>0.16607557738839226</v>
      </c>
      <c r="AQ77" s="45">
        <v>2.7336</v>
      </c>
      <c r="AR77" s="104">
        <f t="shared" si="15"/>
        <v>0.76881909439027907</v>
      </c>
      <c r="AS77" s="52">
        <v>42873.638379629629</v>
      </c>
      <c r="AT77" s="29">
        <v>-0.47445933212701064</v>
      </c>
      <c r="AU77" s="31">
        <v>-0.15502634243442118</v>
      </c>
      <c r="AV77" s="63">
        <f t="shared" si="16"/>
        <v>33</v>
      </c>
      <c r="AW77" s="117">
        <f t="shared" si="17"/>
        <v>63.5</v>
      </c>
      <c r="AX77" s="47">
        <v>0.52861616667401001</v>
      </c>
      <c r="AY77" s="48">
        <v>2.6305999999999998</v>
      </c>
      <c r="AZ77" s="104">
        <f t="shared" si="18"/>
        <v>-0.31475613236715666</v>
      </c>
      <c r="BA77" s="52">
        <v>42873.382175925923</v>
      </c>
      <c r="BB77" s="97">
        <v>-0.49587614096709309</v>
      </c>
      <c r="BC77" s="101">
        <v>-0.20768101132072431</v>
      </c>
      <c r="BD77" s="63">
        <f t="shared" si="19"/>
        <v>20</v>
      </c>
      <c r="BE77" s="117">
        <f t="shared" si="20"/>
        <v>27</v>
      </c>
      <c r="BF77" s="94">
        <v>0.5000910595068776</v>
      </c>
      <c r="BG77" s="95">
        <v>2.61</v>
      </c>
      <c r="BH77" s="64">
        <f t="shared" si="21"/>
        <v>-0.12704757333869801</v>
      </c>
      <c r="BI77" s="52">
        <v>42873.399282407408</v>
      </c>
      <c r="BJ77" s="141">
        <v>0.57825590537096627</v>
      </c>
      <c r="BK77" s="145">
        <v>-0.15502634243442118</v>
      </c>
      <c r="BL77" s="63">
        <f t="shared" si="22"/>
        <v>328</v>
      </c>
      <c r="BM77" s="117">
        <f t="shared" si="23"/>
        <v>394.5</v>
      </c>
      <c r="BN77" s="139">
        <v>1.9307305148164289</v>
      </c>
      <c r="BO77" s="140">
        <v>2.6305999999999998</v>
      </c>
      <c r="BP77" s="134">
        <f t="shared" si="24"/>
        <v>0.18905482888449532</v>
      </c>
    </row>
    <row r="78" spans="1:68">
      <c r="A78" s="16">
        <v>42873.673373842597</v>
      </c>
      <c r="B78" s="17">
        <v>7.1481877359704571E-2</v>
      </c>
      <c r="C78" s="18">
        <v>-0.19045654676022528</v>
      </c>
      <c r="D78" s="81">
        <f t="shared" si="0"/>
        <v>0.25306270755194538</v>
      </c>
      <c r="E78" s="52">
        <v>42873.586342592593</v>
      </c>
      <c r="F78" s="19">
        <v>-0.80351966447823975</v>
      </c>
      <c r="G78" s="20">
        <v>0.13457433644024716</v>
      </c>
      <c r="H78" s="63">
        <f t="shared" si="1"/>
        <v>2</v>
      </c>
      <c r="I78" s="117">
        <f t="shared" si="2"/>
        <v>95.5</v>
      </c>
      <c r="J78" s="59">
        <v>9.0339796237168202E-2</v>
      </c>
      <c r="K78" s="60">
        <v>2.7439</v>
      </c>
      <c r="L78" s="104">
        <f t="shared" si="3"/>
        <v>-0.81180511720151971</v>
      </c>
      <c r="M78" s="52">
        <v>42873.588854166665</v>
      </c>
      <c r="N78" s="21">
        <v>-0.79596374754096566</v>
      </c>
      <c r="O78" s="22">
        <v>2.161779088562922</v>
      </c>
      <c r="P78" s="63">
        <f t="shared" si="4"/>
        <v>2</v>
      </c>
      <c r="Q78" s="117">
        <f t="shared" si="5"/>
        <v>120</v>
      </c>
      <c r="R78" s="35">
        <v>0.10040354298819258</v>
      </c>
      <c r="S78" s="36">
        <v>3.5369999999999999</v>
      </c>
      <c r="T78" s="104">
        <f>CORREL(P81:P85,Q78:Q82)</f>
        <v>-0.88544172547228328</v>
      </c>
      <c r="U78" s="52">
        <v>42873.615127314813</v>
      </c>
      <c r="V78" s="23">
        <v>-0.76950034169371928</v>
      </c>
      <c r="W78" s="24">
        <v>-0.31299034909333057</v>
      </c>
      <c r="X78" s="63">
        <f t="shared" si="7"/>
        <v>14</v>
      </c>
      <c r="Y78" s="117">
        <f t="shared" si="8"/>
        <v>11.5</v>
      </c>
      <c r="Z78" s="38">
        <v>0.13565022672322447</v>
      </c>
      <c r="AA78" s="39">
        <v>2.5688</v>
      </c>
      <c r="AB78" s="104">
        <f>CORREL(X81:X85,Y78:Y82)</f>
        <v>-0.88017944516303925</v>
      </c>
      <c r="AC78" s="52">
        <v>42873.626701388886</v>
      </c>
      <c r="AD78" s="26">
        <v>-0.74792305178418406</v>
      </c>
      <c r="AE78" s="27">
        <v>-0.26033568020702741</v>
      </c>
      <c r="AF78" s="63">
        <f t="shared" si="10"/>
        <v>20</v>
      </c>
      <c r="AG78" s="117">
        <f t="shared" si="11"/>
        <v>3.5</v>
      </c>
      <c r="AH78" s="41">
        <v>0.16438907907240613</v>
      </c>
      <c r="AI78" s="42">
        <v>2.5893999999999999</v>
      </c>
      <c r="AJ78" s="104">
        <f t="shared" si="12"/>
        <v>-0.65528097155428977</v>
      </c>
      <c r="AK78" s="52">
        <v>42873.628900462965</v>
      </c>
      <c r="AL78" s="29">
        <v>-0.75561501512968698</v>
      </c>
      <c r="AM78" s="31">
        <v>-0.15502634243442118</v>
      </c>
      <c r="AN78" s="63">
        <f t="shared" si="13"/>
        <v>10</v>
      </c>
      <c r="AO78" s="117">
        <f t="shared" si="14"/>
        <v>29</v>
      </c>
      <c r="AP78" s="44">
        <v>0.15414413173246999</v>
      </c>
      <c r="AQ78" s="45">
        <v>2.6305999999999998</v>
      </c>
      <c r="AR78" s="104">
        <f t="shared" si="15"/>
        <v>0.6552400933631034</v>
      </c>
      <c r="AS78" s="52">
        <v>42873.638391203705</v>
      </c>
      <c r="AT78" s="29">
        <v>-0.48109617594772836</v>
      </c>
      <c r="AU78" s="31">
        <v>-0.26033568020702741</v>
      </c>
      <c r="AV78" s="63">
        <f t="shared" si="16"/>
        <v>29</v>
      </c>
      <c r="AW78" s="117">
        <f t="shared" si="17"/>
        <v>16</v>
      </c>
      <c r="AX78" s="47">
        <v>0.51977653595913065</v>
      </c>
      <c r="AY78" s="48">
        <v>2.5893999999999999</v>
      </c>
      <c r="AZ78" s="104">
        <f t="shared" si="18"/>
        <v>-0.19467314839297914</v>
      </c>
      <c r="BA78" s="52">
        <v>42873.382187499999</v>
      </c>
      <c r="BB78" s="97">
        <v>-0.52928665057388335</v>
      </c>
      <c r="BC78" s="101">
        <v>0.18722900532655026</v>
      </c>
      <c r="BD78" s="63">
        <f t="shared" si="19"/>
        <v>11</v>
      </c>
      <c r="BE78" s="117">
        <f t="shared" si="20"/>
        <v>128</v>
      </c>
      <c r="BF78" s="94">
        <v>0.45559150898287293</v>
      </c>
      <c r="BG78" s="95">
        <v>2.7645</v>
      </c>
      <c r="BH78" s="64">
        <f t="shared" si="21"/>
        <v>0.59353869106954915</v>
      </c>
      <c r="BI78" s="52">
        <v>42873.399293981478</v>
      </c>
      <c r="BJ78" s="141">
        <v>0.80315848263845901</v>
      </c>
      <c r="BK78" s="145">
        <v>0.23988367421285339</v>
      </c>
      <c r="BL78" s="63">
        <f t="shared" si="22"/>
        <v>467</v>
      </c>
      <c r="BM78" s="117">
        <f t="shared" si="23"/>
        <v>951.5</v>
      </c>
      <c r="BN78" s="139">
        <v>2.230278882018216</v>
      </c>
      <c r="BO78" s="140">
        <v>2.7850999999999999</v>
      </c>
      <c r="BP78" s="134">
        <f t="shared" si="24"/>
        <v>0.12389141407114571</v>
      </c>
    </row>
    <row r="79" spans="1:68">
      <c r="A79" s="16">
        <v>42873.673489583336</v>
      </c>
      <c r="B79" s="17">
        <v>0.18131682313874511</v>
      </c>
      <c r="C79" s="18">
        <v>0.13355981338449138</v>
      </c>
      <c r="D79" s="81">
        <f t="shared" si="0"/>
        <v>0.18653964243967361</v>
      </c>
      <c r="E79" s="52">
        <v>42873.586354166669</v>
      </c>
      <c r="F79" s="19">
        <v>-0.80503754719516618</v>
      </c>
      <c r="G79" s="20">
        <v>-0.20768101132072431</v>
      </c>
      <c r="H79" s="63">
        <f t="shared" si="1"/>
        <v>1</v>
      </c>
      <c r="I79" s="117">
        <f t="shared" si="2"/>
        <v>42</v>
      </c>
      <c r="J79" s="59">
        <v>8.8318124031436268E-2</v>
      </c>
      <c r="K79" s="60">
        <v>2.61</v>
      </c>
      <c r="L79" s="104">
        <f t="shared" si="3"/>
        <v>-0.33788478929432642</v>
      </c>
      <c r="M79" s="52">
        <v>42873.588865740741</v>
      </c>
      <c r="N79" s="21">
        <v>-0.79676237430879349</v>
      </c>
      <c r="O79" s="22">
        <v>8.1919667553944031E-2</v>
      </c>
      <c r="P79" s="63">
        <f t="shared" si="4"/>
        <v>1</v>
      </c>
      <c r="Q79" s="117">
        <f t="shared" si="5"/>
        <v>102</v>
      </c>
      <c r="R79" s="35">
        <v>9.9339849778390416E-2</v>
      </c>
      <c r="S79" s="36">
        <v>2.7233000000000001</v>
      </c>
      <c r="T79" s="104">
        <f t="shared" si="6"/>
        <v>-0.84337448979306007</v>
      </c>
      <c r="U79" s="52">
        <v>42873.61513888889</v>
      </c>
      <c r="V79" s="23">
        <v>-0.77208834967921436</v>
      </c>
      <c r="W79" s="24">
        <v>-0.33931768353648212</v>
      </c>
      <c r="X79" s="63">
        <f t="shared" si="7"/>
        <v>13</v>
      </c>
      <c r="Y79" s="117">
        <f t="shared" si="8"/>
        <v>6</v>
      </c>
      <c r="Z79" s="38">
        <v>0.13220325170062081</v>
      </c>
      <c r="AA79" s="39">
        <v>2.5585</v>
      </c>
      <c r="AB79" s="104">
        <f t="shared" si="9"/>
        <v>-0.15918138901884751</v>
      </c>
      <c r="AC79" s="52">
        <v>42873.626712962963</v>
      </c>
      <c r="AD79" s="26">
        <v>-0.75699344854183981</v>
      </c>
      <c r="AE79" s="27">
        <v>-0.20768101132072431</v>
      </c>
      <c r="AF79" s="63">
        <f t="shared" si="10"/>
        <v>18</v>
      </c>
      <c r="AG79" s="117">
        <f t="shared" si="11"/>
        <v>19.5</v>
      </c>
      <c r="AH79" s="41">
        <v>0.15230819244300733</v>
      </c>
      <c r="AI79" s="42">
        <v>2.61</v>
      </c>
      <c r="AJ79" s="104">
        <f t="shared" si="12"/>
        <v>-0.67559233573665856</v>
      </c>
      <c r="AK79" s="52">
        <v>42873.628912037035</v>
      </c>
      <c r="AL79" s="29">
        <v>-0.77296543238935111</v>
      </c>
      <c r="AM79" s="31">
        <v>-0.1286990079912696</v>
      </c>
      <c r="AN79" s="63">
        <f t="shared" si="13"/>
        <v>8</v>
      </c>
      <c r="AO79" s="117">
        <f t="shared" si="14"/>
        <v>40.5</v>
      </c>
      <c r="AP79" s="44">
        <v>0.13103506280339045</v>
      </c>
      <c r="AQ79" s="45">
        <v>2.6408999999999998</v>
      </c>
      <c r="AR79" s="104">
        <f t="shared" si="15"/>
        <v>-0.10622861479931639</v>
      </c>
      <c r="AS79" s="52">
        <v>42873.638402777775</v>
      </c>
      <c r="AT79" s="29">
        <v>-0.48368532796385555</v>
      </c>
      <c r="AU79" s="31">
        <v>-0.23400834576387586</v>
      </c>
      <c r="AV79" s="63">
        <f t="shared" si="16"/>
        <v>27</v>
      </c>
      <c r="AW79" s="117">
        <f t="shared" si="17"/>
        <v>29</v>
      </c>
      <c r="AX79" s="47">
        <v>0.51632803719895115</v>
      </c>
      <c r="AY79" s="48">
        <v>2.5996999999999999</v>
      </c>
      <c r="AZ79" s="104">
        <f t="shared" si="18"/>
        <v>4.0715792034714586E-2</v>
      </c>
      <c r="BA79" s="52">
        <v>42873.382199074076</v>
      </c>
      <c r="BB79" s="97">
        <v>-0.52776528378569487</v>
      </c>
      <c r="BC79" s="101">
        <v>-0.20768101132072431</v>
      </c>
      <c r="BD79" s="63">
        <f t="shared" si="19"/>
        <v>13</v>
      </c>
      <c r="BE79" s="117">
        <f t="shared" si="20"/>
        <v>27</v>
      </c>
      <c r="BF79" s="94">
        <v>0.45761782163279374</v>
      </c>
      <c r="BG79" s="95">
        <v>2.61</v>
      </c>
      <c r="BH79" s="64">
        <f t="shared" si="21"/>
        <v>-0.44911784413738715</v>
      </c>
      <c r="BI79" s="52">
        <v>42873.399305555555</v>
      </c>
      <c r="BJ79" s="141">
        <v>0.30222345518060423</v>
      </c>
      <c r="BK79" s="145">
        <v>-0.20768101132072431</v>
      </c>
      <c r="BL79" s="63">
        <f t="shared" si="22"/>
        <v>166.5</v>
      </c>
      <c r="BM79" s="117">
        <f t="shared" si="23"/>
        <v>224.5</v>
      </c>
      <c r="BN79" s="139">
        <v>1.5630821278844804</v>
      </c>
      <c r="BO79" s="140">
        <v>2.61</v>
      </c>
      <c r="BP79" s="134">
        <f t="shared" si="24"/>
        <v>-0.11749263422344504</v>
      </c>
    </row>
    <row r="80" spans="1:68">
      <c r="A80" s="16">
        <v>42873.673605324075</v>
      </c>
      <c r="B80" s="17">
        <v>0.29170711438547103</v>
      </c>
      <c r="C80" s="18">
        <v>-2.8448366687868688E-2</v>
      </c>
      <c r="D80" s="81">
        <f t="shared" si="0"/>
        <v>0.33525568469101513</v>
      </c>
      <c r="E80" s="52">
        <v>42873.586365740739</v>
      </c>
      <c r="F80" s="19">
        <v>-0.80212081306093985</v>
      </c>
      <c r="G80" s="20">
        <v>-7.6044339104965344E-2</v>
      </c>
      <c r="H80" s="63">
        <f t="shared" si="1"/>
        <v>3</v>
      </c>
      <c r="I80" s="117">
        <f t="shared" si="2"/>
        <v>70</v>
      </c>
      <c r="J80" s="59">
        <v>9.2202930324385327E-2</v>
      </c>
      <c r="K80" s="60">
        <v>2.6615000000000002</v>
      </c>
      <c r="L80" s="104">
        <f t="shared" si="3"/>
        <v>-0.15122730727397474</v>
      </c>
      <c r="M80" s="52">
        <v>42873.588877314818</v>
      </c>
      <c r="N80" s="21">
        <v>-0.7955612330854871</v>
      </c>
      <c r="O80" s="22">
        <v>-0.1286990079912696</v>
      </c>
      <c r="P80" s="63">
        <f t="shared" si="4"/>
        <v>3</v>
      </c>
      <c r="Q80" s="117">
        <f t="shared" si="5"/>
        <v>70.5</v>
      </c>
      <c r="R80" s="35">
        <v>0.10093965310919992</v>
      </c>
      <c r="S80" s="36">
        <v>2.6408999999999998</v>
      </c>
      <c r="T80" s="104">
        <f t="shared" si="6"/>
        <v>0.43511677498877616</v>
      </c>
      <c r="U80" s="52">
        <v>42873.61515046296</v>
      </c>
      <c r="V80" s="23">
        <v>-0.77439570750650433</v>
      </c>
      <c r="W80" s="24">
        <v>-0.26033568020702741</v>
      </c>
      <c r="X80" s="63">
        <f t="shared" si="7"/>
        <v>12</v>
      </c>
      <c r="Y80" s="117">
        <f t="shared" si="8"/>
        <v>31</v>
      </c>
      <c r="Z80" s="38">
        <v>0.12913007540307697</v>
      </c>
      <c r="AA80" s="39">
        <v>2.5893999999999999</v>
      </c>
      <c r="AB80" s="104">
        <f t="shared" si="9"/>
        <v>-0.11332443425531222</v>
      </c>
      <c r="AC80" s="52">
        <v>42873.62672453704</v>
      </c>
      <c r="AD80" s="26">
        <v>-0.76638006532382386</v>
      </c>
      <c r="AE80" s="27">
        <v>-0.15502634243442118</v>
      </c>
      <c r="AF80" s="63">
        <f t="shared" si="10"/>
        <v>17</v>
      </c>
      <c r="AG80" s="117">
        <f t="shared" si="11"/>
        <v>39.5</v>
      </c>
      <c r="AH80" s="41">
        <v>0.1398061314850842</v>
      </c>
      <c r="AI80" s="42">
        <v>2.6305999999999998</v>
      </c>
      <c r="AJ80" s="104">
        <f t="shared" si="12"/>
        <v>-0.54887656263199935</v>
      </c>
      <c r="AK80" s="52">
        <v>42873.628923611112</v>
      </c>
      <c r="AL80" s="29">
        <v>-0.78534350046579371</v>
      </c>
      <c r="AM80" s="31">
        <v>-0.15502634243442118</v>
      </c>
      <c r="AN80" s="63">
        <f t="shared" si="13"/>
        <v>6</v>
      </c>
      <c r="AO80" s="117">
        <f t="shared" si="14"/>
        <v>29</v>
      </c>
      <c r="AP80" s="44">
        <v>0.1145486795593204</v>
      </c>
      <c r="AQ80" s="45">
        <v>2.6305999999999998</v>
      </c>
      <c r="AR80" s="104">
        <f t="shared" si="15"/>
        <v>-0.27641789179048565</v>
      </c>
      <c r="AS80" s="52">
        <v>42873.638414351852</v>
      </c>
      <c r="AT80" s="29">
        <v>-0.4739305885271663</v>
      </c>
      <c r="AU80" s="31">
        <v>-7.6044339104965344E-2</v>
      </c>
      <c r="AV80" s="63">
        <f t="shared" si="16"/>
        <v>34</v>
      </c>
      <c r="AW80" s="117">
        <f t="shared" si="17"/>
        <v>93</v>
      </c>
      <c r="AX80" s="47">
        <v>0.52932040174292783</v>
      </c>
      <c r="AY80" s="48">
        <v>2.6615000000000002</v>
      </c>
      <c r="AZ80" s="104">
        <f t="shared" si="18"/>
        <v>0.62700455699487423</v>
      </c>
      <c r="BA80" s="52">
        <v>42873.382210648146</v>
      </c>
      <c r="BB80" s="97">
        <v>-0.50816742611275689</v>
      </c>
      <c r="BC80" s="101">
        <v>-0.1286990079912696</v>
      </c>
      <c r="BD80" s="63">
        <f t="shared" si="19"/>
        <v>17</v>
      </c>
      <c r="BE80" s="117">
        <f t="shared" si="20"/>
        <v>66.5</v>
      </c>
      <c r="BF80" s="94">
        <v>0.48372026268930218</v>
      </c>
      <c r="BG80" s="95">
        <v>2.6408999999999998</v>
      </c>
      <c r="BH80" s="64">
        <f t="shared" si="21"/>
        <v>-0.63063194298537317</v>
      </c>
      <c r="BI80" s="52">
        <v>42873.399317129632</v>
      </c>
      <c r="BJ80" s="141">
        <v>0.30170276458344619</v>
      </c>
      <c r="BK80" s="145">
        <v>0.45050234975806591</v>
      </c>
      <c r="BL80" s="63">
        <f t="shared" si="22"/>
        <v>165</v>
      </c>
      <c r="BM80" s="117">
        <f t="shared" si="23"/>
        <v>1024.5</v>
      </c>
      <c r="BN80" s="139">
        <v>1.5623886186322031</v>
      </c>
      <c r="BO80" s="140">
        <v>2.8674999999999997</v>
      </c>
      <c r="BP80" s="134">
        <f t="shared" si="24"/>
        <v>1.029488790821036E-2</v>
      </c>
    </row>
    <row r="81" spans="1:68">
      <c r="A81" s="16">
        <v>42873.673721064813</v>
      </c>
      <c r="B81" s="17">
        <v>0.22017852963282139</v>
      </c>
      <c r="C81" s="18">
        <v>-2.8448366687868688E-2</v>
      </c>
      <c r="D81" s="81">
        <f t="shared" si="0"/>
        <v>0.35497667139336869</v>
      </c>
      <c r="E81" s="52">
        <v>42873.586377314816</v>
      </c>
      <c r="F81" s="19">
        <v>-0.79582981415521004</v>
      </c>
      <c r="G81" s="20">
        <v>-0.31299034909333057</v>
      </c>
      <c r="H81" s="63">
        <f t="shared" si="1"/>
        <v>5</v>
      </c>
      <c r="I81" s="117">
        <f t="shared" si="2"/>
        <v>14</v>
      </c>
      <c r="J81" s="59">
        <v>0.10058192923660451</v>
      </c>
      <c r="K81" s="60">
        <v>2.5688</v>
      </c>
      <c r="L81" s="104">
        <f t="shared" si="3"/>
        <v>0.93702820710919921</v>
      </c>
      <c r="M81" s="52">
        <v>42873.588888888888</v>
      </c>
      <c r="N81" s="21">
        <v>-0.79048835676544105</v>
      </c>
      <c r="O81" s="22">
        <v>-0.10237167354811805</v>
      </c>
      <c r="P81" s="63">
        <f t="shared" si="4"/>
        <v>5</v>
      </c>
      <c r="Q81" s="117">
        <f t="shared" si="5"/>
        <v>79</v>
      </c>
      <c r="R81" s="35">
        <v>0.10769623116690301</v>
      </c>
      <c r="S81" s="36">
        <v>2.6511999999999998</v>
      </c>
      <c r="T81" s="104">
        <f t="shared" si="6"/>
        <v>-2.195482421730556E-2</v>
      </c>
      <c r="U81" s="52">
        <v>42873.615162037036</v>
      </c>
      <c r="V81" s="23">
        <v>-0.77698503218282211</v>
      </c>
      <c r="W81" s="24">
        <v>-0.20768101132072431</v>
      </c>
      <c r="X81" s="63">
        <f t="shared" si="7"/>
        <v>11</v>
      </c>
      <c r="Y81" s="117">
        <f t="shared" si="8"/>
        <v>56.5</v>
      </c>
      <c r="Z81" s="38">
        <v>0.12568134667631034</v>
      </c>
      <c r="AA81" s="39">
        <v>2.61</v>
      </c>
      <c r="AB81" s="104">
        <f t="shared" si="9"/>
        <v>-0.49388655908001505</v>
      </c>
      <c r="AC81" s="52">
        <v>42873.626736111109</v>
      </c>
      <c r="AD81" s="26">
        <v>-0.77525240168790899</v>
      </c>
      <c r="AE81" s="27">
        <v>-0.18135367687757273</v>
      </c>
      <c r="AF81" s="63">
        <f t="shared" si="10"/>
        <v>15</v>
      </c>
      <c r="AG81" s="117">
        <f t="shared" si="11"/>
        <v>30</v>
      </c>
      <c r="AH81" s="41">
        <v>0.12798904204388251</v>
      </c>
      <c r="AI81" s="42">
        <v>2.6202999999999999</v>
      </c>
      <c r="AJ81" s="104">
        <f>CORREL(AF84:AF88,AG81:AG85)</f>
        <v>-0.8451059494769313</v>
      </c>
      <c r="AK81" s="52">
        <v>42873.628935185188</v>
      </c>
      <c r="AL81" s="29">
        <v>-0.79471574502628473</v>
      </c>
      <c r="AM81" s="31">
        <v>0.26621100865600494</v>
      </c>
      <c r="AN81" s="63">
        <f t="shared" si="13"/>
        <v>3</v>
      </c>
      <c r="AO81" s="117">
        <f t="shared" si="14"/>
        <v>100</v>
      </c>
      <c r="AP81" s="44">
        <v>0.10206576100311469</v>
      </c>
      <c r="AQ81" s="45">
        <v>2.7953999999999999</v>
      </c>
      <c r="AR81" s="104">
        <f t="shared" si="15"/>
        <v>-0.78400374036699949</v>
      </c>
      <c r="AS81" s="52">
        <v>42873.638425925928</v>
      </c>
      <c r="AT81" s="29">
        <v>-0.44958082858616449</v>
      </c>
      <c r="AU81" s="31">
        <v>-0.26033568020702741</v>
      </c>
      <c r="AV81" s="63">
        <f t="shared" si="16"/>
        <v>48</v>
      </c>
      <c r="AW81" s="117">
        <f t="shared" si="17"/>
        <v>16</v>
      </c>
      <c r="AX81" s="47">
        <v>0.56175191462598106</v>
      </c>
      <c r="AY81" s="48">
        <v>2.5893999999999999</v>
      </c>
      <c r="AZ81" s="104">
        <f t="shared" si="18"/>
        <v>-0.5447299650867391</v>
      </c>
      <c r="BA81" s="52">
        <v>42873.382222222222</v>
      </c>
      <c r="BB81" s="97">
        <v>-0.52562399580763974</v>
      </c>
      <c r="BC81" s="101">
        <v>-4.9717004661813786E-2</v>
      </c>
      <c r="BD81" s="63">
        <f t="shared" si="19"/>
        <v>14</v>
      </c>
      <c r="BE81" s="117">
        <f t="shared" si="20"/>
        <v>93.5</v>
      </c>
      <c r="BF81" s="94">
        <v>0.46046980903697687</v>
      </c>
      <c r="BG81" s="95">
        <v>2.6718000000000002</v>
      </c>
      <c r="BH81" s="64">
        <f t="shared" si="21"/>
        <v>-0.19372290936437769</v>
      </c>
      <c r="BI81" s="52">
        <v>42873.399328703701</v>
      </c>
      <c r="BJ81" s="141">
        <v>0.62864632215510718</v>
      </c>
      <c r="BK81" s="145">
        <v>-0.23400834576387586</v>
      </c>
      <c r="BL81" s="63">
        <f t="shared" si="22"/>
        <v>351</v>
      </c>
      <c r="BM81" s="117">
        <f t="shared" si="23"/>
        <v>140.5</v>
      </c>
      <c r="BN81" s="139">
        <v>1.9978456508619982</v>
      </c>
      <c r="BO81" s="140">
        <v>2.5996999999999999</v>
      </c>
      <c r="BP81" s="134">
        <f t="shared" si="24"/>
        <v>0.46831820233403992</v>
      </c>
    </row>
    <row r="82" spans="1:68">
      <c r="A82" s="16">
        <v>42873.673836805552</v>
      </c>
      <c r="B82" s="17">
        <v>8.3040035716175527E-3</v>
      </c>
      <c r="C82" s="18">
        <v>-2.8448366687868688E-2</v>
      </c>
      <c r="D82" s="81">
        <f t="shared" si="0"/>
        <v>0.24487988299648258</v>
      </c>
      <c r="E82" s="52">
        <v>42873.586388888885</v>
      </c>
      <c r="F82" s="19">
        <v>-0.78492264059009698</v>
      </c>
      <c r="G82" s="20">
        <v>-0.28666301465017896</v>
      </c>
      <c r="H82" s="63">
        <f t="shared" si="1"/>
        <v>8</v>
      </c>
      <c r="I82" s="117">
        <f t="shared" si="2"/>
        <v>21.5</v>
      </c>
      <c r="J82" s="59">
        <v>0.11510922399646034</v>
      </c>
      <c r="K82" s="60">
        <v>2.5790999999999999</v>
      </c>
      <c r="L82" s="104">
        <f t="shared" si="3"/>
        <v>0.48876868887062541</v>
      </c>
      <c r="M82" s="52">
        <v>42873.588900462964</v>
      </c>
      <c r="N82" s="21">
        <v>-0.78148076751852424</v>
      </c>
      <c r="O82" s="22">
        <v>-0.1286990079912696</v>
      </c>
      <c r="P82" s="63">
        <f t="shared" si="4"/>
        <v>8</v>
      </c>
      <c r="Q82" s="117">
        <f t="shared" si="5"/>
        <v>70.5</v>
      </c>
      <c r="R82" s="35">
        <v>0.11969346429833623</v>
      </c>
      <c r="S82" s="36">
        <v>2.6408999999999998</v>
      </c>
      <c r="T82" s="104">
        <f t="shared" si="6"/>
        <v>5.8625291364069763E-2</v>
      </c>
      <c r="U82" s="52">
        <v>42873.615173611113</v>
      </c>
      <c r="V82" s="23">
        <v>-0.77942365135148661</v>
      </c>
      <c r="W82" s="24">
        <v>-0.1286990079912696</v>
      </c>
      <c r="X82" s="63">
        <f t="shared" si="7"/>
        <v>9</v>
      </c>
      <c r="Y82" s="117">
        <f t="shared" si="8"/>
        <v>90</v>
      </c>
      <c r="Z82" s="38">
        <v>0.122433343033686</v>
      </c>
      <c r="AA82" s="39">
        <v>2.6408999999999998</v>
      </c>
      <c r="AB82" s="104">
        <f t="shared" si="9"/>
        <v>-0.43260454122509323</v>
      </c>
      <c r="AC82" s="52">
        <v>42873.626747685186</v>
      </c>
      <c r="AD82" s="26">
        <v>-0.78545792432134165</v>
      </c>
      <c r="AE82" s="27">
        <v>-0.18135367687757273</v>
      </c>
      <c r="AF82" s="63">
        <f t="shared" si="10"/>
        <v>14</v>
      </c>
      <c r="AG82" s="117">
        <f t="shared" si="11"/>
        <v>30</v>
      </c>
      <c r="AH82" s="41">
        <v>0.11439627810836883</v>
      </c>
      <c r="AI82" s="42">
        <v>2.6202999999999999</v>
      </c>
      <c r="AJ82" s="104">
        <f t="shared" si="12"/>
        <v>-0.30207465761684321</v>
      </c>
      <c r="AK82" s="52">
        <v>42873.628946759258</v>
      </c>
      <c r="AL82" s="29">
        <v>-0.79891524101224132</v>
      </c>
      <c r="AM82" s="31">
        <v>-4.9717004661813786E-2</v>
      </c>
      <c r="AN82" s="63">
        <f t="shared" si="13"/>
        <v>1</v>
      </c>
      <c r="AO82" s="117">
        <f t="shared" si="14"/>
        <v>68.5</v>
      </c>
      <c r="AP82" s="44">
        <v>9.6472440637703286E-2</v>
      </c>
      <c r="AQ82" s="45">
        <v>2.6718000000000002</v>
      </c>
      <c r="AR82" s="104">
        <f t="shared" si="15"/>
        <v>2.6836672536374697E-2</v>
      </c>
      <c r="AS82" s="52">
        <v>42873.638437499998</v>
      </c>
      <c r="AT82" s="29">
        <v>-0.45182091223084614</v>
      </c>
      <c r="AU82" s="31">
        <v>-0.20768101132072431</v>
      </c>
      <c r="AV82" s="63">
        <f t="shared" si="16"/>
        <v>45.5</v>
      </c>
      <c r="AW82" s="117">
        <f t="shared" si="17"/>
        <v>43.5</v>
      </c>
      <c r="AX82" s="47">
        <v>0.55876834099906914</v>
      </c>
      <c r="AY82" s="48">
        <v>2.61</v>
      </c>
      <c r="AZ82" s="104">
        <f t="shared" si="18"/>
        <v>-0.18834265250421611</v>
      </c>
      <c r="BA82" s="52">
        <v>42873.382233796299</v>
      </c>
      <c r="BB82" s="97">
        <v>-0.53827442318897845</v>
      </c>
      <c r="BC82" s="101">
        <v>-0.18135367687757273</v>
      </c>
      <c r="BD82" s="63">
        <f t="shared" si="19"/>
        <v>9</v>
      </c>
      <c r="BE82" s="117">
        <f t="shared" si="20"/>
        <v>43</v>
      </c>
      <c r="BF82" s="94">
        <v>0.44362066967839237</v>
      </c>
      <c r="BG82" s="95">
        <v>2.6202999999999999</v>
      </c>
      <c r="BH82" s="64">
        <f t="shared" si="21"/>
        <v>-0.41846495948022017</v>
      </c>
      <c r="BI82" s="52">
        <v>42873.399340277778</v>
      </c>
      <c r="BJ82" s="141">
        <v>1.2594369495630926</v>
      </c>
      <c r="BK82" s="145">
        <v>0.42417501531491436</v>
      </c>
      <c r="BL82" s="63">
        <f t="shared" si="22"/>
        <v>730</v>
      </c>
      <c r="BM82" s="117">
        <f t="shared" si="23"/>
        <v>1017</v>
      </c>
      <c r="BN82" s="139">
        <v>2.8379974391695124</v>
      </c>
      <c r="BO82" s="140">
        <v>2.8571999999999997</v>
      </c>
      <c r="BP82" s="134">
        <f t="shared" si="24"/>
        <v>0.30031560355495346</v>
      </c>
    </row>
    <row r="83" spans="1:68">
      <c r="A83" s="16">
        <v>42873.673952546291</v>
      </c>
      <c r="B83" s="17">
        <v>0.6880970649408179</v>
      </c>
      <c r="C83" s="18">
        <v>-2.8448366687868688E-2</v>
      </c>
      <c r="D83" s="81">
        <f t="shared" si="0"/>
        <v>2.6843523625465701E-2</v>
      </c>
      <c r="E83" s="52">
        <v>42873.586400462962</v>
      </c>
      <c r="F83" s="19">
        <v>-0.76950034169371928</v>
      </c>
      <c r="G83" s="20">
        <v>-0.18135367687757273</v>
      </c>
      <c r="H83" s="63">
        <f t="shared" si="1"/>
        <v>12</v>
      </c>
      <c r="I83" s="117">
        <f t="shared" si="2"/>
        <v>47.5</v>
      </c>
      <c r="J83" s="59">
        <v>0.13565022672322447</v>
      </c>
      <c r="K83" s="60">
        <v>2.6202999999999999</v>
      </c>
      <c r="L83" s="104">
        <f t="shared" si="3"/>
        <v>3.107191616880765E-2</v>
      </c>
      <c r="M83" s="52">
        <v>42873.588912037034</v>
      </c>
      <c r="N83" s="21">
        <v>-0.76995131571612641</v>
      </c>
      <c r="O83" s="22">
        <v>-0.15502634243442118</v>
      </c>
      <c r="P83" s="63">
        <f t="shared" si="4"/>
        <v>11</v>
      </c>
      <c r="Q83" s="117">
        <f t="shared" si="5"/>
        <v>60.5</v>
      </c>
      <c r="R83" s="35">
        <v>0.13504957317045616</v>
      </c>
      <c r="S83" s="36">
        <v>2.6305999999999998</v>
      </c>
      <c r="T83" s="104">
        <f t="shared" si="6"/>
        <v>-0.82137604565555788</v>
      </c>
      <c r="U83" s="52">
        <v>42873.615185185183</v>
      </c>
      <c r="V83" s="23">
        <v>-0.78144087778772486</v>
      </c>
      <c r="W83" s="24">
        <v>-0.31299034909333057</v>
      </c>
      <c r="X83" s="63">
        <f t="shared" si="7"/>
        <v>8</v>
      </c>
      <c r="Y83" s="117">
        <f t="shared" si="8"/>
        <v>11.5</v>
      </c>
      <c r="Z83" s="38">
        <v>0.11974659354155917</v>
      </c>
      <c r="AA83" s="39">
        <v>2.5688</v>
      </c>
      <c r="AB83" s="104">
        <f t="shared" si="9"/>
        <v>-0.93629708472482454</v>
      </c>
      <c r="AC83" s="52">
        <v>42873.626759259256</v>
      </c>
      <c r="AD83" s="26">
        <v>-0.79176989854674029</v>
      </c>
      <c r="AE83" s="27">
        <v>2.9376642244893394E-3</v>
      </c>
      <c r="AF83" s="63">
        <f t="shared" si="10"/>
        <v>13</v>
      </c>
      <c r="AG83" s="117">
        <f t="shared" si="11"/>
        <v>76</v>
      </c>
      <c r="AH83" s="41">
        <v>0.10598934210963581</v>
      </c>
      <c r="AI83" s="42">
        <v>2.6924000000000001</v>
      </c>
      <c r="AJ83" s="104">
        <f t="shared" si="12"/>
        <v>0.444323724306812</v>
      </c>
      <c r="AK83" s="52">
        <v>42873.628958333335</v>
      </c>
      <c r="AL83" s="29">
        <v>-0.79758528157921527</v>
      </c>
      <c r="AM83" s="31">
        <v>-0.23400834576387586</v>
      </c>
      <c r="AN83" s="63">
        <f t="shared" si="13"/>
        <v>2</v>
      </c>
      <c r="AO83" s="117">
        <f t="shared" si="14"/>
        <v>8.5</v>
      </c>
      <c r="AP83" s="44">
        <v>9.8243817299757855E-2</v>
      </c>
      <c r="AQ83" s="45">
        <v>2.5996999999999999</v>
      </c>
      <c r="AR83" s="104">
        <f t="shared" si="15"/>
        <v>0.87849256690102695</v>
      </c>
      <c r="AS83" s="52">
        <v>42873.638449074075</v>
      </c>
      <c r="AT83" s="29">
        <v>-0.46374954732330981</v>
      </c>
      <c r="AU83" s="31">
        <v>-0.18135367687757273</v>
      </c>
      <c r="AV83" s="63">
        <f t="shared" si="16"/>
        <v>38</v>
      </c>
      <c r="AW83" s="117">
        <f t="shared" si="17"/>
        <v>53.5</v>
      </c>
      <c r="AX83" s="47">
        <v>0.54288055879440567</v>
      </c>
      <c r="AY83" s="48">
        <v>2.6202999999999999</v>
      </c>
      <c r="AZ83" s="104">
        <f t="shared" si="18"/>
        <v>-4.0569889404841394E-2</v>
      </c>
      <c r="BA83" s="52">
        <v>42873.382245370369</v>
      </c>
      <c r="BB83" s="97">
        <v>-0.56710318544330507</v>
      </c>
      <c r="BC83" s="101">
        <v>-0.1286990079912696</v>
      </c>
      <c r="BD83" s="63">
        <f t="shared" si="19"/>
        <v>7</v>
      </c>
      <c r="BE83" s="117">
        <f t="shared" si="20"/>
        <v>66.5</v>
      </c>
      <c r="BF83" s="94">
        <v>0.4052235611763359</v>
      </c>
      <c r="BG83" s="95">
        <v>2.6408999999999998</v>
      </c>
      <c r="BH83" s="64">
        <f t="shared" si="21"/>
        <v>0.40805782339260582</v>
      </c>
      <c r="BI83" s="52">
        <v>42873.399351851855</v>
      </c>
      <c r="BJ83" s="141">
        <v>1.4592707209890301</v>
      </c>
      <c r="BK83" s="145">
        <v>-0.15502634243442118</v>
      </c>
      <c r="BL83" s="63">
        <f t="shared" si="22"/>
        <v>840</v>
      </c>
      <c r="BM83" s="117">
        <f t="shared" si="23"/>
        <v>394.5</v>
      </c>
      <c r="BN83" s="139">
        <v>3.1041565942565574</v>
      </c>
      <c r="BO83" s="140">
        <v>2.6305999999999998</v>
      </c>
      <c r="BP83" s="134">
        <f t="shared" si="24"/>
        <v>0.40030403386982344</v>
      </c>
    </row>
    <row r="84" spans="1:68">
      <c r="A84" s="16">
        <v>42873.674068287037</v>
      </c>
      <c r="B84" s="17">
        <v>5.5397979107643811E-2</v>
      </c>
      <c r="C84" s="18">
        <v>5.2555723348309609E-2</v>
      </c>
      <c r="D84" s="81">
        <f t="shared" si="0"/>
        <v>-0.28088270411570154</v>
      </c>
      <c r="E84" s="52">
        <v>42873.586412037039</v>
      </c>
      <c r="F84" s="19">
        <v>-0.74895936540606078</v>
      </c>
      <c r="G84" s="20">
        <v>-0.1286990079912696</v>
      </c>
      <c r="H84" s="63">
        <f t="shared" si="1"/>
        <v>16</v>
      </c>
      <c r="I84" s="117">
        <f t="shared" si="2"/>
        <v>56.5</v>
      </c>
      <c r="J84" s="59">
        <v>0.16300881008165585</v>
      </c>
      <c r="K84" s="60">
        <v>2.6408999999999998</v>
      </c>
      <c r="L84" s="104">
        <f t="shared" si="3"/>
        <v>-0.43309266394806212</v>
      </c>
      <c r="M84" s="52">
        <v>42873.588923611111</v>
      </c>
      <c r="N84" s="21">
        <v>-0.75390767843539663</v>
      </c>
      <c r="O84" s="22">
        <v>8.1919667553944031E-2</v>
      </c>
      <c r="P84" s="63">
        <f t="shared" si="4"/>
        <v>13</v>
      </c>
      <c r="Q84" s="117">
        <f t="shared" si="5"/>
        <v>102</v>
      </c>
      <c r="R84" s="35">
        <v>0.15641813821675352</v>
      </c>
      <c r="S84" s="36">
        <v>2.7233000000000001</v>
      </c>
      <c r="T84" s="104">
        <f t="shared" si="6"/>
        <v>8.4755023192615353E-2</v>
      </c>
      <c r="U84" s="52">
        <v>42873.61519675926</v>
      </c>
      <c r="V84" s="23">
        <v>-0.78572432164118111</v>
      </c>
      <c r="W84" s="24">
        <v>-0.18135367687757273</v>
      </c>
      <c r="X84" s="63">
        <f t="shared" si="7"/>
        <v>7</v>
      </c>
      <c r="Y84" s="117">
        <f t="shared" si="8"/>
        <v>71.5</v>
      </c>
      <c r="Z84" s="38">
        <v>0.11404146277830747</v>
      </c>
      <c r="AA84" s="39">
        <v>2.6202999999999999</v>
      </c>
      <c r="AB84" s="104">
        <f t="shared" si="9"/>
        <v>-0.37257767354279897</v>
      </c>
      <c r="AC84" s="52">
        <v>42873.626770833333</v>
      </c>
      <c r="AD84" s="26">
        <v>-0.79599719375586564</v>
      </c>
      <c r="AE84" s="27">
        <v>-0.10237167354811805</v>
      </c>
      <c r="AF84" s="63">
        <f t="shared" si="10"/>
        <v>11</v>
      </c>
      <c r="AG84" s="117">
        <f t="shared" si="11"/>
        <v>54.5</v>
      </c>
      <c r="AH84" s="41">
        <v>0.1003589958816896</v>
      </c>
      <c r="AI84" s="42">
        <v>2.6511999999999998</v>
      </c>
      <c r="AJ84" s="104">
        <f t="shared" si="12"/>
        <v>-0.12325168939168217</v>
      </c>
      <c r="AK84" s="52">
        <v>42873.628969907404</v>
      </c>
      <c r="AL84" s="29">
        <v>-0.79285716074052359</v>
      </c>
      <c r="AM84" s="31">
        <v>-0.1286990079912696</v>
      </c>
      <c r="AN84" s="63">
        <f t="shared" si="13"/>
        <v>4</v>
      </c>
      <c r="AO84" s="117">
        <f t="shared" si="14"/>
        <v>40.5</v>
      </c>
      <c r="AP84" s="44">
        <v>0.1045412145744823</v>
      </c>
      <c r="AQ84" s="45">
        <v>2.6408999999999998</v>
      </c>
      <c r="AR84" s="104">
        <f t="shared" si="15"/>
        <v>0.27081518904487356</v>
      </c>
      <c r="AS84" s="52">
        <v>42873.638460648152</v>
      </c>
      <c r="AT84" s="29">
        <v>-0.47569033310321607</v>
      </c>
      <c r="AU84" s="31">
        <v>-0.1286990079912696</v>
      </c>
      <c r="AV84" s="63">
        <f t="shared" si="16"/>
        <v>32</v>
      </c>
      <c r="AW84" s="117">
        <f t="shared" si="17"/>
        <v>72.5</v>
      </c>
      <c r="AX84" s="47">
        <v>0.52697659305539568</v>
      </c>
      <c r="AY84" s="48">
        <v>2.6408999999999998</v>
      </c>
      <c r="AZ84" s="104">
        <f t="shared" si="18"/>
        <v>-0.11414125923924053</v>
      </c>
      <c r="BA84" s="52">
        <v>42873.382256944446</v>
      </c>
      <c r="BB84" s="97">
        <v>-0.57862581035009697</v>
      </c>
      <c r="BC84" s="101">
        <v>0.47682968420121746</v>
      </c>
      <c r="BD84" s="63">
        <f t="shared" si="19"/>
        <v>6</v>
      </c>
      <c r="BE84" s="117">
        <f t="shared" si="20"/>
        <v>142</v>
      </c>
      <c r="BF84" s="94">
        <v>0.38987654506543151</v>
      </c>
      <c r="BG84" s="95">
        <v>2.8777999999999997</v>
      </c>
      <c r="BH84" s="64">
        <f t="shared" si="21"/>
        <v>0.56743191027504225</v>
      </c>
      <c r="BI84" s="52">
        <v>42873.399363425924</v>
      </c>
      <c r="BJ84" s="141">
        <v>0.78101290709600768</v>
      </c>
      <c r="BK84" s="145">
        <v>-7.6044339104965344E-2</v>
      </c>
      <c r="BL84" s="63">
        <f t="shared" si="22"/>
        <v>451</v>
      </c>
      <c r="BM84" s="117">
        <f t="shared" si="23"/>
        <v>592.5</v>
      </c>
      <c r="BN84" s="139">
        <v>2.2007831284564627</v>
      </c>
      <c r="BO84" s="140">
        <v>2.6615000000000002</v>
      </c>
      <c r="BP84" s="134">
        <f t="shared" si="24"/>
        <v>0.31865663393110161</v>
      </c>
    </row>
    <row r="85" spans="1:68">
      <c r="A85" s="16">
        <v>42873.674184027783</v>
      </c>
      <c r="B85" s="17">
        <v>0.17616536420532261</v>
      </c>
      <c r="C85" s="18">
        <v>9.3057768366402241E-2</v>
      </c>
      <c r="D85" s="81">
        <f t="shared" si="0"/>
        <v>-0.40510373942042099</v>
      </c>
      <c r="E85" s="52">
        <v>42873.586423611108</v>
      </c>
      <c r="F85" s="19">
        <v>-0.72763062885113505</v>
      </c>
      <c r="G85" s="20">
        <v>0.18722900532655026</v>
      </c>
      <c r="H85" s="63">
        <f t="shared" si="1"/>
        <v>19</v>
      </c>
      <c r="I85" s="117">
        <f t="shared" si="2"/>
        <v>97.5</v>
      </c>
      <c r="J85" s="59">
        <v>0.19141661352761724</v>
      </c>
      <c r="K85" s="60">
        <v>2.7645</v>
      </c>
      <c r="L85" s="104">
        <f t="shared" si="3"/>
        <v>-0.77452660814841701</v>
      </c>
      <c r="M85" s="52">
        <v>42873.588935185187</v>
      </c>
      <c r="N85" s="21">
        <v>-0.72902692742641362</v>
      </c>
      <c r="O85" s="22">
        <v>-0.15502634243442118</v>
      </c>
      <c r="P85" s="63">
        <f t="shared" si="4"/>
        <v>17</v>
      </c>
      <c r="Q85" s="117">
        <f t="shared" si="5"/>
        <v>60.5</v>
      </c>
      <c r="R85" s="35">
        <v>0.18955687957777706</v>
      </c>
      <c r="S85" s="36">
        <v>2.6305999999999998</v>
      </c>
      <c r="T85" s="104">
        <f t="shared" si="6"/>
        <v>0.12333569740747308</v>
      </c>
      <c r="U85" s="52">
        <v>42873.615208333336</v>
      </c>
      <c r="V85" s="23">
        <v>-0.78815888869711148</v>
      </c>
      <c r="W85" s="24">
        <v>1.0033763730642509</v>
      </c>
      <c r="X85" s="63">
        <f t="shared" si="7"/>
        <v>6</v>
      </c>
      <c r="Y85" s="117">
        <f t="shared" si="8"/>
        <v>160</v>
      </c>
      <c r="Z85" s="38">
        <v>0.11079885615588611</v>
      </c>
      <c r="AA85" s="39">
        <v>3.0838000000000001</v>
      </c>
      <c r="AB85" s="104">
        <f t="shared" si="9"/>
        <v>4.5175545712481443E-3</v>
      </c>
      <c r="AC85" s="52">
        <v>42873.626782407409</v>
      </c>
      <c r="AD85" s="26">
        <v>-0.79768341833995704</v>
      </c>
      <c r="AE85" s="27">
        <v>0.18722900532655026</v>
      </c>
      <c r="AF85" s="63">
        <f t="shared" si="10"/>
        <v>10</v>
      </c>
      <c r="AG85" s="117">
        <f t="shared" si="11"/>
        <v>89</v>
      </c>
      <c r="AH85" s="41">
        <v>9.8113108675606936E-2</v>
      </c>
      <c r="AI85" s="42">
        <v>2.7645</v>
      </c>
      <c r="AJ85" s="104">
        <f t="shared" si="12"/>
        <v>0.6225814381326934</v>
      </c>
      <c r="AK85" s="52">
        <v>42873.628981481481</v>
      </c>
      <c r="AL85" s="29">
        <v>-0.78790006600576667</v>
      </c>
      <c r="AM85" s="31">
        <v>-0.20768101132072431</v>
      </c>
      <c r="AN85" s="63">
        <f t="shared" si="13"/>
        <v>5</v>
      </c>
      <c r="AO85" s="117">
        <f t="shared" si="14"/>
        <v>15</v>
      </c>
      <c r="AP85" s="44">
        <v>0.11114358281722141</v>
      </c>
      <c r="AQ85" s="45">
        <v>2.61</v>
      </c>
      <c r="AR85" s="104">
        <f t="shared" si="15"/>
        <v>0.17148193265928566</v>
      </c>
      <c r="AS85" s="52">
        <v>42873.638472222221</v>
      </c>
      <c r="AT85" s="29">
        <v>-0.48161538608176557</v>
      </c>
      <c r="AU85" s="31">
        <v>-0.28666301465017896</v>
      </c>
      <c r="AV85" s="63">
        <f t="shared" si="16"/>
        <v>28</v>
      </c>
      <c r="AW85" s="117">
        <f t="shared" si="17"/>
        <v>7</v>
      </c>
      <c r="AX85" s="47">
        <v>0.51908499853979506</v>
      </c>
      <c r="AY85" s="48">
        <v>2.5790999999999999</v>
      </c>
      <c r="AZ85" s="104">
        <f t="shared" si="18"/>
        <v>0.93684055909355368</v>
      </c>
      <c r="BA85" s="52">
        <v>42873.382268518515</v>
      </c>
      <c r="BB85" s="97">
        <v>-0.58082586337317932</v>
      </c>
      <c r="BC85" s="101">
        <v>-0.15502634243442118</v>
      </c>
      <c r="BD85" s="63">
        <f t="shared" si="19"/>
        <v>5</v>
      </c>
      <c r="BE85" s="117">
        <f t="shared" si="20"/>
        <v>56.5</v>
      </c>
      <c r="BF85" s="94">
        <v>0.38694628833458994</v>
      </c>
      <c r="BG85" s="95">
        <v>2.6305999999999998</v>
      </c>
      <c r="BH85" s="64">
        <f t="shared" si="21"/>
        <v>0.97241457161277001</v>
      </c>
      <c r="BI85" s="52">
        <v>42873.399375000001</v>
      </c>
      <c r="BJ85" s="141">
        <v>0.8775901216578369</v>
      </c>
      <c r="BK85" s="145">
        <v>-4.9717004661813786E-2</v>
      </c>
      <c r="BL85" s="63">
        <f t="shared" si="22"/>
        <v>518</v>
      </c>
      <c r="BM85" s="117">
        <f t="shared" si="23"/>
        <v>638</v>
      </c>
      <c r="BN85" s="139">
        <v>2.3294145887197422</v>
      </c>
      <c r="BO85" s="140">
        <v>2.6718000000000002</v>
      </c>
      <c r="BP85" s="134">
        <f t="shared" si="24"/>
        <v>0.25016856678177757</v>
      </c>
    </row>
    <row r="86" spans="1:68">
      <c r="A86" s="16">
        <v>42873.674299768521</v>
      </c>
      <c r="B86" s="17">
        <v>1.7212021626965444</v>
      </c>
      <c r="C86" s="18">
        <v>-6.8950411705957837E-2</v>
      </c>
      <c r="D86" s="81">
        <f t="shared" ref="D86:D149" si="25">CORREL(B92:B102,C86:C96)</f>
        <v>-0.34748515126565527</v>
      </c>
      <c r="E86" s="52">
        <v>42873.586435185185</v>
      </c>
      <c r="F86" s="19">
        <v>-0.70658105988940934</v>
      </c>
      <c r="G86" s="20">
        <v>-0.23400834576387586</v>
      </c>
      <c r="H86" s="63">
        <f t="shared" ref="H86:H127" si="26">_xlfn.RANK.AVG(F86,F$21:F$127,1)</f>
        <v>21</v>
      </c>
      <c r="I86" s="117">
        <f t="shared" ref="I86:I127" si="27">_xlfn.RANK.AVG(G86,G$21:G$127,1)</f>
        <v>34.5</v>
      </c>
      <c r="J86" s="59">
        <v>0.219452592880966</v>
      </c>
      <c r="K86" s="60">
        <v>2.5996999999999999</v>
      </c>
      <c r="L86" s="104">
        <f t="shared" ref="L86:L127" si="28">CORREL(H89:H93,I86:I90)</f>
        <v>0.48786369369472576</v>
      </c>
      <c r="M86" s="52">
        <v>42873.588946759257</v>
      </c>
      <c r="N86" s="21">
        <v>-0.69925721518690209</v>
      </c>
      <c r="O86" s="22">
        <v>-0.1286990079912696</v>
      </c>
      <c r="P86" s="63">
        <f t="shared" ref="P86:P141" si="29">_xlfn.RANK.AVG(N86,N$21:N$141,1)</f>
        <v>19</v>
      </c>
      <c r="Q86" s="117">
        <f t="shared" ref="Q86:Q141" si="30">_xlfn.RANK.AVG(O86,O$21:O$141,1)</f>
        <v>70.5</v>
      </c>
      <c r="R86" s="35">
        <v>0.22920724197805578</v>
      </c>
      <c r="S86" s="36">
        <v>2.6408999999999998</v>
      </c>
      <c r="T86" s="104">
        <f t="shared" ref="T86:T141" si="31">CORREL(P89:P93,Q86:Q90)</f>
        <v>-0.27246577664000671</v>
      </c>
      <c r="U86" s="52">
        <v>42873.615219907406</v>
      </c>
      <c r="V86" s="23">
        <v>-0.79102482175522859</v>
      </c>
      <c r="W86" s="24">
        <v>-0.23400834576387586</v>
      </c>
      <c r="X86" s="63">
        <f t="shared" ref="X86:X149" si="32">_xlfn.RANK.AVG(V86,V$21:V$181,1)</f>
        <v>4</v>
      </c>
      <c r="Y86" s="117">
        <f t="shared" ref="Y86:Y149" si="33">_xlfn.RANK.AVG(W86,W$21:W$181,1)</f>
        <v>44.5</v>
      </c>
      <c r="Z86" s="38">
        <v>0.10698171195727804</v>
      </c>
      <c r="AA86" s="39">
        <v>2.5996999999999999</v>
      </c>
      <c r="AB86" s="104">
        <f t="shared" ref="AB86:AB149" si="34">CORREL(X89:X93,Y86:Y90)</f>
        <v>0.90877955756739714</v>
      </c>
      <c r="AC86" s="52">
        <v>42873.626793981479</v>
      </c>
      <c r="AD86" s="26">
        <v>-0.79859308846051946</v>
      </c>
      <c r="AE86" s="27">
        <v>-0.1286990079912696</v>
      </c>
      <c r="AF86" s="63">
        <f t="shared" ref="AF86:AF116" si="35">_xlfn.RANK.AVG(AD86,AD$21:AD$116,1)</f>
        <v>9</v>
      </c>
      <c r="AG86" s="117">
        <f t="shared" ref="AG86:AG116" si="36">_xlfn.RANK.AVG(AE86,AE$21:AE$116,1)</f>
        <v>46</v>
      </c>
      <c r="AH86" s="41">
        <v>9.690151651593748E-2</v>
      </c>
      <c r="AI86" s="42">
        <v>2.6408999999999998</v>
      </c>
      <c r="AJ86" s="104">
        <f t="shared" ref="AJ86:AJ116" si="37">CORREL(AF89:AF93,AG86:AG90)</f>
        <v>0.48010169783220019</v>
      </c>
      <c r="AK86" s="52">
        <v>42873.628993055558</v>
      </c>
      <c r="AL86" s="29">
        <v>-0.77748620845263261</v>
      </c>
      <c r="AM86" s="31">
        <v>-7.6044339104965344E-2</v>
      </c>
      <c r="AN86" s="63">
        <f t="shared" ref="AN86:AN129" si="38">_xlfn.RANK.AVG(AL86,AL$21:AL$129,1)</f>
        <v>7</v>
      </c>
      <c r="AO86" s="117">
        <f t="shared" ref="AO86:AO129" si="39">_xlfn.RANK.AVG(AM86,AM$21:AM$129,1)</f>
        <v>58</v>
      </c>
      <c r="AP86" s="44">
        <v>0.1250138286108172</v>
      </c>
      <c r="AQ86" s="45">
        <v>2.6615000000000002</v>
      </c>
      <c r="AR86" s="104">
        <f t="shared" ref="AR86:AR129" si="40">CORREL(AN89:AN93,AO86:AO90)</f>
        <v>7.0393935522218426E-2</v>
      </c>
      <c r="AS86" s="52">
        <v>42873.638483796298</v>
      </c>
      <c r="AT86" s="29">
        <v>-0.47656728120283903</v>
      </c>
      <c r="AU86" s="31">
        <v>-0.15502634243442118</v>
      </c>
      <c r="AV86" s="63">
        <f t="shared" ref="AV86:AV149" si="41">_xlfn.RANK.AVG(AT86,AT$21:AT$158,1)</f>
        <v>30</v>
      </c>
      <c r="AW86" s="117">
        <f t="shared" ref="AW86:AW149" si="42">_xlfn.RANK.AVG(AU86,AU$21:AU$158,1)</f>
        <v>63.5</v>
      </c>
      <c r="AX86" s="47">
        <v>0.52580858344628245</v>
      </c>
      <c r="AY86" s="48">
        <v>2.6305999999999998</v>
      </c>
      <c r="AZ86" s="104">
        <f t="shared" ref="AZ86:AZ149" si="43">CORREL(AV89:AV93,AW86:AW90)</f>
        <v>0.52034340082382768</v>
      </c>
      <c r="BA86" s="52">
        <v>42873.382280092592</v>
      </c>
      <c r="BB86" s="97">
        <v>-0.60443622077517933</v>
      </c>
      <c r="BC86" s="101">
        <v>-0.1286990079912696</v>
      </c>
      <c r="BD86" s="63">
        <f t="shared" ref="BD86:BD149" si="44">_xlfn.RANK.AVG(BB86,BB$21:BB$191,1)</f>
        <v>4</v>
      </c>
      <c r="BE86" s="117">
        <f t="shared" ref="BE86:BE149" si="45">_xlfn.RANK.AVG(BC86,BC$21:BC$191,1)</f>
        <v>66.5</v>
      </c>
      <c r="BF86" s="94">
        <v>0.35549958774650392</v>
      </c>
      <c r="BG86" s="95">
        <v>2.6408999999999998</v>
      </c>
      <c r="BH86" s="64">
        <f t="shared" ref="BH86:BH149" si="46">CORREL(BD89:BD93,BE86:BE90)</f>
        <v>0.46917406610404611</v>
      </c>
      <c r="BI86" s="52">
        <v>42873.399386574078</v>
      </c>
      <c r="BJ86" s="141">
        <v>0.34896106749208727</v>
      </c>
      <c r="BK86" s="145">
        <v>-0.18135367687757273</v>
      </c>
      <c r="BL86" s="63">
        <f t="shared" ref="BL86:BL149" si="47">_xlfn.RANK.AVG(BJ86,BJ$21:BJ$1174,1)</f>
        <v>192</v>
      </c>
      <c r="BM86" s="117">
        <f t="shared" ref="BM86:BM149" si="48">_xlfn.RANK.AVG(BK86,BK$21:BK$1174,1)</f>
        <v>308.5</v>
      </c>
      <c r="BN86" s="139">
        <v>1.6253320835093263</v>
      </c>
      <c r="BO86" s="140">
        <v>2.6202999999999999</v>
      </c>
      <c r="BP86" s="134">
        <f t="shared" ref="BP86:BP149" si="49">CORREL(BL96:BL105,BM86:BM95)</f>
        <v>0.24234733500845945</v>
      </c>
    </row>
    <row r="87" spans="1:68">
      <c r="A87" s="16">
        <v>42873.67441550926</v>
      </c>
      <c r="B87" s="17">
        <v>2.5994599302076136</v>
      </c>
      <c r="C87" s="18">
        <v>-0.14995450174213612</v>
      </c>
      <c r="D87" s="81">
        <f t="shared" si="25"/>
        <v>-0.22424106051933804</v>
      </c>
      <c r="E87" s="52">
        <v>42873.586446759262</v>
      </c>
      <c r="F87" s="19">
        <v>-0.68544232765064761</v>
      </c>
      <c r="G87" s="20">
        <v>-0.1286990079912696</v>
      </c>
      <c r="H87" s="63">
        <f t="shared" si="26"/>
        <v>22</v>
      </c>
      <c r="I87" s="117">
        <f t="shared" si="27"/>
        <v>56.5</v>
      </c>
      <c r="J87" s="59">
        <v>0.24760732905059948</v>
      </c>
      <c r="K87" s="60">
        <v>2.6408999999999998</v>
      </c>
      <c r="L87" s="104">
        <f t="shared" si="28"/>
        <v>0.73074701794849295</v>
      </c>
      <c r="M87" s="52">
        <v>42873.588958333334</v>
      </c>
      <c r="N87" s="21">
        <v>-0.66464102309206941</v>
      </c>
      <c r="O87" s="22">
        <v>-0.31299034909333057</v>
      </c>
      <c r="P87" s="63">
        <f t="shared" si="29"/>
        <v>22</v>
      </c>
      <c r="Q87" s="117">
        <f t="shared" si="30"/>
        <v>9</v>
      </c>
      <c r="R87" s="35">
        <v>0.27531264435598257</v>
      </c>
      <c r="S87" s="36">
        <v>2.5688</v>
      </c>
      <c r="T87" s="104">
        <f t="shared" si="31"/>
        <v>9.606327180686404E-2</v>
      </c>
      <c r="U87" s="52">
        <v>42873.615231481483</v>
      </c>
      <c r="V87" s="23">
        <v>-0.79406687127276321</v>
      </c>
      <c r="W87" s="24">
        <v>-0.36564501797963367</v>
      </c>
      <c r="X87" s="63">
        <f t="shared" si="32"/>
        <v>2</v>
      </c>
      <c r="Y87" s="117">
        <f t="shared" si="33"/>
        <v>3</v>
      </c>
      <c r="Z87" s="38">
        <v>0.10292999775730827</v>
      </c>
      <c r="AA87" s="39">
        <v>2.5482</v>
      </c>
      <c r="AB87" s="104">
        <f t="shared" si="34"/>
        <v>0.95401798031442586</v>
      </c>
      <c r="AC87" s="52">
        <v>42873.626805555556</v>
      </c>
      <c r="AD87" s="26">
        <v>-0.80059898508176885</v>
      </c>
      <c r="AE87" s="27">
        <v>-0.10237167354811805</v>
      </c>
      <c r="AF87" s="63">
        <f t="shared" si="35"/>
        <v>8</v>
      </c>
      <c r="AG87" s="117">
        <f t="shared" si="36"/>
        <v>54.5</v>
      </c>
      <c r="AH87" s="41">
        <v>9.4229857235856362E-2</v>
      </c>
      <c r="AI87" s="42">
        <v>2.6511999999999998</v>
      </c>
      <c r="AJ87" s="104">
        <f t="shared" si="37"/>
        <v>0.80303652218347199</v>
      </c>
      <c r="AK87" s="52">
        <v>42873.629004629627</v>
      </c>
      <c r="AL87" s="29">
        <v>-0.7658664077998365</v>
      </c>
      <c r="AM87" s="31">
        <v>0.55581168753067323</v>
      </c>
      <c r="AN87" s="63">
        <f t="shared" si="38"/>
        <v>9</v>
      </c>
      <c r="AO87" s="117">
        <f t="shared" si="39"/>
        <v>105</v>
      </c>
      <c r="AP87" s="44">
        <v>0.14049027336767514</v>
      </c>
      <c r="AQ87" s="45">
        <v>2.9087000000000001</v>
      </c>
      <c r="AR87" s="104">
        <f t="shared" si="40"/>
        <v>0.12908306423411101</v>
      </c>
      <c r="AS87" s="52">
        <v>42873.638495370367</v>
      </c>
      <c r="AT87" s="29">
        <v>-0.45256495975838007</v>
      </c>
      <c r="AU87" s="31">
        <v>-0.1286990079912696</v>
      </c>
      <c r="AV87" s="63">
        <f t="shared" si="41"/>
        <v>44</v>
      </c>
      <c r="AW87" s="117">
        <f t="shared" si="42"/>
        <v>72.5</v>
      </c>
      <c r="AX87" s="47">
        <v>0.55777734203097717</v>
      </c>
      <c r="AY87" s="48">
        <v>2.6408999999999998</v>
      </c>
      <c r="AZ87" s="104">
        <f t="shared" si="43"/>
        <v>6.9685258284218135E-2</v>
      </c>
      <c r="BA87" s="52">
        <v>42873.382291666669</v>
      </c>
      <c r="BB87" s="97">
        <v>-0.62851025342440558</v>
      </c>
      <c r="BC87" s="101">
        <v>8.1919667553944031E-2</v>
      </c>
      <c r="BD87" s="63">
        <f t="shared" si="44"/>
        <v>2</v>
      </c>
      <c r="BE87" s="117">
        <f t="shared" si="45"/>
        <v>120.5</v>
      </c>
      <c r="BF87" s="94">
        <v>0.32343531680904247</v>
      </c>
      <c r="BG87" s="95">
        <v>2.7233000000000001</v>
      </c>
      <c r="BH87" s="64">
        <f t="shared" si="46"/>
        <v>-1.4474410522058523E-3</v>
      </c>
      <c r="BI87" s="52">
        <v>42873.399398148147</v>
      </c>
      <c r="BJ87" s="141">
        <v>1.0348333042742845</v>
      </c>
      <c r="BK87" s="145">
        <v>-0.28666301465017896</v>
      </c>
      <c r="BL87" s="63">
        <f t="shared" si="47"/>
        <v>591.5</v>
      </c>
      <c r="BM87" s="117">
        <f t="shared" si="48"/>
        <v>41</v>
      </c>
      <c r="BN87" s="139">
        <v>2.5388472203002492</v>
      </c>
      <c r="BO87" s="140">
        <v>2.5790999999999999</v>
      </c>
      <c r="BP87" s="134">
        <f t="shared" si="49"/>
        <v>0.26993851060720581</v>
      </c>
    </row>
    <row r="88" spans="1:68">
      <c r="A88" s="16">
        <v>42873.674531249999</v>
      </c>
      <c r="B88" s="17">
        <v>1.0756312996856956</v>
      </c>
      <c r="C88" s="18">
        <v>-0.14995450174213612</v>
      </c>
      <c r="D88" s="81">
        <f t="shared" si="25"/>
        <v>-0.22784136230848598</v>
      </c>
      <c r="E88" s="52">
        <v>42873.586458333331</v>
      </c>
      <c r="F88" s="19">
        <v>-0.66881791293063519</v>
      </c>
      <c r="G88" s="20">
        <v>-0.23400834576387586</v>
      </c>
      <c r="H88" s="63">
        <f t="shared" si="26"/>
        <v>24</v>
      </c>
      <c r="I88" s="117">
        <f t="shared" si="27"/>
        <v>34.5</v>
      </c>
      <c r="J88" s="59">
        <v>0.26974943318105687</v>
      </c>
      <c r="K88" s="60">
        <v>2.5996999999999999</v>
      </c>
      <c r="L88" s="104">
        <f t="shared" si="28"/>
        <v>0.71279794129671403</v>
      </c>
      <c r="M88" s="52">
        <v>42873.588969907411</v>
      </c>
      <c r="N88" s="21">
        <v>-0.62688837132180686</v>
      </c>
      <c r="O88" s="22">
        <v>0.18722900532655026</v>
      </c>
      <c r="P88" s="63">
        <f t="shared" si="29"/>
        <v>24</v>
      </c>
      <c r="Q88" s="117">
        <f t="shared" si="30"/>
        <v>108.5</v>
      </c>
      <c r="R88" s="35">
        <v>0.32559550608535032</v>
      </c>
      <c r="S88" s="36">
        <v>2.7645</v>
      </c>
      <c r="T88" s="104">
        <f t="shared" si="31"/>
        <v>-0.26061668709642516</v>
      </c>
      <c r="U88" s="52">
        <v>42873.615243055552</v>
      </c>
      <c r="V88" s="23">
        <v>-0.79451142828719823</v>
      </c>
      <c r="W88" s="24">
        <v>-0.18135367687757273</v>
      </c>
      <c r="X88" s="63">
        <f t="shared" si="32"/>
        <v>1</v>
      </c>
      <c r="Y88" s="117">
        <f t="shared" si="33"/>
        <v>71.5</v>
      </c>
      <c r="Z88" s="38">
        <v>0.1023378910352777</v>
      </c>
      <c r="AA88" s="39">
        <v>2.6202999999999999</v>
      </c>
      <c r="AB88" s="104">
        <f t="shared" si="34"/>
        <v>0.65375521706832906</v>
      </c>
      <c r="AC88" s="52">
        <v>42873.626817129632</v>
      </c>
      <c r="AD88" s="26">
        <v>-0.80300602124710374</v>
      </c>
      <c r="AE88" s="27">
        <v>2.9264998667640901E-2</v>
      </c>
      <c r="AF88" s="63">
        <f t="shared" si="35"/>
        <v>7</v>
      </c>
      <c r="AG88" s="117">
        <f t="shared" si="36"/>
        <v>79</v>
      </c>
      <c r="AH88" s="41">
        <v>9.1023919083070573E-2</v>
      </c>
      <c r="AI88" s="42">
        <v>2.7027000000000001</v>
      </c>
      <c r="AJ88" s="104">
        <f t="shared" si="37"/>
        <v>0.19319504004845958</v>
      </c>
      <c r="AK88" s="52">
        <v>42873.629016203704</v>
      </c>
      <c r="AL88" s="29">
        <v>-0.74803254936925945</v>
      </c>
      <c r="AM88" s="31">
        <v>-0.15502634243442118</v>
      </c>
      <c r="AN88" s="63">
        <f t="shared" si="38"/>
        <v>11</v>
      </c>
      <c r="AO88" s="117">
        <f t="shared" si="39"/>
        <v>29</v>
      </c>
      <c r="AP88" s="44">
        <v>0.16424323893477674</v>
      </c>
      <c r="AQ88" s="45">
        <v>2.6305999999999998</v>
      </c>
      <c r="AR88" s="104">
        <f t="shared" si="40"/>
        <v>0.89230408876660372</v>
      </c>
      <c r="AS88" s="52">
        <v>42873.638506944444</v>
      </c>
      <c r="AT88" s="29">
        <v>-0.34363027472797836</v>
      </c>
      <c r="AU88" s="31">
        <v>-0.23400834576387586</v>
      </c>
      <c r="AV88" s="63">
        <f t="shared" si="41"/>
        <v>100</v>
      </c>
      <c r="AW88" s="117">
        <f t="shared" si="42"/>
        <v>29</v>
      </c>
      <c r="AX88" s="47">
        <v>0.70286775152720615</v>
      </c>
      <c r="AY88" s="48">
        <v>2.5996999999999999</v>
      </c>
      <c r="AZ88" s="104">
        <f t="shared" si="43"/>
        <v>-0.26373030804971076</v>
      </c>
      <c r="BA88" s="52">
        <v>42873.382303240738</v>
      </c>
      <c r="BB88" s="97">
        <v>-0.63373378797078661</v>
      </c>
      <c r="BC88" s="101">
        <v>0.3188656775423081</v>
      </c>
      <c r="BD88" s="63">
        <f t="shared" si="44"/>
        <v>1</v>
      </c>
      <c r="BE88" s="117">
        <f t="shared" si="45"/>
        <v>137.5</v>
      </c>
      <c r="BF88" s="94">
        <v>0.31647807664131622</v>
      </c>
      <c r="BG88" s="95">
        <v>2.8159999999999998</v>
      </c>
      <c r="BH88" s="64">
        <f t="shared" si="46"/>
        <v>0.69721982864874066</v>
      </c>
      <c r="BI88" s="52">
        <v>42873.399409722224</v>
      </c>
      <c r="BJ88" s="141">
        <v>1.0984708088247315</v>
      </c>
      <c r="BK88" s="145">
        <v>-0.23400834576387586</v>
      </c>
      <c r="BL88" s="63">
        <f t="shared" si="47"/>
        <v>629</v>
      </c>
      <c r="BM88" s="117">
        <f t="shared" si="48"/>
        <v>140.5</v>
      </c>
      <c r="BN88" s="139">
        <v>2.6236061893280263</v>
      </c>
      <c r="BO88" s="140">
        <v>2.5996999999999999</v>
      </c>
      <c r="BP88" s="134">
        <f t="shared" si="49"/>
        <v>1.1930815652625711E-2</v>
      </c>
    </row>
    <row r="89" spans="1:68">
      <c r="A89" s="16">
        <v>42873.674646990738</v>
      </c>
      <c r="B89" s="17">
        <v>2.1238007458424479</v>
      </c>
      <c r="C89" s="18">
        <v>-0.10945245672404698</v>
      </c>
      <c r="D89" s="81">
        <f t="shared" si="25"/>
        <v>-0.26256461935893405</v>
      </c>
      <c r="E89" s="52">
        <v>42873.586469907408</v>
      </c>
      <c r="F89" s="19">
        <v>-0.65640891845290106</v>
      </c>
      <c r="G89" s="20">
        <v>-0.31299034909333057</v>
      </c>
      <c r="H89" s="63">
        <f t="shared" si="26"/>
        <v>25</v>
      </c>
      <c r="I89" s="117">
        <f t="shared" si="27"/>
        <v>14</v>
      </c>
      <c r="J89" s="59">
        <v>0.28627700738488743</v>
      </c>
      <c r="K89" s="60">
        <v>2.5688</v>
      </c>
      <c r="L89" s="104">
        <f t="shared" si="28"/>
        <v>0.10431764769508738</v>
      </c>
      <c r="M89" s="52">
        <v>42873.58898148148</v>
      </c>
      <c r="N89" s="21">
        <v>-0.59941468773400408</v>
      </c>
      <c r="O89" s="22">
        <v>-0.20768101132072431</v>
      </c>
      <c r="P89" s="63">
        <f t="shared" si="29"/>
        <v>26</v>
      </c>
      <c r="Q89" s="117">
        <f t="shared" si="30"/>
        <v>40</v>
      </c>
      <c r="R89" s="35">
        <v>0.36218778154850223</v>
      </c>
      <c r="S89" s="36">
        <v>2.61</v>
      </c>
      <c r="T89" s="104">
        <f t="shared" si="31"/>
        <v>0.25118465584307775</v>
      </c>
      <c r="U89" s="52">
        <v>42873.615254629629</v>
      </c>
      <c r="V89" s="23">
        <v>-0.79306587639653248</v>
      </c>
      <c r="W89" s="24">
        <v>-7.6044339104965344E-2</v>
      </c>
      <c r="X89" s="63">
        <f t="shared" si="32"/>
        <v>3</v>
      </c>
      <c r="Y89" s="117">
        <f t="shared" si="33"/>
        <v>104</v>
      </c>
      <c r="Z89" s="38">
        <v>0.104263225612655</v>
      </c>
      <c r="AA89" s="39">
        <v>2.6615000000000002</v>
      </c>
      <c r="AB89" s="104">
        <f t="shared" si="34"/>
        <v>0.344642676652885</v>
      </c>
      <c r="AC89" s="52">
        <v>42873.626828703702</v>
      </c>
      <c r="AD89" s="26">
        <v>-0.80640628635103595</v>
      </c>
      <c r="AE89" s="27">
        <v>-0.20768101132072431</v>
      </c>
      <c r="AF89" s="63">
        <f t="shared" si="35"/>
        <v>6</v>
      </c>
      <c r="AG89" s="117">
        <f t="shared" si="36"/>
        <v>19.5</v>
      </c>
      <c r="AH89" s="41">
        <v>8.6495096548837622E-2</v>
      </c>
      <c r="AI89" s="42">
        <v>2.61</v>
      </c>
      <c r="AJ89" s="104">
        <f t="shared" si="37"/>
        <v>0.6556680588073901</v>
      </c>
      <c r="AK89" s="52">
        <v>42873.629027777781</v>
      </c>
      <c r="AL89" s="29">
        <v>-0.72750301533680972</v>
      </c>
      <c r="AM89" s="31">
        <v>-0.10237167354811805</v>
      </c>
      <c r="AN89" s="63">
        <f t="shared" si="38"/>
        <v>15</v>
      </c>
      <c r="AO89" s="117">
        <f t="shared" si="39"/>
        <v>49.5</v>
      </c>
      <c r="AP89" s="44">
        <v>0.19158658232172104</v>
      </c>
      <c r="AQ89" s="45">
        <v>2.6511999999999998</v>
      </c>
      <c r="AR89" s="104">
        <f t="shared" si="40"/>
        <v>-6.0604602763605506E-2</v>
      </c>
      <c r="AS89" s="52">
        <v>42873.638518518521</v>
      </c>
      <c r="AT89" s="29">
        <v>-9.0817171294884189E-2</v>
      </c>
      <c r="AU89" s="31">
        <v>-0.26033568020702741</v>
      </c>
      <c r="AV89" s="63">
        <f t="shared" si="41"/>
        <v>134</v>
      </c>
      <c r="AW89" s="117">
        <f t="shared" si="42"/>
        <v>16</v>
      </c>
      <c r="AX89" s="47">
        <v>1.0395902260345973</v>
      </c>
      <c r="AY89" s="48">
        <v>2.5893999999999999</v>
      </c>
      <c r="AZ89" s="104">
        <f t="shared" si="43"/>
        <v>0.2368808475682756</v>
      </c>
      <c r="BA89" s="52">
        <v>42873.382314814815</v>
      </c>
      <c r="BB89" s="97">
        <v>-0.60854992461202728</v>
      </c>
      <c r="BC89" s="101">
        <v>1.0560310419505541</v>
      </c>
      <c r="BD89" s="63">
        <f t="shared" si="44"/>
        <v>3</v>
      </c>
      <c r="BE89" s="117">
        <f t="shared" si="45"/>
        <v>158.5</v>
      </c>
      <c r="BF89" s="94">
        <v>0.35002053418272938</v>
      </c>
      <c r="BG89" s="95">
        <v>3.1044</v>
      </c>
      <c r="BH89" s="64">
        <f t="shared" si="46"/>
        <v>0.833975564520966</v>
      </c>
      <c r="BI89" s="52">
        <v>42873.399421296293</v>
      </c>
      <c r="BJ89" s="141">
        <v>0.60421779321733304</v>
      </c>
      <c r="BK89" s="145">
        <v>0.58213902197382483</v>
      </c>
      <c r="BL89" s="63">
        <f t="shared" si="47"/>
        <v>337</v>
      </c>
      <c r="BM89" s="117">
        <f t="shared" si="48"/>
        <v>1051</v>
      </c>
      <c r="BN89" s="139">
        <v>1.9653092253334077</v>
      </c>
      <c r="BO89" s="140">
        <v>2.919</v>
      </c>
      <c r="BP89" s="134">
        <f t="shared" si="49"/>
        <v>-2.7209145823323934E-2</v>
      </c>
    </row>
    <row r="90" spans="1:68">
      <c r="A90" s="16">
        <v>42873.674762731476</v>
      </c>
      <c r="B90" s="17">
        <v>1.8312946083026669</v>
      </c>
      <c r="C90" s="18">
        <v>5.2555723348309609E-2</v>
      </c>
      <c r="D90" s="81">
        <f t="shared" si="25"/>
        <v>-0.25956281839102796</v>
      </c>
      <c r="E90" s="52">
        <v>42873.586481481485</v>
      </c>
      <c r="F90" s="19">
        <v>-0.63687626006712272</v>
      </c>
      <c r="G90" s="20">
        <v>0.10824700199709558</v>
      </c>
      <c r="H90" s="63">
        <f t="shared" si="26"/>
        <v>27</v>
      </c>
      <c r="I90" s="117">
        <f t="shared" si="27"/>
        <v>91.5</v>
      </c>
      <c r="J90" s="59">
        <v>0.3122926093297741</v>
      </c>
      <c r="K90" s="60">
        <v>2.7336</v>
      </c>
      <c r="L90" s="104">
        <f t="shared" si="28"/>
        <v>-0.81302348982415196</v>
      </c>
      <c r="M90" s="52">
        <v>42873.588993055557</v>
      </c>
      <c r="N90" s="21">
        <v>-0.58403123276566005</v>
      </c>
      <c r="O90" s="22">
        <v>-0.33931768353648212</v>
      </c>
      <c r="P90" s="63">
        <f t="shared" si="29"/>
        <v>41.5</v>
      </c>
      <c r="Q90" s="117">
        <f t="shared" si="30"/>
        <v>5</v>
      </c>
      <c r="R90" s="35">
        <v>0.3826770479396514</v>
      </c>
      <c r="S90" s="36">
        <v>2.5585</v>
      </c>
      <c r="T90" s="104">
        <f t="shared" si="31"/>
        <v>0.4864847768360186</v>
      </c>
      <c r="U90" s="52">
        <v>42873.615266203706</v>
      </c>
      <c r="V90" s="23">
        <v>-0.7899844239328937</v>
      </c>
      <c r="W90" s="24">
        <v>-2.3389670218662222E-2</v>
      </c>
      <c r="X90" s="63">
        <f t="shared" si="32"/>
        <v>5</v>
      </c>
      <c r="Y90" s="117">
        <f t="shared" si="33"/>
        <v>121</v>
      </c>
      <c r="Z90" s="38">
        <v>0.10836742070596007</v>
      </c>
      <c r="AA90" s="39">
        <v>2.6821000000000002</v>
      </c>
      <c r="AB90" s="104">
        <f t="shared" si="34"/>
        <v>-0.57958027203794837</v>
      </c>
      <c r="AC90" s="52">
        <v>42873.626840277779</v>
      </c>
      <c r="AD90" s="26">
        <v>-0.80982877550368637</v>
      </c>
      <c r="AE90" s="27">
        <v>-0.28666301465017896</v>
      </c>
      <c r="AF90" s="63">
        <f t="shared" si="35"/>
        <v>4</v>
      </c>
      <c r="AG90" s="117">
        <f t="shared" si="36"/>
        <v>2</v>
      </c>
      <c r="AH90" s="41">
        <v>8.19366737424021E-2</v>
      </c>
      <c r="AI90" s="42">
        <v>2.5790999999999999</v>
      </c>
      <c r="AJ90" s="104">
        <f t="shared" si="37"/>
        <v>0.66059650753847377</v>
      </c>
      <c r="AK90" s="52">
        <v>42873.62903935185</v>
      </c>
      <c r="AL90" s="29">
        <v>-0.70643475536500477</v>
      </c>
      <c r="AM90" s="31">
        <v>0.3715203464286112</v>
      </c>
      <c r="AN90" s="63">
        <f t="shared" si="38"/>
        <v>17</v>
      </c>
      <c r="AO90" s="117">
        <f t="shared" si="39"/>
        <v>103</v>
      </c>
      <c r="AP90" s="44">
        <v>0.21964745628329818</v>
      </c>
      <c r="AQ90" s="45">
        <v>2.8365999999999998</v>
      </c>
      <c r="AR90" s="104">
        <f t="shared" si="40"/>
        <v>-0.98162087178351443</v>
      </c>
      <c r="AS90" s="52">
        <v>42873.63853009259</v>
      </c>
      <c r="AT90" s="29">
        <v>-0.1823265252915344</v>
      </c>
      <c r="AU90" s="31">
        <v>-0.26033568020702741</v>
      </c>
      <c r="AV90" s="63">
        <f t="shared" si="41"/>
        <v>126</v>
      </c>
      <c r="AW90" s="117">
        <f t="shared" si="42"/>
        <v>16</v>
      </c>
      <c r="AX90" s="47">
        <v>0.91770866333118517</v>
      </c>
      <c r="AY90" s="48">
        <v>2.5893999999999999</v>
      </c>
      <c r="AZ90" s="104">
        <f t="shared" si="43"/>
        <v>-0.49015840313616199</v>
      </c>
      <c r="BA90" s="52">
        <v>42873.382326388892</v>
      </c>
      <c r="BB90" s="97">
        <v>-0.51534821017118393</v>
      </c>
      <c r="BC90" s="101">
        <v>-0.1286990079912696</v>
      </c>
      <c r="BD90" s="63">
        <f t="shared" si="44"/>
        <v>16</v>
      </c>
      <c r="BE90" s="117">
        <f t="shared" si="45"/>
        <v>66.5</v>
      </c>
      <c r="BF90" s="94">
        <v>0.47415615646133252</v>
      </c>
      <c r="BG90" s="95">
        <v>2.6408999999999998</v>
      </c>
      <c r="BH90" s="64">
        <f t="shared" si="46"/>
        <v>-0.12594147412101309</v>
      </c>
      <c r="BI90" s="52">
        <v>42873.39943287037</v>
      </c>
      <c r="BJ90" s="141">
        <v>0.3730233078879765</v>
      </c>
      <c r="BK90" s="145">
        <v>0.13457433644024716</v>
      </c>
      <c r="BL90" s="63">
        <f t="shared" si="47"/>
        <v>209.5</v>
      </c>
      <c r="BM90" s="117">
        <f t="shared" si="48"/>
        <v>879</v>
      </c>
      <c r="BN90" s="139">
        <v>1.6573806483118219</v>
      </c>
      <c r="BO90" s="140">
        <v>2.7439</v>
      </c>
      <c r="BP90" s="134">
        <f t="shared" si="49"/>
        <v>-0.20658315982341735</v>
      </c>
    </row>
    <row r="91" spans="1:68">
      <c r="A91" s="16">
        <v>42873.674878472222</v>
      </c>
      <c r="B91" s="17">
        <v>0.60440275768183949</v>
      </c>
      <c r="C91" s="18">
        <v>-6.8950411705957837E-2</v>
      </c>
      <c r="D91" s="81">
        <f t="shared" si="25"/>
        <v>-0.19908464327948067</v>
      </c>
      <c r="E91" s="52">
        <v>42873.586493055554</v>
      </c>
      <c r="F91" s="19">
        <v>-0.63310025750987431</v>
      </c>
      <c r="G91" s="20">
        <v>1.3982863897115243</v>
      </c>
      <c r="H91" s="63">
        <f t="shared" si="26"/>
        <v>28</v>
      </c>
      <c r="I91" s="117">
        <f t="shared" si="27"/>
        <v>106</v>
      </c>
      <c r="J91" s="59">
        <v>0.31732187762147646</v>
      </c>
      <c r="K91" s="60">
        <v>3.2382999999999997</v>
      </c>
      <c r="L91" s="104">
        <f t="shared" si="28"/>
        <v>-0.47362348305674684</v>
      </c>
      <c r="M91" s="52">
        <v>42873.589004629626</v>
      </c>
      <c r="N91" s="21">
        <v>-0.57862581035009697</v>
      </c>
      <c r="O91" s="22">
        <v>-0.15502634243442118</v>
      </c>
      <c r="P91" s="63">
        <f t="shared" si="29"/>
        <v>59</v>
      </c>
      <c r="Q91" s="117">
        <f t="shared" si="30"/>
        <v>60.5</v>
      </c>
      <c r="R91" s="35">
        <v>0.38987654506543151</v>
      </c>
      <c r="S91" s="36">
        <v>2.6305999999999998</v>
      </c>
      <c r="T91" s="104">
        <f t="shared" si="31"/>
        <v>-0.83996693717339588</v>
      </c>
      <c r="U91" s="52">
        <v>42873.615277777775</v>
      </c>
      <c r="V91" s="23">
        <v>-0.77843936815356085</v>
      </c>
      <c r="W91" s="24">
        <v>-2.3389670218662222E-2</v>
      </c>
      <c r="X91" s="63">
        <f t="shared" si="32"/>
        <v>10</v>
      </c>
      <c r="Y91" s="117">
        <f t="shared" si="33"/>
        <v>121</v>
      </c>
      <c r="Z91" s="38">
        <v>0.12374431255829091</v>
      </c>
      <c r="AA91" s="39">
        <v>2.6821000000000002</v>
      </c>
      <c r="AB91" s="104">
        <f t="shared" si="34"/>
        <v>-0.76336573029819332</v>
      </c>
      <c r="AC91" s="52">
        <v>42873.626851851855</v>
      </c>
      <c r="AD91" s="26">
        <v>-0.81236842442001433</v>
      </c>
      <c r="AE91" s="27">
        <v>0.16090167088339871</v>
      </c>
      <c r="AF91" s="63">
        <f t="shared" si="35"/>
        <v>3</v>
      </c>
      <c r="AG91" s="117">
        <f t="shared" si="36"/>
        <v>87</v>
      </c>
      <c r="AH91" s="41">
        <v>7.855410829831197E-2</v>
      </c>
      <c r="AI91" s="42">
        <v>2.7542</v>
      </c>
      <c r="AJ91" s="104">
        <f t="shared" si="37"/>
        <v>-0.34479618396823059</v>
      </c>
      <c r="AK91" s="52">
        <v>42873.629050925927</v>
      </c>
      <c r="AL91" s="29">
        <v>-0.68478114883043217</v>
      </c>
      <c r="AM91" s="31">
        <v>0.18722900532655026</v>
      </c>
      <c r="AN91" s="63">
        <f t="shared" si="38"/>
        <v>21</v>
      </c>
      <c r="AO91" s="117">
        <f t="shared" si="39"/>
        <v>96.5</v>
      </c>
      <c r="AP91" s="44">
        <v>0.24848795495729314</v>
      </c>
      <c r="AQ91" s="45">
        <v>2.7645</v>
      </c>
      <c r="AR91" s="104">
        <f t="shared" si="40"/>
        <v>-0.89387467021132261</v>
      </c>
      <c r="AS91" s="52">
        <v>42873.638541666667</v>
      </c>
      <c r="AT91" s="29">
        <v>-0.26981813118166498</v>
      </c>
      <c r="AU91" s="31">
        <v>-0.28666301465017896</v>
      </c>
      <c r="AV91" s="63">
        <f t="shared" si="41"/>
        <v>113.5</v>
      </c>
      <c r="AW91" s="117">
        <f t="shared" si="42"/>
        <v>7</v>
      </c>
      <c r="AX91" s="47">
        <v>0.80117835048786068</v>
      </c>
      <c r="AY91" s="48">
        <v>2.5790999999999999</v>
      </c>
      <c r="AZ91" s="104">
        <f t="shared" si="43"/>
        <v>-0.74134454488969681</v>
      </c>
      <c r="BA91" s="52">
        <v>42873.382337962961</v>
      </c>
      <c r="BB91" s="97">
        <v>-0.40363549854652692</v>
      </c>
      <c r="BC91" s="101">
        <v>-0.23400834576387586</v>
      </c>
      <c r="BD91" s="63">
        <f t="shared" si="44"/>
        <v>32</v>
      </c>
      <c r="BE91" s="117">
        <f t="shared" si="45"/>
        <v>17.5</v>
      </c>
      <c r="BF91" s="94">
        <v>0.62294662729284178</v>
      </c>
      <c r="BG91" s="95">
        <v>2.5996999999999999</v>
      </c>
      <c r="BH91" s="64">
        <f>CORREL(BD94:BD98,BE91:BE95)</f>
        <v>-0.7442632777565299</v>
      </c>
      <c r="BI91" s="52">
        <v>42873.399444444447</v>
      </c>
      <c r="BJ91" s="141">
        <v>0.50185961809797264</v>
      </c>
      <c r="BK91" s="145">
        <v>-0.10237167354811805</v>
      </c>
      <c r="BL91" s="63">
        <f t="shared" si="47"/>
        <v>277.5</v>
      </c>
      <c r="BM91" s="117">
        <f t="shared" si="48"/>
        <v>540.5</v>
      </c>
      <c r="BN91" s="139">
        <v>1.8289780876502169</v>
      </c>
      <c r="BO91" s="140">
        <v>2.6511999999999998</v>
      </c>
      <c r="BP91" s="134">
        <f t="shared" si="49"/>
        <v>-0.44699685152655666</v>
      </c>
    </row>
    <row r="92" spans="1:68">
      <c r="A92" s="16">
        <v>42873.674994212968</v>
      </c>
      <c r="B92" s="17">
        <v>-0.18813973382532437</v>
      </c>
      <c r="C92" s="18">
        <v>0.13355981338449138</v>
      </c>
      <c r="D92" s="81">
        <f t="shared" si="25"/>
        <v>-0.23093404005767162</v>
      </c>
      <c r="E92" s="52">
        <v>42873.586504629631</v>
      </c>
      <c r="F92" s="19">
        <v>-0.62525565684518025</v>
      </c>
      <c r="G92" s="20">
        <v>-0.10237167354811805</v>
      </c>
      <c r="H92" s="63">
        <f t="shared" si="26"/>
        <v>29</v>
      </c>
      <c r="I92" s="117">
        <f t="shared" si="27"/>
        <v>64</v>
      </c>
      <c r="J92" s="59">
        <v>0.32777012303070685</v>
      </c>
      <c r="K92" s="60">
        <v>2.6511999999999998</v>
      </c>
      <c r="L92" s="104">
        <f t="shared" si="28"/>
        <v>7.4714818449994461E-2</v>
      </c>
      <c r="M92" s="52">
        <v>42873.589016203703</v>
      </c>
      <c r="N92" s="21">
        <v>-0.5783658876863752</v>
      </c>
      <c r="O92" s="22">
        <v>-0.15502634243442118</v>
      </c>
      <c r="P92" s="63">
        <f t="shared" si="29"/>
        <v>60</v>
      </c>
      <c r="Q92" s="117">
        <f t="shared" si="30"/>
        <v>60.5</v>
      </c>
      <c r="R92" s="35">
        <v>0.39022273678303027</v>
      </c>
      <c r="S92" s="36">
        <v>2.6305999999999998</v>
      </c>
      <c r="T92" s="104">
        <f t="shared" si="31"/>
        <v>0.20169646706885724</v>
      </c>
      <c r="U92" s="52">
        <v>42873.615289351852</v>
      </c>
      <c r="V92" s="23">
        <v>-0.75865592431839335</v>
      </c>
      <c r="W92" s="24">
        <v>-0.1286990079912696</v>
      </c>
      <c r="X92" s="63">
        <f t="shared" si="32"/>
        <v>16</v>
      </c>
      <c r="Y92" s="117">
        <f t="shared" si="33"/>
        <v>90</v>
      </c>
      <c r="Z92" s="38">
        <v>0.15009393633963311</v>
      </c>
      <c r="AA92" s="39">
        <v>2.6408999999999998</v>
      </c>
      <c r="AB92" s="104">
        <f t="shared" si="34"/>
        <v>-0.56285240371804268</v>
      </c>
      <c r="AC92" s="52">
        <v>42873.626863425925</v>
      </c>
      <c r="AD92" s="26">
        <v>-0.81363708642793808</v>
      </c>
      <c r="AE92" s="27">
        <v>-0.15502634243442118</v>
      </c>
      <c r="AF92" s="63">
        <f t="shared" si="35"/>
        <v>1</v>
      </c>
      <c r="AG92" s="117">
        <f t="shared" si="36"/>
        <v>39.5</v>
      </c>
      <c r="AH92" s="41">
        <v>7.6864373846969966E-2</v>
      </c>
      <c r="AI92" s="42">
        <v>2.6305999999999998</v>
      </c>
      <c r="AJ92" s="104">
        <f t="shared" si="37"/>
        <v>9.6516013510342027E-3</v>
      </c>
      <c r="AK92" s="52">
        <v>42873.629062499997</v>
      </c>
      <c r="AL92" s="29">
        <v>-0.6680073907074473</v>
      </c>
      <c r="AM92" s="31">
        <v>5.5592333110792466E-2</v>
      </c>
      <c r="AN92" s="63">
        <f t="shared" si="38"/>
        <v>22</v>
      </c>
      <c r="AO92" s="117">
        <f t="shared" si="39"/>
        <v>86.5</v>
      </c>
      <c r="AP92" s="44">
        <v>0.27082896998088613</v>
      </c>
      <c r="AQ92" s="45">
        <v>2.7130000000000001</v>
      </c>
      <c r="AR92" s="104">
        <f t="shared" si="40"/>
        <v>-4.6816507316393828E-2</v>
      </c>
      <c r="AS92" s="52">
        <v>42873.638553240744</v>
      </c>
      <c r="AT92" s="29">
        <v>-0.34620008472468322</v>
      </c>
      <c r="AU92" s="31">
        <v>-0.28666301465017896</v>
      </c>
      <c r="AV92" s="63">
        <f t="shared" si="41"/>
        <v>98</v>
      </c>
      <c r="AW92" s="117">
        <f t="shared" si="42"/>
        <v>7</v>
      </c>
      <c r="AX92" s="47">
        <v>0.69944501445640672</v>
      </c>
      <c r="AY92" s="48">
        <v>2.5790999999999999</v>
      </c>
      <c r="AZ92" s="104">
        <f>CORREL(AV95:AV99,AW92:AW96)</f>
        <v>-0.83169141296369031</v>
      </c>
      <c r="BA92" s="52">
        <v>42873.382349537038</v>
      </c>
      <c r="BB92" s="97">
        <v>-0.34806117384485091</v>
      </c>
      <c r="BC92" s="101">
        <v>-0.26033568020702741</v>
      </c>
      <c r="BD92" s="63">
        <f t="shared" si="44"/>
        <v>39</v>
      </c>
      <c r="BE92" s="117">
        <f t="shared" si="45"/>
        <v>10.5</v>
      </c>
      <c r="BF92" s="94">
        <v>0.69696622468913705</v>
      </c>
      <c r="BG92" s="95">
        <v>2.5893999999999999</v>
      </c>
      <c r="BH92" s="64">
        <f t="shared" si="46"/>
        <v>-0.64580653522049369</v>
      </c>
      <c r="BI92" s="52">
        <v>42873.399456018517</v>
      </c>
      <c r="BJ92" s="141">
        <v>1.2547142038210406</v>
      </c>
      <c r="BK92" s="145">
        <v>-0.18135367687757273</v>
      </c>
      <c r="BL92" s="63">
        <f t="shared" si="47"/>
        <v>729</v>
      </c>
      <c r="BM92" s="117">
        <f t="shared" si="48"/>
        <v>308.5</v>
      </c>
      <c r="BN92" s="139">
        <v>2.8317072010009285</v>
      </c>
      <c r="BO92" s="140">
        <v>2.6202999999999999</v>
      </c>
      <c r="BP92" s="134">
        <f t="shared" si="49"/>
        <v>-0.45416607599773728</v>
      </c>
    </row>
    <row r="93" spans="1:68">
      <c r="A93" s="16">
        <v>42873.675109953707</v>
      </c>
      <c r="B93" s="17">
        <v>0.76776570516414444</v>
      </c>
      <c r="C93" s="18">
        <v>-0.27146063679640359</v>
      </c>
      <c r="D93" s="81">
        <f t="shared" si="25"/>
        <v>-0.12952564551090864</v>
      </c>
      <c r="E93" s="52">
        <v>42873.586516203701</v>
      </c>
      <c r="F93" s="19">
        <v>-0.61872715337437123</v>
      </c>
      <c r="G93" s="20">
        <v>-0.28666301465017896</v>
      </c>
      <c r="H93" s="63">
        <f t="shared" si="26"/>
        <v>31</v>
      </c>
      <c r="I93" s="117">
        <f t="shared" si="27"/>
        <v>21.5</v>
      </c>
      <c r="J93" s="59">
        <v>0.33646545493268898</v>
      </c>
      <c r="K93" s="60">
        <v>2.5790999999999999</v>
      </c>
      <c r="L93" s="104">
        <f t="shared" si="28"/>
        <v>0.72333673797956388</v>
      </c>
      <c r="M93" s="52">
        <v>42873.58902777778</v>
      </c>
      <c r="N93" s="21">
        <v>-0.57192518263659164</v>
      </c>
      <c r="O93" s="22">
        <v>-0.23400834576387586</v>
      </c>
      <c r="P93" s="63">
        <f t="shared" si="29"/>
        <v>78.5</v>
      </c>
      <c r="Q93" s="117">
        <f t="shared" si="30"/>
        <v>32</v>
      </c>
      <c r="R93" s="35">
        <v>0.39880112972423831</v>
      </c>
      <c r="S93" s="36">
        <v>2.5996999999999999</v>
      </c>
      <c r="T93" s="104">
        <f t="shared" si="31"/>
        <v>-9.5582573551216868E-2</v>
      </c>
      <c r="U93" s="52">
        <v>42873.615300925929</v>
      </c>
      <c r="V93" s="23">
        <v>-0.7326433955289976</v>
      </c>
      <c r="W93" s="24">
        <v>2.9264998667640901E-2</v>
      </c>
      <c r="X93" s="63">
        <f t="shared" si="32"/>
        <v>20</v>
      </c>
      <c r="Y93" s="117">
        <f t="shared" si="33"/>
        <v>133.5</v>
      </c>
      <c r="Z93" s="38">
        <v>0.18474009566925872</v>
      </c>
      <c r="AA93" s="39">
        <v>2.7027000000000001</v>
      </c>
      <c r="AB93" s="104">
        <f t="shared" si="34"/>
        <v>0.11812621097717163</v>
      </c>
      <c r="AC93" s="52">
        <v>42873.626875000002</v>
      </c>
      <c r="AD93" s="26">
        <v>-0.8125774418456545</v>
      </c>
      <c r="AE93" s="27">
        <v>0.81908503196218896</v>
      </c>
      <c r="AF93" s="63">
        <f t="shared" si="35"/>
        <v>2</v>
      </c>
      <c r="AG93" s="117">
        <f t="shared" si="36"/>
        <v>95</v>
      </c>
      <c r="AH93" s="41">
        <v>7.8275717408674658E-2</v>
      </c>
      <c r="AI93" s="42">
        <v>3.0116999999999998</v>
      </c>
      <c r="AJ93" s="104">
        <f t="shared" si="37"/>
        <v>-0.73976534453396703</v>
      </c>
      <c r="AK93" s="52">
        <v>42873.629074074073</v>
      </c>
      <c r="AL93" s="29">
        <v>-0.65187873622214698</v>
      </c>
      <c r="AM93" s="31">
        <v>-0.1286990079912696</v>
      </c>
      <c r="AN93" s="63">
        <f t="shared" si="38"/>
        <v>25</v>
      </c>
      <c r="AO93" s="117">
        <f t="shared" si="39"/>
        <v>40.5</v>
      </c>
      <c r="AP93" s="44">
        <v>0.29231076967803793</v>
      </c>
      <c r="AQ93" s="45">
        <v>2.6408999999999998</v>
      </c>
      <c r="AR93" s="104">
        <f t="shared" si="40"/>
        <v>0.56591252875810216</v>
      </c>
      <c r="AS93" s="52">
        <v>42873.638564814813</v>
      </c>
      <c r="AT93" s="29">
        <v>-0.12469812165873261</v>
      </c>
      <c r="AU93" s="31">
        <v>-0.28666301465017896</v>
      </c>
      <c r="AV93" s="63">
        <f t="shared" si="41"/>
        <v>132</v>
      </c>
      <c r="AW93" s="117">
        <f t="shared" si="42"/>
        <v>7</v>
      </c>
      <c r="AX93" s="47">
        <v>0.99446409415988479</v>
      </c>
      <c r="AY93" s="48">
        <v>2.5790999999999999</v>
      </c>
      <c r="AZ93" s="104">
        <f t="shared" si="43"/>
        <v>-0.77209501996384466</v>
      </c>
      <c r="BA93" s="52">
        <v>42873.382361111115</v>
      </c>
      <c r="BB93" s="97">
        <v>-0.3651912753367636</v>
      </c>
      <c r="BC93" s="101">
        <v>-0.26033568020702741</v>
      </c>
      <c r="BD93" s="63">
        <f t="shared" si="44"/>
        <v>37</v>
      </c>
      <c r="BE93" s="117">
        <f t="shared" si="45"/>
        <v>10.5</v>
      </c>
      <c r="BF93" s="94">
        <v>0.67415059494292773</v>
      </c>
      <c r="BG93" s="95">
        <v>2.5893999999999999</v>
      </c>
      <c r="BH93" s="64">
        <f t="shared" si="46"/>
        <v>-0.62870687488189669</v>
      </c>
      <c r="BI93" s="52">
        <v>42873.399467592593</v>
      </c>
      <c r="BJ93" s="141">
        <v>1.1213307023779888</v>
      </c>
      <c r="BK93" s="145">
        <v>-0.23400834576387586</v>
      </c>
      <c r="BL93" s="63">
        <f t="shared" si="47"/>
        <v>637</v>
      </c>
      <c r="BM93" s="117">
        <f t="shared" si="48"/>
        <v>140.5</v>
      </c>
      <c r="BN93" s="139">
        <v>2.654053345031985</v>
      </c>
      <c r="BO93" s="140">
        <v>2.5996999999999999</v>
      </c>
      <c r="BP93" s="134">
        <f t="shared" si="49"/>
        <v>-0.50543819885253161</v>
      </c>
    </row>
    <row r="94" spans="1:68">
      <c r="A94" s="16">
        <v>42873.675225694446</v>
      </c>
      <c r="B94" s="17">
        <v>-0.15541718529458801</v>
      </c>
      <c r="C94" s="18">
        <v>-0.23095859177831443</v>
      </c>
      <c r="D94" s="81">
        <f t="shared" si="25"/>
        <v>-0.19144435120755124</v>
      </c>
      <c r="E94" s="52">
        <v>42873.586527777778</v>
      </c>
      <c r="F94" s="19">
        <v>-0.61294447734398638</v>
      </c>
      <c r="G94" s="20">
        <v>-0.28666301465017896</v>
      </c>
      <c r="H94" s="63">
        <f t="shared" si="26"/>
        <v>32</v>
      </c>
      <c r="I94" s="117">
        <f t="shared" si="27"/>
        <v>21.5</v>
      </c>
      <c r="J94" s="59">
        <v>0.34416741719565802</v>
      </c>
      <c r="K94" s="60">
        <v>2.5790999999999999</v>
      </c>
      <c r="L94" s="104">
        <f t="shared" si="28"/>
        <v>0.89604825822743162</v>
      </c>
      <c r="M94" s="52">
        <v>42873.589039351849</v>
      </c>
      <c r="N94" s="21">
        <v>-0.56952381354536086</v>
      </c>
      <c r="O94" s="22">
        <v>-0.20768101132072431</v>
      </c>
      <c r="P94" s="63">
        <f t="shared" si="29"/>
        <v>87</v>
      </c>
      <c r="Q94" s="117">
        <f t="shared" si="30"/>
        <v>40</v>
      </c>
      <c r="R94" s="35">
        <v>0.40199951988528781</v>
      </c>
      <c r="S94" s="36">
        <v>2.61</v>
      </c>
      <c r="T94" s="104">
        <f t="shared" si="31"/>
        <v>-0.26566248481449262</v>
      </c>
      <c r="U94" s="52">
        <v>42873.615312499998</v>
      </c>
      <c r="V94" s="23">
        <v>-0.70868794771835009</v>
      </c>
      <c r="W94" s="24">
        <v>-0.28666301465017896</v>
      </c>
      <c r="X94" s="63">
        <f t="shared" si="32"/>
        <v>22</v>
      </c>
      <c r="Y94" s="117">
        <f t="shared" si="33"/>
        <v>19</v>
      </c>
      <c r="Z94" s="38">
        <v>0.21664642313091512</v>
      </c>
      <c r="AA94" s="39">
        <v>2.5790999999999999</v>
      </c>
      <c r="AB94" s="104">
        <f t="shared" si="34"/>
        <v>0.34607891498995241</v>
      </c>
      <c r="AC94" s="52">
        <v>42873.626886574071</v>
      </c>
      <c r="AD94" s="26">
        <v>-0.80672252786772836</v>
      </c>
      <c r="AE94" s="27">
        <v>0.29253834309915655</v>
      </c>
      <c r="AF94" s="63">
        <f t="shared" si="35"/>
        <v>5</v>
      </c>
      <c r="AG94" s="117">
        <f t="shared" si="36"/>
        <v>93</v>
      </c>
      <c r="AH94" s="41">
        <v>8.6073893594573722E-2</v>
      </c>
      <c r="AI94" s="42">
        <v>2.8056999999999999</v>
      </c>
      <c r="AJ94" s="104">
        <f t="shared" si="37"/>
        <v>-0.62227220580520115</v>
      </c>
      <c r="AK94" s="52">
        <v>42873.62908564815</v>
      </c>
      <c r="AL94" s="29">
        <v>-0.637810872416817</v>
      </c>
      <c r="AM94" s="31">
        <v>-0.26033568020702741</v>
      </c>
      <c r="AN94" s="63">
        <f t="shared" si="38"/>
        <v>26</v>
      </c>
      <c r="AO94" s="117">
        <f t="shared" si="39"/>
        <v>4.5</v>
      </c>
      <c r="AP94" s="44">
        <v>0.31104779654586118</v>
      </c>
      <c r="AQ94" s="45">
        <v>2.5893999999999999</v>
      </c>
      <c r="AR94" s="104">
        <f t="shared" si="40"/>
        <v>0.17719992606225679</v>
      </c>
      <c r="AS94" s="52">
        <v>42873.63857638889</v>
      </c>
      <c r="AT94" s="29">
        <v>-0.10182309307475682</v>
      </c>
      <c r="AU94" s="31">
        <v>-0.23400834576387586</v>
      </c>
      <c r="AV94" s="63">
        <f t="shared" si="41"/>
        <v>133</v>
      </c>
      <c r="AW94" s="117">
        <f t="shared" si="42"/>
        <v>29</v>
      </c>
      <c r="AX94" s="47">
        <v>1.0249314082532861</v>
      </c>
      <c r="AY94" s="48">
        <v>2.5996999999999999</v>
      </c>
      <c r="AZ94" s="104">
        <f t="shared" si="43"/>
        <v>-0.68056705346460733</v>
      </c>
      <c r="BA94" s="52">
        <v>42873.382372685184</v>
      </c>
      <c r="BB94" s="97">
        <v>-0.40467215153675451</v>
      </c>
      <c r="BC94" s="101">
        <v>-2.3389670218662222E-2</v>
      </c>
      <c r="BD94" s="63">
        <f t="shared" si="44"/>
        <v>31</v>
      </c>
      <c r="BE94" s="117">
        <f t="shared" si="45"/>
        <v>99.5</v>
      </c>
      <c r="BF94" s="94">
        <v>0.62156590629644259</v>
      </c>
      <c r="BG94" s="95">
        <v>2.6821000000000002</v>
      </c>
      <c r="BH94" s="64">
        <f t="shared" si="46"/>
        <v>-0.2835422709558213</v>
      </c>
      <c r="BI94" s="52">
        <v>42873.39947916667</v>
      </c>
      <c r="BJ94" s="141">
        <v>1.3043467580290093</v>
      </c>
      <c r="BK94" s="145">
        <v>-0.20768101132072431</v>
      </c>
      <c r="BL94" s="63">
        <f t="shared" si="47"/>
        <v>752</v>
      </c>
      <c r="BM94" s="117">
        <f t="shared" si="48"/>
        <v>224.5</v>
      </c>
      <c r="BN94" s="139">
        <v>2.8978129377767612</v>
      </c>
      <c r="BO94" s="140">
        <v>2.61</v>
      </c>
      <c r="BP94" s="134">
        <f t="shared" si="49"/>
        <v>-0.37940739784696054</v>
      </c>
    </row>
    <row r="95" spans="1:68">
      <c r="A95" s="16">
        <v>42873.675341435184</v>
      </c>
      <c r="B95" s="17">
        <v>0.21656698607564628</v>
      </c>
      <c r="C95" s="18">
        <v>-0.10945245672404698</v>
      </c>
      <c r="D95" s="81">
        <f t="shared" si="25"/>
        <v>-0.12738036840798295</v>
      </c>
      <c r="E95" s="52">
        <v>42873.586539351854</v>
      </c>
      <c r="F95" s="19">
        <v>-0.60831657312999121</v>
      </c>
      <c r="G95" s="20">
        <v>-0.1286990079912696</v>
      </c>
      <c r="H95" s="63">
        <f t="shared" si="26"/>
        <v>33</v>
      </c>
      <c r="I95" s="117">
        <f t="shared" si="27"/>
        <v>56.5</v>
      </c>
      <c r="J95" s="59">
        <v>0.35033133566965446</v>
      </c>
      <c r="K95" s="60">
        <v>2.6408999999999998</v>
      </c>
      <c r="L95" s="104">
        <f t="shared" si="28"/>
        <v>0.54635958959671493</v>
      </c>
      <c r="M95" s="52">
        <v>42873.589050925926</v>
      </c>
      <c r="N95" s="21">
        <v>-0.56534288947948497</v>
      </c>
      <c r="O95" s="22">
        <v>-0.1286990079912696</v>
      </c>
      <c r="P95" s="63">
        <f t="shared" si="29"/>
        <v>95</v>
      </c>
      <c r="Q95" s="117">
        <f t="shared" si="30"/>
        <v>70.5</v>
      </c>
      <c r="R95" s="35">
        <v>0.40756810425877066</v>
      </c>
      <c r="S95" s="36">
        <v>2.6408999999999998</v>
      </c>
      <c r="T95" s="104">
        <f t="shared" si="31"/>
        <v>-5.1624398276780135E-2</v>
      </c>
      <c r="U95" s="52">
        <v>42873.615324074075</v>
      </c>
      <c r="V95" s="23">
        <v>-0.68634762425597473</v>
      </c>
      <c r="W95" s="24">
        <v>-0.31299034909333057</v>
      </c>
      <c r="X95" s="63">
        <f t="shared" si="32"/>
        <v>23</v>
      </c>
      <c r="Y95" s="117">
        <f t="shared" si="33"/>
        <v>11.5</v>
      </c>
      <c r="Z95" s="38">
        <v>0.24640156198801691</v>
      </c>
      <c r="AA95" s="39">
        <v>2.5688</v>
      </c>
      <c r="AB95" s="104">
        <f t="shared" si="34"/>
        <v>-0.20922699540983739</v>
      </c>
      <c r="AC95" s="52">
        <v>42873.626898148148</v>
      </c>
      <c r="AD95" s="26">
        <v>-0.79386082449185214</v>
      </c>
      <c r="AE95" s="27">
        <v>-0.20768101132072431</v>
      </c>
      <c r="AF95" s="63">
        <f t="shared" si="35"/>
        <v>12</v>
      </c>
      <c r="AG95" s="117">
        <f t="shared" si="36"/>
        <v>19.5</v>
      </c>
      <c r="AH95" s="41">
        <v>0.10320443203698185</v>
      </c>
      <c r="AI95" s="42">
        <v>2.61</v>
      </c>
      <c r="AJ95" s="104">
        <f t="shared" si="37"/>
        <v>-0.35537844841364924</v>
      </c>
      <c r="AK95" s="52">
        <v>42873.62909722222</v>
      </c>
      <c r="AL95" s="29">
        <v>-0.62797082520783387</v>
      </c>
      <c r="AM95" s="31">
        <v>-0.15502634243442118</v>
      </c>
      <c r="AN95" s="63">
        <f t="shared" si="38"/>
        <v>27</v>
      </c>
      <c r="AO95" s="117">
        <f t="shared" si="39"/>
        <v>29</v>
      </c>
      <c r="AP95" s="44">
        <v>0.32415378274864998</v>
      </c>
      <c r="AQ95" s="45">
        <v>2.6305999999999998</v>
      </c>
      <c r="AR95" s="104">
        <f t="shared" si="40"/>
        <v>-0.47698701659700704</v>
      </c>
      <c r="AS95" s="52">
        <v>42873.63858796296</v>
      </c>
      <c r="AT95" s="29">
        <v>-0.27274738228153877</v>
      </c>
      <c r="AU95" s="31">
        <v>2.9376642244893394E-3</v>
      </c>
      <c r="AV95" s="63">
        <f t="shared" si="41"/>
        <v>112</v>
      </c>
      <c r="AW95" s="117">
        <f t="shared" si="42"/>
        <v>115</v>
      </c>
      <c r="AX95" s="47">
        <v>0.79727687281360704</v>
      </c>
      <c r="AY95" s="48">
        <v>2.6924000000000001</v>
      </c>
      <c r="AZ95" s="104">
        <f t="shared" si="43"/>
        <v>0.33450565843370178</v>
      </c>
      <c r="BA95" s="52">
        <v>42873.382384259261</v>
      </c>
      <c r="BB95" s="97">
        <v>-0.43704484437552238</v>
      </c>
      <c r="BC95" s="101">
        <v>2.9376642244893394E-3</v>
      </c>
      <c r="BD95" s="63">
        <f t="shared" si="44"/>
        <v>25</v>
      </c>
      <c r="BE95" s="117">
        <f t="shared" si="45"/>
        <v>106</v>
      </c>
      <c r="BF95" s="94">
        <v>0.57844862680771381</v>
      </c>
      <c r="BG95" s="95">
        <v>2.6924000000000001</v>
      </c>
      <c r="BH95" s="64">
        <f t="shared" si="46"/>
        <v>-0.16698303286052602</v>
      </c>
      <c r="BI95" s="52">
        <v>42873.39949074074</v>
      </c>
      <c r="BJ95" s="141">
        <v>1.3581041527991891</v>
      </c>
      <c r="BK95" s="145">
        <v>-0.33931768353648212</v>
      </c>
      <c r="BL95" s="63">
        <f t="shared" si="47"/>
        <v>780</v>
      </c>
      <c r="BM95" s="117">
        <f t="shared" si="48"/>
        <v>7</v>
      </c>
      <c r="BN95" s="139">
        <v>2.9694125611518052</v>
      </c>
      <c r="BO95" s="140">
        <v>2.5585</v>
      </c>
      <c r="BP95" s="134">
        <f t="shared" si="49"/>
        <v>-0.40960985246563075</v>
      </c>
    </row>
    <row r="96" spans="1:68">
      <c r="A96" s="16">
        <v>42873.675457175923</v>
      </c>
      <c r="B96" s="17">
        <v>0.449430355262952</v>
      </c>
      <c r="C96" s="18">
        <v>-6.8950411705957837E-2</v>
      </c>
      <c r="D96" s="81">
        <f t="shared" si="25"/>
        <v>-0.19329728308992661</v>
      </c>
      <c r="E96" s="52">
        <v>42873.586550925924</v>
      </c>
      <c r="F96" s="19">
        <v>-0.60597163162531931</v>
      </c>
      <c r="G96" s="20">
        <v>-0.31299034909333057</v>
      </c>
      <c r="H96" s="63">
        <f t="shared" si="26"/>
        <v>34</v>
      </c>
      <c r="I96" s="117">
        <f t="shared" si="27"/>
        <v>14</v>
      </c>
      <c r="J96" s="59">
        <v>0.35345456977147061</v>
      </c>
      <c r="K96" s="60">
        <v>2.5688</v>
      </c>
      <c r="L96" s="104">
        <f t="shared" si="28"/>
        <v>0.72102617116093137</v>
      </c>
      <c r="M96" s="52">
        <v>42873.589062500003</v>
      </c>
      <c r="N96" s="21">
        <v>-0.56316238375960248</v>
      </c>
      <c r="O96" s="22">
        <v>-0.26033568020702741</v>
      </c>
      <c r="P96" s="63">
        <f t="shared" si="29"/>
        <v>99</v>
      </c>
      <c r="Q96" s="117">
        <f t="shared" si="30"/>
        <v>23</v>
      </c>
      <c r="R96" s="35">
        <v>0.41047232588219862</v>
      </c>
      <c r="S96" s="36">
        <v>2.5893999999999999</v>
      </c>
      <c r="T96" s="104">
        <f t="shared" si="31"/>
        <v>-0.24878018501740831</v>
      </c>
      <c r="U96" s="52">
        <v>42873.615335648145</v>
      </c>
      <c r="V96" s="23">
        <v>-0.66818778662151102</v>
      </c>
      <c r="W96" s="24">
        <v>-0.20768101132072431</v>
      </c>
      <c r="X96" s="63">
        <f t="shared" si="32"/>
        <v>25</v>
      </c>
      <c r="Y96" s="117">
        <f t="shared" si="33"/>
        <v>56.5</v>
      </c>
      <c r="Z96" s="38">
        <v>0.27058870016199726</v>
      </c>
      <c r="AA96" s="39">
        <v>2.61</v>
      </c>
      <c r="AB96" s="104">
        <f t="shared" si="34"/>
        <v>-1.3194747954683899E-2</v>
      </c>
      <c r="AC96" s="52">
        <v>42873.626909722225</v>
      </c>
      <c r="AD96" s="26">
        <v>-0.77409406365557532</v>
      </c>
      <c r="AE96" s="27">
        <v>2.9376642244893394E-3</v>
      </c>
      <c r="AF96" s="63">
        <f t="shared" si="35"/>
        <v>16</v>
      </c>
      <c r="AG96" s="117">
        <f t="shared" si="36"/>
        <v>76</v>
      </c>
      <c r="AH96" s="41">
        <v>0.12953183568577395</v>
      </c>
      <c r="AI96" s="42">
        <v>2.6924000000000001</v>
      </c>
      <c r="AJ96" s="104">
        <f t="shared" si="37"/>
        <v>-7.8413705900364242E-2</v>
      </c>
      <c r="AK96" s="52">
        <v>42873.629108796296</v>
      </c>
      <c r="AL96" s="29">
        <v>-0.62173599464456253</v>
      </c>
      <c r="AM96" s="31">
        <v>0.26621100865600494</v>
      </c>
      <c r="AN96" s="63">
        <f t="shared" si="38"/>
        <v>29</v>
      </c>
      <c r="AO96" s="117">
        <f t="shared" si="39"/>
        <v>100</v>
      </c>
      <c r="AP96" s="44">
        <v>0.33245797088957296</v>
      </c>
      <c r="AQ96" s="45">
        <v>2.7953999999999999</v>
      </c>
      <c r="AR96" s="104">
        <f t="shared" si="40"/>
        <v>-0.70263477544922615</v>
      </c>
      <c r="AS96" s="52">
        <v>42873.638599537036</v>
      </c>
      <c r="AT96" s="29">
        <v>-0.41834364007128816</v>
      </c>
      <c r="AU96" s="31">
        <v>-2.3389670218662222E-2</v>
      </c>
      <c r="AV96" s="63">
        <f t="shared" si="41"/>
        <v>62</v>
      </c>
      <c r="AW96" s="117">
        <f t="shared" si="42"/>
        <v>108</v>
      </c>
      <c r="AX96" s="47">
        <v>0.60335681275250019</v>
      </c>
      <c r="AY96" s="48">
        <v>2.6821000000000002</v>
      </c>
      <c r="AZ96" s="104">
        <f t="shared" si="43"/>
        <v>0.51851943384599875</v>
      </c>
      <c r="BA96" s="52">
        <v>42873.382395833331</v>
      </c>
      <c r="BB96" s="97">
        <v>-0.47445933212701064</v>
      </c>
      <c r="BC96" s="101">
        <v>-0.15502634243442118</v>
      </c>
      <c r="BD96" s="63">
        <f t="shared" si="44"/>
        <v>22</v>
      </c>
      <c r="BE96" s="117">
        <f t="shared" si="45"/>
        <v>56.5</v>
      </c>
      <c r="BF96" s="94">
        <v>0.52861616667401001</v>
      </c>
      <c r="BG96" s="95">
        <v>2.6305999999999998</v>
      </c>
      <c r="BH96" s="64">
        <f t="shared" si="46"/>
        <v>-0.33890156915788949</v>
      </c>
      <c r="BI96" s="52">
        <v>42873.399502314816</v>
      </c>
      <c r="BJ96" s="141">
        <v>1.1453506565889062</v>
      </c>
      <c r="BK96" s="145">
        <v>-0.23400834576387586</v>
      </c>
      <c r="BL96" s="63">
        <f t="shared" si="47"/>
        <v>652.5</v>
      </c>
      <c r="BM96" s="117">
        <f t="shared" si="48"/>
        <v>140.5</v>
      </c>
      <c r="BN96" s="139">
        <v>2.6860455887472905</v>
      </c>
      <c r="BO96" s="140">
        <v>2.5996999999999999</v>
      </c>
      <c r="BP96" s="134">
        <f t="shared" si="49"/>
        <v>-0.17115995744203674</v>
      </c>
    </row>
    <row r="97" spans="1:68">
      <c r="A97" s="16">
        <v>42873.675572916662</v>
      </c>
      <c r="B97" s="17">
        <v>0.210111528751497</v>
      </c>
      <c r="C97" s="18">
        <v>0.21456390342066969</v>
      </c>
      <c r="D97" s="81">
        <f t="shared" si="25"/>
        <v>-0.21316137884263542</v>
      </c>
      <c r="E97" s="52">
        <v>42873.586562500001</v>
      </c>
      <c r="F97" s="19">
        <v>-0.60061879394640971</v>
      </c>
      <c r="G97" s="20">
        <v>-0.39197235242278522</v>
      </c>
      <c r="H97" s="63">
        <f t="shared" si="26"/>
        <v>38</v>
      </c>
      <c r="I97" s="117">
        <f t="shared" si="27"/>
        <v>1</v>
      </c>
      <c r="J97" s="59">
        <v>0.36058402914047771</v>
      </c>
      <c r="K97" s="60">
        <v>2.5379</v>
      </c>
      <c r="L97" s="104">
        <f t="shared" si="28"/>
        <v>0.61746274372694188</v>
      </c>
      <c r="M97" s="52">
        <v>42873.589074074072</v>
      </c>
      <c r="N97" s="21">
        <v>-0.56411826037806789</v>
      </c>
      <c r="O97" s="22">
        <v>-0.18135367687757273</v>
      </c>
      <c r="P97" s="63">
        <f t="shared" si="29"/>
        <v>96</v>
      </c>
      <c r="Q97" s="117">
        <f t="shared" si="30"/>
        <v>49.5</v>
      </c>
      <c r="R97" s="35">
        <v>0.40919919115966008</v>
      </c>
      <c r="S97" s="36">
        <v>2.6202999999999999</v>
      </c>
      <c r="T97" s="104">
        <f t="shared" si="31"/>
        <v>0.26278209149559467</v>
      </c>
      <c r="U97" s="52">
        <v>42873.615347222221</v>
      </c>
      <c r="V97" s="23">
        <v>-0.65246233221632166</v>
      </c>
      <c r="W97" s="24">
        <v>0.18722900532655026</v>
      </c>
      <c r="X97" s="63">
        <f t="shared" si="32"/>
        <v>26</v>
      </c>
      <c r="Y97" s="117">
        <f t="shared" si="33"/>
        <v>148.5</v>
      </c>
      <c r="Z97" s="38">
        <v>0.29153347655279016</v>
      </c>
      <c r="AA97" s="39">
        <v>2.7645</v>
      </c>
      <c r="AB97" s="104">
        <f t="shared" si="34"/>
        <v>0.13679024853762886</v>
      </c>
      <c r="AC97" s="52">
        <v>42873.626921296294</v>
      </c>
      <c r="AD97" s="26">
        <v>-0.74966340418499244</v>
      </c>
      <c r="AE97" s="27">
        <v>-0.23400834576387586</v>
      </c>
      <c r="AF97" s="63">
        <f t="shared" si="35"/>
        <v>19</v>
      </c>
      <c r="AG97" s="117">
        <f t="shared" si="36"/>
        <v>9.5</v>
      </c>
      <c r="AH97" s="41">
        <v>0.16207109887692883</v>
      </c>
      <c r="AI97" s="42">
        <v>2.5996999999999999</v>
      </c>
      <c r="AJ97" s="104">
        <f t="shared" si="37"/>
        <v>0.86882975667879903</v>
      </c>
      <c r="AK97" s="52">
        <v>42873.629120370373</v>
      </c>
      <c r="AL97" s="29">
        <v>-0.61454493309247626</v>
      </c>
      <c r="AM97" s="31">
        <v>-4.9717004661813786E-2</v>
      </c>
      <c r="AN97" s="63">
        <f t="shared" si="38"/>
        <v>30.5</v>
      </c>
      <c r="AO97" s="117">
        <f t="shared" si="39"/>
        <v>68.5</v>
      </c>
      <c r="AP97" s="44">
        <v>0.34203576573988709</v>
      </c>
      <c r="AQ97" s="45">
        <v>2.6718000000000002</v>
      </c>
      <c r="AR97" s="104">
        <f t="shared" si="40"/>
        <v>-0.24048976060409016</v>
      </c>
      <c r="AS97" s="52">
        <v>42873.638611111113</v>
      </c>
      <c r="AT97" s="29">
        <v>-0.44901894125035419</v>
      </c>
      <c r="AU97" s="31">
        <v>-0.20768101132072431</v>
      </c>
      <c r="AV97" s="63">
        <f t="shared" si="41"/>
        <v>50</v>
      </c>
      <c r="AW97" s="117">
        <f t="shared" si="42"/>
        <v>43.5</v>
      </c>
      <c r="AX97" s="47">
        <v>0.56250029392886991</v>
      </c>
      <c r="AY97" s="48">
        <v>2.61</v>
      </c>
      <c r="AZ97" s="104">
        <f t="shared" si="43"/>
        <v>-0.18012076642164579</v>
      </c>
      <c r="BA97" s="52">
        <v>42873.382407407407</v>
      </c>
      <c r="BB97" s="97">
        <v>-0.49687456856308021</v>
      </c>
      <c r="BC97" s="101">
        <v>8.1919667553944031E-2</v>
      </c>
      <c r="BD97" s="63">
        <f t="shared" si="44"/>
        <v>18</v>
      </c>
      <c r="BE97" s="117">
        <f t="shared" si="45"/>
        <v>120.5</v>
      </c>
      <c r="BF97" s="94">
        <v>0.49876125101921664</v>
      </c>
      <c r="BG97" s="95">
        <v>2.7233000000000001</v>
      </c>
      <c r="BH97" s="64">
        <f t="shared" si="46"/>
        <v>-0.63432554120926021</v>
      </c>
      <c r="BI97" s="52">
        <v>42873.399513888886</v>
      </c>
      <c r="BJ97" s="141">
        <v>1.1054765499375674</v>
      </c>
      <c r="BK97" s="145">
        <v>0.50315701864436901</v>
      </c>
      <c r="BL97" s="63">
        <f t="shared" si="47"/>
        <v>632</v>
      </c>
      <c r="BM97" s="117">
        <f t="shared" si="48"/>
        <v>1036.5</v>
      </c>
      <c r="BN97" s="139">
        <v>2.6329371553706808</v>
      </c>
      <c r="BO97" s="140">
        <v>2.8880999999999997</v>
      </c>
      <c r="BP97" s="134">
        <f t="shared" si="49"/>
        <v>-0.26352285252661767</v>
      </c>
    </row>
    <row r="98" spans="1:68">
      <c r="A98" s="16">
        <v>42873.675688657408</v>
      </c>
      <c r="B98" s="17">
        <v>0.24528965152743609</v>
      </c>
      <c r="C98" s="18">
        <v>1.2053678330223951E-2</v>
      </c>
      <c r="D98" s="81">
        <f t="shared" si="25"/>
        <v>-0.19319428306669889</v>
      </c>
      <c r="E98" s="52">
        <v>42873.586574074077</v>
      </c>
      <c r="F98" s="19">
        <v>-0.60001740878636445</v>
      </c>
      <c r="G98" s="20">
        <v>-0.18135367687757273</v>
      </c>
      <c r="H98" s="63">
        <f t="shared" si="26"/>
        <v>40</v>
      </c>
      <c r="I98" s="117">
        <f t="shared" si="27"/>
        <v>47.5</v>
      </c>
      <c r="J98" s="59">
        <v>0.36138501570514786</v>
      </c>
      <c r="K98" s="60">
        <v>2.6202999999999999</v>
      </c>
      <c r="L98" s="104">
        <f t="shared" si="28"/>
        <v>-3.4607863907607068E-2</v>
      </c>
      <c r="M98" s="52">
        <v>42873.589085648149</v>
      </c>
      <c r="N98" s="21">
        <v>-0.56925580874397974</v>
      </c>
      <c r="O98" s="22">
        <v>-2.3389670218662222E-2</v>
      </c>
      <c r="P98" s="63">
        <f t="shared" si="29"/>
        <v>88</v>
      </c>
      <c r="Q98" s="117">
        <f t="shared" si="30"/>
        <v>88.5</v>
      </c>
      <c r="R98" s="35">
        <v>0.4023564762244784</v>
      </c>
      <c r="S98" s="36">
        <v>2.6821000000000002</v>
      </c>
      <c r="T98" s="104">
        <f t="shared" si="31"/>
        <v>0.52589718728644985</v>
      </c>
      <c r="U98" s="52">
        <v>42873.615358796298</v>
      </c>
      <c r="V98" s="23">
        <v>-0.64110386963134791</v>
      </c>
      <c r="W98" s="24">
        <v>-0.26033568020702741</v>
      </c>
      <c r="X98" s="63">
        <f t="shared" si="32"/>
        <v>28</v>
      </c>
      <c r="Y98" s="117">
        <f t="shared" si="33"/>
        <v>31</v>
      </c>
      <c r="Z98" s="38">
        <v>0.30666184441139743</v>
      </c>
      <c r="AA98" s="39">
        <v>2.5893999999999999</v>
      </c>
      <c r="AB98" s="104">
        <f t="shared" si="34"/>
        <v>0.62747724473482902</v>
      </c>
      <c r="AC98" s="52">
        <v>42873.626932870371</v>
      </c>
      <c r="AD98" s="26">
        <v>-0.72801279051078294</v>
      </c>
      <c r="AE98" s="27">
        <v>-0.18135367687757273</v>
      </c>
      <c r="AF98" s="63">
        <f t="shared" si="35"/>
        <v>22</v>
      </c>
      <c r="AG98" s="117">
        <f t="shared" si="36"/>
        <v>30</v>
      </c>
      <c r="AH98" s="41">
        <v>0.19090761135189513</v>
      </c>
      <c r="AI98" s="42">
        <v>2.6202999999999999</v>
      </c>
      <c r="AJ98" s="104">
        <f t="shared" si="37"/>
        <v>0.91319345152096076</v>
      </c>
      <c r="AK98" s="52">
        <v>42873.629131944443</v>
      </c>
      <c r="AL98" s="29">
        <v>-0.60878306907293711</v>
      </c>
      <c r="AM98" s="31">
        <v>-7.6044339104965344E-2</v>
      </c>
      <c r="AN98" s="63">
        <f t="shared" si="38"/>
        <v>32</v>
      </c>
      <c r="AO98" s="117">
        <f t="shared" si="39"/>
        <v>58</v>
      </c>
      <c r="AP98" s="44">
        <v>0.34971000842781724</v>
      </c>
      <c r="AQ98" s="45">
        <v>2.6615000000000002</v>
      </c>
      <c r="AR98" s="104">
        <f t="shared" si="40"/>
        <v>-0.53738554566780161</v>
      </c>
      <c r="AS98" s="52">
        <v>42873.638622685183</v>
      </c>
      <c r="AT98" s="29">
        <v>-0.5014989068749629</v>
      </c>
      <c r="AU98" s="31">
        <v>2.9264998667640901E-2</v>
      </c>
      <c r="AV98" s="63">
        <f t="shared" si="41"/>
        <v>23</v>
      </c>
      <c r="AW98" s="117">
        <f t="shared" si="42"/>
        <v>120</v>
      </c>
      <c r="AX98" s="47">
        <v>0.49260208198014604</v>
      </c>
      <c r="AY98" s="48">
        <v>2.7027000000000001</v>
      </c>
      <c r="AZ98" s="104">
        <f t="shared" si="43"/>
        <v>0.19249726116845198</v>
      </c>
      <c r="BA98" s="52">
        <v>42873.382418981484</v>
      </c>
      <c r="BB98" s="97">
        <v>-0.496375687075996</v>
      </c>
      <c r="BC98" s="101">
        <v>2.9376642244893394E-3</v>
      </c>
      <c r="BD98" s="63">
        <f t="shared" si="44"/>
        <v>19</v>
      </c>
      <c r="BE98" s="117">
        <f t="shared" si="45"/>
        <v>106</v>
      </c>
      <c r="BF98" s="94">
        <v>0.49942571265722419</v>
      </c>
      <c r="BG98" s="95">
        <v>2.6924000000000001</v>
      </c>
      <c r="BH98" s="64">
        <f t="shared" si="46"/>
        <v>-3.4412815517958044E-2</v>
      </c>
      <c r="BI98" s="52">
        <v>42873.399525462963</v>
      </c>
      <c r="BJ98" s="141">
        <v>1.9555432879331522</v>
      </c>
      <c r="BK98" s="145">
        <v>5.5592333110792466E-2</v>
      </c>
      <c r="BL98" s="63">
        <f t="shared" si="47"/>
        <v>1046</v>
      </c>
      <c r="BM98" s="117">
        <f t="shared" si="48"/>
        <v>800.5</v>
      </c>
      <c r="BN98" s="139">
        <v>3.7651434042847156</v>
      </c>
      <c r="BO98" s="140">
        <v>2.7130000000000001</v>
      </c>
      <c r="BP98" s="134">
        <f t="shared" si="49"/>
        <v>-0.34426510133197963</v>
      </c>
    </row>
    <row r="99" spans="1:68">
      <c r="A99" s="16">
        <v>42873.675804398154</v>
      </c>
      <c r="B99" s="17">
        <v>1.3011825994099655</v>
      </c>
      <c r="C99" s="18">
        <v>-0.19045654676022528</v>
      </c>
      <c r="D99" s="81">
        <f t="shared" si="25"/>
        <v>-0.1781124209529559</v>
      </c>
      <c r="E99" s="52">
        <v>42873.586585648147</v>
      </c>
      <c r="F99" s="19">
        <v>-0.60241496364904856</v>
      </c>
      <c r="G99" s="20">
        <v>-0.28666301465017896</v>
      </c>
      <c r="H99" s="63">
        <f t="shared" si="26"/>
        <v>35</v>
      </c>
      <c r="I99" s="117">
        <f t="shared" si="27"/>
        <v>21.5</v>
      </c>
      <c r="J99" s="59">
        <v>0.35819170572569159</v>
      </c>
      <c r="K99" s="60">
        <v>2.5790999999999999</v>
      </c>
      <c r="L99" s="104">
        <f t="shared" si="28"/>
        <v>0.16635717275435433</v>
      </c>
      <c r="M99" s="52">
        <v>42873.589097222219</v>
      </c>
      <c r="N99" s="21">
        <v>-0.57192518263659164</v>
      </c>
      <c r="O99" s="22">
        <v>11.69227415698381</v>
      </c>
      <c r="P99" s="63">
        <f t="shared" si="29"/>
        <v>78.5</v>
      </c>
      <c r="Q99" s="117">
        <f t="shared" si="30"/>
        <v>121</v>
      </c>
      <c r="R99" s="35">
        <v>0.39880112972423831</v>
      </c>
      <c r="S99" s="36">
        <v>7.2656000000000001</v>
      </c>
      <c r="T99" s="104">
        <f t="shared" si="31"/>
        <v>0.95625778945079787</v>
      </c>
      <c r="U99" s="52">
        <v>42873.615370370368</v>
      </c>
      <c r="V99" s="23">
        <v>-0.6284024635146207</v>
      </c>
      <c r="W99" s="24">
        <v>-0.33931768353648212</v>
      </c>
      <c r="X99" s="63">
        <f t="shared" si="32"/>
        <v>29</v>
      </c>
      <c r="Y99" s="117">
        <f t="shared" si="33"/>
        <v>6</v>
      </c>
      <c r="Z99" s="38">
        <v>0.3235788824892103</v>
      </c>
      <c r="AA99" s="39">
        <v>2.5585</v>
      </c>
      <c r="AB99" s="104">
        <f t="shared" si="34"/>
        <v>0.41624011122931281</v>
      </c>
      <c r="AC99" s="52">
        <v>42873.626944444448</v>
      </c>
      <c r="AD99" s="26">
        <v>-0.70861574688810403</v>
      </c>
      <c r="AE99" s="27">
        <v>-0.23400834576387586</v>
      </c>
      <c r="AF99" s="63">
        <f t="shared" si="35"/>
        <v>24</v>
      </c>
      <c r="AG99" s="117">
        <f t="shared" si="36"/>
        <v>9.5</v>
      </c>
      <c r="AH99" s="41">
        <v>0.21674258761721663</v>
      </c>
      <c r="AI99" s="42">
        <v>2.5996999999999999</v>
      </c>
      <c r="AJ99" s="104">
        <f t="shared" si="37"/>
        <v>0.85887188621163779</v>
      </c>
      <c r="AK99" s="52">
        <v>42873.629143518519</v>
      </c>
      <c r="AL99" s="29">
        <v>-0.58896113709447007</v>
      </c>
      <c r="AM99" s="31">
        <v>-0.20768101132072431</v>
      </c>
      <c r="AN99" s="63">
        <f t="shared" si="38"/>
        <v>33</v>
      </c>
      <c r="AO99" s="117">
        <f t="shared" si="39"/>
        <v>15</v>
      </c>
      <c r="AP99" s="44">
        <v>0.37611089467409908</v>
      </c>
      <c r="AQ99" s="45">
        <v>2.61</v>
      </c>
      <c r="AR99" s="104">
        <f t="shared" si="40"/>
        <v>-0.19569820775248062</v>
      </c>
      <c r="AS99" s="52">
        <v>42873.63863425926</v>
      </c>
      <c r="AT99" s="29">
        <v>-0.50606613954502089</v>
      </c>
      <c r="AU99" s="31">
        <v>-0.15502634243442118</v>
      </c>
      <c r="AV99" s="63">
        <f t="shared" si="41"/>
        <v>22</v>
      </c>
      <c r="AW99" s="117">
        <f t="shared" si="42"/>
        <v>63.5</v>
      </c>
      <c r="AX99" s="47">
        <v>0.48651897210400025</v>
      </c>
      <c r="AY99" s="48">
        <v>2.6305999999999998</v>
      </c>
      <c r="AZ99" s="104">
        <f t="shared" si="43"/>
        <v>-0.21354426199656659</v>
      </c>
      <c r="BA99" s="52">
        <v>42873.382430555554</v>
      </c>
      <c r="BB99" s="97">
        <v>-0.52207715590530923</v>
      </c>
      <c r="BC99" s="101">
        <v>-0.18135367687757273</v>
      </c>
      <c r="BD99" s="63">
        <f t="shared" si="44"/>
        <v>15</v>
      </c>
      <c r="BE99" s="117">
        <f t="shared" si="45"/>
        <v>43</v>
      </c>
      <c r="BF99" s="94">
        <v>0.46519385495222487</v>
      </c>
      <c r="BG99" s="95">
        <v>2.6202999999999999</v>
      </c>
      <c r="BH99" s="64">
        <f t="shared" si="46"/>
        <v>0.50343915077720658</v>
      </c>
      <c r="BI99" s="52">
        <v>42873.399537037039</v>
      </c>
      <c r="BJ99" s="141">
        <v>1.780544278295648</v>
      </c>
      <c r="BK99" s="145">
        <v>5.5592333110792466E-2</v>
      </c>
      <c r="BL99" s="63">
        <f t="shared" si="47"/>
        <v>973.5</v>
      </c>
      <c r="BM99" s="117">
        <f t="shared" si="48"/>
        <v>800.5</v>
      </c>
      <c r="BN99" s="139">
        <v>3.5320617373881351</v>
      </c>
      <c r="BO99" s="140">
        <v>2.7130000000000001</v>
      </c>
      <c r="BP99" s="134">
        <f t="shared" si="49"/>
        <v>-0.37665432192028114</v>
      </c>
    </row>
    <row r="100" spans="1:68">
      <c r="A100" s="16">
        <v>42873.675920138892</v>
      </c>
      <c r="B100" s="17">
        <v>2.3495689457814013</v>
      </c>
      <c r="C100" s="18">
        <v>-0.27146063679640359</v>
      </c>
      <c r="D100" s="81">
        <f t="shared" si="25"/>
        <v>-0.37913351065000905</v>
      </c>
      <c r="E100" s="52">
        <v>42873.586597222224</v>
      </c>
      <c r="F100" s="19">
        <v>-0.60217616461521672</v>
      </c>
      <c r="G100" s="20">
        <v>-0.10237167354811805</v>
      </c>
      <c r="H100" s="63">
        <f t="shared" si="26"/>
        <v>36</v>
      </c>
      <c r="I100" s="117">
        <f t="shared" si="27"/>
        <v>64</v>
      </c>
      <c r="J100" s="59">
        <v>0.35850976282198088</v>
      </c>
      <c r="K100" s="60">
        <v>2.6511999999999998</v>
      </c>
      <c r="L100" s="104">
        <f t="shared" si="28"/>
        <v>-0.43678211952870993</v>
      </c>
      <c r="M100" s="52">
        <v>42873.589108796295</v>
      </c>
      <c r="N100" s="21">
        <v>-0.57575393323531221</v>
      </c>
      <c r="O100" s="22">
        <v>0.68744835974643115</v>
      </c>
      <c r="P100" s="63">
        <f t="shared" si="29"/>
        <v>67</v>
      </c>
      <c r="Q100" s="117">
        <f t="shared" si="30"/>
        <v>118</v>
      </c>
      <c r="R100" s="35">
        <v>0.39370160616962152</v>
      </c>
      <c r="S100" s="36">
        <v>2.9601999999999999</v>
      </c>
      <c r="T100" s="104">
        <f t="shared" si="31"/>
        <v>0.13558581168868689</v>
      </c>
      <c r="U100" s="52">
        <v>42873.615381944444</v>
      </c>
      <c r="V100" s="23">
        <v>-0.62140345652823692</v>
      </c>
      <c r="W100" s="24">
        <v>0.18722900532655026</v>
      </c>
      <c r="X100" s="63">
        <f t="shared" si="32"/>
        <v>30</v>
      </c>
      <c r="Y100" s="117">
        <f t="shared" si="33"/>
        <v>148.5</v>
      </c>
      <c r="Z100" s="38">
        <v>0.33290087933014295</v>
      </c>
      <c r="AA100" s="39">
        <v>2.7645</v>
      </c>
      <c r="AB100" s="104">
        <f t="shared" si="34"/>
        <v>-0.87066424800385189</v>
      </c>
      <c r="AC100" s="52">
        <v>42873.626956018517</v>
      </c>
      <c r="AD100" s="26">
        <v>-0.68757501921681308</v>
      </c>
      <c r="AE100" s="27">
        <v>-2.3389670218662222E-2</v>
      </c>
      <c r="AF100" s="63">
        <f t="shared" si="35"/>
        <v>26</v>
      </c>
      <c r="AG100" s="117">
        <f t="shared" si="36"/>
        <v>69.5</v>
      </c>
      <c r="AH100" s="41">
        <v>0.24476679123128367</v>
      </c>
      <c r="AI100" s="42">
        <v>2.6821000000000002</v>
      </c>
      <c r="AJ100" s="104">
        <f t="shared" si="37"/>
        <v>0.53374499616411619</v>
      </c>
      <c r="AK100" s="52">
        <v>42873.629155092596</v>
      </c>
      <c r="AL100" s="29">
        <v>-0.54107102102581683</v>
      </c>
      <c r="AM100" s="31">
        <v>-4.9717004661813786E-2</v>
      </c>
      <c r="AN100" s="63">
        <f t="shared" si="38"/>
        <v>36</v>
      </c>
      <c r="AO100" s="117">
        <f t="shared" si="39"/>
        <v>68.5</v>
      </c>
      <c r="AP100" s="44">
        <v>0.43989587325354468</v>
      </c>
      <c r="AQ100" s="45">
        <v>2.6718000000000002</v>
      </c>
      <c r="AR100" s="104">
        <f t="shared" si="40"/>
        <v>0.64243358315007615</v>
      </c>
      <c r="AS100" s="52">
        <v>42873.638645833336</v>
      </c>
      <c r="AT100" s="29">
        <v>-0.54209541695530761</v>
      </c>
      <c r="AU100" s="31">
        <v>-0.23400834576387586</v>
      </c>
      <c r="AV100" s="63">
        <f t="shared" si="41"/>
        <v>19</v>
      </c>
      <c r="AW100" s="117">
        <f t="shared" si="42"/>
        <v>29</v>
      </c>
      <c r="AX100" s="47">
        <v>0.43853147747037785</v>
      </c>
      <c r="AY100" s="48">
        <v>2.5996999999999999</v>
      </c>
      <c r="AZ100" s="104">
        <f t="shared" si="43"/>
        <v>0.48769570705757898</v>
      </c>
      <c r="BA100" s="52">
        <v>42873.38244212963</v>
      </c>
      <c r="BB100" s="97">
        <v>-0.53560317457658513</v>
      </c>
      <c r="BC100" s="101">
        <v>-7.6044339104965344E-2</v>
      </c>
      <c r="BD100" s="63">
        <f t="shared" si="44"/>
        <v>10</v>
      </c>
      <c r="BE100" s="117">
        <f t="shared" si="45"/>
        <v>85</v>
      </c>
      <c r="BF100" s="94">
        <v>0.44717851312311546</v>
      </c>
      <c r="BG100" s="95">
        <v>2.6615000000000002</v>
      </c>
      <c r="BH100" s="64">
        <f t="shared" si="46"/>
        <v>-0.31059159693022376</v>
      </c>
      <c r="BI100" s="52">
        <v>42873.399548611109</v>
      </c>
      <c r="BJ100" s="141">
        <v>1.7947041960099945</v>
      </c>
      <c r="BK100" s="145">
        <v>8.1919667553944031E-2</v>
      </c>
      <c r="BL100" s="63">
        <f t="shared" si="47"/>
        <v>977.5</v>
      </c>
      <c r="BM100" s="117">
        <f t="shared" si="48"/>
        <v>829</v>
      </c>
      <c r="BN100" s="139">
        <v>3.550921371113005</v>
      </c>
      <c r="BO100" s="140">
        <v>2.7233000000000001</v>
      </c>
      <c r="BP100" s="134">
        <f t="shared" si="49"/>
        <v>-0.35286096833437047</v>
      </c>
    </row>
    <row r="101" spans="1:68">
      <c r="A101" s="16">
        <v>42873.676035879631</v>
      </c>
      <c r="B101" s="17">
        <v>2.8940617657442385</v>
      </c>
      <c r="C101" s="18">
        <v>1.2053678330223951E-2</v>
      </c>
      <c r="D101" s="81">
        <f t="shared" si="25"/>
        <v>-0.42172259561601066</v>
      </c>
      <c r="E101" s="52">
        <v>42873.586608796293</v>
      </c>
      <c r="F101" s="19">
        <v>-0.60049862364356699</v>
      </c>
      <c r="G101" s="20">
        <v>2.9376642244893394E-3</v>
      </c>
      <c r="H101" s="63">
        <f t="shared" si="26"/>
        <v>39</v>
      </c>
      <c r="I101" s="117">
        <f t="shared" si="27"/>
        <v>82</v>
      </c>
      <c r="J101" s="59">
        <v>0.36074408430053867</v>
      </c>
      <c r="K101" s="60">
        <v>2.6924000000000001</v>
      </c>
      <c r="L101" s="104">
        <f t="shared" si="28"/>
        <v>-0.89915707124517541</v>
      </c>
      <c r="M101" s="52">
        <v>42873.589120370372</v>
      </c>
      <c r="N101" s="21">
        <v>-0.57404368878092238</v>
      </c>
      <c r="O101" s="22">
        <v>0.26621100865600494</v>
      </c>
      <c r="P101" s="63">
        <f t="shared" si="29"/>
        <v>70</v>
      </c>
      <c r="Q101" s="117">
        <f t="shared" si="30"/>
        <v>113.5</v>
      </c>
      <c r="R101" s="35">
        <v>0.39597948550765616</v>
      </c>
      <c r="S101" s="36">
        <v>2.7953999999999999</v>
      </c>
      <c r="T101" s="104">
        <f t="shared" si="31"/>
        <v>-0.55692732544741275</v>
      </c>
      <c r="U101" s="52">
        <v>42873.615393518521</v>
      </c>
      <c r="V101" s="23">
        <v>-0.61317372311418716</v>
      </c>
      <c r="W101" s="24">
        <v>0.34519301198545965</v>
      </c>
      <c r="X101" s="63">
        <f t="shared" si="32"/>
        <v>32</v>
      </c>
      <c r="Y101" s="117">
        <f t="shared" si="33"/>
        <v>153.5</v>
      </c>
      <c r="Z101" s="38">
        <v>0.34386208411772767</v>
      </c>
      <c r="AA101" s="39">
        <v>2.8262999999999998</v>
      </c>
      <c r="AB101" s="104">
        <f t="shared" si="34"/>
        <v>-0.72764085347247986</v>
      </c>
      <c r="AC101" s="52">
        <v>42873.626967592594</v>
      </c>
      <c r="AD101" s="26">
        <v>-0.65906317784124735</v>
      </c>
      <c r="AE101" s="27">
        <v>-2.3389670218662222E-2</v>
      </c>
      <c r="AF101" s="63">
        <f t="shared" si="35"/>
        <v>28</v>
      </c>
      <c r="AG101" s="117">
        <f t="shared" si="36"/>
        <v>69.5</v>
      </c>
      <c r="AH101" s="41">
        <v>0.28274179193485066</v>
      </c>
      <c r="AI101" s="42">
        <v>2.6821000000000002</v>
      </c>
      <c r="AJ101" s="104">
        <f t="shared" si="37"/>
        <v>-2.6425737438843928E-2</v>
      </c>
      <c r="AK101" s="52">
        <v>42873.629166666666</v>
      </c>
      <c r="AL101" s="29">
        <v>-0.49869812875068742</v>
      </c>
      <c r="AM101" s="31">
        <v>0.16090167088339871</v>
      </c>
      <c r="AN101" s="63">
        <f t="shared" si="38"/>
        <v>66</v>
      </c>
      <c r="AO101" s="117">
        <f t="shared" si="39"/>
        <v>94.5</v>
      </c>
      <c r="AP101" s="44">
        <v>0.49633244614143956</v>
      </c>
      <c r="AQ101" s="45">
        <v>2.7542</v>
      </c>
      <c r="AR101" s="104">
        <f t="shared" si="40"/>
        <v>0.36105653699294976</v>
      </c>
      <c r="AS101" s="52">
        <v>42873.638657407406</v>
      </c>
      <c r="AT101" s="29">
        <v>-0.60889956372787046</v>
      </c>
      <c r="AU101" s="31">
        <v>0.26621100865600494</v>
      </c>
      <c r="AV101" s="63">
        <f t="shared" si="41"/>
        <v>14</v>
      </c>
      <c r="AW101" s="117">
        <f t="shared" si="42"/>
        <v>132.5</v>
      </c>
      <c r="AX101" s="47">
        <v>0.34955484887341365</v>
      </c>
      <c r="AY101" s="48">
        <v>2.7953999999999999</v>
      </c>
      <c r="AZ101" s="104">
        <f t="shared" si="43"/>
        <v>0.55836629562978501</v>
      </c>
      <c r="BA101" s="52">
        <v>42873.382453703707</v>
      </c>
      <c r="BB101" s="97">
        <v>-0.5454389713169181</v>
      </c>
      <c r="BC101" s="101">
        <v>-0.20768101132072431</v>
      </c>
      <c r="BD101" s="63">
        <f t="shared" si="44"/>
        <v>8</v>
      </c>
      <c r="BE101" s="117">
        <f t="shared" si="45"/>
        <v>27</v>
      </c>
      <c r="BF101" s="94">
        <v>0.43407818813132509</v>
      </c>
      <c r="BG101" s="95">
        <v>2.61</v>
      </c>
      <c r="BH101" s="64">
        <f t="shared" si="46"/>
        <v>7.6806018316020144E-2</v>
      </c>
      <c r="BI101" s="52">
        <v>42873.399560185186</v>
      </c>
      <c r="BJ101" s="141">
        <v>1.7547794678080786</v>
      </c>
      <c r="BK101" s="145">
        <v>-0.15502634243442118</v>
      </c>
      <c r="BL101" s="63">
        <f t="shared" si="47"/>
        <v>963.5</v>
      </c>
      <c r="BM101" s="117">
        <f t="shared" si="48"/>
        <v>394.5</v>
      </c>
      <c r="BN101" s="139">
        <v>3.4977455147526091</v>
      </c>
      <c r="BO101" s="140">
        <v>2.6305999999999998</v>
      </c>
      <c r="BP101" s="134">
        <f t="shared" si="49"/>
        <v>-3.8207284658383966E-2</v>
      </c>
    </row>
    <row r="102" spans="1:68">
      <c r="A102" s="16">
        <v>42873.67615162037</v>
      </c>
      <c r="B102" s="17">
        <v>2.4160677524572751</v>
      </c>
      <c r="C102" s="18">
        <v>5.2555723348309609E-2</v>
      </c>
      <c r="D102" s="81">
        <f t="shared" si="25"/>
        <v>-0.40680072925371596</v>
      </c>
      <c r="E102" s="52">
        <v>42873.58662037037</v>
      </c>
      <c r="F102" s="19">
        <v>-0.59965593665179817</v>
      </c>
      <c r="G102" s="20">
        <v>-0.15502634243442118</v>
      </c>
      <c r="H102" s="63">
        <f t="shared" si="26"/>
        <v>42</v>
      </c>
      <c r="I102" s="117">
        <f t="shared" si="27"/>
        <v>51</v>
      </c>
      <c r="J102" s="59">
        <v>0.36186646144496021</v>
      </c>
      <c r="K102" s="60">
        <v>2.6305999999999998</v>
      </c>
      <c r="L102" s="104">
        <f t="shared" si="28"/>
        <v>-0.76663370160408173</v>
      </c>
      <c r="M102" s="52">
        <v>42873.589131944442</v>
      </c>
      <c r="N102" s="21">
        <v>-0.5723235491916272</v>
      </c>
      <c r="O102" s="22">
        <v>2.9376642244893394E-3</v>
      </c>
      <c r="P102" s="63">
        <f t="shared" si="29"/>
        <v>75.5</v>
      </c>
      <c r="Q102" s="117">
        <f t="shared" si="30"/>
        <v>93</v>
      </c>
      <c r="R102" s="35">
        <v>0.39827054420334951</v>
      </c>
      <c r="S102" s="36">
        <v>2.6924000000000001</v>
      </c>
      <c r="T102" s="104">
        <f t="shared" si="31"/>
        <v>-0.7269958387143538</v>
      </c>
      <c r="U102" s="52">
        <v>42873.615405092591</v>
      </c>
      <c r="V102" s="23">
        <v>-0.60924873766586307</v>
      </c>
      <c r="W102" s="24">
        <v>-0.1286990079912696</v>
      </c>
      <c r="X102" s="63">
        <f t="shared" si="32"/>
        <v>33</v>
      </c>
      <c r="Y102" s="117">
        <f t="shared" si="33"/>
        <v>90</v>
      </c>
      <c r="Z102" s="38">
        <v>0.34908978313576905</v>
      </c>
      <c r="AA102" s="39">
        <v>2.6408999999999998</v>
      </c>
      <c r="AB102" s="104">
        <f t="shared" si="34"/>
        <v>-3.7552093267694424E-2</v>
      </c>
      <c r="AC102" s="52">
        <v>42873.626979166664</v>
      </c>
      <c r="AD102" s="26">
        <v>-0.63362831667078556</v>
      </c>
      <c r="AE102" s="27">
        <v>1.0823583763937057</v>
      </c>
      <c r="AF102" s="63">
        <f t="shared" si="35"/>
        <v>29</v>
      </c>
      <c r="AG102" s="117">
        <f t="shared" si="36"/>
        <v>96</v>
      </c>
      <c r="AH102" s="41">
        <v>0.31661855415867424</v>
      </c>
      <c r="AI102" s="42">
        <v>3.1147</v>
      </c>
      <c r="AJ102" s="104">
        <f t="shared" si="37"/>
        <v>-0.5267279890122879</v>
      </c>
      <c r="AK102" s="52">
        <v>42873.629178240742</v>
      </c>
      <c r="AL102" s="29">
        <v>-0.49168729142874978</v>
      </c>
      <c r="AM102" s="31">
        <v>-4.9717004661813786E-2</v>
      </c>
      <c r="AN102" s="63">
        <f t="shared" si="38"/>
        <v>68</v>
      </c>
      <c r="AO102" s="117">
        <f t="shared" si="39"/>
        <v>68.5</v>
      </c>
      <c r="AP102" s="44">
        <v>0.50567019983914829</v>
      </c>
      <c r="AQ102" s="45">
        <v>2.6718000000000002</v>
      </c>
      <c r="AR102" s="104">
        <f t="shared" si="40"/>
        <v>-0.4567499534890993</v>
      </c>
      <c r="AS102" s="52">
        <v>42873.638668981483</v>
      </c>
      <c r="AT102" s="29">
        <v>-0.67149639251370807</v>
      </c>
      <c r="AU102" s="31">
        <v>5.5592333110792466E-2</v>
      </c>
      <c r="AV102" s="63">
        <f t="shared" si="41"/>
        <v>9</v>
      </c>
      <c r="AW102" s="117">
        <f t="shared" si="42"/>
        <v>122.5</v>
      </c>
      <c r="AX102" s="47">
        <v>0.26618195878640583</v>
      </c>
      <c r="AY102" s="48">
        <v>2.7130000000000001</v>
      </c>
      <c r="AZ102" s="104">
        <f t="shared" si="43"/>
        <v>0.37500795775669155</v>
      </c>
      <c r="BA102" s="52">
        <v>42873.382465277777</v>
      </c>
      <c r="BB102" s="97">
        <v>-0.52867891391934307</v>
      </c>
      <c r="BC102" s="101">
        <v>2.9264998667640901E-2</v>
      </c>
      <c r="BD102" s="63">
        <f t="shared" si="44"/>
        <v>12</v>
      </c>
      <c r="BE102" s="117">
        <f t="shared" si="45"/>
        <v>112</v>
      </c>
      <c r="BF102" s="94">
        <v>0.45640095512069873</v>
      </c>
      <c r="BG102" s="95">
        <v>2.7027000000000001</v>
      </c>
      <c r="BH102" s="64">
        <f t="shared" si="46"/>
        <v>-0.39165533350913678</v>
      </c>
      <c r="BI102" s="52">
        <v>42873.399571759262</v>
      </c>
      <c r="BJ102" s="141">
        <v>1.5965857494353193</v>
      </c>
      <c r="BK102" s="145">
        <v>-0.20768101132072431</v>
      </c>
      <c r="BL102" s="63">
        <f t="shared" si="47"/>
        <v>896.5</v>
      </c>
      <c r="BM102" s="117">
        <f t="shared" si="48"/>
        <v>224.5</v>
      </c>
      <c r="BN102" s="139">
        <v>3.287046861958697</v>
      </c>
      <c r="BO102" s="140">
        <v>2.61</v>
      </c>
      <c r="BP102" s="134">
        <f t="shared" si="49"/>
        <v>7.313407895482528E-2</v>
      </c>
    </row>
    <row r="103" spans="1:68">
      <c r="A103" s="16">
        <v>42873.676267361108</v>
      </c>
      <c r="B103" s="17">
        <v>1.2935667643009194</v>
      </c>
      <c r="C103" s="18">
        <v>-0.27146063679640359</v>
      </c>
      <c r="D103" s="81">
        <f t="shared" si="25"/>
        <v>-0.348797498267578</v>
      </c>
      <c r="E103" s="52">
        <v>42873.586631944447</v>
      </c>
      <c r="F103" s="19">
        <v>-0.59784133970815401</v>
      </c>
      <c r="G103" s="20">
        <v>0.10824700199709558</v>
      </c>
      <c r="H103" s="63">
        <f t="shared" si="26"/>
        <v>43</v>
      </c>
      <c r="I103" s="117">
        <f t="shared" si="27"/>
        <v>91.5</v>
      </c>
      <c r="J103" s="59">
        <v>0.36428332815321268</v>
      </c>
      <c r="K103" s="60">
        <v>2.7336</v>
      </c>
      <c r="L103" s="104">
        <f t="shared" si="28"/>
        <v>-0.7784049064470735</v>
      </c>
      <c r="M103" s="52">
        <v>42873.589143518519</v>
      </c>
      <c r="N103" s="21">
        <v>-0.57417559662574591</v>
      </c>
      <c r="O103" s="22">
        <v>-0.10237167354811805</v>
      </c>
      <c r="P103" s="63">
        <f t="shared" si="29"/>
        <v>69</v>
      </c>
      <c r="Q103" s="117">
        <f t="shared" si="30"/>
        <v>79</v>
      </c>
      <c r="R103" s="35">
        <v>0.39580379708283658</v>
      </c>
      <c r="S103" s="36">
        <v>2.6511999999999998</v>
      </c>
      <c r="T103" s="104">
        <f t="shared" si="31"/>
        <v>-0.58732767975249711</v>
      </c>
      <c r="U103" s="52">
        <v>42873.615416666667</v>
      </c>
      <c r="V103" s="23">
        <v>-0.60229559062563576</v>
      </c>
      <c r="W103" s="24">
        <v>-4.9717004661813786E-2</v>
      </c>
      <c r="X103" s="63">
        <f t="shared" si="32"/>
        <v>34</v>
      </c>
      <c r="Y103" s="117">
        <f t="shared" si="33"/>
        <v>114</v>
      </c>
      <c r="Z103" s="38">
        <v>0.35835069898706584</v>
      </c>
      <c r="AA103" s="39">
        <v>2.6718000000000002</v>
      </c>
      <c r="AB103" s="104">
        <f t="shared" si="34"/>
        <v>-0.65127590843685845</v>
      </c>
      <c r="AC103" s="52">
        <v>42873.62699074074</v>
      </c>
      <c r="AD103" s="26">
        <v>-0.61556855914428621</v>
      </c>
      <c r="AE103" s="27">
        <v>2.9376642244893394E-3</v>
      </c>
      <c r="AF103" s="63">
        <f t="shared" si="35"/>
        <v>31</v>
      </c>
      <c r="AG103" s="117">
        <f t="shared" si="36"/>
        <v>76</v>
      </c>
      <c r="AH103" s="41">
        <v>0.34067239535894134</v>
      </c>
      <c r="AI103" s="42">
        <v>2.6924000000000001</v>
      </c>
      <c r="AJ103" s="104">
        <f t="shared" si="37"/>
        <v>-0.91272648775986998</v>
      </c>
      <c r="AK103" s="52">
        <v>42873.629189814812</v>
      </c>
      <c r="AL103" s="29">
        <v>-0.49687456856308021</v>
      </c>
      <c r="AM103" s="31">
        <v>-0.1286990079912696</v>
      </c>
      <c r="AN103" s="63">
        <f t="shared" si="38"/>
        <v>67</v>
      </c>
      <c r="AO103" s="117">
        <f t="shared" si="39"/>
        <v>40.5</v>
      </c>
      <c r="AP103" s="44">
        <v>0.49876125101921664</v>
      </c>
      <c r="AQ103" s="45">
        <v>2.6408999999999998</v>
      </c>
      <c r="AR103" s="104">
        <f t="shared" si="40"/>
        <v>0.16015632780683781</v>
      </c>
      <c r="AS103" s="52">
        <v>42873.638680555552</v>
      </c>
      <c r="AT103" s="29">
        <v>-0.70325759427778278</v>
      </c>
      <c r="AU103" s="31">
        <v>-4.9717004661813786E-2</v>
      </c>
      <c r="AV103" s="63">
        <f t="shared" si="41"/>
        <v>5</v>
      </c>
      <c r="AW103" s="117">
        <f t="shared" si="42"/>
        <v>101</v>
      </c>
      <c r="AX103" s="47">
        <v>0.22387912595813003</v>
      </c>
      <c r="AY103" s="48">
        <v>2.6718000000000002</v>
      </c>
      <c r="AZ103" s="104">
        <f t="shared" si="43"/>
        <v>0.15523971915999896</v>
      </c>
      <c r="BA103" s="52">
        <v>42873.382476851853</v>
      </c>
      <c r="BB103" s="97">
        <v>-0.48057627410956322</v>
      </c>
      <c r="BC103" s="101">
        <v>-7.6044339104965344E-2</v>
      </c>
      <c r="BD103" s="63">
        <f t="shared" si="44"/>
        <v>21</v>
      </c>
      <c r="BE103" s="117">
        <f t="shared" si="45"/>
        <v>85</v>
      </c>
      <c r="BF103" s="94">
        <v>0.52046899466111496</v>
      </c>
      <c r="BG103" s="95">
        <v>2.6615000000000002</v>
      </c>
      <c r="BH103" s="64">
        <f t="shared" si="46"/>
        <v>0.3256675196717243</v>
      </c>
      <c r="BI103" s="52">
        <v>42873.399583333332</v>
      </c>
      <c r="BJ103" s="141">
        <v>1.6396709851549947</v>
      </c>
      <c r="BK103" s="145">
        <v>0.10824700199709558</v>
      </c>
      <c r="BL103" s="63">
        <f t="shared" si="47"/>
        <v>919</v>
      </c>
      <c r="BM103" s="117">
        <f t="shared" si="48"/>
        <v>854</v>
      </c>
      <c r="BN103" s="139">
        <v>3.344432207058512</v>
      </c>
      <c r="BO103" s="140">
        <v>2.7336</v>
      </c>
      <c r="BP103" s="134">
        <f t="shared" si="49"/>
        <v>7.2851604069546369E-2</v>
      </c>
    </row>
    <row r="104" spans="1:68">
      <c r="A104" s="16">
        <v>42873.676383101847</v>
      </c>
      <c r="B104" s="17">
        <v>1.4964452844508584</v>
      </c>
      <c r="C104" s="18">
        <v>-0.10945245672404698</v>
      </c>
      <c r="D104" s="81">
        <f t="shared" si="25"/>
        <v>-0.27618636010443176</v>
      </c>
      <c r="E104" s="52">
        <v>42873.586643518516</v>
      </c>
      <c r="F104" s="19">
        <v>-0.59989697154214239</v>
      </c>
      <c r="G104" s="20">
        <v>-0.1286990079912696</v>
      </c>
      <c r="H104" s="63">
        <f t="shared" si="26"/>
        <v>41</v>
      </c>
      <c r="I104" s="117">
        <f t="shared" si="27"/>
        <v>56.5</v>
      </c>
      <c r="J104" s="59">
        <v>0.36154542640517329</v>
      </c>
      <c r="K104" s="60">
        <v>2.6408999999999998</v>
      </c>
      <c r="L104" s="104">
        <f t="shared" si="28"/>
        <v>0.14038155919671311</v>
      </c>
      <c r="M104" s="52">
        <v>42873.589155092595</v>
      </c>
      <c r="N104" s="21">
        <v>-0.57680149774816281</v>
      </c>
      <c r="O104" s="22">
        <v>-0.23400834576387586</v>
      </c>
      <c r="P104" s="63">
        <f t="shared" si="29"/>
        <v>63</v>
      </c>
      <c r="Q104" s="117">
        <f t="shared" si="30"/>
        <v>32</v>
      </c>
      <c r="R104" s="35">
        <v>0.39230635208594011</v>
      </c>
      <c r="S104" s="36">
        <v>2.5996999999999999</v>
      </c>
      <c r="T104" s="104">
        <f t="shared" si="31"/>
        <v>0.68345167835994047</v>
      </c>
      <c r="U104" s="52">
        <v>42873.615428240744</v>
      </c>
      <c r="V104" s="23">
        <v>-0.59844754798487454</v>
      </c>
      <c r="W104" s="24">
        <v>-0.23400834576387586</v>
      </c>
      <c r="X104" s="63">
        <f t="shared" si="32"/>
        <v>35</v>
      </c>
      <c r="Y104" s="117">
        <f t="shared" si="33"/>
        <v>44.5</v>
      </c>
      <c r="Z104" s="38">
        <v>0.36347591766604931</v>
      </c>
      <c r="AA104" s="39">
        <v>2.5996999999999999</v>
      </c>
      <c r="AB104" s="104">
        <f t="shared" si="34"/>
        <v>-0.42362215892393307</v>
      </c>
      <c r="AC104" s="52">
        <v>42873.627002314817</v>
      </c>
      <c r="AD104" s="26">
        <v>-0.60514597271339254</v>
      </c>
      <c r="AE104" s="27">
        <v>0.13457433644024716</v>
      </c>
      <c r="AF104" s="63">
        <f t="shared" si="35"/>
        <v>32</v>
      </c>
      <c r="AG104" s="117">
        <f t="shared" si="36"/>
        <v>85.5</v>
      </c>
      <c r="AH104" s="41">
        <v>0.35455426716906463</v>
      </c>
      <c r="AI104" s="42">
        <v>2.7439</v>
      </c>
      <c r="AJ104" s="104">
        <f t="shared" si="37"/>
        <v>-0.9732180576062871</v>
      </c>
      <c r="AK104" s="52">
        <v>42873.629201388889</v>
      </c>
      <c r="AL104" s="29">
        <v>-0.50395269535033893</v>
      </c>
      <c r="AM104" s="31">
        <v>-0.10237167354811805</v>
      </c>
      <c r="AN104" s="63">
        <f t="shared" si="38"/>
        <v>64</v>
      </c>
      <c r="AO104" s="117">
        <f t="shared" si="39"/>
        <v>49.5</v>
      </c>
      <c r="AP104" s="44">
        <v>0.48933387429578845</v>
      </c>
      <c r="AQ104" s="45">
        <v>2.6511999999999998</v>
      </c>
      <c r="AR104" s="104">
        <f t="shared" si="40"/>
        <v>0.32365635245662816</v>
      </c>
      <c r="AS104" s="52">
        <v>42873.638692129629</v>
      </c>
      <c r="AT104" s="29">
        <v>-0.70781941943296689</v>
      </c>
      <c r="AU104" s="31">
        <v>-0.23400834576387586</v>
      </c>
      <c r="AV104" s="63">
        <f t="shared" si="41"/>
        <v>4</v>
      </c>
      <c r="AW104" s="117">
        <f t="shared" si="42"/>
        <v>29</v>
      </c>
      <c r="AX104" s="47">
        <v>0.21780321836606112</v>
      </c>
      <c r="AY104" s="48">
        <v>2.5996999999999999</v>
      </c>
      <c r="AZ104" s="104">
        <f t="shared" si="43"/>
        <v>0.21448019932502091</v>
      </c>
      <c r="BA104" s="52">
        <v>42873.382488425923</v>
      </c>
      <c r="BB104" s="97">
        <v>-0.44411778767967158</v>
      </c>
      <c r="BC104" s="101">
        <v>-0.26033568020702741</v>
      </c>
      <c r="BD104" s="63">
        <f t="shared" si="44"/>
        <v>24</v>
      </c>
      <c r="BE104" s="117">
        <f t="shared" si="45"/>
        <v>10.5</v>
      </c>
      <c r="BF104" s="94">
        <v>0.56902815397983331</v>
      </c>
      <c r="BG104" s="95">
        <v>2.5893999999999999</v>
      </c>
      <c r="BH104" s="64">
        <f t="shared" si="46"/>
        <v>0.5271941620155759</v>
      </c>
      <c r="BI104" s="52">
        <v>42873.399594907409</v>
      </c>
      <c r="BJ104" s="141">
        <v>2.0202530648083914</v>
      </c>
      <c r="BK104" s="145">
        <v>0.18722900532655026</v>
      </c>
      <c r="BL104" s="63">
        <f t="shared" si="47"/>
        <v>1060</v>
      </c>
      <c r="BM104" s="117">
        <f t="shared" si="48"/>
        <v>915.5</v>
      </c>
      <c r="BN104" s="139">
        <v>3.8513305357995109</v>
      </c>
      <c r="BO104" s="140">
        <v>2.7645</v>
      </c>
      <c r="BP104" s="134">
        <f t="shared" si="49"/>
        <v>-8.0739723557898879E-2</v>
      </c>
    </row>
    <row r="105" spans="1:68">
      <c r="A105" s="16">
        <v>42873.676498842593</v>
      </c>
      <c r="B105" s="17">
        <v>0.51677736024736032</v>
      </c>
      <c r="C105" s="18">
        <v>-2.8448366687868688E-2</v>
      </c>
      <c r="D105" s="81">
        <f t="shared" si="25"/>
        <v>-0.11697672819002064</v>
      </c>
      <c r="E105" s="52">
        <v>42873.586655092593</v>
      </c>
      <c r="F105" s="19">
        <v>-0.59491274239715008</v>
      </c>
      <c r="G105" s="20">
        <v>-0.36564501797963367</v>
      </c>
      <c r="H105" s="63">
        <f t="shared" si="26"/>
        <v>44.5</v>
      </c>
      <c r="I105" s="117">
        <f t="shared" si="27"/>
        <v>4.5</v>
      </c>
      <c r="J105" s="59">
        <v>0.36818393504425506</v>
      </c>
      <c r="K105" s="60">
        <v>2.5482</v>
      </c>
      <c r="L105" s="104">
        <f t="shared" si="28"/>
        <v>0.61549288874753383</v>
      </c>
      <c r="M105" s="52">
        <v>42873.589166666665</v>
      </c>
      <c r="N105" s="21">
        <v>-0.58921166003017711</v>
      </c>
      <c r="O105" s="22">
        <v>-0.23400834576387586</v>
      </c>
      <c r="P105" s="63">
        <f t="shared" si="29"/>
        <v>29</v>
      </c>
      <c r="Q105" s="117">
        <f t="shared" si="30"/>
        <v>32</v>
      </c>
      <c r="R105" s="35">
        <v>0.37577722248034579</v>
      </c>
      <c r="S105" s="36">
        <v>2.5996999999999999</v>
      </c>
      <c r="T105" s="104">
        <f t="shared" si="31"/>
        <v>0.4703665290845544</v>
      </c>
      <c r="U105" s="52">
        <v>42873.615439814814</v>
      </c>
      <c r="V105" s="23">
        <v>-0.59368325765110797</v>
      </c>
      <c r="W105" s="24">
        <v>-0.18135367687757273</v>
      </c>
      <c r="X105" s="63">
        <f t="shared" si="32"/>
        <v>36</v>
      </c>
      <c r="Y105" s="117">
        <f t="shared" si="33"/>
        <v>71.5</v>
      </c>
      <c r="Z105" s="38">
        <v>0.36982148919170449</v>
      </c>
      <c r="AA105" s="39">
        <v>2.6202999999999999</v>
      </c>
      <c r="AB105" s="104">
        <f t="shared" si="34"/>
        <v>-3.8777468525561807E-3</v>
      </c>
      <c r="AC105" s="52">
        <v>42873.627013888887</v>
      </c>
      <c r="AD105" s="26">
        <v>-0.60157823893446372</v>
      </c>
      <c r="AE105" s="27">
        <v>2.9376642244893394E-3</v>
      </c>
      <c r="AF105" s="63">
        <f t="shared" si="35"/>
        <v>33</v>
      </c>
      <c r="AG105" s="117">
        <f t="shared" si="36"/>
        <v>76</v>
      </c>
      <c r="AH105" s="41">
        <v>0.35930614169657493</v>
      </c>
      <c r="AI105" s="42">
        <v>2.6924000000000001</v>
      </c>
      <c r="AJ105" s="104">
        <f t="shared" si="37"/>
        <v>-0.97454705617578785</v>
      </c>
      <c r="AK105" s="52">
        <v>42873.629212962966</v>
      </c>
      <c r="AL105" s="29">
        <v>-0.50832856197884102</v>
      </c>
      <c r="AM105" s="31">
        <v>0.45050234975806591</v>
      </c>
      <c r="AN105" s="63">
        <f t="shared" si="38"/>
        <v>60</v>
      </c>
      <c r="AO105" s="117">
        <f t="shared" si="39"/>
        <v>104</v>
      </c>
      <c r="AP105" s="44">
        <v>0.48350564538180135</v>
      </c>
      <c r="AQ105" s="45">
        <v>2.8674999999999997</v>
      </c>
      <c r="AR105" s="104">
        <f t="shared" si="40"/>
        <v>0.48910395965829767</v>
      </c>
      <c r="AS105" s="52">
        <v>42873.638703703706</v>
      </c>
      <c r="AT105" s="29">
        <v>-0.69864516959674561</v>
      </c>
      <c r="AU105" s="31">
        <v>-0.10237167354811805</v>
      </c>
      <c r="AV105" s="63">
        <f t="shared" si="41"/>
        <v>7</v>
      </c>
      <c r="AW105" s="117">
        <f t="shared" si="42"/>
        <v>82</v>
      </c>
      <c r="AX105" s="47">
        <v>0.2300224271991943</v>
      </c>
      <c r="AY105" s="48">
        <v>2.6511999999999998</v>
      </c>
      <c r="AZ105" s="104">
        <f t="shared" si="43"/>
        <v>0.3532643175139748</v>
      </c>
      <c r="BA105" s="52">
        <v>42873.3825</v>
      </c>
      <c r="BB105" s="97">
        <v>-0.43278392282372963</v>
      </c>
      <c r="BC105" s="101">
        <v>-7.6044339104965344E-2</v>
      </c>
      <c r="BD105" s="63">
        <f t="shared" si="44"/>
        <v>27</v>
      </c>
      <c r="BE105" s="117">
        <f t="shared" si="45"/>
        <v>85</v>
      </c>
      <c r="BF105" s="94">
        <v>0.5841237600548369</v>
      </c>
      <c r="BG105" s="95">
        <v>2.6615000000000002</v>
      </c>
      <c r="BH105" s="64">
        <f t="shared" si="46"/>
        <v>-0.3205286310791684</v>
      </c>
      <c r="BI105" s="52">
        <v>42873.399606481478</v>
      </c>
      <c r="BJ105" s="141">
        <v>1.7947041960099945</v>
      </c>
      <c r="BK105" s="145">
        <v>-0.15502634243442118</v>
      </c>
      <c r="BL105" s="63">
        <f t="shared" si="47"/>
        <v>977.5</v>
      </c>
      <c r="BM105" s="117">
        <f t="shared" si="48"/>
        <v>394.5</v>
      </c>
      <c r="BN105" s="139">
        <v>3.550921371113005</v>
      </c>
      <c r="BO105" s="140">
        <v>2.6305999999999998</v>
      </c>
      <c r="BP105" s="134">
        <f t="shared" si="49"/>
        <v>0.43377695171584901</v>
      </c>
    </row>
    <row r="106" spans="1:68">
      <c r="A106" s="16">
        <v>42873.676614583339</v>
      </c>
      <c r="B106" s="17">
        <v>1.059100437406302</v>
      </c>
      <c r="C106" s="18">
        <v>0.21456390342066969</v>
      </c>
      <c r="D106" s="81">
        <f t="shared" si="25"/>
        <v>5.4625772678075279E-2</v>
      </c>
      <c r="E106" s="52">
        <v>42873.58666666667</v>
      </c>
      <c r="F106" s="19">
        <v>-0.59491274239715008</v>
      </c>
      <c r="G106" s="20">
        <v>-0.33931768353648212</v>
      </c>
      <c r="H106" s="63">
        <f t="shared" si="26"/>
        <v>44.5</v>
      </c>
      <c r="I106" s="117">
        <f t="shared" si="27"/>
        <v>9</v>
      </c>
      <c r="J106" s="59">
        <v>0.36818393504425506</v>
      </c>
      <c r="K106" s="60">
        <v>2.5585</v>
      </c>
      <c r="L106" s="104">
        <f t="shared" si="28"/>
        <v>0.3998829351486507</v>
      </c>
      <c r="M106" s="52">
        <v>42873.589178240742</v>
      </c>
      <c r="N106" s="21">
        <v>-0.58883579221931559</v>
      </c>
      <c r="O106" s="22">
        <v>-0.18135367687757273</v>
      </c>
      <c r="P106" s="63">
        <f t="shared" si="29"/>
        <v>30</v>
      </c>
      <c r="Q106" s="117">
        <f t="shared" si="30"/>
        <v>49.5</v>
      </c>
      <c r="R106" s="35">
        <v>0.37627784186139157</v>
      </c>
      <c r="S106" s="36">
        <v>2.6202999999999999</v>
      </c>
      <c r="T106" s="104">
        <f t="shared" si="31"/>
        <v>0.24858176237615712</v>
      </c>
      <c r="U106" s="52">
        <v>42873.615451388891</v>
      </c>
      <c r="V106" s="23">
        <v>-0.59120785887563865</v>
      </c>
      <c r="W106" s="24">
        <v>-7.6044339104965344E-2</v>
      </c>
      <c r="X106" s="63">
        <f t="shared" si="32"/>
        <v>37</v>
      </c>
      <c r="Y106" s="117">
        <f t="shared" si="33"/>
        <v>104</v>
      </c>
      <c r="Z106" s="38">
        <v>0.37311847969476669</v>
      </c>
      <c r="AA106" s="39">
        <v>2.6615000000000002</v>
      </c>
      <c r="AB106" s="104">
        <f t="shared" si="34"/>
        <v>0.51700332204286992</v>
      </c>
      <c r="AC106" s="52">
        <v>42873.627025462964</v>
      </c>
      <c r="AD106" s="26">
        <v>-0.59759847951509715</v>
      </c>
      <c r="AE106" s="27">
        <v>5.5592333110792466E-2</v>
      </c>
      <c r="AF106" s="63">
        <f t="shared" si="35"/>
        <v>34</v>
      </c>
      <c r="AG106" s="117">
        <f t="shared" si="36"/>
        <v>80.5</v>
      </c>
      <c r="AH106" s="41">
        <v>0.36460679431875148</v>
      </c>
      <c r="AI106" s="42">
        <v>2.7130000000000001</v>
      </c>
      <c r="AJ106" s="104">
        <f t="shared" si="37"/>
        <v>-0.54112615852676571</v>
      </c>
      <c r="AK106" s="52">
        <v>42873.629224537035</v>
      </c>
      <c r="AL106" s="29">
        <v>-0.50848962635206374</v>
      </c>
      <c r="AM106" s="31">
        <v>0.16090167088339871</v>
      </c>
      <c r="AN106" s="63">
        <f t="shared" si="38"/>
        <v>59</v>
      </c>
      <c r="AO106" s="117">
        <f t="shared" si="39"/>
        <v>94.5</v>
      </c>
      <c r="AP106" s="44">
        <v>0.48329112329584123</v>
      </c>
      <c r="AQ106" s="45">
        <v>2.7542</v>
      </c>
      <c r="AR106" s="104">
        <f t="shared" si="40"/>
        <v>0.45939743784893716</v>
      </c>
      <c r="AS106" s="52">
        <v>42873.638715277775</v>
      </c>
      <c r="AT106" s="29">
        <v>-0.70190951280765435</v>
      </c>
      <c r="AU106" s="31">
        <v>-2.3389670218662222E-2</v>
      </c>
      <c r="AV106" s="63">
        <f t="shared" si="41"/>
        <v>6</v>
      </c>
      <c r="AW106" s="117">
        <f t="shared" si="42"/>
        <v>108</v>
      </c>
      <c r="AX106" s="47">
        <v>0.22567463941172505</v>
      </c>
      <c r="AY106" s="48">
        <v>2.6821000000000002</v>
      </c>
      <c r="AZ106" s="104">
        <f>CORREL(AV109:AV113,AW106:AW110)</f>
        <v>-0.89877036224222995</v>
      </c>
      <c r="BA106" s="52">
        <v>42873.382511574076</v>
      </c>
      <c r="BB106" s="97">
        <v>-0.38651725754753719</v>
      </c>
      <c r="BC106" s="101">
        <v>-0.1286990079912696</v>
      </c>
      <c r="BD106" s="63">
        <f t="shared" si="44"/>
        <v>33</v>
      </c>
      <c r="BE106" s="117">
        <f t="shared" si="45"/>
        <v>66.5</v>
      </c>
      <c r="BF106" s="94">
        <v>0.64574646001559122</v>
      </c>
      <c r="BG106" s="95">
        <v>2.6408999999999998</v>
      </c>
      <c r="BH106" s="64">
        <f t="shared" si="46"/>
        <v>-0.17843704475958516</v>
      </c>
      <c r="BI106" s="52">
        <v>42873.399618055555</v>
      </c>
      <c r="BJ106" s="141">
        <v>1.632993854370602</v>
      </c>
      <c r="BK106" s="145">
        <v>-0.23400834576387586</v>
      </c>
      <c r="BL106" s="63">
        <f t="shared" si="47"/>
        <v>914</v>
      </c>
      <c r="BM106" s="117">
        <f t="shared" si="48"/>
        <v>140.5</v>
      </c>
      <c r="BN106" s="139">
        <v>3.3355389180248398</v>
      </c>
      <c r="BO106" s="140">
        <v>2.5996999999999999</v>
      </c>
      <c r="BP106" s="134">
        <f t="shared" si="49"/>
        <v>0.64717791076071285</v>
      </c>
    </row>
    <row r="107" spans="1:68">
      <c r="A107" s="16">
        <v>42873.676730324078</v>
      </c>
      <c r="B107" s="17">
        <v>1.3129137147436767</v>
      </c>
      <c r="C107" s="18">
        <v>5.2555723348309609E-2</v>
      </c>
      <c r="D107" s="81">
        <f t="shared" si="25"/>
        <v>-0.21534467437792001</v>
      </c>
      <c r="E107" s="52">
        <v>42873.586678240739</v>
      </c>
      <c r="F107" s="19">
        <v>-0.59331334700928007</v>
      </c>
      <c r="G107" s="20">
        <v>-0.28666301465017896</v>
      </c>
      <c r="H107" s="63">
        <f t="shared" si="26"/>
        <v>46</v>
      </c>
      <c r="I107" s="117">
        <f t="shared" si="27"/>
        <v>21.5</v>
      </c>
      <c r="J107" s="59">
        <v>0.37031417420277185</v>
      </c>
      <c r="K107" s="60">
        <v>2.5790999999999999</v>
      </c>
      <c r="L107" s="104">
        <f t="shared" si="28"/>
        <v>0.74079151344035543</v>
      </c>
      <c r="M107" s="52">
        <v>42873.589189814818</v>
      </c>
      <c r="N107" s="21">
        <v>-0.57823583981773541</v>
      </c>
      <c r="O107" s="22">
        <v>-0.20768101132072431</v>
      </c>
      <c r="P107" s="63">
        <f t="shared" si="29"/>
        <v>61</v>
      </c>
      <c r="Q107" s="117">
        <f t="shared" si="30"/>
        <v>40</v>
      </c>
      <c r="R107" s="35">
        <v>0.39039594790040549</v>
      </c>
      <c r="S107" s="36">
        <v>2.61</v>
      </c>
      <c r="T107" s="104">
        <f t="shared" si="31"/>
        <v>0.22133052727827698</v>
      </c>
      <c r="U107" s="52">
        <v>42873.61546296296</v>
      </c>
      <c r="V107" s="23">
        <v>-0.58858493553097668</v>
      </c>
      <c r="W107" s="24">
        <v>-0.28666301465017896</v>
      </c>
      <c r="X107" s="63">
        <f t="shared" si="32"/>
        <v>38</v>
      </c>
      <c r="Y107" s="117">
        <f t="shared" si="33"/>
        <v>19</v>
      </c>
      <c r="Z107" s="38">
        <v>0.37661195858120217</v>
      </c>
      <c r="AA107" s="39">
        <v>2.5790999999999999</v>
      </c>
      <c r="AB107" s="104">
        <f t="shared" si="34"/>
        <v>0.80890739992010752</v>
      </c>
      <c r="AC107" s="52">
        <v>42873.62703703704</v>
      </c>
      <c r="AD107" s="26">
        <v>-0.59662488034485228</v>
      </c>
      <c r="AE107" s="27">
        <v>-0.10237167354811805</v>
      </c>
      <c r="AF107" s="63">
        <f t="shared" si="35"/>
        <v>35</v>
      </c>
      <c r="AG107" s="117">
        <f t="shared" si="36"/>
        <v>54.5</v>
      </c>
      <c r="AH107" s="41">
        <v>0.36590353375721946</v>
      </c>
      <c r="AI107" s="42">
        <v>2.6511999999999998</v>
      </c>
      <c r="AJ107" s="104">
        <f t="shared" si="37"/>
        <v>2.0387728407019648E-2</v>
      </c>
      <c r="AK107" s="52">
        <v>42873.629236111112</v>
      </c>
      <c r="AL107" s="29">
        <v>-0.51009634494834788</v>
      </c>
      <c r="AM107" s="31">
        <v>-0.23400834576387586</v>
      </c>
      <c r="AN107" s="63">
        <f t="shared" si="38"/>
        <v>55</v>
      </c>
      <c r="AO107" s="117">
        <f t="shared" si="39"/>
        <v>8.5</v>
      </c>
      <c r="AP107" s="44">
        <v>0.48115113033570167</v>
      </c>
      <c r="AQ107" s="45">
        <v>2.5996999999999999</v>
      </c>
      <c r="AR107" s="104">
        <f t="shared" si="40"/>
        <v>0.85571945009930872</v>
      </c>
      <c r="AS107" s="52">
        <v>42873.638726851852</v>
      </c>
      <c r="AT107" s="29">
        <v>-0.72077541694699221</v>
      </c>
      <c r="AU107" s="31">
        <v>-7.6044339104965344E-2</v>
      </c>
      <c r="AV107" s="63">
        <f t="shared" si="41"/>
        <v>3</v>
      </c>
      <c r="AW107" s="117">
        <f t="shared" si="42"/>
        <v>93</v>
      </c>
      <c r="AX107" s="47">
        <v>0.20054708929920381</v>
      </c>
      <c r="AY107" s="48">
        <v>2.6615000000000002</v>
      </c>
      <c r="AZ107" s="104">
        <f t="shared" si="43"/>
        <v>-0.95230377478070638</v>
      </c>
      <c r="BA107" s="52">
        <v>42873.382523148146</v>
      </c>
      <c r="BB107" s="97">
        <v>-0.37453800004614091</v>
      </c>
      <c r="BC107" s="101">
        <v>-0.18135367687757273</v>
      </c>
      <c r="BD107" s="63">
        <f t="shared" si="44"/>
        <v>35</v>
      </c>
      <c r="BE107" s="117">
        <f t="shared" si="45"/>
        <v>43</v>
      </c>
      <c r="BF107" s="94">
        <v>0.66170166634728711</v>
      </c>
      <c r="BG107" s="95">
        <v>2.6202999999999999</v>
      </c>
      <c r="BH107" s="64">
        <f t="shared" si="46"/>
        <v>5.5739683964036342E-2</v>
      </c>
      <c r="BI107" s="52">
        <v>42873.399629629632</v>
      </c>
      <c r="BJ107" s="141">
        <v>1.7781916145252581</v>
      </c>
      <c r="BK107" s="145">
        <v>-2.3389670218662222E-2</v>
      </c>
      <c r="BL107" s="63">
        <f t="shared" si="47"/>
        <v>972</v>
      </c>
      <c r="BM107" s="117">
        <f t="shared" si="48"/>
        <v>678.5</v>
      </c>
      <c r="BN107" s="139">
        <v>3.528928217979165</v>
      </c>
      <c r="BO107" s="140">
        <v>2.6821000000000002</v>
      </c>
      <c r="BP107" s="134">
        <f t="shared" si="49"/>
        <v>0.73285002714089686</v>
      </c>
    </row>
    <row r="108" spans="1:68">
      <c r="A108" s="16">
        <v>42873.676846064816</v>
      </c>
      <c r="B108" s="17">
        <v>1.2153515739854495</v>
      </c>
      <c r="C108" s="18">
        <v>-6.895041170595434E-2</v>
      </c>
      <c r="D108" s="81">
        <f t="shared" si="25"/>
        <v>-0.35452729388313825</v>
      </c>
      <c r="E108" s="52">
        <v>42873.586689814816</v>
      </c>
      <c r="F108" s="19">
        <v>-0.59071013718389098</v>
      </c>
      <c r="G108" s="20">
        <v>0.26621100865600494</v>
      </c>
      <c r="H108" s="63">
        <f t="shared" si="26"/>
        <v>55.5</v>
      </c>
      <c r="I108" s="117">
        <f t="shared" si="27"/>
        <v>99</v>
      </c>
      <c r="J108" s="59">
        <v>0.37378139659814469</v>
      </c>
      <c r="K108" s="60">
        <v>2.7953999999999999</v>
      </c>
      <c r="L108" s="104">
        <f t="shared" si="28"/>
        <v>0.1780999916728741</v>
      </c>
      <c r="M108" s="52">
        <v>42873.589201388888</v>
      </c>
      <c r="N108" s="21">
        <v>-0.56398188830734186</v>
      </c>
      <c r="O108" s="22">
        <v>-0.20768101132072431</v>
      </c>
      <c r="P108" s="63">
        <f t="shared" si="29"/>
        <v>97</v>
      </c>
      <c r="Q108" s="117">
        <f t="shared" si="30"/>
        <v>40</v>
      </c>
      <c r="R108" s="35">
        <v>0.40938082549935606</v>
      </c>
      <c r="S108" s="36">
        <v>2.61</v>
      </c>
      <c r="T108" s="104">
        <f t="shared" si="31"/>
        <v>-0.4619634441735545</v>
      </c>
      <c r="U108" s="52">
        <v>42873.615474537037</v>
      </c>
      <c r="V108" s="23">
        <v>-0.58390369961658672</v>
      </c>
      <c r="W108" s="24">
        <v>-0.39197235242278522</v>
      </c>
      <c r="X108" s="63">
        <f t="shared" si="32"/>
        <v>40</v>
      </c>
      <c r="Y108" s="117">
        <f t="shared" si="33"/>
        <v>1</v>
      </c>
      <c r="Z108" s="38">
        <v>0.38284690969505303</v>
      </c>
      <c r="AA108" s="39">
        <v>2.5379</v>
      </c>
      <c r="AB108" s="104">
        <f t="shared" si="34"/>
        <v>0.33837032555747337</v>
      </c>
      <c r="AC108" s="52">
        <v>42873.62704861111</v>
      </c>
      <c r="AD108" s="26">
        <v>-0.57732388699230575</v>
      </c>
      <c r="AE108" s="27">
        <v>-0.18135367687757273</v>
      </c>
      <c r="AF108" s="63">
        <f t="shared" si="35"/>
        <v>37</v>
      </c>
      <c r="AG108" s="117">
        <f t="shared" si="36"/>
        <v>30</v>
      </c>
      <c r="AH108" s="41">
        <v>0.39161058040102653</v>
      </c>
      <c r="AI108" s="42">
        <v>2.6202999999999999</v>
      </c>
      <c r="AJ108" s="104">
        <f t="shared" si="37"/>
        <v>0.50734609200543102</v>
      </c>
      <c r="AK108" s="52">
        <v>42873.629247685189</v>
      </c>
      <c r="AL108" s="29">
        <v>-0.50913316955052845</v>
      </c>
      <c r="AM108" s="31">
        <v>-0.15502634243442118</v>
      </c>
      <c r="AN108" s="63">
        <f t="shared" si="38"/>
        <v>57</v>
      </c>
      <c r="AO108" s="117">
        <f t="shared" si="39"/>
        <v>29</v>
      </c>
      <c r="AP108" s="44">
        <v>0.48243398632273021</v>
      </c>
      <c r="AQ108" s="45">
        <v>2.6305999999999998</v>
      </c>
      <c r="AR108" s="104">
        <f t="shared" si="40"/>
        <v>0.7790409755078711</v>
      </c>
      <c r="AS108" s="52">
        <v>42873.638738425929</v>
      </c>
      <c r="AT108" s="29">
        <v>-0.72190709371921002</v>
      </c>
      <c r="AU108" s="31">
        <v>-7.6044339104965344E-2</v>
      </c>
      <c r="AV108" s="63">
        <f t="shared" si="41"/>
        <v>2</v>
      </c>
      <c r="AW108" s="117">
        <f t="shared" si="42"/>
        <v>93</v>
      </c>
      <c r="AX108" s="47">
        <v>0.19903980586369716</v>
      </c>
      <c r="AY108" s="48">
        <v>2.6615000000000002</v>
      </c>
      <c r="AZ108" s="104">
        <f t="shared" si="43"/>
        <v>-0.9744582155433662</v>
      </c>
      <c r="BA108" s="52">
        <v>42873.382534722223</v>
      </c>
      <c r="BB108" s="97">
        <v>-0.34550047109545262</v>
      </c>
      <c r="BC108" s="101">
        <v>-0.10237167354811805</v>
      </c>
      <c r="BD108" s="63">
        <f t="shared" si="44"/>
        <v>40</v>
      </c>
      <c r="BE108" s="117">
        <f t="shared" si="45"/>
        <v>76</v>
      </c>
      <c r="BF108" s="94">
        <v>0.70037683179195864</v>
      </c>
      <c r="BG108" s="95">
        <v>2.6511999999999998</v>
      </c>
      <c r="BH108" s="64">
        <f t="shared" si="46"/>
        <v>-0.29775955846122065</v>
      </c>
      <c r="BI108" s="52">
        <v>42873.399641203701</v>
      </c>
      <c r="BJ108" s="141">
        <v>1.4727552141119662</v>
      </c>
      <c r="BK108" s="145">
        <v>-0.15502634243442118</v>
      </c>
      <c r="BL108" s="63">
        <f t="shared" si="47"/>
        <v>843.5</v>
      </c>
      <c r="BM108" s="117">
        <f t="shared" si="48"/>
        <v>394.5</v>
      </c>
      <c r="BN108" s="139">
        <v>3.1221166280925194</v>
      </c>
      <c r="BO108" s="140">
        <v>2.6305999999999998</v>
      </c>
      <c r="BP108" s="134">
        <f t="shared" si="49"/>
        <v>0.72359035592414622</v>
      </c>
    </row>
    <row r="109" spans="1:68">
      <c r="A109" s="16">
        <v>42873.676961805555</v>
      </c>
      <c r="B109" s="17">
        <v>2.2414210051986294</v>
      </c>
      <c r="C109" s="18">
        <v>0.13355981338448791</v>
      </c>
      <c r="D109" s="81">
        <f t="shared" si="25"/>
        <v>-0.31243548681517269</v>
      </c>
      <c r="E109" s="52">
        <v>42873.586701388886</v>
      </c>
      <c r="F109" s="19">
        <v>-0.58833385609390154</v>
      </c>
      <c r="G109" s="20">
        <v>-4.9717004661813786E-2</v>
      </c>
      <c r="H109" s="63">
        <f t="shared" si="26"/>
        <v>72.5</v>
      </c>
      <c r="I109" s="117">
        <f t="shared" si="27"/>
        <v>74.5</v>
      </c>
      <c r="J109" s="59">
        <v>0.3769463719806731</v>
      </c>
      <c r="K109" s="60">
        <v>2.6718000000000002</v>
      </c>
      <c r="L109" s="104">
        <f t="shared" si="28"/>
        <v>6.7319282760556435E-3</v>
      </c>
      <c r="M109" s="52">
        <v>42873.589212962965</v>
      </c>
      <c r="N109" s="21">
        <v>-0.54529430792888767</v>
      </c>
      <c r="O109" s="22">
        <v>2.9376642244893394E-3</v>
      </c>
      <c r="P109" s="63">
        <f t="shared" si="29"/>
        <v>115</v>
      </c>
      <c r="Q109" s="117">
        <f t="shared" si="30"/>
        <v>93</v>
      </c>
      <c r="R109" s="35">
        <v>0.43427086569956325</v>
      </c>
      <c r="S109" s="36">
        <v>2.6924000000000001</v>
      </c>
      <c r="T109" s="104">
        <f t="shared" si="31"/>
        <v>-0.31278923940643905</v>
      </c>
      <c r="U109" s="52">
        <v>42873.615486111114</v>
      </c>
      <c r="V109" s="23">
        <v>-0.58300938111025735</v>
      </c>
      <c r="W109" s="24">
        <v>-0.1286990079912696</v>
      </c>
      <c r="X109" s="63">
        <f t="shared" si="32"/>
        <v>41</v>
      </c>
      <c r="Y109" s="117">
        <f t="shared" si="33"/>
        <v>90</v>
      </c>
      <c r="Z109" s="38">
        <v>0.38403805499709504</v>
      </c>
      <c r="AA109" s="39">
        <v>2.6408999999999998</v>
      </c>
      <c r="AB109" s="104">
        <f t="shared" si="34"/>
        <v>-0.1637571999888599</v>
      </c>
      <c r="AC109" s="52">
        <v>42873.627060185187</v>
      </c>
      <c r="AD109" s="26">
        <v>-0.53768265504501689</v>
      </c>
      <c r="AE109" s="27">
        <v>-0.18135367687757273</v>
      </c>
      <c r="AF109" s="63">
        <f t="shared" si="35"/>
        <v>39</v>
      </c>
      <c r="AG109" s="117">
        <f t="shared" si="36"/>
        <v>30</v>
      </c>
      <c r="AH109" s="41">
        <v>0.4444088473126348</v>
      </c>
      <c r="AI109" s="42">
        <v>2.6202999999999999</v>
      </c>
      <c r="AJ109" s="104">
        <f t="shared" si="37"/>
        <v>5.7677703214122182E-2</v>
      </c>
      <c r="AK109" s="52">
        <v>42873.629259259258</v>
      </c>
      <c r="AL109" s="29">
        <v>-0.51833730462082905</v>
      </c>
      <c r="AM109" s="31">
        <v>8.1919667553944031E-2</v>
      </c>
      <c r="AN109" s="63">
        <f t="shared" si="38"/>
        <v>45.5</v>
      </c>
      <c r="AO109" s="117">
        <f t="shared" si="39"/>
        <v>89.5</v>
      </c>
      <c r="AP109" s="44">
        <v>0.47017497326333763</v>
      </c>
      <c r="AQ109" s="45">
        <v>2.7233000000000001</v>
      </c>
      <c r="AR109" s="104">
        <f t="shared" si="40"/>
        <v>-2.6898640625625071E-2</v>
      </c>
      <c r="AS109" s="52">
        <v>42873.638749999998</v>
      </c>
      <c r="AT109" s="29">
        <v>-0.73754071309194069</v>
      </c>
      <c r="AU109" s="31">
        <v>2.9376642244893394E-3</v>
      </c>
      <c r="AV109" s="63">
        <f t="shared" si="41"/>
        <v>1</v>
      </c>
      <c r="AW109" s="117">
        <f t="shared" si="42"/>
        <v>115</v>
      </c>
      <c r="AX109" s="47">
        <v>0.1782173448076558</v>
      </c>
      <c r="AY109" s="48">
        <v>2.6924000000000001</v>
      </c>
      <c r="AZ109" s="104">
        <f t="shared" si="43"/>
        <v>-0.67759356030811202</v>
      </c>
      <c r="BA109" s="52">
        <v>42873.3825462963</v>
      </c>
      <c r="BB109" s="97">
        <v>-0.37827194806084308</v>
      </c>
      <c r="BC109" s="101">
        <v>-0.28666301465017896</v>
      </c>
      <c r="BD109" s="63">
        <f t="shared" si="44"/>
        <v>34</v>
      </c>
      <c r="BE109" s="117">
        <f t="shared" si="45"/>
        <v>5</v>
      </c>
      <c r="BF109" s="94">
        <v>0.65672841061758469</v>
      </c>
      <c r="BG109" s="95">
        <v>2.5790999999999999</v>
      </c>
      <c r="BH109" s="64">
        <f t="shared" si="46"/>
        <v>2.0252197080078364E-2</v>
      </c>
      <c r="BI109" s="52">
        <v>42873.399652777778</v>
      </c>
      <c r="BJ109" s="141">
        <v>1.5381470401754085</v>
      </c>
      <c r="BK109" s="145">
        <v>-2.3389670218662222E-2</v>
      </c>
      <c r="BL109" s="63">
        <f t="shared" si="47"/>
        <v>873</v>
      </c>
      <c r="BM109" s="117">
        <f t="shared" si="48"/>
        <v>678.5</v>
      </c>
      <c r="BN109" s="139">
        <v>3.209212182815087</v>
      </c>
      <c r="BO109" s="140">
        <v>2.6821000000000002</v>
      </c>
      <c r="BP109" s="134">
        <f t="shared" si="49"/>
        <v>0.71815825581971604</v>
      </c>
    </row>
    <row r="110" spans="1:68">
      <c r="A110" s="16">
        <v>42873.677077546294</v>
      </c>
      <c r="B110" s="17">
        <v>3.29584625987665</v>
      </c>
      <c r="C110" s="18">
        <v>-6.8950411705957837E-2</v>
      </c>
      <c r="D110" s="81">
        <f t="shared" si="25"/>
        <v>-0.27708086980460606</v>
      </c>
      <c r="E110" s="52">
        <v>42873.586712962962</v>
      </c>
      <c r="F110" s="19">
        <v>-0.59058556865063339</v>
      </c>
      <c r="G110" s="20">
        <v>-0.20768101132072431</v>
      </c>
      <c r="H110" s="63">
        <f t="shared" si="26"/>
        <v>57</v>
      </c>
      <c r="I110" s="117">
        <f t="shared" si="27"/>
        <v>42</v>
      </c>
      <c r="J110" s="59">
        <v>0.37394730977350887</v>
      </c>
      <c r="K110" s="60">
        <v>2.61</v>
      </c>
      <c r="L110" s="104">
        <f t="shared" si="28"/>
        <v>-8.1673970121822953E-2</v>
      </c>
      <c r="M110" s="52">
        <v>42873.589224537034</v>
      </c>
      <c r="N110" s="21">
        <v>-0.53065012008289647</v>
      </c>
      <c r="O110" s="22">
        <v>-0.10237167354811805</v>
      </c>
      <c r="P110" s="63">
        <f t="shared" si="29"/>
        <v>118</v>
      </c>
      <c r="Q110" s="117">
        <f t="shared" si="30"/>
        <v>79</v>
      </c>
      <c r="R110" s="35">
        <v>0.45377550015755613</v>
      </c>
      <c r="S110" s="36">
        <v>2.6511999999999998</v>
      </c>
      <c r="T110" s="104">
        <f t="shared" si="31"/>
        <v>-0.31959886626519918</v>
      </c>
      <c r="U110" s="52">
        <v>42873.615497685183</v>
      </c>
      <c r="V110" s="23">
        <v>-0.57601617313202036</v>
      </c>
      <c r="W110" s="24">
        <v>-4.9717004661813786E-2</v>
      </c>
      <c r="X110" s="63">
        <f t="shared" si="32"/>
        <v>47</v>
      </c>
      <c r="Y110" s="117">
        <f t="shared" si="33"/>
        <v>114</v>
      </c>
      <c r="Z110" s="38">
        <v>0.39335232812297338</v>
      </c>
      <c r="AA110" s="39">
        <v>2.6718000000000002</v>
      </c>
      <c r="AB110" s="104">
        <f t="shared" si="34"/>
        <v>-0.35600495944284366</v>
      </c>
      <c r="AC110" s="52">
        <v>42873.627071759256</v>
      </c>
      <c r="AD110" s="26">
        <v>-0.49687456856308021</v>
      </c>
      <c r="AE110" s="27">
        <v>0.18722900532655026</v>
      </c>
      <c r="AF110" s="63">
        <f t="shared" si="35"/>
        <v>53</v>
      </c>
      <c r="AG110" s="117">
        <f t="shared" si="36"/>
        <v>89</v>
      </c>
      <c r="AH110" s="41">
        <v>0.49876125101921664</v>
      </c>
      <c r="AI110" s="42">
        <v>2.7645</v>
      </c>
      <c r="AJ110" s="104">
        <f t="shared" si="37"/>
        <v>0.23273544085349002</v>
      </c>
      <c r="AK110" s="52">
        <v>42873.629270833335</v>
      </c>
      <c r="AL110" s="29">
        <v>-0.51833730462082905</v>
      </c>
      <c r="AM110" s="31">
        <v>0.10824700199709558</v>
      </c>
      <c r="AN110" s="63">
        <f t="shared" si="38"/>
        <v>45.5</v>
      </c>
      <c r="AO110" s="117">
        <f>_xlfn.RANK.AVG(AM110,AM$21:AM$129,1)</f>
        <v>91.5</v>
      </c>
      <c r="AP110" s="44">
        <v>0.47017497326333763</v>
      </c>
      <c r="AQ110" s="45">
        <v>2.7336</v>
      </c>
      <c r="AR110" s="104">
        <f t="shared" si="40"/>
        <v>-0.6148846053205782</v>
      </c>
      <c r="AS110" s="52">
        <v>42873.638761574075</v>
      </c>
      <c r="AT110" s="29">
        <v>-0.67778110736670028</v>
      </c>
      <c r="AU110" s="31">
        <v>-0.18135367687757273</v>
      </c>
      <c r="AV110" s="63">
        <f t="shared" si="41"/>
        <v>8</v>
      </c>
      <c r="AW110" s="117">
        <f t="shared" si="42"/>
        <v>53.5</v>
      </c>
      <c r="AX110" s="47">
        <v>0.25781132962147835</v>
      </c>
      <c r="AY110" s="48">
        <v>2.6202999999999999</v>
      </c>
      <c r="AZ110" s="104">
        <f t="shared" si="43"/>
        <v>-0.66340477041238366</v>
      </c>
      <c r="BA110" s="52">
        <v>42873.382557870369</v>
      </c>
      <c r="BB110" s="97">
        <v>-0.43297850488951589</v>
      </c>
      <c r="BC110" s="101">
        <v>-0.1286990079912696</v>
      </c>
      <c r="BD110" s="63">
        <f t="shared" si="44"/>
        <v>26</v>
      </c>
      <c r="BE110" s="117">
        <f t="shared" si="45"/>
        <v>66.5</v>
      </c>
      <c r="BF110" s="94">
        <v>0.58386459566107496</v>
      </c>
      <c r="BG110" s="95">
        <v>2.6408999999999998</v>
      </c>
      <c r="BH110" s="64">
        <f t="shared" si="46"/>
        <v>0.11577940641190274</v>
      </c>
      <c r="BI110" s="52">
        <v>42873.399664351855</v>
      </c>
      <c r="BJ110" s="141">
        <v>1.2443609766925203</v>
      </c>
      <c r="BK110" s="145">
        <v>-0.28666301465017896</v>
      </c>
      <c r="BL110" s="63">
        <f t="shared" si="47"/>
        <v>720</v>
      </c>
      <c r="BM110" s="117">
        <f t="shared" si="48"/>
        <v>41</v>
      </c>
      <c r="BN110" s="139">
        <v>2.8179177090382423</v>
      </c>
      <c r="BO110" s="140">
        <v>2.5790999999999999</v>
      </c>
      <c r="BP110" s="134">
        <f t="shared" si="49"/>
        <v>0.64831418960643572</v>
      </c>
    </row>
    <row r="111" spans="1:68">
      <c r="A111" s="16">
        <v>42873.677193287032</v>
      </c>
      <c r="B111" s="17">
        <v>2.0566325478482779</v>
      </c>
      <c r="C111" s="18">
        <v>-0.19045654676022528</v>
      </c>
      <c r="D111" s="81">
        <f t="shared" si="25"/>
        <v>-0.15555808844149699</v>
      </c>
      <c r="E111" s="52">
        <v>42873.586724537039</v>
      </c>
      <c r="F111" s="19">
        <v>-0.58845942366838877</v>
      </c>
      <c r="G111" s="20">
        <v>-0.23400834576387586</v>
      </c>
      <c r="H111" s="63">
        <f t="shared" si="26"/>
        <v>71</v>
      </c>
      <c r="I111" s="117">
        <f t="shared" si="27"/>
        <v>34.5</v>
      </c>
      <c r="J111" s="59">
        <v>0.37677912817952092</v>
      </c>
      <c r="K111" s="60">
        <v>2.5996999999999999</v>
      </c>
      <c r="L111" s="104">
        <f t="shared" si="28"/>
        <v>0.1994558959003557</v>
      </c>
      <c r="M111" s="52">
        <v>42873.589236111111</v>
      </c>
      <c r="N111" s="21">
        <v>-0.5233149475891824</v>
      </c>
      <c r="O111" s="22">
        <v>-0.18135367687757273</v>
      </c>
      <c r="P111" s="63">
        <f t="shared" si="29"/>
        <v>121</v>
      </c>
      <c r="Q111" s="117">
        <f t="shared" si="30"/>
        <v>49.5</v>
      </c>
      <c r="R111" s="35">
        <v>0.46354523677121062</v>
      </c>
      <c r="S111" s="36">
        <v>2.6202999999999999</v>
      </c>
      <c r="T111" s="104">
        <f t="shared" si="31"/>
        <v>0.34080355964640574</v>
      </c>
      <c r="U111" s="52">
        <v>42873.61550925926</v>
      </c>
      <c r="V111" s="23">
        <v>-0.5783658876863752</v>
      </c>
      <c r="W111" s="24">
        <v>-0.23400834576387586</v>
      </c>
      <c r="X111" s="63">
        <f t="shared" si="32"/>
        <v>42</v>
      </c>
      <c r="Y111" s="117">
        <f t="shared" si="33"/>
        <v>44.5</v>
      </c>
      <c r="Z111" s="38">
        <v>0.39022273678303027</v>
      </c>
      <c r="AA111" s="39">
        <v>2.5996999999999999</v>
      </c>
      <c r="AB111" s="104">
        <f t="shared" si="34"/>
        <v>-0.94653486376813778</v>
      </c>
      <c r="AC111" s="52">
        <v>42873.627083333333</v>
      </c>
      <c r="AD111" s="26">
        <v>-0.48265173491734753</v>
      </c>
      <c r="AE111" s="27">
        <v>-0.20768101132072431</v>
      </c>
      <c r="AF111" s="63">
        <f t="shared" si="35"/>
        <v>59</v>
      </c>
      <c r="AG111" s="117">
        <f t="shared" si="36"/>
        <v>19.5</v>
      </c>
      <c r="AH111" s="41">
        <v>0.517704682647813</v>
      </c>
      <c r="AI111" s="42">
        <v>2.61</v>
      </c>
      <c r="AJ111" s="104">
        <f t="shared" si="37"/>
        <v>-0.64490202163702415</v>
      </c>
      <c r="AK111" s="52">
        <v>42873.629282407404</v>
      </c>
      <c r="AL111" s="29">
        <v>-0.51265230968865017</v>
      </c>
      <c r="AM111" s="31">
        <v>-0.15502634243442118</v>
      </c>
      <c r="AN111" s="63">
        <f t="shared" si="38"/>
        <v>52</v>
      </c>
      <c r="AO111" s="117">
        <f t="shared" si="39"/>
        <v>29</v>
      </c>
      <c r="AP111" s="44">
        <v>0.47774683380035221</v>
      </c>
      <c r="AQ111" s="45">
        <v>2.6305999999999998</v>
      </c>
      <c r="AR111" s="104">
        <f t="shared" si="40"/>
        <v>-0.43587156923652387</v>
      </c>
      <c r="AS111" s="52">
        <v>42873.638773148145</v>
      </c>
      <c r="AT111" s="29">
        <v>-0.57953372508640721</v>
      </c>
      <c r="AU111" s="31">
        <v>-0.23400834576387586</v>
      </c>
      <c r="AV111" s="63">
        <f t="shared" si="41"/>
        <v>17</v>
      </c>
      <c r="AW111" s="117">
        <f t="shared" si="42"/>
        <v>29</v>
      </c>
      <c r="AX111" s="47">
        <v>0.38866729090692226</v>
      </c>
      <c r="AY111" s="48">
        <v>2.5996999999999999</v>
      </c>
      <c r="AZ111" s="104">
        <f t="shared" si="43"/>
        <v>-0.66791547410876106</v>
      </c>
      <c r="BA111" s="52">
        <v>42873.382569444446</v>
      </c>
      <c r="BB111" s="97">
        <v>-0.31005292907639731</v>
      </c>
      <c r="BC111" s="101">
        <v>-0.1286990079912696</v>
      </c>
      <c r="BD111" s="63">
        <f t="shared" si="44"/>
        <v>43</v>
      </c>
      <c r="BE111" s="117">
        <f t="shared" si="45"/>
        <v>66.5</v>
      </c>
      <c r="BF111" s="94">
        <v>0.74758951144256003</v>
      </c>
      <c r="BG111" s="95">
        <v>2.6408999999999998</v>
      </c>
      <c r="BH111" s="64">
        <f t="shared" si="46"/>
        <v>0.20335329351553566</v>
      </c>
      <c r="BI111" s="52">
        <v>42873.399675925924</v>
      </c>
      <c r="BJ111" s="141">
        <v>1.5456436602947017</v>
      </c>
      <c r="BK111" s="145">
        <v>-0.28666301465017896</v>
      </c>
      <c r="BL111" s="63">
        <f t="shared" si="47"/>
        <v>875</v>
      </c>
      <c r="BM111" s="117">
        <f t="shared" si="48"/>
        <v>41</v>
      </c>
      <c r="BN111" s="139">
        <v>3.2191969519695798</v>
      </c>
      <c r="BO111" s="140">
        <v>2.5790999999999999</v>
      </c>
      <c r="BP111" s="134">
        <f t="shared" si="49"/>
        <v>0.52667309368096005</v>
      </c>
    </row>
    <row r="112" spans="1:68">
      <c r="A112" s="16">
        <v>42873.677309027778</v>
      </c>
      <c r="B112" s="17">
        <v>1.1154409884554919</v>
      </c>
      <c r="C112" s="18">
        <v>-2.8448366687868688E-2</v>
      </c>
      <c r="D112" s="81">
        <f t="shared" si="25"/>
        <v>-0.2256192184254916</v>
      </c>
      <c r="E112" s="52">
        <v>42873.586736111109</v>
      </c>
      <c r="F112" s="19">
        <v>-0.58644364020657469</v>
      </c>
      <c r="G112" s="20">
        <v>0.29253834309915655</v>
      </c>
      <c r="H112" s="63">
        <f t="shared" si="26"/>
        <v>81.5</v>
      </c>
      <c r="I112" s="117">
        <f t="shared" si="27"/>
        <v>100</v>
      </c>
      <c r="J112" s="59">
        <v>0.37946395577000519</v>
      </c>
      <c r="K112" s="60">
        <v>2.8056999999999999</v>
      </c>
      <c r="L112" s="104">
        <f t="shared" si="28"/>
        <v>0.48777736008555411</v>
      </c>
      <c r="M112" s="52">
        <v>42873.589247685188</v>
      </c>
      <c r="N112" s="21">
        <v>-0.5234693627935012</v>
      </c>
      <c r="O112" s="22">
        <v>0.26621100865600494</v>
      </c>
      <c r="P112" s="63">
        <f t="shared" si="29"/>
        <v>120</v>
      </c>
      <c r="Q112" s="117">
        <f t="shared" si="30"/>
        <v>113.5</v>
      </c>
      <c r="R112" s="35">
        <v>0.46333957073177789</v>
      </c>
      <c r="S112" s="36">
        <v>2.7953999999999999</v>
      </c>
      <c r="T112" s="104">
        <f t="shared" si="31"/>
        <v>0.90377933901674579</v>
      </c>
      <c r="U112" s="52">
        <v>42873.615520833337</v>
      </c>
      <c r="V112" s="23">
        <v>-0.57562272597869624</v>
      </c>
      <c r="W112" s="24">
        <v>2.9264998667640901E-2</v>
      </c>
      <c r="X112" s="63">
        <f t="shared" si="32"/>
        <v>50</v>
      </c>
      <c r="Y112" s="117">
        <f t="shared" si="33"/>
        <v>133.5</v>
      </c>
      <c r="Z112" s="38">
        <v>0.39387636147906185</v>
      </c>
      <c r="AA112" s="39">
        <v>2.7027000000000001</v>
      </c>
      <c r="AB112" s="104">
        <f t="shared" si="34"/>
        <v>-0.89122774349135059</v>
      </c>
      <c r="AC112" s="52">
        <v>42873.62709490741</v>
      </c>
      <c r="AD112" s="26">
        <v>-0.48092295223650183</v>
      </c>
      <c r="AE112" s="27">
        <v>-0.23400834576387586</v>
      </c>
      <c r="AF112" s="63">
        <f t="shared" si="35"/>
        <v>60</v>
      </c>
      <c r="AG112" s="117">
        <f t="shared" si="36"/>
        <v>9.5</v>
      </c>
      <c r="AH112" s="41">
        <v>0.52000725310114371</v>
      </c>
      <c r="AI112" s="42">
        <v>2.5996999999999999</v>
      </c>
      <c r="AJ112" s="104">
        <f t="shared" si="37"/>
        <v>-1</v>
      </c>
      <c r="AK112" s="52">
        <v>42873.629293981481</v>
      </c>
      <c r="AL112" s="29">
        <v>-0.50427863474870616</v>
      </c>
      <c r="AM112" s="31">
        <v>-2.3389670218662222E-2</v>
      </c>
      <c r="AN112" s="63">
        <f t="shared" si="38"/>
        <v>63</v>
      </c>
      <c r="AO112" s="117">
        <f t="shared" si="39"/>
        <v>76.5</v>
      </c>
      <c r="AP112" s="44">
        <v>0.48889975470599151</v>
      </c>
      <c r="AQ112" s="45">
        <v>2.6821000000000002</v>
      </c>
      <c r="AR112" s="104">
        <f t="shared" si="40"/>
        <v>-0.46412364095887038</v>
      </c>
      <c r="AS112" s="52">
        <v>42873.638784722221</v>
      </c>
      <c r="AT112" s="29">
        <v>-0.55554770215713423</v>
      </c>
      <c r="AU112" s="31">
        <v>-0.20768101132072431</v>
      </c>
      <c r="AV112" s="63">
        <f t="shared" si="41"/>
        <v>18</v>
      </c>
      <c r="AW112" s="117">
        <f t="shared" si="42"/>
        <v>43.5</v>
      </c>
      <c r="AX112" s="47">
        <v>0.42061434145398086</v>
      </c>
      <c r="AY112" s="48">
        <v>2.61</v>
      </c>
      <c r="AZ112" s="104">
        <f t="shared" si="43"/>
        <v>-0.5974239752348377</v>
      </c>
      <c r="BA112" s="52">
        <v>42873.382581018515</v>
      </c>
      <c r="BB112" s="97">
        <v>-0.14463918039878507</v>
      </c>
      <c r="BC112" s="101">
        <v>-0.18135367687757273</v>
      </c>
      <c r="BD112" s="63">
        <f t="shared" si="44"/>
        <v>51</v>
      </c>
      <c r="BE112" s="117">
        <f t="shared" si="45"/>
        <v>43</v>
      </c>
      <c r="BF112" s="94">
        <v>0.96790454264904036</v>
      </c>
      <c r="BG112" s="95">
        <v>2.6202999999999999</v>
      </c>
      <c r="BH112" s="64">
        <f t="shared" si="46"/>
        <v>-0.44637378087267754</v>
      </c>
      <c r="BI112" s="52">
        <v>42873.399687500001</v>
      </c>
      <c r="BJ112" s="141">
        <v>1.9342967799454911</v>
      </c>
      <c r="BK112" s="145">
        <v>-0.23400834576387586</v>
      </c>
      <c r="BL112" s="63">
        <f t="shared" si="47"/>
        <v>1038</v>
      </c>
      <c r="BM112" s="117">
        <f t="shared" si="48"/>
        <v>140.5</v>
      </c>
      <c r="BN112" s="139">
        <v>3.7368451212958371</v>
      </c>
      <c r="BO112" s="140">
        <v>2.5996999999999999</v>
      </c>
      <c r="BP112" s="134">
        <f t="shared" si="49"/>
        <v>0.28318714922412819</v>
      </c>
    </row>
    <row r="113" spans="1:68">
      <c r="A113" s="16">
        <v>42873.677424768524</v>
      </c>
      <c r="B113" s="17">
        <v>0.99670574199150286</v>
      </c>
      <c r="C113" s="18">
        <v>-0.19045654676022528</v>
      </c>
      <c r="D113" s="81">
        <f t="shared" si="25"/>
        <v>-0.13981408205861851</v>
      </c>
      <c r="E113" s="52">
        <v>42873.586747685185</v>
      </c>
      <c r="F113" s="19">
        <v>-0.59133215131078143</v>
      </c>
      <c r="G113" s="20">
        <v>8.1919667553944031E-2</v>
      </c>
      <c r="H113" s="63">
        <f t="shared" si="26"/>
        <v>51</v>
      </c>
      <c r="I113" s="117">
        <f t="shared" si="27"/>
        <v>87.5</v>
      </c>
      <c r="J113" s="59">
        <v>0.37295293425524828</v>
      </c>
      <c r="K113" s="60">
        <v>2.7233000000000001</v>
      </c>
      <c r="L113" s="104">
        <f t="shared" si="28"/>
        <v>0.68994890303363243</v>
      </c>
      <c r="M113" s="52">
        <v>42873.589259259257</v>
      </c>
      <c r="N113" s="21">
        <v>-0.52807009750348566</v>
      </c>
      <c r="O113" s="22">
        <v>8.1919667553944031E-2</v>
      </c>
      <c r="P113" s="63">
        <f t="shared" si="29"/>
        <v>119</v>
      </c>
      <c r="Q113" s="117">
        <f t="shared" si="30"/>
        <v>102</v>
      </c>
      <c r="R113" s="35">
        <v>0.45721183939562099</v>
      </c>
      <c r="S113" s="36">
        <v>2.7233000000000001</v>
      </c>
      <c r="T113" s="104">
        <f t="shared" si="31"/>
        <v>0.50459382977715239</v>
      </c>
      <c r="U113" s="52">
        <v>42873.615532407406</v>
      </c>
      <c r="V113" s="23">
        <v>-0.57298631600419048</v>
      </c>
      <c r="W113" s="24">
        <v>-0.23400834576387586</v>
      </c>
      <c r="X113" s="63">
        <f t="shared" si="32"/>
        <v>65</v>
      </c>
      <c r="Y113" s="117">
        <f t="shared" si="33"/>
        <v>44.5</v>
      </c>
      <c r="Z113" s="38">
        <v>0.39738780324523792</v>
      </c>
      <c r="AA113" s="39">
        <v>2.5996999999999999</v>
      </c>
      <c r="AB113" s="104">
        <f t="shared" si="34"/>
        <v>-0.24594185260789131</v>
      </c>
      <c r="AC113" s="52">
        <v>42873.627106481479</v>
      </c>
      <c r="AD113" s="26">
        <v>-0.4840292478489176</v>
      </c>
      <c r="AE113" s="27">
        <v>-2.3389670218662222E-2</v>
      </c>
      <c r="AF113" s="63">
        <f t="shared" si="35"/>
        <v>58</v>
      </c>
      <c r="AG113" s="117">
        <f t="shared" si="36"/>
        <v>69.5</v>
      </c>
      <c r="AH113" s="41">
        <v>0.51586996934899476</v>
      </c>
      <c r="AI113" s="42">
        <v>2.6821000000000002</v>
      </c>
      <c r="AJ113" s="104" t="e">
        <f t="shared" si="37"/>
        <v>#DIV/0!</v>
      </c>
      <c r="AK113" s="52">
        <v>42873.629305555558</v>
      </c>
      <c r="AL113" s="29">
        <v>-0.50945451301664368</v>
      </c>
      <c r="AM113" s="31">
        <v>-0.31299034909333057</v>
      </c>
      <c r="AN113" s="63">
        <f t="shared" si="38"/>
        <v>56</v>
      </c>
      <c r="AO113" s="117">
        <f t="shared" si="39"/>
        <v>2</v>
      </c>
      <c r="AP113" s="44">
        <v>0.48200598806786232</v>
      </c>
      <c r="AQ113" s="45">
        <v>2.5688</v>
      </c>
      <c r="AR113" s="104">
        <f t="shared" si="40"/>
        <v>-0.53302763562414579</v>
      </c>
      <c r="AS113" s="52">
        <v>42873.638796296298</v>
      </c>
      <c r="AT113" s="29">
        <v>-0.36113189766486475</v>
      </c>
      <c r="AU113" s="31">
        <v>-0.23400834576387586</v>
      </c>
      <c r="AV113" s="63">
        <f t="shared" si="41"/>
        <v>94</v>
      </c>
      <c r="AW113" s="117">
        <f t="shared" si="42"/>
        <v>29</v>
      </c>
      <c r="AX113" s="47">
        <v>0.67955729133674647</v>
      </c>
      <c r="AY113" s="48">
        <v>2.5996999999999999</v>
      </c>
      <c r="AZ113" s="104">
        <f t="shared" si="43"/>
        <v>-0.15319126860687332</v>
      </c>
      <c r="BA113" s="52">
        <v>42873.382592592592</v>
      </c>
      <c r="BB113" s="97">
        <v>-0.1430249008377156</v>
      </c>
      <c r="BC113" s="101">
        <v>-0.18135367687757273</v>
      </c>
      <c r="BD113" s="63">
        <f t="shared" si="44"/>
        <v>52</v>
      </c>
      <c r="BE113" s="117">
        <f t="shared" si="45"/>
        <v>43</v>
      </c>
      <c r="BF113" s="94">
        <v>0.97005460607917371</v>
      </c>
      <c r="BG113" s="95">
        <v>2.6202999999999999</v>
      </c>
      <c r="BH113" s="64">
        <f t="shared" si="46"/>
        <v>-0.78579717080385969</v>
      </c>
      <c r="BI113" s="52">
        <v>42873.399699074071</v>
      </c>
      <c r="BJ113" s="141">
        <v>1.916919611286336</v>
      </c>
      <c r="BK113" s="145">
        <v>-0.18135367687757273</v>
      </c>
      <c r="BL113" s="63">
        <f t="shared" si="47"/>
        <v>1026.5</v>
      </c>
      <c r="BM113" s="117">
        <f t="shared" si="48"/>
        <v>308.5</v>
      </c>
      <c r="BN113" s="139">
        <v>3.7137004221034888</v>
      </c>
      <c r="BO113" s="140">
        <v>2.6202999999999999</v>
      </c>
      <c r="BP113" s="134">
        <f t="shared" si="49"/>
        <v>0.31210384572681726</v>
      </c>
    </row>
    <row r="114" spans="1:68">
      <c r="A114" s="16">
        <v>42873.677540509263</v>
      </c>
      <c r="B114" s="17">
        <v>1.6007424711814893</v>
      </c>
      <c r="C114" s="18">
        <v>1.2053678330223951E-2</v>
      </c>
      <c r="D114" s="81">
        <f t="shared" si="25"/>
        <v>-0.1385709239244666</v>
      </c>
      <c r="E114" s="52">
        <v>42873.586759259262</v>
      </c>
      <c r="F114" s="19">
        <v>-0.59008674134034544</v>
      </c>
      <c r="G114" s="20">
        <v>-0.20768101132072431</v>
      </c>
      <c r="H114" s="63">
        <f t="shared" si="26"/>
        <v>59.5</v>
      </c>
      <c r="I114" s="117">
        <f t="shared" si="27"/>
        <v>42</v>
      </c>
      <c r="J114" s="59">
        <v>0.37461169925329113</v>
      </c>
      <c r="K114" s="60">
        <v>2.61</v>
      </c>
      <c r="L114" s="104">
        <f t="shared" si="28"/>
        <v>-0.43596217815053595</v>
      </c>
      <c r="M114" s="52">
        <v>42873.589270833334</v>
      </c>
      <c r="N114" s="21">
        <v>-0.54165677976132698</v>
      </c>
      <c r="O114" s="22">
        <v>-0.1286990079912696</v>
      </c>
      <c r="P114" s="63">
        <f t="shared" si="29"/>
        <v>117</v>
      </c>
      <c r="Q114" s="117">
        <f t="shared" si="30"/>
        <v>70.5</v>
      </c>
      <c r="R114" s="35">
        <v>0.4391156995671065</v>
      </c>
      <c r="S114" s="36">
        <v>2.6408999999999998</v>
      </c>
      <c r="T114" s="104">
        <f t="shared" si="31"/>
        <v>-0.1889140473457524</v>
      </c>
      <c r="U114" s="52">
        <v>42873.615543981483</v>
      </c>
      <c r="V114" s="23">
        <v>-0.57470264301509855</v>
      </c>
      <c r="W114" s="24">
        <v>-0.33931768353648212</v>
      </c>
      <c r="X114" s="63">
        <f t="shared" si="32"/>
        <v>56.5</v>
      </c>
      <c r="Y114" s="117">
        <f t="shared" si="33"/>
        <v>6</v>
      </c>
      <c r="Z114" s="38">
        <v>0.39510182253328563</v>
      </c>
      <c r="AA114" s="39">
        <v>2.5585</v>
      </c>
      <c r="AB114" s="104">
        <f t="shared" si="34"/>
        <v>-0.33857410170774521</v>
      </c>
      <c r="AC114" s="52">
        <v>42873.627118055556</v>
      </c>
      <c r="AD114" s="26">
        <v>-0.49654205470820201</v>
      </c>
      <c r="AE114" s="27">
        <v>0.45050234975806591</v>
      </c>
      <c r="AF114" s="63">
        <f t="shared" si="35"/>
        <v>54</v>
      </c>
      <c r="AG114" s="117">
        <f t="shared" si="36"/>
        <v>94</v>
      </c>
      <c r="AH114" s="41">
        <v>0.49920412714589729</v>
      </c>
      <c r="AI114" s="42">
        <v>2.8674999999999997</v>
      </c>
      <c r="AJ114" s="104" t="e">
        <f t="shared" si="37"/>
        <v>#DIV/0!</v>
      </c>
      <c r="AK114" s="52">
        <v>42873.629317129627</v>
      </c>
      <c r="AL114" s="29">
        <v>-0.5112168129712471</v>
      </c>
      <c r="AM114" s="31">
        <v>0.13457433644024716</v>
      </c>
      <c r="AN114" s="63">
        <f t="shared" si="38"/>
        <v>54</v>
      </c>
      <c r="AO114" s="117">
        <f t="shared" si="39"/>
        <v>93</v>
      </c>
      <c r="AP114" s="44">
        <v>0.47965877586453848</v>
      </c>
      <c r="AQ114" s="45">
        <v>2.7439</v>
      </c>
      <c r="AR114" s="104">
        <f t="shared" si="40"/>
        <v>0.37590616561220175</v>
      </c>
      <c r="AS114" s="52">
        <v>42873.638807870368</v>
      </c>
      <c r="AT114" s="29">
        <v>-0.13946085223842822</v>
      </c>
      <c r="AU114" s="31">
        <v>0.87173970084849317</v>
      </c>
      <c r="AV114" s="63">
        <f t="shared" si="41"/>
        <v>129</v>
      </c>
      <c r="AW114" s="117">
        <f t="shared" si="42"/>
        <v>137</v>
      </c>
      <c r="AX114" s="47">
        <v>0.97480157230568598</v>
      </c>
      <c r="AY114" s="48">
        <v>3.0323000000000002</v>
      </c>
      <c r="AZ114" s="104">
        <f t="shared" si="43"/>
        <v>0.40598023925027005</v>
      </c>
      <c r="BA114" s="52">
        <v>42873.382604166669</v>
      </c>
      <c r="BB114" s="97">
        <v>-0.13816051490835737</v>
      </c>
      <c r="BC114" s="101">
        <v>-2.3389670218662222E-2</v>
      </c>
      <c r="BD114" s="63">
        <f t="shared" si="44"/>
        <v>54</v>
      </c>
      <c r="BE114" s="117">
        <f t="shared" si="45"/>
        <v>99.5</v>
      </c>
      <c r="BF114" s="94">
        <v>0.97653349520655597</v>
      </c>
      <c r="BG114" s="95">
        <v>2.6821000000000002</v>
      </c>
      <c r="BH114" s="64">
        <f t="shared" si="46"/>
        <v>-0.65671554625777062</v>
      </c>
      <c r="BI114" s="52">
        <v>42873.399710648147</v>
      </c>
      <c r="BJ114" s="141">
        <v>1.0750092187463145</v>
      </c>
      <c r="BK114" s="145">
        <v>-0.15502634243442118</v>
      </c>
      <c r="BL114" s="63">
        <f t="shared" si="47"/>
        <v>613</v>
      </c>
      <c r="BM114" s="117">
        <f t="shared" si="48"/>
        <v>394.5</v>
      </c>
      <c r="BN114" s="139">
        <v>2.5923576323513373</v>
      </c>
      <c r="BO114" s="140">
        <v>2.6305999999999998</v>
      </c>
      <c r="BP114" s="134">
        <f t="shared" si="49"/>
        <v>0.36927259160423875</v>
      </c>
    </row>
    <row r="115" spans="1:68">
      <c r="A115" s="16">
        <v>42873.677656250002</v>
      </c>
      <c r="B115" s="17">
        <v>1.547126507463042</v>
      </c>
      <c r="C115" s="18">
        <v>-0.19045654676022528</v>
      </c>
      <c r="D115" s="81">
        <f t="shared" si="25"/>
        <v>-0.26673193292125053</v>
      </c>
      <c r="E115" s="52">
        <v>42873.586770833332</v>
      </c>
      <c r="F115" s="19">
        <v>-0.5930664661753573</v>
      </c>
      <c r="G115" s="20">
        <v>0.81908503196218896</v>
      </c>
      <c r="H115" s="63">
        <f t="shared" si="26"/>
        <v>47.5</v>
      </c>
      <c r="I115" s="117">
        <f t="shared" si="27"/>
        <v>104</v>
      </c>
      <c r="J115" s="59">
        <v>0.37064299547104479</v>
      </c>
      <c r="K115" s="60">
        <v>3.0116999999999998</v>
      </c>
      <c r="L115" s="104">
        <f t="shared" si="28"/>
        <v>-0.69879256349877827</v>
      </c>
      <c r="M115" s="52">
        <v>42873.589282407411</v>
      </c>
      <c r="N115" s="21">
        <v>-0.5444249781331959</v>
      </c>
      <c r="O115" s="22">
        <v>-0.18135367687757273</v>
      </c>
      <c r="P115" s="63">
        <f t="shared" si="29"/>
        <v>116</v>
      </c>
      <c r="Q115" s="117">
        <f t="shared" si="30"/>
        <v>49.5</v>
      </c>
      <c r="R115" s="35">
        <v>0.43542872846851499</v>
      </c>
      <c r="S115" s="36">
        <v>2.6202999999999999</v>
      </c>
      <c r="T115" s="104">
        <f t="shared" si="31"/>
        <v>-0.33637014657035202</v>
      </c>
      <c r="U115" s="52">
        <v>42873.615555555552</v>
      </c>
      <c r="V115" s="23">
        <v>-0.57719337660293757</v>
      </c>
      <c r="W115" s="24">
        <v>-0.18135367687757273</v>
      </c>
      <c r="X115" s="63">
        <f t="shared" si="32"/>
        <v>45</v>
      </c>
      <c r="Y115" s="117">
        <f t="shared" si="33"/>
        <v>71.5</v>
      </c>
      <c r="Z115" s="38">
        <v>0.39178440755104449</v>
      </c>
      <c r="AA115" s="39">
        <v>2.6202999999999999</v>
      </c>
      <c r="AB115" s="104">
        <f t="shared" si="34"/>
        <v>-2.0235429135653956E-2</v>
      </c>
      <c r="AC115" s="52">
        <v>42873.627129629633</v>
      </c>
      <c r="AD115" s="26">
        <v>-0.51708180973984574</v>
      </c>
      <c r="AE115" s="27">
        <v>8.1919667553944031E-2</v>
      </c>
      <c r="AF115" s="63">
        <f t="shared" si="35"/>
        <v>46</v>
      </c>
      <c r="AG115" s="117">
        <f t="shared" si="36"/>
        <v>82.5</v>
      </c>
      <c r="AH115" s="41">
        <v>0.47184717038174356</v>
      </c>
      <c r="AI115" s="42">
        <v>2.7233000000000001</v>
      </c>
      <c r="AJ115" s="104" t="e">
        <f t="shared" si="37"/>
        <v>#DIV/0!</v>
      </c>
      <c r="AK115" s="52">
        <v>42873.629328703704</v>
      </c>
      <c r="AL115" s="29">
        <v>-0.50865061926414457</v>
      </c>
      <c r="AM115" s="31">
        <v>-0.10237167354811805</v>
      </c>
      <c r="AN115" s="63">
        <f t="shared" si="38"/>
        <v>58</v>
      </c>
      <c r="AO115" s="117">
        <f t="shared" si="39"/>
        <v>49.5</v>
      </c>
      <c r="AP115" s="44">
        <v>0.48307669638917433</v>
      </c>
      <c r="AQ115" s="45">
        <v>2.6511999999999998</v>
      </c>
      <c r="AR115" s="104">
        <f t="shared" si="40"/>
        <v>2.6105973798396111E-2</v>
      </c>
      <c r="AS115" s="52">
        <v>42873.638819444444</v>
      </c>
      <c r="AT115" s="29">
        <v>-0.28249603386057437</v>
      </c>
      <c r="AU115" s="31">
        <v>-0.10237167354811805</v>
      </c>
      <c r="AV115" s="63">
        <f t="shared" si="41"/>
        <v>111</v>
      </c>
      <c r="AW115" s="117">
        <f t="shared" si="42"/>
        <v>82</v>
      </c>
      <c r="AX115" s="47">
        <v>0.78429261670414485</v>
      </c>
      <c r="AY115" s="48">
        <v>2.6511999999999998</v>
      </c>
      <c r="AZ115" s="104">
        <f t="shared" si="43"/>
        <v>4.1016851316338421E-2</v>
      </c>
      <c r="BA115" s="52">
        <v>42873.382615740738</v>
      </c>
      <c r="BB115" s="97">
        <v>7.3692287613537745E-3</v>
      </c>
      <c r="BC115" s="101">
        <v>-0.18135367687757273</v>
      </c>
      <c r="BD115" s="63">
        <f t="shared" si="44"/>
        <v>61</v>
      </c>
      <c r="BE115" s="117">
        <f t="shared" si="45"/>
        <v>43</v>
      </c>
      <c r="BF115" s="94">
        <v>1.1703649649264787</v>
      </c>
      <c r="BG115" s="95">
        <v>2.6202999999999999</v>
      </c>
      <c r="BH115" s="64">
        <f t="shared" si="46"/>
        <v>-0.72694787848484488</v>
      </c>
      <c r="BI115" s="52">
        <v>42873.399722222224</v>
      </c>
      <c r="BJ115" s="141">
        <v>1.1570188705367372</v>
      </c>
      <c r="BK115" s="145">
        <v>-0.26033568020702741</v>
      </c>
      <c r="BL115" s="63">
        <f t="shared" si="47"/>
        <v>665</v>
      </c>
      <c r="BM115" s="117">
        <f t="shared" si="48"/>
        <v>78.5</v>
      </c>
      <c r="BN115" s="139">
        <v>2.7015865153062459</v>
      </c>
      <c r="BO115" s="140">
        <v>2.5893999999999999</v>
      </c>
      <c r="BP115" s="134">
        <f t="shared" si="49"/>
        <v>0.25342802056526159</v>
      </c>
    </row>
    <row r="116" spans="1:68" ht="15.75" thickBot="1">
      <c r="A116" s="16">
        <v>42873.67777199074</v>
      </c>
      <c r="B116" s="17">
        <v>2.0127000284509298</v>
      </c>
      <c r="C116" s="18">
        <v>0.17406185840258054</v>
      </c>
      <c r="D116" s="81">
        <f t="shared" si="25"/>
        <v>-0.1444441261182213</v>
      </c>
      <c r="E116" s="52">
        <v>42873.586782407408</v>
      </c>
      <c r="F116" s="19">
        <v>-0.58996189609565974</v>
      </c>
      <c r="G116" s="20">
        <v>-4.9717004661813786E-2</v>
      </c>
      <c r="H116" s="63">
        <f t="shared" si="26"/>
        <v>61</v>
      </c>
      <c r="I116" s="117">
        <f t="shared" si="27"/>
        <v>74.5</v>
      </c>
      <c r="J116" s="59">
        <v>0.37477798098137466</v>
      </c>
      <c r="K116" s="60">
        <v>2.6718000000000002</v>
      </c>
      <c r="L116" s="104">
        <f t="shared" si="28"/>
        <v>-0.80489315964969621</v>
      </c>
      <c r="M116" s="52">
        <v>42873.58929398148</v>
      </c>
      <c r="N116" s="21">
        <v>-0.55046195634856609</v>
      </c>
      <c r="O116" s="22">
        <v>-0.28666301465017896</v>
      </c>
      <c r="P116" s="63">
        <f t="shared" si="29"/>
        <v>113</v>
      </c>
      <c r="Q116" s="117">
        <f t="shared" si="30"/>
        <v>15</v>
      </c>
      <c r="R116" s="35">
        <v>0.42738806041918409</v>
      </c>
      <c r="S116" s="36">
        <v>2.5790999999999999</v>
      </c>
      <c r="T116" s="104">
        <f t="shared" si="31"/>
        <v>0.51675078703220689</v>
      </c>
      <c r="U116" s="52">
        <v>42873.615567129629</v>
      </c>
      <c r="V116" s="23">
        <v>-0.5753601367197414</v>
      </c>
      <c r="W116" s="24">
        <v>-0.23400834576387586</v>
      </c>
      <c r="X116" s="63">
        <f t="shared" si="32"/>
        <v>53</v>
      </c>
      <c r="Y116" s="117">
        <f t="shared" si="33"/>
        <v>44.5</v>
      </c>
      <c r="Z116" s="38">
        <v>0.3942261048422564</v>
      </c>
      <c r="AA116" s="39">
        <v>2.5996999999999999</v>
      </c>
      <c r="AB116" s="104">
        <f t="shared" si="34"/>
        <v>-0.53549281937591353</v>
      </c>
      <c r="AC116" s="52">
        <v>42873.627141203702</v>
      </c>
      <c r="AD116" s="26">
        <v>-0.53034759730170966</v>
      </c>
      <c r="AE116" s="27">
        <v>-0.23400834576387586</v>
      </c>
      <c r="AF116" s="118">
        <f t="shared" si="35"/>
        <v>42</v>
      </c>
      <c r="AG116" s="119">
        <f t="shared" si="36"/>
        <v>9.5</v>
      </c>
      <c r="AH116" s="41">
        <v>0.45417843108990402</v>
      </c>
      <c r="AI116" s="42">
        <v>2.5996999999999999</v>
      </c>
      <c r="AJ116" s="104" t="e">
        <f t="shared" si="37"/>
        <v>#DIV/0!</v>
      </c>
      <c r="AK116" s="52">
        <v>42873.629340277781</v>
      </c>
      <c r="AL116" s="29">
        <v>-0.50460428498524468</v>
      </c>
      <c r="AM116" s="31">
        <v>-4.9717004661813786E-2</v>
      </c>
      <c r="AN116" s="63">
        <f t="shared" si="38"/>
        <v>62</v>
      </c>
      <c r="AO116" s="117">
        <f t="shared" si="39"/>
        <v>68.5</v>
      </c>
      <c r="AP116" s="44">
        <v>0.48846602025163705</v>
      </c>
      <c r="AQ116" s="45">
        <v>2.6718000000000002</v>
      </c>
      <c r="AR116" s="104">
        <f t="shared" si="40"/>
        <v>0.25964555726444855</v>
      </c>
      <c r="AS116" s="52">
        <v>42873.638831018521</v>
      </c>
      <c r="AT116" s="29">
        <v>-0.45182091223084614</v>
      </c>
      <c r="AU116" s="31">
        <v>-7.6044339104965344E-2</v>
      </c>
      <c r="AV116" s="63">
        <f t="shared" si="41"/>
        <v>45.5</v>
      </c>
      <c r="AW116" s="117">
        <f t="shared" si="42"/>
        <v>93</v>
      </c>
      <c r="AX116" s="47">
        <v>0.55876834099906914</v>
      </c>
      <c r="AY116" s="48">
        <v>2.6615000000000002</v>
      </c>
      <c r="AZ116" s="104">
        <f t="shared" si="43"/>
        <v>1.4960772664482111E-2</v>
      </c>
      <c r="BA116" s="52">
        <v>42873.382627314815</v>
      </c>
      <c r="BB116" s="97">
        <v>0.14595484502178377</v>
      </c>
      <c r="BC116" s="101">
        <v>0.45050234975806591</v>
      </c>
      <c r="BD116" s="63">
        <f t="shared" si="44"/>
        <v>77</v>
      </c>
      <c r="BE116" s="117">
        <f t="shared" si="45"/>
        <v>141</v>
      </c>
      <c r="BF116" s="94">
        <v>1.3549475320666087</v>
      </c>
      <c r="BG116" s="95">
        <v>2.8674999999999997</v>
      </c>
      <c r="BH116" s="64">
        <f t="shared" si="46"/>
        <v>-0.71596074840280788</v>
      </c>
      <c r="BI116" s="52">
        <v>42873.399733796294</v>
      </c>
      <c r="BJ116" s="141">
        <v>1.8557322379604664</v>
      </c>
      <c r="BK116" s="145">
        <v>-7.6044339104965344E-2</v>
      </c>
      <c r="BL116" s="63">
        <f t="shared" si="47"/>
        <v>1001.5</v>
      </c>
      <c r="BM116" s="117">
        <f t="shared" si="48"/>
        <v>592.5</v>
      </c>
      <c r="BN116" s="139">
        <v>3.6322047896575747</v>
      </c>
      <c r="BO116" s="140">
        <v>2.6615000000000002</v>
      </c>
      <c r="BP116" s="134">
        <f t="shared" si="49"/>
        <v>0.29112819215819774</v>
      </c>
    </row>
    <row r="117" spans="1:68">
      <c r="A117" s="16">
        <v>42873.677887731479</v>
      </c>
      <c r="B117" s="17">
        <v>0.88710900450035146</v>
      </c>
      <c r="C117" s="18">
        <v>0.4575761735292046</v>
      </c>
      <c r="D117" s="81">
        <f t="shared" si="25"/>
        <v>-0.184926703457096</v>
      </c>
      <c r="E117" s="52">
        <v>42873.586793981478</v>
      </c>
      <c r="F117" s="19">
        <v>-0.59269573382920981</v>
      </c>
      <c r="G117" s="20">
        <v>-0.10237167354811805</v>
      </c>
      <c r="H117" s="63">
        <f t="shared" si="26"/>
        <v>49</v>
      </c>
      <c r="I117" s="117">
        <f t="shared" si="27"/>
        <v>64</v>
      </c>
      <c r="J117" s="59">
        <v>0.37113677491237723</v>
      </c>
      <c r="K117" s="60">
        <v>2.6511999999999998</v>
      </c>
      <c r="L117" s="104">
        <f t="shared" si="28"/>
        <v>-0.86736127755393344</v>
      </c>
      <c r="M117" s="52">
        <v>42873.589305555557</v>
      </c>
      <c r="N117" s="21">
        <v>-0.54831879816504747</v>
      </c>
      <c r="O117" s="22">
        <v>-7.6044339104965344E-2</v>
      </c>
      <c r="P117" s="63">
        <f t="shared" si="29"/>
        <v>114</v>
      </c>
      <c r="Q117" s="117">
        <f t="shared" si="30"/>
        <v>83.5</v>
      </c>
      <c r="R117" s="35">
        <v>0.43024253875521751</v>
      </c>
      <c r="S117" s="36">
        <v>2.6615000000000002</v>
      </c>
      <c r="T117" s="104">
        <f t="shared" si="31"/>
        <v>0.87806229839490801</v>
      </c>
      <c r="U117" s="52">
        <v>42873.615578703706</v>
      </c>
      <c r="V117" s="23">
        <v>-0.57391172238516619</v>
      </c>
      <c r="W117" s="24">
        <v>-0.26033568020702741</v>
      </c>
      <c r="X117" s="63">
        <f t="shared" si="32"/>
        <v>61.5</v>
      </c>
      <c r="Y117" s="117">
        <f t="shared" si="33"/>
        <v>31</v>
      </c>
      <c r="Z117" s="38">
        <v>0.39615525191662565</v>
      </c>
      <c r="AA117" s="39">
        <v>2.5893999999999999</v>
      </c>
      <c r="AB117" s="104">
        <f t="shared" si="34"/>
        <v>-0.4808853102666259</v>
      </c>
      <c r="AC117" s="53"/>
      <c r="AD117" s="28"/>
      <c r="AE117" s="28"/>
      <c r="AF117" s="103"/>
      <c r="AG117" s="103"/>
      <c r="AH117" s="43"/>
      <c r="AI117" s="43"/>
      <c r="AK117" s="52">
        <v>42873.629351851851</v>
      </c>
      <c r="AL117" s="29">
        <v>-0.51281145569879538</v>
      </c>
      <c r="AM117" s="31">
        <v>-0.15502634243442118</v>
      </c>
      <c r="AN117" s="63">
        <f t="shared" si="38"/>
        <v>51</v>
      </c>
      <c r="AO117" s="117">
        <f t="shared" si="39"/>
        <v>29</v>
      </c>
      <c r="AP117" s="44">
        <v>0.47753486678750223</v>
      </c>
      <c r="AQ117" s="45">
        <v>2.6305999999999998</v>
      </c>
      <c r="AR117" s="104">
        <f t="shared" si="40"/>
        <v>0.56013314740910236</v>
      </c>
      <c r="AS117" s="52">
        <v>42873.638842592591</v>
      </c>
      <c r="AT117" s="29">
        <v>-0.49437350604931801</v>
      </c>
      <c r="AU117" s="31">
        <v>-0.26033568020702741</v>
      </c>
      <c r="AV117" s="63">
        <f t="shared" si="41"/>
        <v>25</v>
      </c>
      <c r="AW117" s="117">
        <f t="shared" si="42"/>
        <v>16</v>
      </c>
      <c r="AX117" s="47">
        <v>0.50209242312657754</v>
      </c>
      <c r="AY117" s="48">
        <v>2.5893999999999999</v>
      </c>
      <c r="AZ117" s="104">
        <f t="shared" si="43"/>
        <v>-0.32801440617354027</v>
      </c>
      <c r="BA117" s="52">
        <v>42873.382638888892</v>
      </c>
      <c r="BB117" s="97">
        <v>0.12894330484855504</v>
      </c>
      <c r="BC117" s="101">
        <v>1.0033763730642509</v>
      </c>
      <c r="BD117" s="63">
        <f t="shared" si="44"/>
        <v>75</v>
      </c>
      <c r="BE117" s="117">
        <f t="shared" si="45"/>
        <v>155</v>
      </c>
      <c r="BF117" s="94">
        <v>1.3322898144699913</v>
      </c>
      <c r="BG117" s="95">
        <v>3.0838000000000001</v>
      </c>
      <c r="BH117" s="64">
        <f t="shared" si="46"/>
        <v>-0.66920516202650737</v>
      </c>
      <c r="BI117" s="52">
        <v>42873.399745370371</v>
      </c>
      <c r="BJ117" s="141">
        <v>2.0969636098016728</v>
      </c>
      <c r="BK117" s="145">
        <v>-0.1286990079912696</v>
      </c>
      <c r="BL117" s="63">
        <f t="shared" si="47"/>
        <v>1079</v>
      </c>
      <c r="BM117" s="117">
        <f t="shared" si="48"/>
        <v>479</v>
      </c>
      <c r="BN117" s="139">
        <v>3.9535015236960467</v>
      </c>
      <c r="BO117" s="140">
        <v>2.6408999999999998</v>
      </c>
      <c r="BP117" s="134">
        <f t="shared" si="49"/>
        <v>0.16944333800823802</v>
      </c>
    </row>
    <row r="118" spans="1:68">
      <c r="A118" s="16">
        <v>42873.678003472218</v>
      </c>
      <c r="B118" s="17">
        <v>2.149127286494191</v>
      </c>
      <c r="C118" s="18">
        <v>0.37657208349302629</v>
      </c>
      <c r="D118" s="81">
        <f t="shared" si="25"/>
        <v>-0.19003447325728634</v>
      </c>
      <c r="E118" s="52">
        <v>42873.586805555555</v>
      </c>
      <c r="F118" s="19">
        <v>-0.58908642635653252</v>
      </c>
      <c r="G118" s="20">
        <v>-0.36564501797963367</v>
      </c>
      <c r="H118" s="63">
        <f t="shared" si="26"/>
        <v>65</v>
      </c>
      <c r="I118" s="117">
        <f t="shared" si="27"/>
        <v>4.5</v>
      </c>
      <c r="J118" s="59">
        <v>0.37594402155803841</v>
      </c>
      <c r="K118" s="60">
        <v>2.5482</v>
      </c>
      <c r="L118" s="104">
        <f t="shared" si="28"/>
        <v>-0.52867082709316771</v>
      </c>
      <c r="M118" s="52">
        <v>42873.589317129627</v>
      </c>
      <c r="N118" s="21">
        <v>-0.55596785815398264</v>
      </c>
      <c r="O118" s="22">
        <v>0.13457433644024716</v>
      </c>
      <c r="P118" s="63">
        <f t="shared" si="29"/>
        <v>107</v>
      </c>
      <c r="Q118" s="117">
        <f t="shared" si="30"/>
        <v>105</v>
      </c>
      <c r="R118" s="35">
        <v>0.42005473451503372</v>
      </c>
      <c r="S118" s="36">
        <v>2.7439</v>
      </c>
      <c r="T118" s="104">
        <f t="shared" si="31"/>
        <v>0.64493379124251693</v>
      </c>
      <c r="U118" s="52">
        <v>42873.615590277775</v>
      </c>
      <c r="V118" s="23">
        <v>-0.57483425849469694</v>
      </c>
      <c r="W118" s="24">
        <v>-0.20768101132072431</v>
      </c>
      <c r="X118" s="63">
        <f t="shared" si="32"/>
        <v>55</v>
      </c>
      <c r="Y118" s="117">
        <f t="shared" si="33"/>
        <v>56.5</v>
      </c>
      <c r="Z118" s="38">
        <v>0.39492652351052121</v>
      </c>
      <c r="AA118" s="39">
        <v>2.61</v>
      </c>
      <c r="AB118" s="104">
        <f t="shared" si="34"/>
        <v>-0.40441018883121244</v>
      </c>
      <c r="AC118" s="53"/>
      <c r="AD118" s="28"/>
      <c r="AE118" s="28"/>
      <c r="AF118" s="103"/>
      <c r="AG118" s="103"/>
      <c r="AH118" s="43"/>
      <c r="AI118" s="43"/>
      <c r="AK118" s="52">
        <v>42873.629363425927</v>
      </c>
      <c r="AL118" s="29">
        <v>-0.51833730462082905</v>
      </c>
      <c r="AM118" s="31">
        <v>-7.6044339104965344E-2</v>
      </c>
      <c r="AN118" s="63">
        <f t="shared" si="38"/>
        <v>45.5</v>
      </c>
      <c r="AO118" s="117">
        <f t="shared" si="39"/>
        <v>58</v>
      </c>
      <c r="AP118" s="44">
        <v>0.47017497326333763</v>
      </c>
      <c r="AQ118" s="45">
        <v>2.6615000000000002</v>
      </c>
      <c r="AR118" s="104">
        <f t="shared" si="40"/>
        <v>0.43217516063529809</v>
      </c>
      <c r="AS118" s="52">
        <v>42873.638854166667</v>
      </c>
      <c r="AT118" s="29">
        <v>-0.50881154074679036</v>
      </c>
      <c r="AU118" s="31">
        <v>0.10824700199709558</v>
      </c>
      <c r="AV118" s="63">
        <f t="shared" si="41"/>
        <v>20</v>
      </c>
      <c r="AW118" s="117">
        <f t="shared" si="42"/>
        <v>126</v>
      </c>
      <c r="AX118" s="47">
        <v>0.48286236461957049</v>
      </c>
      <c r="AY118" s="48">
        <v>2.7336</v>
      </c>
      <c r="AZ118" s="104">
        <f t="shared" si="43"/>
        <v>-0.81200921704766971</v>
      </c>
      <c r="BA118" s="52">
        <v>42873.382650462961</v>
      </c>
      <c r="BB118" s="97">
        <v>3.5899433734480457E-2</v>
      </c>
      <c r="BC118" s="101">
        <v>2.9376642244893394E-3</v>
      </c>
      <c r="BD118" s="63">
        <f t="shared" si="44"/>
        <v>65</v>
      </c>
      <c r="BE118" s="117">
        <f t="shared" si="45"/>
        <v>106</v>
      </c>
      <c r="BF118" s="94">
        <v>1.2083644241566316</v>
      </c>
      <c r="BG118" s="95">
        <v>2.6924000000000001</v>
      </c>
      <c r="BH118" s="64">
        <f t="shared" si="46"/>
        <v>-0.30625166251305019</v>
      </c>
      <c r="BI118" s="52">
        <v>42873.399756944447</v>
      </c>
      <c r="BJ118" s="141">
        <v>1.916919611286336</v>
      </c>
      <c r="BK118" s="145">
        <v>-0.18135367687757273</v>
      </c>
      <c r="BL118" s="63">
        <f t="shared" si="47"/>
        <v>1026.5</v>
      </c>
      <c r="BM118" s="117">
        <f t="shared" si="48"/>
        <v>308.5</v>
      </c>
      <c r="BN118" s="139">
        <v>3.7137004221034888</v>
      </c>
      <c r="BO118" s="140">
        <v>2.6202999999999999</v>
      </c>
      <c r="BP118" s="134">
        <f t="shared" si="49"/>
        <v>-1.8339904510037378E-2</v>
      </c>
    </row>
    <row r="119" spans="1:68">
      <c r="A119" s="16">
        <v>42873.678119212964</v>
      </c>
      <c r="B119" s="17">
        <v>1.7273843935289592</v>
      </c>
      <c r="C119" s="18">
        <v>9.3057768366402241E-2</v>
      </c>
      <c r="D119" s="81">
        <f t="shared" si="25"/>
        <v>-0.10518710847226119</v>
      </c>
      <c r="E119" s="52">
        <v>42873.586817129632</v>
      </c>
      <c r="F119" s="19">
        <v>-0.59083465044850414</v>
      </c>
      <c r="G119" s="20">
        <v>-0.31299034909333057</v>
      </c>
      <c r="H119" s="63">
        <f t="shared" si="26"/>
        <v>53.5</v>
      </c>
      <c r="I119" s="117">
        <f t="shared" si="27"/>
        <v>14</v>
      </c>
      <c r="J119" s="59">
        <v>0.37361555703524152</v>
      </c>
      <c r="K119" s="60">
        <v>2.5688</v>
      </c>
      <c r="L119" s="104">
        <f t="shared" si="28"/>
        <v>0.11049029685854411</v>
      </c>
      <c r="M119" s="52">
        <v>42873.589328703703</v>
      </c>
      <c r="N119" s="21">
        <v>-0.55610778589459975</v>
      </c>
      <c r="O119" s="22">
        <v>-0.18135367687757273</v>
      </c>
      <c r="P119" s="63">
        <f t="shared" si="29"/>
        <v>106</v>
      </c>
      <c r="Q119" s="117">
        <f t="shared" si="30"/>
        <v>49.5</v>
      </c>
      <c r="R119" s="35">
        <v>0.41986836436873604</v>
      </c>
      <c r="S119" s="36">
        <v>2.6202999999999999</v>
      </c>
      <c r="T119" s="104">
        <f t="shared" si="31"/>
        <v>-0.28968497345200678</v>
      </c>
      <c r="U119" s="52">
        <v>42873.615601851852</v>
      </c>
      <c r="V119" s="23">
        <v>-0.57391172238516619</v>
      </c>
      <c r="W119" s="24">
        <v>-0.26033568020702741</v>
      </c>
      <c r="X119" s="63">
        <f t="shared" si="32"/>
        <v>61.5</v>
      </c>
      <c r="Y119" s="117">
        <f t="shared" si="33"/>
        <v>31</v>
      </c>
      <c r="Z119" s="38">
        <v>0.39615525191662565</v>
      </c>
      <c r="AA119" s="39">
        <v>2.5893999999999999</v>
      </c>
      <c r="AB119" s="104">
        <f t="shared" si="34"/>
        <v>-0.37080171826084418</v>
      </c>
      <c r="AC119" s="53"/>
      <c r="AD119" s="28"/>
      <c r="AE119" s="28"/>
      <c r="AF119" s="103"/>
      <c r="AG119" s="103"/>
      <c r="AH119" s="43"/>
      <c r="AI119" s="43"/>
      <c r="AK119" s="52">
        <v>42873.629374999997</v>
      </c>
      <c r="AL119" s="29">
        <v>-0.52176702074212367</v>
      </c>
      <c r="AM119" s="31">
        <v>-0.10237167354811805</v>
      </c>
      <c r="AN119" s="63">
        <f t="shared" si="38"/>
        <v>43</v>
      </c>
      <c r="AO119" s="117">
        <f t="shared" si="39"/>
        <v>49.5</v>
      </c>
      <c r="AP119" s="44">
        <v>0.46560692483729604</v>
      </c>
      <c r="AQ119" s="45">
        <v>2.6511999999999998</v>
      </c>
      <c r="AR119" s="104">
        <f t="shared" si="40"/>
        <v>-7.5389814021407181E-2</v>
      </c>
      <c r="AS119" s="52">
        <v>42873.638865740744</v>
      </c>
      <c r="AT119" s="29">
        <v>-0.58720123680407565</v>
      </c>
      <c r="AU119" s="31">
        <v>-0.15502634243442118</v>
      </c>
      <c r="AV119" s="63">
        <f t="shared" si="41"/>
        <v>16</v>
      </c>
      <c r="AW119" s="117">
        <f t="shared" si="42"/>
        <v>63.5</v>
      </c>
      <c r="AX119" s="47">
        <v>0.3784549107579992</v>
      </c>
      <c r="AY119" s="48">
        <v>2.6305999999999998</v>
      </c>
      <c r="AZ119" s="104">
        <f t="shared" si="43"/>
        <v>0.14539685609740502</v>
      </c>
      <c r="BA119" s="52">
        <v>42873.382662037038</v>
      </c>
      <c r="BB119" s="97">
        <v>-0.14173089572700601</v>
      </c>
      <c r="BC119" s="101">
        <v>-0.10237167354811805</v>
      </c>
      <c r="BD119" s="63">
        <f t="shared" si="44"/>
        <v>53</v>
      </c>
      <c r="BE119" s="117">
        <f t="shared" si="45"/>
        <v>76</v>
      </c>
      <c r="BF119" s="94">
        <v>0.97177809507949231</v>
      </c>
      <c r="BG119" s="95">
        <v>2.6511999999999998</v>
      </c>
      <c r="BH119" s="64">
        <f t="shared" si="46"/>
        <v>-0.50467663225681947</v>
      </c>
      <c r="BI119" s="52">
        <v>42873.399768518517</v>
      </c>
      <c r="BJ119" s="141">
        <v>1.7559451465509119</v>
      </c>
      <c r="BK119" s="145">
        <v>-7.6044339104965344E-2</v>
      </c>
      <c r="BL119" s="63">
        <f t="shared" si="47"/>
        <v>965</v>
      </c>
      <c r="BM119" s="117">
        <f t="shared" si="48"/>
        <v>592.5</v>
      </c>
      <c r="BN119" s="139">
        <v>3.4992980855071996</v>
      </c>
      <c r="BO119" s="140">
        <v>2.6615000000000002</v>
      </c>
      <c r="BP119" s="134">
        <f t="shared" si="49"/>
        <v>0.10545086917949419</v>
      </c>
    </row>
    <row r="120" spans="1:68">
      <c r="A120" s="16">
        <v>42873.678234953702</v>
      </c>
      <c r="B120" s="17">
        <v>1.8299388263387371</v>
      </c>
      <c r="C120" s="18">
        <v>5.2555723348309609E-2</v>
      </c>
      <c r="D120" s="81">
        <f t="shared" si="25"/>
        <v>2.5178801320710563E-2</v>
      </c>
      <c r="E120" s="52">
        <v>42873.586828703701</v>
      </c>
      <c r="F120" s="19">
        <v>-0.58908642635653252</v>
      </c>
      <c r="G120" s="20">
        <v>-2.3389670218662222E-2</v>
      </c>
      <c r="H120" s="63">
        <f t="shared" si="26"/>
        <v>65</v>
      </c>
      <c r="I120" s="117">
        <f t="shared" si="27"/>
        <v>78.5</v>
      </c>
      <c r="J120" s="59">
        <v>0.37594402155803841</v>
      </c>
      <c r="K120" s="60">
        <v>2.6821000000000002</v>
      </c>
      <c r="L120" s="104">
        <f t="shared" si="28"/>
        <v>0.40244467145207508</v>
      </c>
      <c r="M120" s="52">
        <v>42873.58934027778</v>
      </c>
      <c r="N120" s="21">
        <v>-0.55708554329023086</v>
      </c>
      <c r="O120" s="22">
        <v>-0.36564501797963367</v>
      </c>
      <c r="P120" s="63">
        <f t="shared" si="29"/>
        <v>105</v>
      </c>
      <c r="Q120" s="117">
        <f t="shared" si="30"/>
        <v>2.5</v>
      </c>
      <c r="R120" s="35">
        <v>0.41856608657832883</v>
      </c>
      <c r="S120" s="36">
        <v>2.5482</v>
      </c>
      <c r="T120" s="104">
        <f t="shared" si="31"/>
        <v>-0.88993279173491768</v>
      </c>
      <c r="U120" s="52">
        <v>42873.615613425929</v>
      </c>
      <c r="V120" s="23">
        <v>-0.57575393323531221</v>
      </c>
      <c r="W120" s="24">
        <v>-0.28666301465017896</v>
      </c>
      <c r="X120" s="63">
        <f t="shared" si="32"/>
        <v>48</v>
      </c>
      <c r="Y120" s="117">
        <f t="shared" si="33"/>
        <v>19</v>
      </c>
      <c r="Z120" s="38">
        <v>0.39370160616962152</v>
      </c>
      <c r="AA120" s="39">
        <v>2.5790999999999999</v>
      </c>
      <c r="AB120" s="104">
        <f t="shared" si="34"/>
        <v>-0.7383559158508064</v>
      </c>
      <c r="AC120" s="53"/>
      <c r="AD120" s="28"/>
      <c r="AE120" s="28"/>
      <c r="AF120" s="103"/>
      <c r="AG120" s="103"/>
      <c r="AH120" s="43"/>
      <c r="AI120" s="43"/>
      <c r="AK120" s="52">
        <v>42873.629386574074</v>
      </c>
      <c r="AL120" s="29">
        <v>-0.51833730462082905</v>
      </c>
      <c r="AM120" s="31">
        <v>0.26621100865600494</v>
      </c>
      <c r="AN120" s="63">
        <f t="shared" si="38"/>
        <v>45.5</v>
      </c>
      <c r="AO120" s="117">
        <f t="shared" si="39"/>
        <v>100</v>
      </c>
      <c r="AP120" s="44">
        <v>0.47017497326333763</v>
      </c>
      <c r="AQ120" s="45">
        <v>2.7953999999999999</v>
      </c>
      <c r="AR120" s="104">
        <f t="shared" si="40"/>
        <v>-3.2864290506752138E-2</v>
      </c>
      <c r="AS120" s="52">
        <v>42873.638877314814</v>
      </c>
      <c r="AT120" s="29">
        <v>-0.64404802307746978</v>
      </c>
      <c r="AU120" s="31">
        <v>2.9376642244893394E-3</v>
      </c>
      <c r="AV120" s="63">
        <f t="shared" si="41"/>
        <v>12</v>
      </c>
      <c r="AW120" s="117">
        <f t="shared" si="42"/>
        <v>115</v>
      </c>
      <c r="AX120" s="47">
        <v>0.30274051826079323</v>
      </c>
      <c r="AY120" s="48">
        <v>2.6924000000000001</v>
      </c>
      <c r="AZ120" s="104">
        <f t="shared" si="43"/>
        <v>0.24250928230477645</v>
      </c>
      <c r="BA120" s="52">
        <v>42873.382673611108</v>
      </c>
      <c r="BB120" s="97">
        <v>-0.20340159671278515</v>
      </c>
      <c r="BC120" s="101">
        <v>-4.9717004661813786E-2</v>
      </c>
      <c r="BD120" s="63">
        <f t="shared" si="44"/>
        <v>48</v>
      </c>
      <c r="BE120" s="117">
        <f t="shared" si="45"/>
        <v>93.5</v>
      </c>
      <c r="BF120" s="94">
        <v>0.88963871718117637</v>
      </c>
      <c r="BG120" s="95">
        <v>2.6718000000000002</v>
      </c>
      <c r="BH120" s="64">
        <f t="shared" si="46"/>
        <v>-0.67968478939842281</v>
      </c>
      <c r="BI120" s="52">
        <v>42873.399780092594</v>
      </c>
      <c r="BJ120" s="141">
        <v>1.2851216512919197</v>
      </c>
      <c r="BK120" s="145">
        <v>-0.28666301465017896</v>
      </c>
      <c r="BL120" s="63">
        <f t="shared" si="47"/>
        <v>741</v>
      </c>
      <c r="BM120" s="117">
        <f t="shared" si="48"/>
        <v>41</v>
      </c>
      <c r="BN120" s="139">
        <v>2.8722069647268129</v>
      </c>
      <c r="BO120" s="140">
        <v>2.5790999999999999</v>
      </c>
      <c r="BP120" s="134">
        <f t="shared" si="49"/>
        <v>0.16002697009067321</v>
      </c>
    </row>
    <row r="121" spans="1:68">
      <c r="A121" s="16">
        <v>42873.678350694448</v>
      </c>
      <c r="B121" s="17">
        <v>1.4673113152681838</v>
      </c>
      <c r="C121" s="18">
        <v>-2.8448366687868688E-2</v>
      </c>
      <c r="D121" s="81">
        <f t="shared" si="25"/>
        <v>-1.8008186827388781E-2</v>
      </c>
      <c r="E121" s="52">
        <v>42873.586840277778</v>
      </c>
      <c r="F121" s="19">
        <v>-0.58644364020657469</v>
      </c>
      <c r="G121" s="20">
        <v>0.10824700199709558</v>
      </c>
      <c r="H121" s="63">
        <f t="shared" si="26"/>
        <v>81.5</v>
      </c>
      <c r="I121" s="117">
        <f t="shared" si="27"/>
        <v>91.5</v>
      </c>
      <c r="J121" s="59">
        <v>0.37946395577000519</v>
      </c>
      <c r="K121" s="60">
        <v>2.7336</v>
      </c>
      <c r="L121" s="104">
        <f t="shared" si="28"/>
        <v>0.37635674469789082</v>
      </c>
      <c r="M121" s="52">
        <v>42873.58935185185</v>
      </c>
      <c r="N121" s="21">
        <v>-0.55903196955232681</v>
      </c>
      <c r="O121" s="22">
        <v>-0.36564501797963367</v>
      </c>
      <c r="P121" s="63">
        <f t="shared" si="29"/>
        <v>103</v>
      </c>
      <c r="Q121" s="117">
        <f t="shared" si="30"/>
        <v>2.5</v>
      </c>
      <c r="R121" s="35">
        <v>0.41597363603474946</v>
      </c>
      <c r="S121" s="36">
        <v>2.5482</v>
      </c>
      <c r="T121" s="104">
        <f t="shared" si="31"/>
        <v>-0.78402246073782411</v>
      </c>
      <c r="U121" s="52">
        <v>42873.615624999999</v>
      </c>
      <c r="V121" s="23">
        <v>-0.57562272597869624</v>
      </c>
      <c r="W121" s="24">
        <v>0.3188656775423081</v>
      </c>
      <c r="X121" s="63">
        <f t="shared" si="32"/>
        <v>50</v>
      </c>
      <c r="Y121" s="117">
        <f t="shared" si="33"/>
        <v>152</v>
      </c>
      <c r="Z121" s="38">
        <v>0.39387636147906185</v>
      </c>
      <c r="AA121" s="39">
        <v>2.8159999999999998</v>
      </c>
      <c r="AB121" s="104">
        <f t="shared" si="34"/>
        <v>-0.43590147869919438</v>
      </c>
      <c r="AC121" s="53"/>
      <c r="AD121" s="28"/>
      <c r="AE121" s="28"/>
      <c r="AF121" s="103"/>
      <c r="AG121" s="103"/>
      <c r="AH121" s="43"/>
      <c r="AI121" s="43"/>
      <c r="AK121" s="52">
        <v>42873.62939814815</v>
      </c>
      <c r="AL121" s="29">
        <v>-0.51249309303716228</v>
      </c>
      <c r="AM121" s="31">
        <v>2.9264998667640901E-2</v>
      </c>
      <c r="AN121" s="63">
        <f t="shared" si="38"/>
        <v>53</v>
      </c>
      <c r="AO121" s="117">
        <f t="shared" si="39"/>
        <v>82.5</v>
      </c>
      <c r="AP121" s="44">
        <v>0.47795889490060284</v>
      </c>
      <c r="AQ121" s="45">
        <v>2.7027000000000001</v>
      </c>
      <c r="AR121" s="104">
        <f t="shared" si="40"/>
        <v>-0.13146687926078235</v>
      </c>
      <c r="AS121" s="52">
        <v>42873.638888888891</v>
      </c>
      <c r="AT121" s="29">
        <v>-0.66233495658420627</v>
      </c>
      <c r="AU121" s="31">
        <v>-0.18135367687757273</v>
      </c>
      <c r="AV121" s="63">
        <f t="shared" si="41"/>
        <v>10</v>
      </c>
      <c r="AW121" s="117">
        <f t="shared" si="42"/>
        <v>53.5</v>
      </c>
      <c r="AX121" s="47">
        <v>0.27838410074159592</v>
      </c>
      <c r="AY121" s="48">
        <v>2.6202999999999999</v>
      </c>
      <c r="AZ121" s="104">
        <f t="shared" si="43"/>
        <v>-0.38295349167159176</v>
      </c>
      <c r="BA121" s="52">
        <v>42873.382685185185</v>
      </c>
      <c r="BB121" s="97">
        <v>-0.13685786727836069</v>
      </c>
      <c r="BC121" s="101">
        <v>-4.9717004661813786E-2</v>
      </c>
      <c r="BD121" s="63">
        <f t="shared" si="44"/>
        <v>55</v>
      </c>
      <c r="BE121" s="117">
        <f t="shared" si="45"/>
        <v>93.5</v>
      </c>
      <c r="BF121" s="94">
        <v>0.97826849520231274</v>
      </c>
      <c r="BG121" s="95">
        <v>2.6718000000000002</v>
      </c>
      <c r="BH121" s="64">
        <f t="shared" si="46"/>
        <v>-0.71976232916091365</v>
      </c>
      <c r="BI121" s="52">
        <v>42873.399791666663</v>
      </c>
      <c r="BJ121" s="141">
        <v>1.3179062212163786</v>
      </c>
      <c r="BK121" s="145">
        <v>-0.33931768353648212</v>
      </c>
      <c r="BL121" s="63">
        <f t="shared" si="47"/>
        <v>759.5</v>
      </c>
      <c r="BM121" s="117">
        <f t="shared" si="48"/>
        <v>7</v>
      </c>
      <c r="BN121" s="139">
        <v>2.9158728244497283</v>
      </c>
      <c r="BO121" s="140">
        <v>2.5585</v>
      </c>
      <c r="BP121" s="134">
        <f t="shared" si="49"/>
        <v>0.28174415240134687</v>
      </c>
    </row>
    <row r="122" spans="1:68">
      <c r="A122" s="16">
        <v>42873.678466435187</v>
      </c>
      <c r="B122" s="17">
        <v>2.0862770123119918</v>
      </c>
      <c r="C122" s="18">
        <v>0.13355981338448791</v>
      </c>
      <c r="D122" s="81">
        <f t="shared" si="25"/>
        <v>-6.3767504748376294E-2</v>
      </c>
      <c r="E122" s="52">
        <v>42873.586851851855</v>
      </c>
      <c r="F122" s="19">
        <v>-0.58871039170638317</v>
      </c>
      <c r="G122" s="20">
        <v>-0.28666301465017896</v>
      </c>
      <c r="H122" s="63">
        <f t="shared" si="26"/>
        <v>68.5</v>
      </c>
      <c r="I122" s="117">
        <f t="shared" si="27"/>
        <v>21.5</v>
      </c>
      <c r="J122" s="59">
        <v>0.37644486315279496</v>
      </c>
      <c r="K122" s="60">
        <v>2.5790999999999999</v>
      </c>
      <c r="L122" s="104">
        <f t="shared" si="28"/>
        <v>0.65953256897482171</v>
      </c>
      <c r="M122" s="52">
        <v>42873.589363425926</v>
      </c>
      <c r="N122" s="21">
        <v>-0.5615168138939961</v>
      </c>
      <c r="O122" s="22">
        <v>-0.23400834576387586</v>
      </c>
      <c r="P122" s="63">
        <f t="shared" si="29"/>
        <v>101</v>
      </c>
      <c r="Q122" s="117">
        <f t="shared" si="30"/>
        <v>32</v>
      </c>
      <c r="R122" s="35">
        <v>0.4126640649558358</v>
      </c>
      <c r="S122" s="36">
        <v>2.5996999999999999</v>
      </c>
      <c r="T122" s="104">
        <f t="shared" si="31"/>
        <v>-0.64965688663286603</v>
      </c>
      <c r="U122" s="52">
        <v>42873.615636574075</v>
      </c>
      <c r="V122" s="23">
        <v>-0.57417559662574591</v>
      </c>
      <c r="W122" s="24">
        <v>-0.18135367687757273</v>
      </c>
      <c r="X122" s="63">
        <f t="shared" si="32"/>
        <v>58.5</v>
      </c>
      <c r="Y122" s="117">
        <f t="shared" si="33"/>
        <v>71.5</v>
      </c>
      <c r="Z122" s="38">
        <v>0.39580379708283658</v>
      </c>
      <c r="AA122" s="39">
        <v>2.6202999999999999</v>
      </c>
      <c r="AB122" s="104">
        <f t="shared" si="34"/>
        <v>0.36159586780259229</v>
      </c>
      <c r="AC122" s="53"/>
      <c r="AD122" s="28"/>
      <c r="AE122" s="28"/>
      <c r="AF122" s="103"/>
      <c r="AG122" s="103"/>
      <c r="AH122" s="43"/>
      <c r="AI122" s="43"/>
      <c r="AK122" s="52">
        <v>42873.62940972222</v>
      </c>
      <c r="AL122" s="29">
        <v>-0.51739610145540837</v>
      </c>
      <c r="AM122" s="31">
        <v>-0.18135367687757273</v>
      </c>
      <c r="AN122" s="63">
        <f t="shared" si="38"/>
        <v>48</v>
      </c>
      <c r="AO122" s="117">
        <f t="shared" si="39"/>
        <v>20.5</v>
      </c>
      <c r="AP122" s="44">
        <v>0.47142856437301883</v>
      </c>
      <c r="AQ122" s="45">
        <v>2.6202999999999999</v>
      </c>
      <c r="AR122" s="104">
        <f t="shared" si="40"/>
        <v>-0.5343895331862567</v>
      </c>
      <c r="AS122" s="52">
        <v>42873.63890046296</v>
      </c>
      <c r="AT122" s="29">
        <v>-0.66093898599232626</v>
      </c>
      <c r="AU122" s="31">
        <v>-0.26033568020702741</v>
      </c>
      <c r="AV122" s="63">
        <f t="shared" si="41"/>
        <v>11</v>
      </c>
      <c r="AW122" s="117">
        <f t="shared" si="42"/>
        <v>16</v>
      </c>
      <c r="AX122" s="47">
        <v>0.28024339784943664</v>
      </c>
      <c r="AY122" s="48">
        <v>2.5893999999999999</v>
      </c>
      <c r="AZ122" s="104">
        <f t="shared" si="43"/>
        <v>-0.60333166694177565</v>
      </c>
      <c r="BA122" s="52">
        <v>42873.382696759261</v>
      </c>
      <c r="BB122" s="97">
        <v>0.22518509291549876</v>
      </c>
      <c r="BC122" s="101">
        <v>4.5838938573328729</v>
      </c>
      <c r="BD122" s="63">
        <f t="shared" si="44"/>
        <v>82</v>
      </c>
      <c r="BE122" s="117">
        <f t="shared" si="45"/>
        <v>167</v>
      </c>
      <c r="BF122" s="94">
        <v>1.460474519253276</v>
      </c>
      <c r="BG122" s="95">
        <v>4.4846000000000004</v>
      </c>
      <c r="BH122" s="64">
        <f t="shared" si="46"/>
        <v>-0.97510725079075755</v>
      </c>
      <c r="BI122" s="52">
        <v>42873.39980324074</v>
      </c>
      <c r="BJ122" s="141">
        <v>1.8352358956462642</v>
      </c>
      <c r="BK122" s="145">
        <v>-0.20768101132072431</v>
      </c>
      <c r="BL122" s="63">
        <f t="shared" si="47"/>
        <v>995.5</v>
      </c>
      <c r="BM122" s="117">
        <f t="shared" si="48"/>
        <v>224.5</v>
      </c>
      <c r="BN122" s="139">
        <v>3.6049056544123355</v>
      </c>
      <c r="BO122" s="140">
        <v>2.61</v>
      </c>
      <c r="BP122" s="134">
        <f t="shared" si="49"/>
        <v>0.44481270090640163</v>
      </c>
    </row>
    <row r="123" spans="1:68">
      <c r="A123" s="16">
        <v>42873.678582175926</v>
      </c>
      <c r="B123" s="17">
        <v>0.8523924082330645</v>
      </c>
      <c r="C123" s="18">
        <v>-6.8950411705957837E-2</v>
      </c>
      <c r="D123" s="81">
        <f t="shared" si="25"/>
        <v>7.8373166306861392E-3</v>
      </c>
      <c r="E123" s="52">
        <v>42873.586863425924</v>
      </c>
      <c r="F123" s="19">
        <v>-0.58908642635653252</v>
      </c>
      <c r="G123" s="20">
        <v>2.9376642244893394E-3</v>
      </c>
      <c r="H123" s="63">
        <f t="shared" si="26"/>
        <v>65</v>
      </c>
      <c r="I123" s="117">
        <f t="shared" si="27"/>
        <v>82</v>
      </c>
      <c r="J123" s="59">
        <v>0.37594402155803841</v>
      </c>
      <c r="K123" s="60">
        <v>2.6924000000000001</v>
      </c>
      <c r="L123" s="104">
        <f t="shared" si="28"/>
        <v>1</v>
      </c>
      <c r="M123" s="52">
        <v>42873.589375000003</v>
      </c>
      <c r="N123" s="21">
        <v>-0.56804683913919585</v>
      </c>
      <c r="O123" s="22">
        <v>-0.1286990079912696</v>
      </c>
      <c r="P123" s="63">
        <f t="shared" si="29"/>
        <v>91</v>
      </c>
      <c r="Q123" s="117">
        <f t="shared" si="30"/>
        <v>70.5</v>
      </c>
      <c r="R123" s="35">
        <v>0.40396670619831671</v>
      </c>
      <c r="S123" s="36">
        <v>2.6408999999999998</v>
      </c>
      <c r="T123" s="104">
        <f t="shared" si="31"/>
        <v>0.44195662599896229</v>
      </c>
      <c r="U123" s="52">
        <v>42873.615648148145</v>
      </c>
      <c r="V123" s="23">
        <v>-0.57099359556712403</v>
      </c>
      <c r="W123" s="24">
        <v>-0.18135367687757273</v>
      </c>
      <c r="X123" s="63">
        <f t="shared" si="32"/>
        <v>68</v>
      </c>
      <c r="Y123" s="117">
        <f t="shared" si="33"/>
        <v>71.5</v>
      </c>
      <c r="Z123" s="38">
        <v>0.40004191312901638</v>
      </c>
      <c r="AA123" s="39">
        <v>2.6202999999999999</v>
      </c>
      <c r="AB123" s="104">
        <f t="shared" si="34"/>
        <v>0.28671249451600289</v>
      </c>
      <c r="AC123" s="53"/>
      <c r="AD123" s="28"/>
      <c r="AE123" s="28"/>
      <c r="AF123" s="103"/>
      <c r="AG123" s="103"/>
      <c r="AH123" s="43"/>
      <c r="AI123" s="43"/>
      <c r="AK123" s="52">
        <v>42873.629421296297</v>
      </c>
      <c r="AL123" s="29">
        <v>-0.51519019016943202</v>
      </c>
      <c r="AM123" s="31">
        <v>2.1354517541197704</v>
      </c>
      <c r="AN123" s="63">
        <f t="shared" si="38"/>
        <v>50</v>
      </c>
      <c r="AO123" s="117">
        <f t="shared" si="39"/>
        <v>108</v>
      </c>
      <c r="AP123" s="44">
        <v>0.47436662374047689</v>
      </c>
      <c r="AQ123" s="45">
        <v>3.5266999999999999</v>
      </c>
      <c r="AR123" s="104">
        <f t="shared" si="40"/>
        <v>0.84499761567415155</v>
      </c>
      <c r="AS123" s="52">
        <v>42873.638912037037</v>
      </c>
      <c r="AT123" s="29">
        <v>-0.63129606665135485</v>
      </c>
      <c r="AU123" s="31">
        <v>8.1919667553944031E-2</v>
      </c>
      <c r="AV123" s="63">
        <f t="shared" si="41"/>
        <v>13</v>
      </c>
      <c r="AW123" s="117">
        <f t="shared" si="42"/>
        <v>124.5</v>
      </c>
      <c r="AX123" s="47">
        <v>0.31972488443605429</v>
      </c>
      <c r="AY123" s="48">
        <v>2.7233000000000001</v>
      </c>
      <c r="AZ123" s="104">
        <f t="shared" si="43"/>
        <v>-0.70369426279085323</v>
      </c>
      <c r="BA123" s="52">
        <v>42873.382708333331</v>
      </c>
      <c r="BB123" s="97">
        <v>0.43295785149722321</v>
      </c>
      <c r="BC123" s="101">
        <v>0.50315701864436901</v>
      </c>
      <c r="BD123" s="63">
        <f t="shared" si="44"/>
        <v>113</v>
      </c>
      <c r="BE123" s="117">
        <f t="shared" si="45"/>
        <v>143.5</v>
      </c>
      <c r="BF123" s="94">
        <v>1.7372076333791429</v>
      </c>
      <c r="BG123" s="95">
        <v>2.8880999999999997</v>
      </c>
      <c r="BH123" s="64">
        <f t="shared" si="46"/>
        <v>-0.72646657956987781</v>
      </c>
      <c r="BI123" s="52">
        <v>42873.399814814817</v>
      </c>
      <c r="BJ123" s="141">
        <v>1.9095052396150807</v>
      </c>
      <c r="BK123" s="145">
        <v>-0.23400834576387586</v>
      </c>
      <c r="BL123" s="63">
        <f t="shared" si="47"/>
        <v>1022</v>
      </c>
      <c r="BM123" s="117">
        <f t="shared" si="48"/>
        <v>140.5</v>
      </c>
      <c r="BN123" s="139">
        <v>3.7038251998853364</v>
      </c>
      <c r="BO123" s="140">
        <v>2.5996999999999999</v>
      </c>
      <c r="BP123" s="134">
        <f t="shared" si="49"/>
        <v>0.45628652536091985</v>
      </c>
    </row>
    <row r="124" spans="1:68">
      <c r="A124" s="16">
        <v>42873.678697916665</v>
      </c>
      <c r="B124" s="17">
        <v>1.019832317787555</v>
      </c>
      <c r="C124" s="18">
        <v>-0.27146063679640359</v>
      </c>
      <c r="D124" s="81">
        <f t="shared" si="25"/>
        <v>-9.6444992325822182E-3</v>
      </c>
      <c r="E124" s="52">
        <v>42873.586875000001</v>
      </c>
      <c r="F124" s="19">
        <v>-0.59083465044850414</v>
      </c>
      <c r="G124" s="20">
        <v>-2.3389670218662222E-2</v>
      </c>
      <c r="H124" s="63">
        <f t="shared" si="26"/>
        <v>53.5</v>
      </c>
      <c r="I124" s="117">
        <f t="shared" si="27"/>
        <v>78.5</v>
      </c>
      <c r="J124" s="59">
        <v>0.37361555703524152</v>
      </c>
      <c r="K124" s="60">
        <v>2.6821000000000002</v>
      </c>
      <c r="L124" s="104" t="e">
        <f t="shared" si="28"/>
        <v>#DIV/0!</v>
      </c>
      <c r="M124" s="52">
        <v>42873.589386574073</v>
      </c>
      <c r="N124" s="21">
        <v>-0.57126005866591212</v>
      </c>
      <c r="O124" s="22">
        <v>-0.28666301465017896</v>
      </c>
      <c r="P124" s="63">
        <f t="shared" si="29"/>
        <v>81.5</v>
      </c>
      <c r="Q124" s="117">
        <f t="shared" si="30"/>
        <v>15</v>
      </c>
      <c r="R124" s="35">
        <v>0.39968701018779057</v>
      </c>
      <c r="S124" s="36">
        <v>2.5790999999999999</v>
      </c>
      <c r="T124" s="104">
        <f t="shared" si="31"/>
        <v>0.43120978620197453</v>
      </c>
      <c r="U124" s="52">
        <v>42873.615659722222</v>
      </c>
      <c r="V124" s="23">
        <v>-0.57562272597869624</v>
      </c>
      <c r="W124" s="24">
        <v>-0.31299034909333057</v>
      </c>
      <c r="X124" s="63">
        <f t="shared" si="32"/>
        <v>50</v>
      </c>
      <c r="Y124" s="117">
        <f t="shared" si="33"/>
        <v>11.5</v>
      </c>
      <c r="Z124" s="38">
        <v>0.39387636147906185</v>
      </c>
      <c r="AA124" s="39">
        <v>2.5688</v>
      </c>
      <c r="AB124" s="104">
        <f t="shared" si="34"/>
        <v>0.44881801057411574</v>
      </c>
      <c r="AC124" s="53"/>
      <c r="AD124" s="28"/>
      <c r="AE124" s="28"/>
      <c r="AF124" s="103"/>
      <c r="AG124" s="103"/>
      <c r="AH124" s="43"/>
      <c r="AI124" s="43"/>
      <c r="AK124" s="52">
        <v>42873.629432870373</v>
      </c>
      <c r="AL124" s="29">
        <v>-0.50655212835606211</v>
      </c>
      <c r="AM124" s="31">
        <v>-4.9717004661813786E-2</v>
      </c>
      <c r="AN124" s="63">
        <f t="shared" si="38"/>
        <v>61</v>
      </c>
      <c r="AO124" s="117">
        <f t="shared" si="39"/>
        <v>68.5</v>
      </c>
      <c r="AP124" s="44">
        <v>0.48587168225701632</v>
      </c>
      <c r="AQ124" s="45">
        <v>2.6718000000000002</v>
      </c>
      <c r="AR124" s="104">
        <f t="shared" si="40"/>
        <v>0.36239674910609065</v>
      </c>
      <c r="AS124" s="52">
        <v>42873.638923611114</v>
      </c>
      <c r="AT124" s="29">
        <v>-0.60419921652096453</v>
      </c>
      <c r="AU124" s="31">
        <v>-4.9717004661813786E-2</v>
      </c>
      <c r="AV124" s="63">
        <f t="shared" si="41"/>
        <v>15</v>
      </c>
      <c r="AW124" s="117">
        <f t="shared" si="42"/>
        <v>101</v>
      </c>
      <c r="AX124" s="47">
        <v>0.35581525437083739</v>
      </c>
      <c r="AY124" s="48">
        <v>2.6718000000000002</v>
      </c>
      <c r="AZ124" s="104">
        <f t="shared" si="43"/>
        <v>-0.60130099320942165</v>
      </c>
      <c r="BA124" s="52">
        <v>42873.382719907408</v>
      </c>
      <c r="BB124" s="97">
        <v>0.20255090901978531</v>
      </c>
      <c r="BC124" s="101">
        <v>2.9376642244893394E-3</v>
      </c>
      <c r="BD124" s="63">
        <f t="shared" si="44"/>
        <v>80</v>
      </c>
      <c r="BE124" s="117">
        <f t="shared" si="45"/>
        <v>106</v>
      </c>
      <c r="BF124" s="94">
        <v>1.4303279868689807</v>
      </c>
      <c r="BG124" s="95">
        <v>2.6924000000000001</v>
      </c>
      <c r="BH124" s="64">
        <f t="shared" si="46"/>
        <v>-0.21371117332918424</v>
      </c>
      <c r="BI124" s="52">
        <v>42873.399826388886</v>
      </c>
      <c r="BJ124" s="141">
        <v>2.1367460697442877</v>
      </c>
      <c r="BK124" s="145">
        <v>-0.20768101132072431</v>
      </c>
      <c r="BL124" s="63">
        <f t="shared" si="47"/>
        <v>1086</v>
      </c>
      <c r="BM124" s="117">
        <f t="shared" si="48"/>
        <v>224.5</v>
      </c>
      <c r="BN124" s="139">
        <v>4.0064878925668106</v>
      </c>
      <c r="BO124" s="140">
        <v>2.61</v>
      </c>
      <c r="BP124" s="134">
        <f t="shared" si="49"/>
        <v>0.41955350243681316</v>
      </c>
    </row>
    <row r="125" spans="1:68">
      <c r="A125" s="16">
        <v>42873.678813657403</v>
      </c>
      <c r="B125" s="17">
        <v>0.29028634010471288</v>
      </c>
      <c r="C125" s="18">
        <v>-0.14995450174213612</v>
      </c>
      <c r="D125" s="81">
        <f t="shared" si="25"/>
        <v>5.1500324546250448E-2</v>
      </c>
      <c r="E125" s="52">
        <v>42873.586886574078</v>
      </c>
      <c r="F125" s="19">
        <v>-0.59095910846899447</v>
      </c>
      <c r="G125" s="20">
        <v>-7.6044339104965344E-2</v>
      </c>
      <c r="H125" s="63">
        <f t="shared" si="26"/>
        <v>52</v>
      </c>
      <c r="I125" s="117">
        <f t="shared" si="27"/>
        <v>70</v>
      </c>
      <c r="J125" s="59">
        <v>0.37344979105213899</v>
      </c>
      <c r="K125" s="60">
        <v>2.6615000000000002</v>
      </c>
      <c r="L125" s="104" t="e">
        <f t="shared" si="28"/>
        <v>#DIV/0!</v>
      </c>
      <c r="M125" s="52">
        <v>42873.589398148149</v>
      </c>
      <c r="N125" s="21">
        <v>-0.5725888324029148</v>
      </c>
      <c r="O125" s="22">
        <v>-0.33931768353648212</v>
      </c>
      <c r="P125" s="63">
        <f t="shared" si="29"/>
        <v>74</v>
      </c>
      <c r="Q125" s="117">
        <f t="shared" si="30"/>
        <v>5</v>
      </c>
      <c r="R125" s="35">
        <v>0.39791721275756198</v>
      </c>
      <c r="S125" s="36">
        <v>2.5585</v>
      </c>
      <c r="T125" s="104">
        <f t="shared" si="31"/>
        <v>0.59971390033208249</v>
      </c>
      <c r="U125" s="52">
        <v>42873.615671296298</v>
      </c>
      <c r="V125" s="23">
        <v>-0.56750796743125154</v>
      </c>
      <c r="W125" s="24">
        <v>2.9264998667640901E-2</v>
      </c>
      <c r="X125" s="63">
        <f t="shared" si="32"/>
        <v>77</v>
      </c>
      <c r="Y125" s="117">
        <f t="shared" si="33"/>
        <v>133.5</v>
      </c>
      <c r="Z125" s="38">
        <v>0.40468443092253797</v>
      </c>
      <c r="AA125" s="39">
        <v>2.7027000000000001</v>
      </c>
      <c r="AB125" s="104">
        <f t="shared" si="34"/>
        <v>0.1291003216483321</v>
      </c>
      <c r="AC125" s="53"/>
      <c r="AD125" s="28"/>
      <c r="AE125" s="28"/>
      <c r="AF125" s="103"/>
      <c r="AG125" s="103"/>
      <c r="AH125" s="43"/>
      <c r="AI125" s="43"/>
      <c r="AK125" s="52">
        <v>42873.629444444443</v>
      </c>
      <c r="AL125" s="29">
        <v>-0.51597958938506228</v>
      </c>
      <c r="AM125" s="31">
        <v>2.9376642244893394E-3</v>
      </c>
      <c r="AN125" s="63">
        <f t="shared" si="38"/>
        <v>49</v>
      </c>
      <c r="AO125" s="117">
        <f t="shared" si="39"/>
        <v>79.5</v>
      </c>
      <c r="AP125" s="44">
        <v>0.47331522073307075</v>
      </c>
      <c r="AQ125" s="45">
        <v>2.6924000000000001</v>
      </c>
      <c r="AR125" s="104">
        <f t="shared" si="40"/>
        <v>1</v>
      </c>
      <c r="AS125" s="52">
        <v>42873.638935185183</v>
      </c>
      <c r="AT125" s="29">
        <v>-0.50752216708491338</v>
      </c>
      <c r="AU125" s="31">
        <v>-0.28666301465017896</v>
      </c>
      <c r="AV125" s="63">
        <f t="shared" si="41"/>
        <v>21</v>
      </c>
      <c r="AW125" s="117">
        <f t="shared" si="42"/>
        <v>7</v>
      </c>
      <c r="AX125" s="47">
        <v>0.48457968498032755</v>
      </c>
      <c r="AY125" s="48">
        <v>2.5790999999999999</v>
      </c>
      <c r="AZ125" s="104">
        <f t="shared" si="43"/>
        <v>-0.35422368141611682</v>
      </c>
      <c r="BA125" s="52">
        <v>42873.382731481484</v>
      </c>
      <c r="BB125" s="97">
        <v>0.10395788719661471</v>
      </c>
      <c r="BC125" s="101">
        <v>-7.6044339104965344E-2</v>
      </c>
      <c r="BD125" s="63">
        <f t="shared" si="44"/>
        <v>73</v>
      </c>
      <c r="BE125" s="117">
        <f t="shared" si="45"/>
        <v>85</v>
      </c>
      <c r="BF125" s="94">
        <v>1.2990116673165606</v>
      </c>
      <c r="BG125" s="95">
        <v>2.6615000000000002</v>
      </c>
      <c r="BH125" s="64">
        <f t="shared" si="46"/>
        <v>-0.36106128601602705</v>
      </c>
      <c r="BI125" s="52">
        <v>42873.399837962963</v>
      </c>
      <c r="BJ125" s="141">
        <v>1.632993854370602</v>
      </c>
      <c r="BK125" s="145">
        <v>-0.20768101132072431</v>
      </c>
      <c r="BL125" s="63">
        <f t="shared" si="47"/>
        <v>914</v>
      </c>
      <c r="BM125" s="117">
        <f t="shared" si="48"/>
        <v>224.5</v>
      </c>
      <c r="BN125" s="139">
        <v>3.3355389180248398</v>
      </c>
      <c r="BO125" s="140">
        <v>2.61</v>
      </c>
      <c r="BP125" s="134">
        <f t="shared" si="49"/>
        <v>0.57146760505125049</v>
      </c>
    </row>
    <row r="126" spans="1:68">
      <c r="A126" s="16">
        <v>42873.678929398149</v>
      </c>
      <c r="B126" s="17">
        <v>0.14721185383881644</v>
      </c>
      <c r="C126" s="18">
        <v>0.61958435360156117</v>
      </c>
      <c r="D126" s="81">
        <f t="shared" si="25"/>
        <v>0.22013645091475548</v>
      </c>
      <c r="E126" s="52">
        <v>42873.586898148147</v>
      </c>
      <c r="F126" s="19">
        <v>-0.58808255371029938</v>
      </c>
      <c r="G126" s="20">
        <v>2.9264998667640901E-2</v>
      </c>
      <c r="H126" s="63">
        <f t="shared" si="26"/>
        <v>74.5</v>
      </c>
      <c r="I126" s="117">
        <f t="shared" si="27"/>
        <v>85</v>
      </c>
      <c r="J126" s="59">
        <v>0.37728108232324253</v>
      </c>
      <c r="K126" s="60">
        <v>2.7027000000000001</v>
      </c>
      <c r="L126" s="104" t="e">
        <f t="shared" si="28"/>
        <v>#DIV/0!</v>
      </c>
      <c r="M126" s="52">
        <v>42873.589409722219</v>
      </c>
      <c r="N126" s="21">
        <v>-0.57496581557905746</v>
      </c>
      <c r="O126" s="22">
        <v>-0.26033568020702741</v>
      </c>
      <c r="P126" s="63">
        <f t="shared" si="29"/>
        <v>68</v>
      </c>
      <c r="Q126" s="117">
        <f t="shared" si="30"/>
        <v>23</v>
      </c>
      <c r="R126" s="35">
        <v>0.39475130226453647</v>
      </c>
      <c r="S126" s="36">
        <v>2.5893999999999999</v>
      </c>
      <c r="T126" s="104">
        <f t="shared" si="31"/>
        <v>0.53852205005962983</v>
      </c>
      <c r="U126" s="52">
        <v>42873.615682870368</v>
      </c>
      <c r="V126" s="23">
        <v>-0.56493522312303668</v>
      </c>
      <c r="W126" s="24">
        <v>-0.15502634243442118</v>
      </c>
      <c r="X126" s="63">
        <f t="shared" si="32"/>
        <v>84.5</v>
      </c>
      <c r="Y126" s="117">
        <f t="shared" si="33"/>
        <v>83</v>
      </c>
      <c r="Z126" s="38">
        <v>0.40811107621098586</v>
      </c>
      <c r="AA126" s="39">
        <v>2.6305999999999998</v>
      </c>
      <c r="AB126" s="104">
        <f t="shared" si="34"/>
        <v>-0.47695048451294958</v>
      </c>
      <c r="AC126" s="53"/>
      <c r="AD126" s="28"/>
      <c r="AE126" s="28"/>
      <c r="AF126" s="103"/>
      <c r="AG126" s="103"/>
      <c r="AH126" s="43"/>
      <c r="AI126" s="43"/>
      <c r="AK126" s="52">
        <v>42873.62945601852</v>
      </c>
      <c r="AL126" s="29">
        <v>-0.52776528378569487</v>
      </c>
      <c r="AM126" s="31">
        <v>-0.10237167354811805</v>
      </c>
      <c r="AN126" s="63">
        <f t="shared" si="38"/>
        <v>42</v>
      </c>
      <c r="AO126" s="117">
        <f t="shared" si="39"/>
        <v>49.5</v>
      </c>
      <c r="AP126" s="44">
        <v>0.45761782163279374</v>
      </c>
      <c r="AQ126" s="45">
        <v>2.6511999999999998</v>
      </c>
      <c r="AR126" s="104" t="e">
        <f t="shared" si="40"/>
        <v>#DIV/0!</v>
      </c>
      <c r="AS126" s="52">
        <v>42873.63894675926</v>
      </c>
      <c r="AT126" s="29">
        <v>-0.4854018789600606</v>
      </c>
      <c r="AU126" s="31">
        <v>-0.28666301465017896</v>
      </c>
      <c r="AV126" s="63">
        <f t="shared" si="41"/>
        <v>26</v>
      </c>
      <c r="AW126" s="117">
        <f t="shared" si="42"/>
        <v>7</v>
      </c>
      <c r="AX126" s="47">
        <v>0.51404175816035991</v>
      </c>
      <c r="AY126" s="48">
        <v>2.5790999999999999</v>
      </c>
      <c r="AZ126" s="104">
        <f t="shared" si="43"/>
        <v>-0.12403822678016568</v>
      </c>
      <c r="BA126" s="52">
        <v>42873.382743055554</v>
      </c>
      <c r="BB126" s="97">
        <v>0.13072051390262962</v>
      </c>
      <c r="BC126" s="101">
        <v>1.0033763730642509</v>
      </c>
      <c r="BD126" s="63">
        <f t="shared" si="44"/>
        <v>76</v>
      </c>
      <c r="BE126" s="117">
        <f t="shared" si="45"/>
        <v>155</v>
      </c>
      <c r="BF126" s="94">
        <v>1.3346568841443023</v>
      </c>
      <c r="BG126" s="95">
        <v>3.0838000000000001</v>
      </c>
      <c r="BH126" s="64">
        <f t="shared" si="46"/>
        <v>-0.57538320859267211</v>
      </c>
      <c r="BI126" s="52">
        <v>42873.39984953704</v>
      </c>
      <c r="BJ126" s="141">
        <v>2.2192889310354658</v>
      </c>
      <c r="BK126" s="145">
        <v>-0.28666301465017896</v>
      </c>
      <c r="BL126" s="63">
        <f t="shared" si="47"/>
        <v>1096</v>
      </c>
      <c r="BM126" s="117">
        <f t="shared" si="48"/>
        <v>41</v>
      </c>
      <c r="BN126" s="139">
        <v>4.1164269587364615</v>
      </c>
      <c r="BO126" s="140">
        <v>2.5790999999999999</v>
      </c>
      <c r="BP126" s="134">
        <f t="shared" si="49"/>
        <v>0.25309272938712735</v>
      </c>
    </row>
    <row r="127" spans="1:68" ht="15.75" thickBot="1">
      <c r="A127" s="16">
        <v>42873.679045138888</v>
      </c>
      <c r="B127" s="17">
        <v>8.0335166536919855E-2</v>
      </c>
      <c r="C127" s="18">
        <v>0.17406185840258054</v>
      </c>
      <c r="D127" s="81">
        <f t="shared" si="25"/>
        <v>7.6368057864514366E-2</v>
      </c>
      <c r="E127" s="52">
        <v>42873.586909722224</v>
      </c>
      <c r="F127" s="19">
        <v>-0.59071013718389098</v>
      </c>
      <c r="G127" s="20">
        <v>-0.15502634243442118</v>
      </c>
      <c r="H127" s="118">
        <f t="shared" si="26"/>
        <v>55.5</v>
      </c>
      <c r="I127" s="119">
        <f t="shared" si="27"/>
        <v>51</v>
      </c>
      <c r="J127" s="59">
        <v>0.37378139659814469</v>
      </c>
      <c r="K127" s="60">
        <v>2.6305999999999998</v>
      </c>
      <c r="L127" s="104" t="e">
        <f t="shared" si="28"/>
        <v>#DIV/0!</v>
      </c>
      <c r="M127" s="52">
        <v>42873.589421296296</v>
      </c>
      <c r="N127" s="21">
        <v>-0.57139320155347917</v>
      </c>
      <c r="O127" s="22">
        <v>-0.10237167354811805</v>
      </c>
      <c r="P127" s="63">
        <f t="shared" si="29"/>
        <v>80</v>
      </c>
      <c r="Q127" s="117">
        <f t="shared" si="30"/>
        <v>79</v>
      </c>
      <c r="R127" s="35">
        <v>0.39950967680611116</v>
      </c>
      <c r="S127" s="36">
        <v>2.6511999999999998</v>
      </c>
      <c r="T127" s="104">
        <f t="shared" si="31"/>
        <v>-0.28694963172897936</v>
      </c>
      <c r="U127" s="52">
        <v>42873.615694444445</v>
      </c>
      <c r="V127" s="23">
        <v>-0.56206631116272743</v>
      </c>
      <c r="W127" s="24">
        <v>-0.36564501797963367</v>
      </c>
      <c r="X127" s="63">
        <f t="shared" si="32"/>
        <v>93</v>
      </c>
      <c r="Y127" s="117">
        <f t="shared" si="33"/>
        <v>3</v>
      </c>
      <c r="Z127" s="38">
        <v>0.41193218801769593</v>
      </c>
      <c r="AA127" s="39">
        <v>2.5482</v>
      </c>
      <c r="AB127" s="104">
        <f t="shared" si="34"/>
        <v>-0.65649766357701889</v>
      </c>
      <c r="AC127" s="53"/>
      <c r="AD127" s="28"/>
      <c r="AE127" s="28"/>
      <c r="AF127" s="103"/>
      <c r="AG127" s="103"/>
      <c r="AH127" s="43"/>
      <c r="AI127" s="43"/>
      <c r="AK127" s="52">
        <v>42873.629467592589</v>
      </c>
      <c r="AL127" s="29">
        <v>-0.5332107515790917</v>
      </c>
      <c r="AM127" s="31">
        <v>-0.15502634243442118</v>
      </c>
      <c r="AN127" s="63">
        <f t="shared" si="38"/>
        <v>38</v>
      </c>
      <c r="AO127" s="117">
        <f t="shared" si="39"/>
        <v>29</v>
      </c>
      <c r="AP127" s="44">
        <v>0.45036498795707347</v>
      </c>
      <c r="AQ127" s="45">
        <v>2.6305999999999998</v>
      </c>
      <c r="AR127" s="104" t="e">
        <f t="shared" si="40"/>
        <v>#DIV/0!</v>
      </c>
      <c r="AS127" s="52">
        <v>42873.638958333337</v>
      </c>
      <c r="AT127" s="29">
        <v>-0.45847003047109175</v>
      </c>
      <c r="AU127" s="31">
        <v>0.13457433644024716</v>
      </c>
      <c r="AV127" s="63">
        <f t="shared" si="41"/>
        <v>40</v>
      </c>
      <c r="AW127" s="117">
        <f t="shared" si="42"/>
        <v>128</v>
      </c>
      <c r="AX127" s="47">
        <v>0.54991236195073534</v>
      </c>
      <c r="AY127" s="48">
        <v>2.7439</v>
      </c>
      <c r="AZ127" s="104">
        <f t="shared" si="43"/>
        <v>0.6453506565263557</v>
      </c>
      <c r="BA127" s="52">
        <v>42873.382754629631</v>
      </c>
      <c r="BB127" s="97">
        <v>0.42143260715145781</v>
      </c>
      <c r="BC127" s="101">
        <v>2.9376642244893394E-3</v>
      </c>
      <c r="BD127" s="63">
        <f t="shared" si="44"/>
        <v>111</v>
      </c>
      <c r="BE127" s="117">
        <f t="shared" si="45"/>
        <v>106</v>
      </c>
      <c r="BF127" s="94">
        <v>1.7218571284301956</v>
      </c>
      <c r="BG127" s="95">
        <v>2.6924000000000001</v>
      </c>
      <c r="BH127" s="64">
        <f t="shared" si="46"/>
        <v>-0.3404759724048132</v>
      </c>
      <c r="BI127" s="52">
        <v>42873.399861111109</v>
      </c>
      <c r="BJ127" s="141">
        <v>2.122097634650169</v>
      </c>
      <c r="BK127" s="145">
        <v>-0.26033568020702741</v>
      </c>
      <c r="BL127" s="63">
        <f t="shared" si="47"/>
        <v>1083</v>
      </c>
      <c r="BM127" s="117">
        <f t="shared" si="48"/>
        <v>78.5</v>
      </c>
      <c r="BN127" s="139">
        <v>3.9869776011872422</v>
      </c>
      <c r="BO127" s="140">
        <v>2.5893999999999999</v>
      </c>
      <c r="BP127" s="134">
        <f t="shared" si="49"/>
        <v>0.33195288412267943</v>
      </c>
    </row>
    <row r="128" spans="1:68">
      <c r="A128" s="16">
        <v>42873.679160879634</v>
      </c>
      <c r="B128" s="17">
        <v>0.53766121280609136</v>
      </c>
      <c r="C128" s="18">
        <v>9.3057768366402241E-2</v>
      </c>
      <c r="D128" s="81">
        <f t="shared" si="25"/>
        <v>6.3666703508109129E-2</v>
      </c>
      <c r="J128" s="61"/>
      <c r="K128" s="61"/>
      <c r="M128" s="52">
        <v>42873.589432870373</v>
      </c>
      <c r="N128" s="21">
        <v>-0.573251011232361</v>
      </c>
      <c r="O128" s="22">
        <v>-0.31299034909333057</v>
      </c>
      <c r="P128" s="63">
        <f t="shared" si="29"/>
        <v>73</v>
      </c>
      <c r="Q128" s="117">
        <f t="shared" si="30"/>
        <v>9</v>
      </c>
      <c r="R128" s="35">
        <v>0.397035254935797</v>
      </c>
      <c r="S128" s="36">
        <v>2.5688</v>
      </c>
      <c r="T128" s="104">
        <f t="shared" si="31"/>
        <v>-0.22798225728700316</v>
      </c>
      <c r="U128" s="52">
        <v>42873.615706018521</v>
      </c>
      <c r="V128" s="23">
        <v>-0.55917053780608983</v>
      </c>
      <c r="W128" s="24">
        <v>-0.31299034909333057</v>
      </c>
      <c r="X128" s="63">
        <f t="shared" si="32"/>
        <v>102</v>
      </c>
      <c r="Y128" s="117">
        <f t="shared" si="33"/>
        <v>11.5</v>
      </c>
      <c r="Z128" s="38">
        <v>0.41578907659276793</v>
      </c>
      <c r="AA128" s="39">
        <v>2.5688</v>
      </c>
      <c r="AB128" s="104">
        <f t="shared" si="34"/>
        <v>-0.81554678917239198</v>
      </c>
      <c r="AC128" s="53"/>
      <c r="AD128" s="28"/>
      <c r="AE128" s="28"/>
      <c r="AF128" s="103"/>
      <c r="AG128" s="103"/>
      <c r="AH128" s="43"/>
      <c r="AI128" s="43"/>
      <c r="AK128" s="52">
        <v>42873.629479166666</v>
      </c>
      <c r="AL128" s="29">
        <v>-0.53125436072105425</v>
      </c>
      <c r="AM128" s="31">
        <v>-0.1286990079912696</v>
      </c>
      <c r="AN128" s="63">
        <f t="shared" si="38"/>
        <v>40</v>
      </c>
      <c r="AO128" s="117">
        <f t="shared" si="39"/>
        <v>40.5</v>
      </c>
      <c r="AP128" s="44">
        <v>0.45297071037365838</v>
      </c>
      <c r="AQ128" s="45">
        <v>2.6408999999999998</v>
      </c>
      <c r="AR128" s="104" t="e">
        <f t="shared" si="40"/>
        <v>#DIV/0!</v>
      </c>
      <c r="AS128" s="52">
        <v>42873.638969907406</v>
      </c>
      <c r="AT128" s="29">
        <v>-0.37892796083270452</v>
      </c>
      <c r="AU128" s="31">
        <v>-0.15502634243442118</v>
      </c>
      <c r="AV128" s="63">
        <f t="shared" si="41"/>
        <v>82</v>
      </c>
      <c r="AW128" s="117">
        <f t="shared" si="42"/>
        <v>63.5</v>
      </c>
      <c r="AX128" s="47">
        <v>0.65585466538503945</v>
      </c>
      <c r="AY128" s="48">
        <v>2.6305999999999998</v>
      </c>
      <c r="AZ128" s="104">
        <f t="shared" si="43"/>
        <v>-0.51922177049055096</v>
      </c>
      <c r="BA128" s="52">
        <v>42873.3827662037</v>
      </c>
      <c r="BB128" s="97">
        <v>0.49699305796872917</v>
      </c>
      <c r="BC128" s="101">
        <v>-0.18135367687757273</v>
      </c>
      <c r="BD128" s="63">
        <f t="shared" si="44"/>
        <v>119</v>
      </c>
      <c r="BE128" s="117">
        <f t="shared" si="45"/>
        <v>43</v>
      </c>
      <c r="BF128" s="94">
        <v>1.8224963026999699</v>
      </c>
      <c r="BG128" s="95">
        <v>2.6202999999999999</v>
      </c>
      <c r="BH128" s="64">
        <f t="shared" si="46"/>
        <v>0.50998820665907996</v>
      </c>
      <c r="BI128" s="52">
        <v>42873.399872685186</v>
      </c>
      <c r="BJ128" s="141">
        <v>1.7131577047348596</v>
      </c>
      <c r="BK128" s="145">
        <v>-4.9717004661813786E-2</v>
      </c>
      <c r="BL128" s="63">
        <f t="shared" si="47"/>
        <v>948</v>
      </c>
      <c r="BM128" s="117">
        <f t="shared" si="48"/>
        <v>638</v>
      </c>
      <c r="BN128" s="139">
        <v>3.4423093729345737</v>
      </c>
      <c r="BO128" s="140">
        <v>2.6718000000000002</v>
      </c>
      <c r="BP128" s="134">
        <f t="shared" si="49"/>
        <v>0.38232580574212416</v>
      </c>
    </row>
    <row r="129" spans="1:68">
      <c r="A129" s="16">
        <v>42873.679276620373</v>
      </c>
      <c r="B129" s="17">
        <v>0.76465051759499925</v>
      </c>
      <c r="C129" s="18">
        <v>-0.19045654676022528</v>
      </c>
      <c r="D129" s="81">
        <f t="shared" si="25"/>
        <v>0.13163722248982543</v>
      </c>
      <c r="J129" s="61"/>
      <c r="K129" s="61"/>
      <c r="M129" s="52">
        <v>42873.589444444442</v>
      </c>
      <c r="N129" s="21">
        <v>-0.57391172238516619</v>
      </c>
      <c r="O129" s="22">
        <v>2.9376642244893394E-3</v>
      </c>
      <c r="P129" s="63">
        <f t="shared" si="29"/>
        <v>71</v>
      </c>
      <c r="Q129" s="117">
        <f t="shared" si="30"/>
        <v>93</v>
      </c>
      <c r="R129" s="35">
        <v>0.39615525191662565</v>
      </c>
      <c r="S129" s="36">
        <v>2.6924000000000001</v>
      </c>
      <c r="T129" s="104">
        <f t="shared" si="31"/>
        <v>-0.76847185080183311</v>
      </c>
      <c r="U129" s="52">
        <v>42873.615717592591</v>
      </c>
      <c r="V129" s="23">
        <v>-0.55958587379618141</v>
      </c>
      <c r="W129" s="24">
        <v>-0.20768101132072431</v>
      </c>
      <c r="X129" s="63">
        <f t="shared" si="32"/>
        <v>100</v>
      </c>
      <c r="Y129" s="117">
        <f t="shared" si="33"/>
        <v>56.5</v>
      </c>
      <c r="Z129" s="38">
        <v>0.41523588943420503</v>
      </c>
      <c r="AA129" s="39">
        <v>2.61</v>
      </c>
      <c r="AB129" s="104">
        <f t="shared" si="34"/>
        <v>-4.6323151482659509E-2</v>
      </c>
      <c r="AC129" s="53"/>
      <c r="AD129" s="28"/>
      <c r="AE129" s="28"/>
      <c r="AF129" s="103"/>
      <c r="AG129" s="103"/>
      <c r="AH129" s="43"/>
      <c r="AI129" s="43"/>
      <c r="AK129" s="52">
        <v>42873.629490740743</v>
      </c>
      <c r="AL129" s="29">
        <v>-0.53291050251615502</v>
      </c>
      <c r="AM129" s="31">
        <v>-0.18135367687757273</v>
      </c>
      <c r="AN129" s="63">
        <f t="shared" si="38"/>
        <v>39</v>
      </c>
      <c r="AO129" s="117">
        <f t="shared" si="39"/>
        <v>20.5</v>
      </c>
      <c r="AP129" s="44">
        <v>0.45076489051777008</v>
      </c>
      <c r="AQ129" s="45">
        <v>2.6202999999999999</v>
      </c>
      <c r="AR129" s="104" t="e">
        <f t="shared" si="40"/>
        <v>#DIV/0!</v>
      </c>
      <c r="AS129" s="52">
        <v>42873.638981481483</v>
      </c>
      <c r="AT129" s="29">
        <v>-0.36810294717488024</v>
      </c>
      <c r="AU129" s="31">
        <v>-0.23400834576387586</v>
      </c>
      <c r="AV129" s="63">
        <f t="shared" si="41"/>
        <v>90</v>
      </c>
      <c r="AW129" s="117">
        <f t="shared" si="42"/>
        <v>29</v>
      </c>
      <c r="AX129" s="47">
        <v>0.67027253113622487</v>
      </c>
      <c r="AY129" s="48">
        <v>2.5996999999999999</v>
      </c>
      <c r="AZ129" s="104">
        <f t="shared" si="43"/>
        <v>-0.53906285332578008</v>
      </c>
      <c r="BA129" s="52">
        <v>42873.382777777777</v>
      </c>
      <c r="BB129" s="97">
        <v>0.1878782870949858</v>
      </c>
      <c r="BC129" s="101">
        <v>-0.10237167354811805</v>
      </c>
      <c r="BD129" s="63">
        <f t="shared" si="44"/>
        <v>78</v>
      </c>
      <c r="BE129" s="117">
        <f t="shared" si="45"/>
        <v>76</v>
      </c>
      <c r="BF129" s="94">
        <v>1.4107854809824636</v>
      </c>
      <c r="BG129" s="95">
        <v>2.6511999999999998</v>
      </c>
      <c r="BH129" s="64">
        <f t="shared" si="46"/>
        <v>0.49115685186081054</v>
      </c>
      <c r="BI129" s="52">
        <v>42873.399884259263</v>
      </c>
      <c r="BJ129" s="141">
        <v>1.5574712154813823</v>
      </c>
      <c r="BK129" s="145">
        <v>-0.15502634243442118</v>
      </c>
      <c r="BL129" s="63">
        <f t="shared" si="47"/>
        <v>879</v>
      </c>
      <c r="BM129" s="117">
        <f t="shared" si="48"/>
        <v>394.5</v>
      </c>
      <c r="BN129" s="139">
        <v>3.2349501055670387</v>
      </c>
      <c r="BO129" s="140">
        <v>2.6305999999999998</v>
      </c>
      <c r="BP129" s="134">
        <f t="shared" si="49"/>
        <v>0.33072493560195826</v>
      </c>
    </row>
    <row r="130" spans="1:68">
      <c r="A130" s="16">
        <v>42873.679392361111</v>
      </c>
      <c r="B130" s="17">
        <v>1.5629166554553766</v>
      </c>
      <c r="C130" s="18">
        <v>0.29556799345684798</v>
      </c>
      <c r="D130" s="81">
        <f t="shared" si="25"/>
        <v>-2.6009173943188621E-2</v>
      </c>
      <c r="J130" s="61"/>
      <c r="K130" s="61"/>
      <c r="M130" s="52">
        <v>42873.589456018519</v>
      </c>
      <c r="N130" s="21">
        <v>-0.56370896254151359</v>
      </c>
      <c r="O130" s="22">
        <v>-4.9717004661813786E-2</v>
      </c>
      <c r="P130" s="63">
        <f t="shared" si="29"/>
        <v>98</v>
      </c>
      <c r="Q130" s="117">
        <f t="shared" si="30"/>
        <v>86</v>
      </c>
      <c r="R130" s="35">
        <v>0.40974433608475902</v>
      </c>
      <c r="S130" s="36">
        <v>2.6718000000000002</v>
      </c>
      <c r="T130" s="104">
        <f t="shared" si="31"/>
        <v>-0.80217917954789364</v>
      </c>
      <c r="U130" s="52">
        <v>42873.615729166668</v>
      </c>
      <c r="V130" s="23">
        <v>-0.56055284343781231</v>
      </c>
      <c r="W130" s="24">
        <v>-0.18135367687757273</v>
      </c>
      <c r="X130" s="63">
        <f t="shared" si="32"/>
        <v>98</v>
      </c>
      <c r="Y130" s="117">
        <f t="shared" si="33"/>
        <v>71.5</v>
      </c>
      <c r="Z130" s="38">
        <v>0.41394797988330773</v>
      </c>
      <c r="AA130" s="39">
        <v>2.6202999999999999</v>
      </c>
      <c r="AB130" s="104">
        <f t="shared" si="34"/>
        <v>0.31681896975917551</v>
      </c>
      <c r="AC130" s="53"/>
      <c r="AD130" s="28"/>
      <c r="AE130" s="28"/>
      <c r="AF130" s="103"/>
      <c r="AG130" s="103"/>
      <c r="AH130" s="43"/>
      <c r="AI130" s="43"/>
      <c r="AP130" s="46"/>
      <c r="AQ130" s="46"/>
      <c r="AS130" s="52">
        <v>42873.638993055552</v>
      </c>
      <c r="AT130" s="29">
        <v>-0.38909228407798491</v>
      </c>
      <c r="AU130" s="31">
        <v>-0.20768101132072431</v>
      </c>
      <c r="AV130" s="63">
        <f t="shared" si="41"/>
        <v>76</v>
      </c>
      <c r="AW130" s="117">
        <f t="shared" si="42"/>
        <v>43.5</v>
      </c>
      <c r="AX130" s="47">
        <v>0.64231677502901374</v>
      </c>
      <c r="AY130" s="48">
        <v>2.61</v>
      </c>
      <c r="AZ130" s="104">
        <f t="shared" si="43"/>
        <v>-0.29430585728405068</v>
      </c>
      <c r="BA130" s="52">
        <v>42873.382789351854</v>
      </c>
      <c r="BB130" s="97">
        <v>0.12054451041030316</v>
      </c>
      <c r="BC130" s="101">
        <v>-0.20768101132072431</v>
      </c>
      <c r="BD130" s="63">
        <f t="shared" si="44"/>
        <v>74</v>
      </c>
      <c r="BE130" s="117">
        <f t="shared" si="45"/>
        <v>27</v>
      </c>
      <c r="BF130" s="94">
        <v>1.3211034368348007</v>
      </c>
      <c r="BG130" s="95">
        <v>2.61</v>
      </c>
      <c r="BH130" s="64">
        <f t="shared" si="46"/>
        <v>0.17966620391360019</v>
      </c>
      <c r="BI130" s="52">
        <v>42873.399895833332</v>
      </c>
      <c r="BJ130" s="141">
        <v>1.7304193322486741</v>
      </c>
      <c r="BK130" s="145">
        <v>-0.18135367687757273</v>
      </c>
      <c r="BL130" s="63">
        <f t="shared" si="47"/>
        <v>953</v>
      </c>
      <c r="BM130" s="117">
        <f t="shared" si="48"/>
        <v>308.5</v>
      </c>
      <c r="BN130" s="139">
        <v>3.4653001825545928</v>
      </c>
      <c r="BO130" s="140">
        <v>2.6202999999999999</v>
      </c>
      <c r="BP130" s="134">
        <f t="shared" si="49"/>
        <v>0.34328762122931833</v>
      </c>
    </row>
    <row r="131" spans="1:68">
      <c r="A131" s="16">
        <v>42873.67950810185</v>
      </c>
      <c r="B131" s="17">
        <v>2.4863763233469021</v>
      </c>
      <c r="C131" s="18">
        <v>-0.23095859177831443</v>
      </c>
      <c r="D131" s="81">
        <f t="shared" si="25"/>
        <v>-0.37660073779121428</v>
      </c>
      <c r="J131" s="61"/>
      <c r="K131" s="61"/>
      <c r="M131" s="52">
        <v>42873.589467592596</v>
      </c>
      <c r="N131" s="21">
        <v>-0.56069073690930216</v>
      </c>
      <c r="O131" s="22">
        <v>-0.28666301465017896</v>
      </c>
      <c r="P131" s="63">
        <f t="shared" si="29"/>
        <v>102</v>
      </c>
      <c r="Q131" s="117">
        <f t="shared" si="30"/>
        <v>15</v>
      </c>
      <c r="R131" s="35">
        <v>0.41376431918570938</v>
      </c>
      <c r="S131" s="36">
        <v>2.5790999999999999</v>
      </c>
      <c r="T131" s="104">
        <f t="shared" si="31"/>
        <v>-0.20122724251205321</v>
      </c>
      <c r="U131" s="52">
        <v>42873.615740740737</v>
      </c>
      <c r="V131" s="23">
        <v>-0.55861589563778657</v>
      </c>
      <c r="W131" s="24">
        <v>-0.23400834576387586</v>
      </c>
      <c r="X131" s="63">
        <f t="shared" si="32"/>
        <v>103</v>
      </c>
      <c r="Y131" s="117">
        <f t="shared" si="33"/>
        <v>44.5</v>
      </c>
      <c r="Z131" s="38">
        <v>0.41652780603693468</v>
      </c>
      <c r="AA131" s="39">
        <v>2.5996999999999999</v>
      </c>
      <c r="AB131" s="104">
        <f t="shared" si="34"/>
        <v>-0.12852141578523435</v>
      </c>
      <c r="AC131" s="53"/>
      <c r="AD131" s="28"/>
      <c r="AE131" s="28"/>
      <c r="AF131" s="103"/>
      <c r="AG131" s="103"/>
      <c r="AH131" s="43"/>
      <c r="AI131" s="43"/>
      <c r="AP131" s="46"/>
      <c r="AQ131" s="46"/>
      <c r="AS131" s="52">
        <v>42873.639004629629</v>
      </c>
      <c r="AT131" s="29">
        <v>-0.41023050269462474</v>
      </c>
      <c r="AU131" s="31">
        <v>-0.20768101132072431</v>
      </c>
      <c r="AV131" s="63">
        <f t="shared" si="41"/>
        <v>66</v>
      </c>
      <c r="AW131" s="117">
        <f t="shared" si="42"/>
        <v>43.5</v>
      </c>
      <c r="AX131" s="47">
        <v>0.61416272295411078</v>
      </c>
      <c r="AY131" s="48">
        <v>2.61</v>
      </c>
      <c r="AZ131" s="104">
        <f t="shared" si="43"/>
        <v>0.30941154611604199</v>
      </c>
      <c r="BA131" s="52">
        <v>42873.382800925923</v>
      </c>
      <c r="BB131" s="97">
        <v>0.2562746115619966</v>
      </c>
      <c r="BC131" s="101">
        <v>-0.20768101132072431</v>
      </c>
      <c r="BD131" s="63">
        <f t="shared" si="44"/>
        <v>84</v>
      </c>
      <c r="BE131" s="117">
        <f t="shared" si="45"/>
        <v>27</v>
      </c>
      <c r="BF131" s="94">
        <v>1.5018827354720325</v>
      </c>
      <c r="BG131" s="95">
        <v>2.61</v>
      </c>
      <c r="BH131" s="64">
        <f t="shared" si="46"/>
        <v>5.490029666427873E-2</v>
      </c>
      <c r="BI131" s="52">
        <v>42873.399907407409</v>
      </c>
      <c r="BJ131" s="141">
        <v>1.8812656683688962</v>
      </c>
      <c r="BK131" s="145">
        <v>-0.1286990079912696</v>
      </c>
      <c r="BL131" s="63">
        <f t="shared" si="47"/>
        <v>1016.5</v>
      </c>
      <c r="BM131" s="117">
        <f t="shared" si="48"/>
        <v>479</v>
      </c>
      <c r="BN131" s="139">
        <v>3.6662128365231679</v>
      </c>
      <c r="BO131" s="140">
        <v>2.6408999999999998</v>
      </c>
      <c r="BP131" s="134">
        <f t="shared" si="49"/>
        <v>0.46896471005029833</v>
      </c>
    </row>
    <row r="132" spans="1:68">
      <c r="A132" s="16">
        <v>42873.679623842589</v>
      </c>
      <c r="B132" s="17">
        <v>1.1066239213288729</v>
      </c>
      <c r="C132" s="18">
        <v>5.2555723348309609E-2</v>
      </c>
      <c r="D132" s="81">
        <f t="shared" si="25"/>
        <v>-0.39057523484566536</v>
      </c>
      <c r="J132" s="61"/>
      <c r="K132" s="61"/>
      <c r="M132" s="52">
        <v>42873.589479166665</v>
      </c>
      <c r="N132" s="21">
        <v>-0.55819926741965042</v>
      </c>
      <c r="O132" s="22">
        <v>-0.26033568020702741</v>
      </c>
      <c r="P132" s="63">
        <f t="shared" si="29"/>
        <v>104</v>
      </c>
      <c r="Q132" s="117">
        <f t="shared" si="30"/>
        <v>23</v>
      </c>
      <c r="R132" s="35">
        <v>0.41708271431761851</v>
      </c>
      <c r="S132" s="36">
        <v>2.5893999999999999</v>
      </c>
      <c r="T132" s="104">
        <f t="shared" si="31"/>
        <v>0.23419518389171884</v>
      </c>
      <c r="U132" s="52">
        <v>42873.615752314814</v>
      </c>
      <c r="V132" s="23">
        <v>-0.56275181248141204</v>
      </c>
      <c r="W132" s="24">
        <v>2.9264998667640901E-2</v>
      </c>
      <c r="X132" s="63">
        <f t="shared" si="32"/>
        <v>91</v>
      </c>
      <c r="Y132" s="117">
        <f t="shared" si="33"/>
        <v>133.5</v>
      </c>
      <c r="Z132" s="38">
        <v>0.41101916690774926</v>
      </c>
      <c r="AA132" s="39">
        <v>2.7027000000000001</v>
      </c>
      <c r="AB132" s="104">
        <f t="shared" si="34"/>
        <v>5.7686495902126211E-2</v>
      </c>
      <c r="AC132" s="53"/>
      <c r="AD132" s="28"/>
      <c r="AE132" s="28"/>
      <c r="AF132" s="103"/>
      <c r="AG132" s="103"/>
      <c r="AH132" s="43"/>
      <c r="AI132" s="43"/>
      <c r="AP132" s="46"/>
      <c r="AQ132" s="46"/>
      <c r="AS132" s="52">
        <v>42873.639016203706</v>
      </c>
      <c r="AT132" s="29">
        <v>-0.41145667340767172</v>
      </c>
      <c r="AU132" s="31">
        <v>-0.10237167354811805</v>
      </c>
      <c r="AV132" s="63">
        <f t="shared" si="41"/>
        <v>65</v>
      </c>
      <c r="AW132" s="117">
        <f t="shared" si="42"/>
        <v>82</v>
      </c>
      <c r="AX132" s="47">
        <v>0.61252958277641056</v>
      </c>
      <c r="AY132" s="48">
        <v>2.6511999999999998</v>
      </c>
      <c r="AZ132" s="104">
        <f t="shared" si="43"/>
        <v>0.31586199681476024</v>
      </c>
      <c r="BA132" s="52">
        <v>42873.3828125</v>
      </c>
      <c r="BB132" s="97">
        <v>0.39699702190968222</v>
      </c>
      <c r="BC132" s="101">
        <v>1.0297037075074025</v>
      </c>
      <c r="BD132" s="63">
        <f t="shared" si="44"/>
        <v>107</v>
      </c>
      <c r="BE132" s="117">
        <f t="shared" si="45"/>
        <v>157</v>
      </c>
      <c r="BF132" s="94">
        <v>1.6893113045907107</v>
      </c>
      <c r="BG132" s="95">
        <v>3.0941000000000001</v>
      </c>
      <c r="BH132" s="64">
        <f t="shared" si="46"/>
        <v>-5.8517353450243371E-2</v>
      </c>
      <c r="BI132" s="52">
        <v>42873.399918981479</v>
      </c>
      <c r="BJ132" s="141">
        <v>1.5650279585899189</v>
      </c>
      <c r="BK132" s="145">
        <v>-0.18135367687757273</v>
      </c>
      <c r="BL132" s="63">
        <f t="shared" si="47"/>
        <v>882</v>
      </c>
      <c r="BM132" s="117">
        <f t="shared" si="48"/>
        <v>308.5</v>
      </c>
      <c r="BN132" s="139">
        <v>3.2450149526978622</v>
      </c>
      <c r="BO132" s="140">
        <v>2.6202999999999999</v>
      </c>
      <c r="BP132" s="134">
        <f t="shared" si="49"/>
        <v>0.51779945934361493</v>
      </c>
    </row>
    <row r="133" spans="1:68">
      <c r="A133" s="16">
        <v>42873.679739583335</v>
      </c>
      <c r="B133" s="17">
        <v>1.1806315091050932</v>
      </c>
      <c r="C133" s="18">
        <v>-0.10945245672404698</v>
      </c>
      <c r="D133" s="81">
        <f t="shared" si="25"/>
        <v>-0.33569842350258233</v>
      </c>
      <c r="J133" s="61"/>
      <c r="K133" s="61"/>
      <c r="M133" s="52">
        <v>42873.589490740742</v>
      </c>
      <c r="N133" s="21">
        <v>-0.55442454762404925</v>
      </c>
      <c r="O133" s="22">
        <v>8.1919667553944031E-2</v>
      </c>
      <c r="P133" s="63">
        <f t="shared" si="29"/>
        <v>108</v>
      </c>
      <c r="Q133" s="117">
        <f t="shared" si="30"/>
        <v>102</v>
      </c>
      <c r="R133" s="35">
        <v>0.42211027409552071</v>
      </c>
      <c r="S133" s="36">
        <v>2.7233000000000001</v>
      </c>
      <c r="T133" s="104">
        <f t="shared" si="31"/>
        <v>0.43673535345861986</v>
      </c>
      <c r="U133" s="52">
        <v>42873.615763888891</v>
      </c>
      <c r="V133" s="23">
        <v>-0.56357240879266146</v>
      </c>
      <c r="W133" s="24">
        <v>-0.26033568020702741</v>
      </c>
      <c r="X133" s="63">
        <f t="shared" si="32"/>
        <v>89</v>
      </c>
      <c r="Y133" s="117">
        <f t="shared" si="33"/>
        <v>31</v>
      </c>
      <c r="Z133" s="38">
        <v>0.40992621240205573</v>
      </c>
      <c r="AA133" s="39">
        <v>2.5893999999999999</v>
      </c>
      <c r="AB133" s="104">
        <f t="shared" si="34"/>
        <v>-0.85404391165012139</v>
      </c>
      <c r="AC133" s="53"/>
      <c r="AD133" s="28"/>
      <c r="AE133" s="28"/>
      <c r="AF133" s="103"/>
      <c r="AG133" s="103"/>
      <c r="AH133" s="43"/>
      <c r="AI133" s="43"/>
      <c r="AP133" s="46"/>
      <c r="AQ133" s="46"/>
      <c r="AS133" s="52">
        <v>42873.639027777775</v>
      </c>
      <c r="AT133" s="29">
        <v>-0.42552334316949209</v>
      </c>
      <c r="AU133" s="31">
        <v>2.9264998667640901E-2</v>
      </c>
      <c r="AV133" s="63">
        <f t="shared" si="41"/>
        <v>58</v>
      </c>
      <c r="AW133" s="117">
        <f t="shared" si="42"/>
        <v>120</v>
      </c>
      <c r="AX133" s="47">
        <v>0.5937941462584535</v>
      </c>
      <c r="AY133" s="48">
        <v>2.7027000000000001</v>
      </c>
      <c r="AZ133" s="104">
        <f t="shared" si="43"/>
        <v>0.10500121715844293</v>
      </c>
      <c r="BA133" s="52">
        <v>42873.382824074077</v>
      </c>
      <c r="BB133" s="97">
        <v>0.3653161158253449</v>
      </c>
      <c r="BC133" s="101">
        <v>8.1919667553944031E-2</v>
      </c>
      <c r="BD133" s="63">
        <f t="shared" si="44"/>
        <v>100</v>
      </c>
      <c r="BE133" s="117">
        <f t="shared" si="45"/>
        <v>120.5</v>
      </c>
      <c r="BF133" s="94">
        <v>1.6471154178012528</v>
      </c>
      <c r="BG133" s="95">
        <v>2.7233000000000001</v>
      </c>
      <c r="BH133" s="64">
        <f t="shared" si="46"/>
        <v>0.66776502041126617</v>
      </c>
      <c r="BI133" s="52">
        <v>42873.399930555555</v>
      </c>
      <c r="BJ133" s="141">
        <v>1.1310818803503588</v>
      </c>
      <c r="BK133" s="145">
        <v>-0.26033568020702741</v>
      </c>
      <c r="BL133" s="63">
        <f t="shared" si="47"/>
        <v>646</v>
      </c>
      <c r="BM133" s="117">
        <f t="shared" si="48"/>
        <v>78.5</v>
      </c>
      <c r="BN133" s="139">
        <v>2.6670409660517449</v>
      </c>
      <c r="BO133" s="140">
        <v>2.5893999999999999</v>
      </c>
      <c r="BP133" s="134">
        <f t="shared" si="49"/>
        <v>0.49481898514173328</v>
      </c>
    </row>
    <row r="134" spans="1:68">
      <c r="A134" s="16">
        <v>42873.679855324073</v>
      </c>
      <c r="B134" s="17">
        <v>0.97015790816083092</v>
      </c>
      <c r="C134" s="18">
        <v>-6.8950411705957837E-2</v>
      </c>
      <c r="D134" s="81">
        <f t="shared" si="25"/>
        <v>-0.38686672420437568</v>
      </c>
      <c r="J134" s="61"/>
      <c r="K134" s="61"/>
      <c r="M134" s="52">
        <v>42873.589502314811</v>
      </c>
      <c r="N134" s="21">
        <v>-0.55103105986843248</v>
      </c>
      <c r="O134" s="22">
        <v>-0.31299034909333057</v>
      </c>
      <c r="P134" s="63">
        <f t="shared" si="29"/>
        <v>112</v>
      </c>
      <c r="Q134" s="117">
        <f t="shared" si="30"/>
        <v>9</v>
      </c>
      <c r="R134" s="35">
        <v>0.42663006986071222</v>
      </c>
      <c r="S134" s="36">
        <v>2.5688</v>
      </c>
      <c r="T134" s="104">
        <f t="shared" si="31"/>
        <v>0.15771074092764295</v>
      </c>
      <c r="U134" s="52">
        <v>42873.61577546296</v>
      </c>
      <c r="V134" s="23">
        <v>-0.56656263715266664</v>
      </c>
      <c r="W134" s="24">
        <v>-0.28666301465017896</v>
      </c>
      <c r="X134" s="63">
        <f t="shared" si="32"/>
        <v>79</v>
      </c>
      <c r="Y134" s="117">
        <f t="shared" si="33"/>
        <v>19</v>
      </c>
      <c r="Z134" s="38">
        <v>0.40594351894570335</v>
      </c>
      <c r="AA134" s="39">
        <v>2.5790999999999999</v>
      </c>
      <c r="AB134" s="104">
        <f t="shared" si="34"/>
        <v>0.30078976362890625</v>
      </c>
      <c r="AC134" s="53"/>
      <c r="AD134" s="28"/>
      <c r="AE134" s="28"/>
      <c r="AF134" s="103"/>
      <c r="AG134" s="103"/>
      <c r="AH134" s="43"/>
      <c r="AI134" s="43"/>
      <c r="AP134" s="46"/>
      <c r="AQ134" s="46"/>
      <c r="AS134" s="52">
        <v>42873.639039351852</v>
      </c>
      <c r="AT134" s="29">
        <v>-0.45552797725805044</v>
      </c>
      <c r="AU134" s="31">
        <v>-0.15502634243442118</v>
      </c>
      <c r="AV134" s="63">
        <f t="shared" si="41"/>
        <v>42</v>
      </c>
      <c r="AW134" s="117">
        <f t="shared" si="42"/>
        <v>63.5</v>
      </c>
      <c r="AX134" s="47">
        <v>0.55383089079506742</v>
      </c>
      <c r="AY134" s="48">
        <v>2.6305999999999998</v>
      </c>
      <c r="AZ134" s="104">
        <f t="shared" si="43"/>
        <v>0.92290261850046129</v>
      </c>
      <c r="BA134" s="52">
        <v>42873.382835648146</v>
      </c>
      <c r="BB134" s="97">
        <v>0.27953026278814708</v>
      </c>
      <c r="BC134" s="101">
        <v>-0.20768101132072431</v>
      </c>
      <c r="BD134" s="63">
        <f t="shared" si="44"/>
        <v>88</v>
      </c>
      <c r="BE134" s="117">
        <f t="shared" si="45"/>
        <v>27</v>
      </c>
      <c r="BF134" s="94">
        <v>1.5328570019195096</v>
      </c>
      <c r="BG134" s="95">
        <v>2.61</v>
      </c>
      <c r="BH134" s="64">
        <f t="shared" si="46"/>
        <v>0.49852944144426831</v>
      </c>
      <c r="BI134" s="52">
        <v>42873.399942129632</v>
      </c>
      <c r="BJ134" s="141">
        <v>0.68078838664559937</v>
      </c>
      <c r="BK134" s="145">
        <v>-0.23400834576387586</v>
      </c>
      <c r="BL134" s="63">
        <f t="shared" si="47"/>
        <v>381</v>
      </c>
      <c r="BM134" s="117">
        <f t="shared" si="48"/>
        <v>140.5</v>
      </c>
      <c r="BN134" s="139">
        <v>2.0672938113518637</v>
      </c>
      <c r="BO134" s="140">
        <v>2.5996999999999999</v>
      </c>
      <c r="BP134" s="134">
        <f t="shared" si="49"/>
        <v>0.36226962647658817</v>
      </c>
    </row>
    <row r="135" spans="1:68">
      <c r="A135" s="16">
        <v>42873.679971064819</v>
      </c>
      <c r="B135" s="17">
        <v>0.17517411606134733</v>
      </c>
      <c r="C135" s="18">
        <v>-0.14995450174213612</v>
      </c>
      <c r="D135" s="81">
        <f t="shared" si="25"/>
        <v>-0.41221127250628808</v>
      </c>
      <c r="J135" s="61"/>
      <c r="K135" s="61"/>
      <c r="M135" s="52">
        <v>42873.589513888888</v>
      </c>
      <c r="N135" s="21">
        <v>-0.55301498546299044</v>
      </c>
      <c r="O135" s="22">
        <v>-0.20768101132072431</v>
      </c>
      <c r="P135" s="63">
        <f t="shared" si="29"/>
        <v>111</v>
      </c>
      <c r="Q135" s="117">
        <f t="shared" si="30"/>
        <v>40</v>
      </c>
      <c r="R135" s="35">
        <v>0.42398767385209357</v>
      </c>
      <c r="S135" s="36">
        <v>2.61</v>
      </c>
      <c r="T135" s="104">
        <f t="shared" si="31"/>
        <v>0.85816917154975159</v>
      </c>
      <c r="U135" s="52">
        <v>42873.615787037037</v>
      </c>
      <c r="V135" s="23">
        <v>-0.56898756596715783</v>
      </c>
      <c r="W135" s="24">
        <v>-7.6044339104965344E-2</v>
      </c>
      <c r="X135" s="63">
        <f t="shared" si="32"/>
        <v>72</v>
      </c>
      <c r="Y135" s="117">
        <f t="shared" si="33"/>
        <v>104</v>
      </c>
      <c r="Z135" s="38">
        <v>0.40271374952381961</v>
      </c>
      <c r="AA135" s="39">
        <v>2.6615000000000002</v>
      </c>
      <c r="AB135" s="104">
        <f t="shared" si="34"/>
        <v>0.23716795939316093</v>
      </c>
      <c r="AC135" s="53"/>
      <c r="AD135" s="28"/>
      <c r="AE135" s="28"/>
      <c r="AF135" s="103"/>
      <c r="AG135" s="103"/>
      <c r="AH135" s="43"/>
      <c r="AI135" s="43"/>
      <c r="AP135" s="46"/>
      <c r="AQ135" s="46"/>
      <c r="AS135" s="52">
        <v>42873.639050925929</v>
      </c>
      <c r="AT135" s="29">
        <v>-0.46931853657797118</v>
      </c>
      <c r="AU135" s="31">
        <v>-4.9717004661813786E-2</v>
      </c>
      <c r="AV135" s="63">
        <f t="shared" si="41"/>
        <v>36</v>
      </c>
      <c r="AW135" s="117">
        <f t="shared" si="42"/>
        <v>101</v>
      </c>
      <c r="AX135" s="47">
        <v>0.53546320654141644</v>
      </c>
      <c r="AY135" s="48">
        <v>2.6718000000000002</v>
      </c>
      <c r="AZ135" s="104">
        <f t="shared" si="43"/>
        <v>0.60227804668987062</v>
      </c>
      <c r="BA135" s="52">
        <v>42873.382847222223</v>
      </c>
      <c r="BB135" s="97">
        <v>0.37136773329191886</v>
      </c>
      <c r="BC135" s="101">
        <v>-7.6044339104965344E-2</v>
      </c>
      <c r="BD135" s="63">
        <f t="shared" si="44"/>
        <v>102</v>
      </c>
      <c r="BE135" s="117">
        <f t="shared" si="45"/>
        <v>85</v>
      </c>
      <c r="BF135" s="94">
        <v>1.6551755839099143</v>
      </c>
      <c r="BG135" s="95">
        <v>2.6615000000000002</v>
      </c>
      <c r="BH135" s="64">
        <f t="shared" si="46"/>
        <v>0.73886561655703054</v>
      </c>
      <c r="BI135" s="52">
        <v>42873.399953703702</v>
      </c>
      <c r="BJ135" s="141">
        <v>1.4131897938370968</v>
      </c>
      <c r="BK135" s="145">
        <v>-7.6044339104965344E-2</v>
      </c>
      <c r="BL135" s="63">
        <f t="shared" si="47"/>
        <v>810</v>
      </c>
      <c r="BM135" s="117">
        <f t="shared" si="48"/>
        <v>592.5</v>
      </c>
      <c r="BN135" s="139">
        <v>3.0427812794192861</v>
      </c>
      <c r="BO135" s="140">
        <v>2.6615000000000002</v>
      </c>
      <c r="BP135" s="134">
        <f t="shared" si="49"/>
        <v>0.48277804232744798</v>
      </c>
    </row>
    <row r="136" spans="1:68">
      <c r="A136" s="16">
        <v>42873.680086805558</v>
      </c>
      <c r="B136" s="17">
        <v>1.7481964740887916</v>
      </c>
      <c r="C136" s="18">
        <v>-6.8950411705957837E-2</v>
      </c>
      <c r="D136" s="81">
        <f t="shared" si="25"/>
        <v>-0.22454834388148068</v>
      </c>
      <c r="J136" s="61"/>
      <c r="K136" s="61"/>
      <c r="M136" s="52">
        <v>42873.589525462965</v>
      </c>
      <c r="N136" s="21">
        <v>-0.55428387273173096</v>
      </c>
      <c r="O136" s="22">
        <v>-0.28666301465017896</v>
      </c>
      <c r="P136" s="63">
        <f t="shared" si="29"/>
        <v>109</v>
      </c>
      <c r="Q136" s="117">
        <f t="shared" si="30"/>
        <v>15</v>
      </c>
      <c r="R136" s="35">
        <v>0.42229763937524412</v>
      </c>
      <c r="S136" s="36">
        <v>2.5790999999999999</v>
      </c>
      <c r="T136" s="104">
        <f t="shared" si="31"/>
        <v>0.77886951783255098</v>
      </c>
      <c r="U136" s="52">
        <v>42873.615798611114</v>
      </c>
      <c r="V136" s="23">
        <v>-0.57285388026438311</v>
      </c>
      <c r="W136" s="24">
        <v>-0.18135367687757273</v>
      </c>
      <c r="X136" s="63">
        <f t="shared" si="32"/>
        <v>66</v>
      </c>
      <c r="Y136" s="117">
        <f t="shared" si="33"/>
        <v>71.5</v>
      </c>
      <c r="Z136" s="38">
        <v>0.3975641947748525</v>
      </c>
      <c r="AA136" s="39">
        <v>2.6202999999999999</v>
      </c>
      <c r="AB136" s="104">
        <f t="shared" si="34"/>
        <v>0.2297595134911623</v>
      </c>
      <c r="AC136" s="53"/>
      <c r="AD136" s="28"/>
      <c r="AE136" s="28"/>
      <c r="AF136" s="103"/>
      <c r="AG136" s="103"/>
      <c r="AH136" s="43"/>
      <c r="AI136" s="43"/>
      <c r="AP136" s="46"/>
      <c r="AQ136" s="46"/>
      <c r="AS136" s="52">
        <v>42873.639062499999</v>
      </c>
      <c r="AT136" s="29">
        <v>-0.45107554275945311</v>
      </c>
      <c r="AU136" s="31">
        <v>-2.3389670218662222E-2</v>
      </c>
      <c r="AV136" s="63">
        <f t="shared" si="41"/>
        <v>47</v>
      </c>
      <c r="AW136" s="117">
        <f t="shared" si="42"/>
        <v>108</v>
      </c>
      <c r="AX136" s="47">
        <v>0.559761100667858</v>
      </c>
      <c r="AY136" s="48">
        <v>2.6821000000000002</v>
      </c>
      <c r="AZ136" s="104">
        <f t="shared" si="43"/>
        <v>0.27590938412505484</v>
      </c>
      <c r="BA136" s="52">
        <v>42873.3828587963</v>
      </c>
      <c r="BB136" s="97">
        <v>0.95857568544805727</v>
      </c>
      <c r="BC136" s="101">
        <v>-0.20768101132072431</v>
      </c>
      <c r="BD136" s="63">
        <f t="shared" si="44"/>
        <v>154</v>
      </c>
      <c r="BE136" s="117">
        <f t="shared" si="45"/>
        <v>27</v>
      </c>
      <c r="BF136" s="94">
        <v>2.4372794860233582</v>
      </c>
      <c r="BG136" s="95">
        <v>2.61</v>
      </c>
      <c r="BH136" s="64">
        <f t="shared" si="46"/>
        <v>0.74965590155520423</v>
      </c>
      <c r="BI136" s="52">
        <v>42873.399965277778</v>
      </c>
      <c r="BJ136" s="141">
        <v>1.2956743409501597</v>
      </c>
      <c r="BK136" s="145">
        <v>-0.23400834576387586</v>
      </c>
      <c r="BL136" s="63">
        <f t="shared" si="47"/>
        <v>748</v>
      </c>
      <c r="BM136" s="117">
        <f t="shared" si="48"/>
        <v>140.5</v>
      </c>
      <c r="BN136" s="139">
        <v>2.8862621213867268</v>
      </c>
      <c r="BO136" s="140">
        <v>2.5996999999999999</v>
      </c>
      <c r="BP136" s="134">
        <f t="shared" si="49"/>
        <v>0.36677940016697669</v>
      </c>
    </row>
    <row r="137" spans="1:68">
      <c r="A137" s="16">
        <v>42873.680202546297</v>
      </c>
      <c r="B137" s="17">
        <v>1.3421160243187469</v>
      </c>
      <c r="C137" s="18">
        <v>-0.23095859177831443</v>
      </c>
      <c r="D137" s="81">
        <f t="shared" si="25"/>
        <v>-0.11355938273826686</v>
      </c>
      <c r="J137" s="61"/>
      <c r="K137" s="61"/>
      <c r="M137" s="52">
        <v>42873.589537037034</v>
      </c>
      <c r="N137" s="21">
        <v>-0.55414313539698423</v>
      </c>
      <c r="O137" s="22">
        <v>-0.26033568020702741</v>
      </c>
      <c r="P137" s="63">
        <f t="shared" si="29"/>
        <v>110</v>
      </c>
      <c r="Q137" s="117">
        <f t="shared" si="30"/>
        <v>23</v>
      </c>
      <c r="R137" s="35">
        <v>0.42248508782221122</v>
      </c>
      <c r="S137" s="36">
        <v>2.5893999999999999</v>
      </c>
      <c r="T137" s="104">
        <f t="shared" si="31"/>
        <v>1</v>
      </c>
      <c r="U137" s="52">
        <v>42873.615810185183</v>
      </c>
      <c r="V137" s="23">
        <v>-0.57338327077285278</v>
      </c>
      <c r="W137" s="24">
        <v>-0.28666301465017896</v>
      </c>
      <c r="X137" s="63">
        <f t="shared" si="32"/>
        <v>64</v>
      </c>
      <c r="Y137" s="117">
        <f t="shared" si="33"/>
        <v>19</v>
      </c>
      <c r="Z137" s="38">
        <v>0.39685909808654013</v>
      </c>
      <c r="AA137" s="39">
        <v>2.5790999999999999</v>
      </c>
      <c r="AB137" s="104">
        <f t="shared" si="34"/>
        <v>0.41472964140809954</v>
      </c>
      <c r="AC137" s="53"/>
      <c r="AD137" s="28"/>
      <c r="AE137" s="28"/>
      <c r="AF137" s="103"/>
      <c r="AG137" s="103"/>
      <c r="AH137" s="43"/>
      <c r="AI137" s="43"/>
      <c r="AP137" s="46"/>
      <c r="AQ137" s="46"/>
      <c r="AS137" s="52">
        <v>42873.639074074075</v>
      </c>
      <c r="AT137" s="29">
        <v>-0.44732878389431235</v>
      </c>
      <c r="AU137" s="31">
        <v>-4.9717004661813786E-2</v>
      </c>
      <c r="AV137" s="63">
        <f t="shared" si="41"/>
        <v>51</v>
      </c>
      <c r="AW137" s="117">
        <f t="shared" si="42"/>
        <v>101</v>
      </c>
      <c r="AX137" s="47">
        <v>0.5647514192048344</v>
      </c>
      <c r="AY137" s="48">
        <v>2.6718000000000002</v>
      </c>
      <c r="AZ137" s="104">
        <f t="shared" si="43"/>
        <v>5.6042521451906122E-2</v>
      </c>
      <c r="BA137" s="52">
        <v>42873.382870370369</v>
      </c>
      <c r="BB137" s="97">
        <v>0.80613356492099575</v>
      </c>
      <c r="BC137" s="101">
        <v>-0.10237167354811805</v>
      </c>
      <c r="BD137" s="63">
        <f t="shared" si="44"/>
        <v>145</v>
      </c>
      <c r="BE137" s="117">
        <f t="shared" si="45"/>
        <v>76</v>
      </c>
      <c r="BF137" s="94">
        <v>2.2342414023719286</v>
      </c>
      <c r="BG137" s="95">
        <v>2.6511999999999998</v>
      </c>
      <c r="BH137" s="64">
        <f t="shared" si="46"/>
        <v>0.32098464580072439</v>
      </c>
      <c r="BI137" s="52">
        <v>42873.399976851855</v>
      </c>
      <c r="BJ137" s="141">
        <v>1.3423300782367535</v>
      </c>
      <c r="BK137" s="145">
        <v>-0.20768101132072431</v>
      </c>
      <c r="BL137" s="63">
        <f t="shared" si="47"/>
        <v>767.5</v>
      </c>
      <c r="BM137" s="117">
        <f t="shared" si="48"/>
        <v>224.5</v>
      </c>
      <c r="BN137" s="139">
        <v>2.9484030274385615</v>
      </c>
      <c r="BO137" s="140">
        <v>2.61</v>
      </c>
      <c r="BP137" s="134">
        <f t="shared" si="49"/>
        <v>0.11999175732023079</v>
      </c>
    </row>
    <row r="138" spans="1:68">
      <c r="A138" s="16">
        <v>42873.680318287035</v>
      </c>
      <c r="B138" s="17">
        <v>0.97376436238560604</v>
      </c>
      <c r="C138" s="18">
        <v>9.3057768366402241E-2</v>
      </c>
      <c r="D138" s="81">
        <f t="shared" si="25"/>
        <v>0.25432286428043455</v>
      </c>
      <c r="J138" s="61"/>
      <c r="K138" s="61"/>
      <c r="M138" s="52">
        <v>42873.589548611111</v>
      </c>
      <c r="N138" s="21">
        <v>-0.56179168445604943</v>
      </c>
      <c r="O138" s="22">
        <v>-0.31299034909333057</v>
      </c>
      <c r="P138" s="63">
        <f t="shared" si="29"/>
        <v>100</v>
      </c>
      <c r="Q138" s="117">
        <f t="shared" si="30"/>
        <v>9</v>
      </c>
      <c r="R138" s="35">
        <v>0.41229796409094016</v>
      </c>
      <c r="S138" s="36">
        <v>2.5688</v>
      </c>
      <c r="T138" s="104" t="e">
        <f t="shared" si="31"/>
        <v>#DIV/0!</v>
      </c>
      <c r="U138" s="52">
        <v>42873.61582175926</v>
      </c>
      <c r="V138" s="23">
        <v>-0.5752287546656879</v>
      </c>
      <c r="W138" s="24">
        <v>0.29253834309915655</v>
      </c>
      <c r="X138" s="63">
        <f t="shared" si="32"/>
        <v>54</v>
      </c>
      <c r="Y138" s="117">
        <f t="shared" si="33"/>
        <v>151</v>
      </c>
      <c r="Z138" s="38">
        <v>0.39440109296488934</v>
      </c>
      <c r="AA138" s="39">
        <v>2.8056999999999999</v>
      </c>
      <c r="AB138" s="104">
        <f t="shared" si="34"/>
        <v>0.13825400129377938</v>
      </c>
      <c r="AC138" s="53"/>
      <c r="AD138" s="28"/>
      <c r="AE138" s="28"/>
      <c r="AF138" s="103"/>
      <c r="AG138" s="103"/>
      <c r="AH138" s="43"/>
      <c r="AI138" s="43"/>
      <c r="AP138" s="46"/>
      <c r="AQ138" s="46"/>
      <c r="AS138" s="52">
        <v>42873.639085648145</v>
      </c>
      <c r="AT138" s="29">
        <v>-0.42907040936943613</v>
      </c>
      <c r="AU138" s="31">
        <v>-0.20768101132072431</v>
      </c>
      <c r="AV138" s="63">
        <f t="shared" si="41"/>
        <v>56</v>
      </c>
      <c r="AW138" s="117">
        <f t="shared" si="42"/>
        <v>43.5</v>
      </c>
      <c r="AX138" s="47">
        <v>0.58906979893678557</v>
      </c>
      <c r="AY138" s="48">
        <v>2.61</v>
      </c>
      <c r="AZ138" s="104">
        <f t="shared" si="43"/>
        <v>-0.41826456547490887</v>
      </c>
      <c r="BA138" s="52">
        <v>42873.382881944446</v>
      </c>
      <c r="BB138" s="97">
        <v>0.84987102611413201</v>
      </c>
      <c r="BC138" s="101">
        <v>-0.15502634243442118</v>
      </c>
      <c r="BD138" s="63">
        <f t="shared" si="44"/>
        <v>148</v>
      </c>
      <c r="BE138" s="117">
        <f t="shared" si="45"/>
        <v>56.5</v>
      </c>
      <c r="BF138" s="94">
        <v>2.292495448391032</v>
      </c>
      <c r="BG138" s="95">
        <v>2.6305999999999998</v>
      </c>
      <c r="BH138" s="64">
        <f t="shared" si="46"/>
        <v>-0.24834507877365275</v>
      </c>
      <c r="BI138" s="52">
        <v>42873.399988425925</v>
      </c>
      <c r="BJ138" s="141">
        <v>1.6835084039813677</v>
      </c>
      <c r="BK138" s="145">
        <v>-0.10237167354811805</v>
      </c>
      <c r="BL138" s="63">
        <f t="shared" si="47"/>
        <v>940</v>
      </c>
      <c r="BM138" s="117">
        <f t="shared" si="48"/>
        <v>540.5</v>
      </c>
      <c r="BN138" s="139">
        <v>3.402819386926899</v>
      </c>
      <c r="BO138" s="140">
        <v>2.6511999999999998</v>
      </c>
      <c r="BP138" s="134">
        <f t="shared" si="49"/>
        <v>4.3770915302556626E-2</v>
      </c>
    </row>
    <row r="139" spans="1:68">
      <c r="A139" s="16">
        <v>42873.680434027774</v>
      </c>
      <c r="B139" s="17">
        <v>0.81121594492570814</v>
      </c>
      <c r="C139" s="18">
        <v>-0.10945245672404698</v>
      </c>
      <c r="D139" s="81">
        <f t="shared" si="25"/>
        <v>-0.25992857627358879</v>
      </c>
      <c r="J139" s="61"/>
      <c r="K139" s="61"/>
      <c r="M139" s="52">
        <v>42873.589560185188</v>
      </c>
      <c r="N139" s="21">
        <v>-0.56547865770036299</v>
      </c>
      <c r="O139" s="22">
        <v>-2.3389670218662222E-2</v>
      </c>
      <c r="P139" s="63">
        <f t="shared" si="29"/>
        <v>94</v>
      </c>
      <c r="Q139" s="117">
        <f t="shared" si="30"/>
        <v>88.5</v>
      </c>
      <c r="R139" s="35">
        <v>0.40738727418836401</v>
      </c>
      <c r="S139" s="36">
        <v>2.6821000000000002</v>
      </c>
      <c r="T139" s="104" t="e">
        <f t="shared" si="31"/>
        <v>#DIV/0!</v>
      </c>
      <c r="U139" s="52">
        <v>42873.615833333337</v>
      </c>
      <c r="V139" s="23">
        <v>-0.5754914604821233</v>
      </c>
      <c r="W139" s="24">
        <v>-0.15502634243442118</v>
      </c>
      <c r="X139" s="63">
        <f t="shared" si="32"/>
        <v>52</v>
      </c>
      <c r="Y139" s="117">
        <f t="shared" si="33"/>
        <v>83</v>
      </c>
      <c r="Z139" s="38">
        <v>0.39405119435846275</v>
      </c>
      <c r="AA139" s="39">
        <v>2.6305999999999998</v>
      </c>
      <c r="AB139" s="104">
        <f t="shared" si="34"/>
        <v>5.0854512168146543E-2</v>
      </c>
      <c r="AC139" s="53"/>
      <c r="AD139" s="28"/>
      <c r="AE139" s="28"/>
      <c r="AF139" s="103"/>
      <c r="AG139" s="103"/>
      <c r="AH139" s="43"/>
      <c r="AI139" s="43"/>
      <c r="AP139" s="46"/>
      <c r="AQ139" s="46"/>
      <c r="AS139" s="52">
        <v>42873.639097222222</v>
      </c>
      <c r="AT139" s="29">
        <v>-0.41288308554163405</v>
      </c>
      <c r="AU139" s="31">
        <v>-7.6044339104965344E-2</v>
      </c>
      <c r="AV139" s="63">
        <f t="shared" si="41"/>
        <v>64</v>
      </c>
      <c r="AW139" s="117">
        <f t="shared" si="42"/>
        <v>93</v>
      </c>
      <c r="AX139" s="47">
        <v>0.61062974049413632</v>
      </c>
      <c r="AY139" s="48">
        <v>2.6615000000000002</v>
      </c>
      <c r="AZ139" s="104">
        <f t="shared" si="43"/>
        <v>0.37527916329333388</v>
      </c>
      <c r="BA139" s="52">
        <v>42873.382893518516</v>
      </c>
      <c r="BB139" s="97">
        <v>0.36641421375472927</v>
      </c>
      <c r="BC139" s="101">
        <v>0.3715203464286112</v>
      </c>
      <c r="BD139" s="63">
        <f t="shared" si="44"/>
        <v>101</v>
      </c>
      <c r="BE139" s="117">
        <f t="shared" si="45"/>
        <v>139</v>
      </c>
      <c r="BF139" s="94">
        <v>1.6485779774827434</v>
      </c>
      <c r="BG139" s="95">
        <v>2.8365999999999998</v>
      </c>
      <c r="BH139" s="64">
        <f t="shared" si="46"/>
        <v>-0.20840361794142787</v>
      </c>
      <c r="BI139" s="52">
        <v>42873.4</v>
      </c>
      <c r="BJ139" s="141">
        <v>1.940529122533408</v>
      </c>
      <c r="BK139" s="145">
        <v>-0.1286990079912696</v>
      </c>
      <c r="BL139" s="63">
        <f t="shared" si="47"/>
        <v>1042</v>
      </c>
      <c r="BM139" s="117">
        <f t="shared" si="48"/>
        <v>479</v>
      </c>
      <c r="BN139" s="139">
        <v>3.7451459956954767</v>
      </c>
      <c r="BO139" s="140">
        <v>2.6408999999999998</v>
      </c>
      <c r="BP139" s="134">
        <f t="shared" si="49"/>
        <v>8.8482835885229372E-2</v>
      </c>
    </row>
    <row r="140" spans="1:68">
      <c r="A140" s="16">
        <v>42873.680549768513</v>
      </c>
      <c r="B140" s="17">
        <v>1.0773103569817646</v>
      </c>
      <c r="C140" s="18">
        <v>5.2555723348309609E-2</v>
      </c>
      <c r="D140" s="81">
        <f t="shared" si="25"/>
        <v>-0.40000774143861706</v>
      </c>
      <c r="J140" s="61"/>
      <c r="K140" s="61"/>
      <c r="M140" s="52">
        <v>42873.589571759258</v>
      </c>
      <c r="N140" s="21">
        <v>-0.56629200296833171</v>
      </c>
      <c r="O140" s="22">
        <v>-0.26033568020702741</v>
      </c>
      <c r="P140" s="63">
        <f t="shared" si="29"/>
        <v>93</v>
      </c>
      <c r="Q140" s="117">
        <f t="shared" si="30"/>
        <v>23</v>
      </c>
      <c r="R140" s="35">
        <v>0.40630397736735185</v>
      </c>
      <c r="S140" s="36">
        <v>2.5893999999999999</v>
      </c>
      <c r="T140" s="104" t="e">
        <f t="shared" si="31"/>
        <v>#DIV/0!</v>
      </c>
      <c r="U140" s="52">
        <v>42873.615844907406</v>
      </c>
      <c r="V140" s="23">
        <v>-0.56831591649536306</v>
      </c>
      <c r="W140" s="24">
        <v>-0.20768101132072431</v>
      </c>
      <c r="X140" s="63">
        <f t="shared" si="32"/>
        <v>73.5</v>
      </c>
      <c r="Y140" s="117">
        <f t="shared" si="33"/>
        <v>56.5</v>
      </c>
      <c r="Z140" s="38">
        <v>0.40360832132042801</v>
      </c>
      <c r="AA140" s="39">
        <v>2.61</v>
      </c>
      <c r="AB140" s="104">
        <f t="shared" si="34"/>
        <v>4.7986639571378165E-2</v>
      </c>
      <c r="AC140" s="53"/>
      <c r="AD140" s="28"/>
      <c r="AE140" s="28"/>
      <c r="AF140" s="103"/>
      <c r="AG140" s="103"/>
      <c r="AH140" s="43"/>
      <c r="AI140" s="43"/>
      <c r="AP140" s="46"/>
      <c r="AQ140" s="46"/>
      <c r="AS140" s="52">
        <v>42873.639108796298</v>
      </c>
      <c r="AT140" s="29">
        <v>-0.43491958358585719</v>
      </c>
      <c r="AU140" s="31">
        <v>2.9376642244893394E-3</v>
      </c>
      <c r="AV140" s="63">
        <f t="shared" si="41"/>
        <v>55</v>
      </c>
      <c r="AW140" s="117">
        <f t="shared" si="42"/>
        <v>115</v>
      </c>
      <c r="AX140" s="47">
        <v>0.58127926755517401</v>
      </c>
      <c r="AY140" s="48">
        <v>2.6924000000000001</v>
      </c>
      <c r="AZ140" s="104">
        <f t="shared" si="43"/>
        <v>0.34104108625827145</v>
      </c>
      <c r="BA140" s="52">
        <v>42873.382905092592</v>
      </c>
      <c r="BB140" s="97">
        <v>0.78541846707835106</v>
      </c>
      <c r="BC140" s="101">
        <v>-4.9717004661813786E-2</v>
      </c>
      <c r="BD140" s="63">
        <f t="shared" si="44"/>
        <v>142</v>
      </c>
      <c r="BE140" s="117">
        <f t="shared" si="45"/>
        <v>93.5</v>
      </c>
      <c r="BF140" s="94">
        <v>2.2066509060308874</v>
      </c>
      <c r="BG140" s="95">
        <v>2.6718000000000002</v>
      </c>
      <c r="BH140" s="64">
        <f t="shared" si="46"/>
        <v>-0.4963192354614771</v>
      </c>
      <c r="BI140" s="52">
        <v>42873.400011574071</v>
      </c>
      <c r="BJ140" s="141">
        <v>1.935542142395327</v>
      </c>
      <c r="BK140" s="145">
        <v>-0.10237167354811805</v>
      </c>
      <c r="BL140" s="63">
        <f t="shared" si="47"/>
        <v>1039</v>
      </c>
      <c r="BM140" s="117">
        <f t="shared" si="48"/>
        <v>540.5</v>
      </c>
      <c r="BN140" s="139">
        <v>3.7385038230010608</v>
      </c>
      <c r="BO140" s="140">
        <v>2.6511999999999998</v>
      </c>
      <c r="BP140" s="134">
        <f t="shared" si="49"/>
        <v>0.24243429388853696</v>
      </c>
    </row>
    <row r="141" spans="1:68" ht="15.75" thickBot="1">
      <c r="A141" s="16">
        <v>42873.680665509259</v>
      </c>
      <c r="B141" s="17">
        <v>1.289260275006346</v>
      </c>
      <c r="C141" s="18">
        <v>-6.8950411705957837E-2</v>
      </c>
      <c r="D141" s="81">
        <f t="shared" si="25"/>
        <v>-0.46883489052401089</v>
      </c>
      <c r="J141" s="61"/>
      <c r="K141" s="61"/>
      <c r="M141" s="52">
        <v>42873.589583333334</v>
      </c>
      <c r="N141" s="21">
        <v>-0.57126005866591212</v>
      </c>
      <c r="O141" s="22">
        <v>0.29253834309915655</v>
      </c>
      <c r="P141" s="118">
        <f t="shared" si="29"/>
        <v>81.5</v>
      </c>
      <c r="Q141" s="119">
        <f t="shared" si="30"/>
        <v>115</v>
      </c>
      <c r="R141" s="35">
        <v>0.39968701018779057</v>
      </c>
      <c r="S141" s="36">
        <v>2.8056999999999999</v>
      </c>
      <c r="T141" s="104" t="e">
        <f t="shared" si="31"/>
        <v>#DIV/0!</v>
      </c>
      <c r="U141" s="52">
        <v>42873.615856481483</v>
      </c>
      <c r="V141" s="23">
        <v>-0.56425457194314854</v>
      </c>
      <c r="W141" s="24">
        <v>-0.20768101132072431</v>
      </c>
      <c r="X141" s="63">
        <f t="shared" si="32"/>
        <v>87</v>
      </c>
      <c r="Y141" s="117">
        <f t="shared" si="33"/>
        <v>56.5</v>
      </c>
      <c r="Z141" s="38">
        <v>0.40901763740760116</v>
      </c>
      <c r="AA141" s="39">
        <v>2.61</v>
      </c>
      <c r="AB141" s="104">
        <f t="shared" si="34"/>
        <v>0.53106021011527038</v>
      </c>
      <c r="AC141" s="53"/>
      <c r="AD141" s="28"/>
      <c r="AE141" s="28"/>
      <c r="AF141" s="103"/>
      <c r="AG141" s="103"/>
      <c r="AH141" s="43"/>
      <c r="AI141" s="43"/>
      <c r="AP141" s="46"/>
      <c r="AQ141" s="46"/>
      <c r="AS141" s="52">
        <v>42873.639120370368</v>
      </c>
      <c r="AT141" s="29">
        <v>-0.4558968773420734</v>
      </c>
      <c r="AU141" s="31">
        <v>-7.6044339104965344E-2</v>
      </c>
      <c r="AV141" s="63">
        <f t="shared" si="41"/>
        <v>41</v>
      </c>
      <c r="AW141" s="117">
        <f t="shared" si="42"/>
        <v>93</v>
      </c>
      <c r="AX141" s="47">
        <v>0.55333955174874672</v>
      </c>
      <c r="AY141" s="48">
        <v>2.6615000000000002</v>
      </c>
      <c r="AZ141" s="104">
        <f t="shared" si="43"/>
        <v>0.84859049282810706</v>
      </c>
      <c r="BA141" s="52">
        <v>42873.382916666669</v>
      </c>
      <c r="BB141" s="97">
        <v>1.1887699414833068</v>
      </c>
      <c r="BC141" s="101">
        <v>0.21355633976970184</v>
      </c>
      <c r="BD141" s="63">
        <f t="shared" si="44"/>
        <v>165</v>
      </c>
      <c r="BE141" s="117">
        <f t="shared" si="45"/>
        <v>130</v>
      </c>
      <c r="BF141" s="94">
        <v>2.743875854870554</v>
      </c>
      <c r="BG141" s="95">
        <v>2.7747999999999999</v>
      </c>
      <c r="BH141" s="64">
        <f t="shared" si="46"/>
        <v>-0.51696575233386444</v>
      </c>
      <c r="BI141" s="52">
        <v>42873.400023148148</v>
      </c>
      <c r="BJ141" s="141">
        <v>1.4091380720023705</v>
      </c>
      <c r="BK141" s="145">
        <v>0.66112102530327954</v>
      </c>
      <c r="BL141" s="63">
        <f t="shared" si="47"/>
        <v>807</v>
      </c>
      <c r="BM141" s="117">
        <f t="shared" si="48"/>
        <v>1064</v>
      </c>
      <c r="BN141" s="139">
        <v>3.0373847798562572</v>
      </c>
      <c r="BO141" s="140">
        <v>2.9499</v>
      </c>
      <c r="BP141" s="134">
        <f t="shared" si="49"/>
        <v>0.26232863020423342</v>
      </c>
    </row>
    <row r="142" spans="1:68">
      <c r="A142" s="16">
        <v>42873.680781250005</v>
      </c>
      <c r="B142" s="17">
        <v>1.8426305738416906</v>
      </c>
      <c r="C142" s="18">
        <v>9.3057768366402241E-2</v>
      </c>
      <c r="D142" s="81">
        <f t="shared" si="25"/>
        <v>-0.53583779390922648</v>
      </c>
      <c r="J142" s="61"/>
      <c r="K142" s="61"/>
      <c r="U142" s="52">
        <v>42873.615868055553</v>
      </c>
      <c r="V142" s="23">
        <v>-0.56384545570411337</v>
      </c>
      <c r="W142" s="24">
        <v>8.1919667553944031E-2</v>
      </c>
      <c r="X142" s="63">
        <f t="shared" si="32"/>
        <v>88</v>
      </c>
      <c r="Y142" s="117">
        <f t="shared" si="33"/>
        <v>142</v>
      </c>
      <c r="Z142" s="38">
        <v>0.40956254046246005</v>
      </c>
      <c r="AA142" s="39">
        <v>2.7233000000000001</v>
      </c>
      <c r="AB142" s="104">
        <f t="shared" si="34"/>
        <v>-0.17754919329237942</v>
      </c>
      <c r="AC142" s="53"/>
      <c r="AD142" s="28"/>
      <c r="AE142" s="28"/>
      <c r="AF142" s="103"/>
      <c r="AG142" s="103"/>
      <c r="AH142" s="43"/>
      <c r="AI142" s="43"/>
      <c r="AP142" s="46"/>
      <c r="AQ142" s="46"/>
      <c r="AS142" s="52">
        <v>42873.639131944445</v>
      </c>
      <c r="AT142" s="29">
        <v>-0.46967520216879932</v>
      </c>
      <c r="AU142" s="31">
        <v>-4.9717004661813786E-2</v>
      </c>
      <c r="AV142" s="63">
        <f t="shared" si="41"/>
        <v>35</v>
      </c>
      <c r="AW142" s="117">
        <f t="shared" si="42"/>
        <v>101</v>
      </c>
      <c r="AX142" s="47">
        <v>0.53498816265055626</v>
      </c>
      <c r="AY142" s="48">
        <v>2.6718000000000002</v>
      </c>
      <c r="AZ142" s="104">
        <f t="shared" si="43"/>
        <v>6.6961230930872612E-2</v>
      </c>
      <c r="BA142" s="52">
        <v>42873.382928240739</v>
      </c>
      <c r="BB142" s="97">
        <v>1.3374236052246569</v>
      </c>
      <c r="BC142" s="101">
        <v>-0.18135367687757273</v>
      </c>
      <c r="BD142" s="63">
        <f t="shared" si="44"/>
        <v>169</v>
      </c>
      <c r="BE142" s="117">
        <f t="shared" si="45"/>
        <v>43</v>
      </c>
      <c r="BF142" s="94">
        <v>2.9418680824088068</v>
      </c>
      <c r="BG142" s="95">
        <v>2.6202999999999999</v>
      </c>
      <c r="BH142" s="64">
        <f t="shared" si="46"/>
        <v>-0.58627367636249261</v>
      </c>
      <c r="BI142" s="52">
        <v>42873.400034722225</v>
      </c>
      <c r="BJ142" s="141">
        <v>1.2613289840118445</v>
      </c>
      <c r="BK142" s="145">
        <v>-0.1286990079912696</v>
      </c>
      <c r="BL142" s="63">
        <f t="shared" si="47"/>
        <v>732.5</v>
      </c>
      <c r="BM142" s="117">
        <f t="shared" si="48"/>
        <v>479</v>
      </c>
      <c r="BN142" s="139">
        <v>2.8405174451058564</v>
      </c>
      <c r="BO142" s="140">
        <v>2.6408999999999998</v>
      </c>
      <c r="BP142" s="134">
        <f t="shared" si="49"/>
        <v>0.75186076295102344</v>
      </c>
    </row>
    <row r="143" spans="1:68">
      <c r="A143" s="16">
        <v>42873.680896990743</v>
      </c>
      <c r="B143" s="17">
        <v>2.1693580903180609</v>
      </c>
      <c r="C143" s="18">
        <v>-0.10945245672404698</v>
      </c>
      <c r="D143" s="81">
        <f t="shared" si="25"/>
        <v>-0.3397516835999278</v>
      </c>
      <c r="J143" s="61"/>
      <c r="K143" s="61"/>
      <c r="U143" s="52">
        <v>42873.615879629629</v>
      </c>
      <c r="V143" s="23">
        <v>-0.56165427967047332</v>
      </c>
      <c r="W143" s="24">
        <v>-2.3389670218662222E-2</v>
      </c>
      <c r="X143" s="63">
        <f t="shared" si="32"/>
        <v>96</v>
      </c>
      <c r="Y143" s="117">
        <f t="shared" si="33"/>
        <v>121</v>
      </c>
      <c r="Z143" s="38">
        <v>0.4124809739064127</v>
      </c>
      <c r="AA143" s="39">
        <v>2.6821000000000002</v>
      </c>
      <c r="AB143" s="104">
        <f t="shared" si="34"/>
        <v>0.24160536987826006</v>
      </c>
      <c r="AC143" s="53"/>
      <c r="AD143" s="28"/>
      <c r="AE143" s="28"/>
      <c r="AF143" s="103"/>
      <c r="AG143" s="103"/>
      <c r="AH143" s="43"/>
      <c r="AI143" s="43"/>
      <c r="AP143" s="46"/>
      <c r="AQ143" s="46"/>
      <c r="AS143" s="52">
        <v>42873.639143518521</v>
      </c>
      <c r="AT143" s="29">
        <v>-0.46824663846849657</v>
      </c>
      <c r="AU143" s="31">
        <v>-0.10237167354811805</v>
      </c>
      <c r="AV143" s="63">
        <f t="shared" si="41"/>
        <v>37</v>
      </c>
      <c r="AW143" s="117">
        <f t="shared" si="42"/>
        <v>82</v>
      </c>
      <c r="AX143" s="47">
        <v>0.53689087061001406</v>
      </c>
      <c r="AY143" s="48">
        <v>2.6511999999999998</v>
      </c>
      <c r="AZ143" s="104">
        <f t="shared" si="43"/>
        <v>0.22448698179142734</v>
      </c>
      <c r="BA143" s="52">
        <v>42873.382939814815</v>
      </c>
      <c r="BB143" s="97">
        <v>1.1732863930475892</v>
      </c>
      <c r="BC143" s="101">
        <v>8.1919667553944031E-2</v>
      </c>
      <c r="BD143" s="63">
        <f t="shared" si="44"/>
        <v>164</v>
      </c>
      <c r="BE143" s="117">
        <f t="shared" si="45"/>
        <v>120.5</v>
      </c>
      <c r="BF143" s="94">
        <v>2.723253273712257</v>
      </c>
      <c r="BG143" s="95">
        <v>2.7233000000000001</v>
      </c>
      <c r="BH143" s="64">
        <f t="shared" si="46"/>
        <v>-0.46943219447541656</v>
      </c>
      <c r="BI143" s="52">
        <v>42873.400046296294</v>
      </c>
      <c r="BJ143" s="141">
        <v>1.2985612988609596</v>
      </c>
      <c r="BK143" s="145">
        <v>-0.26033568020702741</v>
      </c>
      <c r="BL143" s="63">
        <f t="shared" si="47"/>
        <v>749</v>
      </c>
      <c r="BM143" s="117">
        <f t="shared" si="48"/>
        <v>78.5</v>
      </c>
      <c r="BN143" s="139">
        <v>2.8901072686450076</v>
      </c>
      <c r="BO143" s="140">
        <v>2.5893999999999999</v>
      </c>
      <c r="BP143" s="134">
        <f t="shared" si="49"/>
        <v>0.7957597881480134</v>
      </c>
    </row>
    <row r="144" spans="1:68">
      <c r="A144" s="16">
        <v>42873.681012731482</v>
      </c>
      <c r="B144" s="17">
        <v>1.0446555826989401</v>
      </c>
      <c r="C144" s="18">
        <v>-0.10945245672404698</v>
      </c>
      <c r="D144" s="81">
        <f t="shared" si="25"/>
        <v>-0.35809582553716074</v>
      </c>
      <c r="J144" s="61"/>
      <c r="K144" s="61"/>
      <c r="U144" s="52">
        <v>42873.615891203706</v>
      </c>
      <c r="V144" s="23">
        <v>-0.56912171711570125</v>
      </c>
      <c r="W144" s="24">
        <v>-0.26033568020702741</v>
      </c>
      <c r="X144" s="63">
        <f t="shared" si="32"/>
        <v>71</v>
      </c>
      <c r="Y144" s="117">
        <f t="shared" si="33"/>
        <v>31</v>
      </c>
      <c r="Z144" s="38">
        <v>0.40253507323654591</v>
      </c>
      <c r="AA144" s="39">
        <v>2.5893999999999999</v>
      </c>
      <c r="AB144" s="104">
        <f t="shared" si="34"/>
        <v>0.37298830760305218</v>
      </c>
      <c r="AC144" s="53"/>
      <c r="AD144" s="28"/>
      <c r="AE144" s="28"/>
      <c r="AF144" s="103"/>
      <c r="AG144" s="103"/>
      <c r="AH144" s="43"/>
      <c r="AI144" s="43"/>
      <c r="AP144" s="46"/>
      <c r="AQ144" s="46"/>
      <c r="AS144" s="52">
        <v>42873.639155092591</v>
      </c>
      <c r="AT144" s="29">
        <v>-0.45534340439710336</v>
      </c>
      <c r="AU144" s="31">
        <v>-7.6044339104965344E-2</v>
      </c>
      <c r="AV144" s="63">
        <f t="shared" si="41"/>
        <v>43</v>
      </c>
      <c r="AW144" s="117">
        <f t="shared" si="42"/>
        <v>93</v>
      </c>
      <c r="AX144" s="47">
        <v>0.55407672390110918</v>
      </c>
      <c r="AY144" s="48">
        <v>2.6615000000000002</v>
      </c>
      <c r="AZ144" s="104">
        <f t="shared" si="43"/>
        <v>0.31303957687171013</v>
      </c>
      <c r="BA144" s="52">
        <v>42873.382951388892</v>
      </c>
      <c r="BB144" s="97">
        <v>1.113387795761217</v>
      </c>
      <c r="BC144" s="101">
        <v>-2.3389670218662222E-2</v>
      </c>
      <c r="BD144" s="63">
        <f t="shared" si="44"/>
        <v>158</v>
      </c>
      <c r="BE144" s="117">
        <f t="shared" si="45"/>
        <v>99.5</v>
      </c>
      <c r="BF144" s="94">
        <v>2.6434741656521932</v>
      </c>
      <c r="BG144" s="95">
        <v>2.6821000000000002</v>
      </c>
      <c r="BH144" s="64">
        <f t="shared" si="46"/>
        <v>-0.36435908817728474</v>
      </c>
      <c r="BI144" s="52">
        <v>42873.400057870371</v>
      </c>
      <c r="BJ144" s="141">
        <v>1.3531627175688334</v>
      </c>
      <c r="BK144" s="145">
        <v>2.9264998667640901E-2</v>
      </c>
      <c r="BL144" s="63">
        <f t="shared" si="47"/>
        <v>777</v>
      </c>
      <c r="BM144" s="117">
        <f t="shared" si="48"/>
        <v>765.5</v>
      </c>
      <c r="BN144" s="139">
        <v>2.9628310498464638</v>
      </c>
      <c r="BO144" s="140">
        <v>2.7027000000000001</v>
      </c>
      <c r="BP144" s="134">
        <f t="shared" si="49"/>
        <v>0.75651115724646267</v>
      </c>
    </row>
    <row r="145" spans="1:68">
      <c r="A145" s="16">
        <v>42873.681128472221</v>
      </c>
      <c r="B145" s="17">
        <v>0.77853911833958844</v>
      </c>
      <c r="C145" s="18">
        <v>-0.10945245672404698</v>
      </c>
      <c r="D145" s="81">
        <f t="shared" si="25"/>
        <v>-0.41245678407874808</v>
      </c>
      <c r="J145" s="61"/>
      <c r="K145" s="61"/>
      <c r="U145" s="52">
        <v>42873.615902777776</v>
      </c>
      <c r="V145" s="23">
        <v>-0.56479921368374308</v>
      </c>
      <c r="W145" s="24">
        <v>2.9376642244893394E-3</v>
      </c>
      <c r="X145" s="63">
        <f t="shared" si="32"/>
        <v>86</v>
      </c>
      <c r="Y145" s="117">
        <f t="shared" si="33"/>
        <v>127</v>
      </c>
      <c r="Z145" s="38">
        <v>0.40829222756086997</v>
      </c>
      <c r="AA145" s="39">
        <v>2.6924000000000001</v>
      </c>
      <c r="AB145" s="104">
        <f t="shared" si="34"/>
        <v>1.9225106355894844E-2</v>
      </c>
      <c r="AC145" s="53"/>
      <c r="AD145" s="28"/>
      <c r="AE145" s="28"/>
      <c r="AF145" s="103"/>
      <c r="AG145" s="103"/>
      <c r="AH145" s="43"/>
      <c r="AI145" s="43"/>
      <c r="AP145" s="46"/>
      <c r="AQ145" s="46"/>
      <c r="AS145" s="52">
        <v>42873.639166666668</v>
      </c>
      <c r="AT145" s="29">
        <v>-0.46266280104918112</v>
      </c>
      <c r="AU145" s="31">
        <v>2.9376642244893394E-3</v>
      </c>
      <c r="AV145" s="63">
        <f t="shared" si="41"/>
        <v>39</v>
      </c>
      <c r="AW145" s="117">
        <f t="shared" si="42"/>
        <v>115</v>
      </c>
      <c r="AX145" s="47">
        <v>0.5443279991747384</v>
      </c>
      <c r="AY145" s="48">
        <v>2.6924000000000001</v>
      </c>
      <c r="AZ145" s="104">
        <f t="shared" si="43"/>
        <v>0.13625027007785712</v>
      </c>
      <c r="BA145" s="52">
        <v>42873.382962962962</v>
      </c>
      <c r="BB145" s="97">
        <v>1.253770911535137</v>
      </c>
      <c r="BC145" s="101">
        <v>13.982752253538001</v>
      </c>
      <c r="BD145" s="63">
        <f t="shared" si="44"/>
        <v>167</v>
      </c>
      <c r="BE145" s="117">
        <f t="shared" si="45"/>
        <v>171</v>
      </c>
      <c r="BF145" s="94">
        <v>2.8304508273858748</v>
      </c>
      <c r="BG145" s="95">
        <v>8.1616999999999997</v>
      </c>
      <c r="BH145" s="64">
        <f t="shared" si="46"/>
        <v>0.25291132526837479</v>
      </c>
      <c r="BI145" s="52">
        <v>42873.400069444448</v>
      </c>
      <c r="BJ145" s="141">
        <v>1.1534214785235486</v>
      </c>
      <c r="BK145" s="145">
        <v>-0.26033568020702741</v>
      </c>
      <c r="BL145" s="63">
        <f t="shared" si="47"/>
        <v>661</v>
      </c>
      <c r="BM145" s="117">
        <f t="shared" si="48"/>
        <v>78.5</v>
      </c>
      <c r="BN145" s="139">
        <v>2.6967951388941662</v>
      </c>
      <c r="BO145" s="140">
        <v>2.5893999999999999</v>
      </c>
      <c r="BP145" s="134">
        <f t="shared" si="49"/>
        <v>0.80591272225014732</v>
      </c>
    </row>
    <row r="146" spans="1:68">
      <c r="A146" s="16">
        <v>42873.681244212959</v>
      </c>
      <c r="B146" s="17">
        <v>1.3771975834272401</v>
      </c>
      <c r="C146" s="18">
        <v>5.2555723348309609E-2</v>
      </c>
      <c r="D146" s="81">
        <f t="shared" si="25"/>
        <v>-0.41460769198498104</v>
      </c>
      <c r="J146" s="61"/>
      <c r="K146" s="61"/>
      <c r="U146" s="52">
        <v>42873.615914351853</v>
      </c>
      <c r="V146" s="23">
        <v>-0.56520706099413986</v>
      </c>
      <c r="W146" s="24">
        <v>-0.23400834576387586</v>
      </c>
      <c r="X146" s="63">
        <f t="shared" si="32"/>
        <v>83</v>
      </c>
      <c r="Y146" s="117">
        <f t="shared" si="33"/>
        <v>44.5</v>
      </c>
      <c r="Z146" s="38">
        <v>0.40774901459558821</v>
      </c>
      <c r="AA146" s="39">
        <v>2.5996999999999999</v>
      </c>
      <c r="AB146" s="104">
        <f t="shared" si="34"/>
        <v>0.46166754057282183</v>
      </c>
      <c r="AC146" s="53"/>
      <c r="AD146" s="28"/>
      <c r="AE146" s="28"/>
      <c r="AF146" s="103"/>
      <c r="AG146" s="103"/>
      <c r="AH146" s="43"/>
      <c r="AI146" s="43"/>
      <c r="AP146" s="46"/>
      <c r="AQ146" s="46"/>
      <c r="AS146" s="52">
        <v>42873.639178240737</v>
      </c>
      <c r="AT146" s="29">
        <v>-0.47621673544842819</v>
      </c>
      <c r="AU146" s="31">
        <v>-0.15502634243442118</v>
      </c>
      <c r="AV146" s="63">
        <f t="shared" si="41"/>
        <v>31</v>
      </c>
      <c r="AW146" s="117">
        <f t="shared" si="42"/>
        <v>63.5</v>
      </c>
      <c r="AX146" s="47">
        <v>0.52627547631002403</v>
      </c>
      <c r="AY146" s="48">
        <v>2.6305999999999998</v>
      </c>
      <c r="AZ146" s="104">
        <f t="shared" si="43"/>
        <v>-0.21304589350817033</v>
      </c>
      <c r="BA146" s="52">
        <v>42873.382974537039</v>
      </c>
      <c r="BB146" s="97">
        <v>1.1988511336511356</v>
      </c>
      <c r="BC146" s="101">
        <v>1.3456317208252213</v>
      </c>
      <c r="BD146" s="63">
        <f t="shared" si="44"/>
        <v>166</v>
      </c>
      <c r="BE146" s="117">
        <f t="shared" si="45"/>
        <v>161</v>
      </c>
      <c r="BF146" s="94">
        <v>2.7573030227136726</v>
      </c>
      <c r="BG146" s="95">
        <v>3.2176999999999998</v>
      </c>
      <c r="BH146" s="64">
        <f t="shared" si="46"/>
        <v>-0.82015040832626473</v>
      </c>
      <c r="BI146" s="52">
        <v>42873.400081018517</v>
      </c>
      <c r="BJ146" s="141">
        <v>0.79278718518518132</v>
      </c>
      <c r="BK146" s="145">
        <v>-0.31299034909333057</v>
      </c>
      <c r="BL146" s="63">
        <f t="shared" si="47"/>
        <v>458</v>
      </c>
      <c r="BM146" s="117">
        <f t="shared" si="48"/>
        <v>20</v>
      </c>
      <c r="BN146" s="139">
        <v>2.2164653221398054</v>
      </c>
      <c r="BO146" s="140">
        <v>2.5688</v>
      </c>
      <c r="BP146" s="134">
        <f t="shared" si="49"/>
        <v>0.76688930492768836</v>
      </c>
    </row>
    <row r="147" spans="1:68">
      <c r="A147" s="16">
        <v>42873.681359953698</v>
      </c>
      <c r="B147" s="17">
        <v>0.75341371273239321</v>
      </c>
      <c r="C147" s="18">
        <v>5.2555723348309609E-2</v>
      </c>
      <c r="D147" s="81">
        <f t="shared" si="25"/>
        <v>-0.25772180854866761</v>
      </c>
      <c r="J147" s="61"/>
      <c r="K147" s="61"/>
      <c r="U147" s="52">
        <v>42873.615925925929</v>
      </c>
      <c r="V147" s="23">
        <v>-0.56493522312303668</v>
      </c>
      <c r="W147" s="24">
        <v>-4.9717004661813786E-2</v>
      </c>
      <c r="X147" s="63">
        <f t="shared" si="32"/>
        <v>84.5</v>
      </c>
      <c r="Y147" s="117">
        <f t="shared" si="33"/>
        <v>114</v>
      </c>
      <c r="Z147" s="38">
        <v>0.40811107621098586</v>
      </c>
      <c r="AA147" s="39">
        <v>2.6718000000000002</v>
      </c>
      <c r="AB147" s="104">
        <f t="shared" si="34"/>
        <v>-0.10187384345583714</v>
      </c>
      <c r="AC147" s="53"/>
      <c r="AD147" s="28"/>
      <c r="AE147" s="28"/>
      <c r="AF147" s="103"/>
      <c r="AG147" s="103"/>
      <c r="AH147" s="43"/>
      <c r="AI147" s="43"/>
      <c r="AP147" s="46"/>
      <c r="AQ147" s="46"/>
      <c r="AS147" s="52">
        <v>42873.639189814814</v>
      </c>
      <c r="AT147" s="29">
        <v>-0.49670834852631335</v>
      </c>
      <c r="AU147" s="31">
        <v>-4.9717004661813786E-2</v>
      </c>
      <c r="AV147" s="63">
        <f t="shared" si="41"/>
        <v>24</v>
      </c>
      <c r="AW147" s="117">
        <f t="shared" si="42"/>
        <v>101</v>
      </c>
      <c r="AX147" s="47">
        <v>0.49898263994776815</v>
      </c>
      <c r="AY147" s="48">
        <v>2.6718000000000002</v>
      </c>
      <c r="AZ147" s="104">
        <f t="shared" si="43"/>
        <v>-0.62062076642200181</v>
      </c>
      <c r="BA147" s="52">
        <v>42873.382986111108</v>
      </c>
      <c r="BB147" s="97">
        <v>1.0029577515612189</v>
      </c>
      <c r="BC147" s="101">
        <v>1.0033763730642509</v>
      </c>
      <c r="BD147" s="63">
        <f t="shared" si="44"/>
        <v>156</v>
      </c>
      <c r="BE147" s="117">
        <f t="shared" si="45"/>
        <v>155</v>
      </c>
      <c r="BF147" s="94">
        <v>2.4963920831254676</v>
      </c>
      <c r="BG147" s="95">
        <v>3.0838000000000001</v>
      </c>
      <c r="BH147" s="64">
        <f t="shared" si="46"/>
        <v>-0.84342624080797846</v>
      </c>
      <c r="BI147" s="52">
        <v>42873.400092592594</v>
      </c>
      <c r="BJ147" s="141">
        <v>0.77661906208226383</v>
      </c>
      <c r="BK147" s="145">
        <v>-2.3389670218662222E-2</v>
      </c>
      <c r="BL147" s="63">
        <f t="shared" si="47"/>
        <v>444</v>
      </c>
      <c r="BM147" s="117">
        <f t="shared" si="48"/>
        <v>678.5</v>
      </c>
      <c r="BN147" s="139">
        <v>2.1949309540812476</v>
      </c>
      <c r="BO147" s="140">
        <v>2.6821000000000002</v>
      </c>
      <c r="BP147" s="134">
        <f t="shared" si="49"/>
        <v>0.66362669530727159</v>
      </c>
    </row>
    <row r="148" spans="1:68">
      <c r="A148" s="16">
        <v>42873.681475694444</v>
      </c>
      <c r="B148" s="17">
        <v>1.0434603607628379</v>
      </c>
      <c r="C148" s="18">
        <v>1.2053678330220459E-2</v>
      </c>
      <c r="D148" s="81">
        <f t="shared" si="25"/>
        <v>-0.30628870528628516</v>
      </c>
      <c r="J148" s="61"/>
      <c r="K148" s="61"/>
      <c r="U148" s="52">
        <v>42873.615937499999</v>
      </c>
      <c r="V148" s="23">
        <v>-0.56220353313791405</v>
      </c>
      <c r="W148" s="24">
        <v>-0.18135367687757273</v>
      </c>
      <c r="X148" s="63">
        <f t="shared" si="32"/>
        <v>92</v>
      </c>
      <c r="Y148" s="117">
        <f t="shared" si="33"/>
        <v>71.5</v>
      </c>
      <c r="Z148" s="38">
        <v>0.41174942168788875</v>
      </c>
      <c r="AA148" s="39">
        <v>2.6202999999999999</v>
      </c>
      <c r="AB148" s="104">
        <f t="shared" si="34"/>
        <v>-0.61264071869836334</v>
      </c>
      <c r="AC148" s="53"/>
      <c r="AD148" s="28"/>
      <c r="AE148" s="28"/>
      <c r="AF148" s="103"/>
      <c r="AG148" s="103"/>
      <c r="AH148" s="43"/>
      <c r="AI148" s="43"/>
      <c r="AP148" s="46"/>
      <c r="AQ148" s="46"/>
      <c r="AS148" s="52">
        <v>42873.639201388891</v>
      </c>
      <c r="AT148" s="29">
        <v>-0.39292920321354474</v>
      </c>
      <c r="AU148" s="31">
        <v>-2.3389670218662222E-2</v>
      </c>
      <c r="AV148" s="63">
        <f t="shared" si="41"/>
        <v>74</v>
      </c>
      <c r="AW148" s="117">
        <f t="shared" si="42"/>
        <v>108</v>
      </c>
      <c r="AX148" s="47">
        <v>0.63720637177749728</v>
      </c>
      <c r="AY148" s="48">
        <v>2.6821000000000002</v>
      </c>
      <c r="AZ148" s="104">
        <f t="shared" si="43"/>
        <v>-0.74390493162002647</v>
      </c>
      <c r="BA148" s="52">
        <v>42873.382997685185</v>
      </c>
      <c r="BB148" s="97">
        <v>1.1222152074266265</v>
      </c>
      <c r="BC148" s="101">
        <v>1.8721784096882548</v>
      </c>
      <c r="BD148" s="63">
        <f t="shared" si="44"/>
        <v>159</v>
      </c>
      <c r="BE148" s="117">
        <f t="shared" si="45"/>
        <v>163</v>
      </c>
      <c r="BF148" s="94">
        <v>2.655231419762476</v>
      </c>
      <c r="BG148" s="95">
        <v>3.4237000000000002</v>
      </c>
      <c r="BH148" s="64">
        <f t="shared" si="46"/>
        <v>-0.49487168068353976</v>
      </c>
      <c r="BI148" s="52">
        <v>42873.400104166663</v>
      </c>
      <c r="BJ148" s="141">
        <v>1.5542397905098493</v>
      </c>
      <c r="BK148" s="145">
        <v>-0.10237167354811805</v>
      </c>
      <c r="BL148" s="63">
        <f t="shared" si="47"/>
        <v>876.5</v>
      </c>
      <c r="BM148" s="117">
        <f t="shared" si="48"/>
        <v>540.5</v>
      </c>
      <c r="BN148" s="139">
        <v>3.2306461616740059</v>
      </c>
      <c r="BO148" s="140">
        <v>2.6511999999999998</v>
      </c>
      <c r="BP148" s="134">
        <f t="shared" si="49"/>
        <v>-1.9505676583948323E-2</v>
      </c>
    </row>
    <row r="149" spans="1:68">
      <c r="A149" s="16">
        <v>42873.68159143519</v>
      </c>
      <c r="B149" s="17">
        <v>1.0330070831199363</v>
      </c>
      <c r="C149" s="18">
        <v>0.25506594843875885</v>
      </c>
      <c r="D149" s="81">
        <f t="shared" si="25"/>
        <v>-0.29234459703155263</v>
      </c>
      <c r="J149" s="61"/>
      <c r="K149" s="61"/>
      <c r="U149" s="52">
        <v>42873.615949074076</v>
      </c>
      <c r="V149" s="23">
        <v>-0.56192902827778457</v>
      </c>
      <c r="W149" s="24">
        <v>-7.6044339104965344E-2</v>
      </c>
      <c r="X149" s="63">
        <f t="shared" si="32"/>
        <v>94</v>
      </c>
      <c r="Y149" s="117">
        <f t="shared" si="33"/>
        <v>104</v>
      </c>
      <c r="Z149" s="38">
        <v>0.41211503547337658</v>
      </c>
      <c r="AA149" s="39">
        <v>2.6615000000000002</v>
      </c>
      <c r="AB149" s="104">
        <f t="shared" si="34"/>
        <v>0.15208946048793254</v>
      </c>
      <c r="AC149" s="53"/>
      <c r="AD149" s="28"/>
      <c r="AE149" s="28"/>
      <c r="AF149" s="103"/>
      <c r="AG149" s="103"/>
      <c r="AH149" s="43"/>
      <c r="AI149" s="43"/>
      <c r="AP149" s="46"/>
      <c r="AQ149" s="46"/>
      <c r="AS149" s="52">
        <v>42873.63921296296</v>
      </c>
      <c r="AT149" s="29">
        <v>-0.4079740258130542</v>
      </c>
      <c r="AU149" s="31">
        <v>-0.10237167354811805</v>
      </c>
      <c r="AV149" s="63">
        <f t="shared" si="41"/>
        <v>67</v>
      </c>
      <c r="AW149" s="117">
        <f t="shared" si="42"/>
        <v>82</v>
      </c>
      <c r="AX149" s="47">
        <v>0.61716813077875798</v>
      </c>
      <c r="AY149" s="48">
        <v>2.6511999999999998</v>
      </c>
      <c r="AZ149" s="104">
        <f t="shared" si="43"/>
        <v>-0.55711334797055156</v>
      </c>
      <c r="BA149" s="52">
        <v>42873.383009259262</v>
      </c>
      <c r="BB149" s="97">
        <v>0.71631800846980609</v>
      </c>
      <c r="BC149" s="101">
        <v>0.66112102530327954</v>
      </c>
      <c r="BD149" s="63">
        <f t="shared" si="44"/>
        <v>137</v>
      </c>
      <c r="BE149" s="117">
        <f t="shared" si="45"/>
        <v>148</v>
      </c>
      <c r="BF149" s="94">
        <v>2.1146158133228763</v>
      </c>
      <c r="BG149" s="95">
        <v>2.9499</v>
      </c>
      <c r="BH149" s="64">
        <f t="shared" si="46"/>
        <v>-5.2549408257579332E-2</v>
      </c>
      <c r="BI149" s="52">
        <v>42873.40011574074</v>
      </c>
      <c r="BJ149" s="141">
        <v>1.5020643138206395</v>
      </c>
      <c r="BK149" s="145">
        <v>0.21355633976970184</v>
      </c>
      <c r="BL149" s="63">
        <f t="shared" si="47"/>
        <v>852</v>
      </c>
      <c r="BM149" s="117">
        <f t="shared" si="48"/>
        <v>933</v>
      </c>
      <c r="BN149" s="139">
        <v>3.161153499383885</v>
      </c>
      <c r="BO149" s="140">
        <v>2.7747999999999999</v>
      </c>
      <c r="BP149" s="134">
        <f t="shared" si="49"/>
        <v>-3.2875613782176183E-2</v>
      </c>
    </row>
    <row r="150" spans="1:68">
      <c r="A150" s="16">
        <v>42873.681707175929</v>
      </c>
      <c r="B150" s="17">
        <v>1.1503881197053405</v>
      </c>
      <c r="C150" s="18">
        <v>-0.10945245672404698</v>
      </c>
      <c r="D150" s="81">
        <f t="shared" ref="D150:D213" si="50">CORREL(B156:B166,C150:C160)</f>
        <v>-0.10745716146709723</v>
      </c>
      <c r="J150" s="61"/>
      <c r="K150" s="61"/>
      <c r="U150" s="52">
        <v>42873.615960648145</v>
      </c>
      <c r="V150" s="23">
        <v>-0.55582786830258113</v>
      </c>
      <c r="W150" s="24">
        <v>-0.20768101132072431</v>
      </c>
      <c r="X150" s="63">
        <f t="shared" ref="X150:X181" si="51">_xlfn.RANK.AVG(V150,V$21:V$181,1)</f>
        <v>106</v>
      </c>
      <c r="Y150" s="117">
        <f t="shared" ref="Y150:Y181" si="52">_xlfn.RANK.AVG(W150,W$21:W$181,1)</f>
        <v>56.5</v>
      </c>
      <c r="Z150" s="38">
        <v>0.42024118738685778</v>
      </c>
      <c r="AA150" s="39">
        <v>2.61</v>
      </c>
      <c r="AB150" s="104">
        <f t="shared" ref="AB150:AB181" si="53">CORREL(X153:X157,Y150:Y154)</f>
        <v>-0.17472205455157472</v>
      </c>
      <c r="AC150" s="53"/>
      <c r="AD150" s="28"/>
      <c r="AE150" s="28"/>
      <c r="AF150" s="103"/>
      <c r="AG150" s="103"/>
      <c r="AH150" s="43"/>
      <c r="AI150" s="43"/>
      <c r="AP150" s="46"/>
      <c r="AQ150" s="46"/>
      <c r="AS150" s="52">
        <v>42873.639224537037</v>
      </c>
      <c r="AT150" s="29">
        <v>-0.40735670890193781</v>
      </c>
      <c r="AU150" s="31">
        <v>-0.23400834576387586</v>
      </c>
      <c r="AV150" s="63">
        <f t="shared" ref="AV150:AV158" si="54">_xlfn.RANK.AVG(AT150,AT$21:AT$158,1)</f>
        <v>68</v>
      </c>
      <c r="AW150" s="117">
        <f t="shared" ref="AW150:AW158" si="55">_xlfn.RANK.AVG(AU150,AU$21:AU$158,1)</f>
        <v>29</v>
      </c>
      <c r="AX150" s="47">
        <v>0.61799033688692107</v>
      </c>
      <c r="AY150" s="48">
        <v>2.5996999999999999</v>
      </c>
      <c r="AZ150" s="104">
        <f t="shared" ref="AZ150:AZ158" si="56">CORREL(AV153:AV157,AW150:AW154)</f>
        <v>0.3267369285670475</v>
      </c>
      <c r="BA150" s="52">
        <v>42873.383020833331</v>
      </c>
      <c r="BB150" s="97">
        <v>0.76932193575097063</v>
      </c>
      <c r="BC150" s="101">
        <v>0.26621100865600494</v>
      </c>
      <c r="BD150" s="63">
        <f t="shared" ref="BD150:BD191" si="57">_xlfn.RANK.AVG(BB150,BB$21:BB$191,1)</f>
        <v>140</v>
      </c>
      <c r="BE150" s="117">
        <f t="shared" ref="BE150:BE191" si="58">_xlfn.RANK.AVG(BC150,BC$21:BC$191,1)</f>
        <v>133.5</v>
      </c>
      <c r="BF150" s="94">
        <v>2.1852118912569729</v>
      </c>
      <c r="BG150" s="95">
        <v>2.7953999999999999</v>
      </c>
      <c r="BH150" s="64">
        <f t="shared" ref="BH150:BH191" si="59">CORREL(BD153:BD157,BE150:BE154)</f>
        <v>0.38244175200500052</v>
      </c>
      <c r="BI150" s="52">
        <v>42873.400127314817</v>
      </c>
      <c r="BJ150" s="141">
        <v>1.3581041527991891</v>
      </c>
      <c r="BK150" s="145">
        <v>-0.23400834576387586</v>
      </c>
      <c r="BL150" s="63">
        <f t="shared" ref="BL150:BL213" si="60">_xlfn.RANK.AVG(BJ150,BJ$21:BJ$1174,1)</f>
        <v>780</v>
      </c>
      <c r="BM150" s="117">
        <f t="shared" ref="BM150:BM213" si="61">_xlfn.RANK.AVG(BK150,BK$21:BK$1174,1)</f>
        <v>140.5</v>
      </c>
      <c r="BN150" s="139">
        <v>2.9694125611518052</v>
      </c>
      <c r="BO150" s="140">
        <v>2.5996999999999999</v>
      </c>
      <c r="BP150" s="134">
        <f t="shared" ref="BP150:BP213" si="62">CORREL(BL160:BL169,BM150:BM159)</f>
        <v>-0.21298668304590354</v>
      </c>
    </row>
    <row r="151" spans="1:68">
      <c r="A151" s="16">
        <v>42873.681822916667</v>
      </c>
      <c r="B151" s="17">
        <v>1.6283797646428206</v>
      </c>
      <c r="C151" s="18">
        <v>-0.10945245672404698</v>
      </c>
      <c r="D151" s="81">
        <f t="shared" si="50"/>
        <v>-6.9696334700437665E-2</v>
      </c>
      <c r="J151" s="61"/>
      <c r="K151" s="61"/>
      <c r="U151" s="52">
        <v>42873.615972222222</v>
      </c>
      <c r="V151" s="23">
        <v>-0.55301498546299044</v>
      </c>
      <c r="W151" s="24">
        <v>-0.10237167354811805</v>
      </c>
      <c r="X151" s="63">
        <f t="shared" si="51"/>
        <v>111</v>
      </c>
      <c r="Y151" s="117">
        <f t="shared" si="52"/>
        <v>95.5</v>
      </c>
      <c r="Z151" s="38">
        <v>0.42398767385209357</v>
      </c>
      <c r="AA151" s="39">
        <v>2.6511999999999998</v>
      </c>
      <c r="AB151" s="104">
        <f t="shared" si="53"/>
        <v>-4.9926911947128345E-2</v>
      </c>
      <c r="AC151" s="53"/>
      <c r="AD151" s="28"/>
      <c r="AE151" s="28"/>
      <c r="AF151" s="103"/>
      <c r="AG151" s="103"/>
      <c r="AH151" s="43"/>
      <c r="AI151" s="43"/>
      <c r="AP151" s="46"/>
      <c r="AQ151" s="46"/>
      <c r="AS151" s="52">
        <v>42873.639236111114</v>
      </c>
      <c r="AT151" s="29">
        <v>-0.31870374597636369</v>
      </c>
      <c r="AU151" s="31">
        <v>-0.20768101132072431</v>
      </c>
      <c r="AV151" s="63">
        <f t="shared" si="54"/>
        <v>105</v>
      </c>
      <c r="AW151" s="117">
        <f t="shared" si="55"/>
        <v>43.5</v>
      </c>
      <c r="AX151" s="47">
        <v>0.73606746439076254</v>
      </c>
      <c r="AY151" s="48">
        <v>2.61</v>
      </c>
      <c r="AZ151" s="104">
        <f t="shared" si="56"/>
        <v>0.47069671308941907</v>
      </c>
      <c r="BA151" s="52">
        <v>42873.383032407408</v>
      </c>
      <c r="BB151" s="97">
        <v>0.38858209074685651</v>
      </c>
      <c r="BC151" s="101">
        <v>2.9264998667640901E-2</v>
      </c>
      <c r="BD151" s="63">
        <f t="shared" si="57"/>
        <v>106</v>
      </c>
      <c r="BE151" s="117">
        <f t="shared" si="58"/>
        <v>112</v>
      </c>
      <c r="BF151" s="94">
        <v>1.6781034344072496</v>
      </c>
      <c r="BG151" s="95">
        <v>2.7027000000000001</v>
      </c>
      <c r="BH151" s="64">
        <f t="shared" si="59"/>
        <v>0.31097448816758289</v>
      </c>
      <c r="BI151" s="52">
        <v>42873.400138888886</v>
      </c>
      <c r="BJ151" s="141">
        <v>1.5221610584727441</v>
      </c>
      <c r="BK151" s="145">
        <v>-0.18135367687757273</v>
      </c>
      <c r="BL151" s="63">
        <f t="shared" si="60"/>
        <v>864.5</v>
      </c>
      <c r="BM151" s="117">
        <f t="shared" si="61"/>
        <v>308.5</v>
      </c>
      <c r="BN151" s="139">
        <v>3.1879204093933207</v>
      </c>
      <c r="BO151" s="140">
        <v>2.6202999999999999</v>
      </c>
      <c r="BP151" s="134">
        <f t="shared" si="62"/>
        <v>-0.42429759797089056</v>
      </c>
    </row>
    <row r="152" spans="1:68">
      <c r="A152" s="16">
        <v>42873.681938657406</v>
      </c>
      <c r="B152" s="17">
        <v>2.0036194517031225</v>
      </c>
      <c r="C152" s="18">
        <v>-2.8448366687868688E-2</v>
      </c>
      <c r="D152" s="81">
        <f t="shared" si="50"/>
        <v>5.1319196417272134E-3</v>
      </c>
      <c r="J152" s="61"/>
      <c r="K152" s="61"/>
      <c r="U152" s="52">
        <v>42873.615983796299</v>
      </c>
      <c r="V152" s="23">
        <v>-0.55414313539698423</v>
      </c>
      <c r="W152" s="24">
        <v>-0.26033568020702741</v>
      </c>
      <c r="X152" s="63">
        <f t="shared" si="51"/>
        <v>109.5</v>
      </c>
      <c r="Y152" s="117">
        <f t="shared" si="52"/>
        <v>31</v>
      </c>
      <c r="Z152" s="38">
        <v>0.42248508782221122</v>
      </c>
      <c r="AA152" s="39">
        <v>2.5893999999999999</v>
      </c>
      <c r="AB152" s="104">
        <f t="shared" si="53"/>
        <v>-7.5014489750245507E-3</v>
      </c>
      <c r="AC152" s="53"/>
      <c r="AD152" s="28"/>
      <c r="AE152" s="28"/>
      <c r="AF152" s="103"/>
      <c r="AG152" s="103"/>
      <c r="AH152" s="43"/>
      <c r="AI152" s="43"/>
      <c r="AP152" s="46"/>
      <c r="AQ152" s="46"/>
      <c r="AS152" s="52">
        <v>42873.639247685183</v>
      </c>
      <c r="AT152" s="29">
        <v>-0.31845843990909473</v>
      </c>
      <c r="AU152" s="31">
        <v>-0.28666301465017896</v>
      </c>
      <c r="AV152" s="63">
        <f t="shared" si="54"/>
        <v>106</v>
      </c>
      <c r="AW152" s="117">
        <f t="shared" si="55"/>
        <v>7</v>
      </c>
      <c r="AX152" s="47">
        <v>0.73639418822295644</v>
      </c>
      <c r="AY152" s="48">
        <v>2.5790999999999999</v>
      </c>
      <c r="AZ152" s="104">
        <f t="shared" si="56"/>
        <v>0.79862646187784236</v>
      </c>
      <c r="BA152" s="52">
        <v>42873.383043981485</v>
      </c>
      <c r="BB152" s="97">
        <v>0.66775610524823403</v>
      </c>
      <c r="BC152" s="101">
        <v>-0.20768101132072431</v>
      </c>
      <c r="BD152" s="63">
        <f t="shared" si="57"/>
        <v>134</v>
      </c>
      <c r="BE152" s="117">
        <f t="shared" si="58"/>
        <v>27</v>
      </c>
      <c r="BF152" s="94">
        <v>2.0499360795689507</v>
      </c>
      <c r="BG152" s="95">
        <v>2.61</v>
      </c>
      <c r="BH152" s="64">
        <f t="shared" si="59"/>
        <v>9.5795092569504553E-2</v>
      </c>
      <c r="BI152" s="52">
        <v>42873.400150462963</v>
      </c>
      <c r="BJ152" s="141">
        <v>1.768801812930292</v>
      </c>
      <c r="BK152" s="145">
        <v>-0.15502634243442118</v>
      </c>
      <c r="BL152" s="63">
        <f t="shared" si="60"/>
        <v>969</v>
      </c>
      <c r="BM152" s="117">
        <f t="shared" si="61"/>
        <v>394.5</v>
      </c>
      <c r="BN152" s="139">
        <v>3.5164219151599871</v>
      </c>
      <c r="BO152" s="140">
        <v>2.6305999999999998</v>
      </c>
      <c r="BP152" s="134">
        <f t="shared" si="62"/>
        <v>-0.22306506293640724</v>
      </c>
    </row>
    <row r="153" spans="1:68">
      <c r="A153" s="16">
        <v>42873.682054398145</v>
      </c>
      <c r="B153" s="17">
        <v>1.7925544109700495</v>
      </c>
      <c r="C153" s="18">
        <v>-0.23095859177831443</v>
      </c>
      <c r="D153" s="81">
        <f t="shared" si="50"/>
        <v>0.16080923591204679</v>
      </c>
      <c r="J153" s="61"/>
      <c r="K153" s="61"/>
      <c r="U153" s="52">
        <v>42873.615995370368</v>
      </c>
      <c r="V153" s="23">
        <v>-0.55414313539698423</v>
      </c>
      <c r="W153" s="24">
        <v>2.9376642244893394E-3</v>
      </c>
      <c r="X153" s="63">
        <f t="shared" si="51"/>
        <v>109.5</v>
      </c>
      <c r="Y153" s="117">
        <f t="shared" si="52"/>
        <v>127</v>
      </c>
      <c r="Z153" s="38">
        <v>0.42248508782221122</v>
      </c>
      <c r="AA153" s="39">
        <v>2.6924000000000001</v>
      </c>
      <c r="AB153" s="104">
        <f t="shared" si="53"/>
        <v>-0.72958853956202496</v>
      </c>
      <c r="AC153" s="53"/>
      <c r="AD153" s="28"/>
      <c r="AE153" s="28"/>
      <c r="AF153" s="103"/>
      <c r="AG153" s="103"/>
      <c r="AH153" s="43"/>
      <c r="AI153" s="43"/>
      <c r="AP153" s="46"/>
      <c r="AQ153" s="46"/>
      <c r="AS153" s="52">
        <v>42873.63925925926</v>
      </c>
      <c r="AT153" s="29">
        <v>-0.30980378310560608</v>
      </c>
      <c r="AU153" s="31">
        <v>-0.20768101132072431</v>
      </c>
      <c r="AV153" s="63">
        <f t="shared" si="54"/>
        <v>109</v>
      </c>
      <c r="AW153" s="117">
        <f t="shared" si="55"/>
        <v>43.5</v>
      </c>
      <c r="AX153" s="47">
        <v>0.74792134965291834</v>
      </c>
      <c r="AY153" s="48">
        <v>2.61</v>
      </c>
      <c r="AZ153" s="104">
        <f t="shared" si="56"/>
        <v>0.50326439074288243</v>
      </c>
      <c r="BA153" s="52">
        <v>42873.383055555554</v>
      </c>
      <c r="BB153" s="97">
        <v>1.1561189237771698</v>
      </c>
      <c r="BC153" s="101">
        <v>-7.6044339104965344E-2</v>
      </c>
      <c r="BD153" s="63">
        <f t="shared" si="57"/>
        <v>162</v>
      </c>
      <c r="BE153" s="117">
        <f t="shared" si="58"/>
        <v>85</v>
      </c>
      <c r="BF153" s="94">
        <v>2.7003878737180869</v>
      </c>
      <c r="BG153" s="95">
        <v>2.6615000000000002</v>
      </c>
      <c r="BH153" s="64">
        <f t="shared" si="59"/>
        <v>0.78562403305246731</v>
      </c>
      <c r="BI153" s="52">
        <v>42873.40016203704</v>
      </c>
      <c r="BJ153" s="141">
        <v>1.6119665182692386</v>
      </c>
      <c r="BK153" s="145">
        <v>-0.15502634243442118</v>
      </c>
      <c r="BL153" s="63">
        <f t="shared" si="60"/>
        <v>905.5</v>
      </c>
      <c r="BM153" s="117">
        <f t="shared" si="61"/>
        <v>394.5</v>
      </c>
      <c r="BN153" s="139">
        <v>3.3075325506799467</v>
      </c>
      <c r="BO153" s="140">
        <v>2.6305999999999998</v>
      </c>
      <c r="BP153" s="134">
        <f t="shared" si="62"/>
        <v>-1.4585276925281911E-2</v>
      </c>
    </row>
    <row r="154" spans="1:68">
      <c r="A154" s="16">
        <v>42873.682170138884</v>
      </c>
      <c r="B154" s="17">
        <v>0.5968548431080517</v>
      </c>
      <c r="C154" s="18">
        <v>-0.23095859177831443</v>
      </c>
      <c r="D154" s="81">
        <f t="shared" si="50"/>
        <v>0.35531970974353394</v>
      </c>
      <c r="J154" s="61"/>
      <c r="K154" s="61"/>
      <c r="U154" s="52">
        <v>42873.616006944445</v>
      </c>
      <c r="V154" s="23">
        <v>-0.54673805692842559</v>
      </c>
      <c r="W154" s="24">
        <v>-0.31299034909333057</v>
      </c>
      <c r="X154" s="63">
        <f t="shared" si="51"/>
        <v>119</v>
      </c>
      <c r="Y154" s="117">
        <f t="shared" si="52"/>
        <v>11.5</v>
      </c>
      <c r="Z154" s="38">
        <v>0.43234793239788555</v>
      </c>
      <c r="AA154" s="39">
        <v>2.5688</v>
      </c>
      <c r="AB154" s="104">
        <f t="shared" si="53"/>
        <v>-0.58194706433424248</v>
      </c>
      <c r="AC154" s="53"/>
      <c r="AD154" s="28"/>
      <c r="AE154" s="28"/>
      <c r="AF154" s="103"/>
      <c r="AG154" s="103"/>
      <c r="AH154" s="43"/>
      <c r="AI154" s="43"/>
      <c r="AP154" s="46"/>
      <c r="AQ154" s="46"/>
      <c r="AS154" s="52">
        <v>42873.639270833337</v>
      </c>
      <c r="AT154" s="29">
        <v>-0.13326364027484749</v>
      </c>
      <c r="AU154" s="31">
        <v>-0.10237167354811805</v>
      </c>
      <c r="AV154" s="63">
        <f t="shared" si="54"/>
        <v>130</v>
      </c>
      <c r="AW154" s="117">
        <f t="shared" si="55"/>
        <v>82</v>
      </c>
      <c r="AX154" s="47">
        <v>0.98305565612921675</v>
      </c>
      <c r="AY154" s="48">
        <v>2.6511999999999998</v>
      </c>
      <c r="AZ154" s="104">
        <f t="shared" si="56"/>
        <v>-1</v>
      </c>
      <c r="BA154" s="52">
        <v>42873.383067129631</v>
      </c>
      <c r="BB154" s="97">
        <v>1.1364208021184228</v>
      </c>
      <c r="BC154" s="101">
        <v>5.5592333110792466E-2</v>
      </c>
      <c r="BD154" s="63">
        <f t="shared" si="57"/>
        <v>160.5</v>
      </c>
      <c r="BE154" s="117">
        <f t="shared" si="58"/>
        <v>116</v>
      </c>
      <c r="BF154" s="94">
        <v>2.6741518907804531</v>
      </c>
      <c r="BG154" s="95">
        <v>2.7130000000000001</v>
      </c>
      <c r="BH154" s="64">
        <f t="shared" si="59"/>
        <v>0.73043468053419791</v>
      </c>
      <c r="BI154" s="52">
        <v>42873.400173611109</v>
      </c>
      <c r="BJ154" s="141">
        <v>1.9442751713691178</v>
      </c>
      <c r="BK154" s="145">
        <v>0.23988367421285339</v>
      </c>
      <c r="BL154" s="63">
        <f t="shared" si="60"/>
        <v>1043</v>
      </c>
      <c r="BM154" s="117">
        <f t="shared" si="61"/>
        <v>951.5</v>
      </c>
      <c r="BN154" s="139">
        <v>3.7501353685422822</v>
      </c>
      <c r="BO154" s="140">
        <v>2.7850999999999999</v>
      </c>
      <c r="BP154" s="134">
        <f t="shared" si="62"/>
        <v>0.14839625012916532</v>
      </c>
    </row>
    <row r="155" spans="1:68">
      <c r="A155" s="16">
        <v>42873.682285879629</v>
      </c>
      <c r="B155" s="17">
        <v>7.9902863362656548E-2</v>
      </c>
      <c r="C155" s="18">
        <v>5.2555723348309609E-2</v>
      </c>
      <c r="D155" s="81">
        <f t="shared" si="50"/>
        <v>0.38802753511210136</v>
      </c>
      <c r="J155" s="61"/>
      <c r="K155" s="61"/>
      <c r="U155" s="52">
        <v>42873.616018518522</v>
      </c>
      <c r="V155" s="23">
        <v>-0.53708983551087608</v>
      </c>
      <c r="W155" s="24">
        <v>0.16090167088339871</v>
      </c>
      <c r="X155" s="63">
        <f t="shared" si="51"/>
        <v>133</v>
      </c>
      <c r="Y155" s="117">
        <f t="shared" si="52"/>
        <v>147</v>
      </c>
      <c r="Z155" s="38">
        <v>0.44519842529637671</v>
      </c>
      <c r="AA155" s="39">
        <v>2.7542</v>
      </c>
      <c r="AB155" s="104">
        <f t="shared" si="53"/>
        <v>-0.69784469857528009</v>
      </c>
      <c r="AC155" s="53"/>
      <c r="AD155" s="28"/>
      <c r="AE155" s="28"/>
      <c r="AF155" s="103"/>
      <c r="AG155" s="103"/>
      <c r="AH155" s="43"/>
      <c r="AI155" s="43"/>
      <c r="AP155" s="46"/>
      <c r="AQ155" s="46"/>
      <c r="AS155" s="52">
        <v>42873.639282407406</v>
      </c>
      <c r="AT155" s="29">
        <v>-6.6547060575570374E-2</v>
      </c>
      <c r="AU155" s="31">
        <v>2.9264998667640901E-2</v>
      </c>
      <c r="AV155" s="63">
        <f t="shared" si="54"/>
        <v>135</v>
      </c>
      <c r="AW155" s="117">
        <f t="shared" si="55"/>
        <v>120</v>
      </c>
      <c r="AX155" s="47">
        <v>1.0719156538981038</v>
      </c>
      <c r="AY155" s="48">
        <v>2.7027000000000001</v>
      </c>
      <c r="AZ155" s="104" t="e">
        <f t="shared" si="56"/>
        <v>#DIV/0!</v>
      </c>
      <c r="BA155" s="52">
        <v>42873.3830787037</v>
      </c>
      <c r="BB155" s="97">
        <v>0.94643491598554486</v>
      </c>
      <c r="BC155" s="101">
        <v>-0.15502634243442118</v>
      </c>
      <c r="BD155" s="63">
        <f t="shared" si="57"/>
        <v>151</v>
      </c>
      <c r="BE155" s="117">
        <f t="shared" si="58"/>
        <v>56.5</v>
      </c>
      <c r="BF155" s="94">
        <v>2.4211091614621441</v>
      </c>
      <c r="BG155" s="95">
        <v>2.6305999999999998</v>
      </c>
      <c r="BH155" s="64">
        <f t="shared" si="59"/>
        <v>-0.1235377927391127</v>
      </c>
      <c r="BI155" s="52">
        <v>42873.400185185186</v>
      </c>
      <c r="BJ155" s="141">
        <v>1.7536143062543159</v>
      </c>
      <c r="BK155" s="145">
        <v>-0.1286990079912696</v>
      </c>
      <c r="BL155" s="63">
        <f t="shared" si="60"/>
        <v>962</v>
      </c>
      <c r="BM155" s="117">
        <f t="shared" si="61"/>
        <v>479</v>
      </c>
      <c r="BN155" s="139">
        <v>3.4961936328435779</v>
      </c>
      <c r="BO155" s="140">
        <v>2.6408999999999998</v>
      </c>
      <c r="BP155" s="134">
        <f t="shared" si="62"/>
        <v>-9.3750605307428972E-2</v>
      </c>
    </row>
    <row r="156" spans="1:68">
      <c r="A156" s="16">
        <v>42873.682401620375</v>
      </c>
      <c r="B156" s="17">
        <v>1.6479850850026005</v>
      </c>
      <c r="C156" s="18">
        <v>-0.10945245672404698</v>
      </c>
      <c r="D156" s="81">
        <f t="shared" si="50"/>
        <v>0.40937512031304835</v>
      </c>
      <c r="J156" s="61"/>
      <c r="K156" s="61"/>
      <c r="U156" s="52">
        <v>42873.616030092591</v>
      </c>
      <c r="V156" s="23">
        <v>-0.52439441635112216</v>
      </c>
      <c r="W156" s="24">
        <v>-0.20768101132072431</v>
      </c>
      <c r="X156" s="63">
        <f t="shared" si="51"/>
        <v>142</v>
      </c>
      <c r="Y156" s="117">
        <f t="shared" si="52"/>
        <v>56.5</v>
      </c>
      <c r="Z156" s="38">
        <v>0.46210748932957146</v>
      </c>
      <c r="AA156" s="39">
        <v>2.61</v>
      </c>
      <c r="AB156" s="104">
        <f t="shared" si="53"/>
        <v>-0.51164408923967375</v>
      </c>
      <c r="AC156" s="53"/>
      <c r="AD156" s="28"/>
      <c r="AE156" s="28"/>
      <c r="AF156" s="103"/>
      <c r="AG156" s="103"/>
      <c r="AH156" s="43"/>
      <c r="AI156" s="43"/>
      <c r="AP156" s="46"/>
      <c r="AQ156" s="46"/>
      <c r="AS156" s="52">
        <v>42873.639293981483</v>
      </c>
      <c r="AT156" s="29">
        <v>0.31689700373634733</v>
      </c>
      <c r="AU156" s="31">
        <v>-0.23400834576387586</v>
      </c>
      <c r="AV156" s="63">
        <f t="shared" si="54"/>
        <v>136</v>
      </c>
      <c r="AW156" s="117">
        <f t="shared" si="55"/>
        <v>29</v>
      </c>
      <c r="AX156" s="47">
        <v>1.5826258679533245</v>
      </c>
      <c r="AY156" s="48">
        <v>2.5996999999999999</v>
      </c>
      <c r="AZ156" s="104" t="e">
        <f t="shared" si="56"/>
        <v>#DIV/0!</v>
      </c>
      <c r="BA156" s="52">
        <v>42873.383090277777</v>
      </c>
      <c r="BB156" s="97">
        <v>0.73545589622355712</v>
      </c>
      <c r="BC156" s="101">
        <v>0.3188656775423081</v>
      </c>
      <c r="BD156" s="63">
        <f t="shared" si="57"/>
        <v>138</v>
      </c>
      <c r="BE156" s="117">
        <f t="shared" si="58"/>
        <v>137.5</v>
      </c>
      <c r="BF156" s="94">
        <v>2.1401056191667145</v>
      </c>
      <c r="BG156" s="95">
        <v>2.8159999999999998</v>
      </c>
      <c r="BH156" s="64">
        <f t="shared" si="59"/>
        <v>-0.82484784399082256</v>
      </c>
      <c r="BI156" s="52">
        <v>42873.400196759256</v>
      </c>
      <c r="BJ156" s="141">
        <v>1.7143049085109361</v>
      </c>
      <c r="BK156" s="145">
        <v>-0.15502634243442118</v>
      </c>
      <c r="BL156" s="63">
        <f t="shared" si="60"/>
        <v>949</v>
      </c>
      <c r="BM156" s="117">
        <f t="shared" si="61"/>
        <v>394.5</v>
      </c>
      <c r="BN156" s="139">
        <v>3.4438373368296369</v>
      </c>
      <c r="BO156" s="140">
        <v>2.6305999999999998</v>
      </c>
      <c r="BP156" s="134">
        <f t="shared" si="62"/>
        <v>-3.5096627861495706E-2</v>
      </c>
    </row>
    <row r="157" spans="1:68">
      <c r="A157" s="16">
        <v>42873.682517361114</v>
      </c>
      <c r="B157" s="17">
        <v>1.7687521584965968</v>
      </c>
      <c r="C157" s="18">
        <v>0.25506594843875885</v>
      </c>
      <c r="D157" s="81">
        <f t="shared" si="50"/>
        <v>0.46711223468221758</v>
      </c>
      <c r="J157" s="61"/>
      <c r="K157" s="61"/>
      <c r="U157" s="52">
        <v>42873.616041666668</v>
      </c>
      <c r="V157" s="23">
        <v>-0.52099047748900473</v>
      </c>
      <c r="W157" s="24">
        <v>-0.18135367687757273</v>
      </c>
      <c r="X157" s="63">
        <f t="shared" si="51"/>
        <v>149</v>
      </c>
      <c r="Y157" s="117">
        <f t="shared" si="52"/>
        <v>71.5</v>
      </c>
      <c r="Z157" s="38">
        <v>0.46664120495253314</v>
      </c>
      <c r="AA157" s="39">
        <v>2.6202999999999999</v>
      </c>
      <c r="AB157" s="104">
        <f t="shared" si="53"/>
        <v>-0.93526952330509605</v>
      </c>
      <c r="AC157" s="53"/>
      <c r="AD157" s="28"/>
      <c r="AE157" s="28"/>
      <c r="AF157" s="103"/>
      <c r="AG157" s="103"/>
      <c r="AH157" s="43"/>
      <c r="AI157" s="43"/>
      <c r="AP157" s="46"/>
      <c r="AQ157" s="46"/>
      <c r="AS157" s="52">
        <v>42873.639305555553</v>
      </c>
      <c r="AT157" s="29">
        <v>0.76932193575097063</v>
      </c>
      <c r="AU157" s="31">
        <v>-0.28666301465017896</v>
      </c>
      <c r="AV157" s="63">
        <f t="shared" si="54"/>
        <v>138</v>
      </c>
      <c r="AW157" s="117">
        <f t="shared" si="55"/>
        <v>7</v>
      </c>
      <c r="AX157" s="47">
        <v>2.1852118912569729</v>
      </c>
      <c r="AY157" s="48">
        <v>2.5790999999999999</v>
      </c>
      <c r="AZ157" s="104" t="e">
        <f t="shared" si="56"/>
        <v>#DIV/0!</v>
      </c>
      <c r="BA157" s="52">
        <v>42873.383101851854</v>
      </c>
      <c r="BB157" s="97">
        <v>0.83617666221756737</v>
      </c>
      <c r="BC157" s="101">
        <v>2.9264998667640901E-2</v>
      </c>
      <c r="BD157" s="63">
        <f t="shared" si="57"/>
        <v>147</v>
      </c>
      <c r="BE157" s="117">
        <f t="shared" si="58"/>
        <v>112</v>
      </c>
      <c r="BF157" s="94">
        <v>2.2742558870888772</v>
      </c>
      <c r="BG157" s="95">
        <v>2.7027000000000001</v>
      </c>
      <c r="BH157" s="64">
        <f t="shared" si="59"/>
        <v>-0.58453320547941467</v>
      </c>
      <c r="BI157" s="52">
        <v>42873.400208333333</v>
      </c>
      <c r="BJ157" s="141">
        <v>2.7434326546913401</v>
      </c>
      <c r="BK157" s="145">
        <v>2.9376642244893394E-3</v>
      </c>
      <c r="BL157" s="63">
        <f t="shared" si="60"/>
        <v>1149</v>
      </c>
      <c r="BM157" s="117">
        <f t="shared" si="61"/>
        <v>724</v>
      </c>
      <c r="BN157" s="139">
        <v>4.814535439785316</v>
      </c>
      <c r="BO157" s="140">
        <v>2.6924000000000001</v>
      </c>
      <c r="BP157" s="134">
        <f t="shared" si="62"/>
        <v>6.9022344342413902E-2</v>
      </c>
    </row>
    <row r="158" spans="1:68">
      <c r="A158" s="16">
        <v>42873.682633101853</v>
      </c>
      <c r="B158" s="17">
        <v>1.5053626710487855</v>
      </c>
      <c r="C158" s="18">
        <v>-6.8950411705957837E-2</v>
      </c>
      <c r="D158" s="81">
        <f t="shared" si="50"/>
        <v>0.26717199941222441</v>
      </c>
      <c r="J158" s="37"/>
      <c r="K158" s="61"/>
      <c r="U158" s="52">
        <v>42873.616053240738</v>
      </c>
      <c r="V158" s="23">
        <v>-0.52254184283723737</v>
      </c>
      <c r="W158" s="24">
        <v>-0.23400834576387586</v>
      </c>
      <c r="X158" s="63">
        <f t="shared" si="51"/>
        <v>145</v>
      </c>
      <c r="Y158" s="117">
        <f t="shared" si="52"/>
        <v>44.5</v>
      </c>
      <c r="Z158" s="38">
        <v>0.46457493713718573</v>
      </c>
      <c r="AA158" s="39">
        <v>2.5996999999999999</v>
      </c>
      <c r="AB158" s="104">
        <f t="shared" si="53"/>
        <v>-0.92400966387941663</v>
      </c>
      <c r="AC158" s="53"/>
      <c r="AD158" s="28"/>
      <c r="AE158" s="28"/>
      <c r="AF158" s="103"/>
      <c r="AG158" s="103"/>
      <c r="AH158" s="43"/>
      <c r="AI158" s="43"/>
      <c r="AP158" s="46"/>
      <c r="AQ158" s="46"/>
      <c r="AS158" s="52">
        <v>42873.639317129629</v>
      </c>
      <c r="AT158" s="29">
        <v>0.71631800846980609</v>
      </c>
      <c r="AU158" s="31">
        <v>0.52948435308752173</v>
      </c>
      <c r="AV158" s="63">
        <f t="shared" si="54"/>
        <v>137</v>
      </c>
      <c r="AW158" s="117">
        <f t="shared" si="55"/>
        <v>136</v>
      </c>
      <c r="AX158" s="47">
        <v>2.1146158133228763</v>
      </c>
      <c r="AY158" s="48">
        <v>2.8984000000000001</v>
      </c>
      <c r="AZ158" s="104" t="e">
        <f t="shared" si="56"/>
        <v>#DIV/0!</v>
      </c>
      <c r="BA158" s="52">
        <v>42873.383113425924</v>
      </c>
      <c r="BB158" s="97">
        <v>0.64942455831812007</v>
      </c>
      <c r="BC158" s="101">
        <v>0.16090167088339871</v>
      </c>
      <c r="BD158" s="63">
        <f t="shared" si="57"/>
        <v>132</v>
      </c>
      <c r="BE158" s="117">
        <f t="shared" si="58"/>
        <v>126.5</v>
      </c>
      <c r="BF158" s="94">
        <v>2.0255202413072686</v>
      </c>
      <c r="BG158" s="95">
        <v>2.7542</v>
      </c>
      <c r="BH158" s="64">
        <f t="shared" si="59"/>
        <v>0.31985608353674888</v>
      </c>
      <c r="BI158" s="52">
        <v>42873.400219907409</v>
      </c>
      <c r="BJ158" s="141">
        <v>3.3771551986759278</v>
      </c>
      <c r="BK158" s="145">
        <v>-0.10237167354811805</v>
      </c>
      <c r="BL158" s="63">
        <f t="shared" si="60"/>
        <v>1154</v>
      </c>
      <c r="BM158" s="117">
        <f t="shared" si="61"/>
        <v>540.5</v>
      </c>
      <c r="BN158" s="139">
        <v>5.6585922559229402</v>
      </c>
      <c r="BO158" s="140">
        <v>2.6511999999999998</v>
      </c>
      <c r="BP158" s="134">
        <f t="shared" si="62"/>
        <v>0.21601391200727446</v>
      </c>
    </row>
    <row r="159" spans="1:68">
      <c r="A159" s="16">
        <v>42873.682748842592</v>
      </c>
      <c r="B159" s="17">
        <v>0.90531039511214939</v>
      </c>
      <c r="C159" s="18">
        <v>-2.8448366687868688E-2</v>
      </c>
      <c r="D159" s="81">
        <f t="shared" si="50"/>
        <v>8.3289756828439129E-2</v>
      </c>
      <c r="J159" s="37"/>
      <c r="K159" s="61"/>
      <c r="U159" s="52">
        <v>42873.616064814814</v>
      </c>
      <c r="V159" s="23">
        <v>-0.51755314273706721</v>
      </c>
      <c r="W159" s="24">
        <v>-0.36564501797963367</v>
      </c>
      <c r="X159" s="63">
        <f t="shared" si="51"/>
        <v>152</v>
      </c>
      <c r="Y159" s="117">
        <f t="shared" si="52"/>
        <v>3</v>
      </c>
      <c r="Z159" s="38">
        <v>0.47121940065388446</v>
      </c>
      <c r="AA159" s="39">
        <v>2.5482</v>
      </c>
      <c r="AB159" s="104">
        <f t="shared" si="53"/>
        <v>-0.35973021100498864</v>
      </c>
      <c r="AC159" s="53"/>
      <c r="AD159" s="28"/>
      <c r="AE159" s="28"/>
      <c r="AF159" s="103"/>
      <c r="AG159" s="103"/>
      <c r="AH159" s="43"/>
      <c r="AI159" s="43"/>
      <c r="AP159" s="46"/>
      <c r="AQ159" s="46"/>
      <c r="AX159" s="49"/>
      <c r="AY159" s="49"/>
      <c r="BA159" s="52">
        <v>42873.383125</v>
      </c>
      <c r="BB159" s="97">
        <v>0.81060610216735507</v>
      </c>
      <c r="BC159" s="101">
        <v>-0.20768101132072431</v>
      </c>
      <c r="BD159" s="63">
        <f t="shared" si="57"/>
        <v>146</v>
      </c>
      <c r="BE159" s="117">
        <f t="shared" si="58"/>
        <v>27</v>
      </c>
      <c r="BF159" s="94">
        <v>2.2401983871502873</v>
      </c>
      <c r="BG159" s="95">
        <v>2.61</v>
      </c>
      <c r="BH159" s="64">
        <f t="shared" si="59"/>
        <v>-0.24987360410250894</v>
      </c>
      <c r="BI159" s="52">
        <v>42873.400231481479</v>
      </c>
      <c r="BJ159" s="141">
        <v>2.5347412748599556</v>
      </c>
      <c r="BK159" s="145">
        <v>2.9376642244893394E-3</v>
      </c>
      <c r="BL159" s="63">
        <f t="shared" si="60"/>
        <v>1139</v>
      </c>
      <c r="BM159" s="117">
        <f t="shared" si="61"/>
        <v>724</v>
      </c>
      <c r="BN159" s="139">
        <v>4.5365788114660779</v>
      </c>
      <c r="BO159" s="140">
        <v>2.6924000000000001</v>
      </c>
      <c r="BP159" s="134">
        <f t="shared" si="62"/>
        <v>0.32512162955830615</v>
      </c>
    </row>
    <row r="160" spans="1:68">
      <c r="A160" s="16">
        <v>42873.68286458333</v>
      </c>
      <c r="B160" s="17">
        <v>1.3954036477999485</v>
      </c>
      <c r="C160" s="18">
        <v>0.53858026356538291</v>
      </c>
      <c r="D160" s="81">
        <f t="shared" si="50"/>
        <v>4.7991416422490905E-2</v>
      </c>
      <c r="J160" s="37"/>
      <c r="K160" s="61"/>
      <c r="U160" s="52">
        <v>42873.616076388891</v>
      </c>
      <c r="V160" s="23">
        <v>-0.5222321202938135</v>
      </c>
      <c r="W160" s="24">
        <v>-0.26033568020702741</v>
      </c>
      <c r="X160" s="63">
        <f t="shared" si="51"/>
        <v>146</v>
      </c>
      <c r="Y160" s="117">
        <f t="shared" si="52"/>
        <v>31</v>
      </c>
      <c r="Z160" s="38">
        <v>0.46498745745285053</v>
      </c>
      <c r="AA160" s="39">
        <v>2.5893999999999999</v>
      </c>
      <c r="AB160" s="104">
        <f t="shared" si="53"/>
        <v>0.23036627083591729</v>
      </c>
      <c r="AC160" s="53"/>
      <c r="AD160" s="28"/>
      <c r="AE160" s="28"/>
      <c r="AF160" s="103"/>
      <c r="AG160" s="103"/>
      <c r="AH160" s="43"/>
      <c r="AI160" s="43"/>
      <c r="AP160" s="46"/>
      <c r="AQ160" s="46"/>
      <c r="AX160" s="49"/>
      <c r="AY160" s="49"/>
      <c r="BA160" s="52">
        <v>42873.383136574077</v>
      </c>
      <c r="BB160" s="97">
        <v>0.98227824379459505</v>
      </c>
      <c r="BC160" s="101">
        <v>-0.23400834576387586</v>
      </c>
      <c r="BD160" s="63">
        <f t="shared" si="57"/>
        <v>155</v>
      </c>
      <c r="BE160" s="117">
        <f t="shared" si="58"/>
        <v>17.5</v>
      </c>
      <c r="BF160" s="94">
        <v>2.4688489893055099</v>
      </c>
      <c r="BG160" s="95">
        <v>2.5996999999999999</v>
      </c>
      <c r="BH160" s="64">
        <f t="shared" si="59"/>
        <v>-0.1311401199282943</v>
      </c>
      <c r="BI160" s="52">
        <v>42873.400243055556</v>
      </c>
      <c r="BJ160" s="141">
        <v>1.9820112413274111</v>
      </c>
      <c r="BK160" s="145">
        <v>0.18722900532655026</v>
      </c>
      <c r="BL160" s="63">
        <f t="shared" si="60"/>
        <v>1051.5</v>
      </c>
      <c r="BM160" s="117">
        <f t="shared" si="61"/>
        <v>915.5</v>
      </c>
      <c r="BN160" s="139">
        <v>3.8003961449102417</v>
      </c>
      <c r="BO160" s="140">
        <v>2.7645</v>
      </c>
      <c r="BP160" s="134">
        <f t="shared" si="62"/>
        <v>0.16403301919622287</v>
      </c>
    </row>
    <row r="161" spans="1:68">
      <c r="A161" s="16">
        <v>42873.682980324069</v>
      </c>
      <c r="B161" s="17">
        <v>0.74485887598326384</v>
      </c>
      <c r="C161" s="18">
        <v>1.2053678330220459E-2</v>
      </c>
      <c r="D161" s="81">
        <f t="shared" si="50"/>
        <v>0.35592346474804043</v>
      </c>
      <c r="J161" s="37"/>
      <c r="K161" s="61"/>
      <c r="U161" s="52">
        <v>42873.616087962961</v>
      </c>
      <c r="V161" s="23">
        <v>-0.52207715590530923</v>
      </c>
      <c r="W161" s="24">
        <v>5.5592333110792466E-2</v>
      </c>
      <c r="X161" s="63">
        <f t="shared" si="51"/>
        <v>147</v>
      </c>
      <c r="Y161" s="117">
        <f t="shared" si="52"/>
        <v>139</v>
      </c>
      <c r="Z161" s="38">
        <v>0.46519385495222487</v>
      </c>
      <c r="AA161" s="39">
        <v>2.7130000000000001</v>
      </c>
      <c r="AB161" s="104">
        <f t="shared" si="53"/>
        <v>0.64398459764040294</v>
      </c>
      <c r="AC161" s="53"/>
      <c r="AD161" s="28"/>
      <c r="AE161" s="28"/>
      <c r="AF161" s="103"/>
      <c r="AG161" s="103"/>
      <c r="AH161" s="43"/>
      <c r="AI161" s="43"/>
      <c r="AP161" s="46"/>
      <c r="AQ161" s="46"/>
      <c r="AX161" s="49"/>
      <c r="AY161" s="49"/>
      <c r="BA161" s="52">
        <v>42873.383148148147</v>
      </c>
      <c r="BB161" s="97">
        <v>1.1588199626317119</v>
      </c>
      <c r="BC161" s="101">
        <v>-0.10237167354811805</v>
      </c>
      <c r="BD161" s="63">
        <f t="shared" si="57"/>
        <v>163</v>
      </c>
      <c r="BE161" s="117">
        <f t="shared" si="58"/>
        <v>76</v>
      </c>
      <c r="BF161" s="94">
        <v>2.7039853948690533</v>
      </c>
      <c r="BG161" s="95">
        <v>2.6511999999999998</v>
      </c>
      <c r="BH161" s="64">
        <f t="shared" si="59"/>
        <v>0.42664559374227368</v>
      </c>
      <c r="BI161" s="52">
        <v>42873.400254629632</v>
      </c>
      <c r="BJ161" s="141">
        <v>1.866646005846724</v>
      </c>
      <c r="BK161" s="145">
        <v>-7.6044339104965344E-2</v>
      </c>
      <c r="BL161" s="63">
        <f t="shared" si="60"/>
        <v>1009.5</v>
      </c>
      <c r="BM161" s="117">
        <f t="shared" si="61"/>
        <v>592.5</v>
      </c>
      <c r="BN161" s="139">
        <v>3.6467408674120749</v>
      </c>
      <c r="BO161" s="140">
        <v>2.6615000000000002</v>
      </c>
      <c r="BP161" s="134">
        <f t="shared" si="62"/>
        <v>-4.3766549071641271E-2</v>
      </c>
    </row>
    <row r="162" spans="1:68">
      <c r="A162" s="16">
        <v>42873.683096064815</v>
      </c>
      <c r="B162" s="17">
        <v>1.6778882387374225</v>
      </c>
      <c r="C162" s="18">
        <v>1.2053678330220459E-2</v>
      </c>
      <c r="D162" s="81">
        <f t="shared" si="50"/>
        <v>0.38158334594369769</v>
      </c>
      <c r="J162" s="37"/>
      <c r="K162" s="61"/>
      <c r="U162" s="52">
        <v>42873.616099537037</v>
      </c>
      <c r="V162" s="23">
        <v>-0.51958835010579241</v>
      </c>
      <c r="W162" s="24">
        <v>-7.6044339104965344E-2</v>
      </c>
      <c r="X162" s="63">
        <f t="shared" si="51"/>
        <v>151</v>
      </c>
      <c r="Y162" s="117">
        <f t="shared" si="52"/>
        <v>104</v>
      </c>
      <c r="Z162" s="38">
        <v>0.46850870230784653</v>
      </c>
      <c r="AA162" s="39">
        <v>2.6615000000000002</v>
      </c>
      <c r="AB162" s="104">
        <f t="shared" si="53"/>
        <v>-0.32754991473192674</v>
      </c>
      <c r="AC162" s="53"/>
      <c r="AD162" s="28"/>
      <c r="AE162" s="28"/>
      <c r="AF162" s="103"/>
      <c r="AG162" s="103"/>
      <c r="AH162" s="43"/>
      <c r="AI162" s="43"/>
      <c r="AP162" s="46"/>
      <c r="AQ162" s="46"/>
      <c r="AX162" s="49"/>
      <c r="AY162" s="49"/>
      <c r="BA162" s="52">
        <v>42873.383159722223</v>
      </c>
      <c r="BB162" s="97">
        <v>1.4223325075703044</v>
      </c>
      <c r="BC162" s="101">
        <v>-0.28666301465017896</v>
      </c>
      <c r="BD162" s="63">
        <f t="shared" si="57"/>
        <v>171</v>
      </c>
      <c r="BE162" s="117">
        <f t="shared" si="58"/>
        <v>5</v>
      </c>
      <c r="BF162" s="94">
        <v>3.0549584852292417</v>
      </c>
      <c r="BG162" s="95">
        <v>2.5790999999999999</v>
      </c>
      <c r="BH162" s="64">
        <f t="shared" si="59"/>
        <v>0.34869165132999408</v>
      </c>
      <c r="BI162" s="52">
        <v>42873.400266203702</v>
      </c>
      <c r="BJ162" s="141">
        <v>2.0655167898040716</v>
      </c>
      <c r="BK162" s="145">
        <v>-0.18135367687757273</v>
      </c>
      <c r="BL162" s="63">
        <f t="shared" si="60"/>
        <v>1072</v>
      </c>
      <c r="BM162" s="117">
        <f t="shared" si="61"/>
        <v>308.5</v>
      </c>
      <c r="BN162" s="139">
        <v>3.9116174168155542</v>
      </c>
      <c r="BO162" s="140">
        <v>2.6202999999999999</v>
      </c>
      <c r="BP162" s="134">
        <f t="shared" si="62"/>
        <v>-6.1040322433251845E-2</v>
      </c>
    </row>
    <row r="163" spans="1:68">
      <c r="A163" s="16">
        <v>42873.683211805561</v>
      </c>
      <c r="B163" s="17">
        <v>1.8567753580223227</v>
      </c>
      <c r="C163" s="18">
        <v>-0.23095859177831443</v>
      </c>
      <c r="D163" s="81">
        <f t="shared" si="50"/>
        <v>0.53280825960403677</v>
      </c>
      <c r="J163" s="37"/>
      <c r="K163" s="61"/>
      <c r="U163" s="52">
        <v>42873.616111111114</v>
      </c>
      <c r="V163" s="23">
        <v>-0.52067937740737946</v>
      </c>
      <c r="W163" s="24">
        <v>-0.23400834576387586</v>
      </c>
      <c r="X163" s="63">
        <f t="shared" si="51"/>
        <v>150</v>
      </c>
      <c r="Y163" s="117">
        <f t="shared" si="52"/>
        <v>44.5</v>
      </c>
      <c r="Z163" s="38">
        <v>0.46705556001515369</v>
      </c>
      <c r="AA163" s="39">
        <v>2.5996999999999999</v>
      </c>
      <c r="AB163" s="104">
        <f t="shared" si="53"/>
        <v>-0.86718007870298952</v>
      </c>
      <c r="AC163" s="53"/>
      <c r="AD163" s="28"/>
      <c r="AE163" s="28"/>
      <c r="AF163" s="103"/>
      <c r="AG163" s="103"/>
      <c r="AH163" s="43"/>
      <c r="AI163" s="43"/>
      <c r="AP163" s="46"/>
      <c r="AQ163" s="46"/>
      <c r="AX163" s="49"/>
      <c r="AY163" s="49"/>
      <c r="BA163" s="52">
        <v>42873.383171296293</v>
      </c>
      <c r="BB163" s="97">
        <v>1.2622756311565384</v>
      </c>
      <c r="BC163" s="101">
        <v>8.1919667553944031E-2</v>
      </c>
      <c r="BD163" s="63">
        <f t="shared" si="57"/>
        <v>168</v>
      </c>
      <c r="BE163" s="117">
        <f t="shared" si="58"/>
        <v>120.5</v>
      </c>
      <c r="BF163" s="94">
        <v>2.8417782870666493</v>
      </c>
      <c r="BG163" s="95">
        <v>2.7233000000000001</v>
      </c>
      <c r="BH163" s="64">
        <f t="shared" si="59"/>
        <v>-0.50406516137042545</v>
      </c>
      <c r="BI163" s="52">
        <v>42873.400277777779</v>
      </c>
      <c r="BJ163" s="141">
        <v>2.2330350064946138</v>
      </c>
      <c r="BK163" s="145">
        <v>-0.15502634243442118</v>
      </c>
      <c r="BL163" s="63">
        <f t="shared" si="60"/>
        <v>1099</v>
      </c>
      <c r="BM163" s="117">
        <f t="shared" si="61"/>
        <v>394.5</v>
      </c>
      <c r="BN163" s="139">
        <v>4.134735394812421</v>
      </c>
      <c r="BO163" s="140">
        <v>2.6305999999999998</v>
      </c>
      <c r="BP163" s="134">
        <f t="shared" si="62"/>
        <v>-1.7086646924361047E-2</v>
      </c>
    </row>
    <row r="164" spans="1:68">
      <c r="A164" s="16">
        <v>42873.6833275463</v>
      </c>
      <c r="B164" s="17">
        <v>1.0612418770118899</v>
      </c>
      <c r="C164" s="18">
        <v>0.37657208349302629</v>
      </c>
      <c r="D164" s="81">
        <f t="shared" si="50"/>
        <v>0.48768864467507378</v>
      </c>
      <c r="J164" s="37"/>
      <c r="K164" s="61"/>
      <c r="U164" s="52">
        <v>42873.616122685184</v>
      </c>
      <c r="V164" s="23">
        <v>-0.5233149475891824</v>
      </c>
      <c r="W164" s="24">
        <v>-0.26033568020702741</v>
      </c>
      <c r="X164" s="63">
        <f t="shared" si="51"/>
        <v>144</v>
      </c>
      <c r="Y164" s="117">
        <f t="shared" si="52"/>
        <v>31</v>
      </c>
      <c r="Z164" s="38">
        <v>0.46354523677121062</v>
      </c>
      <c r="AA164" s="39">
        <v>2.5893999999999999</v>
      </c>
      <c r="AB164" s="104">
        <f t="shared" si="53"/>
        <v>-0.15421577823136734</v>
      </c>
      <c r="AC164" s="53"/>
      <c r="AD164" s="28"/>
      <c r="AE164" s="28"/>
      <c r="AF164" s="103"/>
      <c r="AG164" s="103"/>
      <c r="AH164" s="43"/>
      <c r="AI164" s="43"/>
      <c r="AP164" s="46"/>
      <c r="AQ164" s="46"/>
      <c r="AX164" s="49"/>
      <c r="AY164" s="49"/>
      <c r="BA164" s="52">
        <v>42873.38318287037</v>
      </c>
      <c r="BB164" s="97">
        <v>0.92957304106394834</v>
      </c>
      <c r="BC164" s="101">
        <v>-0.15502634243442118</v>
      </c>
      <c r="BD164" s="63">
        <f t="shared" si="57"/>
        <v>150</v>
      </c>
      <c r="BE164" s="117">
        <f t="shared" si="58"/>
        <v>56.5</v>
      </c>
      <c r="BF164" s="94">
        <v>2.3986507834297859</v>
      </c>
      <c r="BG164" s="95">
        <v>2.6305999999999998</v>
      </c>
      <c r="BH164" s="64">
        <f t="shared" si="59"/>
        <v>-0.56087439318071353</v>
      </c>
      <c r="BI164" s="52">
        <v>42873.400289351855</v>
      </c>
      <c r="BJ164" s="141">
        <v>2.2496110228029877</v>
      </c>
      <c r="BK164" s="145">
        <v>0.81908503196218896</v>
      </c>
      <c r="BL164" s="63">
        <f t="shared" si="60"/>
        <v>1102</v>
      </c>
      <c r="BM164" s="117">
        <f t="shared" si="61"/>
        <v>1081</v>
      </c>
      <c r="BN164" s="139">
        <v>4.1568130369640182</v>
      </c>
      <c r="BO164" s="140">
        <v>3.0116999999999998</v>
      </c>
      <c r="BP164" s="134">
        <f t="shared" si="62"/>
        <v>-4.7053257703326579E-2</v>
      </c>
    </row>
    <row r="165" spans="1:68">
      <c r="A165" s="16">
        <v>42873.683443287038</v>
      </c>
      <c r="B165" s="17">
        <v>0.87747452147445282</v>
      </c>
      <c r="C165" s="18">
        <v>5.2555723348309609E-2</v>
      </c>
      <c r="D165" s="81">
        <f t="shared" si="50"/>
        <v>0.46449190674570373</v>
      </c>
      <c r="J165" s="37"/>
      <c r="K165" s="61"/>
      <c r="U165" s="52">
        <v>42873.61613425926</v>
      </c>
      <c r="V165" s="23">
        <v>-0.52362370948678594</v>
      </c>
      <c r="W165" s="24">
        <v>-0.15502634243442118</v>
      </c>
      <c r="X165" s="63">
        <f t="shared" si="51"/>
        <v>143</v>
      </c>
      <c r="Y165" s="117">
        <f t="shared" si="52"/>
        <v>83</v>
      </c>
      <c r="Z165" s="38">
        <v>0.46313399594238169</v>
      </c>
      <c r="AA165" s="39">
        <v>2.6305999999999998</v>
      </c>
      <c r="AB165" s="104">
        <f t="shared" si="53"/>
        <v>-1.8824340691364672E-2</v>
      </c>
      <c r="AC165" s="53"/>
      <c r="AD165" s="28"/>
      <c r="AE165" s="28"/>
      <c r="AF165" s="103"/>
      <c r="AG165" s="103"/>
      <c r="AH165" s="43"/>
      <c r="AI165" s="43"/>
      <c r="AP165" s="46"/>
      <c r="AQ165" s="46"/>
      <c r="AX165" s="49"/>
      <c r="AY165" s="49"/>
      <c r="BA165" s="52">
        <v>42873.383194444446</v>
      </c>
      <c r="BB165" s="97">
        <v>0.47949590640611045</v>
      </c>
      <c r="BC165" s="101">
        <v>-0.26033568020702741</v>
      </c>
      <c r="BD165" s="63">
        <f t="shared" si="57"/>
        <v>116</v>
      </c>
      <c r="BE165" s="117">
        <f t="shared" si="58"/>
        <v>10.5</v>
      </c>
      <c r="BF165" s="94">
        <v>1.799191797945314</v>
      </c>
      <c r="BG165" s="95">
        <v>2.5893999999999999</v>
      </c>
      <c r="BH165" s="64">
        <f t="shared" si="59"/>
        <v>-0.50615969550423345</v>
      </c>
      <c r="BI165" s="52">
        <v>42873.400300925925</v>
      </c>
      <c r="BJ165" s="141">
        <v>2.0877569972500352</v>
      </c>
      <c r="BK165" s="145">
        <v>0.10824700199709558</v>
      </c>
      <c r="BL165" s="63">
        <f t="shared" si="60"/>
        <v>1078</v>
      </c>
      <c r="BM165" s="117">
        <f t="shared" si="61"/>
        <v>854</v>
      </c>
      <c r="BN165" s="139">
        <v>3.9412392108723817</v>
      </c>
      <c r="BO165" s="140">
        <v>2.7336</v>
      </c>
      <c r="BP165" s="134">
        <f t="shared" si="62"/>
        <v>-0.36678810036543291</v>
      </c>
    </row>
    <row r="166" spans="1:68">
      <c r="A166" s="16">
        <v>42873.683559027777</v>
      </c>
      <c r="B166" s="17">
        <v>0.97930514900316401</v>
      </c>
      <c r="C166" s="18">
        <v>-0.14995450174213612</v>
      </c>
      <c r="D166" s="81">
        <f t="shared" si="50"/>
        <v>0.363728451684591</v>
      </c>
      <c r="J166" s="37"/>
      <c r="K166" s="61"/>
      <c r="U166" s="52">
        <v>42873.61614583333</v>
      </c>
      <c r="V166" s="23">
        <v>-0.5333607762069309</v>
      </c>
      <c r="W166" s="24">
        <v>-4.9717004661813786E-2</v>
      </c>
      <c r="X166" s="63">
        <f t="shared" si="51"/>
        <v>135.5</v>
      </c>
      <c r="Y166" s="117">
        <f t="shared" si="52"/>
        <v>114</v>
      </c>
      <c r="Z166" s="38">
        <v>0.45016516973864612</v>
      </c>
      <c r="AA166" s="39">
        <v>2.6718000000000002</v>
      </c>
      <c r="AB166" s="104">
        <f t="shared" si="53"/>
        <v>0.19553335568896632</v>
      </c>
      <c r="AC166" s="53"/>
      <c r="AD166" s="28"/>
      <c r="AE166" s="28"/>
      <c r="AF166" s="103"/>
      <c r="AG166" s="103"/>
      <c r="AH166" s="43"/>
      <c r="AI166" s="43"/>
      <c r="AP166" s="46"/>
      <c r="AQ166" s="46"/>
      <c r="AX166" s="49"/>
      <c r="AY166" s="49"/>
      <c r="BA166" s="52">
        <v>42873.383206018516</v>
      </c>
      <c r="BB166" s="97">
        <v>0.60946570263886135</v>
      </c>
      <c r="BC166" s="101">
        <v>-0.20768101132072431</v>
      </c>
      <c r="BD166" s="63">
        <f t="shared" si="57"/>
        <v>127</v>
      </c>
      <c r="BE166" s="117">
        <f t="shared" si="58"/>
        <v>27</v>
      </c>
      <c r="BF166" s="94">
        <v>1.97229893046503</v>
      </c>
      <c r="BG166" s="95">
        <v>2.61</v>
      </c>
      <c r="BH166" s="64">
        <f t="shared" si="59"/>
        <v>-0.27439786724532206</v>
      </c>
      <c r="BI166" s="52">
        <v>42873.400312500002</v>
      </c>
      <c r="BJ166" s="141">
        <v>2.0356929204882634</v>
      </c>
      <c r="BK166" s="145">
        <v>-0.33931768353648212</v>
      </c>
      <c r="BL166" s="63">
        <f t="shared" si="60"/>
        <v>1065</v>
      </c>
      <c r="BM166" s="117">
        <f t="shared" si="61"/>
        <v>7</v>
      </c>
      <c r="BN166" s="139">
        <v>3.8718949224549655</v>
      </c>
      <c r="BO166" s="140">
        <v>2.5585</v>
      </c>
      <c r="BP166" s="134">
        <f t="shared" si="62"/>
        <v>-0.36095603300687901</v>
      </c>
    </row>
    <row r="167" spans="1:68">
      <c r="A167" s="16">
        <v>42873.683674768516</v>
      </c>
      <c r="B167" s="17">
        <v>1.1713567150841873</v>
      </c>
      <c r="C167" s="18">
        <v>-6.8950411705957837E-2</v>
      </c>
      <c r="D167" s="81">
        <f t="shared" si="50"/>
        <v>0.19880180407371389</v>
      </c>
      <c r="J167" s="37"/>
      <c r="K167" s="61"/>
      <c r="U167" s="52">
        <v>42873.616157407407</v>
      </c>
      <c r="V167" s="23">
        <v>-0.5333607762069309</v>
      </c>
      <c r="W167" s="24">
        <v>-0.20768101132072431</v>
      </c>
      <c r="X167" s="63">
        <f t="shared" si="51"/>
        <v>135.5</v>
      </c>
      <c r="Y167" s="117">
        <f t="shared" si="52"/>
        <v>56.5</v>
      </c>
      <c r="Z167" s="38">
        <v>0.45016516973864612</v>
      </c>
      <c r="AA167" s="39">
        <v>2.61</v>
      </c>
      <c r="AB167" s="104">
        <f t="shared" si="53"/>
        <v>0.32355478478664068</v>
      </c>
      <c r="AC167" s="53"/>
      <c r="AD167" s="28"/>
      <c r="AE167" s="28"/>
      <c r="AF167" s="103"/>
      <c r="AG167" s="103"/>
      <c r="AH167" s="43"/>
      <c r="AI167" s="43"/>
      <c r="AP167" s="46"/>
      <c r="AQ167" s="46"/>
      <c r="AX167" s="49"/>
      <c r="AY167" s="49"/>
      <c r="BA167" s="52">
        <v>42873.383217592593</v>
      </c>
      <c r="BB167" s="97">
        <v>0.62931213566179312</v>
      </c>
      <c r="BC167" s="101">
        <v>0.66112102530327954</v>
      </c>
      <c r="BD167" s="63">
        <f t="shared" si="57"/>
        <v>129</v>
      </c>
      <c r="BE167" s="117">
        <f t="shared" si="58"/>
        <v>148</v>
      </c>
      <c r="BF167" s="94">
        <v>1.9987324497204721</v>
      </c>
      <c r="BG167" s="95">
        <v>2.9499</v>
      </c>
      <c r="BH167" s="64">
        <f t="shared" si="59"/>
        <v>0.29822502776227472</v>
      </c>
      <c r="BI167" s="52">
        <v>42873.400324074071</v>
      </c>
      <c r="BJ167" s="141">
        <v>1.2860788594677801</v>
      </c>
      <c r="BK167" s="145">
        <v>-0.33931768353648212</v>
      </c>
      <c r="BL167" s="63">
        <f t="shared" si="60"/>
        <v>742.5</v>
      </c>
      <c r="BM167" s="117">
        <f t="shared" si="61"/>
        <v>7</v>
      </c>
      <c r="BN167" s="139">
        <v>2.8734818729543439</v>
      </c>
      <c r="BO167" s="140">
        <v>2.5585</v>
      </c>
      <c r="BP167" s="134">
        <f t="shared" si="62"/>
        <v>0.17105408774812764</v>
      </c>
    </row>
    <row r="168" spans="1:68">
      <c r="A168" s="16">
        <v>42873.683790509254</v>
      </c>
      <c r="B168" s="17">
        <v>0.61329635729317178</v>
      </c>
      <c r="C168" s="18">
        <v>-6.8950411705957837E-2</v>
      </c>
      <c r="D168" s="81">
        <f t="shared" si="50"/>
        <v>0.46940810792554433</v>
      </c>
      <c r="J168" s="37"/>
      <c r="K168" s="61"/>
      <c r="U168" s="52">
        <v>42873.616168981483</v>
      </c>
      <c r="V168" s="23">
        <v>-0.53916010812642501</v>
      </c>
      <c r="W168" s="24">
        <v>-0.31299034909333057</v>
      </c>
      <c r="X168" s="63">
        <f t="shared" si="51"/>
        <v>130</v>
      </c>
      <c r="Y168" s="117">
        <f t="shared" si="52"/>
        <v>11.5</v>
      </c>
      <c r="Z168" s="38">
        <v>0.44244102345072034</v>
      </c>
      <c r="AA168" s="39">
        <v>2.5688</v>
      </c>
      <c r="AB168" s="104">
        <f t="shared" si="53"/>
        <v>0.36945439294574256</v>
      </c>
      <c r="AC168" s="53"/>
      <c r="AD168" s="28"/>
      <c r="AE168" s="28"/>
      <c r="AF168" s="103"/>
      <c r="AG168" s="103"/>
      <c r="AH168" s="43"/>
      <c r="AI168" s="43"/>
      <c r="AP168" s="46"/>
      <c r="AQ168" s="46"/>
      <c r="AX168" s="49"/>
      <c r="AY168" s="49"/>
      <c r="BA168" s="52">
        <v>42873.383229166669</v>
      </c>
      <c r="BB168" s="97">
        <v>0.61935589140320335</v>
      </c>
      <c r="BC168" s="101">
        <v>-0.18135367687757273</v>
      </c>
      <c r="BD168" s="63">
        <f t="shared" si="57"/>
        <v>128</v>
      </c>
      <c r="BE168" s="117">
        <f t="shared" si="58"/>
        <v>43</v>
      </c>
      <c r="BF168" s="94">
        <v>1.9854717003446409</v>
      </c>
      <c r="BG168" s="95">
        <v>2.6202999999999999</v>
      </c>
      <c r="BH168" s="64">
        <f t="shared" si="59"/>
        <v>0.83274281784759829</v>
      </c>
      <c r="BI168" s="52">
        <v>42873.400335648148</v>
      </c>
      <c r="BJ168" s="141">
        <v>1.3909940654358919</v>
      </c>
      <c r="BK168" s="145">
        <v>-0.20768101132072431</v>
      </c>
      <c r="BL168" s="63">
        <f t="shared" si="60"/>
        <v>798</v>
      </c>
      <c r="BM168" s="117">
        <f t="shared" si="61"/>
        <v>224.5</v>
      </c>
      <c r="BN168" s="139">
        <v>3.0132187271256878</v>
      </c>
      <c r="BO168" s="140">
        <v>2.61</v>
      </c>
      <c r="BP168" s="134">
        <f t="shared" si="62"/>
        <v>0.23831401237922481</v>
      </c>
    </row>
    <row r="169" spans="1:68">
      <c r="A169" s="16">
        <v>42873.68390625</v>
      </c>
      <c r="B169" s="17">
        <v>0.53314679190464997</v>
      </c>
      <c r="C169" s="18">
        <v>-0.23095859177831443</v>
      </c>
      <c r="D169" s="81">
        <f t="shared" si="50"/>
        <v>0.66805195321762534</v>
      </c>
      <c r="J169" s="37"/>
      <c r="K169" s="61"/>
      <c r="U169" s="52">
        <v>42873.616180555553</v>
      </c>
      <c r="V169" s="23">
        <v>-0.54514958032802519</v>
      </c>
      <c r="W169" s="24">
        <v>-0.1286990079912696</v>
      </c>
      <c r="X169" s="63">
        <f t="shared" si="51"/>
        <v>121</v>
      </c>
      <c r="Y169" s="117">
        <f t="shared" si="52"/>
        <v>90</v>
      </c>
      <c r="Z169" s="38">
        <v>0.43446362879305078</v>
      </c>
      <c r="AA169" s="39">
        <v>2.6408999999999998</v>
      </c>
      <c r="AB169" s="104">
        <f t="shared" si="53"/>
        <v>0.2700165964176342</v>
      </c>
      <c r="AC169" s="53"/>
      <c r="AD169" s="28"/>
      <c r="AE169" s="28"/>
      <c r="AF169" s="103"/>
      <c r="AG169" s="103"/>
      <c r="AH169" s="43"/>
      <c r="AI169" s="43"/>
      <c r="AP169" s="46"/>
      <c r="AQ169" s="46"/>
      <c r="AX169" s="49"/>
      <c r="AY169" s="49"/>
      <c r="BA169" s="52">
        <v>42873.383240740739</v>
      </c>
      <c r="BB169" s="97">
        <v>0.3111106409850713</v>
      </c>
      <c r="BC169" s="101">
        <v>-0.23400834576387586</v>
      </c>
      <c r="BD169" s="63">
        <f t="shared" si="57"/>
        <v>94</v>
      </c>
      <c r="BE169" s="117">
        <f t="shared" si="58"/>
        <v>17.5</v>
      </c>
      <c r="BF169" s="94">
        <v>1.5749189953365628</v>
      </c>
      <c r="BG169" s="95">
        <v>2.5996999999999999</v>
      </c>
      <c r="BH169" s="64">
        <f t="shared" si="59"/>
        <v>4.3421402150426461E-2</v>
      </c>
      <c r="BI169" s="52">
        <v>42873.400347222225</v>
      </c>
      <c r="BJ169" s="141">
        <v>1.9367880576336121</v>
      </c>
      <c r="BK169" s="145">
        <v>-7.6044339104965344E-2</v>
      </c>
      <c r="BL169" s="63">
        <f t="shared" si="60"/>
        <v>1040</v>
      </c>
      <c r="BM169" s="117">
        <f t="shared" si="61"/>
        <v>592.5</v>
      </c>
      <c r="BN169" s="139">
        <v>3.7401632609667548</v>
      </c>
      <c r="BO169" s="140">
        <v>2.6615000000000002</v>
      </c>
      <c r="BP169" s="134">
        <f t="shared" si="62"/>
        <v>0.23866938147839747</v>
      </c>
    </row>
    <row r="170" spans="1:68">
      <c r="A170" s="16">
        <v>42873.684021990746</v>
      </c>
      <c r="B170" s="17">
        <v>2.1367770085950304</v>
      </c>
      <c r="C170" s="18">
        <v>-2.8448366687868688E-2</v>
      </c>
      <c r="D170" s="81">
        <f t="shared" si="50"/>
        <v>0.8418419519479422</v>
      </c>
      <c r="J170" s="37"/>
      <c r="K170" s="61"/>
      <c r="U170" s="52">
        <v>42873.61619212963</v>
      </c>
      <c r="V170" s="23">
        <v>-0.54340783012913563</v>
      </c>
      <c r="W170" s="24">
        <v>-2.3389670218662222E-2</v>
      </c>
      <c r="X170" s="63">
        <f t="shared" si="51"/>
        <v>126.5</v>
      </c>
      <c r="Y170" s="117">
        <f t="shared" si="52"/>
        <v>121</v>
      </c>
      <c r="Z170" s="38">
        <v>0.43678347071967399</v>
      </c>
      <c r="AA170" s="39">
        <v>2.6821000000000002</v>
      </c>
      <c r="AB170" s="104">
        <f t="shared" si="53"/>
        <v>0.4462291664513271</v>
      </c>
      <c r="AC170" s="53"/>
      <c r="AD170" s="28"/>
      <c r="AE170" s="28"/>
      <c r="AF170" s="103"/>
      <c r="AG170" s="103"/>
      <c r="AH170" s="43"/>
      <c r="AI170" s="43"/>
      <c r="AP170" s="46"/>
      <c r="AQ170" s="46"/>
      <c r="AX170" s="49"/>
      <c r="AY170" s="49"/>
      <c r="BA170" s="52">
        <v>42873.383252314816</v>
      </c>
      <c r="BB170" s="97">
        <v>-6.55764301188077E-3</v>
      </c>
      <c r="BC170" s="101">
        <v>-0.1286990079912696</v>
      </c>
      <c r="BD170" s="63">
        <f t="shared" si="57"/>
        <v>60</v>
      </c>
      <c r="BE170" s="117">
        <f t="shared" si="58"/>
        <v>66.5</v>
      </c>
      <c r="BF170" s="94">
        <v>1.1518157257377286</v>
      </c>
      <c r="BG170" s="95">
        <v>2.6408999999999998</v>
      </c>
      <c r="BH170" s="64">
        <f t="shared" si="59"/>
        <v>-0.62733194726679642</v>
      </c>
      <c r="BI170" s="52">
        <v>42873.400358796294</v>
      </c>
      <c r="BJ170" s="141">
        <v>1.2043707433296109</v>
      </c>
      <c r="BK170" s="145">
        <v>0.26621100865600494</v>
      </c>
      <c r="BL170" s="63">
        <f t="shared" si="60"/>
        <v>698.5</v>
      </c>
      <c r="BM170" s="117">
        <f t="shared" si="61"/>
        <v>968</v>
      </c>
      <c r="BN170" s="139">
        <v>2.7646546061720159</v>
      </c>
      <c r="BO170" s="140">
        <v>2.7953999999999999</v>
      </c>
      <c r="BP170" s="134">
        <f t="shared" si="62"/>
        <v>0.34101453177459862</v>
      </c>
    </row>
    <row r="171" spans="1:68">
      <c r="A171" s="16">
        <v>42873.684137731485</v>
      </c>
      <c r="B171" s="17">
        <v>1.9535877755878244</v>
      </c>
      <c r="C171" s="18">
        <v>1.2053678330223951E-2</v>
      </c>
      <c r="D171" s="81">
        <f t="shared" si="50"/>
        <v>0.82964157468396516</v>
      </c>
      <c r="J171" s="37"/>
      <c r="K171" s="61"/>
      <c r="U171" s="52">
        <v>42873.616203703707</v>
      </c>
      <c r="V171" s="23">
        <v>-0.54572810556842966</v>
      </c>
      <c r="W171" s="24">
        <v>-7.6044339104965344E-2</v>
      </c>
      <c r="X171" s="63">
        <f t="shared" si="51"/>
        <v>120</v>
      </c>
      <c r="Y171" s="117">
        <f t="shared" si="52"/>
        <v>104</v>
      </c>
      <c r="Z171" s="38">
        <v>0.43369308941883067</v>
      </c>
      <c r="AA171" s="39">
        <v>2.6615000000000002</v>
      </c>
      <c r="AB171" s="104">
        <f t="shared" si="53"/>
        <v>0.30458728619505882</v>
      </c>
      <c r="AC171" s="53"/>
      <c r="AD171" s="28"/>
      <c r="AE171" s="28"/>
      <c r="AF171" s="103"/>
      <c r="AG171" s="103"/>
      <c r="AH171" s="43"/>
      <c r="AI171" s="43"/>
      <c r="AP171" s="46"/>
      <c r="AQ171" s="46"/>
      <c r="AX171" s="49"/>
      <c r="AY171" s="49"/>
      <c r="BA171" s="52">
        <v>42873.383263888885</v>
      </c>
      <c r="BB171" s="97">
        <v>-4.9584562285836555E-2</v>
      </c>
      <c r="BC171" s="101">
        <v>0.21355633976970184</v>
      </c>
      <c r="BD171" s="63">
        <f t="shared" si="57"/>
        <v>58</v>
      </c>
      <c r="BE171" s="117">
        <f t="shared" si="58"/>
        <v>130</v>
      </c>
      <c r="BF171" s="94">
        <v>1.0945080524739084</v>
      </c>
      <c r="BG171" s="95">
        <v>2.7747999999999999</v>
      </c>
      <c r="BH171" s="64">
        <f t="shared" si="59"/>
        <v>-0.61059141528038308</v>
      </c>
      <c r="BI171" s="52">
        <v>42873.400370370371</v>
      </c>
      <c r="BJ171" s="141">
        <v>0.4818959397311397</v>
      </c>
      <c r="BK171" s="145">
        <v>0.3188656775423081</v>
      </c>
      <c r="BL171" s="63">
        <f t="shared" si="60"/>
        <v>263</v>
      </c>
      <c r="BM171" s="117">
        <f t="shared" si="61"/>
        <v>989</v>
      </c>
      <c r="BN171" s="139">
        <v>1.8023884089956503</v>
      </c>
      <c r="BO171" s="140">
        <v>2.8159999999999998</v>
      </c>
      <c r="BP171" s="134">
        <f t="shared" si="62"/>
        <v>0.30685556320518298</v>
      </c>
    </row>
    <row r="172" spans="1:68">
      <c r="A172" s="16">
        <v>42873.684253472224</v>
      </c>
      <c r="B172" s="17">
        <v>1.0641712683741724</v>
      </c>
      <c r="C172" s="18">
        <v>-0.14995450174213612</v>
      </c>
      <c r="D172" s="81">
        <f t="shared" si="50"/>
        <v>0.82564900881353087</v>
      </c>
      <c r="J172" s="37"/>
      <c r="K172" s="61"/>
      <c r="U172" s="52">
        <v>42873.616215277776</v>
      </c>
      <c r="V172" s="23">
        <v>-0.5493207141460611</v>
      </c>
      <c r="W172" s="24">
        <v>0.95072170417794788</v>
      </c>
      <c r="X172" s="63">
        <f t="shared" si="51"/>
        <v>115.5</v>
      </c>
      <c r="Y172" s="117">
        <f t="shared" si="52"/>
        <v>159</v>
      </c>
      <c r="Z172" s="38">
        <v>0.42890808407785286</v>
      </c>
      <c r="AA172" s="39">
        <v>3.0632000000000001</v>
      </c>
      <c r="AB172" s="104">
        <f t="shared" si="53"/>
        <v>0.20487689105240778</v>
      </c>
      <c r="AH172" s="43"/>
      <c r="AI172" s="43"/>
      <c r="AP172" s="46"/>
      <c r="AQ172" s="46"/>
      <c r="AX172" s="49"/>
      <c r="AY172" s="49"/>
      <c r="BA172" s="52">
        <v>42873.383275462962</v>
      </c>
      <c r="BB172" s="97">
        <v>2.9480376047917208E-2</v>
      </c>
      <c r="BC172" s="101">
        <v>2.9264998667640901E-2</v>
      </c>
      <c r="BD172" s="63">
        <f t="shared" si="57"/>
        <v>63</v>
      </c>
      <c r="BE172" s="117">
        <f t="shared" si="58"/>
        <v>112</v>
      </c>
      <c r="BF172" s="94">
        <v>1.1998148633986099</v>
      </c>
      <c r="BG172" s="95">
        <v>2.7027000000000001</v>
      </c>
      <c r="BH172" s="64">
        <f t="shared" si="59"/>
        <v>-0.50701919584406041</v>
      </c>
      <c r="BI172" s="52">
        <v>42873.400381944448</v>
      </c>
      <c r="BJ172" s="141">
        <v>1.1498304666352011</v>
      </c>
      <c r="BK172" s="145">
        <v>-0.10237167354811805</v>
      </c>
      <c r="BL172" s="63">
        <f t="shared" si="60"/>
        <v>656</v>
      </c>
      <c r="BM172" s="117">
        <f t="shared" si="61"/>
        <v>540.5</v>
      </c>
      <c r="BN172" s="139">
        <v>2.6920122601880796</v>
      </c>
      <c r="BO172" s="140">
        <v>2.6511999999999998</v>
      </c>
      <c r="BP172" s="134">
        <f t="shared" si="62"/>
        <v>0.13589840018074895</v>
      </c>
    </row>
    <row r="173" spans="1:68">
      <c r="A173" s="16">
        <v>42873.684369212962</v>
      </c>
      <c r="B173" s="17">
        <v>1.4074041514004056</v>
      </c>
      <c r="C173" s="18">
        <v>0.13355981338449138</v>
      </c>
      <c r="D173" s="81">
        <f t="shared" si="50"/>
        <v>0.82014553509366328</v>
      </c>
      <c r="J173" s="37"/>
      <c r="K173" s="61"/>
      <c r="U173" s="52">
        <v>42873.616226851853</v>
      </c>
      <c r="V173" s="23">
        <v>-0.54092441880265663</v>
      </c>
      <c r="W173" s="24">
        <v>-0.15502634243442118</v>
      </c>
      <c r="X173" s="63">
        <f t="shared" si="51"/>
        <v>128</v>
      </c>
      <c r="Y173" s="117">
        <f t="shared" si="52"/>
        <v>83</v>
      </c>
      <c r="Z173" s="38">
        <v>0.44009113316167636</v>
      </c>
      <c r="AA173" s="39">
        <v>2.6305999999999998</v>
      </c>
      <c r="AB173" s="104">
        <f t="shared" si="53"/>
        <v>-0.38290030752837517</v>
      </c>
      <c r="AH173" s="43"/>
      <c r="AI173" s="43"/>
      <c r="AP173" s="46"/>
      <c r="AQ173" s="46"/>
      <c r="AX173" s="49"/>
      <c r="AY173" s="49"/>
      <c r="BA173" s="52">
        <v>42873.383287037039</v>
      </c>
      <c r="BB173" s="97">
        <v>0.30587476654940504</v>
      </c>
      <c r="BC173" s="101">
        <v>-0.18135367687757273</v>
      </c>
      <c r="BD173" s="63">
        <f t="shared" si="57"/>
        <v>92</v>
      </c>
      <c r="BE173" s="117">
        <f t="shared" si="58"/>
        <v>43</v>
      </c>
      <c r="BF173" s="94">
        <v>1.5679453196360305</v>
      </c>
      <c r="BG173" s="95">
        <v>2.6202999999999999</v>
      </c>
      <c r="BH173" s="64">
        <f t="shared" si="59"/>
        <v>-0.84400936789090408</v>
      </c>
      <c r="BI173" s="52">
        <v>42873.400393518517</v>
      </c>
      <c r="BJ173" s="141">
        <v>1.1832918164071156</v>
      </c>
      <c r="BK173" s="145">
        <v>0.16090167088339871</v>
      </c>
      <c r="BL173" s="63">
        <f t="shared" si="60"/>
        <v>684</v>
      </c>
      <c r="BM173" s="117">
        <f t="shared" si="61"/>
        <v>898.5</v>
      </c>
      <c r="BN173" s="139">
        <v>2.7365795248691929</v>
      </c>
      <c r="BO173" s="140">
        <v>2.7542</v>
      </c>
      <c r="BP173" s="134">
        <f t="shared" si="62"/>
        <v>9.3956201647692E-2</v>
      </c>
    </row>
    <row r="174" spans="1:68">
      <c r="A174" s="16">
        <v>42873.684484953701</v>
      </c>
      <c r="B174" s="17">
        <v>2.1763944221744289</v>
      </c>
      <c r="C174" s="18">
        <v>0.17406185840258054</v>
      </c>
      <c r="D174" s="81">
        <f t="shared" si="50"/>
        <v>0.80969710929051031</v>
      </c>
      <c r="J174" s="37"/>
      <c r="K174" s="61"/>
      <c r="U174" s="52">
        <v>42873.616238425922</v>
      </c>
      <c r="V174" s="23">
        <v>-0.54355333051081145</v>
      </c>
      <c r="W174" s="24">
        <v>-0.18135367687757273</v>
      </c>
      <c r="X174" s="63">
        <f t="shared" si="51"/>
        <v>124.5</v>
      </c>
      <c r="Y174" s="117">
        <f t="shared" si="52"/>
        <v>71.5</v>
      </c>
      <c r="Z174" s="38">
        <v>0.43658967835727525</v>
      </c>
      <c r="AA174" s="39">
        <v>2.6202999999999999</v>
      </c>
      <c r="AB174" s="104">
        <f t="shared" si="53"/>
        <v>0.65926443210884234</v>
      </c>
      <c r="AH174" s="43"/>
      <c r="AI174" s="43"/>
      <c r="AP174" s="46"/>
      <c r="AQ174" s="46"/>
      <c r="AX174" s="49"/>
      <c r="AY174" s="49"/>
      <c r="BA174" s="52">
        <v>42873.383298611108</v>
      </c>
      <c r="BB174" s="97">
        <v>0.35112918051323189</v>
      </c>
      <c r="BC174" s="101">
        <v>-2.3389670218662222E-2</v>
      </c>
      <c r="BD174" s="63">
        <f t="shared" si="57"/>
        <v>98</v>
      </c>
      <c r="BE174" s="117">
        <f t="shared" si="58"/>
        <v>99.5</v>
      </c>
      <c r="BF174" s="94">
        <v>1.6282197992628917</v>
      </c>
      <c r="BG174" s="95">
        <v>2.6821000000000002</v>
      </c>
      <c r="BH174" s="64">
        <f t="shared" si="59"/>
        <v>0.26368157133183784</v>
      </c>
      <c r="BI174" s="52">
        <v>42873.400405092594</v>
      </c>
      <c r="BJ174" s="141">
        <v>1.2870364925268727</v>
      </c>
      <c r="BK174" s="145">
        <v>0.23988367421285339</v>
      </c>
      <c r="BL174" s="63">
        <f t="shared" si="60"/>
        <v>744</v>
      </c>
      <c r="BM174" s="117">
        <f t="shared" si="61"/>
        <v>951.5</v>
      </c>
      <c r="BN174" s="139">
        <v>2.8747573470850312</v>
      </c>
      <c r="BO174" s="140">
        <v>2.7850999999999999</v>
      </c>
      <c r="BP174" s="134">
        <f t="shared" si="62"/>
        <v>-0.15583368629610389</v>
      </c>
    </row>
    <row r="175" spans="1:68">
      <c r="A175" s="16">
        <v>42873.68460069444</v>
      </c>
      <c r="B175" s="17">
        <v>2.1019244573446105</v>
      </c>
      <c r="C175" s="18">
        <v>-2.8448366687868688E-2</v>
      </c>
      <c r="D175" s="81">
        <f t="shared" si="50"/>
        <v>0.70289735634061545</v>
      </c>
      <c r="J175" s="37"/>
      <c r="K175" s="61"/>
      <c r="U175" s="52">
        <v>42873.616249999999</v>
      </c>
      <c r="V175" s="23">
        <v>-0.54485993237378083</v>
      </c>
      <c r="W175" s="24">
        <v>-7.6044339104965344E-2</v>
      </c>
      <c r="X175" s="63">
        <f t="shared" si="51"/>
        <v>122</v>
      </c>
      <c r="Y175" s="117">
        <f t="shared" si="52"/>
        <v>104</v>
      </c>
      <c r="Z175" s="38">
        <v>0.43484941170764152</v>
      </c>
      <c r="AA175" s="39">
        <v>2.6615000000000002</v>
      </c>
      <c r="AB175" s="104">
        <f t="shared" si="53"/>
        <v>0.89730703073582818</v>
      </c>
      <c r="AH175" s="43"/>
      <c r="AI175" s="43"/>
      <c r="AP175" s="46"/>
      <c r="AQ175" s="46"/>
      <c r="AX175" s="49"/>
      <c r="AY175" s="49"/>
      <c r="BA175" s="52">
        <v>42873.383310185185</v>
      </c>
      <c r="BB175" s="97">
        <v>0.26582269388007185</v>
      </c>
      <c r="BC175" s="101">
        <v>1.0560310419505541</v>
      </c>
      <c r="BD175" s="63">
        <f t="shared" si="57"/>
        <v>86</v>
      </c>
      <c r="BE175" s="117">
        <f t="shared" si="58"/>
        <v>158.5</v>
      </c>
      <c r="BF175" s="94">
        <v>1.5145998528258544</v>
      </c>
      <c r="BG175" s="95">
        <v>3.1044</v>
      </c>
      <c r="BH175" s="64">
        <f t="shared" si="59"/>
        <v>0.77678255027278231</v>
      </c>
      <c r="BI175" s="52">
        <v>42873.400416666664</v>
      </c>
      <c r="BJ175" s="141">
        <v>1.1796478282281531</v>
      </c>
      <c r="BK175" s="145">
        <v>-0.23400834576387586</v>
      </c>
      <c r="BL175" s="63">
        <f t="shared" si="60"/>
        <v>682</v>
      </c>
      <c r="BM175" s="117">
        <f t="shared" si="61"/>
        <v>140.5</v>
      </c>
      <c r="BN175" s="139">
        <v>2.7317260868945246</v>
      </c>
      <c r="BO175" s="140">
        <v>2.5996999999999999</v>
      </c>
      <c r="BP175" s="134">
        <f t="shared" si="62"/>
        <v>0.14387788611560395</v>
      </c>
    </row>
    <row r="176" spans="1:68">
      <c r="A176" s="16">
        <v>42873.684716435186</v>
      </c>
      <c r="B176" s="17">
        <v>1.9748606216674782</v>
      </c>
      <c r="C176" s="18">
        <v>-0.10945245672404698</v>
      </c>
      <c r="D176" s="81">
        <f t="shared" si="50"/>
        <v>0.57202214353785197</v>
      </c>
      <c r="J176" s="37"/>
      <c r="K176" s="61"/>
      <c r="U176" s="52">
        <v>42873.616261574076</v>
      </c>
      <c r="V176" s="23">
        <v>-0.5439894444361949</v>
      </c>
      <c r="W176" s="24">
        <v>0.34519301198545965</v>
      </c>
      <c r="X176" s="63">
        <f t="shared" si="51"/>
        <v>123</v>
      </c>
      <c r="Y176" s="117">
        <f t="shared" si="52"/>
        <v>153.5</v>
      </c>
      <c r="Z176" s="38">
        <v>0.43600881700899824</v>
      </c>
      <c r="AA176" s="39">
        <v>2.8262999999999998</v>
      </c>
      <c r="AB176" s="104">
        <f t="shared" si="53"/>
        <v>0.93801637528383131</v>
      </c>
      <c r="AH176" s="43"/>
      <c r="AI176" s="43"/>
      <c r="AP176" s="46"/>
      <c r="AQ176" s="46"/>
      <c r="AX176" s="49"/>
      <c r="AY176" s="49"/>
      <c r="BA176" s="52">
        <v>42873.383321759262</v>
      </c>
      <c r="BB176" s="97">
        <v>0.77077877151798713</v>
      </c>
      <c r="BC176" s="101">
        <v>3.5308004796068055</v>
      </c>
      <c r="BD176" s="63">
        <f t="shared" si="57"/>
        <v>141</v>
      </c>
      <c r="BE176" s="117">
        <f t="shared" si="58"/>
        <v>165</v>
      </c>
      <c r="BF176" s="94">
        <v>2.1871522548605964</v>
      </c>
      <c r="BG176" s="95">
        <v>4.0725999999999996</v>
      </c>
      <c r="BH176" s="64">
        <f t="shared" si="59"/>
        <v>0.42038762137256358</v>
      </c>
      <c r="BI176" s="52">
        <v>42873.40042824074</v>
      </c>
      <c r="BJ176" s="141">
        <v>1.3374236052246569</v>
      </c>
      <c r="BK176" s="145">
        <v>-0.31299034909333057</v>
      </c>
      <c r="BL176" s="63">
        <f t="shared" si="60"/>
        <v>765</v>
      </c>
      <c r="BM176" s="117">
        <f t="shared" si="61"/>
        <v>20</v>
      </c>
      <c r="BN176" s="139">
        <v>2.9418680824088068</v>
      </c>
      <c r="BO176" s="140">
        <v>2.5688</v>
      </c>
      <c r="BP176" s="134">
        <f t="shared" si="62"/>
        <v>0.13125026266992257</v>
      </c>
    </row>
    <row r="177" spans="1:68">
      <c r="A177" s="16">
        <v>42873.684832175932</v>
      </c>
      <c r="B177" s="17">
        <v>1.9639210388113424</v>
      </c>
      <c r="C177" s="18">
        <v>5.2555723348309609E-2</v>
      </c>
      <c r="D177" s="81">
        <f t="shared" si="50"/>
        <v>0.52232022425254288</v>
      </c>
      <c r="J177" s="37"/>
      <c r="K177" s="61"/>
      <c r="U177" s="52">
        <v>42873.616273148145</v>
      </c>
      <c r="V177" s="23">
        <v>-0.5493207141460611</v>
      </c>
      <c r="W177" s="24">
        <v>0.10824700199709558</v>
      </c>
      <c r="X177" s="63">
        <f t="shared" si="51"/>
        <v>115.5</v>
      </c>
      <c r="Y177" s="117">
        <f t="shared" si="52"/>
        <v>144</v>
      </c>
      <c r="Z177" s="38">
        <v>0.42890808407785286</v>
      </c>
      <c r="AA177" s="39">
        <v>2.7336</v>
      </c>
      <c r="AB177" s="104">
        <f t="shared" si="53"/>
        <v>1</v>
      </c>
      <c r="AH177" s="43"/>
      <c r="AI177" s="43"/>
      <c r="AP177" s="46"/>
      <c r="AQ177" s="46"/>
      <c r="AX177" s="49"/>
      <c r="AY177" s="49"/>
      <c r="BA177" s="52">
        <v>42873.383333333331</v>
      </c>
      <c r="BB177" s="97">
        <v>0.4818959397311397</v>
      </c>
      <c r="BC177" s="101">
        <v>0.76643036307588575</v>
      </c>
      <c r="BD177" s="63">
        <f t="shared" si="57"/>
        <v>117</v>
      </c>
      <c r="BE177" s="117">
        <f t="shared" si="58"/>
        <v>151</v>
      </c>
      <c r="BF177" s="94">
        <v>1.8023884089956503</v>
      </c>
      <c r="BG177" s="95">
        <v>2.9910999999999999</v>
      </c>
      <c r="BH177" s="64">
        <f t="shared" si="59"/>
        <v>8.2667758608611155E-2</v>
      </c>
      <c r="BI177" s="52">
        <v>42873.400439814817</v>
      </c>
      <c r="BJ177" s="141">
        <v>0.84910735490152534</v>
      </c>
      <c r="BK177" s="145">
        <v>0.76643036307588575</v>
      </c>
      <c r="BL177" s="63">
        <f t="shared" si="60"/>
        <v>498</v>
      </c>
      <c r="BM177" s="117">
        <f t="shared" si="61"/>
        <v>1077</v>
      </c>
      <c r="BN177" s="139">
        <v>2.2914783125822979</v>
      </c>
      <c r="BO177" s="140">
        <v>2.9910999999999999</v>
      </c>
      <c r="BP177" s="134">
        <f t="shared" si="62"/>
        <v>0.17176541087072217</v>
      </c>
    </row>
    <row r="178" spans="1:68">
      <c r="A178" s="16">
        <v>42873.68494791667</v>
      </c>
      <c r="B178" s="17">
        <v>1.5091635526724312</v>
      </c>
      <c r="C178" s="18">
        <v>-0.23095859177831443</v>
      </c>
      <c r="D178" s="81">
        <f t="shared" si="50"/>
        <v>0.25994674684175312</v>
      </c>
      <c r="J178" s="37"/>
      <c r="K178" s="61"/>
      <c r="U178" s="52">
        <v>42873.616284722222</v>
      </c>
      <c r="V178" s="23">
        <v>-0.54989184170659355</v>
      </c>
      <c r="W178" s="24">
        <v>-0.23400834576387586</v>
      </c>
      <c r="X178" s="63">
        <f t="shared" si="51"/>
        <v>114</v>
      </c>
      <c r="Y178" s="117">
        <f t="shared" si="52"/>
        <v>44.5</v>
      </c>
      <c r="Z178" s="38">
        <v>0.42814739769399712</v>
      </c>
      <c r="AA178" s="39">
        <v>2.5996999999999999</v>
      </c>
      <c r="AB178" s="104" t="e">
        <f t="shared" si="53"/>
        <v>#DIV/0!</v>
      </c>
      <c r="AH178" s="43"/>
      <c r="AI178" s="43"/>
      <c r="AP178" s="46"/>
      <c r="AQ178" s="46"/>
      <c r="AX178" s="49"/>
      <c r="AY178" s="49"/>
      <c r="BA178" s="52">
        <v>42873.383344907408</v>
      </c>
      <c r="BB178" s="97">
        <v>0.45455110837298301</v>
      </c>
      <c r="BC178" s="101">
        <v>-2.3389670218662222E-2</v>
      </c>
      <c r="BD178" s="63">
        <f t="shared" si="57"/>
        <v>115</v>
      </c>
      <c r="BE178" s="117">
        <f t="shared" si="58"/>
        <v>99.5</v>
      </c>
      <c r="BF178" s="94">
        <v>1.7659677521749781</v>
      </c>
      <c r="BG178" s="95">
        <v>2.6821000000000002</v>
      </c>
      <c r="BH178" s="64">
        <f t="shared" si="59"/>
        <v>-0.47614001140944845</v>
      </c>
      <c r="BI178" s="52">
        <v>42873.400451388887</v>
      </c>
      <c r="BJ178" s="141">
        <v>0.45043865747963757</v>
      </c>
      <c r="BK178" s="145">
        <v>-2.3389670218662222E-2</v>
      </c>
      <c r="BL178" s="63">
        <f t="shared" si="60"/>
        <v>245</v>
      </c>
      <c r="BM178" s="117">
        <f t="shared" si="61"/>
        <v>678.5</v>
      </c>
      <c r="BN178" s="139">
        <v>1.760490367410134</v>
      </c>
      <c r="BO178" s="140">
        <v>2.6821000000000002</v>
      </c>
      <c r="BP178" s="134">
        <f t="shared" si="62"/>
        <v>0.48625305445017253</v>
      </c>
    </row>
    <row r="179" spans="1:68">
      <c r="A179" s="16">
        <v>42873.685063657409</v>
      </c>
      <c r="B179" s="17">
        <v>1.9228245165739584</v>
      </c>
      <c r="C179" s="18">
        <v>-0.31196268181449271</v>
      </c>
      <c r="D179" s="81">
        <f t="shared" si="50"/>
        <v>0.24369926366875833</v>
      </c>
      <c r="J179" s="37"/>
      <c r="K179" s="61"/>
      <c r="U179" s="52">
        <v>42873.616296296299</v>
      </c>
      <c r="V179" s="23">
        <v>-0.54903476995907097</v>
      </c>
      <c r="W179" s="24">
        <v>-7.6044339104965344E-2</v>
      </c>
      <c r="X179" s="63">
        <f t="shared" si="51"/>
        <v>117</v>
      </c>
      <c r="Y179" s="117">
        <f t="shared" si="52"/>
        <v>104</v>
      </c>
      <c r="Z179" s="38">
        <v>0.42928893393455259</v>
      </c>
      <c r="AA179" s="39">
        <v>2.6615000000000002</v>
      </c>
      <c r="AB179" s="104" t="e">
        <f t="shared" si="53"/>
        <v>#DIV/0!</v>
      </c>
      <c r="AH179" s="43"/>
      <c r="AI179" s="43"/>
      <c r="AP179" s="46"/>
      <c r="AQ179" s="46"/>
      <c r="AX179" s="49"/>
      <c r="AY179" s="49"/>
      <c r="BA179" s="52">
        <v>42873.383356481485</v>
      </c>
      <c r="BB179" s="97">
        <v>0.43180071842182033</v>
      </c>
      <c r="BC179" s="101">
        <v>-7.6044339104965344E-2</v>
      </c>
      <c r="BD179" s="63">
        <f t="shared" si="57"/>
        <v>112</v>
      </c>
      <c r="BE179" s="117">
        <f t="shared" si="58"/>
        <v>85</v>
      </c>
      <c r="BF179" s="94">
        <v>1.7356664446227337</v>
      </c>
      <c r="BG179" s="95">
        <v>2.6615000000000002</v>
      </c>
      <c r="BH179" s="64">
        <f t="shared" si="59"/>
        <v>9.384885937334618E-2</v>
      </c>
      <c r="BI179" s="52">
        <v>42873.400462962964</v>
      </c>
      <c r="BJ179" s="141">
        <v>0.29495477240604373</v>
      </c>
      <c r="BK179" s="145">
        <v>-0.20768101132072431</v>
      </c>
      <c r="BL179" s="63">
        <f t="shared" si="60"/>
        <v>162</v>
      </c>
      <c r="BM179" s="117">
        <f t="shared" si="61"/>
        <v>224.5</v>
      </c>
      <c r="BN179" s="139">
        <v>1.5534009491124039</v>
      </c>
      <c r="BO179" s="140">
        <v>2.61</v>
      </c>
      <c r="BP179" s="134">
        <f t="shared" si="62"/>
        <v>0.55509084790499885</v>
      </c>
    </row>
    <row r="180" spans="1:68">
      <c r="A180" s="16">
        <v>42873.685179398148</v>
      </c>
      <c r="B180" s="17">
        <v>2.3344156851086981</v>
      </c>
      <c r="C180" s="18">
        <v>-0.23095859177831443</v>
      </c>
      <c r="D180" s="81">
        <f t="shared" si="50"/>
        <v>9.949279555878654E-2</v>
      </c>
      <c r="J180" s="37"/>
      <c r="K180" s="61"/>
      <c r="U180" s="52">
        <v>42873.616307870368</v>
      </c>
      <c r="V180" s="23">
        <v>-0.55145722503833217</v>
      </c>
      <c r="W180" s="24">
        <v>-0.1286990079912696</v>
      </c>
      <c r="X180" s="63">
        <f t="shared" si="51"/>
        <v>113</v>
      </c>
      <c r="Y180" s="117">
        <f t="shared" si="52"/>
        <v>90</v>
      </c>
      <c r="Z180" s="38">
        <v>0.42606245928749115</v>
      </c>
      <c r="AA180" s="39">
        <v>2.6408999999999998</v>
      </c>
      <c r="AB180" s="104" t="e">
        <f t="shared" si="53"/>
        <v>#DIV/0!</v>
      </c>
      <c r="AH180" s="43"/>
      <c r="AI180" s="43"/>
      <c r="AP180" s="46"/>
      <c r="AQ180" s="46"/>
      <c r="AX180" s="49"/>
      <c r="AY180" s="49"/>
      <c r="BA180" s="52">
        <v>42873.383368055554</v>
      </c>
      <c r="BB180" s="97">
        <v>0.55908469821265272</v>
      </c>
      <c r="BC180" s="101">
        <v>0.26621100865600494</v>
      </c>
      <c r="BD180" s="63">
        <f t="shared" si="57"/>
        <v>123.5</v>
      </c>
      <c r="BE180" s="117">
        <f t="shared" si="58"/>
        <v>133.5</v>
      </c>
      <c r="BF180" s="94">
        <v>1.9051963307651281</v>
      </c>
      <c r="BG180" s="95">
        <v>2.7953999999999999</v>
      </c>
      <c r="BH180" s="64">
        <f t="shared" si="59"/>
        <v>-0.4936109495645532</v>
      </c>
      <c r="BI180" s="52">
        <v>42873.40047453704</v>
      </c>
      <c r="BJ180" s="141">
        <v>0.58276603196833276</v>
      </c>
      <c r="BK180" s="145">
        <v>-0.1286990079912696</v>
      </c>
      <c r="BL180" s="63">
        <f t="shared" si="60"/>
        <v>331</v>
      </c>
      <c r="BM180" s="117">
        <f t="shared" si="61"/>
        <v>479</v>
      </c>
      <c r="BN180" s="139">
        <v>1.9367375649557772</v>
      </c>
      <c r="BO180" s="140">
        <v>2.6408999999999998</v>
      </c>
      <c r="BP180" s="134">
        <f t="shared" si="62"/>
        <v>0.25958472778203795</v>
      </c>
    </row>
    <row r="181" spans="1:68" ht="15.75" thickBot="1">
      <c r="A181" s="16">
        <v>42873.685295138886</v>
      </c>
      <c r="B181" s="17">
        <v>1.6734717395241105</v>
      </c>
      <c r="C181" s="18">
        <v>-0.10945245672404698</v>
      </c>
      <c r="D181" s="81">
        <f t="shared" si="50"/>
        <v>-0.12624003690290789</v>
      </c>
      <c r="J181" s="37"/>
      <c r="K181" s="61"/>
      <c r="U181" s="52">
        <v>42873.616319444445</v>
      </c>
      <c r="V181" s="23">
        <v>-0.55470571019220627</v>
      </c>
      <c r="W181" s="24">
        <v>-4.9717004661813786E-2</v>
      </c>
      <c r="X181" s="118">
        <f t="shared" si="51"/>
        <v>107.5</v>
      </c>
      <c r="Y181" s="119">
        <f t="shared" si="52"/>
        <v>114</v>
      </c>
      <c r="Z181" s="38">
        <v>0.42173579289022306</v>
      </c>
      <c r="AA181" s="39">
        <v>2.6718000000000002</v>
      </c>
      <c r="AB181" s="104" t="e">
        <f t="shared" si="53"/>
        <v>#DIV/0!</v>
      </c>
      <c r="AH181" s="43"/>
      <c r="AI181" s="43"/>
      <c r="AP181" s="46"/>
      <c r="AQ181" s="46"/>
      <c r="AX181" s="49"/>
      <c r="AY181" s="49"/>
      <c r="BA181" s="52">
        <v>42873.383379629631</v>
      </c>
      <c r="BB181" s="97">
        <v>0.41228578023859941</v>
      </c>
      <c r="BC181" s="101">
        <v>0.58213902197382483</v>
      </c>
      <c r="BD181" s="63">
        <f t="shared" si="57"/>
        <v>109</v>
      </c>
      <c r="BE181" s="117">
        <f t="shared" si="58"/>
        <v>145</v>
      </c>
      <c r="BF181" s="94">
        <v>1.7096744442648411</v>
      </c>
      <c r="BG181" s="95">
        <v>2.919</v>
      </c>
      <c r="BH181" s="64">
        <f t="shared" si="59"/>
        <v>-0.17418793083204556</v>
      </c>
      <c r="BI181" s="52">
        <v>42873.40048611111</v>
      </c>
      <c r="BJ181" s="141">
        <v>0.77661906208226383</v>
      </c>
      <c r="BK181" s="145">
        <v>-4.9717004661813786E-2</v>
      </c>
      <c r="BL181" s="63">
        <f t="shared" si="60"/>
        <v>444</v>
      </c>
      <c r="BM181" s="117">
        <f t="shared" si="61"/>
        <v>638</v>
      </c>
      <c r="BN181" s="139">
        <v>2.1949309540812476</v>
      </c>
      <c r="BO181" s="140">
        <v>2.6718000000000002</v>
      </c>
      <c r="BP181" s="134">
        <f t="shared" si="62"/>
        <v>0.28025873614901753</v>
      </c>
    </row>
    <row r="182" spans="1:68">
      <c r="A182" s="16">
        <v>42873.685410879625</v>
      </c>
      <c r="B182" s="17">
        <v>2.2495014252473724</v>
      </c>
      <c r="C182" s="18">
        <v>-2.8448366687868688E-2</v>
      </c>
      <c r="D182" s="81">
        <f t="shared" si="50"/>
        <v>-3.0013691398659705E-2</v>
      </c>
      <c r="J182" s="37"/>
      <c r="K182" s="61"/>
      <c r="U182" s="53"/>
      <c r="V182" s="25"/>
      <c r="W182" s="25"/>
      <c r="X182" s="103"/>
      <c r="Y182" s="103"/>
      <c r="Z182" s="40"/>
      <c r="AA182" s="40"/>
      <c r="AH182" s="43"/>
      <c r="AI182" s="43"/>
      <c r="AP182" s="46"/>
      <c r="AQ182" s="46"/>
      <c r="AX182" s="49"/>
      <c r="AY182" s="49"/>
      <c r="BA182" s="52">
        <v>42873.383391203701</v>
      </c>
      <c r="BB182" s="97">
        <v>0.33228805026630803</v>
      </c>
      <c r="BC182" s="101">
        <v>2.9376642244893394E-3</v>
      </c>
      <c r="BD182" s="63">
        <f t="shared" si="57"/>
        <v>96</v>
      </c>
      <c r="BE182" s="117">
        <f t="shared" si="58"/>
        <v>106</v>
      </c>
      <c r="BF182" s="94">
        <v>1.6031252455664722</v>
      </c>
      <c r="BG182" s="95">
        <v>2.6924000000000001</v>
      </c>
      <c r="BH182" s="64">
        <f t="shared" si="59"/>
        <v>0.18352355910805088</v>
      </c>
      <c r="BI182" s="52">
        <v>42873.400497685187</v>
      </c>
      <c r="BJ182" s="141">
        <v>0.80538929917241919</v>
      </c>
      <c r="BK182" s="145">
        <v>-0.1286990079912696</v>
      </c>
      <c r="BL182" s="63">
        <f t="shared" si="60"/>
        <v>469</v>
      </c>
      <c r="BM182" s="117">
        <f t="shared" si="61"/>
        <v>479</v>
      </c>
      <c r="BN182" s="139">
        <v>2.2332501127546238</v>
      </c>
      <c r="BO182" s="140">
        <v>2.6408999999999998</v>
      </c>
      <c r="BP182" s="134">
        <f t="shared" si="62"/>
        <v>0.21542483415368247</v>
      </c>
    </row>
    <row r="183" spans="1:68">
      <c r="A183" s="16">
        <v>42873.685526620371</v>
      </c>
      <c r="B183" s="17">
        <v>1.7701952767100746</v>
      </c>
      <c r="C183" s="18">
        <v>-0.19045654676022528</v>
      </c>
      <c r="D183" s="81">
        <f t="shared" si="50"/>
        <v>-3.422942278050313E-2</v>
      </c>
      <c r="J183" s="37"/>
      <c r="K183" s="61"/>
      <c r="U183" s="53"/>
      <c r="V183" s="25"/>
      <c r="W183" s="25"/>
      <c r="X183" s="103"/>
      <c r="Y183" s="103"/>
      <c r="Z183" s="40"/>
      <c r="AA183" s="40"/>
      <c r="AH183" s="43"/>
      <c r="AI183" s="43"/>
      <c r="AP183" s="46"/>
      <c r="AQ183" s="46"/>
      <c r="AX183" s="49"/>
      <c r="AY183" s="49"/>
      <c r="BA183" s="52">
        <v>42873.383402777778</v>
      </c>
      <c r="BB183" s="97">
        <v>0.25827804922747244</v>
      </c>
      <c r="BC183" s="101">
        <v>0.42417501531491436</v>
      </c>
      <c r="BD183" s="63">
        <f t="shared" si="57"/>
        <v>85</v>
      </c>
      <c r="BE183" s="117">
        <f t="shared" si="58"/>
        <v>140</v>
      </c>
      <c r="BF183" s="94">
        <v>1.5045511196620904</v>
      </c>
      <c r="BG183" s="95">
        <v>2.8571999999999997</v>
      </c>
      <c r="BH183" s="64">
        <f t="shared" si="59"/>
        <v>0.48288166881023775</v>
      </c>
      <c r="BI183" s="52">
        <v>42873.400509259256</v>
      </c>
      <c r="BJ183" s="141">
        <v>0.49577911513821588</v>
      </c>
      <c r="BK183" s="145">
        <v>-0.26033568020702741</v>
      </c>
      <c r="BL183" s="63">
        <f t="shared" si="60"/>
        <v>275</v>
      </c>
      <c r="BM183" s="117">
        <f t="shared" si="61"/>
        <v>78.5</v>
      </c>
      <c r="BN183" s="139">
        <v>1.8208794488729723</v>
      </c>
      <c r="BO183" s="140">
        <v>2.5893999999999999</v>
      </c>
      <c r="BP183" s="134">
        <f t="shared" si="62"/>
        <v>0.21566301727552606</v>
      </c>
    </row>
    <row r="184" spans="1:68">
      <c r="A184" s="16">
        <v>42873.68564236111</v>
      </c>
      <c r="B184" s="17">
        <v>0.72901802367746327</v>
      </c>
      <c r="C184" s="18">
        <v>-0.19045654676022528</v>
      </c>
      <c r="D184" s="81">
        <f t="shared" si="50"/>
        <v>-0.10833133745375657</v>
      </c>
      <c r="J184" s="37"/>
      <c r="K184" s="61"/>
      <c r="U184" s="53"/>
      <c r="V184" s="25"/>
      <c r="W184" s="25"/>
      <c r="X184" s="103"/>
      <c r="Y184" s="103"/>
      <c r="Z184" s="40"/>
      <c r="AA184" s="40"/>
      <c r="AH184" s="43"/>
      <c r="AI184" s="43"/>
      <c r="AP184" s="46"/>
      <c r="AQ184" s="46"/>
      <c r="AX184" s="49"/>
      <c r="AY184" s="49"/>
      <c r="BA184" s="52">
        <v>42873.383414351854</v>
      </c>
      <c r="BB184" s="97">
        <v>0.26632745811889097</v>
      </c>
      <c r="BC184" s="101">
        <v>-0.18135367687757273</v>
      </c>
      <c r="BD184" s="63">
        <f t="shared" si="57"/>
        <v>87</v>
      </c>
      <c r="BE184" s="117">
        <f t="shared" si="58"/>
        <v>43</v>
      </c>
      <c r="BF184" s="94">
        <v>1.5152721497172337</v>
      </c>
      <c r="BG184" s="95">
        <v>2.6202999999999999</v>
      </c>
      <c r="BH184" s="64">
        <f t="shared" si="59"/>
        <v>0.83101176571048985</v>
      </c>
      <c r="BI184" s="52">
        <v>42873.400520833333</v>
      </c>
      <c r="BJ184" s="141">
        <v>0.34841964032198075</v>
      </c>
      <c r="BK184" s="145">
        <v>0.60846635641697644</v>
      </c>
      <c r="BL184" s="63">
        <f t="shared" si="60"/>
        <v>191</v>
      </c>
      <c r="BM184" s="117">
        <f t="shared" si="61"/>
        <v>1055.5</v>
      </c>
      <c r="BN184" s="139">
        <v>1.6246109551579548</v>
      </c>
      <c r="BO184" s="140">
        <v>2.9293</v>
      </c>
      <c r="BP184" s="134">
        <f t="shared" si="62"/>
        <v>0.2201742368939979</v>
      </c>
    </row>
    <row r="185" spans="1:68">
      <c r="A185" s="16">
        <v>42873.685758101856</v>
      </c>
      <c r="B185" s="17">
        <v>0.49190053758416158</v>
      </c>
      <c r="C185" s="18">
        <v>5.2555723348309609E-2</v>
      </c>
      <c r="D185" s="81">
        <f t="shared" si="50"/>
        <v>-0.17817585763610566</v>
      </c>
      <c r="J185" s="37"/>
      <c r="K185" s="61"/>
      <c r="U185" s="53"/>
      <c r="V185" s="25"/>
      <c r="W185" s="25"/>
      <c r="X185" s="103"/>
      <c r="Y185" s="103"/>
      <c r="Z185" s="40"/>
      <c r="AA185" s="40"/>
      <c r="AH185" s="43"/>
      <c r="AI185" s="43"/>
      <c r="AP185" s="46"/>
      <c r="AQ185" s="46"/>
      <c r="AX185" s="49"/>
      <c r="AY185" s="49"/>
      <c r="BA185" s="52">
        <v>42873.383425925924</v>
      </c>
      <c r="BB185" s="97">
        <v>0.20017068297853119</v>
      </c>
      <c r="BC185" s="101">
        <v>0.10824700199709558</v>
      </c>
      <c r="BD185" s="63">
        <f t="shared" si="57"/>
        <v>79</v>
      </c>
      <c r="BE185" s="117">
        <f t="shared" si="58"/>
        <v>124</v>
      </c>
      <c r="BF185" s="94">
        <v>1.4271577571949079</v>
      </c>
      <c r="BG185" s="95">
        <v>2.7336</v>
      </c>
      <c r="BH185" s="64">
        <f t="shared" si="59"/>
        <v>0.59001513562594088</v>
      </c>
      <c r="BI185" s="52">
        <v>42873.40053240741</v>
      </c>
      <c r="BJ185" s="141">
        <v>0.28413607289263387</v>
      </c>
      <c r="BK185" s="145">
        <v>-7.6044339104965344E-2</v>
      </c>
      <c r="BL185" s="63">
        <f t="shared" si="60"/>
        <v>153.5</v>
      </c>
      <c r="BM185" s="117">
        <f t="shared" si="61"/>
        <v>592.5</v>
      </c>
      <c r="BN185" s="139">
        <v>1.538991493187698</v>
      </c>
      <c r="BO185" s="140">
        <v>2.6615000000000002</v>
      </c>
      <c r="BP185" s="134">
        <f t="shared" si="62"/>
        <v>0.29595951065248771</v>
      </c>
    </row>
    <row r="186" spans="1:68">
      <c r="A186" s="16">
        <v>42873.685873842594</v>
      </c>
      <c r="B186" s="17">
        <v>0.90930949748604117</v>
      </c>
      <c r="C186" s="18">
        <v>9.3057768366402241E-2</v>
      </c>
      <c r="D186" s="81">
        <f t="shared" si="50"/>
        <v>-0.16126604861697949</v>
      </c>
      <c r="J186" s="37"/>
      <c r="K186" s="61"/>
      <c r="U186" s="53"/>
      <c r="V186" s="25"/>
      <c r="W186" s="25"/>
      <c r="X186" s="103"/>
      <c r="Y186" s="103"/>
      <c r="Z186" s="40"/>
      <c r="AA186" s="40"/>
      <c r="AH186" s="43"/>
      <c r="AI186" s="43"/>
      <c r="AP186" s="46"/>
      <c r="AQ186" s="46"/>
      <c r="AX186" s="49"/>
      <c r="AY186" s="49"/>
      <c r="BA186" s="52">
        <v>42873.383437500001</v>
      </c>
      <c r="BB186" s="97">
        <v>0.38802308449647099</v>
      </c>
      <c r="BC186" s="101">
        <v>8.1919667553944031E-2</v>
      </c>
      <c r="BD186" s="63">
        <f t="shared" si="57"/>
        <v>105</v>
      </c>
      <c r="BE186" s="117">
        <f t="shared" si="58"/>
        <v>120.5</v>
      </c>
      <c r="BF186" s="94">
        <v>1.6773588924300387</v>
      </c>
      <c r="BG186" s="95">
        <v>2.7233000000000001</v>
      </c>
      <c r="BH186" s="64">
        <f t="shared" si="59"/>
        <v>0.5938671679997839</v>
      </c>
      <c r="BI186" s="52">
        <v>42873.400543981479</v>
      </c>
      <c r="BJ186" s="141">
        <v>0.15002608651817165</v>
      </c>
      <c r="BK186" s="145">
        <v>0.10824700199709558</v>
      </c>
      <c r="BL186" s="63">
        <f t="shared" si="60"/>
        <v>101.5</v>
      </c>
      <c r="BM186" s="117">
        <f t="shared" si="61"/>
        <v>854</v>
      </c>
      <c r="BN186" s="139">
        <v>1.3603700299212094</v>
      </c>
      <c r="BO186" s="140">
        <v>2.7336</v>
      </c>
      <c r="BP186" s="134">
        <f t="shared" si="62"/>
        <v>0.35369895999111695</v>
      </c>
    </row>
    <row r="187" spans="1:68">
      <c r="A187" s="16">
        <v>42873.685989583333</v>
      </c>
      <c r="B187" s="17">
        <v>0.94012681426367162</v>
      </c>
      <c r="C187" s="18">
        <v>-0.14995450174213612</v>
      </c>
      <c r="D187" s="81">
        <f t="shared" si="50"/>
        <v>-5.1607036580856858E-2</v>
      </c>
      <c r="J187" s="37"/>
      <c r="K187" s="61"/>
      <c r="U187" s="53"/>
      <c r="V187" s="25"/>
      <c r="W187" s="25"/>
      <c r="X187" s="103"/>
      <c r="Y187" s="103"/>
      <c r="Z187" s="40"/>
      <c r="AA187" s="40"/>
      <c r="AH187" s="43"/>
      <c r="AI187" s="43"/>
      <c r="AP187" s="46"/>
      <c r="AQ187" s="46"/>
      <c r="AX187" s="49"/>
      <c r="AY187" s="49"/>
      <c r="BA187" s="52">
        <v>42873.383449074077</v>
      </c>
      <c r="BB187" s="97">
        <v>0.4157082316455985</v>
      </c>
      <c r="BC187" s="101">
        <v>0.95072170417794788</v>
      </c>
      <c r="BD187" s="63">
        <f t="shared" si="57"/>
        <v>110</v>
      </c>
      <c r="BE187" s="117">
        <f t="shared" si="58"/>
        <v>153</v>
      </c>
      <c r="BF187" s="94">
        <v>1.7142328167977388</v>
      </c>
      <c r="BG187" s="95">
        <v>3.0632000000000001</v>
      </c>
      <c r="BH187" s="64">
        <f t="shared" si="59"/>
        <v>1</v>
      </c>
      <c r="BI187" s="52">
        <v>42873.400555555556</v>
      </c>
      <c r="BJ187" s="141">
        <v>-7.0466175596890585E-2</v>
      </c>
      <c r="BK187" s="145">
        <v>0.26621100865600494</v>
      </c>
      <c r="BL187" s="63">
        <f t="shared" si="60"/>
        <v>47</v>
      </c>
      <c r="BM187" s="117">
        <f t="shared" si="61"/>
        <v>968</v>
      </c>
      <c r="BN187" s="139">
        <v>1.0666957737180907</v>
      </c>
      <c r="BO187" s="140">
        <v>2.7953999999999999</v>
      </c>
      <c r="BP187" s="134">
        <f t="shared" si="62"/>
        <v>0.30563117022425107</v>
      </c>
    </row>
    <row r="188" spans="1:68">
      <c r="A188" s="16">
        <v>42873.686105324072</v>
      </c>
      <c r="B188" s="17">
        <v>1.7358882238185431</v>
      </c>
      <c r="C188" s="18">
        <v>0.37657208349302629</v>
      </c>
      <c r="D188" s="81">
        <f t="shared" si="50"/>
        <v>-2.5212346061928514E-2</v>
      </c>
      <c r="K188" s="61"/>
      <c r="U188" s="53"/>
      <c r="V188" s="25"/>
      <c r="W188" s="25"/>
      <c r="X188" s="103"/>
      <c r="Y188" s="103"/>
      <c r="Z188" s="40"/>
      <c r="AA188" s="40"/>
      <c r="AH188" s="43"/>
      <c r="AI188" s="43"/>
      <c r="AP188" s="46"/>
      <c r="AQ188" s="46"/>
      <c r="AX188" s="49"/>
      <c r="AY188" s="49"/>
      <c r="BA188" s="52">
        <v>42873.383460648147</v>
      </c>
      <c r="BB188" s="97">
        <v>0.60815197808275812</v>
      </c>
      <c r="BC188" s="101">
        <v>0.23988367421285339</v>
      </c>
      <c r="BD188" s="63">
        <f t="shared" si="57"/>
        <v>126</v>
      </c>
      <c r="BE188" s="117">
        <f t="shared" si="58"/>
        <v>132</v>
      </c>
      <c r="BF188" s="94">
        <v>1.970549177080632</v>
      </c>
      <c r="BG188" s="95">
        <v>2.7850999999999999</v>
      </c>
      <c r="BH188" s="64" t="e">
        <f t="shared" si="59"/>
        <v>#DIV/0!</v>
      </c>
      <c r="BI188" s="52">
        <v>42873.400567129633</v>
      </c>
      <c r="BJ188" s="141">
        <v>-0.10523051413874479</v>
      </c>
      <c r="BK188" s="145">
        <v>-7.6044339104965344E-2</v>
      </c>
      <c r="BL188" s="63">
        <f t="shared" si="60"/>
        <v>38</v>
      </c>
      <c r="BM188" s="117">
        <f t="shared" si="61"/>
        <v>592.5</v>
      </c>
      <c r="BN188" s="139">
        <v>1.0203930546759832</v>
      </c>
      <c r="BO188" s="140">
        <v>2.6615000000000002</v>
      </c>
      <c r="BP188" s="134">
        <f t="shared" si="62"/>
        <v>0.2666994495153307</v>
      </c>
    </row>
    <row r="189" spans="1:68">
      <c r="A189" s="16">
        <v>42873.686221064811</v>
      </c>
      <c r="B189" s="17">
        <v>1.4349431926233716</v>
      </c>
      <c r="C189" s="18">
        <v>-0.19045654676022528</v>
      </c>
      <c r="D189" s="81">
        <f t="shared" si="50"/>
        <v>0.52224482610720679</v>
      </c>
      <c r="K189" s="61"/>
      <c r="U189" s="53"/>
      <c r="V189" s="25"/>
      <c r="W189" s="25"/>
      <c r="X189" s="103"/>
      <c r="Y189" s="103"/>
      <c r="Z189" s="40"/>
      <c r="AA189" s="40"/>
      <c r="AH189" s="43"/>
      <c r="AI189" s="43"/>
      <c r="AP189" s="46"/>
      <c r="AQ189" s="46"/>
      <c r="AX189" s="49"/>
      <c r="AY189" s="49"/>
      <c r="BA189" s="52">
        <v>42873.383472222224</v>
      </c>
      <c r="BB189" s="97">
        <v>1.1364208021184228</v>
      </c>
      <c r="BC189" s="101">
        <v>-7.6044339104965344E-2</v>
      </c>
      <c r="BD189" s="63">
        <f t="shared" si="57"/>
        <v>160.5</v>
      </c>
      <c r="BE189" s="117">
        <f t="shared" si="58"/>
        <v>85</v>
      </c>
      <c r="BF189" s="94">
        <v>2.6741518907804531</v>
      </c>
      <c r="BG189" s="95">
        <v>2.6615000000000002</v>
      </c>
      <c r="BH189" s="64" t="e">
        <f t="shared" si="59"/>
        <v>#DIV/0!</v>
      </c>
      <c r="BI189" s="52">
        <v>42873.400578703702</v>
      </c>
      <c r="BJ189" s="141">
        <v>-0.14237818540853939</v>
      </c>
      <c r="BK189" s="145">
        <v>0.3715203464286112</v>
      </c>
      <c r="BL189" s="63">
        <f t="shared" si="60"/>
        <v>28</v>
      </c>
      <c r="BM189" s="117">
        <f t="shared" si="61"/>
        <v>1002</v>
      </c>
      <c r="BN189" s="139">
        <v>0.97091596815517844</v>
      </c>
      <c r="BO189" s="140">
        <v>2.8365999999999998</v>
      </c>
      <c r="BP189" s="134">
        <f t="shared" si="62"/>
        <v>0.21078399677670789</v>
      </c>
    </row>
    <row r="190" spans="1:68">
      <c r="A190" s="16">
        <v>42873.686336805556</v>
      </c>
      <c r="B190" s="17">
        <v>1.3951802284131969</v>
      </c>
      <c r="C190" s="18">
        <v>-0.19045654676022528</v>
      </c>
      <c r="D190" s="81">
        <f t="shared" si="50"/>
        <v>0.36449278533219509</v>
      </c>
      <c r="K190" s="61"/>
      <c r="U190" s="53"/>
      <c r="V190" s="25"/>
      <c r="W190" s="25"/>
      <c r="X190" s="103"/>
      <c r="Y190" s="103"/>
      <c r="Z190" s="40"/>
      <c r="AA190" s="40"/>
      <c r="AH190" s="43"/>
      <c r="AI190" s="43"/>
      <c r="AP190" s="46"/>
      <c r="AQ190" s="46"/>
      <c r="AX190" s="49"/>
      <c r="AY190" s="49"/>
      <c r="BA190" s="52">
        <v>42873.383483796293</v>
      </c>
      <c r="BB190" s="97">
        <v>1.3452791920338765</v>
      </c>
      <c r="BC190" s="101">
        <v>-0.15502634243442118</v>
      </c>
      <c r="BD190" s="63">
        <f t="shared" si="57"/>
        <v>170</v>
      </c>
      <c r="BE190" s="117">
        <f t="shared" si="58"/>
        <v>56.5</v>
      </c>
      <c r="BF190" s="94">
        <v>2.9523309602944385</v>
      </c>
      <c r="BG190" s="95">
        <v>2.6305999999999998</v>
      </c>
      <c r="BH190" s="64" t="e">
        <f t="shared" si="59"/>
        <v>#DIV/0!</v>
      </c>
      <c r="BI190" s="52">
        <v>42873.400590277779</v>
      </c>
      <c r="BJ190" s="141">
        <v>-0.15552179979583139</v>
      </c>
      <c r="BK190" s="145">
        <v>-0.20768101132072431</v>
      </c>
      <c r="BL190" s="63">
        <f t="shared" si="60"/>
        <v>25</v>
      </c>
      <c r="BM190" s="117">
        <f t="shared" si="61"/>
        <v>224.5</v>
      </c>
      <c r="BN190" s="139">
        <v>0.95340995165381792</v>
      </c>
      <c r="BO190" s="140">
        <v>2.61</v>
      </c>
      <c r="BP190" s="134">
        <f t="shared" si="62"/>
        <v>0.52684311700180142</v>
      </c>
    </row>
    <row r="191" spans="1:68">
      <c r="A191" s="16">
        <v>42873.686452546295</v>
      </c>
      <c r="B191" s="17">
        <v>1.5476180634554615</v>
      </c>
      <c r="C191" s="18">
        <v>-0.27146063679640359</v>
      </c>
      <c r="D191" s="81">
        <f t="shared" si="50"/>
        <v>0.23006531690199827</v>
      </c>
      <c r="K191" s="61"/>
      <c r="U191" s="53"/>
      <c r="V191" s="25"/>
      <c r="W191" s="25"/>
      <c r="X191" s="103"/>
      <c r="Y191" s="103"/>
      <c r="Z191" s="40"/>
      <c r="AA191" s="40"/>
      <c r="AH191" s="43"/>
      <c r="AI191" s="43"/>
      <c r="AP191" s="46"/>
      <c r="AQ191" s="46"/>
      <c r="AX191" s="49"/>
      <c r="AY191" s="49"/>
      <c r="BA191" s="52">
        <v>42873.38349537037</v>
      </c>
      <c r="BB191" s="97">
        <v>0.89318204962578907</v>
      </c>
      <c r="BC191" s="101">
        <v>0.60846635641697644</v>
      </c>
      <c r="BD191" s="63">
        <f t="shared" si="57"/>
        <v>149</v>
      </c>
      <c r="BE191" s="117">
        <f t="shared" si="58"/>
        <v>146</v>
      </c>
      <c r="BF191" s="94">
        <v>2.3501815208779848</v>
      </c>
      <c r="BG191" s="95">
        <v>2.9293</v>
      </c>
      <c r="BH191" s="64" t="e">
        <f t="shared" si="59"/>
        <v>#DIV/0!</v>
      </c>
      <c r="BI191" s="52">
        <v>42873.400601851848</v>
      </c>
      <c r="BJ191" s="141">
        <v>0.26330223001103359</v>
      </c>
      <c r="BK191" s="145">
        <v>-0.33931768353648212</v>
      </c>
      <c r="BL191" s="63">
        <f t="shared" si="60"/>
        <v>140</v>
      </c>
      <c r="BM191" s="117">
        <f t="shared" si="61"/>
        <v>7</v>
      </c>
      <c r="BN191" s="139">
        <v>1.511242839999525</v>
      </c>
      <c r="BO191" s="140">
        <v>2.5585</v>
      </c>
      <c r="BP191" s="134">
        <f t="shared" si="62"/>
        <v>0.37067394985590923</v>
      </c>
    </row>
    <row r="192" spans="1:68">
      <c r="A192" s="16">
        <v>42873.686568287041</v>
      </c>
      <c r="B192" s="17">
        <v>1.2348256205206027</v>
      </c>
      <c r="C192" s="18">
        <v>1.2053678330220459E-2</v>
      </c>
      <c r="D192" s="81">
        <f t="shared" si="50"/>
        <v>9.3591082781554272E-2</v>
      </c>
      <c r="K192" s="61"/>
      <c r="U192" s="53"/>
      <c r="V192" s="25"/>
      <c r="W192" s="25"/>
      <c r="X192" s="103"/>
      <c r="Y192" s="103"/>
      <c r="Z192" s="40"/>
      <c r="AA192" s="40"/>
      <c r="AH192" s="43"/>
      <c r="AI192" s="43"/>
      <c r="AP192" s="46"/>
      <c r="AQ192" s="46"/>
      <c r="AX192" s="49"/>
      <c r="AY192" s="49"/>
      <c r="BB192" s="102"/>
      <c r="BC192" s="102"/>
      <c r="BD192" s="103"/>
      <c r="BE192" s="103"/>
      <c r="BI192" s="52">
        <v>42873.400613425925</v>
      </c>
      <c r="BJ192" s="141">
        <v>0.80093063409747722</v>
      </c>
      <c r="BK192" s="145">
        <v>-4.9717004661813786E-2</v>
      </c>
      <c r="BL192" s="63">
        <f t="shared" si="60"/>
        <v>461.5</v>
      </c>
      <c r="BM192" s="117">
        <f t="shared" si="61"/>
        <v>638</v>
      </c>
      <c r="BN192" s="139">
        <v>2.2273116043598979</v>
      </c>
      <c r="BO192" s="140">
        <v>2.6718000000000002</v>
      </c>
      <c r="BP192" s="134">
        <f t="shared" si="62"/>
        <v>-0.20502797302128722</v>
      </c>
    </row>
    <row r="193" spans="1:68">
      <c r="A193" s="16">
        <v>42873.68668402778</v>
      </c>
      <c r="B193" s="17">
        <v>2.221271402331809</v>
      </c>
      <c r="C193" s="18">
        <v>-6.8950411705957837E-2</v>
      </c>
      <c r="D193" s="81">
        <f t="shared" si="50"/>
        <v>0.44610759520617588</v>
      </c>
      <c r="K193" s="61"/>
      <c r="U193" s="53"/>
      <c r="V193" s="25"/>
      <c r="W193" s="25"/>
      <c r="X193" s="103"/>
      <c r="Y193" s="103"/>
      <c r="Z193" s="40"/>
      <c r="AA193" s="40"/>
      <c r="AH193" s="43"/>
      <c r="AI193" s="43"/>
      <c r="AP193" s="46"/>
      <c r="AQ193" s="46"/>
      <c r="AX193" s="49"/>
      <c r="AY193" s="49"/>
      <c r="BB193" s="102"/>
      <c r="BC193" s="102"/>
      <c r="BD193" s="103"/>
      <c r="BE193" s="103"/>
      <c r="BI193" s="52">
        <v>42873.400625000002</v>
      </c>
      <c r="BJ193" s="141">
        <v>0.5295582918704016</v>
      </c>
      <c r="BK193" s="145">
        <v>0.23988367421285339</v>
      </c>
      <c r="BL193" s="63">
        <f t="shared" si="60"/>
        <v>293</v>
      </c>
      <c r="BM193" s="117">
        <f t="shared" si="61"/>
        <v>951.5</v>
      </c>
      <c r="BN193" s="139">
        <v>1.8658700281650547</v>
      </c>
      <c r="BO193" s="140">
        <v>2.7850999999999999</v>
      </c>
      <c r="BP193" s="134">
        <f t="shared" si="62"/>
        <v>-0.14728798861871639</v>
      </c>
    </row>
    <row r="194" spans="1:68">
      <c r="A194" s="16">
        <v>42873.686799768519</v>
      </c>
      <c r="B194" s="17">
        <v>1.1999416038196735</v>
      </c>
      <c r="C194" s="18">
        <v>-0.14995450174213612</v>
      </c>
      <c r="D194" s="81">
        <f t="shared" si="50"/>
        <v>0.49468870216067168</v>
      </c>
      <c r="K194" s="61"/>
      <c r="U194" s="53"/>
      <c r="V194" s="25"/>
      <c r="W194" s="25"/>
      <c r="X194" s="103"/>
      <c r="Y194" s="103"/>
      <c r="Z194" s="40"/>
      <c r="AA194" s="40"/>
      <c r="AH194" s="43"/>
      <c r="AI194" s="43"/>
      <c r="AP194" s="46"/>
      <c r="AQ194" s="46"/>
      <c r="AX194" s="49"/>
      <c r="AY194" s="49"/>
      <c r="BB194" s="102"/>
      <c r="BC194" s="102"/>
      <c r="BD194" s="103"/>
      <c r="BE194" s="103"/>
      <c r="BI194" s="52">
        <v>42873.400636574072</v>
      </c>
      <c r="BJ194" s="141">
        <v>0.79204884096668182</v>
      </c>
      <c r="BK194" s="145">
        <v>2.9376642244893394E-3</v>
      </c>
      <c r="BL194" s="63">
        <f t="shared" si="60"/>
        <v>456.5</v>
      </c>
      <c r="BM194" s="117">
        <f t="shared" si="61"/>
        <v>724</v>
      </c>
      <c r="BN194" s="139">
        <v>2.2154819194248541</v>
      </c>
      <c r="BO194" s="140">
        <v>2.6924000000000001</v>
      </c>
      <c r="BP194" s="134">
        <f t="shared" si="62"/>
        <v>-0.25371054330420617</v>
      </c>
    </row>
    <row r="195" spans="1:68">
      <c r="A195" s="16">
        <v>42873.686915509257</v>
      </c>
      <c r="B195" s="17">
        <v>0.68314135660930264</v>
      </c>
      <c r="C195" s="18">
        <v>-0.14995450174213612</v>
      </c>
      <c r="D195" s="81">
        <f t="shared" si="50"/>
        <v>0.53746173619096849</v>
      </c>
      <c r="K195" s="61"/>
      <c r="U195" s="53"/>
      <c r="V195" s="25"/>
      <c r="W195" s="25"/>
      <c r="X195" s="103"/>
      <c r="Y195" s="103"/>
      <c r="Z195" s="40"/>
      <c r="AA195" s="40"/>
      <c r="AH195" s="43"/>
      <c r="AI195" s="43"/>
      <c r="AP195" s="46"/>
      <c r="AQ195" s="46"/>
      <c r="AX195" s="49"/>
      <c r="AY195" s="49"/>
      <c r="BB195" s="102"/>
      <c r="BC195" s="102"/>
      <c r="BD195" s="103"/>
      <c r="BE195" s="103"/>
      <c r="BI195" s="52">
        <v>42873.400648148148</v>
      </c>
      <c r="BJ195" s="141">
        <v>1.50522622937733</v>
      </c>
      <c r="BK195" s="145">
        <v>8.1919667553944031E-2</v>
      </c>
      <c r="BL195" s="63">
        <f t="shared" si="60"/>
        <v>854</v>
      </c>
      <c r="BM195" s="117">
        <f t="shared" si="61"/>
        <v>829</v>
      </c>
      <c r="BN195" s="139">
        <v>3.1653648634942662</v>
      </c>
      <c r="BO195" s="140">
        <v>2.7233000000000001</v>
      </c>
      <c r="BP195" s="134">
        <f t="shared" si="62"/>
        <v>-0.48078217581002514</v>
      </c>
    </row>
    <row r="196" spans="1:68">
      <c r="A196" s="16">
        <v>42873.687031249996</v>
      </c>
      <c r="B196" s="17">
        <v>1.0007059622775083</v>
      </c>
      <c r="C196" s="18">
        <v>-0.14995450174213612</v>
      </c>
      <c r="D196" s="81">
        <f t="shared" si="50"/>
        <v>0.40895751606492486</v>
      </c>
      <c r="K196" s="61"/>
      <c r="U196" s="53"/>
      <c r="V196" s="25"/>
      <c r="W196" s="25"/>
      <c r="X196" s="103"/>
      <c r="Y196" s="103"/>
      <c r="Z196" s="40"/>
      <c r="AA196" s="40"/>
      <c r="AH196" s="43"/>
      <c r="AI196" s="43"/>
      <c r="AP196" s="46"/>
      <c r="AQ196" s="46"/>
      <c r="AX196" s="49"/>
      <c r="AY196" s="49"/>
      <c r="BB196" s="102"/>
      <c r="BC196" s="102"/>
      <c r="BD196" s="103"/>
      <c r="BE196" s="103"/>
      <c r="BI196" s="52">
        <v>42873.400659722225</v>
      </c>
      <c r="BJ196" s="141">
        <v>1.3472474502866489</v>
      </c>
      <c r="BK196" s="145">
        <v>-7.6044339104965344E-2</v>
      </c>
      <c r="BL196" s="63">
        <f t="shared" si="60"/>
        <v>772</v>
      </c>
      <c r="BM196" s="117">
        <f t="shared" si="61"/>
        <v>592.5</v>
      </c>
      <c r="BN196" s="139">
        <v>2.954952488927026</v>
      </c>
      <c r="BO196" s="140">
        <v>2.6615000000000002</v>
      </c>
      <c r="BP196" s="134">
        <f t="shared" si="62"/>
        <v>-0.41260710526381134</v>
      </c>
    </row>
    <row r="197" spans="1:68">
      <c r="A197" s="16">
        <v>42873.687146990742</v>
      </c>
      <c r="B197" s="17">
        <v>1.9225676451645999</v>
      </c>
      <c r="C197" s="18">
        <v>-0.27146063679640359</v>
      </c>
      <c r="D197" s="81">
        <f t="shared" si="50"/>
        <v>0.43089798064333507</v>
      </c>
      <c r="K197" s="61"/>
      <c r="U197" s="53"/>
      <c r="V197" s="25"/>
      <c r="W197" s="25"/>
      <c r="X197" s="103"/>
      <c r="Y197" s="103"/>
      <c r="Z197" s="40"/>
      <c r="AA197" s="40"/>
      <c r="AH197" s="43"/>
      <c r="AI197" s="43"/>
      <c r="AP197" s="46"/>
      <c r="AQ197" s="46"/>
      <c r="AX197" s="49"/>
      <c r="AY197" s="49"/>
      <c r="BB197" s="102"/>
      <c r="BC197" s="102"/>
      <c r="BD197" s="103"/>
      <c r="BE197" s="103"/>
      <c r="BI197" s="52">
        <v>42873.400671296295</v>
      </c>
      <c r="BJ197" s="141">
        <v>1.2937518365236496</v>
      </c>
      <c r="BK197" s="145">
        <v>0.3715203464286112</v>
      </c>
      <c r="BL197" s="63">
        <f t="shared" si="60"/>
        <v>747</v>
      </c>
      <c r="BM197" s="117">
        <f t="shared" si="61"/>
        <v>1002</v>
      </c>
      <c r="BN197" s="139">
        <v>2.8837015324023936</v>
      </c>
      <c r="BO197" s="140">
        <v>2.8365999999999998</v>
      </c>
      <c r="BP197" s="134">
        <f t="shared" si="62"/>
        <v>-0.49483333629043469</v>
      </c>
    </row>
    <row r="198" spans="1:68">
      <c r="A198" s="16">
        <v>42873.687262731481</v>
      </c>
      <c r="B198" s="17">
        <v>2.6947682702383755</v>
      </c>
      <c r="C198" s="18">
        <v>1.2053678330223951E-2</v>
      </c>
      <c r="D198" s="81">
        <f t="shared" si="50"/>
        <v>0.56224697103455024</v>
      </c>
      <c r="K198" s="61"/>
      <c r="U198" s="53"/>
      <c r="V198" s="25"/>
      <c r="W198" s="25"/>
      <c r="X198" s="103"/>
      <c r="Y198" s="103"/>
      <c r="Z198" s="40"/>
      <c r="AA198" s="40"/>
      <c r="AH198" s="43"/>
      <c r="AI198" s="43"/>
      <c r="AP198" s="46"/>
      <c r="AQ198" s="46"/>
      <c r="AX198" s="49"/>
      <c r="AY198" s="49"/>
      <c r="BB198" s="102"/>
      <c r="BC198" s="102"/>
      <c r="BD198" s="103"/>
      <c r="BE198" s="103"/>
      <c r="BI198" s="52">
        <v>42873.400682870371</v>
      </c>
      <c r="BJ198" s="141">
        <v>0.53703850258835462</v>
      </c>
      <c r="BK198" s="145">
        <v>-0.1286990079912696</v>
      </c>
      <c r="BL198" s="63">
        <f t="shared" si="60"/>
        <v>301</v>
      </c>
      <c r="BM198" s="117">
        <f t="shared" si="61"/>
        <v>479</v>
      </c>
      <c r="BN198" s="139">
        <v>1.8758329415923345</v>
      </c>
      <c r="BO198" s="140">
        <v>2.6408999999999998</v>
      </c>
      <c r="BP198" s="134">
        <f t="shared" si="62"/>
        <v>-0.18196003529544982</v>
      </c>
    </row>
    <row r="199" spans="1:68">
      <c r="A199" s="16">
        <v>42873.687378472227</v>
      </c>
      <c r="B199" s="17">
        <v>2.7464484171698462</v>
      </c>
      <c r="C199" s="18">
        <v>1.2053678330220459E-2</v>
      </c>
      <c r="D199" s="81">
        <f t="shared" si="50"/>
        <v>0.59554981587451905</v>
      </c>
      <c r="K199" s="61"/>
      <c r="U199" s="53"/>
      <c r="V199" s="25"/>
      <c r="W199" s="25"/>
      <c r="X199" s="103"/>
      <c r="Y199" s="103"/>
      <c r="Z199" s="40"/>
      <c r="AA199" s="40"/>
      <c r="AH199" s="43"/>
      <c r="AI199" s="43"/>
      <c r="AP199" s="46"/>
      <c r="AQ199" s="46"/>
      <c r="AX199" s="49"/>
      <c r="AY199" s="49"/>
      <c r="BB199" s="102"/>
      <c r="BC199" s="102"/>
      <c r="BD199" s="103"/>
      <c r="BE199" s="103"/>
      <c r="BI199" s="52">
        <v>42873.400694444441</v>
      </c>
      <c r="BJ199" s="141">
        <v>0.21839355855437911</v>
      </c>
      <c r="BK199" s="145">
        <v>-0.18135367687757273</v>
      </c>
      <c r="BL199" s="63">
        <f t="shared" si="60"/>
        <v>127</v>
      </c>
      <c r="BM199" s="117">
        <f t="shared" si="61"/>
        <v>308.5</v>
      </c>
      <c r="BN199" s="139">
        <v>1.4514288557780701</v>
      </c>
      <c r="BO199" s="140">
        <v>2.6202999999999999</v>
      </c>
      <c r="BP199" s="134">
        <f t="shared" si="62"/>
        <v>0.16223452793641052</v>
      </c>
    </row>
    <row r="200" spans="1:68">
      <c r="A200" s="16">
        <v>42873.687494212965</v>
      </c>
      <c r="B200" s="17">
        <v>2.4706586268501303</v>
      </c>
      <c r="C200" s="18">
        <v>-6.8950411705957837E-2</v>
      </c>
      <c r="D200" s="81">
        <f t="shared" si="50"/>
        <v>0.69300266566104052</v>
      </c>
      <c r="K200" s="61"/>
      <c r="U200" s="53"/>
      <c r="V200" s="25"/>
      <c r="W200" s="25"/>
      <c r="X200" s="103"/>
      <c r="Y200" s="103"/>
      <c r="Z200" s="40"/>
      <c r="AA200" s="40"/>
      <c r="AH200" s="43"/>
      <c r="AI200" s="43"/>
      <c r="AP200" s="46"/>
      <c r="AQ200" s="46"/>
      <c r="AX200" s="49"/>
      <c r="AY200" s="49"/>
      <c r="BB200" s="102"/>
      <c r="BC200" s="102"/>
      <c r="BD200" s="103"/>
      <c r="BE200" s="103"/>
      <c r="BI200" s="52">
        <v>42873.400706018518</v>
      </c>
      <c r="BJ200" s="141">
        <v>0.38634755342664168</v>
      </c>
      <c r="BK200" s="145">
        <v>-0.15502634243442118</v>
      </c>
      <c r="BL200" s="63">
        <f t="shared" si="60"/>
        <v>219.5</v>
      </c>
      <c r="BM200" s="117">
        <f t="shared" si="61"/>
        <v>394.5</v>
      </c>
      <c r="BN200" s="139">
        <v>1.6751272479452968</v>
      </c>
      <c r="BO200" s="140">
        <v>2.6305999999999998</v>
      </c>
      <c r="BP200" s="134">
        <f t="shared" si="62"/>
        <v>0.27214200540207528</v>
      </c>
    </row>
    <row r="201" spans="1:68">
      <c r="A201" s="16">
        <v>42873.687609953704</v>
      </c>
      <c r="B201" s="17">
        <v>2.2298043450536826</v>
      </c>
      <c r="C201" s="18">
        <v>-6.8950411705957837E-2</v>
      </c>
      <c r="D201" s="81">
        <f t="shared" si="50"/>
        <v>0.58596812557358535</v>
      </c>
      <c r="K201" s="61"/>
      <c r="U201" s="53"/>
      <c r="V201" s="25"/>
      <c r="W201" s="25"/>
      <c r="X201" s="103"/>
      <c r="Y201" s="103"/>
      <c r="Z201" s="40"/>
      <c r="AA201" s="40"/>
      <c r="AH201" s="43"/>
      <c r="AI201" s="43"/>
      <c r="AP201" s="46"/>
      <c r="AQ201" s="46"/>
      <c r="AX201" s="49"/>
      <c r="AY201" s="49"/>
      <c r="BB201" s="102"/>
      <c r="BC201" s="102"/>
      <c r="BD201" s="103"/>
      <c r="BE201" s="103"/>
      <c r="BI201" s="52">
        <v>42873.400717592594</v>
      </c>
      <c r="BJ201" s="141">
        <v>0.9041790326955188</v>
      </c>
      <c r="BK201" s="145">
        <v>-0.15502634243442118</v>
      </c>
      <c r="BL201" s="63">
        <f t="shared" si="60"/>
        <v>528</v>
      </c>
      <c r="BM201" s="117">
        <f t="shared" si="61"/>
        <v>394.5</v>
      </c>
      <c r="BN201" s="139">
        <v>2.3648284331664344</v>
      </c>
      <c r="BO201" s="140">
        <v>2.6305999999999998</v>
      </c>
      <c r="BP201" s="134">
        <f t="shared" si="62"/>
        <v>0.38953298462935987</v>
      </c>
    </row>
    <row r="202" spans="1:68">
      <c r="A202" s="16">
        <v>42873.687725694443</v>
      </c>
      <c r="B202" s="17">
        <v>1.9260550630949738</v>
      </c>
      <c r="C202" s="18">
        <v>5.2555723348309609E-2</v>
      </c>
      <c r="D202" s="81">
        <f t="shared" si="50"/>
        <v>0.41232206192841109</v>
      </c>
      <c r="K202" s="61"/>
      <c r="U202" s="53"/>
      <c r="V202" s="25"/>
      <c r="W202" s="25"/>
      <c r="X202" s="103"/>
      <c r="Y202" s="103"/>
      <c r="Z202" s="40"/>
      <c r="AA202" s="40"/>
      <c r="AH202" s="43"/>
      <c r="AI202" s="43"/>
      <c r="AP202" s="46"/>
      <c r="AQ202" s="46"/>
      <c r="AX202" s="49"/>
      <c r="AY202" s="49"/>
      <c r="BB202" s="102"/>
      <c r="BC202" s="102"/>
      <c r="BD202" s="103"/>
      <c r="BE202" s="103"/>
      <c r="BI202" s="52">
        <v>42873.400729166664</v>
      </c>
      <c r="BJ202" s="141">
        <v>1.195179550373805</v>
      </c>
      <c r="BK202" s="145">
        <v>0.18722900532655026</v>
      </c>
      <c r="BL202" s="63">
        <f t="shared" si="60"/>
        <v>692</v>
      </c>
      <c r="BM202" s="117">
        <f t="shared" si="61"/>
        <v>915.5</v>
      </c>
      <c r="BN202" s="139">
        <v>2.752412830750858</v>
      </c>
      <c r="BO202" s="140">
        <v>2.7645</v>
      </c>
      <c r="BP202" s="134">
        <f t="shared" si="62"/>
        <v>0.32496222450226481</v>
      </c>
    </row>
    <row r="203" spans="1:68">
      <c r="A203" s="16">
        <v>42873.687841435181</v>
      </c>
      <c r="B203" s="17">
        <v>1.7245149821986572</v>
      </c>
      <c r="C203" s="18">
        <v>0.25506594843875885</v>
      </c>
      <c r="D203" s="81">
        <f t="shared" si="50"/>
        <v>0.4421665168574575</v>
      </c>
      <c r="K203" s="61"/>
      <c r="U203" s="53"/>
      <c r="V203" s="25"/>
      <c r="W203" s="25"/>
      <c r="X203" s="103"/>
      <c r="Y203" s="103"/>
      <c r="Z203" s="40"/>
      <c r="AA203" s="40"/>
      <c r="AH203" s="43"/>
      <c r="AI203" s="43"/>
      <c r="AP203" s="46"/>
      <c r="AQ203" s="46"/>
      <c r="AX203" s="49"/>
      <c r="AY203" s="49"/>
      <c r="BB203" s="102"/>
      <c r="BC203" s="102"/>
      <c r="BD203" s="103"/>
      <c r="BE203" s="103"/>
      <c r="BI203" s="52">
        <v>42873.400740740741</v>
      </c>
      <c r="BJ203" s="141">
        <v>1.8886047470588816</v>
      </c>
      <c r="BK203" s="145">
        <v>-2.3389670218662222E-2</v>
      </c>
      <c r="BL203" s="63">
        <f t="shared" si="60"/>
        <v>1019</v>
      </c>
      <c r="BM203" s="117">
        <f t="shared" si="61"/>
        <v>678.5</v>
      </c>
      <c r="BN203" s="139">
        <v>3.6759877758104835</v>
      </c>
      <c r="BO203" s="140">
        <v>2.6821000000000002</v>
      </c>
      <c r="BP203" s="134">
        <f t="shared" si="62"/>
        <v>0.18374006672151402</v>
      </c>
    </row>
    <row r="204" spans="1:68">
      <c r="A204" s="16">
        <v>42873.68795717592</v>
      </c>
      <c r="B204" s="17">
        <v>2.026270318934698</v>
      </c>
      <c r="C204" s="18">
        <v>-2.8448366687868688E-2</v>
      </c>
      <c r="D204" s="81">
        <f t="shared" si="50"/>
        <v>0.32430041121901049</v>
      </c>
      <c r="K204" s="61"/>
      <c r="U204" s="53"/>
      <c r="V204" s="25"/>
      <c r="W204" s="25"/>
      <c r="X204" s="103"/>
      <c r="Y204" s="103"/>
      <c r="Z204" s="40"/>
      <c r="AA204" s="40"/>
      <c r="AH204" s="43"/>
      <c r="AI204" s="43"/>
      <c r="AP204" s="46"/>
      <c r="AQ204" s="46"/>
      <c r="AX204" s="49"/>
      <c r="AY204" s="49"/>
      <c r="BB204" s="102"/>
      <c r="BC204" s="102"/>
      <c r="BD204" s="103"/>
      <c r="BE204" s="103"/>
      <c r="BI204" s="52">
        <v>42873.400752314818</v>
      </c>
      <c r="BJ204" s="141">
        <v>1.9181572604008978</v>
      </c>
      <c r="BK204" s="145">
        <v>-0.23400834576387586</v>
      </c>
      <c r="BL204" s="63">
        <f t="shared" si="60"/>
        <v>1029.5</v>
      </c>
      <c r="BM204" s="117">
        <f t="shared" si="61"/>
        <v>140.5</v>
      </c>
      <c r="BN204" s="139">
        <v>3.7153488503960417</v>
      </c>
      <c r="BO204" s="140">
        <v>2.5996999999999999</v>
      </c>
      <c r="BP204" s="134">
        <f t="shared" si="62"/>
        <v>-0.2681527751858509</v>
      </c>
    </row>
    <row r="205" spans="1:68">
      <c r="A205" s="16">
        <v>42873.688072916666</v>
      </c>
      <c r="B205" s="17">
        <v>2.2260063063054756</v>
      </c>
      <c r="C205" s="18">
        <v>-6.8950411705957837E-2</v>
      </c>
      <c r="D205" s="81">
        <f t="shared" si="50"/>
        <v>0.25087612177292984</v>
      </c>
      <c r="K205" s="61"/>
      <c r="U205" s="53"/>
      <c r="V205" s="25"/>
      <c r="W205" s="25"/>
      <c r="X205" s="103"/>
      <c r="Y205" s="103"/>
      <c r="Z205" s="40"/>
      <c r="AA205" s="40"/>
      <c r="AH205" s="43"/>
      <c r="AI205" s="43"/>
      <c r="AP205" s="46"/>
      <c r="AQ205" s="46"/>
      <c r="AX205" s="49"/>
      <c r="AY205" s="49"/>
      <c r="BB205" s="102"/>
      <c r="BC205" s="102"/>
      <c r="BD205" s="103"/>
      <c r="BE205" s="103"/>
      <c r="BI205" s="52">
        <v>42873.400763888887</v>
      </c>
      <c r="BJ205" s="141">
        <v>1.7269578082132664</v>
      </c>
      <c r="BK205" s="145">
        <v>-4.9717004661813786E-2</v>
      </c>
      <c r="BL205" s="63">
        <f t="shared" si="60"/>
        <v>952</v>
      </c>
      <c r="BM205" s="117">
        <f t="shared" si="61"/>
        <v>638</v>
      </c>
      <c r="BN205" s="139">
        <v>3.4606897690794156</v>
      </c>
      <c r="BO205" s="140">
        <v>2.6718000000000002</v>
      </c>
      <c r="BP205" s="134">
        <f t="shared" si="62"/>
        <v>-0.14039227609113528</v>
      </c>
    </row>
    <row r="206" spans="1:68">
      <c r="A206" s="16">
        <v>42873.688188657412</v>
      </c>
      <c r="B206" s="17">
        <v>1.0740665785332713</v>
      </c>
      <c r="C206" s="18">
        <v>0.21456390342066969</v>
      </c>
      <c r="D206" s="81">
        <f t="shared" si="50"/>
        <v>5.9210901444327897E-2</v>
      </c>
      <c r="K206" s="61"/>
      <c r="U206" s="53"/>
      <c r="V206" s="25"/>
      <c r="W206" s="25"/>
      <c r="X206" s="103"/>
      <c r="Y206" s="103"/>
      <c r="Z206" s="40"/>
      <c r="AA206" s="40"/>
      <c r="AH206" s="43"/>
      <c r="AI206" s="43"/>
      <c r="AP206" s="46"/>
      <c r="AQ206" s="46"/>
      <c r="AX206" s="49"/>
      <c r="AY206" s="49"/>
      <c r="BB206" s="102"/>
      <c r="BC206" s="102"/>
      <c r="BD206" s="103"/>
      <c r="BE206" s="103"/>
      <c r="BI206" s="52">
        <v>42873.400775462964</v>
      </c>
      <c r="BJ206" s="141">
        <v>1.6363301973849171</v>
      </c>
      <c r="BK206" s="145">
        <v>-0.20768101132072431</v>
      </c>
      <c r="BL206" s="63">
        <f t="shared" si="60"/>
        <v>917</v>
      </c>
      <c r="BM206" s="117">
        <f t="shared" si="61"/>
        <v>224.5</v>
      </c>
      <c r="BN206" s="139">
        <v>3.3399826025504047</v>
      </c>
      <c r="BO206" s="140">
        <v>2.61</v>
      </c>
      <c r="BP206" s="134">
        <f t="shared" si="62"/>
        <v>-0.37246750501735332</v>
      </c>
    </row>
    <row r="207" spans="1:68">
      <c r="A207" s="16">
        <v>42873.688304398151</v>
      </c>
      <c r="B207" s="17">
        <v>1.534593681969042</v>
      </c>
      <c r="C207" s="18">
        <v>9.3057768366402241E-2</v>
      </c>
      <c r="D207" s="81">
        <f t="shared" si="50"/>
        <v>4.8097706794393701E-2</v>
      </c>
      <c r="K207" s="61"/>
      <c r="U207" s="53"/>
      <c r="V207" s="25"/>
      <c r="W207" s="25"/>
      <c r="X207" s="103"/>
      <c r="Y207" s="103"/>
      <c r="Z207" s="40"/>
      <c r="AA207" s="40"/>
      <c r="AH207" s="43"/>
      <c r="AI207" s="43"/>
      <c r="AP207" s="46"/>
      <c r="AQ207" s="46"/>
      <c r="AX207" s="49"/>
      <c r="AY207" s="49"/>
      <c r="BB207" s="102"/>
      <c r="BC207" s="102"/>
      <c r="BD207" s="103"/>
      <c r="BE207" s="103"/>
      <c r="BI207" s="52">
        <v>42873.400787037041</v>
      </c>
      <c r="BJ207" s="141">
        <v>1.1002199130422545</v>
      </c>
      <c r="BK207" s="145">
        <v>-0.31299034909333057</v>
      </c>
      <c r="BL207" s="63">
        <f t="shared" si="60"/>
        <v>630.5</v>
      </c>
      <c r="BM207" s="117">
        <f t="shared" si="61"/>
        <v>20</v>
      </c>
      <c r="BN207" s="139">
        <v>2.6259358260924892</v>
      </c>
      <c r="BO207" s="140">
        <v>2.5688</v>
      </c>
      <c r="BP207" s="134">
        <f t="shared" si="62"/>
        <v>-0.5517593308916221</v>
      </c>
    </row>
    <row r="208" spans="1:68">
      <c r="A208" s="16">
        <v>42873.688420138889</v>
      </c>
      <c r="B208" s="17">
        <v>1.6888877965467151</v>
      </c>
      <c r="C208" s="18">
        <v>9.3057768366402241E-2</v>
      </c>
      <c r="D208" s="81">
        <f t="shared" si="50"/>
        <v>-1.2064496042958769E-2</v>
      </c>
      <c r="K208" s="61"/>
      <c r="U208" s="53"/>
      <c r="V208" s="25"/>
      <c r="W208" s="25"/>
      <c r="X208" s="103"/>
      <c r="Y208" s="103"/>
      <c r="Z208" s="40"/>
      <c r="AA208" s="40"/>
      <c r="AH208" s="43"/>
      <c r="AI208" s="43"/>
      <c r="AP208" s="46"/>
      <c r="AQ208" s="46"/>
      <c r="AX208" s="49"/>
      <c r="AY208" s="49"/>
      <c r="BB208" s="102"/>
      <c r="BC208" s="102"/>
      <c r="BD208" s="103"/>
      <c r="BE208" s="103"/>
      <c r="BI208" s="52">
        <v>42873.40079861111</v>
      </c>
      <c r="BJ208" s="141">
        <v>1.6207985285254263</v>
      </c>
      <c r="BK208" s="145">
        <v>-0.33931768353648212</v>
      </c>
      <c r="BL208" s="63">
        <f t="shared" si="60"/>
        <v>908.5</v>
      </c>
      <c r="BM208" s="117">
        <f t="shared" si="61"/>
        <v>7</v>
      </c>
      <c r="BN208" s="139">
        <v>3.3192959296660569</v>
      </c>
      <c r="BO208" s="140">
        <v>2.5585</v>
      </c>
      <c r="BP208" s="134">
        <f t="shared" si="62"/>
        <v>-0.58168513205070016</v>
      </c>
    </row>
    <row r="209" spans="1:68">
      <c r="A209" s="16">
        <v>42873.688535879628</v>
      </c>
      <c r="B209" s="17">
        <v>3.2074729602795982</v>
      </c>
      <c r="C209" s="18">
        <v>0.13355981338448791</v>
      </c>
      <c r="D209" s="81">
        <f t="shared" si="50"/>
        <v>-0.20401696594663163</v>
      </c>
      <c r="K209" s="61"/>
      <c r="U209" s="53"/>
      <c r="V209" s="25"/>
      <c r="W209" s="25"/>
      <c r="X209" s="103"/>
      <c r="Y209" s="103"/>
      <c r="Z209" s="40"/>
      <c r="AA209" s="40"/>
      <c r="AH209" s="43"/>
      <c r="AI209" s="43"/>
      <c r="AP209" s="46"/>
      <c r="AQ209" s="46"/>
      <c r="AX209" s="49"/>
      <c r="AY209" s="49"/>
      <c r="BB209" s="102"/>
      <c r="BC209" s="102"/>
      <c r="BD209" s="103"/>
      <c r="BE209" s="103"/>
      <c r="BI209" s="52">
        <v>42873.400810185187</v>
      </c>
      <c r="BJ209" s="141">
        <v>1.6075622576195185</v>
      </c>
      <c r="BK209" s="145">
        <v>-0.23400834576387586</v>
      </c>
      <c r="BL209" s="63">
        <f t="shared" si="60"/>
        <v>903.5</v>
      </c>
      <c r="BM209" s="117">
        <f t="shared" si="61"/>
        <v>140.5</v>
      </c>
      <c r="BN209" s="139">
        <v>3.3016665036902513</v>
      </c>
      <c r="BO209" s="140">
        <v>2.5996999999999999</v>
      </c>
      <c r="BP209" s="134">
        <f t="shared" si="62"/>
        <v>-0.26906330687065255</v>
      </c>
    </row>
    <row r="210" spans="1:68">
      <c r="A210" s="16">
        <v>42873.688651620367</v>
      </c>
      <c r="B210" s="17">
        <v>2.0090128855563396</v>
      </c>
      <c r="C210" s="18">
        <v>0.33607003847493711</v>
      </c>
      <c r="D210" s="81">
        <f t="shared" si="50"/>
        <v>-0.19208305600217185</v>
      </c>
      <c r="K210" s="61"/>
      <c r="U210" s="53"/>
      <c r="V210" s="25"/>
      <c r="W210" s="25"/>
      <c r="X210" s="103"/>
      <c r="Y210" s="103"/>
      <c r="Z210" s="40"/>
      <c r="AA210" s="40"/>
      <c r="AH210" s="43"/>
      <c r="AI210" s="43"/>
      <c r="AP210" s="46"/>
      <c r="AQ210" s="46"/>
      <c r="AX210" s="49"/>
      <c r="AY210" s="49"/>
      <c r="BB210" s="102"/>
      <c r="BC210" s="102"/>
      <c r="BD210" s="103"/>
      <c r="BE210" s="103"/>
      <c r="BI210" s="52">
        <v>42873.400821759256</v>
      </c>
      <c r="BJ210" s="141">
        <v>1.5338737014502966</v>
      </c>
      <c r="BK210" s="145">
        <v>-0.26033568020702741</v>
      </c>
      <c r="BL210" s="63">
        <f t="shared" si="60"/>
        <v>872</v>
      </c>
      <c r="BM210" s="117">
        <f t="shared" si="61"/>
        <v>78.5</v>
      </c>
      <c r="BN210" s="139">
        <v>3.2035205111003386</v>
      </c>
      <c r="BO210" s="140">
        <v>2.5893999999999999</v>
      </c>
      <c r="BP210" s="134">
        <f t="shared" si="62"/>
        <v>-0.24229771461002245</v>
      </c>
    </row>
    <row r="211" spans="1:68">
      <c r="A211" s="16">
        <v>42873.688767361105</v>
      </c>
      <c r="B211" s="17">
        <v>0.82480133221625962</v>
      </c>
      <c r="C211" s="18">
        <v>5.2555723348309609E-2</v>
      </c>
      <c r="D211" s="81">
        <f t="shared" si="50"/>
        <v>-0.27300215201390282</v>
      </c>
      <c r="K211" s="61"/>
      <c r="U211" s="53"/>
      <c r="V211" s="25"/>
      <c r="W211" s="25"/>
      <c r="X211" s="103"/>
      <c r="Y211" s="103"/>
      <c r="Z211" s="40"/>
      <c r="AA211" s="40"/>
      <c r="AH211" s="43"/>
      <c r="AI211" s="43"/>
      <c r="AP211" s="46"/>
      <c r="AQ211" s="46"/>
      <c r="AX211" s="49"/>
      <c r="AY211" s="49"/>
      <c r="BB211" s="102"/>
      <c r="BC211" s="102"/>
      <c r="BD211" s="103"/>
      <c r="BE211" s="103"/>
      <c r="BI211" s="52">
        <v>42873.400833333333</v>
      </c>
      <c r="BJ211" s="141">
        <v>1.8328347114203365</v>
      </c>
      <c r="BK211" s="145">
        <v>-0.10237167354811805</v>
      </c>
      <c r="BL211" s="63">
        <f t="shared" si="60"/>
        <v>993</v>
      </c>
      <c r="BM211" s="117">
        <f t="shared" si="61"/>
        <v>540.5</v>
      </c>
      <c r="BN211" s="139">
        <v>3.6017075104738963</v>
      </c>
      <c r="BO211" s="140">
        <v>2.6511999999999998</v>
      </c>
      <c r="BP211" s="134">
        <f t="shared" si="62"/>
        <v>-0.23654092933089574</v>
      </c>
    </row>
    <row r="212" spans="1:68">
      <c r="A212" s="16">
        <v>42873.688883101851</v>
      </c>
      <c r="B212" s="17">
        <v>1.3334883710799044</v>
      </c>
      <c r="C212" s="18">
        <v>1.2053678330220459E-2</v>
      </c>
      <c r="D212" s="81">
        <f t="shared" si="50"/>
        <v>-0.26866612407064056</v>
      </c>
      <c r="K212" s="61"/>
      <c r="U212" s="53"/>
      <c r="V212" s="25"/>
      <c r="W212" s="25"/>
      <c r="X212" s="103"/>
      <c r="Y212" s="103"/>
      <c r="Z212" s="40"/>
      <c r="AA212" s="40"/>
      <c r="AH212" s="43"/>
      <c r="AI212" s="43"/>
      <c r="AP212" s="46"/>
      <c r="AQ212" s="46"/>
      <c r="AX212" s="49"/>
      <c r="AY212" s="49"/>
      <c r="BB212" s="102"/>
      <c r="BC212" s="102"/>
      <c r="BD212" s="103"/>
      <c r="BE212" s="103"/>
      <c r="BI212" s="52">
        <v>42873.40084490741</v>
      </c>
      <c r="BJ212" s="141">
        <v>1.8089397213669911</v>
      </c>
      <c r="BK212" s="145">
        <v>-2.3389670218662222E-2</v>
      </c>
      <c r="BL212" s="63">
        <f t="shared" si="60"/>
        <v>986</v>
      </c>
      <c r="BM212" s="117">
        <f t="shared" si="61"/>
        <v>678.5</v>
      </c>
      <c r="BN212" s="139">
        <v>3.5698817068670778</v>
      </c>
      <c r="BO212" s="140">
        <v>2.6821000000000002</v>
      </c>
      <c r="BP212" s="134">
        <f t="shared" si="62"/>
        <v>-0.38349678649281926</v>
      </c>
    </row>
    <row r="213" spans="1:68">
      <c r="A213" s="16">
        <v>42873.688998842597</v>
      </c>
      <c r="B213" s="17">
        <v>1.5840004578047733</v>
      </c>
      <c r="C213" s="18">
        <v>-0.19045654676022528</v>
      </c>
      <c r="D213" s="81">
        <f t="shared" si="50"/>
        <v>-0.25221920673420001</v>
      </c>
      <c r="K213" s="61"/>
      <c r="U213" s="53"/>
      <c r="V213" s="25"/>
      <c r="W213" s="25"/>
      <c r="X213" s="103"/>
      <c r="Y213" s="103"/>
      <c r="Z213" s="40"/>
      <c r="AA213" s="40"/>
      <c r="AH213" s="43"/>
      <c r="AI213" s="43"/>
      <c r="AP213" s="46"/>
      <c r="AQ213" s="46"/>
      <c r="AX213" s="49"/>
      <c r="AY213" s="49"/>
      <c r="BB213" s="102"/>
      <c r="BC213" s="102"/>
      <c r="BD213" s="103"/>
      <c r="BE213" s="103"/>
      <c r="BI213" s="52">
        <v>42873.400856481479</v>
      </c>
      <c r="BJ213" s="141">
        <v>1.9870807827773656</v>
      </c>
      <c r="BK213" s="145">
        <v>0.26621100865600494</v>
      </c>
      <c r="BL213" s="63">
        <f t="shared" si="60"/>
        <v>1054</v>
      </c>
      <c r="BM213" s="117">
        <f t="shared" si="61"/>
        <v>968</v>
      </c>
      <c r="BN213" s="139">
        <v>3.8071482812452091</v>
      </c>
      <c r="BO213" s="140">
        <v>2.7953999999999999</v>
      </c>
      <c r="BP213" s="134">
        <f t="shared" si="62"/>
        <v>-0.38975738506072571</v>
      </c>
    </row>
    <row r="214" spans="1:68">
      <c r="A214" s="16">
        <v>42873.689114583336</v>
      </c>
      <c r="B214" s="17">
        <v>1.9805114928139256</v>
      </c>
      <c r="C214" s="18">
        <v>0.66008639861965035</v>
      </c>
      <c r="D214" s="81">
        <f t="shared" ref="D214:D277" si="63">CORREL(B220:B230,C214:C224)</f>
        <v>-0.3704498795974826</v>
      </c>
      <c r="K214" s="61"/>
      <c r="U214" s="53"/>
      <c r="V214" s="25"/>
      <c r="W214" s="25"/>
      <c r="X214" s="103"/>
      <c r="Y214" s="103"/>
      <c r="Z214" s="40"/>
      <c r="AA214" s="40"/>
      <c r="AH214" s="43"/>
      <c r="AI214" s="43"/>
      <c r="AP214" s="46"/>
      <c r="AQ214" s="46"/>
      <c r="AX214" s="49"/>
      <c r="AY214" s="49"/>
      <c r="BB214" s="102"/>
      <c r="BC214" s="102"/>
      <c r="BD214" s="103"/>
      <c r="BE214" s="103"/>
      <c r="BI214" s="52">
        <v>42873.400868055556</v>
      </c>
      <c r="BJ214" s="141">
        <v>2.2083359078977955</v>
      </c>
      <c r="BK214" s="145">
        <v>-0.20768101132072431</v>
      </c>
      <c r="BL214" s="63">
        <f t="shared" ref="BL214:BL277" si="64">_xlfn.RANK.AVG(BJ214,BJ$21:BJ$1174,1)</f>
        <v>1094</v>
      </c>
      <c r="BM214" s="117">
        <f t="shared" ref="BM214:BM277" si="65">_xlfn.RANK.AVG(BK214,BK$21:BK$1174,1)</f>
        <v>224.5</v>
      </c>
      <c r="BN214" s="139">
        <v>4.1018385968035957</v>
      </c>
      <c r="BO214" s="140">
        <v>2.61</v>
      </c>
      <c r="BP214" s="134">
        <f t="shared" ref="BP214:BP277" si="66">CORREL(BL224:BL233,BM214:BM223)</f>
        <v>-0.4012597717534222</v>
      </c>
    </row>
    <row r="215" spans="1:68">
      <c r="A215" s="16">
        <v>42873.689230324075</v>
      </c>
      <c r="B215" s="17">
        <v>2.0663100813691995</v>
      </c>
      <c r="C215" s="18">
        <v>9.3057768366402241E-2</v>
      </c>
      <c r="D215" s="81">
        <f t="shared" si="63"/>
        <v>-0.5805102666255062</v>
      </c>
      <c r="K215" s="61"/>
      <c r="U215" s="53"/>
      <c r="V215" s="25"/>
      <c r="W215" s="25"/>
      <c r="X215" s="103"/>
      <c r="Y215" s="103"/>
      <c r="Z215" s="40"/>
      <c r="AA215" s="40"/>
      <c r="AH215" s="43"/>
      <c r="AI215" s="43"/>
      <c r="AP215" s="46"/>
      <c r="AQ215" s="46"/>
      <c r="AX215" s="49"/>
      <c r="AY215" s="49"/>
      <c r="BB215" s="102"/>
      <c r="BC215" s="102"/>
      <c r="BD215" s="103"/>
      <c r="BE215" s="103"/>
      <c r="BI215" s="52">
        <v>42873.400879629633</v>
      </c>
      <c r="BJ215" s="141">
        <v>2.5620581486745282</v>
      </c>
      <c r="BK215" s="145">
        <v>-0.1286990079912696</v>
      </c>
      <c r="BL215" s="63">
        <f t="shared" si="64"/>
        <v>1140</v>
      </c>
      <c r="BM215" s="117">
        <f t="shared" si="65"/>
        <v>479</v>
      </c>
      <c r="BN215" s="139">
        <v>4.5729622315568141</v>
      </c>
      <c r="BO215" s="140">
        <v>2.6408999999999998</v>
      </c>
      <c r="BP215" s="134">
        <f t="shared" si="66"/>
        <v>-0.46869936973721682</v>
      </c>
    </row>
    <row r="216" spans="1:68">
      <c r="A216" s="16">
        <v>42873.689346064813</v>
      </c>
      <c r="B216" s="17">
        <v>2.4811281336823177</v>
      </c>
      <c r="C216" s="18">
        <v>-6.8950411705957837E-2</v>
      </c>
      <c r="D216" s="81">
        <f t="shared" si="63"/>
        <v>-0.8573975954236287</v>
      </c>
      <c r="K216" s="61"/>
      <c r="U216" s="53"/>
      <c r="V216" s="25"/>
      <c r="W216" s="25"/>
      <c r="X216" s="103"/>
      <c r="Y216" s="103"/>
      <c r="Z216" s="40"/>
      <c r="AA216" s="40"/>
      <c r="AH216" s="43"/>
      <c r="AI216" s="43"/>
      <c r="AP216" s="46"/>
      <c r="AQ216" s="46"/>
      <c r="AX216" s="49"/>
      <c r="AY216" s="49"/>
      <c r="BB216" s="102"/>
      <c r="BC216" s="102"/>
      <c r="BD216" s="103"/>
      <c r="BE216" s="103"/>
      <c r="BI216" s="52">
        <v>42873.400891203702</v>
      </c>
      <c r="BJ216" s="141">
        <v>2.7450371744012769</v>
      </c>
      <c r="BK216" s="145">
        <v>5.5316778972863307</v>
      </c>
      <c r="BL216" s="63">
        <f t="shared" si="64"/>
        <v>1150</v>
      </c>
      <c r="BM216" s="117">
        <f t="shared" si="65"/>
        <v>1150</v>
      </c>
      <c r="BN216" s="139">
        <v>4.8166725040426233</v>
      </c>
      <c r="BO216" s="140">
        <v>4.8554000000000004</v>
      </c>
      <c r="BP216" s="134">
        <f t="shared" si="66"/>
        <v>-0.45451514381524616</v>
      </c>
    </row>
    <row r="217" spans="1:68">
      <c r="A217" s="16">
        <v>42873.689461805552</v>
      </c>
      <c r="B217" s="17">
        <v>2.464213641465117</v>
      </c>
      <c r="C217" s="18">
        <v>0.33607003847493711</v>
      </c>
      <c r="D217" s="81">
        <f t="shared" si="63"/>
        <v>-0.7448329973508413</v>
      </c>
      <c r="K217" s="61"/>
      <c r="U217" s="53"/>
      <c r="V217" s="25"/>
      <c r="W217" s="25"/>
      <c r="X217" s="103"/>
      <c r="Y217" s="103"/>
      <c r="Z217" s="40"/>
      <c r="AA217" s="40"/>
      <c r="AH217" s="43"/>
      <c r="AI217" s="43"/>
      <c r="AP217" s="46"/>
      <c r="AQ217" s="46"/>
      <c r="AX217" s="49"/>
      <c r="AY217" s="49"/>
      <c r="BB217" s="102"/>
      <c r="BC217" s="102"/>
      <c r="BD217" s="103"/>
      <c r="BE217" s="103"/>
      <c r="BI217" s="52">
        <v>42873.400902777779</v>
      </c>
      <c r="BJ217" s="141">
        <v>2.1703051079236664</v>
      </c>
      <c r="BK217" s="145">
        <v>0.34519301198545965</v>
      </c>
      <c r="BL217" s="63">
        <f t="shared" si="64"/>
        <v>1089</v>
      </c>
      <c r="BM217" s="117">
        <f t="shared" si="65"/>
        <v>995.5</v>
      </c>
      <c r="BN217" s="139">
        <v>4.0511852687090997</v>
      </c>
      <c r="BO217" s="140">
        <v>2.8262999999999998</v>
      </c>
      <c r="BP217" s="134">
        <f t="shared" si="66"/>
        <v>-0.3861571129178567</v>
      </c>
    </row>
    <row r="218" spans="1:68">
      <c r="A218" s="16">
        <v>42873.689577546291</v>
      </c>
      <c r="B218" s="17">
        <v>2.818529721275866</v>
      </c>
      <c r="C218" s="18">
        <v>-0.10945245672404698</v>
      </c>
      <c r="D218" s="81">
        <f t="shared" si="63"/>
        <v>-0.79275582142143597</v>
      </c>
      <c r="K218" s="61"/>
      <c r="U218" s="53"/>
      <c r="V218" s="25"/>
      <c r="W218" s="25"/>
      <c r="X218" s="103"/>
      <c r="Y218" s="103"/>
      <c r="Z218" s="40"/>
      <c r="AA218" s="40"/>
      <c r="AH218" s="43"/>
      <c r="AI218" s="43"/>
      <c r="AP218" s="46"/>
      <c r="AQ218" s="46"/>
      <c r="AX218" s="49"/>
      <c r="AY218" s="49"/>
      <c r="BB218" s="102"/>
      <c r="BC218" s="102"/>
      <c r="BD218" s="103"/>
      <c r="BE218" s="103"/>
      <c r="BI218" s="52">
        <v>42873.400914351849</v>
      </c>
      <c r="BJ218" s="141">
        <v>1.3620652030388933</v>
      </c>
      <c r="BK218" s="145">
        <v>-0.26033568020702741</v>
      </c>
      <c r="BL218" s="63">
        <f t="shared" si="64"/>
        <v>783.5</v>
      </c>
      <c r="BM218" s="117">
        <f t="shared" si="65"/>
        <v>78.5</v>
      </c>
      <c r="BN218" s="139">
        <v>2.9746882949656355</v>
      </c>
      <c r="BO218" s="140">
        <v>2.5893999999999999</v>
      </c>
      <c r="BP218" s="134">
        <f t="shared" si="66"/>
        <v>-0.25232310495862581</v>
      </c>
    </row>
    <row r="219" spans="1:68">
      <c r="A219" s="16">
        <v>42873.689693287037</v>
      </c>
      <c r="B219" s="17">
        <v>1.5780891710059914</v>
      </c>
      <c r="C219" s="18">
        <v>0.37657208349302629</v>
      </c>
      <c r="D219" s="81">
        <f t="shared" si="63"/>
        <v>-0.74145573334948778</v>
      </c>
      <c r="K219" s="61"/>
      <c r="U219" s="53"/>
      <c r="V219" s="25"/>
      <c r="W219" s="25"/>
      <c r="X219" s="103"/>
      <c r="Y219" s="103"/>
      <c r="Z219" s="40"/>
      <c r="AA219" s="40"/>
      <c r="AH219" s="43"/>
      <c r="AI219" s="43"/>
      <c r="AP219" s="46"/>
      <c r="AQ219" s="46"/>
      <c r="AX219" s="49"/>
      <c r="AY219" s="49"/>
      <c r="BB219" s="102"/>
      <c r="BC219" s="102"/>
      <c r="BD219" s="103"/>
      <c r="BE219" s="103"/>
      <c r="BI219" s="52">
        <v>42873.400925925926</v>
      </c>
      <c r="BJ219" s="141">
        <v>1.1678494407813045</v>
      </c>
      <c r="BK219" s="145">
        <v>-0.23400834576387586</v>
      </c>
      <c r="BL219" s="63">
        <f t="shared" si="64"/>
        <v>675</v>
      </c>
      <c r="BM219" s="117">
        <f t="shared" si="65"/>
        <v>140.5</v>
      </c>
      <c r="BN219" s="139">
        <v>2.7160117818907445</v>
      </c>
      <c r="BO219" s="140">
        <v>2.5996999999999999</v>
      </c>
      <c r="BP219" s="134">
        <f t="shared" si="66"/>
        <v>-0.23986714858918284</v>
      </c>
    </row>
    <row r="220" spans="1:68">
      <c r="A220" s="16">
        <v>42873.689809027783</v>
      </c>
      <c r="B220" s="17">
        <v>2.2626485507018987</v>
      </c>
      <c r="C220" s="18">
        <v>0.13355981338449138</v>
      </c>
      <c r="D220" s="81">
        <f t="shared" si="63"/>
        <v>-0.71215733356271593</v>
      </c>
      <c r="K220" s="61"/>
      <c r="U220" s="53"/>
      <c r="V220" s="25"/>
      <c r="W220" s="25"/>
      <c r="X220" s="103"/>
      <c r="Y220" s="103"/>
      <c r="Z220" s="40"/>
      <c r="AA220" s="40"/>
      <c r="AH220" s="43"/>
      <c r="AI220" s="43"/>
      <c r="AP220" s="46"/>
      <c r="AQ220" s="46"/>
      <c r="AX220" s="49"/>
      <c r="AY220" s="49"/>
      <c r="BB220" s="102"/>
      <c r="BC220" s="102"/>
      <c r="BD220" s="103"/>
      <c r="BE220" s="103"/>
      <c r="BI220" s="52">
        <v>42873.400937500002</v>
      </c>
      <c r="BJ220" s="141">
        <v>1.0475644769503605</v>
      </c>
      <c r="BK220" s="145">
        <v>-0.1286990079912696</v>
      </c>
      <c r="BL220" s="63">
        <f t="shared" si="64"/>
        <v>597.5</v>
      </c>
      <c r="BM220" s="117">
        <f t="shared" si="65"/>
        <v>479</v>
      </c>
      <c r="BN220" s="139">
        <v>2.5558039045411185</v>
      </c>
      <c r="BO220" s="140">
        <v>2.6408999999999998</v>
      </c>
      <c r="BP220" s="134">
        <f t="shared" si="66"/>
        <v>-0.32869624901963174</v>
      </c>
    </row>
    <row r="221" spans="1:68">
      <c r="A221" s="16">
        <v>42873.689924768521</v>
      </c>
      <c r="B221" s="17">
        <v>3.2318463902501553</v>
      </c>
      <c r="C221" s="18">
        <v>-0.27146063679640359</v>
      </c>
      <c r="D221" s="81">
        <f t="shared" si="63"/>
        <v>-0.71179356951632877</v>
      </c>
      <c r="K221" s="61"/>
      <c r="U221" s="53"/>
      <c r="V221" s="25"/>
      <c r="W221" s="25"/>
      <c r="X221" s="103"/>
      <c r="Y221" s="103"/>
      <c r="Z221" s="40"/>
      <c r="AA221" s="40"/>
      <c r="AH221" s="43"/>
      <c r="AI221" s="43"/>
      <c r="AP221" s="46"/>
      <c r="AQ221" s="46"/>
      <c r="AX221" s="49"/>
      <c r="AY221" s="49"/>
      <c r="BB221" s="102"/>
      <c r="BC221" s="102"/>
      <c r="BD221" s="103"/>
      <c r="BE221" s="103"/>
      <c r="BI221" s="52">
        <v>42873.400949074072</v>
      </c>
      <c r="BJ221" s="141">
        <v>1.4315118104292386</v>
      </c>
      <c r="BK221" s="145">
        <v>-0.31299034909333057</v>
      </c>
      <c r="BL221" s="63">
        <f t="shared" si="64"/>
        <v>822</v>
      </c>
      <c r="BM221" s="117">
        <f t="shared" si="65"/>
        <v>20</v>
      </c>
      <c r="BN221" s="139">
        <v>3.0671844241973578</v>
      </c>
      <c r="BO221" s="140">
        <v>2.5688</v>
      </c>
      <c r="BP221" s="134">
        <f t="shared" si="66"/>
        <v>-0.23178687945438761</v>
      </c>
    </row>
    <row r="222" spans="1:68">
      <c r="A222" s="16">
        <v>42873.69004050926</v>
      </c>
      <c r="B222" s="17">
        <v>2.406349938604285</v>
      </c>
      <c r="C222" s="18">
        <v>1.2053678330223951E-2</v>
      </c>
      <c r="D222" s="81">
        <f t="shared" si="63"/>
        <v>-0.50936280371054299</v>
      </c>
      <c r="K222" s="61"/>
      <c r="U222" s="53"/>
      <c r="V222" s="25"/>
      <c r="W222" s="25"/>
      <c r="X222" s="103"/>
      <c r="Y222" s="103"/>
      <c r="Z222" s="40"/>
      <c r="AA222" s="40"/>
      <c r="AH222" s="43"/>
      <c r="AI222" s="43"/>
      <c r="AP222" s="46"/>
      <c r="AQ222" s="46"/>
      <c r="AX222" s="49"/>
      <c r="AY222" s="49"/>
      <c r="BB222" s="102"/>
      <c r="BC222" s="102"/>
      <c r="BD222" s="103"/>
      <c r="BE222" s="103"/>
      <c r="BI222" s="52">
        <v>42873.400960648149</v>
      </c>
      <c r="BJ222" s="141">
        <v>1.314993525826571</v>
      </c>
      <c r="BK222" s="145">
        <v>-0.10237167354811805</v>
      </c>
      <c r="BL222" s="63">
        <f t="shared" si="64"/>
        <v>757.5</v>
      </c>
      <c r="BM222" s="117">
        <f t="shared" si="65"/>
        <v>540.5</v>
      </c>
      <c r="BN222" s="139">
        <v>2.9119933973716861</v>
      </c>
      <c r="BO222" s="140">
        <v>2.6511999999999998</v>
      </c>
      <c r="BP222" s="134">
        <f t="shared" si="66"/>
        <v>-0.13002164861519122</v>
      </c>
    </row>
    <row r="223" spans="1:68">
      <c r="A223" s="16">
        <v>42873.690156249999</v>
      </c>
      <c r="B223" s="17">
        <v>1.7806268739071214</v>
      </c>
      <c r="C223" s="18">
        <v>0.13355981338449138</v>
      </c>
      <c r="D223" s="81">
        <f t="shared" si="63"/>
        <v>-0.62757214367801306</v>
      </c>
      <c r="K223" s="61"/>
      <c r="U223" s="53"/>
      <c r="V223" s="25"/>
      <c r="W223" s="25"/>
      <c r="X223" s="103"/>
      <c r="Y223" s="103"/>
      <c r="Z223" s="40"/>
      <c r="AA223" s="40"/>
      <c r="AH223" s="43"/>
      <c r="AI223" s="43"/>
      <c r="AP223" s="46"/>
      <c r="AQ223" s="46"/>
      <c r="AX223" s="49"/>
      <c r="AY223" s="49"/>
      <c r="BB223" s="102"/>
      <c r="BC223" s="102"/>
      <c r="BD223" s="103"/>
      <c r="BE223" s="103"/>
      <c r="BI223" s="52">
        <v>42873.400972222225</v>
      </c>
      <c r="BJ223" s="141">
        <v>0.89710170267708234</v>
      </c>
      <c r="BK223" s="145">
        <v>-0.18135367687757273</v>
      </c>
      <c r="BL223" s="63">
        <f t="shared" si="64"/>
        <v>526</v>
      </c>
      <c r="BM223" s="117">
        <f t="shared" si="65"/>
        <v>308.5</v>
      </c>
      <c r="BN223" s="139">
        <v>2.3554021176616131</v>
      </c>
      <c r="BO223" s="140">
        <v>2.6202999999999999</v>
      </c>
      <c r="BP223" s="134">
        <f t="shared" si="66"/>
        <v>-0.19412240530946581</v>
      </c>
    </row>
    <row r="224" spans="1:68">
      <c r="A224" s="16">
        <v>42873.690271990738</v>
      </c>
      <c r="B224" s="17">
        <v>2.4617769735939619</v>
      </c>
      <c r="C224" s="18">
        <v>0.13355981338449138</v>
      </c>
      <c r="D224" s="81">
        <f t="shared" si="63"/>
        <v>-0.53962695209532563</v>
      </c>
      <c r="K224" s="61"/>
      <c r="U224" s="53"/>
      <c r="V224" s="25"/>
      <c r="W224" s="25"/>
      <c r="X224" s="103"/>
      <c r="Y224" s="103"/>
      <c r="Z224" s="40"/>
      <c r="AA224" s="40"/>
      <c r="AH224" s="43"/>
      <c r="AI224" s="43"/>
      <c r="AP224" s="46"/>
      <c r="AQ224" s="46"/>
      <c r="AX224" s="49"/>
      <c r="AY224" s="49"/>
      <c r="BB224" s="102"/>
      <c r="BC224" s="102"/>
      <c r="BD224" s="103"/>
      <c r="BE224" s="103"/>
      <c r="BI224" s="52">
        <v>42873.400983796295</v>
      </c>
      <c r="BJ224" s="141">
        <v>0.91841877647306647</v>
      </c>
      <c r="BK224" s="145">
        <v>-0.23400834576387586</v>
      </c>
      <c r="BL224" s="63">
        <f t="shared" si="64"/>
        <v>537.5</v>
      </c>
      <c r="BM224" s="117">
        <f t="shared" si="65"/>
        <v>140.5</v>
      </c>
      <c r="BN224" s="139">
        <v>2.3837943874465535</v>
      </c>
      <c r="BO224" s="140">
        <v>2.5996999999999999</v>
      </c>
      <c r="BP224" s="134">
        <f t="shared" si="66"/>
        <v>5.1722710292099371E-2</v>
      </c>
    </row>
    <row r="225" spans="1:68">
      <c r="A225" s="16">
        <v>42873.690387731476</v>
      </c>
      <c r="B225" s="17">
        <v>1.1438908938374697</v>
      </c>
      <c r="C225" s="18">
        <v>1.2053678330220459E-2</v>
      </c>
      <c r="D225" s="81">
        <f t="shared" si="63"/>
        <v>-0.50777709070654165</v>
      </c>
      <c r="K225" s="61"/>
      <c r="U225" s="53"/>
      <c r="V225" s="25"/>
      <c r="W225" s="25"/>
      <c r="X225" s="103"/>
      <c r="Y225" s="103"/>
      <c r="Z225" s="40"/>
      <c r="AA225" s="40"/>
      <c r="AH225" s="43"/>
      <c r="AI225" s="43"/>
      <c r="AP225" s="46"/>
      <c r="AQ225" s="46"/>
      <c r="AX225" s="49"/>
      <c r="AY225" s="49"/>
      <c r="BB225" s="102"/>
      <c r="BC225" s="102"/>
      <c r="BD225" s="103"/>
      <c r="BE225" s="103"/>
      <c r="BI225" s="52">
        <v>42873.400995370372</v>
      </c>
      <c r="BJ225" s="141">
        <v>0.94885660880228562</v>
      </c>
      <c r="BK225" s="145">
        <v>-0.18135367687757273</v>
      </c>
      <c r="BL225" s="63">
        <f t="shared" si="64"/>
        <v>550</v>
      </c>
      <c r="BM225" s="117">
        <f t="shared" si="65"/>
        <v>308.5</v>
      </c>
      <c r="BN225" s="139">
        <v>2.4243346208496379</v>
      </c>
      <c r="BO225" s="140">
        <v>2.6202999999999999</v>
      </c>
      <c r="BP225" s="134">
        <f t="shared" si="66"/>
        <v>0.18354058838071452</v>
      </c>
    </row>
    <row r="226" spans="1:68">
      <c r="A226" s="16">
        <v>42873.690503472222</v>
      </c>
      <c r="B226" s="17">
        <v>1.6681735986482606</v>
      </c>
      <c r="C226" s="18">
        <v>0.4575761735292046</v>
      </c>
      <c r="D226" s="81">
        <f t="shared" si="63"/>
        <v>-0.22786278776393057</v>
      </c>
      <c r="K226" s="61"/>
      <c r="U226" s="53"/>
      <c r="V226" s="25"/>
      <c r="W226" s="25"/>
      <c r="X226" s="103"/>
      <c r="Y226" s="103"/>
      <c r="Z226" s="40"/>
      <c r="AA226" s="40"/>
      <c r="AH226" s="43"/>
      <c r="AI226" s="43"/>
      <c r="AP226" s="46"/>
      <c r="AQ226" s="46"/>
      <c r="AX226" s="49"/>
      <c r="AY226" s="49"/>
      <c r="BB226" s="102"/>
      <c r="BC226" s="102"/>
      <c r="BD226" s="103"/>
      <c r="BE226" s="103"/>
      <c r="BI226" s="52">
        <v>42873.401006944441</v>
      </c>
      <c r="BJ226" s="141">
        <v>0.7555462952864429</v>
      </c>
      <c r="BK226" s="145">
        <v>2.9376642244893394E-3</v>
      </c>
      <c r="BL226" s="63">
        <f t="shared" si="64"/>
        <v>425</v>
      </c>
      <c r="BM226" s="117">
        <f t="shared" si="65"/>
        <v>724</v>
      </c>
      <c r="BN226" s="139">
        <v>2.1668640774682486</v>
      </c>
      <c r="BO226" s="140">
        <v>2.6924000000000001</v>
      </c>
      <c r="BP226" s="134">
        <f t="shared" si="66"/>
        <v>0.21247669775011599</v>
      </c>
    </row>
    <row r="227" spans="1:68">
      <c r="A227" s="16">
        <v>42873.690619212968</v>
      </c>
      <c r="B227" s="17">
        <v>2.4589685054719563</v>
      </c>
      <c r="C227" s="18">
        <v>-2.8448366687868688E-2</v>
      </c>
      <c r="D227" s="81">
        <f t="shared" si="63"/>
        <v>0.21777815860705552</v>
      </c>
      <c r="K227" s="61"/>
      <c r="U227" s="53"/>
      <c r="V227" s="25"/>
      <c r="W227" s="25"/>
      <c r="X227" s="103"/>
      <c r="Y227" s="103"/>
      <c r="Z227" s="40"/>
      <c r="AA227" s="40"/>
      <c r="AH227" s="43"/>
      <c r="AI227" s="43"/>
      <c r="AP227" s="46"/>
      <c r="AQ227" s="46"/>
      <c r="AX227" s="49"/>
      <c r="AY227" s="49"/>
      <c r="BB227" s="102"/>
      <c r="BC227" s="102"/>
      <c r="BD227" s="103"/>
      <c r="BE227" s="103"/>
      <c r="BI227" s="52">
        <v>42873.401018518518</v>
      </c>
      <c r="BJ227" s="141">
        <v>0.50429938486776438</v>
      </c>
      <c r="BK227" s="145">
        <v>0.16090167088339871</v>
      </c>
      <c r="BL227" s="63">
        <f t="shared" si="64"/>
        <v>281</v>
      </c>
      <c r="BM227" s="117">
        <f t="shared" si="65"/>
        <v>898.5</v>
      </c>
      <c r="BN227" s="139">
        <v>1.8322276197859695</v>
      </c>
      <c r="BO227" s="140">
        <v>2.7542</v>
      </c>
      <c r="BP227" s="134">
        <f t="shared" si="66"/>
        <v>4.7933700600061767E-2</v>
      </c>
    </row>
    <row r="228" spans="1:68">
      <c r="A228" s="16">
        <v>42873.690734953707</v>
      </c>
      <c r="B228" s="17">
        <v>2.1970263201236611</v>
      </c>
      <c r="C228" s="18">
        <v>0.21456390342066969</v>
      </c>
      <c r="D228" s="81">
        <f t="shared" si="63"/>
        <v>0.17954069870314718</v>
      </c>
      <c r="K228" s="61"/>
      <c r="U228" s="53"/>
      <c r="V228" s="25"/>
      <c r="W228" s="25"/>
      <c r="X228" s="103"/>
      <c r="Y228" s="103"/>
      <c r="Z228" s="40"/>
      <c r="AA228" s="40"/>
      <c r="AH228" s="43"/>
      <c r="AI228" s="43"/>
      <c r="AP228" s="46"/>
      <c r="AQ228" s="46"/>
      <c r="AX228" s="49"/>
      <c r="AY228" s="49"/>
      <c r="BB228" s="102"/>
      <c r="BC228" s="102"/>
      <c r="BD228" s="103"/>
      <c r="BE228" s="103"/>
      <c r="BI228" s="52">
        <v>42873.401030092595</v>
      </c>
      <c r="BJ228" s="141">
        <v>0.66162116795285475</v>
      </c>
      <c r="BK228" s="145">
        <v>-0.23400834576387586</v>
      </c>
      <c r="BL228" s="63">
        <f t="shared" si="64"/>
        <v>370.5</v>
      </c>
      <c r="BM228" s="117">
        <f t="shared" si="65"/>
        <v>140.5</v>
      </c>
      <c r="BN228" s="139">
        <v>2.0417649395489299</v>
      </c>
      <c r="BO228" s="140">
        <v>2.5996999999999999</v>
      </c>
      <c r="BP228" s="134">
        <f t="shared" si="66"/>
        <v>0.20778044331631232</v>
      </c>
    </row>
    <row r="229" spans="1:68">
      <c r="A229" s="16">
        <v>42873.690850694446</v>
      </c>
      <c r="B229" s="17">
        <v>1.48227114067026</v>
      </c>
      <c r="C229" s="18">
        <v>0.17406185840258054</v>
      </c>
      <c r="D229" s="81">
        <f t="shared" si="63"/>
        <v>0.2610485959413637</v>
      </c>
      <c r="K229" s="61"/>
      <c r="U229" s="53"/>
      <c r="V229" s="25"/>
      <c r="W229" s="25"/>
      <c r="X229" s="103"/>
      <c r="Y229" s="103"/>
      <c r="Z229" s="40"/>
      <c r="AA229" s="40"/>
      <c r="AH229" s="43"/>
      <c r="AI229" s="43"/>
      <c r="AP229" s="46"/>
      <c r="AQ229" s="46"/>
      <c r="AX229" s="49"/>
      <c r="AY229" s="49"/>
      <c r="BB229" s="102"/>
      <c r="BC229" s="102"/>
      <c r="BD229" s="103"/>
      <c r="BE229" s="103"/>
      <c r="BI229" s="52">
        <v>42873.401041666664</v>
      </c>
      <c r="BJ229" s="141">
        <v>1.0958500615862887</v>
      </c>
      <c r="BK229" s="145">
        <v>-7.6044339104965344E-2</v>
      </c>
      <c r="BL229" s="63">
        <f t="shared" si="64"/>
        <v>626</v>
      </c>
      <c r="BM229" s="117">
        <f t="shared" si="65"/>
        <v>592.5</v>
      </c>
      <c r="BN229" s="139">
        <v>2.6201156088035069</v>
      </c>
      <c r="BO229" s="140">
        <v>2.6615000000000002</v>
      </c>
      <c r="BP229" s="134">
        <f t="shared" si="66"/>
        <v>1.8634876507627934E-2</v>
      </c>
    </row>
    <row r="230" spans="1:68">
      <c r="A230" s="16">
        <v>42873.690966435184</v>
      </c>
      <c r="B230" s="17">
        <v>1.5380204586200619</v>
      </c>
      <c r="C230" s="18">
        <v>-2.8448366687868688E-2</v>
      </c>
      <c r="D230" s="81">
        <f t="shared" si="63"/>
        <v>0.27192868916536111</v>
      </c>
      <c r="K230" s="61"/>
      <c r="U230" s="53"/>
      <c r="V230" s="25"/>
      <c r="W230" s="25"/>
      <c r="X230" s="103"/>
      <c r="Y230" s="103"/>
      <c r="Z230" s="40"/>
      <c r="AA230" s="40"/>
      <c r="AH230" s="43"/>
      <c r="AI230" s="43"/>
      <c r="AP230" s="46"/>
      <c r="AQ230" s="46"/>
      <c r="AX230" s="49"/>
      <c r="AY230" s="49"/>
      <c r="BB230" s="102"/>
      <c r="BC230" s="102"/>
      <c r="BD230" s="103"/>
      <c r="BE230" s="103"/>
      <c r="BI230" s="52">
        <v>42873.401053240741</v>
      </c>
      <c r="BJ230" s="141">
        <v>1.4030739588250065</v>
      </c>
      <c r="BK230" s="145">
        <v>0.84541236640534156</v>
      </c>
      <c r="BL230" s="63">
        <f t="shared" si="64"/>
        <v>804.5</v>
      </c>
      <c r="BM230" s="117">
        <f t="shared" si="65"/>
        <v>1084.5</v>
      </c>
      <c r="BN230" s="139">
        <v>3.0293079706756947</v>
      </c>
      <c r="BO230" s="140">
        <v>3.0220000000000002</v>
      </c>
      <c r="BP230" s="134">
        <f t="shared" si="66"/>
        <v>-0.12410289001241831</v>
      </c>
    </row>
    <row r="231" spans="1:68">
      <c r="A231" s="16">
        <v>42873.691082175923</v>
      </c>
      <c r="B231" s="17">
        <v>1.6053071946648714</v>
      </c>
      <c r="C231" s="18">
        <v>5.2555723348309609E-2</v>
      </c>
      <c r="D231" s="81">
        <f t="shared" si="63"/>
        <v>0.27506772102824084</v>
      </c>
      <c r="K231" s="61"/>
      <c r="U231" s="53"/>
      <c r="V231" s="25"/>
      <c r="W231" s="25"/>
      <c r="X231" s="103"/>
      <c r="Y231" s="103"/>
      <c r="Z231" s="40"/>
      <c r="AA231" s="40"/>
      <c r="AH231" s="43"/>
      <c r="AI231" s="43"/>
      <c r="AP231" s="46"/>
      <c r="AQ231" s="46"/>
      <c r="AX231" s="49"/>
      <c r="AY231" s="49"/>
      <c r="BB231" s="102"/>
      <c r="BC231" s="102"/>
      <c r="BD231" s="103"/>
      <c r="BE231" s="103"/>
      <c r="BI231" s="52">
        <v>42873.401064814818</v>
      </c>
      <c r="BJ231" s="141">
        <v>1.3452791920338765</v>
      </c>
      <c r="BK231" s="145">
        <v>-0.1286990079912696</v>
      </c>
      <c r="BL231" s="63">
        <f t="shared" si="64"/>
        <v>770.5</v>
      </c>
      <c r="BM231" s="117">
        <f t="shared" si="65"/>
        <v>479</v>
      </c>
      <c r="BN231" s="139">
        <v>2.9523309602944385</v>
      </c>
      <c r="BO231" s="140">
        <v>2.6408999999999998</v>
      </c>
      <c r="BP231" s="134">
        <f t="shared" si="66"/>
        <v>9.7528832143338878E-3</v>
      </c>
    </row>
    <row r="232" spans="1:68">
      <c r="A232" s="16">
        <v>42873.691197916662</v>
      </c>
      <c r="B232" s="17">
        <v>1.1779892515163028</v>
      </c>
      <c r="C232" s="18">
        <v>0.13355981338448791</v>
      </c>
      <c r="D232" s="81">
        <f t="shared" si="63"/>
        <v>0.28647054169338065</v>
      </c>
      <c r="U232" s="53"/>
      <c r="V232" s="25"/>
      <c r="W232" s="25"/>
      <c r="X232" s="103"/>
      <c r="Y232" s="103"/>
      <c r="Z232" s="40"/>
      <c r="AA232" s="40"/>
      <c r="AH232" s="43"/>
      <c r="AI232" s="43"/>
      <c r="AP232" s="46"/>
      <c r="AQ232" s="46"/>
      <c r="AX232" s="49"/>
      <c r="AY232" s="49"/>
      <c r="BB232" s="102"/>
      <c r="BC232" s="102"/>
      <c r="BD232" s="103"/>
      <c r="BE232" s="103"/>
      <c r="BI232" s="52">
        <v>42873.401076388887</v>
      </c>
      <c r="BJ232" s="141">
        <v>1.5126204235186971</v>
      </c>
      <c r="BK232" s="145">
        <v>-0.15502634243442118</v>
      </c>
      <c r="BL232" s="63">
        <f t="shared" si="64"/>
        <v>860.5</v>
      </c>
      <c r="BM232" s="117">
        <f t="shared" si="65"/>
        <v>394.5</v>
      </c>
      <c r="BN232" s="139">
        <v>3.175213211204329</v>
      </c>
      <c r="BO232" s="140">
        <v>2.6305999999999998</v>
      </c>
      <c r="BP232" s="134">
        <f t="shared" si="66"/>
        <v>-0.19088178251518859</v>
      </c>
    </row>
    <row r="233" spans="1:68">
      <c r="A233" s="16">
        <v>42873.691313657408</v>
      </c>
      <c r="B233" s="17">
        <v>1.3254527562927476</v>
      </c>
      <c r="C233" s="18">
        <v>0.49807821854729373</v>
      </c>
      <c r="D233" s="81">
        <f t="shared" si="63"/>
        <v>0.28552681987769279</v>
      </c>
      <c r="U233" s="53"/>
      <c r="V233" s="25"/>
      <c r="W233" s="25"/>
      <c r="X233" s="103"/>
      <c r="Y233" s="103"/>
      <c r="Z233" s="40"/>
      <c r="AA233" s="40"/>
      <c r="AH233" s="43"/>
      <c r="AI233" s="43"/>
      <c r="AP233" s="46"/>
      <c r="AQ233" s="46"/>
      <c r="AX233" s="49"/>
      <c r="AY233" s="49"/>
      <c r="BB233" s="102"/>
      <c r="BC233" s="102"/>
      <c r="BD233" s="103"/>
      <c r="BE233" s="103"/>
      <c r="BI233" s="52">
        <v>42873.401087962964</v>
      </c>
      <c r="BJ233" s="141">
        <v>1.4947028608628874</v>
      </c>
      <c r="BK233" s="145">
        <v>0.58213902197382483</v>
      </c>
      <c r="BL233" s="63">
        <f t="shared" si="64"/>
        <v>849.5</v>
      </c>
      <c r="BM233" s="117">
        <f t="shared" si="65"/>
        <v>1051</v>
      </c>
      <c r="BN233" s="139">
        <v>3.151348759747199</v>
      </c>
      <c r="BO233" s="140">
        <v>2.919</v>
      </c>
      <c r="BP233" s="134">
        <f t="shared" si="66"/>
        <v>-0.17415300050848678</v>
      </c>
    </row>
    <row r="234" spans="1:68">
      <c r="A234" s="16">
        <v>42873.691429398154</v>
      </c>
      <c r="B234" s="17">
        <v>0.87563870354787876</v>
      </c>
      <c r="C234" s="18">
        <v>0.13355981338449138</v>
      </c>
      <c r="D234" s="81">
        <f t="shared" si="63"/>
        <v>0.76089429874618297</v>
      </c>
      <c r="U234" s="53"/>
      <c r="V234" s="25"/>
      <c r="W234" s="25"/>
      <c r="X234" s="103"/>
      <c r="Y234" s="103"/>
      <c r="Z234" s="40"/>
      <c r="AA234" s="40"/>
      <c r="AH234" s="43"/>
      <c r="AI234" s="43"/>
      <c r="AP234" s="46"/>
      <c r="AQ234" s="46"/>
      <c r="AX234" s="49"/>
      <c r="AY234" s="49"/>
      <c r="BB234" s="102"/>
      <c r="BC234" s="102"/>
      <c r="BD234" s="103"/>
      <c r="BE234" s="103"/>
      <c r="BI234" s="52">
        <v>42873.401099537034</v>
      </c>
      <c r="BJ234" s="141">
        <v>1.3179062212163786</v>
      </c>
      <c r="BK234" s="145">
        <v>2.9376642244893394E-3</v>
      </c>
      <c r="BL234" s="63">
        <f t="shared" si="64"/>
        <v>759.5</v>
      </c>
      <c r="BM234" s="117">
        <f t="shared" si="65"/>
        <v>724</v>
      </c>
      <c r="BN234" s="139">
        <v>2.9158728244497283</v>
      </c>
      <c r="BO234" s="140">
        <v>2.6924000000000001</v>
      </c>
      <c r="BP234" s="134">
        <f t="shared" si="66"/>
        <v>-0.12144535727802892</v>
      </c>
    </row>
    <row r="235" spans="1:68">
      <c r="A235" s="16">
        <v>42873.691545138892</v>
      </c>
      <c r="B235" s="17">
        <v>0.91274657972489803</v>
      </c>
      <c r="C235" s="18">
        <v>0.17406185840258054</v>
      </c>
      <c r="D235" s="81">
        <f t="shared" si="63"/>
        <v>0.76296081926919834</v>
      </c>
      <c r="U235" s="53"/>
      <c r="V235" s="25"/>
      <c r="W235" s="25"/>
      <c r="X235" s="103"/>
      <c r="Y235" s="103"/>
      <c r="Z235" s="40"/>
      <c r="AA235" s="40"/>
      <c r="AH235" s="43"/>
      <c r="AI235" s="43"/>
      <c r="AP235" s="46"/>
      <c r="AQ235" s="46"/>
      <c r="AX235" s="49"/>
      <c r="AY235" s="49"/>
      <c r="BB235" s="102"/>
      <c r="BC235" s="102"/>
      <c r="BD235" s="103"/>
      <c r="BE235" s="103"/>
      <c r="BI235" s="52">
        <v>42873.40111111111</v>
      </c>
      <c r="BJ235" s="141">
        <v>1.0154760308902528</v>
      </c>
      <c r="BK235" s="145">
        <v>0.10824700199709558</v>
      </c>
      <c r="BL235" s="63">
        <f t="shared" si="64"/>
        <v>577.5</v>
      </c>
      <c r="BM235" s="117">
        <f t="shared" si="65"/>
        <v>854</v>
      </c>
      <c r="BN235" s="139">
        <v>2.5130652141262213</v>
      </c>
      <c r="BO235" s="140">
        <v>2.7336</v>
      </c>
      <c r="BP235" s="134">
        <f t="shared" si="66"/>
        <v>-0.18150735133801774</v>
      </c>
    </row>
    <row r="236" spans="1:68">
      <c r="A236" s="16">
        <v>42873.691660879631</v>
      </c>
      <c r="B236" s="17">
        <v>1.5072074621299207</v>
      </c>
      <c r="C236" s="18">
        <v>0.21456390342066969</v>
      </c>
      <c r="D236" s="81">
        <f t="shared" si="63"/>
        <v>0.77309854104989828</v>
      </c>
      <c r="U236" s="53"/>
      <c r="V236" s="25"/>
      <c r="W236" s="25"/>
      <c r="X236" s="103"/>
      <c r="Y236" s="103"/>
      <c r="Z236" s="40"/>
      <c r="AA236" s="40"/>
      <c r="AH236" s="43"/>
      <c r="AI236" s="43"/>
      <c r="AP236" s="46"/>
      <c r="AQ236" s="46"/>
      <c r="AX236" s="49"/>
      <c r="AY236" s="49"/>
      <c r="BB236" s="102"/>
      <c r="BC236" s="102"/>
      <c r="BD236" s="103"/>
      <c r="BE236" s="103"/>
      <c r="BI236" s="52">
        <v>42873.401122685187</v>
      </c>
      <c r="BJ236" s="141">
        <v>0.84148925342947689</v>
      </c>
      <c r="BK236" s="145">
        <v>-0.26033568020702741</v>
      </c>
      <c r="BL236" s="63">
        <f t="shared" si="64"/>
        <v>489</v>
      </c>
      <c r="BM236" s="117">
        <f t="shared" si="65"/>
        <v>78.5</v>
      </c>
      <c r="BN236" s="139">
        <v>2.2813317420767252</v>
      </c>
      <c r="BO236" s="140">
        <v>2.5893999999999999</v>
      </c>
      <c r="BP236" s="134">
        <f t="shared" si="66"/>
        <v>-0.14270273393286714</v>
      </c>
    </row>
    <row r="237" spans="1:68">
      <c r="A237" s="16">
        <v>42873.69177662037</v>
      </c>
      <c r="B237" s="17">
        <v>1.9570862476491206</v>
      </c>
      <c r="C237" s="18">
        <v>0.53858026356538291</v>
      </c>
      <c r="D237" s="81">
        <f t="shared" si="63"/>
        <v>0.69378088896837298</v>
      </c>
      <c r="U237" s="53"/>
      <c r="V237" s="25"/>
      <c r="W237" s="25"/>
      <c r="X237" s="103"/>
      <c r="Y237" s="103"/>
      <c r="Z237" s="40"/>
      <c r="AA237" s="40"/>
      <c r="AH237" s="43"/>
      <c r="AI237" s="43"/>
      <c r="AP237" s="46"/>
      <c r="AQ237" s="46"/>
      <c r="AX237" s="49"/>
      <c r="AY237" s="49"/>
      <c r="BB237" s="102"/>
      <c r="BC237" s="102"/>
      <c r="BD237" s="103"/>
      <c r="BE237" s="103"/>
      <c r="BI237" s="52">
        <v>42873.401134259257</v>
      </c>
      <c r="BJ237" s="141">
        <v>0.72267184243338634</v>
      </c>
      <c r="BK237" s="145">
        <v>2.9264998667640901E-2</v>
      </c>
      <c r="BL237" s="63">
        <f t="shared" si="64"/>
        <v>405</v>
      </c>
      <c r="BM237" s="117">
        <f t="shared" si="65"/>
        <v>765.5</v>
      </c>
      <c r="BN237" s="139">
        <v>2.1230785024231351</v>
      </c>
      <c r="BO237" s="140">
        <v>2.7027000000000001</v>
      </c>
      <c r="BP237" s="134">
        <f t="shared" si="66"/>
        <v>-0.21825428133806318</v>
      </c>
    </row>
    <row r="238" spans="1:68">
      <c r="A238" s="16">
        <v>42873.691892361108</v>
      </c>
      <c r="B238" s="17">
        <v>0.94281489080463787</v>
      </c>
      <c r="C238" s="18">
        <v>0.17406185840258054</v>
      </c>
      <c r="D238" s="81">
        <f t="shared" si="63"/>
        <v>0.44579742740027001</v>
      </c>
      <c r="U238" s="53"/>
      <c r="V238" s="25"/>
      <c r="W238" s="25"/>
      <c r="X238" s="103"/>
      <c r="Y238" s="103"/>
      <c r="Z238" s="40"/>
      <c r="AA238" s="40"/>
      <c r="AH238" s="43"/>
      <c r="AI238" s="43"/>
      <c r="AP238" s="46"/>
      <c r="AQ238" s="46"/>
      <c r="AX238" s="49"/>
      <c r="AY238" s="49"/>
      <c r="BB238" s="102"/>
      <c r="BC238" s="102"/>
      <c r="BD238" s="103"/>
      <c r="BE238" s="103"/>
      <c r="BI238" s="52">
        <v>42873.401145833333</v>
      </c>
      <c r="BJ238" s="141">
        <v>0.53080222899362106</v>
      </c>
      <c r="BK238" s="145">
        <v>0.68744835974643115</v>
      </c>
      <c r="BL238" s="63">
        <f t="shared" si="64"/>
        <v>295</v>
      </c>
      <c r="BM238" s="117">
        <f t="shared" si="65"/>
        <v>1070.5</v>
      </c>
      <c r="BN238" s="139">
        <v>1.8675268314737998</v>
      </c>
      <c r="BO238" s="140">
        <v>2.9601999999999999</v>
      </c>
      <c r="BP238" s="134">
        <f t="shared" si="66"/>
        <v>-0.25030932714621373</v>
      </c>
    </row>
    <row r="239" spans="1:68">
      <c r="A239" s="16">
        <v>42873.692008101847</v>
      </c>
      <c r="B239" s="17">
        <v>0.71028358486512488</v>
      </c>
      <c r="C239" s="18">
        <v>-0.27146063679640359</v>
      </c>
      <c r="D239" s="81">
        <f t="shared" si="63"/>
        <v>0.453919900953208</v>
      </c>
      <c r="U239" s="53"/>
      <c r="V239" s="25"/>
      <c r="W239" s="25"/>
      <c r="X239" s="103"/>
      <c r="Y239" s="103"/>
      <c r="Z239" s="40"/>
      <c r="AA239" s="40"/>
      <c r="AH239" s="43"/>
      <c r="AI239" s="43"/>
      <c r="AP239" s="46"/>
      <c r="AQ239" s="46"/>
      <c r="AX239" s="49"/>
      <c r="AY239" s="49"/>
      <c r="BB239" s="102"/>
      <c r="BC239" s="102"/>
      <c r="BD239" s="103"/>
      <c r="BE239" s="103"/>
      <c r="BI239" s="52">
        <v>42873.40115740741</v>
      </c>
      <c r="BJ239" s="141">
        <v>0.53641362910467605</v>
      </c>
      <c r="BK239" s="145">
        <v>0.18722900532655026</v>
      </c>
      <c r="BL239" s="63">
        <f t="shared" si="64"/>
        <v>300</v>
      </c>
      <c r="BM239" s="117">
        <f t="shared" si="65"/>
        <v>915.5</v>
      </c>
      <c r="BN239" s="139">
        <v>1.8750006708641918</v>
      </c>
      <c r="BO239" s="140">
        <v>2.7645</v>
      </c>
      <c r="BP239" s="134">
        <f t="shared" si="66"/>
        <v>-0.22245025996595238</v>
      </c>
    </row>
    <row r="240" spans="1:68">
      <c r="A240" s="16">
        <v>42873.692123842593</v>
      </c>
      <c r="B240" s="17">
        <v>2.1516822141862373</v>
      </c>
      <c r="C240" s="18">
        <v>0.17406185840258054</v>
      </c>
      <c r="D240" s="81">
        <f t="shared" si="63"/>
        <v>0.48927867281232823</v>
      </c>
      <c r="U240" s="53"/>
      <c r="V240" s="25"/>
      <c r="W240" s="25"/>
      <c r="X240" s="103"/>
      <c r="Y240" s="103"/>
      <c r="Z240" s="40"/>
      <c r="AA240" s="40"/>
      <c r="AH240" s="43"/>
      <c r="AI240" s="43"/>
      <c r="AP240" s="46"/>
      <c r="AQ240" s="46"/>
      <c r="AX240" s="49"/>
      <c r="AY240" s="49"/>
      <c r="BB240" s="102"/>
      <c r="BC240" s="102"/>
      <c r="BD240" s="103"/>
      <c r="BE240" s="103"/>
      <c r="BI240" s="52">
        <v>42873.40116898148</v>
      </c>
      <c r="BJ240" s="141">
        <v>1.1525231278571109</v>
      </c>
      <c r="BK240" s="145">
        <v>0.16090167088339871</v>
      </c>
      <c r="BL240" s="63">
        <f t="shared" si="64"/>
        <v>659</v>
      </c>
      <c r="BM240" s="117">
        <f t="shared" si="65"/>
        <v>898.5</v>
      </c>
      <c r="BN240" s="139">
        <v>2.6955986231468789</v>
      </c>
      <c r="BO240" s="140">
        <v>2.7542</v>
      </c>
      <c r="BP240" s="134">
        <f t="shared" si="66"/>
        <v>-0.10250211810864883</v>
      </c>
    </row>
    <row r="241" spans="1:68">
      <c r="A241" s="16">
        <v>42873.692239583339</v>
      </c>
      <c r="B241" s="17">
        <v>1.7955791583909515</v>
      </c>
      <c r="C241" s="18">
        <v>1.2053678330220459E-2</v>
      </c>
      <c r="D241" s="81">
        <f t="shared" si="63"/>
        <v>0.54547607697648826</v>
      </c>
      <c r="U241" s="53"/>
      <c r="V241" s="25"/>
      <c r="W241" s="25"/>
      <c r="X241" s="103"/>
      <c r="Y241" s="103"/>
      <c r="Z241" s="40"/>
      <c r="AA241" s="40"/>
      <c r="AH241" s="43"/>
      <c r="AI241" s="43"/>
      <c r="AP241" s="46"/>
      <c r="AQ241" s="46"/>
      <c r="AX241" s="49"/>
      <c r="AY241" s="49"/>
      <c r="BB241" s="102"/>
      <c r="BC241" s="102"/>
      <c r="BD241" s="103"/>
      <c r="BE241" s="103"/>
      <c r="BI241" s="52">
        <v>42873.401180555556</v>
      </c>
      <c r="BJ241" s="141">
        <v>1.4748366649730043</v>
      </c>
      <c r="BK241" s="145">
        <v>0.29253834309915655</v>
      </c>
      <c r="BL241" s="63">
        <f t="shared" si="64"/>
        <v>845</v>
      </c>
      <c r="BM241" s="117">
        <f t="shared" si="65"/>
        <v>979.5</v>
      </c>
      <c r="BN241" s="139">
        <v>3.124888918274384</v>
      </c>
      <c r="BO241" s="140">
        <v>2.8056999999999999</v>
      </c>
      <c r="BP241" s="134">
        <f t="shared" si="66"/>
        <v>-5.760771973596273E-2</v>
      </c>
    </row>
    <row r="242" spans="1:68">
      <c r="A242" s="16">
        <v>42873.692355324078</v>
      </c>
      <c r="B242" s="17">
        <v>3.5581604934074993</v>
      </c>
      <c r="C242" s="18">
        <v>0.13355981338448791</v>
      </c>
      <c r="D242" s="81">
        <f t="shared" si="63"/>
        <v>0.56554469770838678</v>
      </c>
      <c r="U242" s="53"/>
      <c r="V242" s="25"/>
      <c r="W242" s="25"/>
      <c r="X242" s="103"/>
      <c r="Y242" s="103"/>
      <c r="Z242" s="40"/>
      <c r="AA242" s="40"/>
      <c r="AH242" s="43"/>
      <c r="AI242" s="43"/>
      <c r="AP242" s="46"/>
      <c r="AQ242" s="46"/>
      <c r="AX242" s="49"/>
      <c r="AY242" s="49"/>
      <c r="BB242" s="102"/>
      <c r="BC242" s="102"/>
      <c r="BD242" s="103"/>
      <c r="BE242" s="103"/>
      <c r="BI242" s="52">
        <v>42873.401192129626</v>
      </c>
      <c r="BJ242" s="141">
        <v>1.8617900604989555</v>
      </c>
      <c r="BK242" s="145">
        <v>-7.6044339104965344E-2</v>
      </c>
      <c r="BL242" s="63">
        <f t="shared" si="64"/>
        <v>1006</v>
      </c>
      <c r="BM242" s="117">
        <f t="shared" si="65"/>
        <v>592.5</v>
      </c>
      <c r="BN242" s="139">
        <v>3.6402732203187509</v>
      </c>
      <c r="BO242" s="140">
        <v>2.6615000000000002</v>
      </c>
      <c r="BP242" s="134">
        <f t="shared" si="66"/>
        <v>0.24483671494656586</v>
      </c>
    </row>
    <row r="243" spans="1:68">
      <c r="A243" s="16">
        <v>42873.692471064816</v>
      </c>
      <c r="B243" s="17">
        <v>3.2695836494806141</v>
      </c>
      <c r="C243" s="18">
        <v>-0.14995450174213612</v>
      </c>
      <c r="D243" s="81">
        <f t="shared" si="63"/>
        <v>0.55245757759869463</v>
      </c>
      <c r="U243" s="53"/>
      <c r="V243" s="25"/>
      <c r="W243" s="25"/>
      <c r="X243" s="103"/>
      <c r="Y243" s="103"/>
      <c r="Z243" s="40"/>
      <c r="AA243" s="40"/>
      <c r="AH243" s="43"/>
      <c r="AI243" s="43"/>
      <c r="AP243" s="46"/>
      <c r="AQ243" s="46"/>
      <c r="AX243" s="49"/>
      <c r="AY243" s="49"/>
      <c r="BB243" s="102"/>
      <c r="BC243" s="102"/>
      <c r="BD243" s="103"/>
      <c r="BE243" s="103"/>
      <c r="BI243" s="52">
        <v>42873.401203703703</v>
      </c>
      <c r="BJ243" s="141">
        <v>1.5126204235186971</v>
      </c>
      <c r="BK243" s="145">
        <v>5.5592333110792466E-2</v>
      </c>
      <c r="BL243" s="63">
        <f t="shared" si="64"/>
        <v>860.5</v>
      </c>
      <c r="BM243" s="117">
        <f t="shared" si="65"/>
        <v>800.5</v>
      </c>
      <c r="BN243" s="139">
        <v>3.175213211204329</v>
      </c>
      <c r="BO243" s="140">
        <v>2.7130000000000001</v>
      </c>
      <c r="BP243" s="134">
        <f t="shared" si="66"/>
        <v>7.853485465979318E-2</v>
      </c>
    </row>
    <row r="244" spans="1:68">
      <c r="A244" s="16">
        <v>42873.692586805555</v>
      </c>
      <c r="B244" s="17">
        <v>1.736191361803312</v>
      </c>
      <c r="C244" s="18">
        <v>0.53858026356538291</v>
      </c>
      <c r="D244" s="81">
        <f t="shared" si="63"/>
        <v>0.42836836697890579</v>
      </c>
      <c r="U244" s="53"/>
      <c r="V244" s="25"/>
      <c r="W244" s="25"/>
      <c r="X244" s="103"/>
      <c r="Y244" s="103"/>
      <c r="Z244" s="40"/>
      <c r="AA244" s="40"/>
      <c r="AH244" s="43"/>
      <c r="AI244" s="43"/>
      <c r="AP244" s="46"/>
      <c r="AQ244" s="46"/>
      <c r="AX244" s="49"/>
      <c r="AY244" s="49"/>
      <c r="BB244" s="102"/>
      <c r="BC244" s="102"/>
      <c r="BD244" s="103"/>
      <c r="BE244" s="103"/>
      <c r="BI244" s="52">
        <v>42873.40121527778</v>
      </c>
      <c r="BJ244" s="141">
        <v>1.8569427273728765</v>
      </c>
      <c r="BK244" s="145">
        <v>-0.10237167354811805</v>
      </c>
      <c r="BL244" s="63">
        <f t="shared" si="64"/>
        <v>1003</v>
      </c>
      <c r="BM244" s="117">
        <f t="shared" si="65"/>
        <v>540.5</v>
      </c>
      <c r="BN244" s="139">
        <v>3.6338170438674107</v>
      </c>
      <c r="BO244" s="140">
        <v>2.6511999999999998</v>
      </c>
      <c r="BP244" s="134">
        <f t="shared" si="66"/>
        <v>0.11351205636764844</v>
      </c>
    </row>
    <row r="245" spans="1:68">
      <c r="A245" s="16">
        <v>42873.692702546294</v>
      </c>
      <c r="B245" s="17">
        <v>1.3086771301577991</v>
      </c>
      <c r="C245" s="18">
        <v>1.2053678330220459E-2</v>
      </c>
      <c r="D245" s="81">
        <f t="shared" si="63"/>
        <v>-0.56200808342900932</v>
      </c>
      <c r="U245" s="53"/>
      <c r="V245" s="25"/>
      <c r="W245" s="25"/>
      <c r="X245" s="103"/>
      <c r="Y245" s="103"/>
      <c r="Z245" s="40"/>
      <c r="AA245" s="40"/>
      <c r="AH245" s="43"/>
      <c r="AI245" s="43"/>
      <c r="AP245" s="46"/>
      <c r="AQ245" s="46"/>
      <c r="AX245" s="49"/>
      <c r="AY245" s="49"/>
      <c r="BB245" s="102"/>
      <c r="BC245" s="102"/>
      <c r="BD245" s="103"/>
      <c r="BE245" s="103"/>
      <c r="BI245" s="52">
        <v>42873.401226851849</v>
      </c>
      <c r="BJ245" s="141">
        <v>1.6823748640176044</v>
      </c>
      <c r="BK245" s="145">
        <v>8.1919667553944031E-2</v>
      </c>
      <c r="BL245" s="63">
        <f t="shared" si="64"/>
        <v>939</v>
      </c>
      <c r="BM245" s="117">
        <f t="shared" si="65"/>
        <v>829</v>
      </c>
      <c r="BN245" s="139">
        <v>3.4013096219013992</v>
      </c>
      <c r="BO245" s="140">
        <v>2.7233000000000001</v>
      </c>
      <c r="BP245" s="134">
        <f t="shared" si="66"/>
        <v>7.7589739026381652E-2</v>
      </c>
    </row>
    <row r="246" spans="1:68">
      <c r="A246" s="16">
        <v>42873.692818287032</v>
      </c>
      <c r="B246" s="17">
        <v>1.2875265800020761</v>
      </c>
      <c r="C246" s="18">
        <v>-0.14995450174213612</v>
      </c>
      <c r="D246" s="81">
        <f t="shared" si="63"/>
        <v>-0.61779649881044585</v>
      </c>
      <c r="U246" s="53"/>
      <c r="V246" s="25"/>
      <c r="W246" s="25"/>
      <c r="X246" s="103"/>
      <c r="Y246" s="103"/>
      <c r="Z246" s="40"/>
      <c r="AA246" s="40"/>
      <c r="AH246" s="43"/>
      <c r="AI246" s="43"/>
      <c r="AP246" s="46"/>
      <c r="AQ246" s="46"/>
      <c r="AX246" s="49"/>
      <c r="AY246" s="49"/>
      <c r="BB246" s="102"/>
      <c r="BC246" s="102"/>
      <c r="BD246" s="103"/>
      <c r="BE246" s="103"/>
      <c r="BI246" s="52">
        <v>42873.401238425926</v>
      </c>
      <c r="BJ246" s="141">
        <v>1.6654319913487399</v>
      </c>
      <c r="BK246" s="145">
        <v>0.60846635641697644</v>
      </c>
      <c r="BL246" s="63">
        <f t="shared" si="64"/>
        <v>930</v>
      </c>
      <c r="BM246" s="117">
        <f t="shared" si="65"/>
        <v>1055.5</v>
      </c>
      <c r="BN246" s="139">
        <v>3.3787433627445296</v>
      </c>
      <c r="BO246" s="140">
        <v>2.9293</v>
      </c>
      <c r="BP246" s="134">
        <f t="shared" si="66"/>
        <v>3.4113228399863748E-3</v>
      </c>
    </row>
    <row r="247" spans="1:68">
      <c r="A247" s="16">
        <v>42873.692934027778</v>
      </c>
      <c r="B247" s="17">
        <v>1.4153418836814458</v>
      </c>
      <c r="C247" s="18">
        <v>0.21456390342066969</v>
      </c>
      <c r="D247" s="81">
        <f t="shared" si="63"/>
        <v>-0.53214779036602544</v>
      </c>
      <c r="U247" s="53"/>
      <c r="V247" s="25"/>
      <c r="W247" s="25"/>
      <c r="X247" s="103"/>
      <c r="Y247" s="103"/>
      <c r="Z247" s="40"/>
      <c r="AA247" s="40"/>
      <c r="AH247" s="43"/>
      <c r="AI247" s="43"/>
      <c r="AP247" s="46"/>
      <c r="AQ247" s="46"/>
      <c r="AX247" s="49"/>
      <c r="AY247" s="49"/>
      <c r="BB247" s="102"/>
      <c r="BC247" s="102"/>
      <c r="BD247" s="103"/>
      <c r="BE247" s="103"/>
      <c r="BI247" s="52">
        <v>42873.401250000003</v>
      </c>
      <c r="BJ247" s="141">
        <v>1.9467753093913867</v>
      </c>
      <c r="BK247" s="145">
        <v>2.9376642244893394E-3</v>
      </c>
      <c r="BL247" s="63">
        <f t="shared" si="64"/>
        <v>1044</v>
      </c>
      <c r="BM247" s="117">
        <f t="shared" si="65"/>
        <v>724</v>
      </c>
      <c r="BN247" s="139">
        <v>3.753465309316856</v>
      </c>
      <c r="BO247" s="140">
        <v>2.6924000000000001</v>
      </c>
      <c r="BP247" s="134">
        <f t="shared" si="66"/>
        <v>-8.4267884361803255E-2</v>
      </c>
    </row>
    <row r="248" spans="1:68">
      <c r="A248" s="16">
        <v>42873.693049768524</v>
      </c>
      <c r="B248" s="17">
        <v>1.8546651896715853</v>
      </c>
      <c r="C248" s="18">
        <v>-0.23095859177831443</v>
      </c>
      <c r="D248" s="81">
        <f t="shared" si="63"/>
        <v>-0.50539010223733383</v>
      </c>
      <c r="U248" s="53"/>
      <c r="V248" s="25"/>
      <c r="W248" s="25"/>
      <c r="X248" s="103"/>
      <c r="Y248" s="103"/>
      <c r="Z248" s="40"/>
      <c r="AA248" s="40"/>
      <c r="AH248" s="43"/>
      <c r="AI248" s="43"/>
      <c r="AP248" s="46"/>
      <c r="AQ248" s="46"/>
      <c r="AX248" s="49"/>
      <c r="AY248" s="49"/>
      <c r="BB248" s="102"/>
      <c r="BC248" s="102"/>
      <c r="BD248" s="103"/>
      <c r="BE248" s="103"/>
      <c r="BI248" s="52">
        <v>42873.401261574072</v>
      </c>
      <c r="BJ248" s="141">
        <v>2.2275292549661425</v>
      </c>
      <c r="BK248" s="145">
        <v>1.7931964063588002</v>
      </c>
      <c r="BL248" s="63">
        <f t="shared" si="64"/>
        <v>1097</v>
      </c>
      <c r="BM248" s="117">
        <f t="shared" si="65"/>
        <v>1133</v>
      </c>
      <c r="BN248" s="139">
        <v>4.1274022690625509</v>
      </c>
      <c r="BO248" s="140">
        <v>3.3928000000000003</v>
      </c>
      <c r="BP248" s="134">
        <f t="shared" si="66"/>
        <v>-0.21398186653137236</v>
      </c>
    </row>
    <row r="249" spans="1:68">
      <c r="A249" s="16">
        <v>42873.693165509263</v>
      </c>
      <c r="B249" s="17">
        <v>1.7097044830937673</v>
      </c>
      <c r="C249" s="18">
        <v>-6.8950411705957837E-2</v>
      </c>
      <c r="D249" s="81">
        <f t="shared" si="63"/>
        <v>0.18994422660922697</v>
      </c>
      <c r="U249" s="53"/>
      <c r="V249" s="25"/>
      <c r="W249" s="25"/>
      <c r="X249" s="103"/>
      <c r="Y249" s="103"/>
      <c r="Z249" s="40"/>
      <c r="AA249" s="40"/>
      <c r="AH249" s="43"/>
      <c r="AI249" s="43"/>
      <c r="AP249" s="46"/>
      <c r="AQ249" s="46"/>
      <c r="AX249" s="49"/>
      <c r="AY249" s="49"/>
      <c r="BB249" s="102"/>
      <c r="BC249" s="102"/>
      <c r="BD249" s="103"/>
      <c r="BE249" s="103"/>
      <c r="BI249" s="52">
        <v>42873.401273148149</v>
      </c>
      <c r="BJ249" s="141">
        <v>1.8678613396358255</v>
      </c>
      <c r="BK249" s="145">
        <v>1.5562503963704348</v>
      </c>
      <c r="BL249" s="63">
        <f t="shared" si="64"/>
        <v>1012</v>
      </c>
      <c r="BM249" s="117">
        <f t="shared" si="65"/>
        <v>1127</v>
      </c>
      <c r="BN249" s="139">
        <v>3.6483595738606787</v>
      </c>
      <c r="BO249" s="140">
        <v>3.3001</v>
      </c>
      <c r="BP249" s="134">
        <f t="shared" si="66"/>
        <v>-0.21324387740600637</v>
      </c>
    </row>
    <row r="250" spans="1:68">
      <c r="A250" s="16">
        <v>42873.693281250002</v>
      </c>
      <c r="B250" s="17">
        <v>3.6974793593963842</v>
      </c>
      <c r="C250" s="18">
        <v>-0.19045654676022528</v>
      </c>
      <c r="D250" s="81">
        <f t="shared" si="63"/>
        <v>0.5014562927250461</v>
      </c>
      <c r="U250" s="53"/>
      <c r="V250" s="25"/>
      <c r="W250" s="25"/>
      <c r="X250" s="103"/>
      <c r="Y250" s="103"/>
      <c r="Z250" s="40"/>
      <c r="AA250" s="40"/>
      <c r="AH250" s="43"/>
      <c r="AI250" s="43"/>
      <c r="AP250" s="46"/>
      <c r="AQ250" s="46"/>
      <c r="AX250" s="49"/>
      <c r="AY250" s="49"/>
      <c r="BB250" s="102"/>
      <c r="BC250" s="102"/>
      <c r="BD250" s="103"/>
      <c r="BE250" s="103"/>
      <c r="BI250" s="52">
        <v>42873.401284722226</v>
      </c>
      <c r="BJ250" s="141">
        <v>1.135529994322682</v>
      </c>
      <c r="BK250" s="145">
        <v>0.29253834309915655</v>
      </c>
      <c r="BL250" s="63">
        <f t="shared" si="64"/>
        <v>649</v>
      </c>
      <c r="BM250" s="117">
        <f t="shared" si="65"/>
        <v>979.5</v>
      </c>
      <c r="BN250" s="139">
        <v>2.6729654214035929</v>
      </c>
      <c r="BO250" s="140">
        <v>2.8056999999999999</v>
      </c>
      <c r="BP250" s="134">
        <f t="shared" si="66"/>
        <v>-0.35777834229853772</v>
      </c>
    </row>
    <row r="251" spans="1:68">
      <c r="A251" s="16">
        <v>42873.69339699074</v>
      </c>
      <c r="B251" s="17">
        <v>1.8664573581045263</v>
      </c>
      <c r="C251" s="18">
        <v>-6.8950411705957837E-2</v>
      </c>
      <c r="D251" s="81">
        <f t="shared" si="63"/>
        <v>0.43176240012350731</v>
      </c>
      <c r="U251" s="53"/>
      <c r="V251" s="25"/>
      <c r="W251" s="25"/>
      <c r="X251" s="103"/>
      <c r="Y251" s="103"/>
      <c r="Z251" s="40"/>
      <c r="AA251" s="40"/>
      <c r="AH251" s="43"/>
      <c r="AI251" s="43"/>
      <c r="AP251" s="46"/>
      <c r="AQ251" s="46"/>
      <c r="AX251" s="49"/>
      <c r="AY251" s="49"/>
      <c r="BB251" s="102"/>
      <c r="BC251" s="102"/>
      <c r="BD251" s="103"/>
      <c r="BE251" s="103"/>
      <c r="BI251" s="52">
        <v>42873.401296296295</v>
      </c>
      <c r="BJ251" s="141">
        <v>1.1310818803503588</v>
      </c>
      <c r="BK251" s="145">
        <v>-0.20768101132072431</v>
      </c>
      <c r="BL251" s="63">
        <f t="shared" si="64"/>
        <v>646</v>
      </c>
      <c r="BM251" s="117">
        <f t="shared" si="65"/>
        <v>224.5</v>
      </c>
      <c r="BN251" s="139">
        <v>2.6670409660517449</v>
      </c>
      <c r="BO251" s="140">
        <v>2.61</v>
      </c>
      <c r="BP251" s="134">
        <f t="shared" si="66"/>
        <v>-0.49381663624795463</v>
      </c>
    </row>
    <row r="252" spans="1:68">
      <c r="A252" s="16">
        <v>42873.693512731479</v>
      </c>
      <c r="B252" s="17">
        <v>1.7137106190079363</v>
      </c>
      <c r="C252" s="18">
        <v>-0.10945245672404698</v>
      </c>
      <c r="D252" s="81">
        <f t="shared" si="63"/>
        <v>0.56208764296258984</v>
      </c>
      <c r="U252" s="53"/>
      <c r="V252" s="25"/>
      <c r="W252" s="25"/>
      <c r="X252" s="103"/>
      <c r="Y252" s="103"/>
      <c r="Z252" s="40"/>
      <c r="AA252" s="40"/>
      <c r="AH252" s="43"/>
      <c r="AI252" s="43"/>
      <c r="AP252" s="46"/>
      <c r="AQ252" s="46"/>
      <c r="AX252" s="49"/>
      <c r="AY252" s="49"/>
      <c r="BB252" s="102"/>
      <c r="BC252" s="102"/>
      <c r="BD252" s="103"/>
      <c r="BE252" s="103"/>
      <c r="BI252" s="52">
        <v>42873.401307870372</v>
      </c>
      <c r="BJ252" s="141">
        <v>1.9243537513224303</v>
      </c>
      <c r="BK252" s="145">
        <v>0.21355633976970184</v>
      </c>
      <c r="BL252" s="63">
        <f t="shared" si="64"/>
        <v>1034</v>
      </c>
      <c r="BM252" s="117">
        <f t="shared" si="65"/>
        <v>933</v>
      </c>
      <c r="BN252" s="139">
        <v>3.7236019738616659</v>
      </c>
      <c r="BO252" s="140">
        <v>2.7747999999999999</v>
      </c>
      <c r="BP252" s="134">
        <f t="shared" si="66"/>
        <v>-0.37837184213751118</v>
      </c>
    </row>
    <row r="253" spans="1:68">
      <c r="A253" s="16">
        <v>42873.693628472218</v>
      </c>
      <c r="B253" s="17">
        <v>0.78528963601553181</v>
      </c>
      <c r="C253" s="18">
        <v>-6.8950411705957837E-2</v>
      </c>
      <c r="D253" s="81">
        <f t="shared" si="63"/>
        <v>0.51447816863910167</v>
      </c>
      <c r="U253" s="53"/>
      <c r="V253" s="25"/>
      <c r="W253" s="25"/>
      <c r="X253" s="103"/>
      <c r="Y253" s="103"/>
      <c r="Z253" s="40"/>
      <c r="AA253" s="40"/>
      <c r="AH253" s="43"/>
      <c r="AI253" s="43"/>
      <c r="AP253" s="46"/>
      <c r="AQ253" s="46"/>
      <c r="AX253" s="49"/>
      <c r="AY253" s="49"/>
      <c r="BB253" s="102"/>
      <c r="BC253" s="102"/>
      <c r="BD253" s="103"/>
      <c r="BE253" s="103"/>
      <c r="BI253" s="52">
        <v>42873.401319444441</v>
      </c>
      <c r="BJ253" s="141">
        <v>2.1354114370106174</v>
      </c>
      <c r="BK253" s="145">
        <v>-0.15502634243442118</v>
      </c>
      <c r="BL253" s="63">
        <f t="shared" si="64"/>
        <v>1085</v>
      </c>
      <c r="BM253" s="117">
        <f t="shared" si="65"/>
        <v>394.5</v>
      </c>
      <c r="BN253" s="139">
        <v>4.0047102915226507</v>
      </c>
      <c r="BO253" s="140">
        <v>2.6305999999999998</v>
      </c>
      <c r="BP253" s="134">
        <f t="shared" si="66"/>
        <v>-0.47589542219503306</v>
      </c>
    </row>
    <row r="254" spans="1:68">
      <c r="A254" s="16">
        <v>42873.693744212964</v>
      </c>
      <c r="B254" s="17">
        <v>2.1966247590471308</v>
      </c>
      <c r="C254" s="18">
        <v>0.13355981338449138</v>
      </c>
      <c r="D254" s="81">
        <f t="shared" si="63"/>
        <v>0.28782052728505941</v>
      </c>
      <c r="U254" s="53"/>
      <c r="V254" s="25"/>
      <c r="W254" s="25"/>
      <c r="X254" s="103"/>
      <c r="Y254" s="103"/>
      <c r="Z254" s="40"/>
      <c r="AA254" s="40"/>
      <c r="AH254" s="43"/>
      <c r="AI254" s="43"/>
      <c r="AP254" s="46"/>
      <c r="AQ254" s="46"/>
      <c r="AX254" s="49"/>
      <c r="AY254" s="49"/>
      <c r="BB254" s="102"/>
      <c r="BC254" s="102"/>
      <c r="BD254" s="103"/>
      <c r="BE254" s="103"/>
      <c r="BI254" s="52">
        <v>42873.401331018518</v>
      </c>
      <c r="BJ254" s="141">
        <v>2.217917675633676</v>
      </c>
      <c r="BK254" s="145">
        <v>2.9376642244893394E-3</v>
      </c>
      <c r="BL254" s="63">
        <f t="shared" si="64"/>
        <v>1095</v>
      </c>
      <c r="BM254" s="117">
        <f t="shared" si="65"/>
        <v>724</v>
      </c>
      <c r="BN254" s="139">
        <v>4.1146005798589345</v>
      </c>
      <c r="BO254" s="140">
        <v>2.6924000000000001</v>
      </c>
      <c r="BP254" s="134">
        <f t="shared" si="66"/>
        <v>-0.35142254739226969</v>
      </c>
    </row>
    <row r="255" spans="1:68">
      <c r="A255" s="16">
        <v>42873.693859953702</v>
      </c>
      <c r="B255" s="17">
        <v>1.7803006337098826</v>
      </c>
      <c r="C255" s="18">
        <v>0.21456390342066969</v>
      </c>
      <c r="D255" s="81">
        <f t="shared" si="63"/>
        <v>0.28485630395133332</v>
      </c>
      <c r="U255" s="53"/>
      <c r="V255" s="25"/>
      <c r="W255" s="25"/>
      <c r="X255" s="103"/>
      <c r="Y255" s="103"/>
      <c r="Z255" s="40"/>
      <c r="AA255" s="40"/>
      <c r="AH255" s="43"/>
      <c r="AI255" s="43"/>
      <c r="AP255" s="46"/>
      <c r="AQ255" s="46"/>
      <c r="AX255" s="49"/>
      <c r="AY255" s="49"/>
      <c r="BB255" s="102"/>
      <c r="BC255" s="102"/>
      <c r="BD255" s="103"/>
      <c r="BE255" s="103"/>
      <c r="BI255" s="52">
        <v>42873.401342592595</v>
      </c>
      <c r="BJ255" s="141">
        <v>2.3352509276583255</v>
      </c>
      <c r="BK255" s="145">
        <v>0.39784768087176275</v>
      </c>
      <c r="BL255" s="63">
        <f t="shared" si="64"/>
        <v>1114</v>
      </c>
      <c r="BM255" s="117">
        <f t="shared" si="65"/>
        <v>1010.5</v>
      </c>
      <c r="BN255" s="139">
        <v>4.2708770640570535</v>
      </c>
      <c r="BO255" s="140">
        <v>2.8468999999999998</v>
      </c>
      <c r="BP255" s="134">
        <f t="shared" si="66"/>
        <v>-0.36296006595724528</v>
      </c>
    </row>
    <row r="256" spans="1:68">
      <c r="A256" s="16">
        <v>42873.693975694448</v>
      </c>
      <c r="B256" s="17">
        <v>0.67423621077854856</v>
      </c>
      <c r="C256" s="18">
        <v>-6.8950411705957837E-2</v>
      </c>
      <c r="D256" s="81">
        <f t="shared" si="63"/>
        <v>0.36835653345312147</v>
      </c>
      <c r="U256" s="53"/>
      <c r="V256" s="25"/>
      <c r="W256" s="25"/>
      <c r="X256" s="103"/>
      <c r="Y256" s="103"/>
      <c r="Z256" s="40"/>
      <c r="AA256" s="40"/>
      <c r="AH256" s="43"/>
      <c r="AI256" s="43"/>
      <c r="AP256" s="46"/>
      <c r="AQ256" s="46"/>
      <c r="AX256" s="49"/>
      <c r="AY256" s="49"/>
      <c r="BB256" s="102"/>
      <c r="BC256" s="102"/>
      <c r="BD256" s="103"/>
      <c r="BE256" s="103"/>
      <c r="BI256" s="52">
        <v>42873.401354166665</v>
      </c>
      <c r="BJ256" s="141">
        <v>2.3970283989108481</v>
      </c>
      <c r="BK256" s="145">
        <v>0.21355633976970184</v>
      </c>
      <c r="BL256" s="63">
        <f t="shared" si="64"/>
        <v>1123</v>
      </c>
      <c r="BM256" s="117">
        <f t="shared" si="65"/>
        <v>933</v>
      </c>
      <c r="BN256" s="139">
        <v>4.3531586495701386</v>
      </c>
      <c r="BO256" s="140">
        <v>2.7747999999999999</v>
      </c>
      <c r="BP256" s="134">
        <f t="shared" si="66"/>
        <v>-0.43294333742544538</v>
      </c>
    </row>
    <row r="257" spans="1:68">
      <c r="A257" s="16">
        <v>42873.694091435187</v>
      </c>
      <c r="B257" s="17">
        <v>1.7979446921482971</v>
      </c>
      <c r="C257" s="18">
        <v>0.29556799345684798</v>
      </c>
      <c r="D257" s="81">
        <f t="shared" si="63"/>
        <v>0.26640795256221889</v>
      </c>
      <c r="U257" s="53"/>
      <c r="V257" s="25"/>
      <c r="W257" s="25"/>
      <c r="X257" s="103"/>
      <c r="Y257" s="103"/>
      <c r="Z257" s="40"/>
      <c r="AA257" s="40"/>
      <c r="AH257" s="43"/>
      <c r="AI257" s="43"/>
      <c r="AP257" s="46"/>
      <c r="AQ257" s="46"/>
      <c r="AX257" s="49"/>
      <c r="AY257" s="49"/>
      <c r="BB257" s="102"/>
      <c r="BC257" s="102"/>
      <c r="BD257" s="103"/>
      <c r="BE257" s="103"/>
      <c r="BI257" s="52">
        <v>42873.401365740741</v>
      </c>
      <c r="BJ257" s="141">
        <v>2.471844121625586</v>
      </c>
      <c r="BK257" s="145">
        <v>0.50315701864436901</v>
      </c>
      <c r="BL257" s="63">
        <f t="shared" si="64"/>
        <v>1132</v>
      </c>
      <c r="BM257" s="117">
        <f t="shared" si="65"/>
        <v>1036.5</v>
      </c>
      <c r="BN257" s="139">
        <v>4.4528059184120892</v>
      </c>
      <c r="BO257" s="140">
        <v>2.8880999999999997</v>
      </c>
      <c r="BP257" s="134">
        <f t="shared" si="66"/>
        <v>-0.58232588918434913</v>
      </c>
    </row>
    <row r="258" spans="1:68">
      <c r="A258" s="16">
        <v>42873.694207175926</v>
      </c>
      <c r="B258" s="17">
        <v>1.3242479988667524</v>
      </c>
      <c r="C258" s="18">
        <v>1.2053678330220459E-2</v>
      </c>
      <c r="D258" s="81">
        <f t="shared" si="63"/>
        <v>0.30173905516433369</v>
      </c>
      <c r="U258" s="53"/>
      <c r="V258" s="25"/>
      <c r="W258" s="25"/>
      <c r="X258" s="103"/>
      <c r="Y258" s="103"/>
      <c r="Z258" s="40"/>
      <c r="AA258" s="40"/>
      <c r="AH258" s="43"/>
      <c r="AI258" s="43"/>
      <c r="AP258" s="46"/>
      <c r="AQ258" s="46"/>
      <c r="AX258" s="49"/>
      <c r="AY258" s="49"/>
      <c r="BB258" s="96"/>
      <c r="BI258" s="52">
        <v>42873.401377314818</v>
      </c>
      <c r="BJ258" s="141">
        <v>2.2069695121401347</v>
      </c>
      <c r="BK258" s="145">
        <v>-0.15502634243442118</v>
      </c>
      <c r="BL258" s="63">
        <f t="shared" si="64"/>
        <v>1093</v>
      </c>
      <c r="BM258" s="117">
        <f t="shared" si="65"/>
        <v>394.5</v>
      </c>
      <c r="BN258" s="139">
        <v>4.1000186904995788</v>
      </c>
      <c r="BO258" s="140">
        <v>2.6305999999999998</v>
      </c>
      <c r="BP258" s="134">
        <f t="shared" si="66"/>
        <v>-0.68874598908523743</v>
      </c>
    </row>
    <row r="259" spans="1:68">
      <c r="A259" s="16">
        <v>42873.694322916665</v>
      </c>
      <c r="B259" s="17">
        <v>0.69357115133423519</v>
      </c>
      <c r="C259" s="18">
        <v>0.37657208349302629</v>
      </c>
      <c r="D259" s="81">
        <f t="shared" si="63"/>
        <v>0.16641043285849169</v>
      </c>
      <c r="U259" s="53"/>
      <c r="V259" s="25"/>
      <c r="W259" s="25"/>
      <c r="X259" s="103"/>
      <c r="Y259" s="103"/>
      <c r="Z259" s="40"/>
      <c r="AA259" s="40"/>
      <c r="AH259" s="43"/>
      <c r="AI259" s="43"/>
      <c r="AP259" s="46"/>
      <c r="AQ259" s="46"/>
      <c r="AX259" s="49"/>
      <c r="AY259" s="49"/>
      <c r="BB259" s="96"/>
      <c r="BI259" s="52">
        <v>42873.401388888888</v>
      </c>
      <c r="BJ259" s="141">
        <v>2.4896952720557293</v>
      </c>
      <c r="BK259" s="145">
        <v>2.9376642244893394E-3</v>
      </c>
      <c r="BL259" s="63">
        <f t="shared" si="64"/>
        <v>1134</v>
      </c>
      <c r="BM259" s="117">
        <f t="shared" si="65"/>
        <v>724</v>
      </c>
      <c r="BN259" s="139">
        <v>4.4765819152414323</v>
      </c>
      <c r="BO259" s="140">
        <v>2.6924000000000001</v>
      </c>
      <c r="BP259" s="134">
        <f t="shared" si="66"/>
        <v>-0.76358655221091931</v>
      </c>
    </row>
    <row r="260" spans="1:68">
      <c r="A260" s="16">
        <v>42873.694438657403</v>
      </c>
      <c r="B260" s="17">
        <v>0.40626483809449665</v>
      </c>
      <c r="C260" s="18">
        <v>0.41707412851111542</v>
      </c>
      <c r="D260" s="81">
        <f t="shared" si="63"/>
        <v>9.1993724176453143E-2</v>
      </c>
      <c r="U260" s="53"/>
      <c r="V260" s="25"/>
      <c r="W260" s="25"/>
      <c r="X260" s="103"/>
      <c r="Y260" s="103"/>
      <c r="Z260" s="40"/>
      <c r="AA260" s="40"/>
      <c r="AH260" s="43"/>
      <c r="AI260" s="43"/>
      <c r="AP260" s="46"/>
      <c r="AQ260" s="46"/>
      <c r="AX260" s="49"/>
      <c r="AY260" s="49"/>
      <c r="BB260" s="96"/>
      <c r="BI260" s="52">
        <v>42873.401400462964</v>
      </c>
      <c r="BJ260" s="141">
        <v>2.4941729331377864</v>
      </c>
      <c r="BK260" s="145">
        <v>2.9376642244893394E-3</v>
      </c>
      <c r="BL260" s="63">
        <f t="shared" si="64"/>
        <v>1136</v>
      </c>
      <c r="BM260" s="117">
        <f t="shared" si="65"/>
        <v>724</v>
      </c>
      <c r="BN260" s="139">
        <v>4.4825457244707856</v>
      </c>
      <c r="BO260" s="140">
        <v>2.6924000000000001</v>
      </c>
      <c r="BP260" s="134">
        <f t="shared" si="66"/>
        <v>-0.77902305691522988</v>
      </c>
    </row>
    <row r="261" spans="1:68">
      <c r="A261" s="16">
        <v>42873.694554398149</v>
      </c>
      <c r="B261" s="17">
        <v>0.6621036264467387</v>
      </c>
      <c r="C261" s="18">
        <v>5.2555723348309609E-2</v>
      </c>
      <c r="D261" s="81">
        <f t="shared" si="63"/>
        <v>-3.7709291706057753E-2</v>
      </c>
      <c r="U261" s="53"/>
      <c r="V261" s="25"/>
      <c r="W261" s="25"/>
      <c r="X261" s="103"/>
      <c r="Y261" s="103"/>
      <c r="Z261" s="40"/>
      <c r="AA261" s="40"/>
      <c r="AH261" s="43"/>
      <c r="AI261" s="43"/>
      <c r="AP261" s="46"/>
      <c r="AQ261" s="46"/>
      <c r="AX261" s="49"/>
      <c r="AY261" s="49"/>
      <c r="BB261" s="96"/>
      <c r="BI261" s="52">
        <v>42873.401412037034</v>
      </c>
      <c r="BJ261" s="141">
        <v>2.4013826069736646</v>
      </c>
      <c r="BK261" s="145">
        <v>-0.1286990079912696</v>
      </c>
      <c r="BL261" s="63">
        <f t="shared" si="64"/>
        <v>1124</v>
      </c>
      <c r="BM261" s="117">
        <f t="shared" si="65"/>
        <v>479</v>
      </c>
      <c r="BN261" s="139">
        <v>4.3589580313803449</v>
      </c>
      <c r="BO261" s="140">
        <v>2.6408999999999998</v>
      </c>
      <c r="BP261" s="134">
        <f t="shared" si="66"/>
        <v>-0.772704099309382</v>
      </c>
    </row>
    <row r="262" spans="1:68">
      <c r="A262" s="16">
        <v>42873.694670138888</v>
      </c>
      <c r="B262" s="17">
        <v>1.1027994043559604</v>
      </c>
      <c r="C262" s="18">
        <v>0.21456390342066969</v>
      </c>
      <c r="D262" s="81">
        <f t="shared" si="63"/>
        <v>-0.12387980114776748</v>
      </c>
      <c r="U262" s="53"/>
      <c r="V262" s="25"/>
      <c r="W262" s="25"/>
      <c r="X262" s="103"/>
      <c r="Y262" s="103"/>
      <c r="Z262" s="40"/>
      <c r="AA262" s="40"/>
      <c r="AH262" s="43"/>
      <c r="AI262" s="43"/>
      <c r="AP262" s="46"/>
      <c r="AQ262" s="46"/>
      <c r="AX262" s="49"/>
      <c r="AY262" s="49"/>
      <c r="BB262" s="96"/>
      <c r="BI262" s="52">
        <v>42873.401423611111</v>
      </c>
      <c r="BJ262" s="141">
        <v>2.350942429273279</v>
      </c>
      <c r="BK262" s="145">
        <v>2.9264998667640901E-2</v>
      </c>
      <c r="BL262" s="63">
        <f t="shared" si="64"/>
        <v>1118.5</v>
      </c>
      <c r="BM262" s="117">
        <f t="shared" si="65"/>
        <v>765.5</v>
      </c>
      <c r="BN262" s="139">
        <v>4.2917766186322464</v>
      </c>
      <c r="BO262" s="140">
        <v>2.7027000000000001</v>
      </c>
      <c r="BP262" s="134">
        <f t="shared" si="66"/>
        <v>-0.79483590045386654</v>
      </c>
    </row>
    <row r="263" spans="1:68">
      <c r="A263" s="16">
        <v>42873.694785879634</v>
      </c>
      <c r="B263" s="17">
        <v>1.0092985040111404</v>
      </c>
      <c r="C263" s="18">
        <v>-0.10945245672404698</v>
      </c>
      <c r="D263" s="81">
        <f t="shared" si="63"/>
        <v>-6.3689088216153517E-2</v>
      </c>
      <c r="U263" s="53"/>
      <c r="V263" s="25"/>
      <c r="W263" s="25"/>
      <c r="X263" s="103"/>
      <c r="Y263" s="103"/>
      <c r="Z263" s="40"/>
      <c r="AA263" s="40"/>
      <c r="AH263" s="43"/>
      <c r="AI263" s="43"/>
      <c r="AP263" s="46"/>
      <c r="AQ263" s="46"/>
      <c r="AX263" s="49"/>
      <c r="AY263" s="49"/>
      <c r="BB263" s="96"/>
      <c r="BI263" s="52">
        <v>42873.401435185187</v>
      </c>
      <c r="BJ263" s="141">
        <v>2.3281437096634399</v>
      </c>
      <c r="BK263" s="145">
        <v>5.5592333110792466E-2</v>
      </c>
      <c r="BL263" s="63">
        <f t="shared" si="64"/>
        <v>1113</v>
      </c>
      <c r="BM263" s="117">
        <f t="shared" si="65"/>
        <v>800.5</v>
      </c>
      <c r="BN263" s="139">
        <v>4.2614109406734029</v>
      </c>
      <c r="BO263" s="140">
        <v>2.7130000000000001</v>
      </c>
      <c r="BP263" s="134">
        <f t="shared" si="66"/>
        <v>-0.62847471743286942</v>
      </c>
    </row>
    <row r="264" spans="1:68">
      <c r="A264" s="16">
        <v>42873.694901620373</v>
      </c>
      <c r="B264" s="17">
        <v>1.0512235969387482</v>
      </c>
      <c r="C264" s="18">
        <v>9.3057768366402241E-2</v>
      </c>
      <c r="D264" s="81">
        <f t="shared" si="63"/>
        <v>-0.16883944980475371</v>
      </c>
      <c r="U264" s="53"/>
      <c r="V264" s="25"/>
      <c r="W264" s="25"/>
      <c r="X264" s="103"/>
      <c r="Y264" s="103"/>
      <c r="Z264" s="40"/>
      <c r="AA264" s="40"/>
      <c r="AH264" s="43"/>
      <c r="AI264" s="43"/>
      <c r="AP264" s="46"/>
      <c r="AQ264" s="46"/>
      <c r="AX264" s="49"/>
      <c r="AY264" s="49"/>
      <c r="BB264" s="96"/>
      <c r="BI264" s="52">
        <v>42873.401446759257</v>
      </c>
      <c r="BJ264" s="141">
        <v>1.8812656683688962</v>
      </c>
      <c r="BK264" s="145">
        <v>0.21355633976970184</v>
      </c>
      <c r="BL264" s="63">
        <f t="shared" si="64"/>
        <v>1016.5</v>
      </c>
      <c r="BM264" s="117">
        <f t="shared" si="65"/>
        <v>933</v>
      </c>
      <c r="BN264" s="139">
        <v>3.6662128365231679</v>
      </c>
      <c r="BO264" s="140">
        <v>2.7747999999999999</v>
      </c>
      <c r="BP264" s="134">
        <f t="shared" si="66"/>
        <v>-3.0430105469364501E-2</v>
      </c>
    </row>
    <row r="265" spans="1:68">
      <c r="A265" s="16">
        <v>42873.695017361111</v>
      </c>
      <c r="B265" s="17">
        <v>2.3276098685299242</v>
      </c>
      <c r="C265" s="18">
        <v>5.2555723348309609E-2</v>
      </c>
      <c r="D265" s="81">
        <f t="shared" si="63"/>
        <v>-0.41807555898282217</v>
      </c>
      <c r="U265" s="53"/>
      <c r="V265" s="25"/>
      <c r="W265" s="25"/>
      <c r="X265" s="103"/>
      <c r="Y265" s="103"/>
      <c r="Z265" s="40"/>
      <c r="AA265" s="40"/>
      <c r="AH265" s="43"/>
      <c r="AI265" s="43"/>
      <c r="AP265" s="46"/>
      <c r="AQ265" s="46"/>
      <c r="AX265" s="49"/>
      <c r="AY265" s="49"/>
      <c r="BB265" s="96"/>
      <c r="BI265" s="52">
        <v>42873.401458333334</v>
      </c>
      <c r="BJ265" s="141">
        <v>2.0564077137632428</v>
      </c>
      <c r="BK265" s="145">
        <v>0.16090167088339871</v>
      </c>
      <c r="BL265" s="63">
        <f t="shared" si="64"/>
        <v>1070.5</v>
      </c>
      <c r="BM265" s="117">
        <f t="shared" si="65"/>
        <v>898.5</v>
      </c>
      <c r="BN265" s="139">
        <v>3.8994850131414873</v>
      </c>
      <c r="BO265" s="140">
        <v>2.7542</v>
      </c>
      <c r="BP265" s="134">
        <f t="shared" si="66"/>
        <v>0.48955115674714167</v>
      </c>
    </row>
    <row r="266" spans="1:68">
      <c r="A266" s="16">
        <v>42873.69513310185</v>
      </c>
      <c r="B266" s="17">
        <v>2.4653056020451212</v>
      </c>
      <c r="C266" s="18">
        <v>0.25506594843875885</v>
      </c>
      <c r="D266" s="81">
        <f t="shared" si="63"/>
        <v>-0.51241511425249797</v>
      </c>
      <c r="U266" s="53"/>
      <c r="V266" s="25"/>
      <c r="W266" s="25"/>
      <c r="X266" s="103"/>
      <c r="Y266" s="103"/>
      <c r="Z266" s="40"/>
      <c r="AA266" s="40"/>
      <c r="AH266" s="43"/>
      <c r="AI266" s="43"/>
      <c r="AP266" s="46"/>
      <c r="AQ266" s="46"/>
      <c r="AX266" s="49"/>
      <c r="AY266" s="49"/>
      <c r="BB266" s="96"/>
      <c r="BI266" s="52">
        <v>42873.401469907411</v>
      </c>
      <c r="BJ266" s="141">
        <v>2.0087270120809868</v>
      </c>
      <c r="BK266" s="145">
        <v>0.26621100865600494</v>
      </c>
      <c r="BL266" s="63">
        <f t="shared" si="64"/>
        <v>1058</v>
      </c>
      <c r="BM266" s="117">
        <f t="shared" si="65"/>
        <v>968</v>
      </c>
      <c r="BN266" s="139">
        <v>3.8359789541648137</v>
      </c>
      <c r="BO266" s="140">
        <v>2.7953999999999999</v>
      </c>
      <c r="BP266" s="134">
        <f t="shared" si="66"/>
        <v>0.57049764942787196</v>
      </c>
    </row>
    <row r="267" spans="1:68">
      <c r="A267" s="16">
        <v>42873.695248842589</v>
      </c>
      <c r="B267" s="17">
        <v>1.4866489418263069</v>
      </c>
      <c r="C267" s="18">
        <v>0.17406185840258054</v>
      </c>
      <c r="D267" s="81">
        <f t="shared" si="63"/>
        <v>-0.28256208634029711</v>
      </c>
      <c r="U267" s="53"/>
      <c r="V267" s="25"/>
      <c r="W267" s="25"/>
      <c r="X267" s="103"/>
      <c r="Y267" s="103"/>
      <c r="Z267" s="40"/>
      <c r="AA267" s="40"/>
      <c r="AH267" s="43"/>
      <c r="AI267" s="43"/>
      <c r="AP267" s="46"/>
      <c r="AQ267" s="1"/>
      <c r="AX267" s="49"/>
      <c r="AY267" s="49"/>
      <c r="BB267" s="96"/>
      <c r="BI267" s="52">
        <v>42873.40148148148</v>
      </c>
      <c r="BJ267" s="141">
        <v>1.5094486703460686</v>
      </c>
      <c r="BK267" s="145">
        <v>0.13457433644024716</v>
      </c>
      <c r="BL267" s="63">
        <f t="shared" si="64"/>
        <v>857</v>
      </c>
      <c r="BM267" s="117">
        <f t="shared" si="65"/>
        <v>879</v>
      </c>
      <c r="BN267" s="139">
        <v>3.1709887443459612</v>
      </c>
      <c r="BO267" s="140">
        <v>2.7439</v>
      </c>
      <c r="BP267" s="134">
        <f t="shared" si="66"/>
        <v>0.54845824093724138</v>
      </c>
    </row>
    <row r="268" spans="1:68">
      <c r="A268" s="16">
        <v>42873.695364583335</v>
      </c>
      <c r="B268" s="17">
        <v>1.9245346831163055</v>
      </c>
      <c r="C268" s="18">
        <v>-0.23095859177831443</v>
      </c>
      <c r="D268" s="81">
        <f t="shared" si="63"/>
        <v>-0.29561297216802357</v>
      </c>
      <c r="U268" s="53"/>
      <c r="V268" s="25"/>
      <c r="W268" s="25"/>
      <c r="X268" s="103"/>
      <c r="Y268" s="103"/>
      <c r="Z268" s="40"/>
      <c r="AA268" s="40"/>
      <c r="AH268" s="43"/>
      <c r="AI268" s="43"/>
      <c r="AP268" s="46"/>
      <c r="AQ268" s="1"/>
      <c r="AX268" s="49"/>
      <c r="AY268" s="1"/>
      <c r="BB268" s="96"/>
      <c r="BI268" s="52">
        <v>42873.401493055557</v>
      </c>
      <c r="BJ268" s="141">
        <v>1.9921593312449337</v>
      </c>
      <c r="BK268" s="145">
        <v>0.26621100865600494</v>
      </c>
      <c r="BL268" s="63">
        <f t="shared" si="64"/>
        <v>1057</v>
      </c>
      <c r="BM268" s="117">
        <f t="shared" si="65"/>
        <v>968</v>
      </c>
      <c r="BN268" s="139">
        <v>3.813912414051948</v>
      </c>
      <c r="BO268" s="140">
        <v>2.7953999999999999</v>
      </c>
      <c r="BP268" s="134">
        <f t="shared" si="66"/>
        <v>0.40458429500217707</v>
      </c>
    </row>
    <row r="269" spans="1:68">
      <c r="A269" s="16">
        <v>42873.695480324073</v>
      </c>
      <c r="B269" s="17">
        <v>1.5543767719885988</v>
      </c>
      <c r="C269" s="18">
        <v>-0.19045654676022528</v>
      </c>
      <c r="D269" s="81">
        <f t="shared" si="63"/>
        <v>-0.25351334869828845</v>
      </c>
      <c r="U269" s="53"/>
      <c r="V269" s="25"/>
      <c r="W269" s="25"/>
      <c r="X269" s="103"/>
      <c r="Y269" s="103"/>
      <c r="Z269" s="40"/>
      <c r="AA269" s="40"/>
      <c r="AH269" s="43"/>
      <c r="AI269" s="43"/>
      <c r="AP269" s="46"/>
      <c r="AQ269" s="1"/>
      <c r="AX269" s="49"/>
      <c r="AY269" s="1"/>
      <c r="BB269" s="96"/>
      <c r="BI269" s="52">
        <v>42873.401504629626</v>
      </c>
      <c r="BJ269" s="141">
        <v>2.0746542067635687</v>
      </c>
      <c r="BK269" s="145">
        <v>0.42417501531491436</v>
      </c>
      <c r="BL269" s="63">
        <f t="shared" si="64"/>
        <v>1074.5</v>
      </c>
      <c r="BM269" s="117">
        <f t="shared" si="65"/>
        <v>1017</v>
      </c>
      <c r="BN269" s="139">
        <v>3.9237875678378957</v>
      </c>
      <c r="BO269" s="140">
        <v>2.8571999999999997</v>
      </c>
      <c r="BP269" s="134">
        <f t="shared" si="66"/>
        <v>0.40593507379860372</v>
      </c>
    </row>
    <row r="270" spans="1:68">
      <c r="A270" s="16">
        <v>42873.695596064819</v>
      </c>
      <c r="B270" s="17">
        <v>3.0975341042705025</v>
      </c>
      <c r="C270" s="18">
        <v>0.17406185840258054</v>
      </c>
      <c r="D270" s="81">
        <f t="shared" si="63"/>
        <v>-0.33724863436532215</v>
      </c>
      <c r="U270" s="53"/>
      <c r="V270" s="25"/>
      <c r="W270" s="25"/>
      <c r="X270" s="103"/>
      <c r="Y270" s="103"/>
      <c r="Z270" s="40"/>
      <c r="AA270" s="40"/>
      <c r="AH270" s="43"/>
      <c r="AI270" s="43"/>
      <c r="AP270" s="46"/>
      <c r="AQ270" s="1"/>
      <c r="AX270" s="49"/>
      <c r="AY270" s="1"/>
      <c r="BB270" s="96"/>
      <c r="BI270" s="52">
        <v>42873.401516203703</v>
      </c>
      <c r="BJ270" s="141">
        <v>2.0331138979274757</v>
      </c>
      <c r="BK270" s="145">
        <v>0.68744835974643115</v>
      </c>
      <c r="BL270" s="63">
        <f t="shared" si="64"/>
        <v>1063</v>
      </c>
      <c r="BM270" s="117">
        <f t="shared" si="65"/>
        <v>1070.5</v>
      </c>
      <c r="BN270" s="139">
        <v>3.8684599151444812</v>
      </c>
      <c r="BO270" s="140">
        <v>2.9601999999999999</v>
      </c>
      <c r="BP270" s="134">
        <f t="shared" si="66"/>
        <v>0.49629114131162289</v>
      </c>
    </row>
    <row r="271" spans="1:68">
      <c r="A271" s="16">
        <v>42873.695711805558</v>
      </c>
      <c r="B271" s="17">
        <v>1.9411445997654233</v>
      </c>
      <c r="C271" s="18">
        <v>9.3057768366402241E-2</v>
      </c>
      <c r="D271" s="81">
        <f t="shared" si="63"/>
        <v>-0.16775560520980237</v>
      </c>
      <c r="U271" s="53"/>
      <c r="V271" s="25"/>
      <c r="W271" s="25"/>
      <c r="X271" s="103"/>
      <c r="Y271" s="103"/>
      <c r="Z271" s="40"/>
      <c r="AA271" s="40"/>
      <c r="AH271" s="43"/>
      <c r="AI271" s="43"/>
      <c r="AP271" s="46"/>
      <c r="AQ271" s="1"/>
      <c r="AX271" s="49"/>
      <c r="AY271" s="1"/>
      <c r="BB271" s="96"/>
      <c r="BI271" s="52">
        <v>42873.40152777778</v>
      </c>
      <c r="BJ271" s="141">
        <v>1.9782149864846403</v>
      </c>
      <c r="BK271" s="145">
        <v>0.23988367421285339</v>
      </c>
      <c r="BL271" s="63">
        <f t="shared" si="64"/>
        <v>1050</v>
      </c>
      <c r="BM271" s="117">
        <f t="shared" si="65"/>
        <v>951.5</v>
      </c>
      <c r="BN271" s="139">
        <v>3.7953399025432129</v>
      </c>
      <c r="BO271" s="140">
        <v>2.7850999999999999</v>
      </c>
      <c r="BP271" s="134">
        <f t="shared" si="66"/>
        <v>0.66524357682370994</v>
      </c>
    </row>
    <row r="272" spans="1:68">
      <c r="A272" s="16">
        <v>42873.695827546297</v>
      </c>
      <c r="B272" s="17">
        <v>1.5900143364108899</v>
      </c>
      <c r="C272" s="18">
        <v>-0.23095859177831443</v>
      </c>
      <c r="D272" s="81">
        <f t="shared" si="63"/>
        <v>-0.14940105919546515</v>
      </c>
      <c r="U272" s="53"/>
      <c r="V272" s="25"/>
      <c r="W272" s="25"/>
      <c r="X272" s="103"/>
      <c r="Y272" s="103"/>
      <c r="Z272" s="40"/>
      <c r="AA272" s="40"/>
      <c r="AH272" s="43"/>
      <c r="AI272" s="43"/>
      <c r="AP272" s="46"/>
      <c r="AQ272" s="1"/>
      <c r="AX272" s="49"/>
      <c r="AY272" s="1"/>
      <c r="BB272" s="96"/>
      <c r="BI272" s="52">
        <v>42873.401539351849</v>
      </c>
      <c r="BJ272" s="141">
        <v>2.3238869423939978</v>
      </c>
      <c r="BK272" s="145">
        <v>0.3188656775423081</v>
      </c>
      <c r="BL272" s="63">
        <f t="shared" si="64"/>
        <v>1112</v>
      </c>
      <c r="BM272" s="117">
        <f t="shared" si="65"/>
        <v>989</v>
      </c>
      <c r="BN272" s="139">
        <v>4.2557413405264786</v>
      </c>
      <c r="BO272" s="140">
        <v>2.8159999999999998</v>
      </c>
      <c r="BP272" s="134">
        <f t="shared" si="66"/>
        <v>0.55029630108956618</v>
      </c>
    </row>
    <row r="273" spans="1:68">
      <c r="A273" s="16">
        <v>42873.695943287035</v>
      </c>
      <c r="B273" s="17">
        <v>2.2986402001010329</v>
      </c>
      <c r="C273" s="18">
        <v>0.13355981338448791</v>
      </c>
      <c r="D273" s="81">
        <f t="shared" si="63"/>
        <v>-7.2944587397704708E-2</v>
      </c>
      <c r="U273" s="53"/>
      <c r="V273" s="25"/>
      <c r="W273" s="25"/>
      <c r="X273" s="103"/>
      <c r="Y273" s="103"/>
      <c r="Z273" s="40"/>
      <c r="AA273" s="40"/>
      <c r="AH273" s="43"/>
      <c r="AI273" s="43"/>
      <c r="AX273" s="49"/>
      <c r="AY273" s="1"/>
      <c r="BB273" s="96"/>
      <c r="BI273" s="52">
        <v>42873.401550925926</v>
      </c>
      <c r="BJ273" s="141">
        <v>2.2607108426272808</v>
      </c>
      <c r="BK273" s="145">
        <v>0.26621100865600494</v>
      </c>
      <c r="BL273" s="63">
        <f t="shared" si="64"/>
        <v>1104</v>
      </c>
      <c r="BM273" s="117">
        <f t="shared" si="65"/>
        <v>968</v>
      </c>
      <c r="BN273" s="139">
        <v>4.1715969178114412</v>
      </c>
      <c r="BO273" s="140">
        <v>2.7953999999999999</v>
      </c>
      <c r="BP273" s="134">
        <f t="shared" si="66"/>
        <v>0.35392161292102314</v>
      </c>
    </row>
    <row r="274" spans="1:68">
      <c r="A274" s="16">
        <v>42873.696059027774</v>
      </c>
      <c r="B274" s="17">
        <v>2.1624659634296073</v>
      </c>
      <c r="C274" s="18">
        <v>0.21456390342066969</v>
      </c>
      <c r="D274" s="81">
        <f t="shared" si="63"/>
        <v>2.826575698436128E-3</v>
      </c>
      <c r="U274" s="53"/>
      <c r="V274" s="25"/>
      <c r="W274" s="25"/>
      <c r="X274" s="103"/>
      <c r="Y274" s="103"/>
      <c r="Z274" s="40"/>
      <c r="AA274" s="40"/>
      <c r="AH274" s="43"/>
      <c r="AI274" s="43"/>
      <c r="AX274" s="49"/>
      <c r="AY274" s="1"/>
      <c r="BB274" s="96"/>
      <c r="BI274" s="52">
        <v>42873.401562500003</v>
      </c>
      <c r="BJ274" s="141">
        <v>0.82484795880778417</v>
      </c>
      <c r="BK274" s="145">
        <v>1.6878870685861926</v>
      </c>
      <c r="BL274" s="63">
        <f t="shared" si="64"/>
        <v>479</v>
      </c>
      <c r="BM274" s="117">
        <f t="shared" si="65"/>
        <v>1130.5</v>
      </c>
      <c r="BN274" s="139">
        <v>2.2591671555583455</v>
      </c>
      <c r="BO274" s="140">
        <v>3.3515999999999999</v>
      </c>
      <c r="BP274" s="134">
        <f t="shared" si="66"/>
        <v>0.14980408815445079</v>
      </c>
    </row>
    <row r="275" spans="1:68">
      <c r="A275" s="16">
        <v>42873.696174768513</v>
      </c>
      <c r="B275" s="17">
        <v>2.2662353731370253</v>
      </c>
      <c r="C275" s="18">
        <v>-0.23095859177831443</v>
      </c>
      <c r="D275" s="81">
        <f t="shared" si="63"/>
        <v>4.4827858984793481E-2</v>
      </c>
      <c r="U275" s="53"/>
      <c r="V275" s="25"/>
      <c r="W275" s="25"/>
      <c r="X275" s="103"/>
      <c r="Y275" s="103"/>
      <c r="Z275" s="40"/>
      <c r="AA275" s="40"/>
      <c r="AH275" s="43"/>
      <c r="AI275" s="43"/>
      <c r="AX275" s="49"/>
      <c r="AY275" s="1"/>
      <c r="BB275" s="96"/>
      <c r="BI275" s="52">
        <v>42873.401574074072</v>
      </c>
      <c r="BJ275" s="141">
        <v>6.702019248660282E-2</v>
      </c>
      <c r="BK275" s="145">
        <v>1.6878870685861926</v>
      </c>
      <c r="BL275" s="63">
        <f t="shared" si="64"/>
        <v>79</v>
      </c>
      <c r="BM275" s="117">
        <f t="shared" si="65"/>
        <v>1130.5</v>
      </c>
      <c r="BN275" s="139">
        <v>1.2498142491588211</v>
      </c>
      <c r="BO275" s="140">
        <v>3.3515999999999999</v>
      </c>
      <c r="BP275" s="134">
        <f t="shared" si="66"/>
        <v>0.29437086385945954</v>
      </c>
    </row>
    <row r="276" spans="1:68">
      <c r="A276" s="16">
        <v>42873.696290509259</v>
      </c>
      <c r="B276" s="17">
        <v>1.9107208486521046</v>
      </c>
      <c r="C276" s="18">
        <v>-0.27146063679640359</v>
      </c>
      <c r="D276" s="81">
        <f t="shared" si="63"/>
        <v>7.4055832948519112E-2</v>
      </c>
      <c r="U276" s="53"/>
      <c r="V276" s="25"/>
      <c r="W276" s="25"/>
      <c r="X276" s="103"/>
      <c r="Y276" s="103"/>
      <c r="Z276" s="40"/>
      <c r="AA276" s="40"/>
      <c r="AH276" s="43"/>
      <c r="AI276" s="43"/>
      <c r="AX276" s="49"/>
      <c r="AY276" s="1"/>
      <c r="BB276" s="96"/>
      <c r="BI276" s="52">
        <v>42873.401585648149</v>
      </c>
      <c r="BJ276" s="141">
        <v>-0.19294589526994871</v>
      </c>
      <c r="BK276" s="145">
        <v>0.55581168753067323</v>
      </c>
      <c r="BL276" s="63">
        <f t="shared" si="64"/>
        <v>18</v>
      </c>
      <c r="BM276" s="117">
        <f t="shared" si="65"/>
        <v>1047</v>
      </c>
      <c r="BN276" s="139">
        <v>0.90356469496766445</v>
      </c>
      <c r="BO276" s="140">
        <v>2.9087000000000001</v>
      </c>
      <c r="BP276" s="134">
        <f t="shared" si="66"/>
        <v>0.27915741259194005</v>
      </c>
    </row>
    <row r="277" spans="1:68">
      <c r="A277" s="16">
        <v>42873.696406250005</v>
      </c>
      <c r="B277" s="17">
        <v>2.805942024048016</v>
      </c>
      <c r="C277" s="18">
        <v>-0.31196268181449271</v>
      </c>
      <c r="D277" s="81">
        <f t="shared" si="63"/>
        <v>0.17934956345104022</v>
      </c>
      <c r="U277" s="53"/>
      <c r="V277" s="25"/>
      <c r="W277" s="25"/>
      <c r="X277" s="103"/>
      <c r="Y277" s="103"/>
      <c r="Z277" s="40"/>
      <c r="AA277" s="40"/>
      <c r="AH277" s="43"/>
      <c r="AI277" s="43"/>
      <c r="AX277" s="49"/>
      <c r="AY277" s="1"/>
      <c r="BB277" s="96"/>
      <c r="BI277" s="52">
        <v>42873.401597222219</v>
      </c>
      <c r="BJ277" s="141">
        <v>-0.27592666273715011</v>
      </c>
      <c r="BK277" s="145">
        <v>0.47682968420121746</v>
      </c>
      <c r="BL277" s="63">
        <f t="shared" si="64"/>
        <v>10</v>
      </c>
      <c r="BM277" s="117">
        <f t="shared" si="65"/>
        <v>1031</v>
      </c>
      <c r="BN277" s="139">
        <v>0.79304238034613195</v>
      </c>
      <c r="BO277" s="140">
        <v>2.8777999999999997</v>
      </c>
      <c r="BP277" s="134">
        <f t="shared" si="66"/>
        <v>0.29189563456823014</v>
      </c>
    </row>
    <row r="278" spans="1:68">
      <c r="A278" s="16">
        <v>42873.696521990743</v>
      </c>
      <c r="B278" s="17">
        <v>2.4548622514672895</v>
      </c>
      <c r="C278" s="18">
        <v>1.2053678330223951E-2</v>
      </c>
      <c r="D278" s="81">
        <f t="shared" ref="D278:D341" si="67">CORREL(B284:B294,C278:C288)</f>
        <v>0.17846672816095971</v>
      </c>
      <c r="U278" s="53"/>
      <c r="V278" s="25"/>
      <c r="W278" s="25"/>
      <c r="X278" s="103"/>
      <c r="Y278" s="103"/>
      <c r="Z278" s="40"/>
      <c r="AA278" s="40"/>
      <c r="AH278" s="43"/>
      <c r="AI278" s="43"/>
      <c r="AX278" s="49"/>
      <c r="AY278" s="1"/>
      <c r="BB278" s="96"/>
      <c r="BI278" s="52">
        <v>42873.401608796295</v>
      </c>
      <c r="BJ278" s="141">
        <v>-6.0092552481630632E-2</v>
      </c>
      <c r="BK278" s="145">
        <v>0.97704903862109937</v>
      </c>
      <c r="BL278" s="63">
        <f t="shared" ref="BL278:BL341" si="68">_xlfn.RANK.AVG(BJ278,BJ$21:BJ$1174,1)</f>
        <v>49</v>
      </c>
      <c r="BM278" s="117">
        <f t="shared" ref="BM278:BM341" si="69">_xlfn.RANK.AVG(BK278,BK$21:BK$1174,1)</f>
        <v>1099</v>
      </c>
      <c r="BN278" s="139">
        <v>1.0805124311521537</v>
      </c>
      <c r="BO278" s="140">
        <v>3.0735000000000001</v>
      </c>
      <c r="BP278" s="134">
        <f t="shared" ref="BP278:BP341" si="70">CORREL(BL288:BL297,BM278:BM287)</f>
        <v>0.36731054443765782</v>
      </c>
    </row>
    <row r="279" spans="1:68">
      <c r="A279" s="16">
        <v>42873.696637731482</v>
      </c>
      <c r="B279" s="17">
        <v>2.2291124247486516</v>
      </c>
      <c r="C279" s="18">
        <v>5.2555723348309609E-2</v>
      </c>
      <c r="D279" s="81">
        <f t="shared" si="67"/>
        <v>-0.23875861587554104</v>
      </c>
      <c r="U279" s="53"/>
      <c r="V279" s="25"/>
      <c r="W279" s="25"/>
      <c r="X279" s="103"/>
      <c r="Y279" s="103"/>
      <c r="Z279" s="40"/>
      <c r="AA279" s="40"/>
      <c r="AH279" s="43"/>
      <c r="AI279" s="43"/>
      <c r="BB279" s="96"/>
      <c r="BI279" s="52">
        <v>42873.401620370372</v>
      </c>
      <c r="BJ279" s="141">
        <v>-8.8041183032370213E-2</v>
      </c>
      <c r="BK279" s="145">
        <v>1.4772683930409791</v>
      </c>
      <c r="BL279" s="63">
        <f t="shared" si="68"/>
        <v>42</v>
      </c>
      <c r="BM279" s="117">
        <f t="shared" si="69"/>
        <v>1123.5</v>
      </c>
      <c r="BN279" s="139">
        <v>1.0432875725101709</v>
      </c>
      <c r="BO279" s="140">
        <v>3.2691999999999997</v>
      </c>
      <c r="BP279" s="134">
        <f t="shared" si="70"/>
        <v>0.36161116814759953</v>
      </c>
    </row>
    <row r="280" spans="1:68">
      <c r="A280" s="16">
        <v>42873.696753472221</v>
      </c>
      <c r="B280" s="17">
        <v>2.3898720490763474</v>
      </c>
      <c r="C280" s="18">
        <v>-0.14995450174213612</v>
      </c>
      <c r="D280" s="81">
        <f t="shared" si="67"/>
        <v>-0.20389750766973047</v>
      </c>
      <c r="U280" s="53"/>
      <c r="V280" s="25"/>
      <c r="W280" s="25"/>
      <c r="X280" s="103"/>
      <c r="Y280" s="103"/>
      <c r="Z280" s="40"/>
      <c r="AA280" s="40"/>
      <c r="AH280" s="43"/>
      <c r="AI280" s="43"/>
      <c r="BB280" s="96"/>
      <c r="BI280" s="52">
        <v>42873.401631944442</v>
      </c>
      <c r="BJ280" s="141">
        <v>-3.4819821840342911E-3</v>
      </c>
      <c r="BK280" s="145">
        <v>0.66112102530327954</v>
      </c>
      <c r="BL280" s="63">
        <f t="shared" si="68"/>
        <v>64</v>
      </c>
      <c r="BM280" s="117">
        <f t="shared" si="69"/>
        <v>1064</v>
      </c>
      <c r="BN280" s="139">
        <v>1.155912206935239</v>
      </c>
      <c r="BO280" s="140">
        <v>2.9499</v>
      </c>
      <c r="BP280" s="134">
        <f t="shared" si="70"/>
        <v>0.28741824928458043</v>
      </c>
    </row>
    <row r="281" spans="1:68">
      <c r="A281" s="16">
        <v>42873.696869212959</v>
      </c>
      <c r="B281" s="17">
        <v>2.7027375219684564</v>
      </c>
      <c r="C281" s="18">
        <v>-6.8950411705957837E-2</v>
      </c>
      <c r="D281" s="81">
        <f t="shared" si="67"/>
        <v>-0.19740881447785852</v>
      </c>
      <c r="U281" s="53"/>
      <c r="V281" s="25"/>
      <c r="W281" s="25"/>
      <c r="X281" s="103"/>
      <c r="Y281" s="103"/>
      <c r="Z281" s="40"/>
      <c r="AA281" s="40"/>
      <c r="AH281" s="43"/>
      <c r="AI281" s="43"/>
      <c r="BB281" s="96"/>
      <c r="BI281" s="52">
        <v>42873.401643518519</v>
      </c>
      <c r="BJ281" s="141">
        <v>0.28979043548339745</v>
      </c>
      <c r="BK281" s="145">
        <v>1.4772683930409791</v>
      </c>
      <c r="BL281" s="63">
        <f t="shared" si="68"/>
        <v>159</v>
      </c>
      <c r="BM281" s="117">
        <f t="shared" si="69"/>
        <v>1123.5</v>
      </c>
      <c r="BN281" s="139">
        <v>1.5465225544241177</v>
      </c>
      <c r="BO281" s="140">
        <v>3.2691999999999997</v>
      </c>
      <c r="BP281" s="134">
        <f t="shared" si="70"/>
        <v>0.37576114874827693</v>
      </c>
    </row>
    <row r="282" spans="1:68">
      <c r="A282" s="16">
        <v>42873.696984953698</v>
      </c>
      <c r="B282" s="17">
        <v>2.7586544894586038</v>
      </c>
      <c r="C282" s="18">
        <v>-0.10945245672404698</v>
      </c>
      <c r="D282" s="81">
        <f t="shared" si="67"/>
        <v>-0.17101400318041368</v>
      </c>
      <c r="U282" s="53"/>
      <c r="V282" s="25"/>
      <c r="W282" s="25"/>
      <c r="X282" s="103"/>
      <c r="Y282" s="103"/>
      <c r="Z282" s="40"/>
      <c r="AA282" s="40"/>
      <c r="AH282" s="43"/>
      <c r="AI282" s="43"/>
      <c r="BB282" s="96"/>
      <c r="BI282" s="52">
        <v>42873.401655092595</v>
      </c>
      <c r="BJ282" s="141">
        <v>0.625321683129481</v>
      </c>
      <c r="BK282" s="145">
        <v>0.45050234975806591</v>
      </c>
      <c r="BL282" s="63">
        <f t="shared" si="68"/>
        <v>348.5</v>
      </c>
      <c r="BM282" s="117">
        <f t="shared" si="69"/>
        <v>1024.5</v>
      </c>
      <c r="BN282" s="139">
        <v>1.9934175549114694</v>
      </c>
      <c r="BO282" s="140">
        <v>2.8674999999999997</v>
      </c>
      <c r="BP282" s="134">
        <f t="shared" si="70"/>
        <v>0.20782294406654078</v>
      </c>
    </row>
    <row r="283" spans="1:68">
      <c r="A283" s="16">
        <v>42873.697100694444</v>
      </c>
      <c r="B283" s="17">
        <v>2.2994737778102929</v>
      </c>
      <c r="C283" s="18">
        <v>-0.14995450174213612</v>
      </c>
      <c r="D283" s="81">
        <f t="shared" si="67"/>
        <v>-0.25032721599075852</v>
      </c>
      <c r="U283" s="53"/>
      <c r="V283" s="25"/>
      <c r="W283" s="25"/>
      <c r="X283" s="103"/>
      <c r="Y283" s="103"/>
      <c r="Z283" s="40"/>
      <c r="AA283" s="40"/>
      <c r="AH283" s="43"/>
      <c r="AI283" s="43"/>
      <c r="BB283" s="96"/>
      <c r="BI283" s="52">
        <v>42873.401666666665</v>
      </c>
      <c r="BJ283" s="141">
        <v>0.95614106187219772</v>
      </c>
      <c r="BK283" s="145">
        <v>0.97704903862109937</v>
      </c>
      <c r="BL283" s="63">
        <f t="shared" si="68"/>
        <v>553</v>
      </c>
      <c r="BM283" s="117">
        <f t="shared" si="69"/>
        <v>1099</v>
      </c>
      <c r="BN283" s="139">
        <v>2.4340368041218863</v>
      </c>
      <c r="BO283" s="140">
        <v>3.0735000000000001</v>
      </c>
      <c r="BP283" s="134">
        <f t="shared" si="70"/>
        <v>0.28285478005995546</v>
      </c>
    </row>
    <row r="284" spans="1:68">
      <c r="A284" s="16">
        <v>42873.69721643519</v>
      </c>
      <c r="B284" s="17">
        <v>1.7533956508515305</v>
      </c>
      <c r="C284" s="18">
        <v>-2.8448366687868688E-2</v>
      </c>
      <c r="D284" s="81">
        <f t="shared" si="67"/>
        <v>-0.36222700076383529</v>
      </c>
      <c r="U284" s="53"/>
      <c r="V284" s="25"/>
      <c r="W284" s="25"/>
      <c r="X284" s="103"/>
      <c r="Y284" s="103"/>
      <c r="Z284" s="40"/>
      <c r="AA284" s="40"/>
      <c r="AH284" s="43"/>
      <c r="AI284" s="43"/>
      <c r="BB284" s="96"/>
      <c r="BI284" s="52">
        <v>42873.401678240742</v>
      </c>
      <c r="BJ284" s="141">
        <v>1.0646717409697375</v>
      </c>
      <c r="BK284" s="145">
        <v>0.68744835974643115</v>
      </c>
      <c r="BL284" s="63">
        <f t="shared" si="68"/>
        <v>607</v>
      </c>
      <c r="BM284" s="117">
        <f t="shared" si="69"/>
        <v>1070.5</v>
      </c>
      <c r="BN284" s="139">
        <v>2.5785891169942392</v>
      </c>
      <c r="BO284" s="140">
        <v>2.9601999999999999</v>
      </c>
      <c r="BP284" s="134">
        <f t="shared" si="70"/>
        <v>1.3771567645881279E-2</v>
      </c>
    </row>
    <row r="285" spans="1:68">
      <c r="A285" s="16">
        <v>42873.697332175929</v>
      </c>
      <c r="B285" s="17">
        <v>2.8337486320712491</v>
      </c>
      <c r="C285" s="18">
        <v>-0.10945245672404698</v>
      </c>
      <c r="D285" s="81">
        <f t="shared" si="67"/>
        <v>-0.40040894685470496</v>
      </c>
      <c r="U285" s="53"/>
      <c r="V285" s="25"/>
      <c r="W285" s="25"/>
      <c r="X285" s="103"/>
      <c r="Y285" s="103"/>
      <c r="Z285" s="40"/>
      <c r="AA285" s="40"/>
      <c r="AH285" s="43"/>
      <c r="AI285" s="43"/>
      <c r="BB285" s="96"/>
      <c r="BI285" s="52">
        <v>42873.401689814818</v>
      </c>
      <c r="BJ285" s="141">
        <v>0.86213596879680887</v>
      </c>
      <c r="BK285" s="145">
        <v>1.1350130452800087</v>
      </c>
      <c r="BL285" s="63">
        <f t="shared" si="68"/>
        <v>506</v>
      </c>
      <c r="BM285" s="117">
        <f t="shared" si="69"/>
        <v>1110</v>
      </c>
      <c r="BN285" s="139">
        <v>2.3088311596090039</v>
      </c>
      <c r="BO285" s="140">
        <v>3.1353</v>
      </c>
      <c r="BP285" s="134">
        <f t="shared" si="70"/>
        <v>-0.1527477827445293</v>
      </c>
    </row>
    <row r="286" spans="1:68">
      <c r="A286" s="16">
        <v>42873.697447916667</v>
      </c>
      <c r="B286" s="17">
        <v>3.0936447544461503</v>
      </c>
      <c r="C286" s="18">
        <v>-0.14995450174213612</v>
      </c>
      <c r="D286" s="81">
        <f t="shared" si="67"/>
        <v>-0.23539668471407069</v>
      </c>
      <c r="U286" s="53"/>
      <c r="V286" s="25"/>
      <c r="W286" s="25"/>
      <c r="X286" s="103"/>
      <c r="Y286" s="103"/>
      <c r="Z286" s="40"/>
      <c r="AA286" s="40"/>
      <c r="AH286" s="43"/>
      <c r="AI286" s="43"/>
      <c r="BI286" s="52">
        <v>42873.401701388888</v>
      </c>
      <c r="BJ286" s="141">
        <v>1.133749564258318</v>
      </c>
      <c r="BK286" s="145">
        <v>0.63479369086012793</v>
      </c>
      <c r="BL286" s="63">
        <f t="shared" si="68"/>
        <v>648</v>
      </c>
      <c r="BM286" s="117">
        <f t="shared" si="69"/>
        <v>1059</v>
      </c>
      <c r="BN286" s="139">
        <v>2.670594061656733</v>
      </c>
      <c r="BO286" s="140">
        <v>2.9396</v>
      </c>
      <c r="BP286" s="134">
        <f t="shared" si="70"/>
        <v>-8.3806253372438119E-2</v>
      </c>
    </row>
    <row r="287" spans="1:68">
      <c r="A287" s="16">
        <v>42873.697563657406</v>
      </c>
      <c r="B287" s="17">
        <v>3.3419357216072969</v>
      </c>
      <c r="C287" s="18">
        <v>-0.19045654676022528</v>
      </c>
      <c r="D287" s="81">
        <f t="shared" si="67"/>
        <v>-0.17394453489949627</v>
      </c>
      <c r="U287" s="53"/>
      <c r="V287" s="25"/>
      <c r="W287" s="25"/>
      <c r="X287" s="103"/>
      <c r="Y287" s="103"/>
      <c r="Z287" s="40"/>
      <c r="AA287" s="40"/>
      <c r="AH287" s="43"/>
      <c r="AI287" s="43"/>
      <c r="BI287" s="52">
        <v>42873.401712962965</v>
      </c>
      <c r="BJ287" s="141">
        <v>1.0620959617483998</v>
      </c>
      <c r="BK287" s="145">
        <v>2.8989444529711679</v>
      </c>
      <c r="BL287" s="63">
        <f t="shared" si="68"/>
        <v>604.5</v>
      </c>
      <c r="BM287" s="117">
        <f t="shared" si="69"/>
        <v>1145</v>
      </c>
      <c r="BN287" s="139">
        <v>2.5751584294965753</v>
      </c>
      <c r="BO287" s="140">
        <v>3.8254000000000001</v>
      </c>
      <c r="BP287" s="134">
        <f t="shared" si="70"/>
        <v>-4.1564804518778475E-2</v>
      </c>
    </row>
    <row r="288" spans="1:68">
      <c r="A288" s="16">
        <v>42873.697679398145</v>
      </c>
      <c r="B288" s="17">
        <v>1.434503437055523</v>
      </c>
      <c r="C288" s="18">
        <v>-6.8950411705957837E-2</v>
      </c>
      <c r="D288" s="81">
        <f t="shared" si="67"/>
        <v>-0.20861018357461192</v>
      </c>
      <c r="U288" s="53"/>
      <c r="V288" s="25"/>
      <c r="W288" s="25"/>
      <c r="X288" s="103"/>
      <c r="Y288" s="103"/>
      <c r="Z288" s="40"/>
      <c r="AA288" s="40"/>
      <c r="AH288" s="43"/>
      <c r="AI288" s="43"/>
      <c r="BI288" s="52">
        <v>42873.401724537034</v>
      </c>
      <c r="BJ288" s="141">
        <v>1.4304900764710928</v>
      </c>
      <c r="BK288" s="145">
        <v>0.89806703529164478</v>
      </c>
      <c r="BL288" s="63">
        <f t="shared" si="68"/>
        <v>821</v>
      </c>
      <c r="BM288" s="117">
        <f t="shared" si="69"/>
        <v>1090</v>
      </c>
      <c r="BN288" s="139">
        <v>3.0658235739012176</v>
      </c>
      <c r="BO288" s="140">
        <v>3.0426000000000002</v>
      </c>
      <c r="BP288" s="134">
        <f t="shared" si="70"/>
        <v>-0.34547413070133598</v>
      </c>
    </row>
    <row r="289" spans="1:68">
      <c r="A289" s="16">
        <v>42873.697795138884</v>
      </c>
      <c r="B289" s="17">
        <v>1.4774556636786516</v>
      </c>
      <c r="C289" s="18">
        <v>0.17406185840258054</v>
      </c>
      <c r="D289" s="81">
        <f t="shared" si="67"/>
        <v>-0.16063752412125096</v>
      </c>
      <c r="U289" s="53"/>
      <c r="V289" s="25"/>
      <c r="W289" s="25"/>
      <c r="X289" s="103"/>
      <c r="Y289" s="103"/>
      <c r="Z289" s="40"/>
      <c r="AA289" s="40"/>
      <c r="AH289" s="43"/>
      <c r="AI289" s="43"/>
      <c r="BI289" s="52">
        <v>42873.401736111111</v>
      </c>
      <c r="BJ289" s="141">
        <v>1.6119665182692386</v>
      </c>
      <c r="BK289" s="145">
        <v>1.1086857108368573</v>
      </c>
      <c r="BL289" s="63">
        <f t="shared" si="68"/>
        <v>905.5</v>
      </c>
      <c r="BM289" s="117">
        <f t="shared" si="69"/>
        <v>1107.5</v>
      </c>
      <c r="BN289" s="139">
        <v>3.3075325506799467</v>
      </c>
      <c r="BO289" s="140">
        <v>3.125</v>
      </c>
      <c r="BP289" s="134">
        <f t="shared" si="70"/>
        <v>-0.11551103456784091</v>
      </c>
    </row>
    <row r="290" spans="1:68">
      <c r="A290" s="16">
        <v>42873.697910879629</v>
      </c>
      <c r="B290" s="17">
        <v>3.0460692408179924</v>
      </c>
      <c r="C290" s="18">
        <v>-0.14995450174213612</v>
      </c>
      <c r="D290" s="81">
        <f t="shared" si="67"/>
        <v>-3.9033605841307065E-2</v>
      </c>
      <c r="U290" s="53"/>
      <c r="V290" s="25"/>
      <c r="W290" s="25"/>
      <c r="X290" s="103"/>
      <c r="Y290" s="103"/>
      <c r="Z290" s="40"/>
      <c r="AA290" s="40"/>
      <c r="AH290" s="43"/>
      <c r="AI290" s="43"/>
      <c r="BI290" s="52">
        <v>42873.401747685188</v>
      </c>
      <c r="BJ290" s="141">
        <v>1.4243691854805061</v>
      </c>
      <c r="BK290" s="145">
        <v>1.0297037075074025</v>
      </c>
      <c r="BL290" s="63">
        <f t="shared" si="68"/>
        <v>818</v>
      </c>
      <c r="BM290" s="117">
        <f t="shared" si="69"/>
        <v>1102.5</v>
      </c>
      <c r="BN290" s="139">
        <v>3.0576711421935556</v>
      </c>
      <c r="BO290" s="140">
        <v>3.0941000000000001</v>
      </c>
      <c r="BP290" s="134">
        <f t="shared" si="70"/>
        <v>0.10111253272222553</v>
      </c>
    </row>
    <row r="291" spans="1:68">
      <c r="A291" s="16">
        <v>42873.698026620375</v>
      </c>
      <c r="B291" s="17">
        <v>2.850627774149725</v>
      </c>
      <c r="C291" s="18">
        <v>1.2053678330223951E-2</v>
      </c>
      <c r="D291" s="81">
        <f t="shared" si="67"/>
        <v>-0.35335560871885202</v>
      </c>
      <c r="U291" s="53"/>
      <c r="V291" s="25"/>
      <c r="W291" s="25"/>
      <c r="X291" s="103"/>
      <c r="Y291" s="103"/>
      <c r="Z291" s="40"/>
      <c r="AA291" s="40"/>
      <c r="AH291" s="43"/>
      <c r="AI291" s="43"/>
      <c r="BI291" s="52">
        <v>42873.401759259257</v>
      </c>
      <c r="BJ291" s="141">
        <v>1.5232234831229654</v>
      </c>
      <c r="BK291" s="145">
        <v>0.50315701864436901</v>
      </c>
      <c r="BL291" s="63">
        <f t="shared" si="68"/>
        <v>866</v>
      </c>
      <c r="BM291" s="117">
        <f t="shared" si="69"/>
        <v>1036.5</v>
      </c>
      <c r="BN291" s="139">
        <v>3.1893354557352316</v>
      </c>
      <c r="BO291" s="140">
        <v>2.8880999999999997</v>
      </c>
      <c r="BP291" s="134">
        <f t="shared" si="70"/>
        <v>-0.26460678810741534</v>
      </c>
    </row>
    <row r="292" spans="1:68">
      <c r="A292" s="16">
        <v>42873.698142361114</v>
      </c>
      <c r="B292" s="17">
        <v>2.5808808127605301</v>
      </c>
      <c r="C292" s="18">
        <v>1.2053678330220459E-2</v>
      </c>
      <c r="D292" s="81">
        <f t="shared" si="67"/>
        <v>-0.4858735969777182</v>
      </c>
      <c r="U292" s="53"/>
      <c r="V292" s="25"/>
      <c r="W292" s="25"/>
      <c r="X292" s="103"/>
      <c r="Y292" s="103"/>
      <c r="Z292" s="40"/>
      <c r="AA292" s="40"/>
      <c r="AH292" s="43"/>
      <c r="AI292" s="43"/>
      <c r="BI292" s="52">
        <v>42873.401770833334</v>
      </c>
      <c r="BJ292" s="141">
        <v>1.2089816581745245</v>
      </c>
      <c r="BK292" s="145">
        <v>0.68744835974643115</v>
      </c>
      <c r="BL292" s="63">
        <f t="shared" si="68"/>
        <v>700</v>
      </c>
      <c r="BM292" s="117">
        <f t="shared" si="69"/>
        <v>1070.5</v>
      </c>
      <c r="BN292" s="139">
        <v>2.7707958964581541</v>
      </c>
      <c r="BO292" s="140">
        <v>2.9601999999999999</v>
      </c>
      <c r="BP292" s="134">
        <f t="shared" si="70"/>
        <v>-0.1533253169958807</v>
      </c>
    </row>
    <row r="293" spans="1:68">
      <c r="A293" s="16">
        <v>42873.698258101853</v>
      </c>
      <c r="B293" s="17">
        <v>2.2027750493702283</v>
      </c>
      <c r="C293" s="18">
        <v>-0.23095859177831443</v>
      </c>
      <c r="D293" s="81">
        <f t="shared" si="67"/>
        <v>-0.40394934930467663</v>
      </c>
      <c r="U293" s="53"/>
      <c r="V293" s="25"/>
      <c r="W293" s="25"/>
      <c r="X293" s="103"/>
      <c r="Y293" s="103"/>
      <c r="Z293" s="40"/>
      <c r="AA293" s="40"/>
      <c r="AH293" s="43"/>
      <c r="AI293" s="43"/>
      <c r="BI293" s="52">
        <v>42873.401782407411</v>
      </c>
      <c r="BJ293" s="141">
        <v>1.2387350276769591</v>
      </c>
      <c r="BK293" s="145">
        <v>1.2403223830526151</v>
      </c>
      <c r="BL293" s="63">
        <f t="shared" si="68"/>
        <v>716.5</v>
      </c>
      <c r="BM293" s="117">
        <f t="shared" si="69"/>
        <v>1114.5</v>
      </c>
      <c r="BN293" s="139">
        <v>2.8104244919215371</v>
      </c>
      <c r="BO293" s="140">
        <v>3.1764999999999999</v>
      </c>
      <c r="BP293" s="134">
        <f t="shared" si="70"/>
        <v>-0.10788485265913356</v>
      </c>
    </row>
    <row r="294" spans="1:68">
      <c r="A294" s="16">
        <v>42873.698373842592</v>
      </c>
      <c r="B294" s="17">
        <v>2.5657345118586679</v>
      </c>
      <c r="C294" s="18">
        <v>5.2555723348309609E-2</v>
      </c>
      <c r="D294" s="81">
        <f t="shared" si="67"/>
        <v>-0.21702798590550701</v>
      </c>
      <c r="U294" s="53"/>
      <c r="V294" s="25"/>
      <c r="W294" s="25"/>
      <c r="X294" s="103"/>
      <c r="Y294" s="103"/>
      <c r="Z294" s="40"/>
      <c r="AA294" s="40"/>
      <c r="AH294" s="43"/>
      <c r="AI294" s="43"/>
      <c r="BI294" s="52">
        <v>42873.40179398148</v>
      </c>
      <c r="BJ294" s="141">
        <v>1.2321903256583362</v>
      </c>
      <c r="BK294" s="145">
        <v>1.5035957274841307</v>
      </c>
      <c r="BL294" s="63">
        <f t="shared" si="68"/>
        <v>713.5</v>
      </c>
      <c r="BM294" s="117">
        <f t="shared" si="69"/>
        <v>1125.5</v>
      </c>
      <c r="BN294" s="139">
        <v>2.8017075851287396</v>
      </c>
      <c r="BO294" s="140">
        <v>3.2794999999999996</v>
      </c>
      <c r="BP294" s="134">
        <f t="shared" si="70"/>
        <v>-7.3882289375250085E-2</v>
      </c>
    </row>
    <row r="295" spans="1:68">
      <c r="A295" s="16">
        <v>42873.69848958333</v>
      </c>
      <c r="B295" s="17">
        <v>1.0773648961575046</v>
      </c>
      <c r="C295" s="18">
        <v>1.2053678330223951E-2</v>
      </c>
      <c r="D295" s="81">
        <f t="shared" si="67"/>
        <v>-0.30562150827664941</v>
      </c>
      <c r="U295" s="53"/>
      <c r="V295" s="25"/>
      <c r="W295" s="25"/>
      <c r="X295" s="103"/>
      <c r="Y295" s="103"/>
      <c r="Z295" s="40"/>
      <c r="AA295" s="40"/>
      <c r="AH295" s="43"/>
      <c r="AI295" s="43"/>
      <c r="BI295" s="52">
        <v>42873.401805555557</v>
      </c>
      <c r="BJ295" s="141">
        <v>0.69601631933737362</v>
      </c>
      <c r="BK295" s="145">
        <v>0.87173970084849317</v>
      </c>
      <c r="BL295" s="63">
        <f t="shared" si="68"/>
        <v>389.5</v>
      </c>
      <c r="BM295" s="117">
        <f t="shared" si="69"/>
        <v>1087</v>
      </c>
      <c r="BN295" s="139">
        <v>2.0875759371909748</v>
      </c>
      <c r="BO295" s="140">
        <v>3.0323000000000002</v>
      </c>
      <c r="BP295" s="134">
        <f t="shared" si="70"/>
        <v>-0.15414531312273774</v>
      </c>
    </row>
    <row r="296" spans="1:68">
      <c r="A296" s="16">
        <v>42873.698605324069</v>
      </c>
      <c r="B296" s="17">
        <v>1.0300053579566999</v>
      </c>
      <c r="C296" s="18">
        <v>0.53858026356538291</v>
      </c>
      <c r="D296" s="81">
        <f t="shared" si="67"/>
        <v>-0.22401639522802097</v>
      </c>
      <c r="U296" s="53"/>
      <c r="V296" s="25"/>
      <c r="W296" s="25"/>
      <c r="X296" s="103"/>
      <c r="Y296" s="103"/>
      <c r="Z296" s="40"/>
      <c r="AA296" s="40"/>
      <c r="AH296" s="43"/>
      <c r="AI296" s="43"/>
      <c r="BI296" s="52">
        <v>42873.401817129627</v>
      </c>
      <c r="BJ296" s="141">
        <v>0.99963359337093238</v>
      </c>
      <c r="BK296" s="145">
        <v>0.60846635641697644</v>
      </c>
      <c r="BL296" s="63">
        <f t="shared" si="68"/>
        <v>571</v>
      </c>
      <c r="BM296" s="117">
        <f t="shared" si="69"/>
        <v>1055.5</v>
      </c>
      <c r="BN296" s="139">
        <v>2.4919646276008631</v>
      </c>
      <c r="BO296" s="140">
        <v>2.9293</v>
      </c>
      <c r="BP296" s="134">
        <f t="shared" si="70"/>
        <v>-0.29450329064797076</v>
      </c>
    </row>
    <row r="297" spans="1:68">
      <c r="A297" s="16">
        <v>42873.698721064815</v>
      </c>
      <c r="B297" s="17">
        <v>1.6293240122101968</v>
      </c>
      <c r="C297" s="18">
        <v>1.2053678330220459E-2</v>
      </c>
      <c r="D297" s="81">
        <f t="shared" si="67"/>
        <v>-1.7897885850081785E-2</v>
      </c>
      <c r="U297" s="53"/>
      <c r="V297" s="25"/>
      <c r="W297" s="25"/>
      <c r="X297" s="103"/>
      <c r="Y297" s="103"/>
      <c r="Z297" s="40"/>
      <c r="AA297" s="40"/>
      <c r="AH297" s="43"/>
      <c r="AI297" s="43"/>
      <c r="BI297" s="52">
        <v>42873.401828703703</v>
      </c>
      <c r="BJ297" s="141">
        <v>1.666558010751473</v>
      </c>
      <c r="BK297" s="145">
        <v>0.71377569418958264</v>
      </c>
      <c r="BL297" s="63">
        <f t="shared" si="68"/>
        <v>931</v>
      </c>
      <c r="BM297" s="117">
        <f t="shared" si="69"/>
        <v>1075</v>
      </c>
      <c r="BN297" s="139">
        <v>3.3802431111139093</v>
      </c>
      <c r="BO297" s="140">
        <v>2.9704999999999999</v>
      </c>
      <c r="BP297" s="134">
        <f t="shared" si="70"/>
        <v>-0.48325930839335596</v>
      </c>
    </row>
    <row r="298" spans="1:68">
      <c r="A298" s="16">
        <v>42873.698836805561</v>
      </c>
      <c r="B298" s="17">
        <v>2.5272417266533629</v>
      </c>
      <c r="C298" s="18">
        <v>-0.19045654676022528</v>
      </c>
      <c r="D298" s="81">
        <f t="shared" si="67"/>
        <v>4.9049053409595561E-2</v>
      </c>
      <c r="U298" s="53"/>
      <c r="V298" s="25"/>
      <c r="W298" s="25"/>
      <c r="X298" s="103"/>
      <c r="Y298" s="103"/>
      <c r="Z298" s="40"/>
      <c r="AA298" s="40"/>
      <c r="AH298" s="43"/>
      <c r="AI298" s="43"/>
      <c r="BI298" s="52">
        <v>42873.40184027778</v>
      </c>
      <c r="BJ298" s="141">
        <v>1.281297063651808</v>
      </c>
      <c r="BK298" s="145">
        <v>0.58213902197382483</v>
      </c>
      <c r="BL298" s="63">
        <f t="shared" si="68"/>
        <v>740</v>
      </c>
      <c r="BM298" s="117">
        <f t="shared" si="69"/>
        <v>1051</v>
      </c>
      <c r="BN298" s="139">
        <v>2.8671129858283275</v>
      </c>
      <c r="BO298" s="140">
        <v>2.919</v>
      </c>
      <c r="BP298" s="134">
        <f t="shared" si="70"/>
        <v>-0.57092892749150637</v>
      </c>
    </row>
    <row r="299" spans="1:68">
      <c r="A299" s="16">
        <v>42873.6989525463</v>
      </c>
      <c r="B299" s="17">
        <v>2.4091066693046725</v>
      </c>
      <c r="C299" s="18">
        <v>1.2053678330220459E-2</v>
      </c>
      <c r="D299" s="81">
        <f t="shared" si="67"/>
        <v>0.11507871614940608</v>
      </c>
      <c r="U299" s="53"/>
      <c r="V299" s="25"/>
      <c r="W299" s="25"/>
      <c r="X299" s="103"/>
      <c r="Y299" s="103"/>
      <c r="Z299" s="40"/>
      <c r="AA299" s="40"/>
      <c r="AH299" s="43"/>
      <c r="AI299" s="43"/>
      <c r="BI299" s="52">
        <v>42873.40185185185</v>
      </c>
      <c r="BJ299" s="141">
        <v>1.3043467580290093</v>
      </c>
      <c r="BK299" s="145">
        <v>0.39784768087176275</v>
      </c>
      <c r="BL299" s="63">
        <f t="shared" si="68"/>
        <v>752</v>
      </c>
      <c r="BM299" s="117">
        <f t="shared" si="69"/>
        <v>1010.5</v>
      </c>
      <c r="BN299" s="139">
        <v>2.8978129377767612</v>
      </c>
      <c r="BO299" s="140">
        <v>2.8468999999999998</v>
      </c>
      <c r="BP299" s="134">
        <f t="shared" si="70"/>
        <v>-0.3798580711018999</v>
      </c>
    </row>
    <row r="300" spans="1:68">
      <c r="A300" s="16">
        <v>42873.699068287038</v>
      </c>
      <c r="B300" s="17">
        <v>1.8368472571829693</v>
      </c>
      <c r="C300" s="18">
        <v>1.2053678330223951E-2</v>
      </c>
      <c r="D300" s="81">
        <f t="shared" si="67"/>
        <v>-1.4501464894672911E-2</v>
      </c>
      <c r="U300" s="53"/>
      <c r="V300" s="25"/>
      <c r="W300" s="25"/>
      <c r="X300" s="103"/>
      <c r="Y300" s="103"/>
      <c r="Z300" s="40"/>
      <c r="AA300" s="40"/>
      <c r="AH300" s="43"/>
      <c r="AI300" s="43"/>
      <c r="BI300" s="52">
        <v>42873.401863425926</v>
      </c>
      <c r="BJ300" s="141">
        <v>1.4172487143366903</v>
      </c>
      <c r="BK300" s="145">
        <v>1.8195237408019518</v>
      </c>
      <c r="BL300" s="63">
        <f t="shared" si="68"/>
        <v>811.5</v>
      </c>
      <c r="BM300" s="117">
        <f t="shared" si="69"/>
        <v>1134.5</v>
      </c>
      <c r="BN300" s="139">
        <v>3.0481873669040418</v>
      </c>
      <c r="BO300" s="140">
        <v>3.4031000000000002</v>
      </c>
      <c r="BP300" s="134">
        <f t="shared" si="70"/>
        <v>-0.47538382996025824</v>
      </c>
    </row>
    <row r="301" spans="1:68">
      <c r="A301" s="16">
        <v>42873.699184027777</v>
      </c>
      <c r="B301" s="17">
        <v>2.4215448118474203</v>
      </c>
      <c r="C301" s="18">
        <v>-0.10945245672404698</v>
      </c>
      <c r="D301" s="81">
        <f t="shared" si="67"/>
        <v>-2.9993526732666594E-2</v>
      </c>
      <c r="U301" s="53"/>
      <c r="V301" s="25"/>
      <c r="W301" s="25"/>
      <c r="X301" s="103"/>
      <c r="Y301" s="103"/>
      <c r="Z301" s="40"/>
      <c r="AA301" s="40"/>
      <c r="AH301" s="43"/>
      <c r="AI301" s="43"/>
      <c r="BI301" s="52">
        <v>42873.401875000003</v>
      </c>
      <c r="BJ301" s="141">
        <v>1.3208227969684769</v>
      </c>
      <c r="BK301" s="145">
        <v>1.3982863897115243</v>
      </c>
      <c r="BL301" s="63">
        <f t="shared" si="68"/>
        <v>761</v>
      </c>
      <c r="BM301" s="117">
        <f t="shared" si="69"/>
        <v>1122</v>
      </c>
      <c r="BN301" s="139">
        <v>2.9197574197930813</v>
      </c>
      <c r="BO301" s="140">
        <v>3.2382999999999997</v>
      </c>
      <c r="BP301" s="134">
        <f t="shared" si="70"/>
        <v>-2.7446804397914793E-2</v>
      </c>
    </row>
    <row r="302" spans="1:68">
      <c r="A302" s="16">
        <v>42873.699299768516</v>
      </c>
      <c r="B302" s="17">
        <v>1.9749387731524459</v>
      </c>
      <c r="C302" s="18">
        <v>0.17406185840258054</v>
      </c>
      <c r="D302" s="81">
        <f t="shared" si="67"/>
        <v>3.362520722847423E-2</v>
      </c>
      <c r="U302" s="53"/>
      <c r="V302" s="25"/>
      <c r="W302" s="25"/>
      <c r="X302" s="103"/>
      <c r="Y302" s="103"/>
      <c r="Z302" s="40"/>
      <c r="AA302" s="40"/>
      <c r="AH302" s="43"/>
      <c r="AI302" s="43"/>
      <c r="BI302" s="52">
        <v>42873.401886574073</v>
      </c>
      <c r="BJ302" s="141">
        <v>1.0163135494252937</v>
      </c>
      <c r="BK302" s="145">
        <v>0.92439436973479627</v>
      </c>
      <c r="BL302" s="63">
        <f t="shared" si="68"/>
        <v>579</v>
      </c>
      <c r="BM302" s="117">
        <f t="shared" si="69"/>
        <v>1093</v>
      </c>
      <c r="BN302" s="139">
        <v>2.5141807073887743</v>
      </c>
      <c r="BO302" s="140">
        <v>3.0529000000000002</v>
      </c>
      <c r="BP302" s="134">
        <f t="shared" si="70"/>
        <v>0.30032443712614237</v>
      </c>
    </row>
    <row r="303" spans="1:68">
      <c r="A303" s="16">
        <v>42873.699415509254</v>
      </c>
      <c r="B303" s="17">
        <v>2.1091812857965859</v>
      </c>
      <c r="C303" s="18">
        <v>-6.8950411705957837E-2</v>
      </c>
      <c r="D303" s="81">
        <f t="shared" si="67"/>
        <v>6.2412945053655772E-2</v>
      </c>
      <c r="U303" s="53"/>
      <c r="V303" s="25"/>
      <c r="W303" s="25"/>
      <c r="X303" s="103"/>
      <c r="Y303" s="103"/>
      <c r="Z303" s="40"/>
      <c r="AA303" s="40"/>
      <c r="AH303" s="43"/>
      <c r="AI303" s="43"/>
      <c r="BI303" s="52">
        <v>42873.401898148149</v>
      </c>
      <c r="BJ303" s="141">
        <v>0.45102536860244319</v>
      </c>
      <c r="BK303" s="145">
        <v>0.42417501531491436</v>
      </c>
      <c r="BL303" s="63">
        <f t="shared" si="68"/>
        <v>246</v>
      </c>
      <c r="BM303" s="117">
        <f t="shared" si="69"/>
        <v>1017</v>
      </c>
      <c r="BN303" s="139">
        <v>1.7612718095838558</v>
      </c>
      <c r="BO303" s="140">
        <v>2.8571999999999997</v>
      </c>
      <c r="BP303" s="134">
        <f t="shared" si="70"/>
        <v>0.50524202100788651</v>
      </c>
    </row>
    <row r="304" spans="1:68">
      <c r="A304" s="16">
        <v>42873.69953125</v>
      </c>
      <c r="B304" s="17">
        <v>2.4208181358395073</v>
      </c>
      <c r="C304" s="18">
        <v>-0.10945245672404698</v>
      </c>
      <c r="D304" s="81">
        <f t="shared" si="67"/>
        <v>0.11495983170200531</v>
      </c>
      <c r="U304" s="53"/>
      <c r="V304" s="25"/>
      <c r="W304" s="25"/>
      <c r="X304" s="103"/>
      <c r="Y304" s="103"/>
      <c r="Z304" s="40"/>
      <c r="AA304" s="40"/>
      <c r="AH304" s="43"/>
      <c r="AI304" s="43"/>
      <c r="BI304" s="52">
        <v>42873.401909722219</v>
      </c>
      <c r="BJ304" s="141">
        <v>0.32802244126041824</v>
      </c>
      <c r="BK304" s="145">
        <v>0.10824700199709558</v>
      </c>
      <c r="BL304" s="63">
        <f t="shared" si="68"/>
        <v>183</v>
      </c>
      <c r="BM304" s="117">
        <f t="shared" si="69"/>
        <v>854</v>
      </c>
      <c r="BN304" s="139">
        <v>1.5974438690862205</v>
      </c>
      <c r="BO304" s="140">
        <v>2.7336</v>
      </c>
      <c r="BP304" s="134">
        <f t="shared" si="70"/>
        <v>0.36008808411747389</v>
      </c>
    </row>
    <row r="305" spans="1:68">
      <c r="A305" s="16">
        <v>42873.699646990746</v>
      </c>
      <c r="B305" s="17">
        <v>2.9386433041883695</v>
      </c>
      <c r="C305" s="18">
        <v>-0.19045654676022528</v>
      </c>
      <c r="D305" s="81">
        <f t="shared" si="67"/>
        <v>0.11087330954362146</v>
      </c>
      <c r="U305" s="53"/>
      <c r="V305" s="25"/>
      <c r="W305" s="25"/>
      <c r="X305" s="103"/>
      <c r="Y305" s="103"/>
      <c r="Z305" s="40"/>
      <c r="AA305" s="40"/>
      <c r="AH305" s="43"/>
      <c r="AI305" s="43"/>
      <c r="BI305" s="52">
        <v>42873.401921296296</v>
      </c>
      <c r="BJ305" s="141">
        <v>0.625321683129481</v>
      </c>
      <c r="BK305" s="145">
        <v>0.29253834309915655</v>
      </c>
      <c r="BL305" s="63">
        <f t="shared" si="68"/>
        <v>348.5</v>
      </c>
      <c r="BM305" s="117">
        <f t="shared" si="69"/>
        <v>979.5</v>
      </c>
      <c r="BN305" s="139">
        <v>1.9934175549114694</v>
      </c>
      <c r="BO305" s="140">
        <v>2.8056999999999999</v>
      </c>
      <c r="BP305" s="134">
        <f t="shared" si="70"/>
        <v>0.32506742766877667</v>
      </c>
    </row>
    <row r="306" spans="1:68">
      <c r="A306" s="16">
        <v>42873.699762731485</v>
      </c>
      <c r="B306" s="17">
        <v>2.4327562389979711</v>
      </c>
      <c r="C306" s="18">
        <v>0.13355981338449138</v>
      </c>
      <c r="D306" s="81">
        <f t="shared" si="67"/>
        <v>0.4511546281959713</v>
      </c>
      <c r="U306" s="53"/>
      <c r="V306" s="25"/>
      <c r="W306" s="25"/>
      <c r="X306" s="103"/>
      <c r="Y306" s="103"/>
      <c r="Z306" s="40"/>
      <c r="AA306" s="40"/>
      <c r="AH306" s="43"/>
      <c r="AI306" s="43"/>
      <c r="BI306" s="52">
        <v>42873.401932870373</v>
      </c>
      <c r="BJ306" s="141">
        <v>0.84301017032160308</v>
      </c>
      <c r="BK306" s="145">
        <v>0.45050234975806591</v>
      </c>
      <c r="BL306" s="63">
        <f t="shared" si="68"/>
        <v>492</v>
      </c>
      <c r="BM306" s="117">
        <f t="shared" si="69"/>
        <v>1024.5</v>
      </c>
      <c r="BN306" s="139">
        <v>2.2833574555088312</v>
      </c>
      <c r="BO306" s="140">
        <v>2.8674999999999997</v>
      </c>
      <c r="BP306" s="134">
        <f t="shared" si="70"/>
        <v>0.32761082880072295</v>
      </c>
    </row>
    <row r="307" spans="1:68">
      <c r="A307" s="16">
        <v>42873.699878472224</v>
      </c>
      <c r="B307" s="17">
        <v>2.4286815131844408</v>
      </c>
      <c r="C307" s="18">
        <v>-2.8448366687868688E-2</v>
      </c>
      <c r="D307" s="81">
        <f t="shared" si="67"/>
        <v>0.20288052669336154</v>
      </c>
      <c r="U307" s="53"/>
      <c r="V307" s="25"/>
      <c r="W307" s="25"/>
      <c r="X307" s="103"/>
      <c r="Y307" s="103"/>
      <c r="Z307" s="40"/>
      <c r="AA307" s="40"/>
      <c r="AH307" s="43"/>
      <c r="AI307" s="43"/>
      <c r="BI307" s="52">
        <v>42873.401944444442</v>
      </c>
      <c r="BJ307" s="141">
        <v>0.56417208987865897</v>
      </c>
      <c r="BK307" s="145">
        <v>0.95072170417794788</v>
      </c>
      <c r="BL307" s="63">
        <f t="shared" si="68"/>
        <v>318.5</v>
      </c>
      <c r="BM307" s="117">
        <f t="shared" si="69"/>
        <v>1096</v>
      </c>
      <c r="BN307" s="139">
        <v>1.9119722418524236</v>
      </c>
      <c r="BO307" s="140">
        <v>3.0632000000000001</v>
      </c>
      <c r="BP307" s="134">
        <f t="shared" si="70"/>
        <v>0.27995306719195179</v>
      </c>
    </row>
    <row r="308" spans="1:68">
      <c r="A308" s="16">
        <v>42873.699994212962</v>
      </c>
      <c r="B308" s="17">
        <v>1.9373353971679221</v>
      </c>
      <c r="C308" s="18">
        <v>-0.19045654676022528</v>
      </c>
      <c r="D308" s="81">
        <f t="shared" si="67"/>
        <v>0.22047980075175505</v>
      </c>
      <c r="U308" s="53"/>
      <c r="V308" s="25"/>
      <c r="W308" s="25"/>
      <c r="X308" s="103"/>
      <c r="Y308" s="103"/>
      <c r="Z308" s="40"/>
      <c r="AA308" s="40"/>
      <c r="AH308" s="43"/>
      <c r="AI308" s="43"/>
      <c r="BI308" s="52">
        <v>42873.401956018519</v>
      </c>
      <c r="BJ308" s="141">
        <v>7.0357535988978065E-2</v>
      </c>
      <c r="BK308" s="145">
        <v>0.81908503196218896</v>
      </c>
      <c r="BL308" s="63">
        <f t="shared" si="68"/>
        <v>81</v>
      </c>
      <c r="BM308" s="117">
        <f t="shared" si="69"/>
        <v>1081</v>
      </c>
      <c r="BN308" s="139">
        <v>1.2542592662372114</v>
      </c>
      <c r="BO308" s="140">
        <v>3.0116999999999998</v>
      </c>
      <c r="BP308" s="134">
        <f t="shared" si="70"/>
        <v>0.31805396358352539</v>
      </c>
    </row>
    <row r="309" spans="1:68">
      <c r="A309" s="16">
        <v>42873.700109953701</v>
      </c>
      <c r="B309" s="17">
        <v>1.8911516711865271</v>
      </c>
      <c r="C309" s="18">
        <v>-6.8950411705957837E-2</v>
      </c>
      <c r="D309" s="81">
        <f t="shared" si="67"/>
        <v>0.30061031442423036</v>
      </c>
      <c r="U309" s="53"/>
      <c r="V309" s="25"/>
      <c r="W309" s="25"/>
      <c r="X309" s="103"/>
      <c r="Y309" s="103"/>
      <c r="Z309" s="40"/>
      <c r="AA309" s="40"/>
      <c r="AH309" s="43"/>
      <c r="AI309" s="43"/>
      <c r="BI309" s="52">
        <v>42873.401967592596</v>
      </c>
      <c r="BJ309" s="141">
        <v>-0.16216184709716133</v>
      </c>
      <c r="BK309" s="145">
        <v>0.50315701864436901</v>
      </c>
      <c r="BL309" s="63">
        <f t="shared" si="68"/>
        <v>22</v>
      </c>
      <c r="BM309" s="117">
        <f t="shared" si="69"/>
        <v>1036.5</v>
      </c>
      <c r="BN309" s="139">
        <v>0.94456605421421524</v>
      </c>
      <c r="BO309" s="140">
        <v>2.8880999999999997</v>
      </c>
      <c r="BP309" s="134">
        <f t="shared" si="70"/>
        <v>0.34892406310350604</v>
      </c>
    </row>
    <row r="310" spans="1:68">
      <c r="A310" s="16">
        <v>42873.70022569444</v>
      </c>
      <c r="B310" s="17">
        <v>1.6739349331098781</v>
      </c>
      <c r="C310" s="18">
        <v>1.2053678330220459E-2</v>
      </c>
      <c r="D310" s="81">
        <f t="shared" si="67"/>
        <v>0.38830572982118555</v>
      </c>
      <c r="U310" s="53"/>
      <c r="V310" s="25"/>
      <c r="W310" s="25"/>
      <c r="X310" s="103"/>
      <c r="Y310" s="103"/>
      <c r="Z310" s="40"/>
      <c r="AA310" s="40"/>
      <c r="AH310" s="43"/>
      <c r="AI310" s="43"/>
      <c r="BI310" s="52">
        <v>42873.401979166665</v>
      </c>
      <c r="BJ310" s="141">
        <v>-0.15615685467832169</v>
      </c>
      <c r="BK310" s="145">
        <v>2.9376642244893394E-3</v>
      </c>
      <c r="BL310" s="63">
        <f t="shared" si="68"/>
        <v>24</v>
      </c>
      <c r="BM310" s="117">
        <f t="shared" si="69"/>
        <v>724</v>
      </c>
      <c r="BN310" s="139">
        <v>0.95256412029232473</v>
      </c>
      <c r="BO310" s="140">
        <v>2.6924000000000001</v>
      </c>
      <c r="BP310" s="134">
        <f t="shared" si="70"/>
        <v>0.41528956603304162</v>
      </c>
    </row>
    <row r="311" spans="1:68">
      <c r="A311" s="16">
        <v>42873.700341435186</v>
      </c>
      <c r="B311" s="17">
        <v>2.6679653786429114</v>
      </c>
      <c r="C311" s="18">
        <v>-6.8950411705957837E-2</v>
      </c>
      <c r="D311" s="81">
        <f t="shared" si="67"/>
        <v>0.30278771613917127</v>
      </c>
      <c r="U311" s="53"/>
      <c r="V311" s="25"/>
      <c r="W311" s="25"/>
      <c r="X311" s="103"/>
      <c r="Y311" s="103"/>
      <c r="Z311" s="40"/>
      <c r="AA311" s="40"/>
      <c r="AH311" s="43"/>
      <c r="AI311" s="43"/>
      <c r="BI311" s="52">
        <v>42873.401990740742</v>
      </c>
      <c r="BJ311" s="141">
        <v>-1.4199192257552701E-2</v>
      </c>
      <c r="BK311" s="145">
        <v>1.1350130452800087</v>
      </c>
      <c r="BL311" s="63">
        <f t="shared" si="68"/>
        <v>58</v>
      </c>
      <c r="BM311" s="117">
        <f t="shared" si="69"/>
        <v>1110</v>
      </c>
      <c r="BN311" s="139">
        <v>1.1416379250773538</v>
      </c>
      <c r="BO311" s="140">
        <v>3.1353</v>
      </c>
      <c r="BP311" s="134">
        <f t="shared" si="70"/>
        <v>-9.6025796571820601E-2</v>
      </c>
    </row>
    <row r="312" spans="1:68">
      <c r="A312" s="16">
        <v>42873.700457175932</v>
      </c>
      <c r="B312" s="17">
        <v>2.6984163047607446</v>
      </c>
      <c r="C312" s="18">
        <v>1.2053678330220459E-2</v>
      </c>
      <c r="D312" s="81">
        <f t="shared" si="67"/>
        <v>0.29155741919937905</v>
      </c>
      <c r="U312" s="53"/>
      <c r="V312" s="25"/>
      <c r="W312" s="25"/>
      <c r="X312" s="103"/>
      <c r="Y312" s="103"/>
      <c r="Z312" s="40"/>
      <c r="AA312" s="40"/>
      <c r="AH312" s="43"/>
      <c r="AI312" s="43"/>
      <c r="BI312" s="52">
        <v>42873.402002314811</v>
      </c>
      <c r="BJ312" s="141">
        <v>7.2449400432786221E-2</v>
      </c>
      <c r="BK312" s="145">
        <v>1.1613403797231603</v>
      </c>
      <c r="BL312" s="63">
        <f t="shared" si="68"/>
        <v>83</v>
      </c>
      <c r="BM312" s="117">
        <f t="shared" si="69"/>
        <v>1112</v>
      </c>
      <c r="BN312" s="139">
        <v>1.2570454262988853</v>
      </c>
      <c r="BO312" s="140">
        <v>3.1456</v>
      </c>
      <c r="BP312" s="134">
        <f t="shared" si="70"/>
        <v>-0.29163151315355967</v>
      </c>
    </row>
    <row r="313" spans="1:68">
      <c r="A313" s="16">
        <v>42873.70057291667</v>
      </c>
      <c r="B313" s="17">
        <v>0.90425313511288474</v>
      </c>
      <c r="C313" s="18">
        <v>-0.14995450174213612</v>
      </c>
      <c r="D313" s="81">
        <f t="shared" si="67"/>
        <v>0.236690861126923</v>
      </c>
      <c r="U313" s="53"/>
      <c r="V313" s="25"/>
      <c r="W313" s="25"/>
      <c r="X313" s="103"/>
      <c r="Y313" s="103"/>
      <c r="Z313" s="40"/>
      <c r="AA313" s="40"/>
      <c r="AH313" s="43"/>
      <c r="AI313" s="43"/>
      <c r="BI313" s="52">
        <v>42873.402013888888</v>
      </c>
      <c r="BJ313" s="141">
        <v>0.21116358627163814</v>
      </c>
      <c r="BK313" s="145">
        <v>0.21355633976970184</v>
      </c>
      <c r="BL313" s="63">
        <f t="shared" si="68"/>
        <v>123</v>
      </c>
      <c r="BM313" s="117">
        <f t="shared" si="69"/>
        <v>933</v>
      </c>
      <c r="BN313" s="139">
        <v>1.4417992356175444</v>
      </c>
      <c r="BO313" s="140">
        <v>2.7747999999999999</v>
      </c>
      <c r="BP313" s="134">
        <f t="shared" si="70"/>
        <v>-0.56468514158424765</v>
      </c>
    </row>
    <row r="314" spans="1:68">
      <c r="A314" s="16">
        <v>42873.700688657409</v>
      </c>
      <c r="B314" s="17">
        <v>1.8845474292381854</v>
      </c>
      <c r="C314" s="18">
        <v>-0.10945245672404698</v>
      </c>
      <c r="D314" s="81">
        <f t="shared" si="67"/>
        <v>7.5437188027622296E-2</v>
      </c>
      <c r="U314" s="53"/>
      <c r="V314" s="25"/>
      <c r="W314" s="25"/>
      <c r="X314" s="103"/>
      <c r="Y314" s="103"/>
      <c r="Z314" s="40"/>
      <c r="AA314" s="40"/>
      <c r="AH314" s="43"/>
      <c r="AI314" s="43"/>
      <c r="BI314" s="52">
        <v>42873.402025462965</v>
      </c>
      <c r="BJ314" s="141">
        <v>0.43237915658166143</v>
      </c>
      <c r="BK314" s="145">
        <v>0.34519301198545965</v>
      </c>
      <c r="BL314" s="63">
        <f t="shared" si="68"/>
        <v>237</v>
      </c>
      <c r="BM314" s="117">
        <f t="shared" si="69"/>
        <v>995.5</v>
      </c>
      <c r="BN314" s="139">
        <v>1.7364368680141096</v>
      </c>
      <c r="BO314" s="140">
        <v>2.8262999999999998</v>
      </c>
      <c r="BP314" s="134">
        <f t="shared" si="70"/>
        <v>2.1352872821582693E-2</v>
      </c>
    </row>
    <row r="315" spans="1:68">
      <c r="A315" s="16">
        <v>42873.700804398148</v>
      </c>
      <c r="B315" s="17">
        <v>2.0249555120075837</v>
      </c>
      <c r="C315" s="18">
        <v>-6.895041170595434E-2</v>
      </c>
      <c r="D315" s="81">
        <f t="shared" si="67"/>
        <v>-6.0927527984767318E-2</v>
      </c>
      <c r="U315" s="53"/>
      <c r="V315" s="25"/>
      <c r="W315" s="25"/>
      <c r="X315" s="103"/>
      <c r="Y315" s="103"/>
      <c r="Z315" s="40"/>
      <c r="AA315" s="40"/>
      <c r="AH315" s="43"/>
      <c r="AI315" s="43"/>
      <c r="BI315" s="52">
        <v>42873.402037037034</v>
      </c>
      <c r="BJ315" s="141">
        <v>0.55275080498213502</v>
      </c>
      <c r="BK315" s="145">
        <v>0.3188656775423081</v>
      </c>
      <c r="BL315" s="63">
        <f t="shared" si="68"/>
        <v>314</v>
      </c>
      <c r="BM315" s="117">
        <f t="shared" si="69"/>
        <v>989</v>
      </c>
      <c r="BN315" s="139">
        <v>1.8967602007826094</v>
      </c>
      <c r="BO315" s="140">
        <v>2.8159999999999998</v>
      </c>
      <c r="BP315" s="134">
        <f t="shared" si="70"/>
        <v>-0.40652298208807169</v>
      </c>
    </row>
    <row r="316" spans="1:68">
      <c r="A316" s="16">
        <v>42873.700920138886</v>
      </c>
      <c r="B316" s="17">
        <v>1.2388768413538591</v>
      </c>
      <c r="C316" s="18">
        <v>0.21456390342066969</v>
      </c>
      <c r="D316" s="81">
        <f t="shared" si="67"/>
        <v>-0.32144220072607194</v>
      </c>
      <c r="U316" s="53"/>
      <c r="V316" s="25"/>
      <c r="W316" s="25"/>
      <c r="X316" s="103"/>
      <c r="Y316" s="103"/>
      <c r="Z316" s="40"/>
      <c r="AA316" s="40"/>
      <c r="AH316" s="43"/>
      <c r="AI316" s="43"/>
      <c r="BI316" s="52">
        <v>42873.402048611111</v>
      </c>
      <c r="BJ316" s="141">
        <v>0.21453158456592186</v>
      </c>
      <c r="BK316" s="145">
        <v>0.63479369086012793</v>
      </c>
      <c r="BL316" s="63">
        <f t="shared" si="68"/>
        <v>124.5</v>
      </c>
      <c r="BM316" s="117">
        <f t="shared" si="69"/>
        <v>1059</v>
      </c>
      <c r="BN316" s="139">
        <v>1.4462850818984039</v>
      </c>
      <c r="BO316" s="140">
        <v>2.9396</v>
      </c>
      <c r="BP316" s="134">
        <f t="shared" si="70"/>
        <v>-0.51983136345648973</v>
      </c>
    </row>
    <row r="317" spans="1:68">
      <c r="A317" s="16">
        <v>42873.701035879625</v>
      </c>
      <c r="B317" s="17">
        <v>1.2592361363567222</v>
      </c>
      <c r="C317" s="18">
        <v>-6.8950411705957837E-2</v>
      </c>
      <c r="D317" s="81">
        <f t="shared" si="67"/>
        <v>-0.35748986667243032</v>
      </c>
      <c r="Z317" s="40"/>
      <c r="AA317" s="40"/>
      <c r="AH317" s="43"/>
      <c r="AI317" s="43"/>
      <c r="BI317" s="52">
        <v>42873.402060185188</v>
      </c>
      <c r="BJ317" s="141">
        <v>0.38634755342664168</v>
      </c>
      <c r="BK317" s="145">
        <v>0.60846635641697644</v>
      </c>
      <c r="BL317" s="63">
        <f t="shared" si="68"/>
        <v>219.5</v>
      </c>
      <c r="BM317" s="117">
        <f t="shared" si="69"/>
        <v>1055.5</v>
      </c>
      <c r="BN317" s="139">
        <v>1.6751272479452968</v>
      </c>
      <c r="BO317" s="140">
        <v>2.9293</v>
      </c>
      <c r="BP317" s="134">
        <f t="shared" si="70"/>
        <v>-0.24088359320932173</v>
      </c>
    </row>
    <row r="318" spans="1:68">
      <c r="A318" s="16">
        <v>42873.701151620371</v>
      </c>
      <c r="B318" s="17">
        <v>1.896295491610656</v>
      </c>
      <c r="C318" s="18">
        <v>-6.895041170595434E-2</v>
      </c>
      <c r="D318" s="81">
        <f t="shared" si="67"/>
        <v>0.27015789798471057</v>
      </c>
      <c r="Z318" s="40"/>
      <c r="AA318" s="40"/>
      <c r="AH318" s="43"/>
      <c r="AI318" s="43"/>
      <c r="BI318" s="52">
        <v>42873.402071759258</v>
      </c>
      <c r="BJ318" s="141">
        <v>0.58923342249397936</v>
      </c>
      <c r="BK318" s="145">
        <v>1.0560310419505541</v>
      </c>
      <c r="BL318" s="63">
        <f t="shared" si="68"/>
        <v>333</v>
      </c>
      <c r="BM318" s="117">
        <f t="shared" si="69"/>
        <v>1104</v>
      </c>
      <c r="BN318" s="139">
        <v>1.945351500356391</v>
      </c>
      <c r="BO318" s="140">
        <v>3.1044</v>
      </c>
      <c r="BP318" s="134">
        <f t="shared" si="70"/>
        <v>-0.17537134583712119</v>
      </c>
    </row>
    <row r="319" spans="1:68">
      <c r="A319" s="16">
        <v>42873.70126736111</v>
      </c>
      <c r="B319" s="17">
        <v>1.357038470940189</v>
      </c>
      <c r="C319" s="18">
        <v>9.3057768366402241E-2</v>
      </c>
      <c r="D319" s="81">
        <f t="shared" si="67"/>
        <v>0.32618444889202725</v>
      </c>
      <c r="Z319" s="40"/>
      <c r="AA319" s="40"/>
      <c r="AH319" s="43"/>
      <c r="AI319" s="43"/>
      <c r="BI319" s="52">
        <v>42873.402083333334</v>
      </c>
      <c r="BJ319" s="141">
        <v>0.30796632845139327</v>
      </c>
      <c r="BK319" s="145">
        <v>0.71377569418958264</v>
      </c>
      <c r="BL319" s="63">
        <f t="shared" si="68"/>
        <v>170</v>
      </c>
      <c r="BM319" s="117">
        <f t="shared" si="69"/>
        <v>1075</v>
      </c>
      <c r="BN319" s="139">
        <v>1.5707310767414142</v>
      </c>
      <c r="BO319" s="140">
        <v>2.9704999999999999</v>
      </c>
      <c r="BP319" s="134">
        <f t="shared" si="70"/>
        <v>-0.14350430346442752</v>
      </c>
    </row>
    <row r="320" spans="1:68">
      <c r="A320" s="16">
        <v>42873.701383101856</v>
      </c>
      <c r="B320" s="17">
        <v>0.8855575369068861</v>
      </c>
      <c r="C320" s="18">
        <v>5.2555723348309609E-2</v>
      </c>
      <c r="D320" s="81">
        <f t="shared" si="67"/>
        <v>0.47694870086226976</v>
      </c>
      <c r="Z320" s="40"/>
      <c r="AA320" s="40"/>
      <c r="AH320" s="43"/>
      <c r="AI320" s="43"/>
      <c r="BI320" s="52">
        <v>42873.402094907404</v>
      </c>
      <c r="BJ320" s="141">
        <v>0.18740832923323908</v>
      </c>
      <c r="BK320" s="145">
        <v>1.2403223830526151</v>
      </c>
      <c r="BL320" s="63">
        <f t="shared" si="68"/>
        <v>113</v>
      </c>
      <c r="BM320" s="117">
        <f t="shared" si="69"/>
        <v>1114.5</v>
      </c>
      <c r="BN320" s="139">
        <v>1.410159542801362</v>
      </c>
      <c r="BO320" s="140">
        <v>3.1764999999999999</v>
      </c>
      <c r="BP320" s="134">
        <f t="shared" si="70"/>
        <v>-0.20049869528774283</v>
      </c>
    </row>
    <row r="321" spans="1:68">
      <c r="A321" s="16">
        <v>42873.701498842594</v>
      </c>
      <c r="B321" s="17">
        <v>0.76906107229911869</v>
      </c>
      <c r="C321" s="18">
        <v>-0.10945245672404698</v>
      </c>
      <c r="D321" s="81">
        <f t="shared" si="67"/>
        <v>0.5054823850303678</v>
      </c>
      <c r="Z321" s="40"/>
      <c r="AA321" s="40"/>
      <c r="AH321" s="43"/>
      <c r="AI321" s="43"/>
      <c r="BI321" s="52">
        <v>42873.402106481481</v>
      </c>
      <c r="BJ321" s="141">
        <v>0.72692185215433913</v>
      </c>
      <c r="BK321" s="145">
        <v>8.1644113416014914</v>
      </c>
      <c r="BL321" s="63">
        <f t="shared" si="68"/>
        <v>408</v>
      </c>
      <c r="BM321" s="117">
        <f t="shared" si="69"/>
        <v>1153</v>
      </c>
      <c r="BN321" s="139">
        <v>2.1287391021724611</v>
      </c>
      <c r="BO321" s="140">
        <v>5.8853999999999997</v>
      </c>
      <c r="BP321" s="134">
        <f t="shared" si="70"/>
        <v>-0.15337735895795246</v>
      </c>
    </row>
    <row r="322" spans="1:68">
      <c r="A322" s="16">
        <v>42873.701614583333</v>
      </c>
      <c r="B322" s="17">
        <v>1.9042366101000017</v>
      </c>
      <c r="C322" s="18">
        <v>-6.895041170595434E-2</v>
      </c>
      <c r="D322" s="81">
        <f t="shared" si="67"/>
        <v>0.46644099839021708</v>
      </c>
      <c r="Z322" s="40"/>
      <c r="AA322" s="40"/>
      <c r="AH322" s="43"/>
      <c r="AI322" s="43"/>
      <c r="BI322" s="52">
        <v>42873.402118055557</v>
      </c>
      <c r="BJ322" s="141">
        <v>1.1669446887075823</v>
      </c>
      <c r="BK322" s="145">
        <v>0.89806703529164478</v>
      </c>
      <c r="BL322" s="63">
        <f t="shared" si="68"/>
        <v>672</v>
      </c>
      <c r="BM322" s="117">
        <f t="shared" si="69"/>
        <v>1090</v>
      </c>
      <c r="BN322" s="139">
        <v>2.7148067400913187</v>
      </c>
      <c r="BO322" s="140">
        <v>3.0426000000000002</v>
      </c>
      <c r="BP322" s="134">
        <f t="shared" si="70"/>
        <v>-1.1716760713455579E-2</v>
      </c>
    </row>
    <row r="323" spans="1:68">
      <c r="A323" s="16">
        <v>42873.701730324072</v>
      </c>
      <c r="B323" s="17">
        <v>1.8624483114222028</v>
      </c>
      <c r="C323" s="18">
        <v>0.13355981338449138</v>
      </c>
      <c r="D323" s="81">
        <f t="shared" si="67"/>
        <v>0.43565653448017355</v>
      </c>
      <c r="Z323" s="40"/>
      <c r="AA323" s="40"/>
      <c r="AH323" s="43"/>
      <c r="AI323" s="43"/>
      <c r="BI323" s="52">
        <v>42873.402129629627</v>
      </c>
      <c r="BJ323" s="141">
        <v>1.0767374901944124</v>
      </c>
      <c r="BK323" s="145">
        <v>8.1919667553944031E-2</v>
      </c>
      <c r="BL323" s="63">
        <f t="shared" si="68"/>
        <v>616</v>
      </c>
      <c r="BM323" s="117">
        <f t="shared" si="69"/>
        <v>829</v>
      </c>
      <c r="BN323" s="139">
        <v>2.5946595218923516</v>
      </c>
      <c r="BO323" s="140">
        <v>2.7233000000000001</v>
      </c>
      <c r="BP323" s="134">
        <f t="shared" si="70"/>
        <v>0.11057114253640531</v>
      </c>
    </row>
    <row r="324" spans="1:68">
      <c r="A324" s="16">
        <v>42873.701846064811</v>
      </c>
      <c r="B324" s="17">
        <v>1.8957213562778872</v>
      </c>
      <c r="C324" s="18">
        <v>-0.14995450174213612</v>
      </c>
      <c r="D324" s="81">
        <f t="shared" si="67"/>
        <v>0.58038128777711873</v>
      </c>
      <c r="Z324" s="40"/>
      <c r="AA324" s="40"/>
      <c r="AH324" s="43"/>
      <c r="AI324" s="43"/>
      <c r="BI324" s="52">
        <v>42873.402141203704</v>
      </c>
      <c r="BJ324" s="141">
        <v>0.69254235906083939</v>
      </c>
      <c r="BK324" s="145">
        <v>0.10824700199709558</v>
      </c>
      <c r="BL324" s="63">
        <f t="shared" si="68"/>
        <v>388</v>
      </c>
      <c r="BM324" s="117">
        <f t="shared" si="69"/>
        <v>854</v>
      </c>
      <c r="BN324" s="139">
        <v>2.0829489598517066</v>
      </c>
      <c r="BO324" s="140">
        <v>2.7336</v>
      </c>
      <c r="BP324" s="134">
        <f t="shared" si="70"/>
        <v>-0.18157111947102733</v>
      </c>
    </row>
    <row r="325" spans="1:68">
      <c r="A325" s="16">
        <v>42873.701961805556</v>
      </c>
      <c r="B325" s="17">
        <v>1.3287669054056956</v>
      </c>
      <c r="C325" s="18">
        <v>9.3057768366402241E-2</v>
      </c>
      <c r="D325" s="81">
        <f t="shared" si="67"/>
        <v>0.62536060119811265</v>
      </c>
      <c r="Z325" s="40"/>
      <c r="AA325" s="40"/>
      <c r="AH325" s="43"/>
      <c r="AI325" s="43"/>
      <c r="BI325" s="52">
        <v>42873.40215277778</v>
      </c>
      <c r="BJ325" s="141">
        <v>0.48670880632276586</v>
      </c>
      <c r="BK325" s="145">
        <v>0.18722900532655026</v>
      </c>
      <c r="BL325" s="63">
        <f t="shared" si="68"/>
        <v>267.5</v>
      </c>
      <c r="BM325" s="117">
        <f t="shared" si="69"/>
        <v>915.5</v>
      </c>
      <c r="BN325" s="139">
        <v>1.8087986793740416</v>
      </c>
      <c r="BO325" s="140">
        <v>2.7645</v>
      </c>
      <c r="BP325" s="134">
        <f t="shared" si="70"/>
        <v>-2.7725424197248997E-2</v>
      </c>
    </row>
    <row r="326" spans="1:68">
      <c r="A326" s="16">
        <v>42873.702077546295</v>
      </c>
      <c r="B326" s="17">
        <v>1.4659921704079839</v>
      </c>
      <c r="C326" s="18">
        <v>0.13355981338449138</v>
      </c>
      <c r="D326" s="81">
        <f t="shared" si="67"/>
        <v>0.58085781936040926</v>
      </c>
      <c r="Z326" s="40"/>
      <c r="AA326" s="40"/>
      <c r="AH326" s="43"/>
      <c r="AI326" s="43"/>
      <c r="BI326" s="52">
        <v>42873.40216435185</v>
      </c>
      <c r="BJ326" s="141">
        <v>0.13875711046693417</v>
      </c>
      <c r="BK326" s="145">
        <v>6.5584439405692443</v>
      </c>
      <c r="BL326" s="63">
        <f t="shared" si="68"/>
        <v>99</v>
      </c>
      <c r="BM326" s="117">
        <f t="shared" si="69"/>
        <v>1152</v>
      </c>
      <c r="BN326" s="139">
        <v>1.3453608494253835</v>
      </c>
      <c r="BO326" s="140">
        <v>5.2571000000000003</v>
      </c>
      <c r="BP326" s="134">
        <f t="shared" si="70"/>
        <v>0.52637031711536308</v>
      </c>
    </row>
    <row r="327" spans="1:68">
      <c r="A327" s="16">
        <v>42873.702193287041</v>
      </c>
      <c r="B327" s="17">
        <v>1.8640949322585152</v>
      </c>
      <c r="C327" s="18">
        <v>9.3057768366402241E-2</v>
      </c>
      <c r="D327" s="81">
        <f t="shared" si="67"/>
        <v>0.39436078981624584</v>
      </c>
      <c r="Z327" s="40"/>
      <c r="AA327" s="40"/>
      <c r="AH327" s="43"/>
      <c r="AI327" s="43"/>
      <c r="BI327" s="52">
        <v>42873.402175925927</v>
      </c>
      <c r="BJ327" s="141">
        <v>0.45749640465193375</v>
      </c>
      <c r="BK327" s="145">
        <v>0.92439436973479627</v>
      </c>
      <c r="BL327" s="63">
        <f t="shared" si="68"/>
        <v>253</v>
      </c>
      <c r="BM327" s="117">
        <f t="shared" si="69"/>
        <v>1093</v>
      </c>
      <c r="BN327" s="139">
        <v>1.7698906004678008</v>
      </c>
      <c r="BO327" s="140">
        <v>3.0529000000000002</v>
      </c>
      <c r="BP327" s="134">
        <f t="shared" si="70"/>
        <v>0.44790820571521822</v>
      </c>
    </row>
    <row r="328" spans="1:68">
      <c r="A328" s="16">
        <v>42873.70230902778</v>
      </c>
      <c r="B328" s="17">
        <v>1.4200823544758883</v>
      </c>
      <c r="C328" s="18">
        <v>0.53858026356538291</v>
      </c>
      <c r="D328" s="81">
        <f t="shared" si="67"/>
        <v>0.34835899498157585</v>
      </c>
      <c r="Z328" s="40"/>
      <c r="AA328" s="40"/>
      <c r="AH328" s="43"/>
      <c r="AI328" s="43"/>
      <c r="BI328" s="52">
        <v>42873.402187500003</v>
      </c>
      <c r="BJ328" s="141">
        <v>0.74762385332537629</v>
      </c>
      <c r="BK328" s="145">
        <v>1.5035957274841307</v>
      </c>
      <c r="BL328" s="63">
        <f t="shared" si="68"/>
        <v>420.5</v>
      </c>
      <c r="BM328" s="117">
        <f t="shared" si="69"/>
        <v>1125.5</v>
      </c>
      <c r="BN328" s="139">
        <v>2.1563121550202196</v>
      </c>
      <c r="BO328" s="140">
        <v>3.2794999999999996</v>
      </c>
      <c r="BP328" s="134">
        <f t="shared" si="70"/>
        <v>0.6202583270609161</v>
      </c>
    </row>
    <row r="329" spans="1:68">
      <c r="A329" s="16">
        <v>42873.702424768519</v>
      </c>
      <c r="B329" s="17">
        <v>1.4427737248731392</v>
      </c>
      <c r="C329" s="18">
        <v>5.2555723348309609E-2</v>
      </c>
      <c r="D329" s="81">
        <f t="shared" si="67"/>
        <v>0.3182690471163343</v>
      </c>
      <c r="Z329" s="40"/>
      <c r="AA329" s="40"/>
      <c r="AH329" s="43"/>
      <c r="AI329" s="43"/>
      <c r="BI329" s="52">
        <v>42873.402199074073</v>
      </c>
      <c r="BJ329" s="141">
        <v>0.85446017716520173</v>
      </c>
      <c r="BK329" s="145">
        <v>5.1894225495253581</v>
      </c>
      <c r="BL329" s="63">
        <f t="shared" si="68"/>
        <v>502.5</v>
      </c>
      <c r="BM329" s="117">
        <f t="shared" si="69"/>
        <v>1149</v>
      </c>
      <c r="BN329" s="139">
        <v>2.2986077514197132</v>
      </c>
      <c r="BO329" s="140">
        <v>4.7214999999999998</v>
      </c>
      <c r="BP329" s="134">
        <f t="shared" si="70"/>
        <v>0.40575815286731526</v>
      </c>
    </row>
    <row r="330" spans="1:68">
      <c r="A330" s="16">
        <v>42873.702540509257</v>
      </c>
      <c r="B330" s="17">
        <v>1.8942359563813898</v>
      </c>
      <c r="C330" s="18">
        <v>-0.14995450174213612</v>
      </c>
      <c r="D330" s="81">
        <f t="shared" si="67"/>
        <v>0.34186903839478971</v>
      </c>
      <c r="Z330" s="40"/>
      <c r="AA330" s="40"/>
      <c r="AH330" s="43"/>
      <c r="AI330" s="43"/>
      <c r="BI330" s="52">
        <v>42873.40221064815</v>
      </c>
      <c r="BJ330" s="141">
        <v>0.39026059872061519</v>
      </c>
      <c r="BK330" s="145">
        <v>0.63479369086012793</v>
      </c>
      <c r="BL330" s="63">
        <f t="shared" si="68"/>
        <v>223</v>
      </c>
      <c r="BM330" s="117">
        <f t="shared" si="69"/>
        <v>1059</v>
      </c>
      <c r="BN330" s="139">
        <v>1.6803390438386017</v>
      </c>
      <c r="BO330" s="140">
        <v>2.9396</v>
      </c>
      <c r="BP330" s="134">
        <f t="shared" si="70"/>
        <v>0.55547627487998108</v>
      </c>
    </row>
    <row r="331" spans="1:68">
      <c r="A331" s="16">
        <v>42873.702656249996</v>
      </c>
      <c r="B331" s="17">
        <v>1.6443660961510371</v>
      </c>
      <c r="C331" s="18">
        <v>0.17406185840258054</v>
      </c>
      <c r="D331" s="81">
        <f t="shared" si="67"/>
        <v>0.42454393859890005</v>
      </c>
      <c r="Z331" s="40"/>
      <c r="AA331" s="40"/>
      <c r="AH331" s="43"/>
      <c r="AI331" s="43"/>
      <c r="BI331" s="52">
        <v>42873.402222222219</v>
      </c>
      <c r="BJ331" s="141">
        <v>0.21791006165798069</v>
      </c>
      <c r="BK331" s="145">
        <v>0.52948435308752173</v>
      </c>
      <c r="BL331" s="63">
        <f t="shared" si="68"/>
        <v>126</v>
      </c>
      <c r="BM331" s="117">
        <f t="shared" si="69"/>
        <v>1043</v>
      </c>
      <c r="BN331" s="139">
        <v>1.4507848849191189</v>
      </c>
      <c r="BO331" s="140">
        <v>2.8984000000000001</v>
      </c>
      <c r="BP331" s="134">
        <f t="shared" si="70"/>
        <v>0.36388825976727629</v>
      </c>
    </row>
    <row r="332" spans="1:68">
      <c r="A332" s="16">
        <v>42873.702771990742</v>
      </c>
      <c r="B332" s="17">
        <v>1.7156608448400639</v>
      </c>
      <c r="C332" s="18">
        <v>-6.8950411705957837E-2</v>
      </c>
      <c r="D332" s="81">
        <f t="shared" si="67"/>
        <v>0.42384322787294987</v>
      </c>
      <c r="Z332" s="40"/>
      <c r="AA332" s="40"/>
      <c r="AH332" s="43"/>
      <c r="AI332" s="43"/>
      <c r="BI332" s="52">
        <v>42873.402233796296</v>
      </c>
      <c r="BJ332" s="141">
        <v>0.4951725476452663</v>
      </c>
      <c r="BK332" s="145">
        <v>0.23988367421285339</v>
      </c>
      <c r="BL332" s="63">
        <f t="shared" si="68"/>
        <v>274</v>
      </c>
      <c r="BM332" s="117">
        <f t="shared" si="69"/>
        <v>951.5</v>
      </c>
      <c r="BN332" s="139">
        <v>1.8200715599447159</v>
      </c>
      <c r="BO332" s="140">
        <v>2.7850999999999999</v>
      </c>
      <c r="BP332" s="134">
        <f t="shared" si="70"/>
        <v>0.30005529742939824</v>
      </c>
    </row>
    <row r="333" spans="1:68">
      <c r="A333" s="16">
        <v>42873.702887731481</v>
      </c>
      <c r="B333" s="17">
        <v>2.1280797386028385</v>
      </c>
      <c r="C333" s="18">
        <v>-0.10945245672404698</v>
      </c>
      <c r="D333" s="81">
        <f t="shared" si="67"/>
        <v>0.45757380786591673</v>
      </c>
      <c r="Z333" s="40"/>
      <c r="AA333" s="40"/>
      <c r="AH333" s="43"/>
      <c r="AI333" s="43"/>
      <c r="BI333" s="52">
        <v>42873.402245370373</v>
      </c>
      <c r="BJ333" s="141">
        <v>0.37247120476806173</v>
      </c>
      <c r="BK333" s="145">
        <v>0.39784768087176275</v>
      </c>
      <c r="BL333" s="63">
        <f t="shared" si="68"/>
        <v>208</v>
      </c>
      <c r="BM333" s="117">
        <f t="shared" si="69"/>
        <v>1010.5</v>
      </c>
      <c r="BN333" s="139">
        <v>1.6566453006332544</v>
      </c>
      <c r="BO333" s="140">
        <v>2.8468999999999998</v>
      </c>
      <c r="BP333" s="134">
        <f t="shared" si="70"/>
        <v>0.29150361081315684</v>
      </c>
    </row>
    <row r="334" spans="1:68">
      <c r="A334" s="16">
        <v>42873.703003472227</v>
      </c>
      <c r="B334" s="17">
        <v>2.1624788047066081</v>
      </c>
      <c r="C334" s="18">
        <v>-0.19045654676022528</v>
      </c>
      <c r="D334" s="81">
        <f t="shared" si="67"/>
        <v>0.4487057309147246</v>
      </c>
      <c r="Z334" s="40"/>
      <c r="AA334" s="40"/>
      <c r="AH334" s="43"/>
      <c r="AI334" s="43"/>
      <c r="BI334" s="52">
        <v>42873.402256944442</v>
      </c>
      <c r="BJ334" s="141">
        <v>1.3091797554901548</v>
      </c>
      <c r="BK334" s="145">
        <v>0.84541236640534156</v>
      </c>
      <c r="BL334" s="63">
        <f t="shared" si="68"/>
        <v>754.5</v>
      </c>
      <c r="BM334" s="117">
        <f t="shared" si="69"/>
        <v>1084.5</v>
      </c>
      <c r="BN334" s="139">
        <v>2.9042500205161672</v>
      </c>
      <c r="BO334" s="140">
        <v>3.0220000000000002</v>
      </c>
      <c r="BP334" s="134">
        <f t="shared" si="70"/>
        <v>0.35574776406818809</v>
      </c>
    </row>
    <row r="335" spans="1:68">
      <c r="A335" s="16">
        <v>42873.703119212965</v>
      </c>
      <c r="B335" s="17">
        <v>1.3138323330984398</v>
      </c>
      <c r="C335" s="18">
        <v>-2.8448366687868688E-2</v>
      </c>
      <c r="D335" s="81">
        <f t="shared" si="67"/>
        <v>0.41076416153770817</v>
      </c>
      <c r="Z335" s="40"/>
      <c r="AA335" s="40"/>
      <c r="AH335" s="43"/>
      <c r="AI335" s="43"/>
      <c r="BI335" s="52">
        <v>42873.402268518519</v>
      </c>
      <c r="BJ335" s="141">
        <v>1.5889311256250698</v>
      </c>
      <c r="BK335" s="145">
        <v>0.18722900532655026</v>
      </c>
      <c r="BL335" s="63">
        <f t="shared" si="68"/>
        <v>892</v>
      </c>
      <c r="BM335" s="117">
        <f t="shared" si="69"/>
        <v>915.5</v>
      </c>
      <c r="BN335" s="139">
        <v>3.2768516472494542</v>
      </c>
      <c r="BO335" s="140">
        <v>2.7645</v>
      </c>
      <c r="BP335" s="134">
        <f t="shared" si="70"/>
        <v>0.21433723346318623</v>
      </c>
    </row>
    <row r="336" spans="1:68">
      <c r="A336" s="16">
        <v>42873.703234953704</v>
      </c>
      <c r="B336" s="17">
        <v>1.0817605526768985</v>
      </c>
      <c r="C336" s="18">
        <v>0.13355981338449138</v>
      </c>
      <c r="D336" s="81">
        <f t="shared" si="67"/>
        <v>0.4464473923547676</v>
      </c>
      <c r="Z336" s="40"/>
      <c r="AA336" s="40"/>
      <c r="AH336" s="43"/>
      <c r="AI336" s="43"/>
      <c r="BI336" s="52">
        <v>42873.402280092596</v>
      </c>
      <c r="BJ336" s="141">
        <v>1.5813002436525705</v>
      </c>
      <c r="BK336" s="145">
        <v>0.29253834309915655</v>
      </c>
      <c r="BL336" s="63">
        <f t="shared" si="68"/>
        <v>886</v>
      </c>
      <c r="BM336" s="117">
        <f t="shared" si="69"/>
        <v>979.5</v>
      </c>
      <c r="BN336" s="139">
        <v>3.2666880543598404</v>
      </c>
      <c r="BO336" s="140">
        <v>2.8056999999999999</v>
      </c>
      <c r="BP336" s="134">
        <f t="shared" si="70"/>
        <v>2.2994435951266459E-2</v>
      </c>
    </row>
    <row r="337" spans="1:68">
      <c r="A337" s="16">
        <v>42873.703350694443</v>
      </c>
      <c r="B337" s="17">
        <v>2.2325971089678056</v>
      </c>
      <c r="C337" s="18">
        <v>-0.27146063679640359</v>
      </c>
      <c r="D337" s="81">
        <f t="shared" si="67"/>
        <v>0.29957190451675447</v>
      </c>
      <c r="Z337" s="40"/>
      <c r="AA337" s="40"/>
      <c r="AH337" s="43"/>
      <c r="AI337" s="43"/>
      <c r="BI337" s="52">
        <v>42873.402291666665</v>
      </c>
      <c r="BJ337" s="141">
        <v>1.2918310376746129</v>
      </c>
      <c r="BK337" s="145">
        <v>0.10824700199709558</v>
      </c>
      <c r="BL337" s="63">
        <f t="shared" si="68"/>
        <v>746</v>
      </c>
      <c r="BM337" s="117">
        <f t="shared" si="69"/>
        <v>854</v>
      </c>
      <c r="BN337" s="139">
        <v>2.8811432150814333</v>
      </c>
      <c r="BO337" s="140">
        <v>2.7336</v>
      </c>
      <c r="BP337" s="134">
        <f t="shared" si="70"/>
        <v>8.2733860521248218E-2</v>
      </c>
    </row>
    <row r="338" spans="1:68">
      <c r="A338" s="16">
        <v>42873.703466435181</v>
      </c>
      <c r="B338" s="17">
        <v>2.0711113888809383</v>
      </c>
      <c r="C338" s="18">
        <v>-2.8448366687868688E-2</v>
      </c>
      <c r="D338" s="81">
        <f t="shared" si="67"/>
        <v>0.41053595366351681</v>
      </c>
      <c r="Z338" s="40"/>
      <c r="AA338" s="40"/>
      <c r="AH338" s="43"/>
      <c r="AI338" s="43"/>
      <c r="BI338" s="52">
        <v>42873.402303240742</v>
      </c>
      <c r="BJ338" s="141">
        <v>0.96753042107200493</v>
      </c>
      <c r="BK338" s="145">
        <v>2.9376642244893394E-3</v>
      </c>
      <c r="BL338" s="63">
        <f t="shared" si="68"/>
        <v>559</v>
      </c>
      <c r="BM338" s="117">
        <f t="shared" si="69"/>
        <v>724</v>
      </c>
      <c r="BN338" s="139">
        <v>2.449206323267588</v>
      </c>
      <c r="BO338" s="140">
        <v>2.6924000000000001</v>
      </c>
      <c r="BP338" s="134">
        <f t="shared" si="70"/>
        <v>0.17013724909529304</v>
      </c>
    </row>
    <row r="339" spans="1:68">
      <c r="A339" s="16">
        <v>42873.70358217592</v>
      </c>
      <c r="B339" s="17">
        <v>1.65525514105362</v>
      </c>
      <c r="C339" s="18">
        <v>0.33607003847493711</v>
      </c>
      <c r="D339" s="81">
        <f t="shared" si="67"/>
        <v>0.52268806827866687</v>
      </c>
      <c r="Z339" s="40"/>
      <c r="AA339" s="40"/>
      <c r="AH339" s="43"/>
      <c r="AI339" s="43"/>
      <c r="BI339" s="52">
        <v>42873.402314814812</v>
      </c>
      <c r="BJ339" s="141">
        <v>0.50796716502106465</v>
      </c>
      <c r="BK339" s="145">
        <v>0.23988367421285339</v>
      </c>
      <c r="BL339" s="63">
        <f t="shared" si="68"/>
        <v>283.5</v>
      </c>
      <c r="BM339" s="117">
        <f t="shared" si="69"/>
        <v>951.5</v>
      </c>
      <c r="BN339" s="139">
        <v>1.8371127463573269</v>
      </c>
      <c r="BO339" s="140">
        <v>2.7850999999999999</v>
      </c>
      <c r="BP339" s="134">
        <f t="shared" si="70"/>
        <v>0.14935925835830305</v>
      </c>
    </row>
    <row r="340" spans="1:68">
      <c r="A340" s="16">
        <v>42873.703697916666</v>
      </c>
      <c r="B340" s="17">
        <v>0.72210856533723344</v>
      </c>
      <c r="C340" s="18">
        <v>-2.8448366687868688E-2</v>
      </c>
      <c r="D340" s="81">
        <f t="shared" si="67"/>
        <v>0.64787587373066502</v>
      </c>
      <c r="Z340" s="40"/>
      <c r="AA340" s="40"/>
      <c r="AH340" s="43"/>
      <c r="AI340" s="43"/>
      <c r="BI340" s="52">
        <v>42873.402326388888</v>
      </c>
      <c r="BJ340" s="141">
        <v>0.88458936636026475</v>
      </c>
      <c r="BK340" s="145">
        <v>2.9264998667640901E-2</v>
      </c>
      <c r="BL340" s="63">
        <f t="shared" si="68"/>
        <v>520</v>
      </c>
      <c r="BM340" s="117">
        <f t="shared" si="69"/>
        <v>765.5</v>
      </c>
      <c r="BN340" s="139">
        <v>2.3387369021753339</v>
      </c>
      <c r="BO340" s="140">
        <v>2.7027000000000001</v>
      </c>
      <c r="BP340" s="134">
        <f t="shared" si="70"/>
        <v>3.5742513978003029E-2</v>
      </c>
    </row>
    <row r="341" spans="1:68">
      <c r="A341" s="16">
        <v>42873.703813657412</v>
      </c>
      <c r="B341" s="17">
        <v>0.73079460669628504</v>
      </c>
      <c r="C341" s="18">
        <v>-0.23095859177831443</v>
      </c>
      <c r="D341" s="81">
        <f t="shared" si="67"/>
        <v>0.5227250964599286</v>
      </c>
      <c r="Z341" s="40"/>
      <c r="AA341" s="40"/>
      <c r="AH341" s="43"/>
      <c r="AI341" s="43"/>
      <c r="BI341" s="52">
        <v>42873.402337962965</v>
      </c>
      <c r="BJ341" s="141">
        <v>0.72055107745545099</v>
      </c>
      <c r="BK341" s="145">
        <v>-0.18135367687757273</v>
      </c>
      <c r="BL341" s="63">
        <f t="shared" si="68"/>
        <v>404</v>
      </c>
      <c r="BM341" s="117">
        <f t="shared" si="69"/>
        <v>308.5</v>
      </c>
      <c r="BN341" s="139">
        <v>2.1202538496598025</v>
      </c>
      <c r="BO341" s="140">
        <v>2.6202999999999999</v>
      </c>
      <c r="BP341" s="134">
        <f t="shared" si="70"/>
        <v>3.1153585162338515E-2</v>
      </c>
    </row>
    <row r="342" spans="1:68">
      <c r="A342" s="16">
        <v>42873.703929398151</v>
      </c>
      <c r="B342" s="17">
        <v>1.206909202865746</v>
      </c>
      <c r="C342" s="18">
        <v>-0.27146063679640359</v>
      </c>
      <c r="D342" s="81">
        <f t="shared" ref="D342:D405" si="71">CORREL(B348:B358,C342:C352)</f>
        <v>0.45287850645449002</v>
      </c>
      <c r="Z342" s="40"/>
      <c r="AA342" s="40"/>
      <c r="AH342" s="43"/>
      <c r="AI342" s="43"/>
      <c r="BI342" s="52">
        <v>42873.402349537035</v>
      </c>
      <c r="BJ342" s="141">
        <v>0.63799465316838955</v>
      </c>
      <c r="BK342" s="145">
        <v>5.5592333110792466E-2</v>
      </c>
      <c r="BL342" s="63">
        <f t="shared" ref="BL342:BL405" si="72">_xlfn.RANK.AVG(BJ342,BJ$21:BJ$1174,1)</f>
        <v>355</v>
      </c>
      <c r="BM342" s="117">
        <f t="shared" ref="BM342:BM405" si="73">_xlfn.RANK.AVG(BK342,BK$21:BK$1174,1)</f>
        <v>800.5</v>
      </c>
      <c r="BN342" s="139">
        <v>2.0102967188982706</v>
      </c>
      <c r="BO342" s="140">
        <v>2.7130000000000001</v>
      </c>
      <c r="BP342" s="134">
        <f t="shared" ref="BP342:BP405" si="74">CORREL(BL352:BL361,BM342:BM351)</f>
        <v>0.11774471795456143</v>
      </c>
    </row>
    <row r="343" spans="1:68">
      <c r="A343" s="16">
        <v>42873.704045138889</v>
      </c>
      <c r="B343" s="17">
        <v>2.0253577511327103</v>
      </c>
      <c r="C343" s="18">
        <v>-0.14995450174213612</v>
      </c>
      <c r="D343" s="81">
        <f t="shared" si="71"/>
        <v>0.33647499498004912</v>
      </c>
      <c r="Z343" s="40"/>
      <c r="AA343" s="40"/>
      <c r="AH343" s="43"/>
      <c r="AI343" s="43"/>
      <c r="BI343" s="52">
        <v>42873.402361111112</v>
      </c>
      <c r="BJ343" s="141">
        <v>0.65280273848155446</v>
      </c>
      <c r="BK343" s="145">
        <v>1.8721784096882548</v>
      </c>
      <c r="BL343" s="63">
        <f t="shared" si="72"/>
        <v>367</v>
      </c>
      <c r="BM343" s="117">
        <f t="shared" si="73"/>
        <v>1137</v>
      </c>
      <c r="BN343" s="139">
        <v>2.0300196488479241</v>
      </c>
      <c r="BO343" s="140">
        <v>3.4237000000000002</v>
      </c>
      <c r="BP343" s="134">
        <f t="shared" si="74"/>
        <v>0.10816961234879346</v>
      </c>
    </row>
    <row r="344" spans="1:68">
      <c r="A344" s="16">
        <v>42873.704160879628</v>
      </c>
      <c r="B344" s="17">
        <v>2.0830815045274171</v>
      </c>
      <c r="C344" s="18">
        <v>1.2053678330220459E-2</v>
      </c>
      <c r="D344" s="81">
        <f t="shared" si="71"/>
        <v>0.18523560632217251</v>
      </c>
      <c r="Z344" s="40"/>
      <c r="AA344" s="40"/>
      <c r="AH344" s="43"/>
      <c r="AI344" s="43"/>
      <c r="BI344" s="52">
        <v>42873.402372685188</v>
      </c>
      <c r="BJ344" s="141">
        <v>0.80613356492099575</v>
      </c>
      <c r="BK344" s="145">
        <v>0.21355633976970184</v>
      </c>
      <c r="BL344" s="63">
        <f t="shared" si="72"/>
        <v>470.5</v>
      </c>
      <c r="BM344" s="117">
        <f t="shared" si="73"/>
        <v>933</v>
      </c>
      <c r="BN344" s="139">
        <v>2.2342414023719286</v>
      </c>
      <c r="BO344" s="140">
        <v>2.7747999999999999</v>
      </c>
      <c r="BP344" s="134">
        <f t="shared" si="74"/>
        <v>-7.3389800455295084E-2</v>
      </c>
    </row>
    <row r="345" spans="1:68">
      <c r="A345" s="16">
        <v>42873.704276620367</v>
      </c>
      <c r="B345" s="17">
        <v>2.1551698071904899</v>
      </c>
      <c r="C345" s="18">
        <v>-2.8448366687868688E-2</v>
      </c>
      <c r="D345" s="81">
        <f t="shared" si="71"/>
        <v>0.24980673834593092</v>
      </c>
      <c r="Z345" s="40"/>
      <c r="AA345" s="40"/>
      <c r="AH345" s="43"/>
      <c r="AI345" s="43"/>
      <c r="BI345" s="52">
        <v>42873.402384259258</v>
      </c>
      <c r="BJ345" s="141">
        <v>0.62997824470815555</v>
      </c>
      <c r="BK345" s="145">
        <v>0.58213902197382483</v>
      </c>
      <c r="BL345" s="63">
        <f t="shared" si="72"/>
        <v>352</v>
      </c>
      <c r="BM345" s="117">
        <f t="shared" si="73"/>
        <v>1051</v>
      </c>
      <c r="BN345" s="139">
        <v>1.999619642209062</v>
      </c>
      <c r="BO345" s="140">
        <v>2.919</v>
      </c>
      <c r="BP345" s="134">
        <f t="shared" si="74"/>
        <v>-9.1712690003614872E-2</v>
      </c>
    </row>
    <row r="346" spans="1:68">
      <c r="A346" s="16">
        <v>42873.704392361105</v>
      </c>
      <c r="B346" s="17">
        <v>1.6813711102891928</v>
      </c>
      <c r="C346" s="18">
        <v>-0.23095859177831443</v>
      </c>
      <c r="D346" s="81">
        <f t="shared" si="71"/>
        <v>-1.6779677056364618E-2</v>
      </c>
      <c r="Z346" s="40"/>
      <c r="AA346" s="40"/>
      <c r="AH346" s="43"/>
      <c r="AI346" s="43"/>
      <c r="BI346" s="52">
        <v>42873.402395833335</v>
      </c>
      <c r="BJ346" s="141">
        <v>0.31900814876739919</v>
      </c>
      <c r="BK346" s="145">
        <v>0.10824700199709558</v>
      </c>
      <c r="BL346" s="63">
        <f t="shared" si="72"/>
        <v>177.5</v>
      </c>
      <c r="BM346" s="117">
        <f t="shared" si="73"/>
        <v>854</v>
      </c>
      <c r="BN346" s="139">
        <v>1.5854377078826891</v>
      </c>
      <c r="BO346" s="140">
        <v>2.7336</v>
      </c>
      <c r="BP346" s="134">
        <f t="shared" si="74"/>
        <v>0.15921768190896615</v>
      </c>
    </row>
    <row r="347" spans="1:68">
      <c r="A347" s="16">
        <v>42873.704508101851</v>
      </c>
      <c r="B347" s="17">
        <v>0.50532761672150006</v>
      </c>
      <c r="C347" s="18">
        <v>-0.27146063679640359</v>
      </c>
      <c r="D347" s="81">
        <f t="shared" si="71"/>
        <v>-0.29674810731261714</v>
      </c>
      <c r="Z347" s="40"/>
      <c r="AA347" s="40"/>
      <c r="AH347" s="43"/>
      <c r="AI347" s="43"/>
      <c r="BI347" s="52">
        <v>42873.402407407404</v>
      </c>
      <c r="BJ347" s="141">
        <v>0.24531904879694696</v>
      </c>
      <c r="BK347" s="145">
        <v>0.21355633976970184</v>
      </c>
      <c r="BL347" s="63">
        <f t="shared" si="72"/>
        <v>132</v>
      </c>
      <c r="BM347" s="117">
        <f t="shared" si="73"/>
        <v>933</v>
      </c>
      <c r="BN347" s="139">
        <v>1.4872909910024077</v>
      </c>
      <c r="BO347" s="140">
        <v>2.7747999999999999</v>
      </c>
      <c r="BP347" s="134">
        <f t="shared" si="74"/>
        <v>3.2856665712199348E-2</v>
      </c>
    </row>
    <row r="348" spans="1:68">
      <c r="A348" s="16">
        <v>42873.704623842597</v>
      </c>
      <c r="B348" s="17">
        <v>0.741546285392927</v>
      </c>
      <c r="C348" s="18">
        <v>1.2053678330220459E-2</v>
      </c>
      <c r="D348" s="81">
        <f t="shared" si="71"/>
        <v>-0.29577165877485206</v>
      </c>
      <c r="Z348" s="40"/>
      <c r="AA348" s="40"/>
      <c r="AH348" s="43"/>
      <c r="AI348" s="43"/>
      <c r="BI348" s="52">
        <v>42873.402418981481</v>
      </c>
      <c r="BJ348" s="141">
        <v>0.56417208987865897</v>
      </c>
      <c r="BK348" s="145">
        <v>2.9376642244893394E-3</v>
      </c>
      <c r="BL348" s="63">
        <f t="shared" si="72"/>
        <v>318.5</v>
      </c>
      <c r="BM348" s="117">
        <f t="shared" si="73"/>
        <v>724</v>
      </c>
      <c r="BN348" s="139">
        <v>1.9119722418524236</v>
      </c>
      <c r="BO348" s="140">
        <v>2.6924000000000001</v>
      </c>
      <c r="BP348" s="134">
        <f t="shared" si="74"/>
        <v>-9.9317950188762785E-2</v>
      </c>
    </row>
    <row r="349" spans="1:68">
      <c r="A349" s="16">
        <v>42873.704739583336</v>
      </c>
      <c r="B349" s="17">
        <v>1.1314407091426544</v>
      </c>
      <c r="C349" s="18">
        <v>0.21456390342066969</v>
      </c>
      <c r="D349" s="81">
        <f t="shared" si="71"/>
        <v>-0.19153125565706774</v>
      </c>
      <c r="Z349" s="40"/>
      <c r="AA349" s="40"/>
      <c r="AH349" s="43"/>
      <c r="AI349" s="43"/>
      <c r="BI349" s="52">
        <v>42873.402430555558</v>
      </c>
      <c r="BJ349" s="141">
        <v>0.70159071408794227</v>
      </c>
      <c r="BK349" s="145">
        <v>1.0033763730642509</v>
      </c>
      <c r="BL349" s="63">
        <f t="shared" si="72"/>
        <v>393.5</v>
      </c>
      <c r="BM349" s="117">
        <f t="shared" si="73"/>
        <v>1101</v>
      </c>
      <c r="BN349" s="139">
        <v>2.0950004890389735</v>
      </c>
      <c r="BO349" s="140">
        <v>3.0838000000000001</v>
      </c>
      <c r="BP349" s="134">
        <f t="shared" si="74"/>
        <v>-0.26141254531458052</v>
      </c>
    </row>
    <row r="350" spans="1:68">
      <c r="A350" s="16">
        <v>42873.704855324075</v>
      </c>
      <c r="B350" s="17">
        <v>1.0248162843027386</v>
      </c>
      <c r="C350" s="18">
        <v>0.21456390342066969</v>
      </c>
      <c r="D350" s="81">
        <f t="shared" si="71"/>
        <v>-0.38857451406180382</v>
      </c>
      <c r="Z350" s="40"/>
      <c r="AA350" s="40"/>
      <c r="AH350" s="43"/>
      <c r="AI350" s="43"/>
      <c r="BI350" s="52">
        <v>42873.402442129627</v>
      </c>
      <c r="BJ350" s="141">
        <v>0.64740124529179499</v>
      </c>
      <c r="BK350" s="145">
        <v>0.29253834309915655</v>
      </c>
      <c r="BL350" s="63">
        <f t="shared" si="72"/>
        <v>362.5</v>
      </c>
      <c r="BM350" s="117">
        <f t="shared" si="73"/>
        <v>979.5</v>
      </c>
      <c r="BN350" s="139">
        <v>2.0228253850689031</v>
      </c>
      <c r="BO350" s="140">
        <v>2.8056999999999999</v>
      </c>
      <c r="BP350" s="134">
        <f t="shared" si="74"/>
        <v>-0.17922032164011953</v>
      </c>
    </row>
    <row r="351" spans="1:68">
      <c r="A351" s="16">
        <v>42873.704971064813</v>
      </c>
      <c r="B351" s="17">
        <v>1.356340487956871</v>
      </c>
      <c r="C351" s="18">
        <v>-0.10945245672404698</v>
      </c>
      <c r="D351" s="81">
        <f t="shared" si="71"/>
        <v>-0.35887887858490441</v>
      </c>
      <c r="Z351" s="40"/>
      <c r="AA351" s="40"/>
      <c r="AH351" s="43"/>
      <c r="AI351" s="43"/>
      <c r="BI351" s="52">
        <v>42873.402453703704</v>
      </c>
      <c r="BJ351" s="141">
        <v>0.4897255363922548</v>
      </c>
      <c r="BK351" s="145">
        <v>0.45050234975806591</v>
      </c>
      <c r="BL351" s="63">
        <f t="shared" si="72"/>
        <v>270</v>
      </c>
      <c r="BM351" s="117">
        <f t="shared" si="73"/>
        <v>1024.5</v>
      </c>
      <c r="BN351" s="139">
        <v>1.8128166705308488</v>
      </c>
      <c r="BO351" s="140">
        <v>2.8674999999999997</v>
      </c>
      <c r="BP351" s="134">
        <f t="shared" si="74"/>
        <v>-0.23768089739310488</v>
      </c>
    </row>
    <row r="352" spans="1:68">
      <c r="A352" s="16">
        <v>42873.705086805552</v>
      </c>
      <c r="B352" s="17">
        <v>1.3056393751507478</v>
      </c>
      <c r="C352" s="18">
        <v>1.2053678330220459E-2</v>
      </c>
      <c r="D352" s="81">
        <f t="shared" si="71"/>
        <v>-4.8745425862687902E-2</v>
      </c>
      <c r="Z352" s="40"/>
      <c r="AA352" s="40"/>
      <c r="AH352" s="43"/>
      <c r="AI352" s="43"/>
      <c r="BI352" s="52">
        <v>42873.402465277781</v>
      </c>
      <c r="BJ352" s="141">
        <v>0.37578750165667119</v>
      </c>
      <c r="BK352" s="145">
        <v>0.45050234975806591</v>
      </c>
      <c r="BL352" s="63">
        <f t="shared" si="72"/>
        <v>212</v>
      </c>
      <c r="BM352" s="117">
        <f t="shared" si="73"/>
        <v>1024.5</v>
      </c>
      <c r="BN352" s="139">
        <v>1.661062285668325</v>
      </c>
      <c r="BO352" s="140">
        <v>2.8674999999999997</v>
      </c>
      <c r="BP352" s="134">
        <f t="shared" si="74"/>
        <v>-0.30489874921465254</v>
      </c>
    </row>
    <row r="353" spans="1:68">
      <c r="A353" s="16">
        <v>42873.705202546291</v>
      </c>
      <c r="B353" s="17">
        <v>2.3635199623138945</v>
      </c>
      <c r="C353" s="18">
        <v>-2.8448366687868688E-2</v>
      </c>
      <c r="D353" s="81">
        <f t="shared" si="71"/>
        <v>-0.27164543740428393</v>
      </c>
      <c r="Z353" s="40"/>
      <c r="AA353" s="40"/>
      <c r="AH353" s="43"/>
      <c r="AI353" s="43"/>
      <c r="BI353" s="52">
        <v>42873.40247685185</v>
      </c>
      <c r="BJ353" s="141">
        <v>0.73403039765377853</v>
      </c>
      <c r="BK353" s="145">
        <v>0.13457433644024716</v>
      </c>
      <c r="BL353" s="63">
        <f t="shared" si="72"/>
        <v>414</v>
      </c>
      <c r="BM353" s="117">
        <f t="shared" si="73"/>
        <v>879</v>
      </c>
      <c r="BN353" s="139">
        <v>2.1382069936631134</v>
      </c>
      <c r="BO353" s="140">
        <v>2.7439</v>
      </c>
      <c r="BP353" s="134">
        <f t="shared" si="74"/>
        <v>-0.57911627282127309</v>
      </c>
    </row>
    <row r="354" spans="1:68">
      <c r="A354" s="16">
        <v>42873.705318287037</v>
      </c>
      <c r="B354" s="17">
        <v>3.4706036517445993</v>
      </c>
      <c r="C354" s="18">
        <v>9.3057768366402241E-2</v>
      </c>
      <c r="D354" s="81">
        <f t="shared" si="71"/>
        <v>-0.15209441364231227</v>
      </c>
      <c r="Z354" s="40"/>
      <c r="AA354" s="40"/>
      <c r="AH354" s="43"/>
      <c r="AI354" s="43"/>
      <c r="BI354" s="52">
        <v>42873.402488425927</v>
      </c>
      <c r="BJ354" s="141">
        <v>0.52026387242081951</v>
      </c>
      <c r="BK354" s="145">
        <v>0.21355633976970184</v>
      </c>
      <c r="BL354" s="63">
        <f t="shared" si="72"/>
        <v>289</v>
      </c>
      <c r="BM354" s="117">
        <f t="shared" si="73"/>
        <v>933</v>
      </c>
      <c r="BN354" s="139">
        <v>1.8534907650901835</v>
      </c>
      <c r="BO354" s="140">
        <v>2.7747999999999999</v>
      </c>
      <c r="BP354" s="134">
        <f t="shared" si="74"/>
        <v>-0.69019733292363916</v>
      </c>
    </row>
    <row r="355" spans="1:68">
      <c r="A355" s="16">
        <v>42873.705434027783</v>
      </c>
      <c r="B355" s="17">
        <v>2.9653364998562921</v>
      </c>
      <c r="C355" s="18">
        <v>0.17406185840258054</v>
      </c>
      <c r="D355" s="81">
        <f t="shared" si="71"/>
        <v>-0.23860254924964297</v>
      </c>
      <c r="Z355" s="40"/>
      <c r="AA355" s="40"/>
      <c r="AH355" s="43"/>
      <c r="AI355" s="43"/>
      <c r="BI355" s="52">
        <v>42873.402499999997</v>
      </c>
      <c r="BJ355" s="141">
        <v>0.25227838947021763</v>
      </c>
      <c r="BK355" s="145">
        <v>2.9376642244893394E-3</v>
      </c>
      <c r="BL355" s="63">
        <f t="shared" si="72"/>
        <v>136</v>
      </c>
      <c r="BM355" s="117">
        <f t="shared" si="73"/>
        <v>724</v>
      </c>
      <c r="BN355" s="139">
        <v>1.4965601561707542</v>
      </c>
      <c r="BO355" s="140">
        <v>2.6924000000000001</v>
      </c>
      <c r="BP355" s="134">
        <f t="shared" si="74"/>
        <v>-0.70611416323861687</v>
      </c>
    </row>
    <row r="356" spans="1:68">
      <c r="A356" s="16">
        <v>42873.705549768521</v>
      </c>
      <c r="B356" s="17">
        <v>3.0188732347608664</v>
      </c>
      <c r="C356" s="18">
        <v>0.33607003847493711</v>
      </c>
      <c r="D356" s="81">
        <f t="shared" si="71"/>
        <v>-0.15283307096019025</v>
      </c>
      <c r="Z356" s="40"/>
      <c r="AA356" s="40"/>
      <c r="AH356" s="43"/>
      <c r="AI356" s="43"/>
      <c r="BI356" s="52">
        <v>42873.402511574073</v>
      </c>
      <c r="BJ356" s="141">
        <v>0.36696362831223472</v>
      </c>
      <c r="BK356" s="145">
        <v>0.3188656775423081</v>
      </c>
      <c r="BL356" s="63">
        <f t="shared" si="72"/>
        <v>202</v>
      </c>
      <c r="BM356" s="117">
        <f t="shared" si="73"/>
        <v>989</v>
      </c>
      <c r="BN356" s="139">
        <v>1.6493097442575719</v>
      </c>
      <c r="BO356" s="140">
        <v>2.8159999999999998</v>
      </c>
      <c r="BP356" s="134">
        <f t="shared" si="74"/>
        <v>-0.82076260596342154</v>
      </c>
    </row>
    <row r="357" spans="1:68">
      <c r="A357" s="16">
        <v>42873.70566550926</v>
      </c>
      <c r="B357" s="17">
        <v>3.8482629312823455</v>
      </c>
      <c r="C357" s="18">
        <v>0.13355981338449138</v>
      </c>
      <c r="D357" s="81">
        <f t="shared" si="71"/>
        <v>-0.15747515417404942</v>
      </c>
      <c r="Z357" s="40"/>
      <c r="AA357" s="40"/>
      <c r="AH357" s="43"/>
      <c r="AI357" s="43"/>
      <c r="BI357" s="52">
        <v>42873.40252314815</v>
      </c>
      <c r="BJ357" s="141">
        <v>0.91683095975060092</v>
      </c>
      <c r="BK357" s="145">
        <v>0.95072170417794788</v>
      </c>
      <c r="BL357" s="63">
        <f t="shared" si="72"/>
        <v>535</v>
      </c>
      <c r="BM357" s="117">
        <f t="shared" si="73"/>
        <v>1096</v>
      </c>
      <c r="BN357" s="139">
        <v>2.3816795699446422</v>
      </c>
      <c r="BO357" s="140">
        <v>3.0632000000000001</v>
      </c>
      <c r="BP357" s="134">
        <f>CORREL(BL367:BL376,BM357:BM366)</f>
        <v>-0.84197351525366926</v>
      </c>
    </row>
    <row r="358" spans="1:68">
      <c r="A358" s="16">
        <v>42873.705781249999</v>
      </c>
      <c r="B358" s="17">
        <v>1.9515901441443746</v>
      </c>
      <c r="C358" s="18">
        <v>0.74109048865582861</v>
      </c>
      <c r="D358" s="81">
        <f t="shared" si="71"/>
        <v>-0.20629126724305977</v>
      </c>
      <c r="Z358" s="40"/>
      <c r="AA358" s="40"/>
      <c r="AH358" s="43"/>
      <c r="AI358" s="43"/>
      <c r="BI358" s="52">
        <v>42873.40253472222</v>
      </c>
      <c r="BJ358" s="141">
        <v>0.63933487659208654</v>
      </c>
      <c r="BK358" s="145">
        <v>0.55581168753067323</v>
      </c>
      <c r="BL358" s="63">
        <f t="shared" si="72"/>
        <v>357.5</v>
      </c>
      <c r="BM358" s="117">
        <f t="shared" si="73"/>
        <v>1047</v>
      </c>
      <c r="BN358" s="139">
        <v>2.0120817661980022</v>
      </c>
      <c r="BO358" s="140">
        <v>2.9087000000000001</v>
      </c>
      <c r="BP358" s="134">
        <f t="shared" si="74"/>
        <v>-0.71611478258239314</v>
      </c>
    </row>
    <row r="359" spans="1:68">
      <c r="A359" s="16">
        <v>42873.705896990738</v>
      </c>
      <c r="B359" s="17">
        <v>2.4878616746219082</v>
      </c>
      <c r="C359" s="18">
        <v>9.3057768366402241E-2</v>
      </c>
      <c r="D359" s="81">
        <f t="shared" si="71"/>
        <v>-0.30571464133782084</v>
      </c>
      <c r="Z359" s="40"/>
      <c r="AA359" s="40"/>
      <c r="AH359" s="43"/>
      <c r="AI359" s="43"/>
      <c r="BI359" s="52">
        <v>42873.402546296296</v>
      </c>
      <c r="BJ359" s="141">
        <v>0.42028569886246442</v>
      </c>
      <c r="BK359" s="145">
        <v>0.26621100865600494</v>
      </c>
      <c r="BL359" s="63">
        <f t="shared" si="72"/>
        <v>233</v>
      </c>
      <c r="BM359" s="117">
        <f t="shared" si="73"/>
        <v>968</v>
      </c>
      <c r="BN359" s="139">
        <v>1.7203295580951987</v>
      </c>
      <c r="BO359" s="140">
        <v>2.7953999999999999</v>
      </c>
      <c r="BP359" s="134">
        <f t="shared" si="74"/>
        <v>-0.59544416170046643</v>
      </c>
    </row>
    <row r="360" spans="1:68">
      <c r="A360" s="16">
        <v>42873.706012731476</v>
      </c>
      <c r="B360" s="17">
        <v>1.4348488558971797</v>
      </c>
      <c r="C360" s="18">
        <v>0.86259662371009604</v>
      </c>
      <c r="D360" s="81">
        <f t="shared" si="71"/>
        <v>-0.35761708746633347</v>
      </c>
      <c r="Z360" s="40"/>
      <c r="AA360" s="40"/>
      <c r="AH360" s="43"/>
      <c r="AI360" s="43"/>
      <c r="BI360" s="52">
        <v>42873.402557870373</v>
      </c>
      <c r="BJ360" s="141">
        <v>0.38022298911398228</v>
      </c>
      <c r="BK360" s="145">
        <v>0.55581168753067323</v>
      </c>
      <c r="BL360" s="63">
        <f t="shared" si="72"/>
        <v>216</v>
      </c>
      <c r="BM360" s="117">
        <f t="shared" si="73"/>
        <v>1047</v>
      </c>
      <c r="BN360" s="139">
        <v>1.6669699237297657</v>
      </c>
      <c r="BO360" s="140">
        <v>2.9087000000000001</v>
      </c>
      <c r="BP360" s="134">
        <f t="shared" si="74"/>
        <v>-0.35025945586312429</v>
      </c>
    </row>
    <row r="361" spans="1:68">
      <c r="A361" s="16">
        <v>42873.706128472222</v>
      </c>
      <c r="B361" s="17">
        <v>2.7143762077276254</v>
      </c>
      <c r="C361" s="18">
        <v>0.61958435360156117</v>
      </c>
      <c r="D361" s="81">
        <f t="shared" si="71"/>
        <v>-0.10817234859501981</v>
      </c>
      <c r="Z361" s="40"/>
      <c r="AA361" s="40"/>
      <c r="AH361" s="43"/>
      <c r="AI361" s="43"/>
      <c r="BI361" s="52">
        <v>42873.402569444443</v>
      </c>
      <c r="BJ361" s="141">
        <v>1.1373120053237566</v>
      </c>
      <c r="BK361" s="145">
        <v>0.10824700199709558</v>
      </c>
      <c r="BL361" s="63">
        <f t="shared" si="72"/>
        <v>650</v>
      </c>
      <c r="BM361" s="117">
        <f t="shared" si="73"/>
        <v>854</v>
      </c>
      <c r="BN361" s="139">
        <v>2.6753388868044481</v>
      </c>
      <c r="BO361" s="140">
        <v>2.7336</v>
      </c>
      <c r="BP361" s="134">
        <f t="shared" si="74"/>
        <v>-0.25090585184729008</v>
      </c>
    </row>
    <row r="362" spans="1:68">
      <c r="A362" s="16">
        <v>42873.706244212968</v>
      </c>
      <c r="B362" s="17">
        <v>1.4052122595639842</v>
      </c>
      <c r="C362" s="18">
        <v>0.74109048865582861</v>
      </c>
      <c r="D362" s="81">
        <f t="shared" si="71"/>
        <v>-0.10877667893754869</v>
      </c>
      <c r="Z362" s="40"/>
      <c r="AA362" s="40"/>
      <c r="AH362" s="43"/>
      <c r="AI362" s="43"/>
      <c r="BI362" s="52">
        <v>42873.402581018519</v>
      </c>
      <c r="BJ362" s="141">
        <v>1.3511892115015487</v>
      </c>
      <c r="BK362" s="145">
        <v>2.9264998667640901E-2</v>
      </c>
      <c r="BL362" s="63">
        <f t="shared" si="72"/>
        <v>775.5</v>
      </c>
      <c r="BM362" s="117">
        <f t="shared" si="73"/>
        <v>765.5</v>
      </c>
      <c r="BN362" s="139">
        <v>2.9602025316351548</v>
      </c>
      <c r="BO362" s="140">
        <v>2.7027000000000001</v>
      </c>
      <c r="BP362" s="134">
        <f t="shared" si="74"/>
        <v>-0.26638037989478308</v>
      </c>
    </row>
    <row r="363" spans="1:68">
      <c r="A363" s="16">
        <v>42873.706359953707</v>
      </c>
      <c r="B363" s="17">
        <v>2.063691991177433</v>
      </c>
      <c r="C363" s="18">
        <v>5.2555723348309609E-2</v>
      </c>
      <c r="D363" s="81">
        <f t="shared" si="71"/>
        <v>-0.2059140961766775</v>
      </c>
      <c r="Z363" s="40"/>
      <c r="AA363" s="40"/>
      <c r="AH363" s="43"/>
      <c r="AI363" s="43"/>
      <c r="BI363" s="52">
        <v>42873.402592592596</v>
      </c>
      <c r="BJ363" s="141">
        <v>1.6620569298119352</v>
      </c>
      <c r="BK363" s="145">
        <v>0.10824700199709558</v>
      </c>
      <c r="BL363" s="63">
        <f t="shared" si="72"/>
        <v>927.5</v>
      </c>
      <c r="BM363" s="117">
        <f t="shared" si="73"/>
        <v>854</v>
      </c>
      <c r="BN363" s="139">
        <v>3.3742481089113423</v>
      </c>
      <c r="BO363" s="140">
        <v>2.7336</v>
      </c>
      <c r="BP363" s="134">
        <f t="shared" si="74"/>
        <v>-0.23807780663624081</v>
      </c>
    </row>
    <row r="364" spans="1:68">
      <c r="A364" s="16">
        <v>42873.706475694446</v>
      </c>
      <c r="B364" s="17">
        <v>2.4035050602036785</v>
      </c>
      <c r="C364" s="18">
        <v>-2.8448366687868688E-2</v>
      </c>
      <c r="D364" s="81">
        <f t="shared" si="71"/>
        <v>-0.45811018586736713</v>
      </c>
      <c r="Z364" s="40"/>
      <c r="AA364" s="40"/>
      <c r="AH364" s="43"/>
      <c r="AI364" s="43"/>
      <c r="BI364" s="52">
        <v>42873.402604166666</v>
      </c>
      <c r="BJ364" s="141">
        <v>0.98887074115038032</v>
      </c>
      <c r="BK364" s="145">
        <v>1.3719590552683729</v>
      </c>
      <c r="BL364" s="63">
        <f t="shared" si="72"/>
        <v>567</v>
      </c>
      <c r="BM364" s="117">
        <f t="shared" si="73"/>
        <v>1120</v>
      </c>
      <c r="BN364" s="139">
        <v>2.4776295548405987</v>
      </c>
      <c r="BO364" s="140">
        <v>3.2279999999999998</v>
      </c>
      <c r="BP364" s="134">
        <f t="shared" si="74"/>
        <v>-0.37487912611763652</v>
      </c>
    </row>
    <row r="365" spans="1:68">
      <c r="A365" s="16">
        <v>42873.706591435184</v>
      </c>
      <c r="B365" s="17">
        <v>1.7459266604302124</v>
      </c>
      <c r="C365" s="18">
        <v>-0.10945245672404698</v>
      </c>
      <c r="D365" s="81">
        <f t="shared" si="71"/>
        <v>-0.35442988458730673</v>
      </c>
      <c r="Z365" s="40"/>
      <c r="AA365" s="40"/>
      <c r="AH365" s="43"/>
      <c r="AI365" s="43"/>
      <c r="BI365" s="52">
        <v>42873.402615740742</v>
      </c>
      <c r="BJ365" s="141">
        <v>0.56799950398736365</v>
      </c>
      <c r="BK365" s="145">
        <v>0.3715203464286112</v>
      </c>
      <c r="BL365" s="63">
        <f t="shared" si="72"/>
        <v>320</v>
      </c>
      <c r="BM365" s="117">
        <f t="shared" si="73"/>
        <v>1002</v>
      </c>
      <c r="BN365" s="139">
        <v>1.917069985332277</v>
      </c>
      <c r="BO365" s="140">
        <v>2.8365999999999998</v>
      </c>
      <c r="BP365" s="134">
        <f t="shared" si="74"/>
        <v>-0.67588143200297268</v>
      </c>
    </row>
    <row r="366" spans="1:68">
      <c r="A366" s="16">
        <v>42873.706707175923</v>
      </c>
      <c r="B366" s="17">
        <v>1.4102083588772043</v>
      </c>
      <c r="C366" s="18">
        <v>1.2053678330223951E-2</v>
      </c>
      <c r="D366" s="81">
        <f t="shared" si="71"/>
        <v>-0.38614815157204507</v>
      </c>
      <c r="Z366" s="40"/>
      <c r="AA366" s="40"/>
      <c r="AH366" s="43"/>
      <c r="AI366" s="43"/>
      <c r="BI366" s="52">
        <v>42873.402627314812</v>
      </c>
      <c r="BJ366" s="141">
        <v>0.38802308449647099</v>
      </c>
      <c r="BK366" s="145">
        <v>0.97704903862109937</v>
      </c>
      <c r="BL366" s="63">
        <f t="shared" si="72"/>
        <v>222</v>
      </c>
      <c r="BM366" s="117">
        <f t="shared" si="73"/>
        <v>1099</v>
      </c>
      <c r="BN366" s="139">
        <v>1.6773588924300387</v>
      </c>
      <c r="BO366" s="140">
        <v>3.0735000000000001</v>
      </c>
      <c r="BP366" s="134">
        <f t="shared" si="74"/>
        <v>-0.65781693083853698</v>
      </c>
    </row>
    <row r="367" spans="1:68">
      <c r="A367" s="16">
        <v>42873.706822916662</v>
      </c>
      <c r="B367" s="17">
        <v>2.2929506275785867</v>
      </c>
      <c r="C367" s="18">
        <v>0.25506594843875885</v>
      </c>
      <c r="D367" s="81">
        <f t="shared" si="71"/>
        <v>-0.10253923030084737</v>
      </c>
      <c r="Z367" s="40"/>
      <c r="AA367" s="40"/>
      <c r="AH367" s="43"/>
      <c r="AI367" s="43"/>
      <c r="BI367" s="52">
        <v>42873.402638888889</v>
      </c>
      <c r="BJ367" s="141">
        <v>0.35438857481580355</v>
      </c>
      <c r="BK367" s="145">
        <v>0.13457433644024716</v>
      </c>
      <c r="BL367" s="63">
        <f t="shared" si="72"/>
        <v>197</v>
      </c>
      <c r="BM367" s="117">
        <f t="shared" si="73"/>
        <v>879</v>
      </c>
      <c r="BN367" s="139">
        <v>1.632560995585604</v>
      </c>
      <c r="BO367" s="140">
        <v>2.7439</v>
      </c>
      <c r="BP367" s="134">
        <f t="shared" si="74"/>
        <v>-0.20646590627611849</v>
      </c>
    </row>
    <row r="368" spans="1:68">
      <c r="A368" s="16">
        <v>42873.706938657408</v>
      </c>
      <c r="B368" s="17">
        <v>2.2017488635683962</v>
      </c>
      <c r="C368" s="18">
        <v>-2.8448366687868688E-2</v>
      </c>
      <c r="D368" s="81">
        <f t="shared" si="71"/>
        <v>-0.18653414431497509</v>
      </c>
      <c r="Z368" s="40"/>
      <c r="AA368" s="40"/>
      <c r="AH368" s="43"/>
      <c r="AI368" s="43"/>
      <c r="BI368" s="52">
        <v>42873.402650462966</v>
      </c>
      <c r="BJ368" s="141">
        <v>0.29030583846494579</v>
      </c>
      <c r="BK368" s="145">
        <v>-2.3389670218662222E-2</v>
      </c>
      <c r="BL368" s="63">
        <f t="shared" si="72"/>
        <v>160</v>
      </c>
      <c r="BM368" s="117">
        <f t="shared" si="73"/>
        <v>678.5</v>
      </c>
      <c r="BN368" s="139">
        <v>1.5472090210864811</v>
      </c>
      <c r="BO368" s="140">
        <v>2.6821000000000002</v>
      </c>
      <c r="BP368" s="134">
        <f t="shared" si="74"/>
        <v>-5.9469550954615855E-2</v>
      </c>
    </row>
    <row r="369" spans="1:68">
      <c r="A369" s="16">
        <v>42873.707054398154</v>
      </c>
      <c r="B369" s="17">
        <v>3.9329311396568976</v>
      </c>
      <c r="C369" s="18">
        <v>-0.19045654676022528</v>
      </c>
      <c r="D369" s="81">
        <f t="shared" si="71"/>
        <v>-0.15201166982164757</v>
      </c>
      <c r="Z369" s="40"/>
      <c r="AA369" s="40"/>
      <c r="AH369" s="43"/>
      <c r="AI369" s="43"/>
      <c r="BI369" s="52">
        <v>42873.402662037035</v>
      </c>
      <c r="BJ369" s="141">
        <v>0.26430974449087219</v>
      </c>
      <c r="BK369" s="145">
        <v>-0.1286990079912696</v>
      </c>
      <c r="BL369" s="63">
        <f t="shared" si="72"/>
        <v>141.5</v>
      </c>
      <c r="BM369" s="117">
        <f t="shared" si="73"/>
        <v>479</v>
      </c>
      <c r="BN369" s="139">
        <v>1.5125847513330215</v>
      </c>
      <c r="BO369" s="140">
        <v>2.6408999999999998</v>
      </c>
      <c r="BP369" s="134">
        <f t="shared" si="74"/>
        <v>0.31594018698275866</v>
      </c>
    </row>
    <row r="370" spans="1:68">
      <c r="A370" s="16">
        <v>42873.707170138892</v>
      </c>
      <c r="B370" s="17">
        <v>1.720497306196648</v>
      </c>
      <c r="C370" s="18">
        <v>1.2053678330223951E-2</v>
      </c>
      <c r="D370" s="81">
        <f t="shared" si="71"/>
        <v>-1.3928708106256461E-3</v>
      </c>
      <c r="Z370" s="40"/>
      <c r="AA370" s="40"/>
      <c r="AH370" s="43"/>
      <c r="AI370" s="43"/>
      <c r="BI370" s="52">
        <v>42873.402673611112</v>
      </c>
      <c r="BJ370" s="141">
        <v>0.26078735258749941</v>
      </c>
      <c r="BK370" s="145">
        <v>-4.9717004661813786E-2</v>
      </c>
      <c r="BL370" s="63">
        <f t="shared" si="72"/>
        <v>139</v>
      </c>
      <c r="BM370" s="117">
        <f t="shared" si="73"/>
        <v>638</v>
      </c>
      <c r="BN370" s="139">
        <v>1.5078932677754757</v>
      </c>
      <c r="BO370" s="140">
        <v>2.6718000000000002</v>
      </c>
      <c r="BP370" s="134">
        <f t="shared" si="74"/>
        <v>0.304562330862308</v>
      </c>
    </row>
    <row r="371" spans="1:68">
      <c r="A371" s="16">
        <v>42873.707285879631</v>
      </c>
      <c r="B371" s="17">
        <v>2.2519829095672987</v>
      </c>
      <c r="C371" s="18">
        <v>0.13355981338449138</v>
      </c>
      <c r="D371" s="81">
        <f t="shared" si="71"/>
        <v>2.3986676807925756E-2</v>
      </c>
      <c r="Z371" s="40"/>
      <c r="AA371" s="40"/>
      <c r="AH371" s="43"/>
      <c r="AI371" s="43"/>
      <c r="BI371" s="52">
        <v>42873.402685185189</v>
      </c>
      <c r="BJ371" s="141">
        <v>0.76859400260895705</v>
      </c>
      <c r="BK371" s="145">
        <v>0.10824700199709558</v>
      </c>
      <c r="BL371" s="63">
        <f t="shared" si="72"/>
        <v>436</v>
      </c>
      <c r="BM371" s="117">
        <f t="shared" si="73"/>
        <v>854</v>
      </c>
      <c r="BN371" s="139">
        <v>2.184242355083704</v>
      </c>
      <c r="BO371" s="140">
        <v>2.7336</v>
      </c>
      <c r="BP371" s="134">
        <f t="shared" si="74"/>
        <v>8.9542534834547105E-2</v>
      </c>
    </row>
    <row r="372" spans="1:68">
      <c r="A372" s="16">
        <v>42873.70740162037</v>
      </c>
      <c r="B372" s="17">
        <v>1.7482315850094934</v>
      </c>
      <c r="C372" s="18">
        <v>-2.8448366687868688E-2</v>
      </c>
      <c r="D372" s="81">
        <f t="shared" si="71"/>
        <v>5.2729886008508767E-2</v>
      </c>
      <c r="Z372" s="40"/>
      <c r="AA372" s="40"/>
      <c r="AH372" s="43"/>
      <c r="AI372" s="43"/>
      <c r="BI372" s="52">
        <v>42873.402696759258</v>
      </c>
      <c r="BJ372" s="141">
        <v>1.2238055274560569</v>
      </c>
      <c r="BK372" s="145">
        <v>2.9264998667640901E-2</v>
      </c>
      <c r="BL372" s="63">
        <f t="shared" si="72"/>
        <v>709.5</v>
      </c>
      <c r="BM372" s="117">
        <f t="shared" si="73"/>
        <v>765.5</v>
      </c>
      <c r="BN372" s="139">
        <v>2.7905398491191074</v>
      </c>
      <c r="BO372" s="140">
        <v>2.7027000000000001</v>
      </c>
      <c r="BP372" s="134">
        <f t="shared" si="74"/>
        <v>2.2823102910395434E-2</v>
      </c>
    </row>
    <row r="373" spans="1:68">
      <c r="A373" s="16">
        <v>42873.707517361108</v>
      </c>
      <c r="B373" s="17">
        <v>2.3164374957740197</v>
      </c>
      <c r="C373" s="18">
        <v>0.13355981338448791</v>
      </c>
      <c r="D373" s="81">
        <f t="shared" si="71"/>
        <v>0.10642736398572376</v>
      </c>
      <c r="Z373" s="40"/>
      <c r="AA373" s="40"/>
      <c r="AH373" s="43"/>
      <c r="AI373" s="43"/>
      <c r="BI373" s="52">
        <v>42873.402708333335</v>
      </c>
      <c r="BJ373" s="141">
        <v>0.78027978689654476</v>
      </c>
      <c r="BK373" s="145">
        <v>-2.3389670218662222E-2</v>
      </c>
      <c r="BL373" s="63">
        <f t="shared" si="72"/>
        <v>449</v>
      </c>
      <c r="BM373" s="117">
        <f t="shared" si="73"/>
        <v>678.5</v>
      </c>
      <c r="BN373" s="139">
        <v>2.199806683626973</v>
      </c>
      <c r="BO373" s="140">
        <v>2.6821000000000002</v>
      </c>
      <c r="BP373" s="134">
        <f t="shared" si="74"/>
        <v>-8.4578766290514043E-2</v>
      </c>
    </row>
    <row r="374" spans="1:68">
      <c r="A374" s="16">
        <v>42873.707633101847</v>
      </c>
      <c r="B374" s="17">
        <v>2.5532496012864749</v>
      </c>
      <c r="C374" s="18">
        <v>9.3057768366402241E-2</v>
      </c>
      <c r="D374" s="81">
        <f t="shared" si="71"/>
        <v>0.10719758476627222</v>
      </c>
      <c r="Z374" s="40"/>
      <c r="AA374" s="40"/>
      <c r="AH374" s="43"/>
      <c r="AI374" s="43"/>
      <c r="BI374" s="52">
        <v>42873.402719907404</v>
      </c>
      <c r="BJ374" s="141">
        <v>0.50491000355897808</v>
      </c>
      <c r="BK374" s="145">
        <v>0.42417501531491436</v>
      </c>
      <c r="BL374" s="63">
        <f t="shared" si="72"/>
        <v>282</v>
      </c>
      <c r="BM374" s="117">
        <f t="shared" si="73"/>
        <v>1017</v>
      </c>
      <c r="BN374" s="139">
        <v>1.8330409045164437</v>
      </c>
      <c r="BO374" s="140">
        <v>2.8571999999999997</v>
      </c>
      <c r="BP374" s="134">
        <f t="shared" si="74"/>
        <v>-0.209190342036948</v>
      </c>
    </row>
    <row r="375" spans="1:68">
      <c r="A375" s="16">
        <v>42873.707748842593</v>
      </c>
      <c r="B375" s="17">
        <v>2.6165997766731039</v>
      </c>
      <c r="C375" s="18">
        <v>0.13355981338449138</v>
      </c>
      <c r="D375" s="81">
        <f t="shared" si="71"/>
        <v>1.2606703635517219E-2</v>
      </c>
      <c r="Z375" s="40"/>
      <c r="AA375" s="40"/>
      <c r="AH375" s="43"/>
      <c r="AI375" s="43"/>
      <c r="BI375" s="52">
        <v>42873.402731481481</v>
      </c>
      <c r="BJ375" s="141">
        <v>0.24234968483722316</v>
      </c>
      <c r="BK375" s="145">
        <v>0.39784768087176275</v>
      </c>
      <c r="BL375" s="63">
        <f t="shared" si="72"/>
        <v>131</v>
      </c>
      <c r="BM375" s="117">
        <f t="shared" si="73"/>
        <v>1010.5</v>
      </c>
      <c r="BN375" s="139">
        <v>1.4833360868987291</v>
      </c>
      <c r="BO375" s="140">
        <v>2.8468999999999998</v>
      </c>
      <c r="BP375" s="134">
        <f t="shared" si="74"/>
        <v>0.11112745067522931</v>
      </c>
    </row>
    <row r="376" spans="1:68">
      <c r="A376" s="16">
        <v>42873.707864583339</v>
      </c>
      <c r="B376" s="17">
        <v>2.5745655558466569</v>
      </c>
      <c r="C376" s="18">
        <v>-2.8448366687868688E-2</v>
      </c>
      <c r="D376" s="81">
        <f t="shared" si="71"/>
        <v>-0.15334148316101051</v>
      </c>
      <c r="Z376" s="40"/>
      <c r="AA376" s="40"/>
      <c r="AH376" s="43"/>
      <c r="AI376" s="43"/>
      <c r="BI376" s="52">
        <v>42873.402743055558</v>
      </c>
      <c r="BJ376" s="141">
        <v>6.4524948845479463E-2</v>
      </c>
      <c r="BK376" s="145">
        <v>0.29253834309915655</v>
      </c>
      <c r="BL376" s="63">
        <f t="shared" si="72"/>
        <v>77</v>
      </c>
      <c r="BM376" s="117">
        <f t="shared" si="73"/>
        <v>979.5</v>
      </c>
      <c r="BN376" s="139">
        <v>1.2464908272240864</v>
      </c>
      <c r="BO376" s="140">
        <v>2.8056999999999999</v>
      </c>
      <c r="BP376" s="134">
        <f t="shared" si="74"/>
        <v>0.37992920123399643</v>
      </c>
    </row>
    <row r="377" spans="1:68">
      <c r="A377" s="16">
        <v>42873.707980324078</v>
      </c>
      <c r="B377" s="17">
        <v>1.7430873261830191</v>
      </c>
      <c r="C377" s="18">
        <v>0.41707412851111542</v>
      </c>
      <c r="D377" s="81">
        <f t="shared" si="71"/>
        <v>0.20145345792457561</v>
      </c>
      <c r="Z377" s="40"/>
      <c r="AA377" s="40"/>
      <c r="AH377" s="43"/>
      <c r="AI377" s="43"/>
      <c r="BI377" s="52">
        <v>42873.402754629627</v>
      </c>
      <c r="BJ377" s="141">
        <v>9.3197188969445691E-2</v>
      </c>
      <c r="BK377" s="145">
        <v>5.5592333110792466E-2</v>
      </c>
      <c r="BL377" s="63">
        <f t="shared" si="72"/>
        <v>89</v>
      </c>
      <c r="BM377" s="117">
        <f t="shared" si="73"/>
        <v>800.5</v>
      </c>
      <c r="BN377" s="139">
        <v>1.2846794634660645</v>
      </c>
      <c r="BO377" s="140">
        <v>2.7130000000000001</v>
      </c>
      <c r="BP377" s="134">
        <f t="shared" si="74"/>
        <v>0.44398887231839546</v>
      </c>
    </row>
    <row r="378" spans="1:68">
      <c r="A378" s="16">
        <v>42873.708096064816</v>
      </c>
      <c r="B378" s="17">
        <v>2.4231705894670541</v>
      </c>
      <c r="C378" s="18">
        <v>-0.19045654676022528</v>
      </c>
      <c r="D378" s="81">
        <f t="shared" si="71"/>
        <v>-6.2590593394994481E-2</v>
      </c>
      <c r="Z378" s="40"/>
      <c r="AA378" s="40"/>
      <c r="AH378" s="43"/>
      <c r="AI378" s="43"/>
      <c r="BI378" s="52">
        <v>42873.402766203704</v>
      </c>
      <c r="BJ378" s="141">
        <v>0.54330251296005672</v>
      </c>
      <c r="BK378" s="145">
        <v>0.50315701864436901</v>
      </c>
      <c r="BL378" s="63">
        <f t="shared" si="72"/>
        <v>307.5</v>
      </c>
      <c r="BM378" s="117">
        <f t="shared" si="73"/>
        <v>1036.5</v>
      </c>
      <c r="BN378" s="139">
        <v>1.8841759944011367</v>
      </c>
      <c r="BO378" s="140">
        <v>2.8880999999999997</v>
      </c>
      <c r="BP378" s="134">
        <f t="shared" si="74"/>
        <v>0.4766560164631608</v>
      </c>
    </row>
    <row r="379" spans="1:68">
      <c r="A379" s="16">
        <v>42873.708211805555</v>
      </c>
      <c r="B379" s="17">
        <v>1.1959542601374815</v>
      </c>
      <c r="C379" s="18">
        <v>-2.8448366687868688E-2</v>
      </c>
      <c r="D379" s="81">
        <f t="shared" si="71"/>
        <v>5.0058780499846564E-2</v>
      </c>
      <c r="Z379" s="40"/>
      <c r="AA379" s="40"/>
      <c r="AH379" s="43"/>
      <c r="AI379" s="43"/>
      <c r="BI379" s="52">
        <v>42873.402777777781</v>
      </c>
      <c r="BJ379" s="141">
        <v>0.40094320072003331</v>
      </c>
      <c r="BK379" s="145">
        <v>0.16090167088339871</v>
      </c>
      <c r="BL379" s="63">
        <f t="shared" si="72"/>
        <v>226</v>
      </c>
      <c r="BM379" s="117">
        <f t="shared" si="73"/>
        <v>898.5</v>
      </c>
      <c r="BN379" s="139">
        <v>1.6945672311064883</v>
      </c>
      <c r="BO379" s="140">
        <v>2.7542</v>
      </c>
      <c r="BP379" s="134">
        <f t="shared" si="74"/>
        <v>-2.5851157158055641E-2</v>
      </c>
    </row>
    <row r="380" spans="1:68">
      <c r="A380" s="16">
        <v>42873.708327546294</v>
      </c>
      <c r="B380" s="17">
        <v>1.162792121001031</v>
      </c>
      <c r="C380" s="18">
        <v>-2.8448366687868688E-2</v>
      </c>
      <c r="D380" s="81">
        <f t="shared" si="71"/>
        <v>0.19543880288408358</v>
      </c>
      <c r="Z380" s="40"/>
      <c r="AA380" s="40"/>
      <c r="AH380" s="43"/>
      <c r="AI380" s="43"/>
      <c r="BI380" s="52">
        <v>42873.402789351851</v>
      </c>
      <c r="BJ380" s="141">
        <v>0.4557284427061235</v>
      </c>
      <c r="BK380" s="145">
        <v>-2.3389670218662222E-2</v>
      </c>
      <c r="BL380" s="63">
        <f t="shared" si="72"/>
        <v>251</v>
      </c>
      <c r="BM380" s="117">
        <f t="shared" si="73"/>
        <v>678.5</v>
      </c>
      <c r="BN380" s="139">
        <v>1.7675358470426656</v>
      </c>
      <c r="BO380" s="140">
        <v>2.6821000000000002</v>
      </c>
      <c r="BP380" s="134">
        <f t="shared" si="74"/>
        <v>-0.40918387547438301</v>
      </c>
    </row>
    <row r="381" spans="1:68">
      <c r="A381" s="16">
        <v>42873.708443287032</v>
      </c>
      <c r="B381" s="17">
        <v>2.7624577852205152</v>
      </c>
      <c r="C381" s="18">
        <v>5.2555723348309609E-2</v>
      </c>
      <c r="D381" s="81">
        <f t="shared" si="71"/>
        <v>0.19104217719260308</v>
      </c>
      <c r="Z381" s="40"/>
      <c r="AA381" s="40"/>
      <c r="AH381" s="43"/>
      <c r="AI381" s="43"/>
      <c r="BI381" s="52">
        <v>42873.402800925927</v>
      </c>
      <c r="BJ381" s="141">
        <v>0.24879331442079614</v>
      </c>
      <c r="BK381" s="145">
        <v>-2.3389670218662222E-2</v>
      </c>
      <c r="BL381" s="63">
        <f t="shared" si="72"/>
        <v>134</v>
      </c>
      <c r="BM381" s="117">
        <f t="shared" si="73"/>
        <v>678.5</v>
      </c>
      <c r="BN381" s="139">
        <v>1.4919183750346126</v>
      </c>
      <c r="BO381" s="140">
        <v>2.6821000000000002</v>
      </c>
      <c r="BP381" s="134">
        <f t="shared" si="74"/>
        <v>-0.4744048800198914</v>
      </c>
    </row>
    <row r="382" spans="1:68">
      <c r="A382" s="16">
        <v>42873.708559027778</v>
      </c>
      <c r="B382" s="17">
        <v>2.5974983849693598</v>
      </c>
      <c r="C382" s="18">
        <v>1.2053678330220459E-2</v>
      </c>
      <c r="D382" s="81">
        <f t="shared" si="71"/>
        <v>0.22041724402408205</v>
      </c>
      <c r="Z382" s="40"/>
      <c r="AA382" s="40"/>
      <c r="AH382" s="43"/>
      <c r="AI382" s="43"/>
      <c r="BI382" s="52">
        <v>42873.402812499997</v>
      </c>
      <c r="BJ382" s="141">
        <v>0.18693857988269025</v>
      </c>
      <c r="BK382" s="145">
        <v>0.23988367421285339</v>
      </c>
      <c r="BL382" s="63">
        <f t="shared" si="72"/>
        <v>112</v>
      </c>
      <c r="BM382" s="117">
        <f t="shared" si="73"/>
        <v>951.5</v>
      </c>
      <c r="BN382" s="139">
        <v>1.4095338823369039</v>
      </c>
      <c r="BO382" s="140">
        <v>2.7850999999999999</v>
      </c>
      <c r="BP382" s="134">
        <f t="shared" si="74"/>
        <v>-0.49550048334216418</v>
      </c>
    </row>
    <row r="383" spans="1:68">
      <c r="A383" s="16">
        <v>42873.708674768524</v>
      </c>
      <c r="B383" s="17">
        <v>2.7528405170568728</v>
      </c>
      <c r="C383" s="18">
        <v>9.3057768366402241E-2</v>
      </c>
      <c r="D383" s="81">
        <f t="shared" si="71"/>
        <v>0.22569985470316256</v>
      </c>
      <c r="Z383" s="40"/>
      <c r="AA383" s="40"/>
      <c r="AH383" s="43"/>
      <c r="AI383" s="43"/>
      <c r="BI383" s="52">
        <v>42873.402824074074</v>
      </c>
      <c r="BJ383" s="141">
        <v>0.35058679139339033</v>
      </c>
      <c r="BK383" s="145">
        <v>2.9264998667640901E-2</v>
      </c>
      <c r="BL383" s="63">
        <f t="shared" si="72"/>
        <v>194</v>
      </c>
      <c r="BM383" s="117">
        <f t="shared" si="73"/>
        <v>765.5</v>
      </c>
      <c r="BN383" s="139">
        <v>1.627497389687997</v>
      </c>
      <c r="BO383" s="140">
        <v>2.7027000000000001</v>
      </c>
      <c r="BP383" s="134">
        <f t="shared" si="74"/>
        <v>-0.68514312297673985</v>
      </c>
    </row>
    <row r="384" spans="1:68">
      <c r="A384" s="16">
        <v>42873.708790509263</v>
      </c>
      <c r="B384" s="17">
        <v>2.5811328012693213</v>
      </c>
      <c r="C384" s="18">
        <v>-0.10945245672404698</v>
      </c>
      <c r="D384" s="81">
        <f t="shared" si="71"/>
        <v>0.21793487958482669</v>
      </c>
      <c r="Z384" s="40"/>
      <c r="AA384" s="40"/>
      <c r="AH384" s="43"/>
      <c r="AI384" s="43"/>
      <c r="BI384" s="52">
        <v>42873.40283564815</v>
      </c>
      <c r="BJ384" s="141">
        <v>0.33228805026630803</v>
      </c>
      <c r="BK384" s="145">
        <v>-2.3389670218662222E-2</v>
      </c>
      <c r="BL384" s="63">
        <f t="shared" si="72"/>
        <v>185</v>
      </c>
      <c r="BM384" s="117">
        <f t="shared" si="73"/>
        <v>678.5</v>
      </c>
      <c r="BN384" s="139">
        <v>1.6031252455664722</v>
      </c>
      <c r="BO384" s="140">
        <v>2.6821000000000002</v>
      </c>
      <c r="BP384" s="134">
        <f t="shared" si="74"/>
        <v>-0.72682450816255195</v>
      </c>
    </row>
    <row r="385" spans="1:68">
      <c r="A385" s="16">
        <v>42873.708906250002</v>
      </c>
      <c r="B385" s="17">
        <v>2.0286235629486162</v>
      </c>
      <c r="C385" s="18">
        <v>0.17406185840258054</v>
      </c>
      <c r="D385" s="81">
        <f t="shared" si="71"/>
        <v>0.22373402443871052</v>
      </c>
      <c r="Z385" s="40"/>
      <c r="AA385" s="40"/>
      <c r="AH385" s="43"/>
      <c r="AI385" s="43"/>
      <c r="BI385" s="52">
        <v>42873.40284722222</v>
      </c>
      <c r="BJ385" s="141">
        <v>0.27646992667070752</v>
      </c>
      <c r="BK385" s="145">
        <v>2.9264998667640901E-2</v>
      </c>
      <c r="BL385" s="63">
        <f t="shared" si="72"/>
        <v>147</v>
      </c>
      <c r="BM385" s="117">
        <f t="shared" si="73"/>
        <v>765.5</v>
      </c>
      <c r="BN385" s="139">
        <v>1.5287809317463459</v>
      </c>
      <c r="BO385" s="140">
        <v>2.7027000000000001</v>
      </c>
      <c r="BP385" s="134">
        <f t="shared" si="74"/>
        <v>-0.48292109201690314</v>
      </c>
    </row>
    <row r="386" spans="1:68">
      <c r="A386" s="16">
        <v>42873.70902199074</v>
      </c>
      <c r="B386" s="17">
        <v>1.5450232415047378</v>
      </c>
      <c r="C386" s="18">
        <v>0.21456390342066969</v>
      </c>
      <c r="D386" s="81">
        <f t="shared" si="71"/>
        <v>0.27863776049528211</v>
      </c>
      <c r="Z386" s="40"/>
      <c r="AA386" s="40"/>
      <c r="AH386" s="43"/>
      <c r="AI386" s="43"/>
      <c r="BI386" s="52">
        <v>42873.402858796297</v>
      </c>
      <c r="BJ386" s="141">
        <v>0.60946570263886135</v>
      </c>
      <c r="BK386" s="145">
        <v>-0.1286990079912696</v>
      </c>
      <c r="BL386" s="63">
        <f t="shared" si="72"/>
        <v>339</v>
      </c>
      <c r="BM386" s="117">
        <f t="shared" si="73"/>
        <v>479</v>
      </c>
      <c r="BN386" s="139">
        <v>1.97229893046503</v>
      </c>
      <c r="BO386" s="140">
        <v>2.6408999999999998</v>
      </c>
      <c r="BP386" s="134">
        <f t="shared" si="74"/>
        <v>-0.43020663885025451</v>
      </c>
    </row>
    <row r="387" spans="1:68">
      <c r="A387" s="16">
        <v>42873.709137731479</v>
      </c>
      <c r="B387" s="17">
        <v>1.834724796634507</v>
      </c>
      <c r="C387" s="18">
        <v>-0.27146063679640359</v>
      </c>
      <c r="D387" s="81">
        <f t="shared" si="71"/>
        <v>0.40230514691983643</v>
      </c>
      <c r="Z387" s="40"/>
      <c r="AA387" s="40"/>
      <c r="AH387" s="43"/>
      <c r="AI387" s="43"/>
      <c r="BI387" s="52">
        <v>42873.402870370373</v>
      </c>
      <c r="BJ387" s="141">
        <v>1.0620959617483998</v>
      </c>
      <c r="BK387" s="145">
        <v>-0.23400834576387586</v>
      </c>
      <c r="BL387" s="63">
        <f t="shared" si="72"/>
        <v>604.5</v>
      </c>
      <c r="BM387" s="117">
        <f t="shared" si="73"/>
        <v>140.5</v>
      </c>
      <c r="BN387" s="139">
        <v>2.5751584294965753</v>
      </c>
      <c r="BO387" s="140">
        <v>2.5996999999999999</v>
      </c>
      <c r="BP387" s="134">
        <f t="shared" si="74"/>
        <v>-0.51384479532593752</v>
      </c>
    </row>
    <row r="388" spans="1:68">
      <c r="A388" s="16">
        <v>42873.709253472218</v>
      </c>
      <c r="B388" s="17">
        <v>2.0840685842530005</v>
      </c>
      <c r="C388" s="18">
        <v>-6.8950411705957837E-2</v>
      </c>
      <c r="D388" s="81">
        <f t="shared" si="71"/>
        <v>0.13491655990342871</v>
      </c>
      <c r="Z388" s="40"/>
      <c r="AA388" s="40"/>
      <c r="AH388" s="43"/>
      <c r="AI388" s="43"/>
      <c r="BI388" s="52">
        <v>42873.402881944443</v>
      </c>
      <c r="BJ388" s="141">
        <v>1.7408315980868496</v>
      </c>
      <c r="BK388" s="145">
        <v>1.1350130452800087</v>
      </c>
      <c r="BL388" s="63">
        <f t="shared" si="72"/>
        <v>955</v>
      </c>
      <c r="BM388" s="117">
        <f t="shared" si="73"/>
        <v>1110</v>
      </c>
      <c r="BN388" s="139">
        <v>3.4791683083386151</v>
      </c>
      <c r="BO388" s="140">
        <v>3.1353</v>
      </c>
      <c r="BP388" s="134">
        <f t="shared" si="74"/>
        <v>-0.71227329493691161</v>
      </c>
    </row>
    <row r="389" spans="1:68">
      <c r="A389" s="16">
        <v>42873.709369212964</v>
      </c>
      <c r="B389" s="17">
        <v>2.7713222750862183</v>
      </c>
      <c r="C389" s="18">
        <v>0.13355981338449138</v>
      </c>
      <c r="D389" s="81">
        <f t="shared" si="71"/>
        <v>8.7412282147114273E-2</v>
      </c>
      <c r="Z389" s="40"/>
      <c r="AA389" s="40"/>
      <c r="AH389" s="43"/>
      <c r="AI389" s="1"/>
      <c r="BI389" s="52">
        <v>42873.40289351852</v>
      </c>
      <c r="BJ389" s="141">
        <v>1.5585493135180413</v>
      </c>
      <c r="BK389" s="145">
        <v>1.7405417374724959</v>
      </c>
      <c r="BL389" s="63">
        <f t="shared" si="72"/>
        <v>880</v>
      </c>
      <c r="BM389" s="117">
        <f t="shared" si="73"/>
        <v>1132</v>
      </c>
      <c r="BN389" s="139">
        <v>3.23638602733587</v>
      </c>
      <c r="BO389" s="140">
        <v>3.3721999999999999</v>
      </c>
      <c r="BP389" s="134">
        <f t="shared" si="74"/>
        <v>-0.71343852825962273</v>
      </c>
    </row>
    <row r="390" spans="1:68">
      <c r="A390" s="16">
        <v>42873.709484953702</v>
      </c>
      <c r="B390" s="17">
        <v>2.7536245884138331</v>
      </c>
      <c r="C390" s="18">
        <v>-0.19045654676022528</v>
      </c>
      <c r="D390" s="81">
        <f t="shared" si="71"/>
        <v>0.32805810374274963</v>
      </c>
      <c r="Z390" s="40"/>
      <c r="AA390" s="40"/>
      <c r="AH390" s="43"/>
      <c r="AI390" s="1"/>
      <c r="BI390" s="52">
        <v>42873.402905092589</v>
      </c>
      <c r="BJ390" s="141">
        <v>1.1851162376209399</v>
      </c>
      <c r="BK390" s="145">
        <v>0.13457433644024716</v>
      </c>
      <c r="BL390" s="63">
        <f t="shared" si="72"/>
        <v>687</v>
      </c>
      <c r="BM390" s="117">
        <f t="shared" si="73"/>
        <v>879</v>
      </c>
      <c r="BN390" s="139">
        <v>2.7390094765501796</v>
      </c>
      <c r="BO390" s="140">
        <v>2.7439</v>
      </c>
      <c r="BP390" s="134">
        <f t="shared" si="74"/>
        <v>-0.52625733113830664</v>
      </c>
    </row>
    <row r="391" spans="1:68">
      <c r="A391" s="16">
        <v>42873.709600694448</v>
      </c>
      <c r="B391" s="17">
        <v>1.2023652203424806</v>
      </c>
      <c r="C391" s="18">
        <v>-2.8448366687868688E-2</v>
      </c>
      <c r="D391" s="81">
        <f t="shared" si="71"/>
        <v>1.7677464026219593E-2</v>
      </c>
      <c r="Z391" s="40"/>
      <c r="AA391" s="40"/>
      <c r="AH391" s="43"/>
      <c r="AI391" s="1"/>
      <c r="BI391" s="52">
        <v>42873.402916666666</v>
      </c>
      <c r="BJ391" s="141">
        <v>1.0096237964583743</v>
      </c>
      <c r="BK391" s="145">
        <v>5.5592333110792466E-2</v>
      </c>
      <c r="BL391" s="63">
        <f t="shared" si="72"/>
        <v>575</v>
      </c>
      <c r="BM391" s="117">
        <f t="shared" si="73"/>
        <v>800.5</v>
      </c>
      <c r="BN391" s="139">
        <v>2.5052706068351438</v>
      </c>
      <c r="BO391" s="140">
        <v>2.7130000000000001</v>
      </c>
      <c r="BP391" s="134">
        <f t="shared" si="74"/>
        <v>-0.43919028403051635</v>
      </c>
    </row>
    <row r="392" spans="1:68">
      <c r="A392" s="16">
        <v>42873.709716435187</v>
      </c>
      <c r="B392" s="17">
        <v>1.5356991583464159</v>
      </c>
      <c r="C392" s="18">
        <v>0.21456390342066969</v>
      </c>
      <c r="D392" s="81">
        <f t="shared" si="71"/>
        <v>7.0436399032274694E-2</v>
      </c>
      <c r="Z392" s="40"/>
      <c r="AA392" s="40"/>
      <c r="AH392" s="43"/>
      <c r="AI392" s="1"/>
      <c r="BI392" s="52">
        <v>42873.402928240743</v>
      </c>
      <c r="BJ392" s="141">
        <v>0.72905110443032195</v>
      </c>
      <c r="BK392" s="145">
        <v>0.16090167088339871</v>
      </c>
      <c r="BL392" s="63">
        <f t="shared" si="72"/>
        <v>409</v>
      </c>
      <c r="BM392" s="117">
        <f t="shared" si="73"/>
        <v>898.5</v>
      </c>
      <c r="BN392" s="139">
        <v>2.1315750591916318</v>
      </c>
      <c r="BO392" s="140">
        <v>2.7542</v>
      </c>
      <c r="BP392" s="134">
        <f t="shared" si="74"/>
        <v>-0.43481653663256792</v>
      </c>
    </row>
    <row r="393" spans="1:68">
      <c r="A393" s="16">
        <v>42873.709832175926</v>
      </c>
      <c r="B393" s="17">
        <v>0.89800280982598968</v>
      </c>
      <c r="C393" s="18">
        <v>5.2555723348309609E-2</v>
      </c>
      <c r="D393" s="81">
        <f t="shared" si="71"/>
        <v>5.2751460468199951E-2</v>
      </c>
      <c r="Z393" s="40"/>
      <c r="AA393" s="40"/>
      <c r="AH393" s="43"/>
      <c r="AI393" s="1"/>
      <c r="BI393" s="52">
        <v>42873.402939814812</v>
      </c>
      <c r="BJ393" s="141">
        <v>0.54644495796697323</v>
      </c>
      <c r="BK393" s="145">
        <v>2.9376642244893394E-3</v>
      </c>
      <c r="BL393" s="63">
        <f t="shared" si="72"/>
        <v>312</v>
      </c>
      <c r="BM393" s="117">
        <f t="shared" si="73"/>
        <v>724</v>
      </c>
      <c r="BN393" s="139">
        <v>1.8883614256322057</v>
      </c>
      <c r="BO393" s="140">
        <v>2.6924000000000001</v>
      </c>
      <c r="BP393" s="134">
        <f t="shared" si="74"/>
        <v>-0.30907154421590766</v>
      </c>
    </row>
    <row r="394" spans="1:68">
      <c r="A394" s="16">
        <v>42873.709947916665</v>
      </c>
      <c r="B394" s="17">
        <v>1.8087353612161954</v>
      </c>
      <c r="C394" s="18">
        <v>9.3057768366402241E-2</v>
      </c>
      <c r="D394" s="81">
        <f t="shared" si="71"/>
        <v>3.4916129141174701E-2</v>
      </c>
      <c r="Z394" s="40"/>
      <c r="AA394" s="40"/>
      <c r="AH394" s="43"/>
      <c r="AI394" s="1"/>
      <c r="BI394" s="52">
        <v>42873.402951388889</v>
      </c>
      <c r="BJ394" s="141">
        <v>0.29392007074860177</v>
      </c>
      <c r="BK394" s="145">
        <v>-2.3389670218662222E-2</v>
      </c>
      <c r="BL394" s="63">
        <f t="shared" si="72"/>
        <v>161</v>
      </c>
      <c r="BM394" s="117">
        <f t="shared" si="73"/>
        <v>678.5</v>
      </c>
      <c r="BN394" s="139">
        <v>1.5520228271015606</v>
      </c>
      <c r="BO394" s="140">
        <v>2.6821000000000002</v>
      </c>
      <c r="BP394" s="134">
        <f t="shared" si="74"/>
        <v>-8.7351126722004749E-2</v>
      </c>
    </row>
    <row r="395" spans="1:68">
      <c r="A395" s="16">
        <v>42873.710063657403</v>
      </c>
      <c r="B395" s="17">
        <v>1.5638071824633815</v>
      </c>
      <c r="C395" s="18">
        <v>-0.19045654676022528</v>
      </c>
      <c r="D395" s="81">
        <f t="shared" si="71"/>
        <v>-0.21326117542253084</v>
      </c>
      <c r="Z395" s="40"/>
      <c r="AA395" s="40"/>
      <c r="AH395" s="43"/>
      <c r="AI395" s="1"/>
      <c r="BI395" s="52">
        <v>42873.402962962966</v>
      </c>
      <c r="BJ395" s="141">
        <v>0.3730233078879765</v>
      </c>
      <c r="BK395" s="145">
        <v>-2.3389670218662222E-2</v>
      </c>
      <c r="BL395" s="63">
        <f t="shared" si="72"/>
        <v>209.5</v>
      </c>
      <c r="BM395" s="117">
        <f t="shared" si="73"/>
        <v>678.5</v>
      </c>
      <c r="BN395" s="139">
        <v>1.6573806483118219</v>
      </c>
      <c r="BO395" s="140">
        <v>2.6821000000000002</v>
      </c>
      <c r="BP395" s="134">
        <f t="shared" si="74"/>
        <v>-0.17428981695586801</v>
      </c>
    </row>
    <row r="396" spans="1:68">
      <c r="A396" s="16">
        <v>42873.710179398149</v>
      </c>
      <c r="B396" s="17">
        <v>1.1121250558743281</v>
      </c>
      <c r="C396" s="18">
        <v>-0.14995450174213612</v>
      </c>
      <c r="D396" s="81">
        <f t="shared" si="71"/>
        <v>-0.29368277467617065</v>
      </c>
      <c r="Z396" s="40"/>
      <c r="AA396" s="40"/>
      <c r="AH396" s="43"/>
      <c r="AI396" s="1"/>
      <c r="BI396" s="52">
        <v>42873.402974537035</v>
      </c>
      <c r="BJ396" s="141">
        <v>0.83163612945890675</v>
      </c>
      <c r="BK396" s="145">
        <v>-0.18135367687757273</v>
      </c>
      <c r="BL396" s="63">
        <f t="shared" si="72"/>
        <v>481</v>
      </c>
      <c r="BM396" s="117">
        <f t="shared" si="73"/>
        <v>308.5</v>
      </c>
      <c r="BN396" s="139">
        <v>2.2682083388988654</v>
      </c>
      <c r="BO396" s="140">
        <v>2.6202999999999999</v>
      </c>
      <c r="BP396" s="134">
        <f t="shared" si="74"/>
        <v>-0.35916937099010643</v>
      </c>
    </row>
    <row r="397" spans="1:68">
      <c r="A397" s="16">
        <v>42873.710295138888</v>
      </c>
      <c r="B397" s="17">
        <v>1.7160172126162614</v>
      </c>
      <c r="C397" s="18">
        <v>1.2053678330223951E-2</v>
      </c>
      <c r="D397" s="81">
        <f t="shared" si="71"/>
        <v>-0.24060902581894678</v>
      </c>
      <c r="Z397" s="40"/>
      <c r="AA397" s="40"/>
      <c r="AH397" s="43"/>
      <c r="AI397" s="1"/>
      <c r="BI397" s="52">
        <v>42873.402986111112</v>
      </c>
      <c r="BJ397" s="141">
        <v>0.50796716502106465</v>
      </c>
      <c r="BK397" s="145">
        <v>2.9376642244893394E-3</v>
      </c>
      <c r="BL397" s="63">
        <f t="shared" si="72"/>
        <v>283.5</v>
      </c>
      <c r="BM397" s="117">
        <f t="shared" si="73"/>
        <v>724</v>
      </c>
      <c r="BN397" s="139">
        <v>1.8371127463573269</v>
      </c>
      <c r="BO397" s="140">
        <v>2.6924000000000001</v>
      </c>
      <c r="BP397" s="134">
        <f t="shared" si="74"/>
        <v>0.28956201100061008</v>
      </c>
    </row>
    <row r="398" spans="1:68">
      <c r="A398" s="16">
        <v>42873.710410879634</v>
      </c>
      <c r="B398" s="17">
        <v>1.9984729537862218</v>
      </c>
      <c r="C398" s="18">
        <v>1.2053678330220459E-2</v>
      </c>
      <c r="D398" s="81">
        <f t="shared" si="71"/>
        <v>-0.12972243663103336</v>
      </c>
      <c r="Z398" s="40"/>
      <c r="AA398" s="40"/>
      <c r="AH398" s="43"/>
      <c r="AI398" s="1"/>
      <c r="BI398" s="52">
        <v>42873.402997685182</v>
      </c>
      <c r="BJ398" s="141">
        <v>2.0332466660015126E-2</v>
      </c>
      <c r="BK398" s="145">
        <v>0.29253834309915655</v>
      </c>
      <c r="BL398" s="63">
        <f t="shared" si="72"/>
        <v>67</v>
      </c>
      <c r="BM398" s="117">
        <f t="shared" si="73"/>
        <v>979.5</v>
      </c>
      <c r="BN398" s="139">
        <v>1.1876307374817388</v>
      </c>
      <c r="BO398" s="140">
        <v>2.8056999999999999</v>
      </c>
      <c r="BP398" s="134">
        <f t="shared" si="74"/>
        <v>9.5930761678254012E-2</v>
      </c>
    </row>
    <row r="399" spans="1:68">
      <c r="A399" s="16">
        <v>42873.710526620373</v>
      </c>
      <c r="B399" s="17">
        <v>1.7722557177702523</v>
      </c>
      <c r="C399" s="18">
        <v>1.2053678330223951E-2</v>
      </c>
      <c r="D399" s="81">
        <f t="shared" si="71"/>
        <v>-0.36222394079399689</v>
      </c>
      <c r="Z399" s="40"/>
      <c r="AA399" s="40"/>
      <c r="AH399" s="43"/>
      <c r="AI399" s="1"/>
      <c r="BI399" s="52">
        <v>42873.403009259258</v>
      </c>
      <c r="BJ399" s="141">
        <v>-1.4959623525443328E-2</v>
      </c>
      <c r="BK399" s="145">
        <v>-0.1286990079912696</v>
      </c>
      <c r="BL399" s="63">
        <f t="shared" si="72"/>
        <v>57</v>
      </c>
      <c r="BM399" s="117">
        <f t="shared" si="73"/>
        <v>479</v>
      </c>
      <c r="BN399" s="139">
        <v>1.1406251045599842</v>
      </c>
      <c r="BO399" s="140">
        <v>2.6408999999999998</v>
      </c>
      <c r="BP399" s="134">
        <f t="shared" si="74"/>
        <v>0.19457326311888959</v>
      </c>
    </row>
    <row r="400" spans="1:68">
      <c r="A400" s="16">
        <v>42873.710642361111</v>
      </c>
      <c r="B400" s="17">
        <v>2.3796100808436211</v>
      </c>
      <c r="C400" s="18">
        <v>0.17406185840258054</v>
      </c>
      <c r="D400" s="81">
        <f t="shared" si="71"/>
        <v>-0.39787643086575525</v>
      </c>
      <c r="Z400" s="40"/>
      <c r="AA400" s="40"/>
      <c r="AH400" s="43"/>
      <c r="AI400" s="1"/>
      <c r="BI400" s="52">
        <v>42873.403020833335</v>
      </c>
      <c r="BJ400" s="141">
        <v>-5.3223293387909446E-2</v>
      </c>
      <c r="BK400" s="145">
        <v>-7.6044339104965344E-2</v>
      </c>
      <c r="BL400" s="63">
        <f t="shared" si="72"/>
        <v>52</v>
      </c>
      <c r="BM400" s="117">
        <f t="shared" si="73"/>
        <v>592.5</v>
      </c>
      <c r="BN400" s="139">
        <v>1.0896616164145478</v>
      </c>
      <c r="BO400" s="140">
        <v>2.6615000000000002</v>
      </c>
      <c r="BP400" s="134">
        <f t="shared" si="74"/>
        <v>0.14209854903945762</v>
      </c>
    </row>
    <row r="401" spans="1:68">
      <c r="A401" s="16">
        <v>42873.71075810185</v>
      </c>
      <c r="B401" s="17">
        <v>2.3827880913083161</v>
      </c>
      <c r="C401" s="18">
        <v>0.13355981338448791</v>
      </c>
      <c r="D401" s="81">
        <f t="shared" si="71"/>
        <v>-0.44553118858931462</v>
      </c>
      <c r="Z401" s="40"/>
      <c r="AA401" s="40"/>
      <c r="AH401" s="43"/>
      <c r="AI401" s="1"/>
      <c r="BI401" s="52">
        <v>42873.403032407405</v>
      </c>
      <c r="BJ401" s="141">
        <v>-0.15297593627299863</v>
      </c>
      <c r="BK401" s="145">
        <v>0.16090167088339871</v>
      </c>
      <c r="BL401" s="63">
        <f t="shared" si="72"/>
        <v>26</v>
      </c>
      <c r="BM401" s="117">
        <f t="shared" si="73"/>
        <v>898.5</v>
      </c>
      <c r="BN401" s="139">
        <v>0.95680079434956933</v>
      </c>
      <c r="BO401" s="140">
        <v>2.7542</v>
      </c>
      <c r="BP401" s="134">
        <f t="shared" si="74"/>
        <v>7.4716702340129407E-2</v>
      </c>
    </row>
    <row r="402" spans="1:68">
      <c r="A402" s="16">
        <v>42873.710873842589</v>
      </c>
      <c r="B402" s="17">
        <v>2.0748221186318339</v>
      </c>
      <c r="C402" s="18">
        <v>-0.31196268181449271</v>
      </c>
      <c r="D402" s="81">
        <f t="shared" si="71"/>
        <v>-0.34793031410701153</v>
      </c>
      <c r="Z402" s="40"/>
      <c r="AA402" s="40"/>
      <c r="AH402" s="43"/>
      <c r="AI402" s="1"/>
      <c r="BI402" s="52">
        <v>42873.403043981481</v>
      </c>
      <c r="BJ402" s="141">
        <v>-5.5398793644179913E-2</v>
      </c>
      <c r="BK402" s="145">
        <v>-0.10237167354811805</v>
      </c>
      <c r="BL402" s="63">
        <f t="shared" si="72"/>
        <v>51</v>
      </c>
      <c r="BM402" s="117">
        <f t="shared" si="73"/>
        <v>540.5</v>
      </c>
      <c r="BN402" s="139">
        <v>1.0867640615820044</v>
      </c>
      <c r="BO402" s="140">
        <v>2.6511999999999998</v>
      </c>
      <c r="BP402" s="134">
        <f t="shared" si="74"/>
        <v>0.16528518320931168</v>
      </c>
    </row>
    <row r="403" spans="1:68">
      <c r="A403" s="16">
        <v>42873.710989583335</v>
      </c>
      <c r="B403" s="17">
        <v>2.3444506053271814</v>
      </c>
      <c r="C403" s="18">
        <v>1.2053678330223951E-2</v>
      </c>
      <c r="D403" s="81">
        <f t="shared" si="71"/>
        <v>-0.43455756592809769</v>
      </c>
      <c r="Z403" s="40"/>
      <c r="AA403" s="40"/>
      <c r="AH403" s="43"/>
      <c r="AI403" s="1"/>
      <c r="BI403" s="52">
        <v>42873.403055555558</v>
      </c>
      <c r="BJ403" s="141">
        <v>0.30326552984613003</v>
      </c>
      <c r="BK403" s="145">
        <v>-0.20768101132072431</v>
      </c>
      <c r="BL403" s="63">
        <f t="shared" si="72"/>
        <v>168</v>
      </c>
      <c r="BM403" s="117">
        <f t="shared" si="73"/>
        <v>224.5</v>
      </c>
      <c r="BN403" s="139">
        <v>1.5644700700252649</v>
      </c>
      <c r="BO403" s="140">
        <v>2.61</v>
      </c>
      <c r="BP403" s="134">
        <f t="shared" si="74"/>
        <v>0.10487532292524915</v>
      </c>
    </row>
    <row r="404" spans="1:68">
      <c r="A404" s="16">
        <v>42873.711105324073</v>
      </c>
      <c r="B404" s="17">
        <v>2.1579294202672981</v>
      </c>
      <c r="C404" s="18">
        <v>1.2053678330223951E-2</v>
      </c>
      <c r="D404" s="81">
        <f t="shared" si="71"/>
        <v>-0.45390502878998562</v>
      </c>
      <c r="Z404" s="40"/>
      <c r="AA404" s="40"/>
      <c r="AH404" s="43"/>
      <c r="AI404" s="1"/>
      <c r="BI404" s="52">
        <v>42873.403067129628</v>
      </c>
      <c r="BJ404" s="141">
        <v>1.4520419980729884</v>
      </c>
      <c r="BK404" s="145">
        <v>5.5592333110792466E-2</v>
      </c>
      <c r="BL404" s="63">
        <f t="shared" si="72"/>
        <v>833.5</v>
      </c>
      <c r="BM404" s="117">
        <f t="shared" si="73"/>
        <v>800.5</v>
      </c>
      <c r="BN404" s="139">
        <v>3.094528638131008</v>
      </c>
      <c r="BO404" s="140">
        <v>2.7130000000000001</v>
      </c>
      <c r="BP404" s="134">
        <f t="shared" si="74"/>
        <v>-0.13427674527776626</v>
      </c>
    </row>
    <row r="405" spans="1:68">
      <c r="A405" s="16">
        <v>42873.711221064819</v>
      </c>
      <c r="B405" s="17">
        <v>1.228530657609598</v>
      </c>
      <c r="C405" s="18">
        <v>0.4575761735292046</v>
      </c>
      <c r="D405" s="81">
        <f t="shared" si="71"/>
        <v>-0.61349990538288879</v>
      </c>
      <c r="Z405" s="40"/>
      <c r="AA405" s="40"/>
      <c r="AH405" s="43"/>
      <c r="AI405" s="1"/>
      <c r="BI405" s="52">
        <v>42873.403078703705</v>
      </c>
      <c r="BJ405" s="141">
        <v>1.5563935957759325</v>
      </c>
      <c r="BK405" s="145">
        <v>2.9264998667640901E-2</v>
      </c>
      <c r="BL405" s="63">
        <f t="shared" si="72"/>
        <v>878</v>
      </c>
      <c r="BM405" s="117">
        <f t="shared" si="73"/>
        <v>765.5</v>
      </c>
      <c r="BN405" s="139">
        <v>3.2335148208888733</v>
      </c>
      <c r="BO405" s="140">
        <v>2.7027000000000001</v>
      </c>
      <c r="BP405" s="134">
        <f t="shared" si="74"/>
        <v>-5.883720953724416E-2</v>
      </c>
    </row>
    <row r="406" spans="1:68">
      <c r="A406" s="16">
        <v>42873.711336805558</v>
      </c>
      <c r="B406" s="17">
        <v>2.5692993717767374</v>
      </c>
      <c r="C406" s="18">
        <v>0.37657208349302629</v>
      </c>
      <c r="D406" s="81">
        <f t="shared" ref="D406:D469" si="75">CORREL(B412:B422,C406:C416)</f>
        <v>-0.32815432316664578</v>
      </c>
      <c r="Z406" s="40"/>
      <c r="AA406" s="40"/>
      <c r="AH406" s="43"/>
      <c r="AI406" s="1"/>
      <c r="BI406" s="52">
        <v>42873.403090277781</v>
      </c>
      <c r="BJ406" s="141">
        <v>1.2860788594677801</v>
      </c>
      <c r="BK406" s="145">
        <v>8.1919667553944031E-2</v>
      </c>
      <c r="BL406" s="63">
        <f t="shared" ref="BL406:BL469" si="76">_xlfn.RANK.AVG(BJ406,BJ$21:BJ$1174,1)</f>
        <v>742.5</v>
      </c>
      <c r="BM406" s="117">
        <f t="shared" ref="BM406:BM469" si="77">_xlfn.RANK.AVG(BK406,BK$21:BK$1174,1)</f>
        <v>829</v>
      </c>
      <c r="BN406" s="139">
        <v>2.8734818729543439</v>
      </c>
      <c r="BO406" s="140">
        <v>2.7233000000000001</v>
      </c>
      <c r="BP406" s="134">
        <f t="shared" ref="BP406:BP469" si="78">CORREL(BL416:BL425,BM406:BM415)</f>
        <v>0.15010579051292236</v>
      </c>
    </row>
    <row r="407" spans="1:68">
      <c r="A407" s="16">
        <v>42873.711452546297</v>
      </c>
      <c r="B407" s="17">
        <v>1.8515609190001705</v>
      </c>
      <c r="C407" s="18">
        <v>9.3057768366402241E-2</v>
      </c>
      <c r="D407" s="81">
        <f t="shared" si="75"/>
        <v>-0.2130789410272817</v>
      </c>
      <c r="Z407" s="40"/>
      <c r="AA407" s="40"/>
      <c r="AH407" s="43"/>
      <c r="AI407" s="1"/>
      <c r="BI407" s="52">
        <v>42873.403101851851</v>
      </c>
      <c r="BJ407" s="141">
        <v>0.57696986903572545</v>
      </c>
      <c r="BK407" s="145">
        <v>-7.6044339104965344E-2</v>
      </c>
      <c r="BL407" s="63">
        <f t="shared" si="76"/>
        <v>325.5</v>
      </c>
      <c r="BM407" s="117">
        <f t="shared" si="77"/>
        <v>592.5</v>
      </c>
      <c r="BN407" s="139">
        <v>1.9290176394502858</v>
      </c>
      <c r="BO407" s="140">
        <v>2.6615000000000002</v>
      </c>
      <c r="BP407" s="134">
        <f t="shared" si="78"/>
        <v>-3.1683367865277395E-2</v>
      </c>
    </row>
    <row r="408" spans="1:68">
      <c r="A408" s="16">
        <v>42873.711568287035</v>
      </c>
      <c r="B408" s="17">
        <v>1.9010597581159046</v>
      </c>
      <c r="C408" s="18">
        <v>0.17406185840258054</v>
      </c>
      <c r="D408" s="81">
        <f t="shared" si="75"/>
        <v>-0.4103720390619906</v>
      </c>
      <c r="Z408" s="40"/>
      <c r="AA408" s="40"/>
      <c r="AH408" s="43"/>
      <c r="AI408" s="1"/>
      <c r="BI408" s="52">
        <v>42873.403113425928</v>
      </c>
      <c r="BJ408" s="141">
        <v>0.16004673435148561</v>
      </c>
      <c r="BK408" s="145">
        <v>-0.10237167354811805</v>
      </c>
      <c r="BL408" s="63">
        <f t="shared" si="76"/>
        <v>104</v>
      </c>
      <c r="BM408" s="117">
        <f t="shared" si="77"/>
        <v>540.5</v>
      </c>
      <c r="BN408" s="139">
        <v>1.3737165585970601</v>
      </c>
      <c r="BO408" s="140">
        <v>2.6511999999999998</v>
      </c>
      <c r="BP408" s="134">
        <f t="shared" si="78"/>
        <v>-8.7003652119987215E-2</v>
      </c>
    </row>
    <row r="409" spans="1:68">
      <c r="A409" s="16">
        <v>42873.711684027774</v>
      </c>
      <c r="B409" s="17">
        <v>1.2160362922526671</v>
      </c>
      <c r="C409" s="18">
        <v>-0.19045654676022528</v>
      </c>
      <c r="D409" s="81">
        <f t="shared" si="75"/>
        <v>-0.41614548346903363</v>
      </c>
      <c r="Z409" s="40"/>
      <c r="AA409" s="40"/>
      <c r="AH409" s="43"/>
      <c r="AI409" s="1"/>
      <c r="BI409" s="52">
        <v>42873.403124999997</v>
      </c>
      <c r="BJ409" s="141">
        <v>9.2769239276300319E-2</v>
      </c>
      <c r="BK409" s="145">
        <v>0.10824700199709558</v>
      </c>
      <c r="BL409" s="63">
        <f t="shared" si="76"/>
        <v>88</v>
      </c>
      <c r="BM409" s="117">
        <f t="shared" si="77"/>
        <v>854</v>
      </c>
      <c r="BN409" s="139">
        <v>1.2841094760813769</v>
      </c>
      <c r="BO409" s="140">
        <v>2.7336</v>
      </c>
      <c r="BP409" s="134">
        <f t="shared" si="78"/>
        <v>-0.10648984226668354</v>
      </c>
    </row>
    <row r="410" spans="1:68">
      <c r="A410" s="16">
        <v>42873.711799768513</v>
      </c>
      <c r="B410" s="17">
        <v>1.1702365201481841</v>
      </c>
      <c r="C410" s="18">
        <v>5.2555723348309609E-2</v>
      </c>
      <c r="D410" s="81">
        <f t="shared" si="75"/>
        <v>-0.16676896905217442</v>
      </c>
      <c r="Z410" s="40"/>
      <c r="AA410" s="40"/>
      <c r="AH410" s="43"/>
      <c r="AI410" s="1"/>
      <c r="BI410" s="52">
        <v>42873.403136574074</v>
      </c>
      <c r="BJ410" s="141">
        <v>0.28927526117616392</v>
      </c>
      <c r="BK410" s="145">
        <v>0.21355633976970184</v>
      </c>
      <c r="BL410" s="63">
        <f t="shared" si="76"/>
        <v>157.5</v>
      </c>
      <c r="BM410" s="117">
        <f t="shared" si="77"/>
        <v>933</v>
      </c>
      <c r="BN410" s="139">
        <v>1.5458363923337093</v>
      </c>
      <c r="BO410" s="140">
        <v>2.7747999999999999</v>
      </c>
      <c r="BP410" s="134">
        <f t="shared" si="78"/>
        <v>2.7377153838875862E-2</v>
      </c>
    </row>
    <row r="411" spans="1:68">
      <c r="A411" s="16">
        <v>42873.711915509259</v>
      </c>
      <c r="B411" s="17">
        <v>1.4538140484125601</v>
      </c>
      <c r="C411" s="18">
        <v>0.13355981338449138</v>
      </c>
      <c r="D411" s="81">
        <f t="shared" si="75"/>
        <v>-0.15283355122733472</v>
      </c>
      <c r="Z411" s="40"/>
      <c r="AA411" s="40"/>
      <c r="AH411" s="43"/>
      <c r="AI411" s="1"/>
      <c r="BI411" s="52">
        <v>42873.403148148151</v>
      </c>
      <c r="BJ411" s="141">
        <v>0.32430243592147495</v>
      </c>
      <c r="BK411" s="145">
        <v>0.16090167088339871</v>
      </c>
      <c r="BL411" s="63">
        <f t="shared" si="76"/>
        <v>181</v>
      </c>
      <c r="BM411" s="117">
        <f t="shared" si="77"/>
        <v>898.5</v>
      </c>
      <c r="BN411" s="139">
        <v>1.5924891836450792</v>
      </c>
      <c r="BO411" s="140">
        <v>2.7542</v>
      </c>
      <c r="BP411" s="134">
        <f t="shared" si="78"/>
        <v>-0.26982226904876477</v>
      </c>
    </row>
    <row r="412" spans="1:68">
      <c r="A412" s="16">
        <v>42873.712031250005</v>
      </c>
      <c r="B412" s="17">
        <v>1.0240531551844763</v>
      </c>
      <c r="C412" s="18">
        <v>0.4575761735292046</v>
      </c>
      <c r="D412" s="81">
        <f t="shared" si="75"/>
        <v>-0.24402598767331313</v>
      </c>
      <c r="Z412" s="40"/>
      <c r="AA412" s="40"/>
      <c r="AH412" s="43"/>
      <c r="AI412" s="1"/>
      <c r="BI412" s="52">
        <v>42873.40315972222</v>
      </c>
      <c r="BJ412" s="141">
        <v>0.364218992089343</v>
      </c>
      <c r="BK412" s="145">
        <v>-0.1286990079912696</v>
      </c>
      <c r="BL412" s="63">
        <f t="shared" si="76"/>
        <v>200</v>
      </c>
      <c r="BM412" s="117">
        <f t="shared" si="77"/>
        <v>479</v>
      </c>
      <c r="BN412" s="139">
        <v>1.6456541556506337</v>
      </c>
      <c r="BO412" s="140">
        <v>2.6408999999999998</v>
      </c>
      <c r="BP412" s="134">
        <f t="shared" si="78"/>
        <v>-0.52475217061127732</v>
      </c>
    </row>
    <row r="413" spans="1:68">
      <c r="A413" s="16">
        <v>42873.712146990743</v>
      </c>
      <c r="B413" s="17">
        <v>1.6020875824325775</v>
      </c>
      <c r="C413" s="18">
        <v>-2.8448366687868688E-2</v>
      </c>
      <c r="D413" s="81">
        <f t="shared" si="75"/>
        <v>-0.40213937233121555</v>
      </c>
      <c r="Z413" s="40"/>
      <c r="AA413" s="40"/>
      <c r="AH413" s="43"/>
      <c r="AI413" s="1"/>
      <c r="BI413" s="52">
        <v>42873.403171296297</v>
      </c>
      <c r="BJ413" s="141">
        <v>0.24779956556522853</v>
      </c>
      <c r="BK413" s="145">
        <v>-0.20768101132072431</v>
      </c>
      <c r="BL413" s="63">
        <f t="shared" si="76"/>
        <v>133</v>
      </c>
      <c r="BM413" s="117">
        <f t="shared" si="77"/>
        <v>224.5</v>
      </c>
      <c r="BN413" s="139">
        <v>1.4905947981743088</v>
      </c>
      <c r="BO413" s="140">
        <v>2.61</v>
      </c>
      <c r="BP413" s="134">
        <f t="shared" si="78"/>
        <v>-0.5737614297380087</v>
      </c>
    </row>
    <row r="414" spans="1:68">
      <c r="A414" s="16">
        <v>42873.712262731482</v>
      </c>
      <c r="B414" s="17">
        <v>2.4492814245436496</v>
      </c>
      <c r="C414" s="18">
        <v>0.37657208349302629</v>
      </c>
      <c r="D414" s="81">
        <f t="shared" si="75"/>
        <v>-0.29335970636631764</v>
      </c>
      <c r="Z414" s="40"/>
      <c r="AA414" s="40"/>
      <c r="AH414" s="43"/>
      <c r="AI414" s="1"/>
      <c r="BI414" s="52">
        <v>42873.403182870374</v>
      </c>
      <c r="BJ414" s="141">
        <v>0.46340663942406496</v>
      </c>
      <c r="BK414" s="145">
        <v>-0.23400834576387586</v>
      </c>
      <c r="BL414" s="63">
        <f t="shared" si="76"/>
        <v>254</v>
      </c>
      <c r="BM414" s="117">
        <f t="shared" si="77"/>
        <v>140.5</v>
      </c>
      <c r="BN414" s="139">
        <v>1.7777624585731238</v>
      </c>
      <c r="BO414" s="140">
        <v>2.5996999999999999</v>
      </c>
      <c r="BP414" s="134">
        <f t="shared" si="78"/>
        <v>-0.51452784487737779</v>
      </c>
    </row>
    <row r="415" spans="1:68">
      <c r="A415" s="16">
        <v>42873.712378472221</v>
      </c>
      <c r="B415" s="17">
        <v>3.5218007531421365</v>
      </c>
      <c r="C415" s="18">
        <v>0.21456390342066969</v>
      </c>
      <c r="D415" s="81">
        <f t="shared" si="75"/>
        <v>-0.31686609744060595</v>
      </c>
      <c r="Z415" s="40"/>
      <c r="AA415" s="40"/>
      <c r="AH415" s="43"/>
      <c r="AI415" s="1"/>
      <c r="BI415" s="52">
        <v>42873.403194444443</v>
      </c>
      <c r="BJ415" s="141">
        <v>0.27901964072072799</v>
      </c>
      <c r="BK415" s="145">
        <v>-0.15502634243442118</v>
      </c>
      <c r="BL415" s="63">
        <f t="shared" si="76"/>
        <v>149</v>
      </c>
      <c r="BM415" s="117">
        <f t="shared" si="77"/>
        <v>394.5</v>
      </c>
      <c r="BN415" s="139">
        <v>1.5321769029699512</v>
      </c>
      <c r="BO415" s="140">
        <v>2.6305999999999998</v>
      </c>
      <c r="BP415" s="134">
        <f t="shared" si="78"/>
        <v>-0.31653553531638307</v>
      </c>
    </row>
    <row r="416" spans="1:68">
      <c r="A416" s="16">
        <v>42873.712494212959</v>
      </c>
      <c r="B416" s="17">
        <v>2.8362038202039712</v>
      </c>
      <c r="C416" s="18">
        <v>-0.10945245672404698</v>
      </c>
      <c r="D416" s="81">
        <f t="shared" si="75"/>
        <v>-0.29136926802705626</v>
      </c>
      <c r="Z416" s="40"/>
      <c r="AA416" s="40"/>
      <c r="AH416" s="43"/>
      <c r="AI416" s="1"/>
      <c r="BI416" s="52">
        <v>42873.40320601852</v>
      </c>
      <c r="BJ416" s="141">
        <v>1.1651363886449257</v>
      </c>
      <c r="BK416" s="145">
        <v>-4.9717004661813786E-2</v>
      </c>
      <c r="BL416" s="63">
        <f t="shared" si="76"/>
        <v>670</v>
      </c>
      <c r="BM416" s="117">
        <f t="shared" si="77"/>
        <v>638</v>
      </c>
      <c r="BN416" s="139">
        <v>2.7123982602163399</v>
      </c>
      <c r="BO416" s="140">
        <v>2.6718000000000002</v>
      </c>
      <c r="BP416" s="134">
        <f t="shared" si="78"/>
        <v>-8.6319104037913583E-2</v>
      </c>
    </row>
    <row r="417" spans="1:68">
      <c r="A417" s="16">
        <v>42873.712609953698</v>
      </c>
      <c r="B417" s="17">
        <v>1.9583138062245129</v>
      </c>
      <c r="C417" s="18">
        <v>0.25506594843875885</v>
      </c>
      <c r="D417" s="81">
        <f t="shared" si="75"/>
        <v>-0.39955437728248155</v>
      </c>
      <c r="Z417" s="40"/>
      <c r="AA417" s="40"/>
      <c r="AH417" s="43"/>
      <c r="AI417" s="1"/>
      <c r="BI417" s="52">
        <v>42873.403217592589</v>
      </c>
      <c r="BJ417" s="141">
        <v>1.4213148462909699</v>
      </c>
      <c r="BK417" s="145">
        <v>-7.6044339104965344E-2</v>
      </c>
      <c r="BL417" s="63">
        <f t="shared" si="76"/>
        <v>815</v>
      </c>
      <c r="BM417" s="117">
        <f t="shared" si="77"/>
        <v>592.5</v>
      </c>
      <c r="BN417" s="139">
        <v>3.0536030593453196</v>
      </c>
      <c r="BO417" s="140">
        <v>2.6615000000000002</v>
      </c>
      <c r="BP417" s="134">
        <f t="shared" si="78"/>
        <v>0.35523575627783688</v>
      </c>
    </row>
    <row r="418" spans="1:68">
      <c r="A418" s="16">
        <v>42873.712725694444</v>
      </c>
      <c r="B418" s="17">
        <v>2.163938530635884</v>
      </c>
      <c r="C418" s="18">
        <v>0.37657208349302629</v>
      </c>
      <c r="D418" s="81">
        <f t="shared" si="75"/>
        <v>-0.28279282681820106</v>
      </c>
      <c r="Z418" s="40"/>
      <c r="AA418" s="40"/>
      <c r="AH418" s="43"/>
      <c r="AI418" s="1"/>
      <c r="BI418" s="52">
        <v>42873.403229166666</v>
      </c>
      <c r="BJ418" s="141">
        <v>0.86675782091446474</v>
      </c>
      <c r="BK418" s="145">
        <v>-4.9717004661813786E-2</v>
      </c>
      <c r="BL418" s="63">
        <f t="shared" si="76"/>
        <v>509</v>
      </c>
      <c r="BM418" s="117">
        <f t="shared" si="77"/>
        <v>638</v>
      </c>
      <c r="BN418" s="139">
        <v>2.3149870172790799</v>
      </c>
      <c r="BO418" s="140">
        <v>2.6718000000000002</v>
      </c>
      <c r="BP418" s="134">
        <f t="shared" si="78"/>
        <v>0.29898122277828748</v>
      </c>
    </row>
    <row r="419" spans="1:68">
      <c r="A419" s="16">
        <v>42873.71284143519</v>
      </c>
      <c r="B419" s="17">
        <v>2.0875494461646942</v>
      </c>
      <c r="C419" s="18">
        <v>0.17406185840258054</v>
      </c>
      <c r="D419" s="81">
        <f t="shared" si="75"/>
        <v>0.17769699080402518</v>
      </c>
      <c r="Z419" s="40"/>
      <c r="AA419" s="40"/>
      <c r="AH419" s="43"/>
      <c r="AI419" s="1"/>
      <c r="BI419" s="52">
        <v>42873.403240740743</v>
      </c>
      <c r="BJ419" s="141">
        <v>0.70928789269177739</v>
      </c>
      <c r="BK419" s="145">
        <v>-0.26033568020702741</v>
      </c>
      <c r="BL419" s="63">
        <f t="shared" si="76"/>
        <v>400</v>
      </c>
      <c r="BM419" s="117">
        <f t="shared" si="77"/>
        <v>78.5</v>
      </c>
      <c r="BN419" s="139">
        <v>2.1052523825959648</v>
      </c>
      <c r="BO419" s="140">
        <v>2.5893999999999999</v>
      </c>
      <c r="BP419" s="134">
        <f t="shared" si="78"/>
        <v>0.32785178127620185</v>
      </c>
    </row>
    <row r="420" spans="1:68">
      <c r="A420" s="16">
        <v>42873.712957175929</v>
      </c>
      <c r="B420" s="17">
        <v>2.4244905006384752</v>
      </c>
      <c r="C420" s="18">
        <v>1.2053678330220459E-2</v>
      </c>
      <c r="D420" s="81">
        <f t="shared" si="75"/>
        <v>0.17173233772347435</v>
      </c>
      <c r="Z420" s="40"/>
      <c r="AA420" s="40"/>
      <c r="AH420" s="43"/>
      <c r="AI420" s="1"/>
      <c r="BI420" s="52">
        <v>42873.403252314813</v>
      </c>
      <c r="BJ420" s="141">
        <v>0.54330251296005672</v>
      </c>
      <c r="BK420" s="145">
        <v>0.52948435308752173</v>
      </c>
      <c r="BL420" s="63">
        <f t="shared" si="76"/>
        <v>307.5</v>
      </c>
      <c r="BM420" s="117">
        <f t="shared" si="77"/>
        <v>1043</v>
      </c>
      <c r="BN420" s="139">
        <v>1.8841759944011367</v>
      </c>
      <c r="BO420" s="140">
        <v>2.8984000000000001</v>
      </c>
      <c r="BP420" s="134">
        <f t="shared" si="78"/>
        <v>0.25534680387258163</v>
      </c>
    </row>
    <row r="421" spans="1:68">
      <c r="A421" s="16">
        <v>42873.713072916667</v>
      </c>
      <c r="B421" s="17">
        <v>2.439601508324523</v>
      </c>
      <c r="C421" s="18">
        <v>-0.10945245672404698</v>
      </c>
      <c r="D421" s="81">
        <f t="shared" si="75"/>
        <v>0.17854925377887357</v>
      </c>
      <c r="Z421" s="40"/>
      <c r="AA421" s="40"/>
      <c r="AH421" s="43"/>
      <c r="AI421" s="1"/>
      <c r="BI421" s="52">
        <v>42873.403263888889</v>
      </c>
      <c r="BJ421" s="141">
        <v>0.66912275541738508</v>
      </c>
      <c r="BK421" s="145">
        <v>-7.6044339104965344E-2</v>
      </c>
      <c r="BL421" s="63">
        <f t="shared" si="76"/>
        <v>376.5</v>
      </c>
      <c r="BM421" s="117">
        <f t="shared" si="77"/>
        <v>592.5</v>
      </c>
      <c r="BN421" s="139">
        <v>2.0517563247243378</v>
      </c>
      <c r="BO421" s="140">
        <v>2.6615000000000002</v>
      </c>
      <c r="BP421" s="134">
        <f t="shared" si="78"/>
        <v>0.42304977735861504</v>
      </c>
    </row>
    <row r="422" spans="1:68">
      <c r="A422" s="16">
        <v>42873.713188657406</v>
      </c>
      <c r="B422" s="17">
        <v>1.4466746154921888</v>
      </c>
      <c r="C422" s="18">
        <v>-0.19045654676022528</v>
      </c>
      <c r="D422" s="81">
        <f t="shared" si="75"/>
        <v>0.16107405774316891</v>
      </c>
      <c r="Z422" s="40"/>
      <c r="AA422" s="40"/>
      <c r="AH422" s="43"/>
      <c r="AI422" s="1"/>
      <c r="BI422" s="52">
        <v>42873.403275462966</v>
      </c>
      <c r="BJ422" s="141">
        <v>0.68492672575283498</v>
      </c>
      <c r="BK422" s="145">
        <v>-0.1286990079912696</v>
      </c>
      <c r="BL422" s="63">
        <f t="shared" si="76"/>
        <v>383</v>
      </c>
      <c r="BM422" s="117">
        <f t="shared" si="77"/>
        <v>479</v>
      </c>
      <c r="BN422" s="139">
        <v>2.0728056767006779</v>
      </c>
      <c r="BO422" s="140">
        <v>2.6408999999999998</v>
      </c>
      <c r="BP422" s="134">
        <f t="shared" si="78"/>
        <v>0.30315751460551532</v>
      </c>
    </row>
    <row r="423" spans="1:68">
      <c r="A423" s="16">
        <v>42873.713304398145</v>
      </c>
      <c r="B423" s="17">
        <v>1.6031759746535037</v>
      </c>
      <c r="C423" s="18">
        <v>-6.8950411705957837E-2</v>
      </c>
      <c r="D423" s="81">
        <f t="shared" si="75"/>
        <v>0.15874637466779157</v>
      </c>
      <c r="Z423" s="40"/>
      <c r="AA423" s="40"/>
      <c r="AH423" s="43"/>
      <c r="AI423" s="1"/>
      <c r="BI423" s="52">
        <v>42873.403287037036</v>
      </c>
      <c r="BJ423" s="141">
        <v>0.61935589140320335</v>
      </c>
      <c r="BK423" s="145">
        <v>2.4777071018807408</v>
      </c>
      <c r="BL423" s="63">
        <f t="shared" si="76"/>
        <v>347</v>
      </c>
      <c r="BM423" s="117">
        <f t="shared" si="77"/>
        <v>1140</v>
      </c>
      <c r="BN423" s="139">
        <v>1.9854717003446409</v>
      </c>
      <c r="BO423" s="140">
        <v>3.6605999999999996</v>
      </c>
      <c r="BP423" s="134">
        <f t="shared" si="78"/>
        <v>0.19346229243111096</v>
      </c>
    </row>
    <row r="424" spans="1:68">
      <c r="A424" s="16">
        <v>42873.713420138884</v>
      </c>
      <c r="B424" s="17">
        <v>0.53251606101666094</v>
      </c>
      <c r="C424" s="18">
        <v>0.25506594843875885</v>
      </c>
      <c r="D424" s="81">
        <f t="shared" si="75"/>
        <v>0.24123790567877909</v>
      </c>
      <c r="Z424" s="40"/>
      <c r="AA424" s="40"/>
      <c r="AH424" s="43"/>
      <c r="AI424" s="1"/>
      <c r="BI424" s="52">
        <v>42873.403298611112</v>
      </c>
      <c r="BJ424" s="141">
        <v>0.76060802256203652</v>
      </c>
      <c r="BK424" s="145">
        <v>0.18722900532655026</v>
      </c>
      <c r="BL424" s="63">
        <f t="shared" si="76"/>
        <v>428</v>
      </c>
      <c r="BM424" s="117">
        <f t="shared" si="77"/>
        <v>915.5</v>
      </c>
      <c r="BN424" s="139">
        <v>2.1736058060826853</v>
      </c>
      <c r="BO424" s="140">
        <v>2.7645</v>
      </c>
      <c r="BP424" s="134">
        <f t="shared" si="78"/>
        <v>0.39767168257715052</v>
      </c>
    </row>
    <row r="425" spans="1:68">
      <c r="A425" s="16">
        <v>42873.713535879629</v>
      </c>
      <c r="B425" s="17">
        <v>2.2293689015749663</v>
      </c>
      <c r="C425" s="18">
        <v>9.3057768366402241E-2</v>
      </c>
      <c r="D425" s="81">
        <f t="shared" si="75"/>
        <v>0.15034326793763231</v>
      </c>
      <c r="Z425" s="40"/>
      <c r="AA425" s="40"/>
      <c r="AH425" s="43"/>
      <c r="AI425" s="1"/>
      <c r="BI425" s="52">
        <v>42873.403310185182</v>
      </c>
      <c r="BJ425" s="141">
        <v>0.36751328674253519</v>
      </c>
      <c r="BK425" s="145">
        <v>-0.15502634243442118</v>
      </c>
      <c r="BL425" s="63">
        <f t="shared" si="76"/>
        <v>203.5</v>
      </c>
      <c r="BM425" s="117">
        <f t="shared" si="77"/>
        <v>394.5</v>
      </c>
      <c r="BN425" s="139">
        <v>1.6500418358472533</v>
      </c>
      <c r="BO425" s="140">
        <v>2.6305999999999998</v>
      </c>
      <c r="BP425" s="134">
        <f t="shared" si="78"/>
        <v>0.47818671198001583</v>
      </c>
    </row>
    <row r="426" spans="1:68">
      <c r="A426" s="16">
        <v>42873.713651620375</v>
      </c>
      <c r="B426" s="17">
        <v>2.3088540854340041</v>
      </c>
      <c r="C426" s="18">
        <v>-0.10945245672404698</v>
      </c>
      <c r="D426" s="81">
        <f t="shared" si="75"/>
        <v>0.14836256117992652</v>
      </c>
      <c r="Z426" s="40"/>
      <c r="AA426" s="40"/>
      <c r="AH426" s="43"/>
      <c r="AI426" s="1"/>
      <c r="BI426" s="52">
        <v>42873.403321759259</v>
      </c>
      <c r="BJ426" s="141">
        <v>4.4393913181255962E-2</v>
      </c>
      <c r="BK426" s="145">
        <v>3.0569084596300775</v>
      </c>
      <c r="BL426" s="63">
        <f t="shared" si="76"/>
        <v>74</v>
      </c>
      <c r="BM426" s="117">
        <f t="shared" si="77"/>
        <v>1147</v>
      </c>
      <c r="BN426" s="139">
        <v>1.2196782449203856</v>
      </c>
      <c r="BO426" s="140">
        <v>3.8872</v>
      </c>
      <c r="BP426" s="134">
        <f t="shared" si="78"/>
        <v>0.39658387627361363</v>
      </c>
    </row>
    <row r="427" spans="1:68">
      <c r="A427" s="16">
        <v>42873.713767361114</v>
      </c>
      <c r="B427" s="17">
        <v>2.2712687820984434</v>
      </c>
      <c r="C427" s="18">
        <v>5.2555723348309609E-2</v>
      </c>
      <c r="D427" s="81">
        <f t="shared" si="75"/>
        <v>0.11245821698752384</v>
      </c>
      <c r="Z427" s="40"/>
      <c r="AA427" s="40"/>
      <c r="AH427" s="43"/>
      <c r="AI427" s="1"/>
      <c r="BI427" s="52">
        <v>42873.403333333335</v>
      </c>
      <c r="BJ427" s="141">
        <v>-0.12303954584812006</v>
      </c>
      <c r="BK427" s="145">
        <v>0.23988367421285339</v>
      </c>
      <c r="BL427" s="63">
        <f t="shared" si="76"/>
        <v>34</v>
      </c>
      <c r="BM427" s="117">
        <f t="shared" si="77"/>
        <v>951.5</v>
      </c>
      <c r="BN427" s="139">
        <v>0.99667315588779226</v>
      </c>
      <c r="BO427" s="140">
        <v>2.7850999999999999</v>
      </c>
      <c r="BP427" s="134">
        <f t="shared" si="78"/>
        <v>0.50111765869072633</v>
      </c>
    </row>
    <row r="428" spans="1:68">
      <c r="A428" s="16">
        <v>42873.713883101853</v>
      </c>
      <c r="B428" s="17">
        <v>2.4172544653978458</v>
      </c>
      <c r="C428" s="18">
        <v>-0.19045654676022528</v>
      </c>
      <c r="D428" s="81">
        <f t="shared" si="75"/>
        <v>0.12844967684588687</v>
      </c>
      <c r="Z428" s="40"/>
      <c r="AA428" s="40"/>
      <c r="AH428" s="43"/>
      <c r="AI428" s="1"/>
      <c r="BI428" s="52">
        <v>42873.403344907405</v>
      </c>
      <c r="BJ428" s="141">
        <v>-0.22354462763845159</v>
      </c>
      <c r="BK428" s="145">
        <v>1.3456317208252213</v>
      </c>
      <c r="BL428" s="63">
        <f t="shared" si="76"/>
        <v>14</v>
      </c>
      <c r="BM428" s="117">
        <f t="shared" si="77"/>
        <v>1118</v>
      </c>
      <c r="BN428" s="139">
        <v>0.86281015835544961</v>
      </c>
      <c r="BO428" s="140">
        <v>3.2176999999999998</v>
      </c>
      <c r="BP428" s="134">
        <f t="shared" si="78"/>
        <v>0.43195344049508966</v>
      </c>
    </row>
    <row r="429" spans="1:68">
      <c r="A429" s="16">
        <v>42873.713998842592</v>
      </c>
      <c r="B429" s="17">
        <v>3.0833643427618984</v>
      </c>
      <c r="C429" s="18">
        <v>0.25506594843875885</v>
      </c>
      <c r="D429" s="81">
        <f t="shared" si="75"/>
        <v>0.13082387241154794</v>
      </c>
      <c r="Z429" s="40"/>
      <c r="AA429" s="40"/>
      <c r="AH429" s="43"/>
      <c r="AI429" s="1"/>
      <c r="BI429" s="52">
        <v>42873.403356481482</v>
      </c>
      <c r="BJ429" s="141">
        <v>-0.30429450527160207</v>
      </c>
      <c r="BK429" s="145">
        <v>-0.1286990079912696</v>
      </c>
      <c r="BL429" s="63">
        <f t="shared" si="76"/>
        <v>8</v>
      </c>
      <c r="BM429" s="117">
        <f t="shared" si="77"/>
        <v>479</v>
      </c>
      <c r="BN429" s="139">
        <v>0.75525917209891935</v>
      </c>
      <c r="BO429" s="140">
        <v>2.6408999999999998</v>
      </c>
      <c r="BP429" s="134">
        <f t="shared" si="78"/>
        <v>0.58922441593888664</v>
      </c>
    </row>
    <row r="430" spans="1:68">
      <c r="A430" s="16">
        <v>42873.71411458333</v>
      </c>
      <c r="B430" s="17">
        <v>2.8729103009847274</v>
      </c>
      <c r="C430" s="18">
        <v>-0.19045654676022528</v>
      </c>
      <c r="D430" s="81">
        <f t="shared" si="75"/>
        <v>8.3206521539084088E-2</v>
      </c>
      <c r="Z430" s="40"/>
      <c r="AA430" s="40"/>
      <c r="AH430" s="43"/>
      <c r="AI430" s="1"/>
      <c r="BI430" s="52">
        <v>42873.403368055559</v>
      </c>
      <c r="BJ430" s="141">
        <v>-0.32261387393169894</v>
      </c>
      <c r="BK430" s="145">
        <v>0.89806703529164478</v>
      </c>
      <c r="BL430" s="63">
        <f t="shared" si="76"/>
        <v>7</v>
      </c>
      <c r="BM430" s="117">
        <f t="shared" si="77"/>
        <v>1090</v>
      </c>
      <c r="BN430" s="139">
        <v>0.73085955410889125</v>
      </c>
      <c r="BO430" s="140">
        <v>3.0426000000000002</v>
      </c>
      <c r="BP430" s="134">
        <f t="shared" si="78"/>
        <v>0.59851605645696071</v>
      </c>
    </row>
    <row r="431" spans="1:68">
      <c r="A431" s="16">
        <v>42873.714230324069</v>
      </c>
      <c r="B431" s="17">
        <v>3.6330296711966321</v>
      </c>
      <c r="C431" s="18">
        <v>-2.8448366687868688E-2</v>
      </c>
      <c r="D431" s="81">
        <f t="shared" si="75"/>
        <v>0.16202295448458406</v>
      </c>
      <c r="Z431" s="40"/>
      <c r="AA431" s="40"/>
      <c r="AH431" s="43"/>
      <c r="AI431" s="1"/>
      <c r="BI431" s="52">
        <v>42873.403379629628</v>
      </c>
      <c r="BJ431" s="141">
        <v>-0.36067885081310763</v>
      </c>
      <c r="BK431" s="145">
        <v>2.9264998667640901E-2</v>
      </c>
      <c r="BL431" s="63">
        <f t="shared" si="76"/>
        <v>5</v>
      </c>
      <c r="BM431" s="117">
        <f t="shared" si="77"/>
        <v>765.5</v>
      </c>
      <c r="BN431" s="139">
        <v>0.68016070569668219</v>
      </c>
      <c r="BO431" s="140">
        <v>2.7027000000000001</v>
      </c>
      <c r="BP431" s="134">
        <f t="shared" si="78"/>
        <v>0.2513080396973485</v>
      </c>
    </row>
    <row r="432" spans="1:68">
      <c r="A432" s="16">
        <v>42873.714346064815</v>
      </c>
      <c r="B432" s="17">
        <v>1.8837686945747594</v>
      </c>
      <c r="C432" s="18">
        <v>1.2053678330223951E-2</v>
      </c>
      <c r="D432" s="81">
        <f t="shared" si="75"/>
        <v>0.2238634758029496</v>
      </c>
      <c r="Z432" s="40"/>
      <c r="AA432" s="40"/>
      <c r="AH432" s="43"/>
      <c r="AI432" s="1"/>
      <c r="BI432" s="52">
        <v>42873.403391203705</v>
      </c>
      <c r="BJ432" s="141">
        <v>-0.42314284223960241</v>
      </c>
      <c r="BK432" s="145">
        <v>0.23988367421285339</v>
      </c>
      <c r="BL432" s="63">
        <f t="shared" si="76"/>
        <v>3</v>
      </c>
      <c r="BM432" s="117">
        <f t="shared" si="77"/>
        <v>951.5</v>
      </c>
      <c r="BN432" s="139">
        <v>0.5969647420574633</v>
      </c>
      <c r="BO432" s="140">
        <v>2.7850999999999999</v>
      </c>
      <c r="BP432" s="134">
        <f t="shared" si="78"/>
        <v>-7.7749609041103507E-2</v>
      </c>
    </row>
    <row r="433" spans="1:68">
      <c r="A433" s="16">
        <v>42873.714461805561</v>
      </c>
      <c r="B433" s="17">
        <v>1.8005693009171397</v>
      </c>
      <c r="C433" s="18">
        <v>-6.8950411705957837E-2</v>
      </c>
      <c r="D433" s="81">
        <f t="shared" si="75"/>
        <v>0.24837485103067403</v>
      </c>
      <c r="Z433" s="40"/>
      <c r="AA433" s="40"/>
      <c r="AH433" s="43"/>
      <c r="AI433" s="1"/>
      <c r="BI433" s="52">
        <v>42873.403402777774</v>
      </c>
      <c r="BJ433" s="141">
        <v>-0.45070236156100763</v>
      </c>
      <c r="BK433" s="145">
        <v>-0.10237167354811805</v>
      </c>
      <c r="BL433" s="63">
        <f t="shared" si="76"/>
        <v>2</v>
      </c>
      <c r="BM433" s="117">
        <f t="shared" si="77"/>
        <v>540.5</v>
      </c>
      <c r="BN433" s="139">
        <v>0.56025814174236643</v>
      </c>
      <c r="BO433" s="140">
        <v>2.6511999999999998</v>
      </c>
      <c r="BP433" s="134">
        <f t="shared" si="78"/>
        <v>-0.21070020626534816</v>
      </c>
    </row>
    <row r="434" spans="1:68">
      <c r="A434" s="16">
        <v>42873.7145775463</v>
      </c>
      <c r="B434" s="17">
        <v>2.0868888895211315</v>
      </c>
      <c r="C434" s="18">
        <v>-2.8448366687868688E-2</v>
      </c>
      <c r="D434" s="81">
        <f t="shared" si="75"/>
        <v>0.19058496114562742</v>
      </c>
      <c r="Z434" s="40"/>
      <c r="AA434" s="40"/>
      <c r="AH434" s="43"/>
      <c r="AI434" s="1"/>
      <c r="BI434" s="52">
        <v>42873.403414351851</v>
      </c>
      <c r="BJ434" s="141">
        <v>-0.45956792587855472</v>
      </c>
      <c r="BK434" s="145">
        <v>2.9376642244893394E-3</v>
      </c>
      <c r="BL434" s="63">
        <f t="shared" si="76"/>
        <v>1</v>
      </c>
      <c r="BM434" s="117">
        <f t="shared" si="77"/>
        <v>724</v>
      </c>
      <c r="BN434" s="139">
        <v>0.54845007200875429</v>
      </c>
      <c r="BO434" s="140">
        <v>2.6924000000000001</v>
      </c>
      <c r="BP434" s="134">
        <f t="shared" si="78"/>
        <v>-0.17977155732174144</v>
      </c>
    </row>
    <row r="435" spans="1:68">
      <c r="A435" s="16">
        <v>42873.714693287038</v>
      </c>
      <c r="B435" s="17">
        <v>2.0616762351583966</v>
      </c>
      <c r="C435" s="18">
        <v>0.98410275876436348</v>
      </c>
      <c r="D435" s="81">
        <f t="shared" si="75"/>
        <v>0.1319675063887995</v>
      </c>
      <c r="Z435" s="40"/>
      <c r="AA435" s="40"/>
      <c r="AH435" s="43"/>
      <c r="AI435" s="1"/>
      <c r="BI435" s="52">
        <v>42873.403425925928</v>
      </c>
      <c r="BJ435" s="141">
        <v>-0.39058806235141386</v>
      </c>
      <c r="BK435" s="145">
        <v>-4.9717004661813786E-2</v>
      </c>
      <c r="BL435" s="63">
        <f t="shared" si="76"/>
        <v>4</v>
      </c>
      <c r="BM435" s="117">
        <f t="shared" si="77"/>
        <v>638</v>
      </c>
      <c r="BN435" s="139">
        <v>0.64032454379295889</v>
      </c>
      <c r="BO435" s="140">
        <v>2.6718000000000002</v>
      </c>
      <c r="BP435" s="134">
        <f t="shared" si="78"/>
        <v>0.12126915091012846</v>
      </c>
    </row>
    <row r="436" spans="1:68">
      <c r="A436" s="16">
        <v>42873.714809027777</v>
      </c>
      <c r="B436" s="17">
        <v>2.6587927480333922</v>
      </c>
      <c r="C436" s="18">
        <v>5.2555723348309609E-2</v>
      </c>
      <c r="D436" s="81">
        <f t="shared" si="75"/>
        <v>0.24713316390987769</v>
      </c>
      <c r="Z436" s="40"/>
      <c r="AA436" s="40"/>
      <c r="AH436" s="43"/>
      <c r="AI436" s="1"/>
      <c r="BI436" s="52">
        <v>42873.403437499997</v>
      </c>
      <c r="BJ436" s="141">
        <v>8.5098531593618548E-2</v>
      </c>
      <c r="BK436" s="145">
        <v>-0.15502634243442118</v>
      </c>
      <c r="BL436" s="63">
        <f t="shared" si="76"/>
        <v>85</v>
      </c>
      <c r="BM436" s="117">
        <f t="shared" si="77"/>
        <v>394.5</v>
      </c>
      <c r="BN436" s="139">
        <v>1.2738928392177777</v>
      </c>
      <c r="BO436" s="140">
        <v>2.6305999999999998</v>
      </c>
      <c r="BP436" s="134">
        <f t="shared" si="78"/>
        <v>8.3003723142558231E-3</v>
      </c>
    </row>
    <row r="437" spans="1:68">
      <c r="A437" s="16">
        <v>42873.714924768516</v>
      </c>
      <c r="B437" s="17">
        <v>2.2430999972261403</v>
      </c>
      <c r="C437" s="18">
        <v>9.3057768366402241E-2</v>
      </c>
      <c r="D437" s="81">
        <f t="shared" si="75"/>
        <v>0.23149007756109147</v>
      </c>
      <c r="Z437" s="40"/>
      <c r="AA437" s="40"/>
      <c r="AH437" s="43"/>
      <c r="AI437" s="1"/>
      <c r="BI437" s="52">
        <v>42873.403449074074</v>
      </c>
      <c r="BJ437" s="141">
        <v>0.57761274452434319</v>
      </c>
      <c r="BK437" s="145">
        <v>-7.6044339104965344E-2</v>
      </c>
      <c r="BL437" s="63">
        <f t="shared" si="76"/>
        <v>327</v>
      </c>
      <c r="BM437" s="117">
        <f t="shared" si="77"/>
        <v>592.5</v>
      </c>
      <c r="BN437" s="139">
        <v>1.9298738870987975</v>
      </c>
      <c r="BO437" s="140">
        <v>2.6615000000000002</v>
      </c>
      <c r="BP437" s="134">
        <f t="shared" si="78"/>
        <v>-9.4053893636021388E-2</v>
      </c>
    </row>
    <row r="438" spans="1:68">
      <c r="A438" s="16">
        <v>42873.715040509254</v>
      </c>
      <c r="B438" s="17">
        <v>2.4160893072027898</v>
      </c>
      <c r="C438" s="18">
        <v>1.2053678330223951E-2</v>
      </c>
      <c r="D438" s="81">
        <f t="shared" si="75"/>
        <v>0.37749395722079548</v>
      </c>
      <c r="Z438" s="40"/>
      <c r="AA438" s="40"/>
      <c r="AH438" s="43"/>
      <c r="AI438" s="1"/>
      <c r="BI438" s="52">
        <v>42873.403460648151</v>
      </c>
      <c r="BJ438" s="141">
        <v>0.17155322274575419</v>
      </c>
      <c r="BK438" s="145">
        <v>-7.6044339104965344E-2</v>
      </c>
      <c r="BL438" s="63">
        <f t="shared" si="76"/>
        <v>107</v>
      </c>
      <c r="BM438" s="117">
        <f t="shared" si="77"/>
        <v>592.5</v>
      </c>
      <c r="BN438" s="139">
        <v>1.3890420824421248</v>
      </c>
      <c r="BO438" s="140">
        <v>2.6615000000000002</v>
      </c>
      <c r="BP438" s="134">
        <f t="shared" si="78"/>
        <v>-0.13811007327221389</v>
      </c>
    </row>
    <row r="439" spans="1:68">
      <c r="A439" s="16">
        <v>42873.71515625</v>
      </c>
      <c r="B439" s="17">
        <v>2.4797250097008221</v>
      </c>
      <c r="C439" s="18">
        <v>9.3057768366402241E-2</v>
      </c>
      <c r="D439" s="81">
        <f t="shared" si="75"/>
        <v>0.38723893941938881</v>
      </c>
      <c r="Z439" s="40"/>
      <c r="AA439" s="40"/>
      <c r="AH439" s="43"/>
      <c r="AI439" s="1"/>
      <c r="BI439" s="52">
        <v>42873.40347222222</v>
      </c>
      <c r="BJ439" s="141">
        <v>6.0794518838170795E-2</v>
      </c>
      <c r="BK439" s="145">
        <v>-0.10237167354811805</v>
      </c>
      <c r="BL439" s="63">
        <f t="shared" si="76"/>
        <v>76</v>
      </c>
      <c r="BM439" s="117">
        <f t="shared" si="77"/>
        <v>540.5</v>
      </c>
      <c r="BN439" s="139">
        <v>1.2415222571382007</v>
      </c>
      <c r="BO439" s="140">
        <v>2.6511999999999998</v>
      </c>
      <c r="BP439" s="134">
        <f t="shared" si="78"/>
        <v>-7.4567380379765721E-2</v>
      </c>
    </row>
    <row r="440" spans="1:68">
      <c r="A440" s="16">
        <v>42873.715271990746</v>
      </c>
      <c r="B440" s="17">
        <v>2.0497321900821368</v>
      </c>
      <c r="C440" s="18">
        <v>-6.8950411705957837E-2</v>
      </c>
      <c r="D440" s="81">
        <f t="shared" si="75"/>
        <v>0.21890607412052734</v>
      </c>
      <c r="Z440" s="40"/>
      <c r="AA440" s="40"/>
      <c r="AH440" s="43"/>
      <c r="AI440" s="1"/>
      <c r="BI440" s="52">
        <v>42873.403483796297</v>
      </c>
      <c r="BJ440" s="141">
        <v>0.6400054345082663</v>
      </c>
      <c r="BK440" s="145">
        <v>-0.10237167354811805</v>
      </c>
      <c r="BL440" s="63">
        <f t="shared" si="76"/>
        <v>359</v>
      </c>
      <c r="BM440" s="117">
        <f t="shared" si="77"/>
        <v>540.5</v>
      </c>
      <c r="BN440" s="139">
        <v>2.0129748841486559</v>
      </c>
      <c r="BO440" s="140">
        <v>2.6511999999999998</v>
      </c>
      <c r="BP440" s="134">
        <f t="shared" si="78"/>
        <v>-7.780776294991168E-2</v>
      </c>
    </row>
    <row r="441" spans="1:68">
      <c r="A441" s="16">
        <v>42873.715387731485</v>
      </c>
      <c r="B441" s="17">
        <v>2.5412919068415829</v>
      </c>
      <c r="C441" s="18">
        <v>1.2053678330220459E-2</v>
      </c>
      <c r="D441" s="81">
        <f t="shared" si="75"/>
        <v>0.20585299617948452</v>
      </c>
      <c r="Z441" s="40"/>
      <c r="AA441" s="40"/>
      <c r="AH441" s="43"/>
      <c r="AI441" s="1"/>
      <c r="BI441" s="52">
        <v>42873.403495370374</v>
      </c>
      <c r="BJ441" s="141">
        <v>0.54267486025635392</v>
      </c>
      <c r="BK441" s="145">
        <v>-2.3389670218662222E-2</v>
      </c>
      <c r="BL441" s="63">
        <f t="shared" si="76"/>
        <v>306</v>
      </c>
      <c r="BM441" s="117">
        <f t="shared" si="77"/>
        <v>678.5</v>
      </c>
      <c r="BN441" s="139">
        <v>1.8833400220221259</v>
      </c>
      <c r="BO441" s="140">
        <v>2.6821000000000002</v>
      </c>
      <c r="BP441" s="134">
        <f t="shared" si="78"/>
        <v>-4.2604191764937224E-2</v>
      </c>
    </row>
    <row r="442" spans="1:68">
      <c r="A442" s="16">
        <v>42873.715503472224</v>
      </c>
      <c r="B442" s="17">
        <v>0.87678076112548253</v>
      </c>
      <c r="C442" s="18">
        <v>0.25506594843875885</v>
      </c>
      <c r="D442" s="81">
        <f t="shared" si="75"/>
        <v>0.18564407639758235</v>
      </c>
      <c r="Z442" s="40"/>
      <c r="AA442" s="40"/>
      <c r="AH442" s="43"/>
      <c r="AI442" s="1"/>
      <c r="BI442" s="52">
        <v>42873.403506944444</v>
      </c>
      <c r="BJ442" s="141">
        <v>0.12672622531154576</v>
      </c>
      <c r="BK442" s="145">
        <v>1.608905065256738</v>
      </c>
      <c r="BL442" s="63">
        <f t="shared" si="76"/>
        <v>96</v>
      </c>
      <c r="BM442" s="117">
        <f t="shared" si="77"/>
        <v>1128</v>
      </c>
      <c r="BN442" s="139">
        <v>1.329336880077969</v>
      </c>
      <c r="BO442" s="140">
        <v>3.3207</v>
      </c>
      <c r="BP442" s="134">
        <f t="shared" si="78"/>
        <v>-6.9500281749608886E-2</v>
      </c>
    </row>
    <row r="443" spans="1:68">
      <c r="A443" s="16">
        <v>42873.715619212962</v>
      </c>
      <c r="B443" s="17">
        <v>1.4292861165360768</v>
      </c>
      <c r="C443" s="18">
        <v>0.21456390342066969</v>
      </c>
      <c r="D443" s="81">
        <f t="shared" si="75"/>
        <v>0.16522563300363452</v>
      </c>
      <c r="Z443" s="40"/>
      <c r="AA443" s="40"/>
      <c r="AH443" s="43"/>
      <c r="AI443" s="1"/>
      <c r="BI443" s="52">
        <v>42873.40351851852</v>
      </c>
      <c r="BJ443" s="141">
        <v>-9.5995660402163965E-2</v>
      </c>
      <c r="BK443" s="145">
        <v>-0.1286990079912696</v>
      </c>
      <c r="BL443" s="63">
        <f t="shared" si="76"/>
        <v>40</v>
      </c>
      <c r="BM443" s="117">
        <f t="shared" si="77"/>
        <v>479</v>
      </c>
      <c r="BN443" s="139">
        <v>1.0326929820122981</v>
      </c>
      <c r="BO443" s="140">
        <v>2.6408999999999998</v>
      </c>
      <c r="BP443" s="134">
        <f t="shared" si="78"/>
        <v>-0.58997200285908091</v>
      </c>
    </row>
    <row r="444" spans="1:68">
      <c r="A444" s="16">
        <v>42873.715734953701</v>
      </c>
      <c r="B444" s="17">
        <v>1.2602665928956509</v>
      </c>
      <c r="C444" s="18">
        <v>5.2555723348309609E-2</v>
      </c>
      <c r="D444" s="81">
        <f t="shared" si="75"/>
        <v>-0.15599577476080104</v>
      </c>
      <c r="Z444" s="40"/>
      <c r="AA444" s="40"/>
      <c r="AH444" s="43"/>
      <c r="AI444" s="1"/>
      <c r="BI444" s="52">
        <v>42873.40353009259</v>
      </c>
      <c r="BJ444" s="141">
        <v>-9.9771370331856887E-2</v>
      </c>
      <c r="BK444" s="145">
        <v>-0.20768101132072431</v>
      </c>
      <c r="BL444" s="63">
        <f t="shared" si="76"/>
        <v>39</v>
      </c>
      <c r="BM444" s="117">
        <f t="shared" si="77"/>
        <v>224.5</v>
      </c>
      <c r="BN444" s="139">
        <v>1.0276641034720495</v>
      </c>
      <c r="BO444" s="140">
        <v>2.61</v>
      </c>
      <c r="BP444" s="134">
        <f t="shared" si="78"/>
        <v>-0.58298098760871142</v>
      </c>
    </row>
    <row r="445" spans="1:68">
      <c r="A445" s="16">
        <v>42873.71585069444</v>
      </c>
      <c r="B445" s="17">
        <v>2.7558550275882623</v>
      </c>
      <c r="C445" s="18">
        <v>5.2555723348309609E-2</v>
      </c>
      <c r="D445" s="81">
        <f t="shared" si="75"/>
        <v>-0.39639467581314242</v>
      </c>
      <c r="Z445" s="40"/>
      <c r="AA445" s="40"/>
      <c r="AH445" s="43"/>
      <c r="AI445" s="1"/>
      <c r="BI445" s="52">
        <v>42873.403541666667</v>
      </c>
      <c r="BJ445" s="141">
        <v>4.114858314842889E-2</v>
      </c>
      <c r="BK445" s="145">
        <v>2.9264998667640901E-2</v>
      </c>
      <c r="BL445" s="63">
        <f t="shared" si="76"/>
        <v>73</v>
      </c>
      <c r="BM445" s="117">
        <f t="shared" si="77"/>
        <v>765.5</v>
      </c>
      <c r="BN445" s="139">
        <v>1.2153557808376017</v>
      </c>
      <c r="BO445" s="140">
        <v>2.7027000000000001</v>
      </c>
      <c r="BP445" s="134">
        <f t="shared" si="78"/>
        <v>0.13921714284822176</v>
      </c>
    </row>
    <row r="446" spans="1:68">
      <c r="A446" s="16">
        <v>42873.715966435186</v>
      </c>
      <c r="B446" s="17">
        <v>2.6607617114551187</v>
      </c>
      <c r="C446" s="18">
        <v>-0.14995450174213612</v>
      </c>
      <c r="D446" s="81">
        <f t="shared" si="75"/>
        <v>-0.72317150308595468</v>
      </c>
      <c r="Z446" s="40"/>
      <c r="AA446" s="40"/>
      <c r="AH446" s="43"/>
      <c r="AI446" s="1"/>
      <c r="BI446" s="52">
        <v>42873.403553240743</v>
      </c>
      <c r="BJ446" s="141">
        <v>0.22615876120138764</v>
      </c>
      <c r="BK446" s="145">
        <v>2.6883257774259546</v>
      </c>
      <c r="BL446" s="63">
        <f t="shared" si="76"/>
        <v>129</v>
      </c>
      <c r="BM446" s="117">
        <f t="shared" si="77"/>
        <v>1142.5</v>
      </c>
      <c r="BN446" s="139">
        <v>1.4617713507470622</v>
      </c>
      <c r="BO446" s="140">
        <v>3.7429999999999999</v>
      </c>
      <c r="BP446" s="134">
        <f t="shared" si="78"/>
        <v>0.10815559997692649</v>
      </c>
    </row>
    <row r="447" spans="1:68">
      <c r="A447" s="16">
        <v>42873.716082175932</v>
      </c>
      <c r="B447" s="17">
        <v>2.3264312592761422</v>
      </c>
      <c r="C447" s="18">
        <v>-0.10945245672404698</v>
      </c>
      <c r="D447" s="81">
        <f t="shared" si="75"/>
        <v>-0.49428620266619594</v>
      </c>
      <c r="Z447" s="40"/>
      <c r="AA447" s="40"/>
      <c r="AH447" s="43"/>
      <c r="AI447" s="1"/>
      <c r="BI447" s="52">
        <v>42873.403564814813</v>
      </c>
      <c r="BJ447" s="141">
        <v>0.2713874398749001</v>
      </c>
      <c r="BK447" s="145">
        <v>0.23988367421285339</v>
      </c>
      <c r="BL447" s="63">
        <f t="shared" si="76"/>
        <v>146</v>
      </c>
      <c r="BM447" s="117">
        <f t="shared" si="77"/>
        <v>951.5</v>
      </c>
      <c r="BN447" s="139">
        <v>1.5220115534692886</v>
      </c>
      <c r="BO447" s="140">
        <v>2.7850999999999999</v>
      </c>
      <c r="BP447" s="134">
        <f t="shared" si="78"/>
        <v>0.41526737978509259</v>
      </c>
    </row>
    <row r="448" spans="1:68">
      <c r="A448" s="16">
        <v>42873.71619791667</v>
      </c>
      <c r="B448" s="17">
        <v>3.3078628369911525</v>
      </c>
      <c r="C448" s="18">
        <v>-0.19045654676022528</v>
      </c>
      <c r="D448" s="81">
        <f t="shared" si="75"/>
        <v>-0.29943367484753114</v>
      </c>
      <c r="Z448" s="40"/>
      <c r="AA448" s="40"/>
      <c r="AH448" s="43"/>
      <c r="AI448" s="1"/>
      <c r="BI448" s="52">
        <v>42873.40357638889</v>
      </c>
      <c r="BJ448" s="141">
        <v>7.2030656131385096E-2</v>
      </c>
      <c r="BK448" s="145">
        <v>2.9376642244893394E-3</v>
      </c>
      <c r="BL448" s="63">
        <f t="shared" si="76"/>
        <v>82</v>
      </c>
      <c r="BM448" s="117">
        <f t="shared" si="77"/>
        <v>724</v>
      </c>
      <c r="BN448" s="139">
        <v>1.2564876996010246</v>
      </c>
      <c r="BO448" s="140">
        <v>2.6924000000000001</v>
      </c>
      <c r="BP448" s="134">
        <f t="shared" si="78"/>
        <v>0.51644473701680538</v>
      </c>
    </row>
    <row r="449" spans="1:68">
      <c r="A449" s="16">
        <v>42873.716313657409</v>
      </c>
      <c r="B449" s="17">
        <v>3.4966784774952488</v>
      </c>
      <c r="C449" s="18">
        <v>0.13355981338449138</v>
      </c>
      <c r="D449" s="81">
        <f t="shared" si="75"/>
        <v>-0.31758829859958904</v>
      </c>
      <c r="Z449" s="40"/>
      <c r="AA449" s="40"/>
      <c r="AH449" s="43"/>
      <c r="AI449" s="1"/>
      <c r="BI449" s="52">
        <v>42873.403587962966</v>
      </c>
      <c r="BJ449" s="141">
        <v>-0.12004481947344216</v>
      </c>
      <c r="BK449" s="145">
        <v>-0.10237167354811805</v>
      </c>
      <c r="BL449" s="63">
        <f t="shared" si="76"/>
        <v>36</v>
      </c>
      <c r="BM449" s="117">
        <f t="shared" si="77"/>
        <v>540.5</v>
      </c>
      <c r="BN449" s="139">
        <v>1.0006618402623779</v>
      </c>
      <c r="BO449" s="140">
        <v>2.6511999999999998</v>
      </c>
      <c r="BP449" s="134">
        <f t="shared" si="78"/>
        <v>0.56273554332353781</v>
      </c>
    </row>
    <row r="450" spans="1:68">
      <c r="A450" s="16">
        <v>42873.716429398148</v>
      </c>
      <c r="B450" s="17">
        <v>3.6795745360140182</v>
      </c>
      <c r="C450" s="18">
        <v>0.17406185840258054</v>
      </c>
      <c r="D450" s="81">
        <f t="shared" si="75"/>
        <v>-0.18989093483960401</v>
      </c>
      <c r="Z450" s="40"/>
      <c r="AA450" s="40"/>
      <c r="AH450" s="43"/>
      <c r="AI450" s="1"/>
      <c r="BI450" s="52">
        <v>42873.403599537036</v>
      </c>
      <c r="BJ450" s="141">
        <v>-6.2249786466442421E-2</v>
      </c>
      <c r="BK450" s="145">
        <v>-0.20768101132072431</v>
      </c>
      <c r="BL450" s="63">
        <f t="shared" si="76"/>
        <v>48</v>
      </c>
      <c r="BM450" s="117">
        <f t="shared" si="77"/>
        <v>224.5</v>
      </c>
      <c r="BN450" s="139">
        <v>1.0776392052172903</v>
      </c>
      <c r="BO450" s="140">
        <v>2.61</v>
      </c>
      <c r="BP450" s="134">
        <f t="shared" si="78"/>
        <v>0.43933534364134241</v>
      </c>
    </row>
    <row r="451" spans="1:68">
      <c r="A451" s="16">
        <v>42873.716545138886</v>
      </c>
      <c r="B451" s="17">
        <v>3.2315236113954513</v>
      </c>
      <c r="C451" s="18">
        <v>1.2053678330220459E-2</v>
      </c>
      <c r="D451" s="81">
        <f t="shared" si="75"/>
        <v>0.10975354799718873</v>
      </c>
      <c r="Z451" s="40"/>
      <c r="AA451" s="40"/>
      <c r="AH451" s="43"/>
      <c r="AI451" s="1"/>
      <c r="BI451" s="52">
        <v>42873.403611111113</v>
      </c>
      <c r="BJ451" s="141">
        <v>-6.55764301188077E-3</v>
      </c>
      <c r="BK451" s="145">
        <v>8.1919667553944031E-2</v>
      </c>
      <c r="BL451" s="63">
        <f t="shared" si="76"/>
        <v>60</v>
      </c>
      <c r="BM451" s="117">
        <f t="shared" si="77"/>
        <v>829</v>
      </c>
      <c r="BN451" s="139">
        <v>1.1518157257377286</v>
      </c>
      <c r="BO451" s="140">
        <v>2.7233000000000001</v>
      </c>
      <c r="BP451" s="134">
        <f t="shared" si="78"/>
        <v>0.27080868147166548</v>
      </c>
    </row>
    <row r="452" spans="1:68">
      <c r="A452" s="16">
        <v>42873.716660879625</v>
      </c>
      <c r="B452" s="17">
        <v>2.7986657937819746</v>
      </c>
      <c r="C452" s="18">
        <v>5.2555723348309609E-2</v>
      </c>
      <c r="D452" s="81">
        <f t="shared" si="75"/>
        <v>2.6620013706273614E-2</v>
      </c>
      <c r="Z452" s="40"/>
      <c r="AA452" s="40"/>
      <c r="AH452" s="43"/>
      <c r="AI452" s="1"/>
      <c r="BI452" s="52">
        <v>42873.403622685182</v>
      </c>
      <c r="BJ452" s="141">
        <v>2.3900967599270503E-2</v>
      </c>
      <c r="BK452" s="145">
        <v>-0.23400834576387586</v>
      </c>
      <c r="BL452" s="63">
        <f t="shared" si="76"/>
        <v>68</v>
      </c>
      <c r="BM452" s="117">
        <f t="shared" si="77"/>
        <v>140.5</v>
      </c>
      <c r="BN452" s="139">
        <v>1.1923836337922182</v>
      </c>
      <c r="BO452" s="140">
        <v>2.5996999999999999</v>
      </c>
      <c r="BP452" s="134">
        <f t="shared" si="78"/>
        <v>0.24007318661407012</v>
      </c>
    </row>
    <row r="453" spans="1:68">
      <c r="A453" s="16">
        <v>42873.716776620371</v>
      </c>
      <c r="B453" s="17">
        <v>2.932896286878965</v>
      </c>
      <c r="C453" s="18">
        <v>-0.14995450174213612</v>
      </c>
      <c r="D453" s="81">
        <f t="shared" si="75"/>
        <v>0.10140138191399495</v>
      </c>
      <c r="Z453" s="40"/>
      <c r="AA453" s="40"/>
      <c r="AH453" s="43"/>
      <c r="AI453" s="1"/>
      <c r="BI453" s="52">
        <v>42873.403634259259</v>
      </c>
      <c r="BJ453" s="141">
        <v>-9.0817171294884189E-2</v>
      </c>
      <c r="BK453" s="145">
        <v>-2.3389670218662222E-2</v>
      </c>
      <c r="BL453" s="63">
        <f t="shared" si="76"/>
        <v>41</v>
      </c>
      <c r="BM453" s="117">
        <f t="shared" si="77"/>
        <v>678.5</v>
      </c>
      <c r="BN453" s="139">
        <v>1.0395902260345973</v>
      </c>
      <c r="BO453" s="140">
        <v>2.6821000000000002</v>
      </c>
      <c r="BP453" s="134">
        <f t="shared" si="78"/>
        <v>0.12998300674795718</v>
      </c>
    </row>
    <row r="454" spans="1:68">
      <c r="A454" s="16">
        <v>42873.71689236111</v>
      </c>
      <c r="B454" s="17">
        <v>2.5864202935768219</v>
      </c>
      <c r="C454" s="18">
        <v>-0.27146063679640359</v>
      </c>
      <c r="D454" s="81">
        <f t="shared" si="75"/>
        <v>0.10726381443974313</v>
      </c>
      <c r="Z454" s="40"/>
      <c r="AA454" s="40"/>
      <c r="AH454" s="43"/>
      <c r="AI454" s="1"/>
      <c r="BI454" s="52">
        <v>42873.403645833336</v>
      </c>
      <c r="BJ454" s="141">
        <v>-0.1599553700920128</v>
      </c>
      <c r="BK454" s="145">
        <v>0.95072170417794788</v>
      </c>
      <c r="BL454" s="63">
        <f t="shared" si="76"/>
        <v>23</v>
      </c>
      <c r="BM454" s="117">
        <f t="shared" si="77"/>
        <v>1096</v>
      </c>
      <c r="BN454" s="139">
        <v>0.94750486706460968</v>
      </c>
      <c r="BO454" s="140">
        <v>3.0632000000000001</v>
      </c>
      <c r="BP454" s="134">
        <f t="shared" si="78"/>
        <v>0.12874316721657897</v>
      </c>
    </row>
    <row r="455" spans="1:68">
      <c r="A455" s="16">
        <v>42873.717008101856</v>
      </c>
      <c r="B455" s="17">
        <v>2.2216655435797192</v>
      </c>
      <c r="C455" s="18">
        <v>-2.8448366687868688E-2</v>
      </c>
      <c r="D455" s="81">
        <f t="shared" si="75"/>
        <v>0.31350577584405015</v>
      </c>
      <c r="Z455" s="40"/>
      <c r="AA455" s="40"/>
      <c r="AH455" s="43"/>
      <c r="AI455" s="1"/>
      <c r="BI455" s="52">
        <v>42873.403657407405</v>
      </c>
      <c r="BJ455" s="141">
        <v>-0.20013300172445045</v>
      </c>
      <c r="BK455" s="145">
        <v>2.9264998667640901E-2</v>
      </c>
      <c r="BL455" s="63">
        <f t="shared" si="76"/>
        <v>17</v>
      </c>
      <c r="BM455" s="117">
        <f t="shared" si="77"/>
        <v>765.5</v>
      </c>
      <c r="BN455" s="139">
        <v>0.89399216792280611</v>
      </c>
      <c r="BO455" s="140">
        <v>2.7027000000000001</v>
      </c>
      <c r="BP455" s="134">
        <f t="shared" si="78"/>
        <v>0.49044675209934108</v>
      </c>
    </row>
    <row r="456" spans="1:68">
      <c r="A456" s="16">
        <v>42873.717123842594</v>
      </c>
      <c r="B456" s="17">
        <v>2.1781310882098883</v>
      </c>
      <c r="C456" s="18">
        <v>-0.23095859177831443</v>
      </c>
      <c r="D456" s="81">
        <f t="shared" si="75"/>
        <v>0.15180250517788688</v>
      </c>
      <c r="Z456" s="40"/>
      <c r="AA456" s="40"/>
      <c r="AH456" s="43"/>
      <c r="AI456" s="1"/>
      <c r="BI456" s="52">
        <v>42873.403668981482</v>
      </c>
      <c r="BJ456" s="141">
        <v>-0.33083128175405929</v>
      </c>
      <c r="BK456" s="145">
        <v>0.45050234975806591</v>
      </c>
      <c r="BL456" s="63">
        <f t="shared" si="76"/>
        <v>6</v>
      </c>
      <c r="BM456" s="117">
        <f t="shared" si="77"/>
        <v>1024.5</v>
      </c>
      <c r="BN456" s="139">
        <v>0.71991476581110492</v>
      </c>
      <c r="BO456" s="140">
        <v>2.8674999999999997</v>
      </c>
      <c r="BP456" s="134">
        <f t="shared" si="78"/>
        <v>1.6616227989760937E-2</v>
      </c>
    </row>
    <row r="457" spans="1:68">
      <c r="A457" s="16">
        <v>42873.717239583333</v>
      </c>
      <c r="B457" s="17">
        <v>2.0348486817357312</v>
      </c>
      <c r="C457" s="18">
        <v>1.2053678330220459E-2</v>
      </c>
      <c r="D457" s="81">
        <f t="shared" si="75"/>
        <v>0.35733584674837371</v>
      </c>
      <c r="Z457" s="40"/>
      <c r="AA457" s="40"/>
      <c r="AH457" s="43"/>
      <c r="AI457" s="1"/>
      <c r="BI457" s="52">
        <v>42873.403680555559</v>
      </c>
      <c r="BJ457" s="141">
        <v>-0.26256723423585965</v>
      </c>
      <c r="BK457" s="145">
        <v>-0.10237167354811805</v>
      </c>
      <c r="BL457" s="63">
        <f t="shared" si="76"/>
        <v>12</v>
      </c>
      <c r="BM457" s="117">
        <f t="shared" si="77"/>
        <v>540.5</v>
      </c>
      <c r="BN457" s="139">
        <v>0.81083584026522815</v>
      </c>
      <c r="BO457" s="140">
        <v>2.6511999999999998</v>
      </c>
      <c r="BP457" s="134">
        <f t="shared" si="78"/>
        <v>0.37600869399183617</v>
      </c>
    </row>
    <row r="458" spans="1:68">
      <c r="A458" s="16">
        <v>42873.717355324072</v>
      </c>
      <c r="B458" s="17">
        <v>2.3875662726090989</v>
      </c>
      <c r="C458" s="18">
        <v>0.21456390342066969</v>
      </c>
      <c r="D458" s="81">
        <f t="shared" si="75"/>
        <v>0.37819549264882707</v>
      </c>
      <c r="Z458" s="40"/>
      <c r="AA458" s="40"/>
      <c r="AH458" s="43"/>
      <c r="AI458" s="1"/>
      <c r="BI458" s="52">
        <v>42873.403692129628</v>
      </c>
      <c r="BJ458" s="141">
        <v>-0.12734420000340019</v>
      </c>
      <c r="BK458" s="145">
        <v>-0.18135367687757273</v>
      </c>
      <c r="BL458" s="63">
        <f t="shared" si="76"/>
        <v>31.5</v>
      </c>
      <c r="BM458" s="117">
        <f t="shared" si="77"/>
        <v>308.5</v>
      </c>
      <c r="BN458" s="139">
        <v>0.99093977506464181</v>
      </c>
      <c r="BO458" s="140">
        <v>2.6202999999999999</v>
      </c>
      <c r="BP458" s="134">
        <f t="shared" si="78"/>
        <v>0.29354996043450127</v>
      </c>
    </row>
    <row r="459" spans="1:68">
      <c r="A459" s="16">
        <v>42873.717471064811</v>
      </c>
      <c r="B459" s="17">
        <v>2.1684765934856074</v>
      </c>
      <c r="C459" s="18">
        <v>1.2053678330223951E-2</v>
      </c>
      <c r="D459" s="81">
        <f t="shared" si="75"/>
        <v>0.23028062492305004</v>
      </c>
      <c r="Z459" s="40"/>
      <c r="AA459" s="40"/>
      <c r="AH459" s="43"/>
      <c r="AI459" s="1"/>
      <c r="BI459" s="52">
        <v>42873.403703703705</v>
      </c>
      <c r="BJ459" s="141">
        <v>-0.11904391640425223</v>
      </c>
      <c r="BK459" s="145">
        <v>-0.15502634243442118</v>
      </c>
      <c r="BL459" s="63">
        <f t="shared" si="76"/>
        <v>37</v>
      </c>
      <c r="BM459" s="117">
        <f t="shared" si="77"/>
        <v>394.5</v>
      </c>
      <c r="BN459" s="139">
        <v>1.001994945839672</v>
      </c>
      <c r="BO459" s="140">
        <v>2.6305999999999998</v>
      </c>
      <c r="BP459" s="134">
        <f t="shared" si="78"/>
        <v>8.055675131697855E-2</v>
      </c>
    </row>
    <row r="460" spans="1:68">
      <c r="A460" s="16">
        <v>42873.717586805556</v>
      </c>
      <c r="B460" s="17">
        <v>2.9110416718699037</v>
      </c>
      <c r="C460" s="18">
        <v>-0.10945245672404698</v>
      </c>
      <c r="D460" s="81">
        <f t="shared" si="75"/>
        <v>0.29279443476070965</v>
      </c>
      <c r="Z460" s="40"/>
      <c r="AA460" s="40"/>
      <c r="AH460" s="43"/>
      <c r="AI460" s="1"/>
      <c r="BI460" s="52">
        <v>42873.403715277775</v>
      </c>
      <c r="BJ460" s="141">
        <v>-0.12171003290179344</v>
      </c>
      <c r="BK460" s="145">
        <v>-7.6044339104965344E-2</v>
      </c>
      <c r="BL460" s="63">
        <f t="shared" si="76"/>
        <v>35</v>
      </c>
      <c r="BM460" s="117">
        <f t="shared" si="77"/>
        <v>592.5</v>
      </c>
      <c r="BN460" s="139">
        <v>0.99844393787297203</v>
      </c>
      <c r="BO460" s="140">
        <v>2.6615000000000002</v>
      </c>
      <c r="BP460" s="134">
        <f t="shared" si="78"/>
        <v>-3.634394338307808E-2</v>
      </c>
    </row>
    <row r="461" spans="1:68">
      <c r="A461" s="16">
        <v>42873.717702546295</v>
      </c>
      <c r="B461" s="17">
        <v>2.5333810990944894</v>
      </c>
      <c r="C461" s="18">
        <v>0.13355981338449138</v>
      </c>
      <c r="D461" s="81">
        <f t="shared" si="75"/>
        <v>0.3317963939123259</v>
      </c>
      <c r="Z461" s="40"/>
      <c r="AA461" s="40"/>
      <c r="AH461" s="43"/>
      <c r="AI461" s="1"/>
      <c r="BI461" s="52">
        <v>42873.403726851851</v>
      </c>
      <c r="BJ461" s="141">
        <v>-0.18568183202166516</v>
      </c>
      <c r="BK461" s="145">
        <v>-0.20768101132072431</v>
      </c>
      <c r="BL461" s="63">
        <f t="shared" si="76"/>
        <v>19</v>
      </c>
      <c r="BM461" s="117">
        <f t="shared" si="77"/>
        <v>224.5</v>
      </c>
      <c r="BN461" s="139">
        <v>0.91323972097986461</v>
      </c>
      <c r="BO461" s="140">
        <v>2.61</v>
      </c>
      <c r="BP461" s="134">
        <f t="shared" si="78"/>
        <v>-1.2703272910182518E-2</v>
      </c>
    </row>
    <row r="462" spans="1:68">
      <c r="A462" s="16">
        <v>42873.717818287041</v>
      </c>
      <c r="B462" s="17">
        <v>3.1446432017702386</v>
      </c>
      <c r="C462" s="18">
        <v>0.21456390342066969</v>
      </c>
      <c r="D462" s="81">
        <f t="shared" si="75"/>
        <v>0.35504220715882678</v>
      </c>
      <c r="Z462" s="40"/>
      <c r="AA462" s="40"/>
      <c r="AH462" s="43"/>
      <c r="AI462" s="1"/>
      <c r="BI462" s="52">
        <v>42873.403738425928</v>
      </c>
      <c r="BJ462" s="141">
        <v>-0.17525773241535245</v>
      </c>
      <c r="BK462" s="145">
        <v>5.5592333110792466E-2</v>
      </c>
      <c r="BL462" s="63">
        <f t="shared" si="76"/>
        <v>21</v>
      </c>
      <c r="BM462" s="117">
        <f t="shared" si="77"/>
        <v>800.5</v>
      </c>
      <c r="BN462" s="139">
        <v>0.92712360819253059</v>
      </c>
      <c r="BO462" s="140">
        <v>2.7130000000000001</v>
      </c>
      <c r="BP462" s="134">
        <f t="shared" si="78"/>
        <v>-0.24676146684550271</v>
      </c>
    </row>
    <row r="463" spans="1:68">
      <c r="A463" s="16">
        <v>42873.71793402778</v>
      </c>
      <c r="B463" s="17">
        <v>3.3366484769157898</v>
      </c>
      <c r="C463" s="18">
        <v>-6.8950411705957837E-2</v>
      </c>
      <c r="D463" s="81">
        <f t="shared" si="75"/>
        <v>-0.20363559555639033</v>
      </c>
      <c r="Z463" s="40"/>
      <c r="AA463" s="40"/>
      <c r="AH463" s="43"/>
      <c r="AI463" s="1"/>
      <c r="BI463" s="52">
        <v>42873.403749999998</v>
      </c>
      <c r="BJ463" s="141">
        <v>-0.1355529052437443</v>
      </c>
      <c r="BK463" s="145">
        <v>-0.1286990079912696</v>
      </c>
      <c r="BL463" s="63">
        <f t="shared" si="76"/>
        <v>30</v>
      </c>
      <c r="BM463" s="117">
        <f t="shared" si="77"/>
        <v>479</v>
      </c>
      <c r="BN463" s="139">
        <v>0.98000657776000943</v>
      </c>
      <c r="BO463" s="140">
        <v>2.6408999999999998</v>
      </c>
      <c r="BP463" s="134">
        <f t="shared" si="78"/>
        <v>-0.32079916107271444</v>
      </c>
    </row>
    <row r="464" spans="1:68">
      <c r="A464" s="16">
        <v>42873.718049768519</v>
      </c>
      <c r="B464" s="17">
        <v>2.8905779689739974</v>
      </c>
      <c r="C464" s="18">
        <v>-6.8950411705957837E-2</v>
      </c>
      <c r="D464" s="81">
        <f t="shared" si="75"/>
        <v>-0.30582740703248618</v>
      </c>
      <c r="Z464" s="40"/>
      <c r="AA464" s="40"/>
      <c r="AH464" s="43"/>
      <c r="AI464" s="1"/>
      <c r="BI464" s="52">
        <v>42873.403761574074</v>
      </c>
      <c r="BJ464" s="141">
        <v>0.13517736311322526</v>
      </c>
      <c r="BK464" s="145">
        <v>2.9264998667640901E-2</v>
      </c>
      <c r="BL464" s="63">
        <f t="shared" si="76"/>
        <v>97</v>
      </c>
      <c r="BM464" s="117">
        <f t="shared" si="77"/>
        <v>765.5</v>
      </c>
      <c r="BN464" s="139">
        <v>1.3405929739842628</v>
      </c>
      <c r="BO464" s="140">
        <v>2.7027000000000001</v>
      </c>
      <c r="BP464" s="134">
        <f t="shared" si="78"/>
        <v>-0.4126679114963358</v>
      </c>
    </row>
    <row r="465" spans="1:68">
      <c r="A465" s="16">
        <v>42873.718165509257</v>
      </c>
      <c r="B465" s="17">
        <v>2.3302908523753945</v>
      </c>
      <c r="C465" s="18">
        <v>-0.14995450174213612</v>
      </c>
      <c r="D465" s="81">
        <f t="shared" si="75"/>
        <v>-0.403489116054703</v>
      </c>
      <c r="Z465" s="40"/>
      <c r="AA465" s="40"/>
      <c r="AH465" s="43"/>
      <c r="AI465" s="1"/>
      <c r="BI465" s="52">
        <v>42873.403773148151</v>
      </c>
      <c r="BJ465" s="141">
        <v>0.4539628329477583</v>
      </c>
      <c r="BK465" s="145">
        <v>-0.20768101132072431</v>
      </c>
      <c r="BL465" s="63">
        <f t="shared" si="76"/>
        <v>248.5</v>
      </c>
      <c r="BM465" s="117">
        <f t="shared" si="77"/>
        <v>224.5</v>
      </c>
      <c r="BN465" s="139">
        <v>1.7651842265025204</v>
      </c>
      <c r="BO465" s="140">
        <v>2.61</v>
      </c>
      <c r="BP465" s="134">
        <f t="shared" si="78"/>
        <v>-0.37615314580269721</v>
      </c>
    </row>
    <row r="466" spans="1:68">
      <c r="A466" s="16">
        <v>42873.718281249996</v>
      </c>
      <c r="B466" s="17">
        <v>2.1194081112352494</v>
      </c>
      <c r="C466" s="18">
        <v>0.49807821854729373</v>
      </c>
      <c r="D466" s="81">
        <f t="shared" si="75"/>
        <v>-0.43863118628072378</v>
      </c>
      <c r="Z466" s="40"/>
      <c r="AA466" s="40"/>
      <c r="AH466" s="43"/>
      <c r="AI466" s="1"/>
      <c r="BI466" s="52">
        <v>42873.403784722221</v>
      </c>
      <c r="BJ466" s="141">
        <v>0.49274896770211774</v>
      </c>
      <c r="BK466" s="145">
        <v>8.1919667553944031E-2</v>
      </c>
      <c r="BL466" s="63">
        <f t="shared" si="76"/>
        <v>273</v>
      </c>
      <c r="BM466" s="117">
        <f t="shared" si="77"/>
        <v>829</v>
      </c>
      <c r="BN466" s="139">
        <v>1.8168435870883191</v>
      </c>
      <c r="BO466" s="140">
        <v>2.7233000000000001</v>
      </c>
      <c r="BP466" s="134">
        <f t="shared" si="78"/>
        <v>-0.41949703813041517</v>
      </c>
    </row>
    <row r="467" spans="1:68">
      <c r="A467" s="16">
        <v>42873.718396990742</v>
      </c>
      <c r="B467" s="17">
        <v>3.3561812722151569</v>
      </c>
      <c r="C467" s="18">
        <v>1.2053678330220459E-2</v>
      </c>
      <c r="D467" s="81">
        <f t="shared" si="75"/>
        <v>-0.64994804439744969</v>
      </c>
      <c r="Z467" s="40"/>
      <c r="AA467" s="40"/>
      <c r="AH467" s="43"/>
      <c r="AI467" s="1"/>
      <c r="BI467" s="52">
        <v>42873.403796296298</v>
      </c>
      <c r="BJ467" s="141">
        <v>8.5523076431732417E-2</v>
      </c>
      <c r="BK467" s="145">
        <v>-0.15502634243442118</v>
      </c>
      <c r="BL467" s="63">
        <f t="shared" si="76"/>
        <v>86</v>
      </c>
      <c r="BM467" s="117">
        <f t="shared" si="77"/>
        <v>394.5</v>
      </c>
      <c r="BN467" s="139">
        <v>1.2744582916665939</v>
      </c>
      <c r="BO467" s="140">
        <v>2.6305999999999998</v>
      </c>
      <c r="BP467" s="134">
        <f t="shared" si="78"/>
        <v>-0.22708487275459788</v>
      </c>
    </row>
    <row r="468" spans="1:68">
      <c r="A468" s="16">
        <v>42873.718512731481</v>
      </c>
      <c r="B468" s="17">
        <v>2.3256374722879163</v>
      </c>
      <c r="C468" s="18">
        <v>0.17406185840258054</v>
      </c>
      <c r="D468" s="81">
        <f t="shared" si="75"/>
        <v>-0.19637959644764566</v>
      </c>
      <c r="Z468" s="40"/>
      <c r="AA468" s="40"/>
      <c r="AH468" s="43"/>
      <c r="AI468" s="1"/>
      <c r="BI468" s="52">
        <v>42873.403807870367</v>
      </c>
      <c r="BJ468" s="141">
        <v>-8.3509129423093006E-2</v>
      </c>
      <c r="BK468" s="145">
        <v>-0.28666301465017896</v>
      </c>
      <c r="BL468" s="63">
        <f t="shared" si="76"/>
        <v>45</v>
      </c>
      <c r="BM468" s="117">
        <f t="shared" si="77"/>
        <v>41</v>
      </c>
      <c r="BN468" s="139">
        <v>1.0493238272975729</v>
      </c>
      <c r="BO468" s="140">
        <v>2.5790999999999999</v>
      </c>
      <c r="BP468" s="134">
        <f t="shared" si="78"/>
        <v>-0.24515990591824718</v>
      </c>
    </row>
    <row r="469" spans="1:68">
      <c r="A469" s="16">
        <v>42873.718628472227</v>
      </c>
      <c r="B469" s="17">
        <v>1.3690662516081662</v>
      </c>
      <c r="C469" s="18">
        <v>0.21456390342066969</v>
      </c>
      <c r="D469" s="81">
        <f t="shared" si="75"/>
        <v>-8.117697435747397E-4</v>
      </c>
      <c r="Z469" s="40"/>
      <c r="AA469" s="40"/>
      <c r="AH469" s="43"/>
      <c r="AI469" s="1"/>
      <c r="BI469" s="52">
        <v>42873.403819444444</v>
      </c>
      <c r="BJ469" s="141">
        <v>0.3653161158253449</v>
      </c>
      <c r="BK469" s="145">
        <v>2.9264998667640901E-2</v>
      </c>
      <c r="BL469" s="63">
        <f t="shared" si="76"/>
        <v>201</v>
      </c>
      <c r="BM469" s="117">
        <f t="shared" si="77"/>
        <v>765.5</v>
      </c>
      <c r="BN469" s="139">
        <v>1.6471154178012528</v>
      </c>
      <c r="BO469" s="140">
        <v>2.7027000000000001</v>
      </c>
      <c r="BP469" s="134">
        <f t="shared" si="78"/>
        <v>-0.31620362708764532</v>
      </c>
    </row>
    <row r="470" spans="1:68">
      <c r="A470" s="16">
        <v>42873.718744212965</v>
      </c>
      <c r="B470" s="17">
        <v>0.72391650882655256</v>
      </c>
      <c r="C470" s="18">
        <v>-2.8448366687868688E-2</v>
      </c>
      <c r="D470" s="81">
        <f t="shared" ref="D470:D533" si="79">CORREL(B476:B486,C470:C480)</f>
        <v>0.24115014784479955</v>
      </c>
      <c r="Z470" s="40"/>
      <c r="AA470" s="40"/>
      <c r="AH470" s="43"/>
      <c r="AI470" s="1"/>
      <c r="BI470" s="52">
        <v>42873.403831018521</v>
      </c>
      <c r="BJ470" s="141">
        <v>0.61869449528917297</v>
      </c>
      <c r="BK470" s="145">
        <v>-4.9717004661813786E-2</v>
      </c>
      <c r="BL470" s="63">
        <f t="shared" ref="BL470:BL533" si="80">_xlfn.RANK.AVG(BJ470,BJ$21:BJ$1174,1)</f>
        <v>345.5</v>
      </c>
      <c r="BM470" s="117">
        <f t="shared" ref="BM470:BM533" si="81">_xlfn.RANK.AVG(BK470,BK$21:BK$1174,1)</f>
        <v>638</v>
      </c>
      <c r="BN470" s="139">
        <v>1.9845907850237117</v>
      </c>
      <c r="BO470" s="140">
        <v>2.6718000000000002</v>
      </c>
      <c r="BP470" s="134">
        <f t="shared" ref="BP470:BP533" si="82">CORREL(BL480:BL489,BM470:BM479)</f>
        <v>-0.1497732467270734</v>
      </c>
    </row>
    <row r="471" spans="1:68">
      <c r="A471" s="16">
        <v>42873.718859953704</v>
      </c>
      <c r="B471" s="17">
        <v>1.6204118862597516</v>
      </c>
      <c r="C471" s="18">
        <v>-0.10945245672404698</v>
      </c>
      <c r="D471" s="81">
        <f t="shared" si="79"/>
        <v>0.48612482663385603</v>
      </c>
      <c r="Z471" s="40"/>
      <c r="AA471" s="40"/>
      <c r="AH471" s="43"/>
      <c r="AI471" s="1"/>
      <c r="BI471" s="52">
        <v>42873.40384259259</v>
      </c>
      <c r="BJ471" s="141">
        <v>0.44926601605559774</v>
      </c>
      <c r="BK471" s="145">
        <v>1.1876677141663119</v>
      </c>
      <c r="BL471" s="63">
        <f t="shared" si="80"/>
        <v>244</v>
      </c>
      <c r="BM471" s="117">
        <f t="shared" si="81"/>
        <v>1113</v>
      </c>
      <c r="BN471" s="139">
        <v>1.7589285230411096</v>
      </c>
      <c r="BO471" s="140">
        <v>3.1558999999999999</v>
      </c>
      <c r="BP471" s="134">
        <f t="shared" si="82"/>
        <v>-0.13614455353692961</v>
      </c>
    </row>
    <row r="472" spans="1:68">
      <c r="A472" s="16">
        <v>42873.718975694443</v>
      </c>
      <c r="B472" s="17">
        <v>2.0628491862143115</v>
      </c>
      <c r="C472" s="18">
        <v>5.2555723348309609E-2</v>
      </c>
      <c r="D472" s="81">
        <f t="shared" si="79"/>
        <v>9.6167384629317093E-2</v>
      </c>
      <c r="Z472" s="40"/>
      <c r="AA472" s="40"/>
      <c r="AH472" s="43"/>
      <c r="AI472" s="1"/>
      <c r="BI472" s="52">
        <v>42873.403854166667</v>
      </c>
      <c r="BJ472" s="141">
        <v>0.59312765569248949</v>
      </c>
      <c r="BK472" s="145">
        <v>0.23988367421285339</v>
      </c>
      <c r="BL472" s="63">
        <f t="shared" si="80"/>
        <v>335</v>
      </c>
      <c r="BM472" s="117">
        <f t="shared" si="81"/>
        <v>951.5</v>
      </c>
      <c r="BN472" s="139">
        <v>1.9505382403675082</v>
      </c>
      <c r="BO472" s="140">
        <v>2.7850999999999999</v>
      </c>
      <c r="BP472" s="134">
        <f t="shared" si="82"/>
        <v>-0.11427866834576836</v>
      </c>
    </row>
    <row r="473" spans="1:68">
      <c r="A473" s="16">
        <v>42873.719091435181</v>
      </c>
      <c r="B473" s="17">
        <v>1.5846950040095071</v>
      </c>
      <c r="C473" s="18">
        <v>-0.19045654676022528</v>
      </c>
      <c r="D473" s="81">
        <f t="shared" si="79"/>
        <v>0.12712264227486184</v>
      </c>
      <c r="Z473" s="40"/>
      <c r="AA473" s="40"/>
      <c r="AH473" s="43"/>
      <c r="AI473" s="1"/>
      <c r="BI473" s="52">
        <v>42873.403865740744</v>
      </c>
      <c r="BJ473" s="141">
        <v>0.50368903709623203</v>
      </c>
      <c r="BK473" s="145">
        <v>5.5592333110792466E-2</v>
      </c>
      <c r="BL473" s="63">
        <f t="shared" si="80"/>
        <v>280</v>
      </c>
      <c r="BM473" s="117">
        <f t="shared" si="81"/>
        <v>800.5</v>
      </c>
      <c r="BN473" s="139">
        <v>1.8314146958941711</v>
      </c>
      <c r="BO473" s="140">
        <v>2.7130000000000001</v>
      </c>
      <c r="BP473" s="134">
        <f t="shared" si="82"/>
        <v>-1.3622632242663026E-2</v>
      </c>
    </row>
    <row r="474" spans="1:68">
      <c r="A474" s="16">
        <v>42873.71920717592</v>
      </c>
      <c r="B474" s="17">
        <v>1.2651011631577784</v>
      </c>
      <c r="C474" s="18">
        <v>-0.19045654676022528</v>
      </c>
      <c r="D474" s="81">
        <f t="shared" si="79"/>
        <v>0.29549073053060282</v>
      </c>
      <c r="Z474" s="40"/>
      <c r="AA474" s="40"/>
      <c r="AH474" s="43"/>
      <c r="AI474" s="1"/>
      <c r="BI474" s="52">
        <v>42873.403877314813</v>
      </c>
      <c r="BJ474" s="141">
        <v>0.52521319618292861</v>
      </c>
      <c r="BK474" s="145">
        <v>1.0297037075074025</v>
      </c>
      <c r="BL474" s="63">
        <f t="shared" si="80"/>
        <v>291</v>
      </c>
      <c r="BM474" s="117">
        <f t="shared" si="81"/>
        <v>1102.5</v>
      </c>
      <c r="BN474" s="139">
        <v>1.8600827831528732</v>
      </c>
      <c r="BO474" s="140">
        <v>3.0941000000000001</v>
      </c>
      <c r="BP474" s="134">
        <f t="shared" si="82"/>
        <v>6.3375755894522295E-2</v>
      </c>
    </row>
    <row r="475" spans="1:68">
      <c r="A475" s="16">
        <v>42873.719322916666</v>
      </c>
      <c r="B475" s="17">
        <v>1.2043023523279925</v>
      </c>
      <c r="C475" s="18">
        <v>-2.8448366687868688E-2</v>
      </c>
      <c r="D475" s="81">
        <f t="shared" si="79"/>
        <v>0.39091872969991359</v>
      </c>
      <c r="Z475" s="40"/>
      <c r="AA475" s="40"/>
      <c r="AH475" s="43"/>
      <c r="AI475" s="1"/>
      <c r="BI475" s="52">
        <v>42873.40388888889</v>
      </c>
      <c r="BJ475" s="141">
        <v>0.96508388365560871</v>
      </c>
      <c r="BK475" s="145">
        <v>-0.15502634243442118</v>
      </c>
      <c r="BL475" s="63">
        <f t="shared" si="80"/>
        <v>558</v>
      </c>
      <c r="BM475" s="117">
        <f t="shared" si="81"/>
        <v>394.5</v>
      </c>
      <c r="BN475" s="139">
        <v>2.4459477732888213</v>
      </c>
      <c r="BO475" s="140">
        <v>2.6305999999999998</v>
      </c>
      <c r="BP475" s="134">
        <f t="shared" si="82"/>
        <v>0.31888264531906252</v>
      </c>
    </row>
    <row r="476" spans="1:68">
      <c r="A476" s="16">
        <v>42873.719438657412</v>
      </c>
      <c r="B476" s="17">
        <v>1.287944035986559</v>
      </c>
      <c r="C476" s="18">
        <v>-0.14995450174213612</v>
      </c>
      <c r="D476" s="81">
        <f t="shared" si="79"/>
        <v>0.36821282023924296</v>
      </c>
      <c r="Z476" s="40"/>
      <c r="AA476" s="40"/>
      <c r="AH476" s="43"/>
      <c r="AI476" s="1"/>
      <c r="BI476" s="52">
        <v>42873.403900462959</v>
      </c>
      <c r="BJ476" s="141">
        <v>1.4376517452474356</v>
      </c>
      <c r="BK476" s="145">
        <v>0.39784768087176275</v>
      </c>
      <c r="BL476" s="63">
        <f t="shared" si="80"/>
        <v>825</v>
      </c>
      <c r="BM476" s="117">
        <f t="shared" si="81"/>
        <v>1010.5</v>
      </c>
      <c r="BN476" s="139">
        <v>3.0753622204318973</v>
      </c>
      <c r="BO476" s="140">
        <v>2.8468999999999998</v>
      </c>
      <c r="BP476" s="134">
        <f t="shared" si="82"/>
        <v>0.28781576676348758</v>
      </c>
    </row>
    <row r="477" spans="1:68">
      <c r="A477" s="16">
        <v>42873.719554398151</v>
      </c>
      <c r="B477" s="17">
        <v>1.8624649666050614</v>
      </c>
      <c r="C477" s="18">
        <v>-0.23095859177831443</v>
      </c>
      <c r="D477" s="81">
        <f t="shared" si="79"/>
        <v>0.38685467507460058</v>
      </c>
      <c r="Z477" s="40"/>
      <c r="AA477" s="40"/>
      <c r="AH477" s="43"/>
      <c r="AI477" s="1"/>
      <c r="BI477" s="52">
        <v>42873.403912037036</v>
      </c>
      <c r="BJ477" s="141">
        <v>1.195179550373805</v>
      </c>
      <c r="BK477" s="145">
        <v>-0.1286990079912696</v>
      </c>
      <c r="BL477" s="63">
        <f t="shared" si="80"/>
        <v>692</v>
      </c>
      <c r="BM477" s="117">
        <f t="shared" si="81"/>
        <v>479</v>
      </c>
      <c r="BN477" s="139">
        <v>2.752412830750858</v>
      </c>
      <c r="BO477" s="140">
        <v>2.6408999999999998</v>
      </c>
      <c r="BP477" s="134">
        <f t="shared" si="82"/>
        <v>-0.16419587544674263</v>
      </c>
    </row>
    <row r="478" spans="1:68">
      <c r="A478" s="16">
        <v>42873.719670138889</v>
      </c>
      <c r="B478" s="17">
        <v>2.2325903210430376</v>
      </c>
      <c r="C478" s="18">
        <v>0.29556799345684798</v>
      </c>
      <c r="D478" s="81">
        <f t="shared" si="79"/>
        <v>0.27628271160023826</v>
      </c>
      <c r="Z478" s="40"/>
      <c r="AA478" s="40"/>
      <c r="AH478" s="43"/>
      <c r="AI478" s="1"/>
      <c r="BI478" s="52">
        <v>42873.403923611113</v>
      </c>
      <c r="BJ478" s="141">
        <v>0.84834402251503926</v>
      </c>
      <c r="BK478" s="145">
        <v>-2.3389670218662222E-2</v>
      </c>
      <c r="BL478" s="63">
        <f t="shared" si="80"/>
        <v>497</v>
      </c>
      <c r="BM478" s="117">
        <f t="shared" si="81"/>
        <v>678.5</v>
      </c>
      <c r="BN478" s="139">
        <v>2.2904616280570149</v>
      </c>
      <c r="BO478" s="140">
        <v>2.6821000000000002</v>
      </c>
      <c r="BP478" s="134">
        <f t="shared" si="82"/>
        <v>-7.3573770327090476E-2</v>
      </c>
    </row>
    <row r="479" spans="1:68">
      <c r="A479" s="16">
        <v>42873.719785879628</v>
      </c>
      <c r="B479" s="17">
        <v>4.1494224761154372</v>
      </c>
      <c r="C479" s="18">
        <v>-0.27146063679640359</v>
      </c>
      <c r="D479" s="81">
        <f t="shared" si="79"/>
        <v>-0.28410353184265258</v>
      </c>
      <c r="Z479" s="40"/>
      <c r="AA479" s="40"/>
      <c r="AH479" s="43"/>
      <c r="AI479" s="1"/>
      <c r="BI479" s="52">
        <v>42873.403935185182</v>
      </c>
      <c r="BJ479" s="141">
        <v>0.53267020602862569</v>
      </c>
      <c r="BK479" s="145">
        <v>-0.18135367687757273</v>
      </c>
      <c r="BL479" s="63">
        <f t="shared" si="80"/>
        <v>298</v>
      </c>
      <c r="BM479" s="117">
        <f t="shared" si="81"/>
        <v>308.5</v>
      </c>
      <c r="BN479" s="139">
        <v>1.8700147952739681</v>
      </c>
      <c r="BO479" s="140">
        <v>2.6202999999999999</v>
      </c>
      <c r="BP479" s="134">
        <f t="shared" si="82"/>
        <v>-7.2389795109582253E-2</v>
      </c>
    </row>
    <row r="480" spans="1:68">
      <c r="A480" s="16">
        <v>42873.719901620367</v>
      </c>
      <c r="B480" s="17">
        <v>2.6790123144005049</v>
      </c>
      <c r="C480" s="18">
        <v>-0.10945245672404698</v>
      </c>
      <c r="D480" s="81">
        <f t="shared" si="79"/>
        <v>-5.2136687076176965E-3</v>
      </c>
      <c r="Z480" s="40"/>
      <c r="AA480" s="40"/>
      <c r="AH480" s="43"/>
      <c r="AI480" s="1"/>
      <c r="BI480" s="52">
        <v>42873.403946759259</v>
      </c>
      <c r="BJ480" s="141">
        <v>0.82409538984526876</v>
      </c>
      <c r="BK480" s="145">
        <v>8.1919667553944031E-2</v>
      </c>
      <c r="BL480" s="63">
        <f t="shared" si="80"/>
        <v>478</v>
      </c>
      <c r="BM480" s="117">
        <f t="shared" si="81"/>
        <v>829</v>
      </c>
      <c r="BN480" s="139">
        <v>2.2581648068673381</v>
      </c>
      <c r="BO480" s="140">
        <v>2.7233000000000001</v>
      </c>
      <c r="BP480" s="134">
        <f t="shared" si="82"/>
        <v>2.5853526915819641E-2</v>
      </c>
    </row>
    <row r="481" spans="1:68">
      <c r="A481" s="16">
        <v>42873.720017361105</v>
      </c>
      <c r="B481" s="17">
        <v>2.0487465141147818</v>
      </c>
      <c r="C481" s="18">
        <v>-0.35246472683258184</v>
      </c>
      <c r="D481" s="81">
        <f t="shared" si="79"/>
        <v>-2.8657155826780748E-2</v>
      </c>
      <c r="Z481" s="40"/>
      <c r="AA481" s="40"/>
      <c r="AH481" s="43"/>
      <c r="AI481" s="1"/>
      <c r="BI481" s="52">
        <v>42873.403958333336</v>
      </c>
      <c r="BJ481" s="141">
        <v>0.63866461618946235</v>
      </c>
      <c r="BK481" s="145">
        <v>-0.26033568020702741</v>
      </c>
      <c r="BL481" s="63">
        <f t="shared" si="80"/>
        <v>356</v>
      </c>
      <c r="BM481" s="117">
        <f t="shared" si="81"/>
        <v>78.5</v>
      </c>
      <c r="BN481" s="139">
        <v>2.0111890445064793</v>
      </c>
      <c r="BO481" s="140">
        <v>2.5893999999999999</v>
      </c>
      <c r="BP481" s="134">
        <f t="shared" si="82"/>
        <v>4.8589826161815307E-2</v>
      </c>
    </row>
    <row r="482" spans="1:68">
      <c r="A482" s="16">
        <v>42873.720133101851</v>
      </c>
      <c r="B482" s="17">
        <v>1.9305193691994957</v>
      </c>
      <c r="C482" s="18">
        <v>0.37657208349302629</v>
      </c>
      <c r="D482" s="81">
        <f t="shared" si="79"/>
        <v>-4.0559617039023436E-2</v>
      </c>
      <c r="Z482" s="40"/>
      <c r="AA482" s="40"/>
      <c r="AH482" s="43"/>
      <c r="AI482" s="1"/>
      <c r="BI482" s="52">
        <v>42873.403969907406</v>
      </c>
      <c r="BJ482" s="141">
        <v>0.37911264053078186</v>
      </c>
      <c r="BK482" s="145">
        <v>0.52948435308752173</v>
      </c>
      <c r="BL482" s="63">
        <f t="shared" si="80"/>
        <v>214</v>
      </c>
      <c r="BM482" s="117">
        <f t="shared" si="81"/>
        <v>1043</v>
      </c>
      <c r="BN482" s="139">
        <v>1.6654910473684383</v>
      </c>
      <c r="BO482" s="140">
        <v>2.8984000000000001</v>
      </c>
      <c r="BP482" s="134">
        <f t="shared" si="82"/>
        <v>0.16195130248212514</v>
      </c>
    </row>
    <row r="483" spans="1:68">
      <c r="A483" s="16">
        <v>42873.720248842597</v>
      </c>
      <c r="B483" s="17">
        <v>2.18341140494852</v>
      </c>
      <c r="C483" s="18">
        <v>-0.14995450174213612</v>
      </c>
      <c r="D483" s="81">
        <f t="shared" si="79"/>
        <v>-0.18964116553532612</v>
      </c>
      <c r="Z483" s="40"/>
      <c r="AA483" s="40"/>
      <c r="AH483" s="43"/>
      <c r="AI483" s="1"/>
      <c r="BI483" s="52">
        <v>42873.403981481482</v>
      </c>
      <c r="BJ483" s="141">
        <v>0.37081636471837109</v>
      </c>
      <c r="BK483" s="145">
        <v>2.9264998667640901E-2</v>
      </c>
      <c r="BL483" s="63">
        <f t="shared" si="80"/>
        <v>207</v>
      </c>
      <c r="BM483" s="117">
        <f t="shared" si="81"/>
        <v>765.5</v>
      </c>
      <c r="BN483" s="139">
        <v>1.6544412145756928</v>
      </c>
      <c r="BO483" s="140">
        <v>2.7027000000000001</v>
      </c>
      <c r="BP483" s="134">
        <f t="shared" si="82"/>
        <v>-0.14296971610376127</v>
      </c>
    </row>
    <row r="484" spans="1:68">
      <c r="A484" s="16">
        <v>42873.720364583336</v>
      </c>
      <c r="B484" s="17">
        <v>3.5279844465952102</v>
      </c>
      <c r="C484" s="18">
        <v>-0.14995450174213612</v>
      </c>
      <c r="D484" s="81">
        <f t="shared" si="79"/>
        <v>-0.17732965796372499</v>
      </c>
      <c r="Z484" s="40"/>
      <c r="AA484" s="40"/>
      <c r="AH484" s="43"/>
      <c r="AI484" s="1"/>
      <c r="BI484" s="52">
        <v>42873.403993055559</v>
      </c>
      <c r="BJ484" s="141">
        <v>0.77442652295048309</v>
      </c>
      <c r="BK484" s="145">
        <v>-0.28666301465017896</v>
      </c>
      <c r="BL484" s="63">
        <f t="shared" si="80"/>
        <v>439.5</v>
      </c>
      <c r="BM484" s="117">
        <f t="shared" si="81"/>
        <v>41</v>
      </c>
      <c r="BN484" s="139">
        <v>2.1920107051230961</v>
      </c>
      <c r="BO484" s="140">
        <v>2.5790999999999999</v>
      </c>
      <c r="BP484" s="134">
        <f t="shared" si="82"/>
        <v>-0.45141163332544837</v>
      </c>
    </row>
    <row r="485" spans="1:68">
      <c r="A485" s="16">
        <v>42873.720480324075</v>
      </c>
      <c r="B485" s="17">
        <v>1.7078675592204802</v>
      </c>
      <c r="C485" s="18">
        <v>-0.19045654676022528</v>
      </c>
      <c r="D485" s="81">
        <f t="shared" si="79"/>
        <v>-0.12331206395485195</v>
      </c>
      <c r="Z485" s="40"/>
      <c r="AA485" s="40"/>
      <c r="AH485" s="43"/>
      <c r="AI485" s="1"/>
      <c r="BI485" s="52">
        <v>42873.404004629629</v>
      </c>
      <c r="BJ485" s="141">
        <v>1.2387350276769591</v>
      </c>
      <c r="BK485" s="145">
        <v>2.9376642244893394E-3</v>
      </c>
      <c r="BL485" s="63">
        <f t="shared" si="80"/>
        <v>716.5</v>
      </c>
      <c r="BM485" s="117">
        <f t="shared" si="81"/>
        <v>724</v>
      </c>
      <c r="BN485" s="139">
        <v>2.8104244919215371</v>
      </c>
      <c r="BO485" s="140">
        <v>2.6924000000000001</v>
      </c>
      <c r="BP485" s="134">
        <f t="shared" si="82"/>
        <v>-0.13807015937458983</v>
      </c>
    </row>
    <row r="486" spans="1:68">
      <c r="A486" s="16">
        <v>42873.720596064813</v>
      </c>
      <c r="B486" s="17">
        <v>2.172011705209969</v>
      </c>
      <c r="C486" s="18">
        <v>-0.10945245672404698</v>
      </c>
      <c r="D486" s="81">
        <f t="shared" si="79"/>
        <v>-0.11406609566423569</v>
      </c>
      <c r="Z486" s="40"/>
      <c r="AA486" s="40"/>
      <c r="AH486" s="43"/>
      <c r="AI486" s="1"/>
      <c r="BI486" s="52">
        <v>42873.404016203705</v>
      </c>
      <c r="BJ486" s="141">
        <v>1.7477962482937959</v>
      </c>
      <c r="BK486" s="145">
        <v>0.26621100865600494</v>
      </c>
      <c r="BL486" s="63">
        <f t="shared" si="80"/>
        <v>958</v>
      </c>
      <c r="BM486" s="117">
        <f t="shared" si="81"/>
        <v>968</v>
      </c>
      <c r="BN486" s="139">
        <v>3.4884445452896085</v>
      </c>
      <c r="BO486" s="140">
        <v>2.7953999999999999</v>
      </c>
      <c r="BP486" s="134">
        <f t="shared" si="82"/>
        <v>-0.21890177715760889</v>
      </c>
    </row>
    <row r="487" spans="1:68">
      <c r="A487" s="16">
        <v>42873.720711805552</v>
      </c>
      <c r="B487" s="17">
        <v>0.8376041882368026</v>
      </c>
      <c r="C487" s="18">
        <v>-0.10945245672404698</v>
      </c>
      <c r="D487" s="81">
        <f t="shared" si="79"/>
        <v>0.12758199723041999</v>
      </c>
      <c r="Z487" s="40"/>
      <c r="AA487" s="40"/>
      <c r="AH487" s="43"/>
      <c r="AI487" s="1"/>
      <c r="BI487" s="52">
        <v>42873.404027777775</v>
      </c>
      <c r="BJ487" s="141">
        <v>1.5274778996822247</v>
      </c>
      <c r="BK487" s="145">
        <v>-0.10237167354811805</v>
      </c>
      <c r="BL487" s="63">
        <f t="shared" si="80"/>
        <v>868</v>
      </c>
      <c r="BM487" s="117">
        <f t="shared" si="81"/>
        <v>540.5</v>
      </c>
      <c r="BN487" s="139">
        <v>3.1950019249647355</v>
      </c>
      <c r="BO487" s="140">
        <v>2.6511999999999998</v>
      </c>
      <c r="BP487" s="134">
        <f t="shared" si="82"/>
        <v>-0.14844944728293083</v>
      </c>
    </row>
    <row r="488" spans="1:68">
      <c r="A488" s="16">
        <v>42873.720827546291</v>
      </c>
      <c r="B488" s="17">
        <v>1.1065289690693696</v>
      </c>
      <c r="C488" s="18">
        <v>-0.59547699694111678</v>
      </c>
      <c r="D488" s="81">
        <f t="shared" si="79"/>
        <v>0.11654011890187387</v>
      </c>
      <c r="Z488" s="40"/>
      <c r="AA488" s="40"/>
      <c r="AH488" s="43"/>
      <c r="AI488" s="1"/>
      <c r="BI488" s="52">
        <v>42873.404039351852</v>
      </c>
      <c r="BJ488" s="141">
        <v>0.65958162793017883</v>
      </c>
      <c r="BK488" s="145">
        <v>-4.9717004661813786E-2</v>
      </c>
      <c r="BL488" s="63">
        <f t="shared" si="80"/>
        <v>369</v>
      </c>
      <c r="BM488" s="117">
        <f t="shared" si="81"/>
        <v>638</v>
      </c>
      <c r="BN488" s="139">
        <v>2.0390484705290635</v>
      </c>
      <c r="BO488" s="140">
        <v>2.6718000000000002</v>
      </c>
      <c r="BP488" s="134">
        <f t="shared" si="82"/>
        <v>-0.21605654278920763</v>
      </c>
    </row>
    <row r="489" spans="1:68">
      <c r="A489" s="16">
        <v>42873.720943287037</v>
      </c>
      <c r="B489" s="17">
        <v>0.42892118341756758</v>
      </c>
      <c r="C489" s="18">
        <v>0.17406185840258054</v>
      </c>
      <c r="D489" s="81">
        <f t="shared" si="79"/>
        <v>0.66879061634589021</v>
      </c>
      <c r="Z489" s="40"/>
      <c r="AA489" s="40"/>
      <c r="AH489" s="43"/>
      <c r="AI489" s="1"/>
      <c r="BI489" s="52">
        <v>42873.404050925928</v>
      </c>
      <c r="BJ489" s="141">
        <v>0.54142039015742249</v>
      </c>
      <c r="BK489" s="145">
        <v>-0.23400834576387586</v>
      </c>
      <c r="BL489" s="63">
        <f t="shared" si="80"/>
        <v>305</v>
      </c>
      <c r="BM489" s="117">
        <f t="shared" si="81"/>
        <v>140.5</v>
      </c>
      <c r="BN489" s="139">
        <v>1.8816691898137807</v>
      </c>
      <c r="BO489" s="140">
        <v>2.5996999999999999</v>
      </c>
      <c r="BP489" s="134">
        <f t="shared" si="82"/>
        <v>-0.31364328346252529</v>
      </c>
    </row>
    <row r="490" spans="1:68">
      <c r="A490" s="16">
        <v>42873.721059027783</v>
      </c>
      <c r="B490" s="17">
        <v>0.93412118327615723</v>
      </c>
      <c r="C490" s="18">
        <v>-0.47397086188684934</v>
      </c>
      <c r="D490" s="81">
        <f t="shared" si="79"/>
        <v>0.74301400416742047</v>
      </c>
      <c r="Z490" s="40"/>
      <c r="AA490" s="40"/>
      <c r="AH490" s="43"/>
      <c r="AI490" s="1"/>
      <c r="BI490" s="52">
        <v>42873.404062499998</v>
      </c>
      <c r="BJ490" s="141">
        <v>1.1462458235562774</v>
      </c>
      <c r="BK490" s="145">
        <v>-0.20768101132072431</v>
      </c>
      <c r="BL490" s="63">
        <f t="shared" si="80"/>
        <v>654</v>
      </c>
      <c r="BM490" s="117">
        <f t="shared" si="81"/>
        <v>224.5</v>
      </c>
      <c r="BN490" s="139">
        <v>2.6872378641169501</v>
      </c>
      <c r="BO490" s="140">
        <v>2.61</v>
      </c>
      <c r="BP490" s="134">
        <f t="shared" si="82"/>
        <v>-0.29402487672610478</v>
      </c>
    </row>
    <row r="491" spans="1:68">
      <c r="A491" s="16">
        <v>42873.721174768521</v>
      </c>
      <c r="B491" s="17">
        <v>1.0207918896175938</v>
      </c>
      <c r="C491" s="18">
        <v>-0.27146063679640359</v>
      </c>
      <c r="D491" s="81">
        <f t="shared" si="79"/>
        <v>0.49363922004758964</v>
      </c>
      <c r="Z491" s="40"/>
      <c r="AA491" s="40"/>
      <c r="AH491" s="43"/>
      <c r="AI491" s="1"/>
      <c r="BI491" s="52">
        <v>42873.404074074075</v>
      </c>
      <c r="BJ491" s="141">
        <v>1.0845337223469682</v>
      </c>
      <c r="BK491" s="145">
        <v>8.1919667553944031E-2</v>
      </c>
      <c r="BL491" s="63">
        <f t="shared" si="80"/>
        <v>618</v>
      </c>
      <c r="BM491" s="117">
        <f t="shared" si="81"/>
        <v>829</v>
      </c>
      <c r="BN491" s="139">
        <v>2.6050433451459489</v>
      </c>
      <c r="BO491" s="140">
        <v>2.7233000000000001</v>
      </c>
      <c r="BP491" s="134">
        <f t="shared" si="82"/>
        <v>-0.34313101129009838</v>
      </c>
    </row>
    <row r="492" spans="1:68">
      <c r="A492" s="16">
        <v>42873.72129050926</v>
      </c>
      <c r="B492" s="17">
        <v>0.55713738589913464</v>
      </c>
      <c r="C492" s="18">
        <v>-0.14995450174213612</v>
      </c>
      <c r="D492" s="81">
        <f t="shared" si="79"/>
        <v>0.31113259063185594</v>
      </c>
      <c r="Z492" s="40"/>
      <c r="AA492" s="40"/>
      <c r="AH492" s="43"/>
      <c r="AI492" s="1"/>
      <c r="BI492" s="52">
        <v>42873.404085648152</v>
      </c>
      <c r="BJ492" s="141">
        <v>0.8729394650150939</v>
      </c>
      <c r="BK492" s="145">
        <v>0.66112102530327954</v>
      </c>
      <c r="BL492" s="63">
        <f t="shared" si="80"/>
        <v>515</v>
      </c>
      <c r="BM492" s="117">
        <f t="shared" si="81"/>
        <v>1064</v>
      </c>
      <c r="BN492" s="139">
        <v>2.3232203662227144</v>
      </c>
      <c r="BO492" s="140">
        <v>2.9499</v>
      </c>
      <c r="BP492" s="134">
        <f t="shared" si="82"/>
        <v>-0.24834871166459638</v>
      </c>
    </row>
    <row r="493" spans="1:68">
      <c r="A493" s="16">
        <v>42873.721406249999</v>
      </c>
      <c r="B493" s="17">
        <v>1.4721658640727318</v>
      </c>
      <c r="C493" s="18">
        <v>-0.35246472683258184</v>
      </c>
      <c r="D493" s="81">
        <f t="shared" si="79"/>
        <v>0.29517862974534653</v>
      </c>
      <c r="Z493" s="40"/>
      <c r="AA493" s="40"/>
      <c r="AH493" s="43"/>
      <c r="AI493" s="1"/>
      <c r="BI493" s="52">
        <v>42873.404097222221</v>
      </c>
      <c r="BJ493" s="141">
        <v>1.0655310963766695</v>
      </c>
      <c r="BK493" s="145">
        <v>-0.23400834576387586</v>
      </c>
      <c r="BL493" s="63">
        <f t="shared" si="80"/>
        <v>608</v>
      </c>
      <c r="BM493" s="117">
        <f t="shared" si="81"/>
        <v>140.5</v>
      </c>
      <c r="BN493" s="139">
        <v>2.5797336948471039</v>
      </c>
      <c r="BO493" s="140">
        <v>2.5996999999999999</v>
      </c>
      <c r="BP493" s="134">
        <f t="shared" si="82"/>
        <v>-0.37357861077799981</v>
      </c>
    </row>
    <row r="494" spans="1:68">
      <c r="A494" s="16">
        <v>42873.721521990738</v>
      </c>
      <c r="B494" s="17">
        <v>1.8869940704152461</v>
      </c>
      <c r="C494" s="18">
        <v>-0.14995450174213612</v>
      </c>
      <c r="D494" s="81">
        <f t="shared" si="79"/>
        <v>0.27055754833871482</v>
      </c>
      <c r="Z494" s="40"/>
      <c r="AA494" s="40"/>
      <c r="AH494" s="43"/>
      <c r="AI494" s="1"/>
      <c r="BI494" s="52">
        <v>42873.404108796298</v>
      </c>
      <c r="BJ494" s="141">
        <v>0.77661906208226383</v>
      </c>
      <c r="BK494" s="145">
        <v>-0.26033568020702741</v>
      </c>
      <c r="BL494" s="63">
        <f t="shared" si="80"/>
        <v>444</v>
      </c>
      <c r="BM494" s="117">
        <f t="shared" si="81"/>
        <v>78.5</v>
      </c>
      <c r="BN494" s="139">
        <v>2.1949309540812476</v>
      </c>
      <c r="BO494" s="140">
        <v>2.5893999999999999</v>
      </c>
      <c r="BP494" s="134">
        <f t="shared" si="82"/>
        <v>-0.3551059391672155</v>
      </c>
    </row>
    <row r="495" spans="1:68">
      <c r="A495" s="16">
        <v>42873.721637731476</v>
      </c>
      <c r="B495" s="17">
        <v>0.925883473865178</v>
      </c>
      <c r="C495" s="18">
        <v>5.2555723348309609E-2</v>
      </c>
      <c r="D495" s="81">
        <f t="shared" si="79"/>
        <v>0.25091821947659149</v>
      </c>
      <c r="Z495" s="40"/>
      <c r="AA495" s="40"/>
      <c r="AH495" s="43"/>
      <c r="AI495" s="1"/>
      <c r="BI495" s="52">
        <v>42873.404120370367</v>
      </c>
      <c r="BJ495" s="141">
        <v>0.61341387959865423</v>
      </c>
      <c r="BK495" s="145">
        <v>-0.26033568020702741</v>
      </c>
      <c r="BL495" s="63">
        <f t="shared" si="80"/>
        <v>341.5</v>
      </c>
      <c r="BM495" s="117">
        <f t="shared" si="81"/>
        <v>78.5</v>
      </c>
      <c r="BN495" s="139">
        <v>1.9775575183215979</v>
      </c>
      <c r="BO495" s="140">
        <v>2.5893999999999999</v>
      </c>
      <c r="BP495" s="134">
        <f t="shared" si="82"/>
        <v>-0.46534365546177869</v>
      </c>
    </row>
    <row r="496" spans="1:68">
      <c r="A496" s="16">
        <v>42873.721753472222</v>
      </c>
      <c r="B496" s="17">
        <v>0.16041914806374627</v>
      </c>
      <c r="C496" s="18">
        <v>-0.19045654676022528</v>
      </c>
      <c r="D496" s="81">
        <f t="shared" si="79"/>
        <v>0.36125770670039875</v>
      </c>
      <c r="Z496" s="40"/>
      <c r="AA496" s="40"/>
      <c r="AH496" s="43"/>
      <c r="AI496" s="1"/>
      <c r="BI496" s="52">
        <v>42873.404131944444</v>
      </c>
      <c r="BJ496" s="141">
        <v>0.33122022785405675</v>
      </c>
      <c r="BK496" s="145">
        <v>2.9376642244893394E-3</v>
      </c>
      <c r="BL496" s="63">
        <f t="shared" si="80"/>
        <v>184</v>
      </c>
      <c r="BM496" s="117">
        <f t="shared" si="81"/>
        <v>724</v>
      </c>
      <c r="BN496" s="139">
        <v>1.6017030099303242</v>
      </c>
      <c r="BO496" s="140">
        <v>2.6924000000000001</v>
      </c>
      <c r="BP496" s="134">
        <f t="shared" si="82"/>
        <v>-0.5155578302167716</v>
      </c>
    </row>
    <row r="497" spans="1:68">
      <c r="A497" s="16">
        <v>42873.721869212968</v>
      </c>
      <c r="B497" s="17">
        <v>0.68257137281346481</v>
      </c>
      <c r="C497" s="18">
        <v>0.33607003847493711</v>
      </c>
      <c r="D497" s="81">
        <f t="shared" si="79"/>
        <v>0.18587664297163911</v>
      </c>
      <c r="Z497" s="40"/>
      <c r="AA497" s="40"/>
      <c r="AH497" s="43"/>
      <c r="AI497" s="1"/>
      <c r="BI497" s="52">
        <v>42873.404143518521</v>
      </c>
      <c r="BJ497" s="141">
        <v>0.28927526117616392</v>
      </c>
      <c r="BK497" s="145">
        <v>-0.31299034909333057</v>
      </c>
      <c r="BL497" s="63">
        <f t="shared" si="80"/>
        <v>157.5</v>
      </c>
      <c r="BM497" s="117">
        <f t="shared" si="81"/>
        <v>20</v>
      </c>
      <c r="BN497" s="139">
        <v>1.5458363923337093</v>
      </c>
      <c r="BO497" s="140">
        <v>2.5688</v>
      </c>
      <c r="BP497" s="134">
        <f t="shared" si="82"/>
        <v>-0.59674774274731079</v>
      </c>
    </row>
    <row r="498" spans="1:68">
      <c r="A498" s="16">
        <v>42873.721984953707</v>
      </c>
      <c r="B498" s="17">
        <v>0.67776595962270481</v>
      </c>
      <c r="C498" s="18">
        <v>-0.14995450174213612</v>
      </c>
      <c r="D498" s="81">
        <f t="shared" si="79"/>
        <v>0.29048000482434128</v>
      </c>
      <c r="Z498" s="40"/>
      <c r="AA498" s="40"/>
      <c r="AH498" s="43"/>
      <c r="AI498" s="1"/>
      <c r="BI498" s="52">
        <v>42873.40415509259</v>
      </c>
      <c r="BJ498" s="141">
        <v>0.58664302166447424</v>
      </c>
      <c r="BK498" s="145">
        <v>-0.20768101132072431</v>
      </c>
      <c r="BL498" s="63">
        <f t="shared" si="80"/>
        <v>332</v>
      </c>
      <c r="BM498" s="117">
        <f t="shared" si="81"/>
        <v>224.5</v>
      </c>
      <c r="BN498" s="139">
        <v>1.9419013382982055</v>
      </c>
      <c r="BO498" s="140">
        <v>2.61</v>
      </c>
      <c r="BP498" s="134">
        <f t="shared" si="82"/>
        <v>-0.50632800608855866</v>
      </c>
    </row>
    <row r="499" spans="1:68">
      <c r="A499" s="16">
        <v>42873.722100694446</v>
      </c>
      <c r="B499" s="17">
        <v>0.96600779611263288</v>
      </c>
      <c r="C499" s="18">
        <v>0.13355981338448791</v>
      </c>
      <c r="D499" s="81">
        <f t="shared" si="79"/>
        <v>0.2394009892593669</v>
      </c>
      <c r="Z499" s="40"/>
      <c r="AA499" s="40"/>
      <c r="AH499" s="43"/>
      <c r="AI499" s="1"/>
      <c r="BI499" s="52">
        <v>42873.404166666667</v>
      </c>
      <c r="BJ499" s="141">
        <v>0.38300317595909283</v>
      </c>
      <c r="BK499" s="145">
        <v>-0.18135367687757273</v>
      </c>
      <c r="BL499" s="63">
        <f t="shared" si="80"/>
        <v>217</v>
      </c>
      <c r="BM499" s="117">
        <f t="shared" si="81"/>
        <v>308.5</v>
      </c>
      <c r="BN499" s="139">
        <v>1.6706728623091589</v>
      </c>
      <c r="BO499" s="140">
        <v>2.6202999999999999</v>
      </c>
      <c r="BP499" s="134">
        <f t="shared" si="82"/>
        <v>-0.35927384296841464</v>
      </c>
    </row>
    <row r="500" spans="1:68">
      <c r="A500" s="16">
        <v>42873.722216435184</v>
      </c>
      <c r="B500" s="17">
        <v>0.721520305622531</v>
      </c>
      <c r="C500" s="18">
        <v>-0.19045654676022528</v>
      </c>
      <c r="D500" s="81">
        <f t="shared" si="79"/>
        <v>0.23221948617148225</v>
      </c>
      <c r="Z500" s="40"/>
      <c r="AA500" s="40"/>
      <c r="AH500" s="43"/>
      <c r="AI500" s="1"/>
      <c r="BI500" s="52">
        <v>42873.404178240744</v>
      </c>
      <c r="BJ500" s="141">
        <v>0.10482391152418252</v>
      </c>
      <c r="BK500" s="145">
        <v>-0.15502634243442118</v>
      </c>
      <c r="BL500" s="63">
        <f t="shared" si="80"/>
        <v>92</v>
      </c>
      <c r="BM500" s="117">
        <f t="shared" si="81"/>
        <v>394.5</v>
      </c>
      <c r="BN500" s="139">
        <v>1.300165127523339</v>
      </c>
      <c r="BO500" s="140">
        <v>2.6305999999999998</v>
      </c>
      <c r="BP500" s="134">
        <f t="shared" si="82"/>
        <v>-0.27345732933440731</v>
      </c>
    </row>
    <row r="501" spans="1:68">
      <c r="A501" s="16">
        <v>42873.722332175923</v>
      </c>
      <c r="B501" s="17">
        <v>1.0805080682144343</v>
      </c>
      <c r="C501" s="18">
        <v>-0.10945245672404698</v>
      </c>
      <c r="D501" s="81">
        <f t="shared" si="79"/>
        <v>2.9572907929862953E-2</v>
      </c>
      <c r="Z501" s="40"/>
      <c r="AA501" s="40"/>
      <c r="AH501" s="43"/>
      <c r="AI501" s="1"/>
      <c r="BI501" s="52">
        <v>42873.404189814813</v>
      </c>
      <c r="BJ501" s="141">
        <v>-8.5255321850544977E-2</v>
      </c>
      <c r="BK501" s="145">
        <v>5.9002605794904532</v>
      </c>
      <c r="BL501" s="63">
        <f t="shared" si="80"/>
        <v>44</v>
      </c>
      <c r="BM501" s="117">
        <f t="shared" si="81"/>
        <v>1151</v>
      </c>
      <c r="BN501" s="139">
        <v>1.0469980687543916</v>
      </c>
      <c r="BO501" s="140">
        <v>4.9996</v>
      </c>
      <c r="BP501" s="134">
        <f t="shared" si="82"/>
        <v>-6.9409098499329691E-2</v>
      </c>
    </row>
    <row r="502" spans="1:68">
      <c r="A502" s="16">
        <v>42873.722447916662</v>
      </c>
      <c r="B502" s="17">
        <v>1.4382936735089293</v>
      </c>
      <c r="C502" s="18">
        <v>-0.10945245672404698</v>
      </c>
      <c r="D502" s="81">
        <f t="shared" si="79"/>
        <v>-2.2553656051314663E-3</v>
      </c>
      <c r="Z502" s="40"/>
      <c r="AA502" s="40"/>
      <c r="AH502" s="43"/>
      <c r="AI502" s="1"/>
      <c r="BI502" s="52">
        <v>42873.40420138889</v>
      </c>
      <c r="BJ502" s="141">
        <v>0.25128154878015846</v>
      </c>
      <c r="BK502" s="145">
        <v>1.3193043863820697</v>
      </c>
      <c r="BL502" s="63">
        <f t="shared" si="80"/>
        <v>135</v>
      </c>
      <c r="BM502" s="117">
        <f t="shared" si="81"/>
        <v>1117</v>
      </c>
      <c r="BN502" s="139">
        <v>1.4952324612875054</v>
      </c>
      <c r="BO502" s="140">
        <v>3.2073999999999998</v>
      </c>
      <c r="BP502" s="134">
        <f t="shared" si="82"/>
        <v>-9.7484794322890964E-2</v>
      </c>
    </row>
    <row r="503" spans="1:68">
      <c r="A503" s="16">
        <v>42873.722563657408</v>
      </c>
      <c r="B503" s="17">
        <v>1.518960531231079</v>
      </c>
      <c r="C503" s="18">
        <v>-0.14995450174213612</v>
      </c>
      <c r="D503" s="81">
        <f t="shared" si="79"/>
        <v>-1.6970414845831533E-2</v>
      </c>
      <c r="Z503" s="40"/>
      <c r="AA503" s="40"/>
      <c r="AH503" s="43"/>
      <c r="AI503" s="1"/>
      <c r="BI503" s="52">
        <v>42873.40421296296</v>
      </c>
      <c r="BJ503" s="141">
        <v>0.61869449528917297</v>
      </c>
      <c r="BK503" s="145">
        <v>2.9376642244893394E-3</v>
      </c>
      <c r="BL503" s="63">
        <f t="shared" si="80"/>
        <v>345.5</v>
      </c>
      <c r="BM503" s="117">
        <f t="shared" si="81"/>
        <v>724</v>
      </c>
      <c r="BN503" s="139">
        <v>1.9845907850237117</v>
      </c>
      <c r="BO503" s="140">
        <v>2.6924000000000001</v>
      </c>
      <c r="BP503" s="134">
        <f t="shared" si="82"/>
        <v>-0.15398684402847576</v>
      </c>
    </row>
    <row r="504" spans="1:68">
      <c r="A504" s="16">
        <v>42873.722679398154</v>
      </c>
      <c r="B504" s="17">
        <v>1.2912855783192509</v>
      </c>
      <c r="C504" s="18">
        <v>0.21456390342066969</v>
      </c>
      <c r="D504" s="81">
        <f t="shared" si="79"/>
        <v>-9.4823838359729878E-2</v>
      </c>
      <c r="Z504" s="40"/>
      <c r="AA504" s="40"/>
      <c r="AH504" s="43"/>
      <c r="AI504" s="1"/>
      <c r="BI504" s="52">
        <v>42873.404224537036</v>
      </c>
      <c r="BJ504" s="141">
        <v>0.25727588585290384</v>
      </c>
      <c r="BK504" s="145">
        <v>0.45050234975806591</v>
      </c>
      <c r="BL504" s="63">
        <f t="shared" si="80"/>
        <v>138</v>
      </c>
      <c r="BM504" s="117">
        <f t="shared" si="81"/>
        <v>1024.5</v>
      </c>
      <c r="BN504" s="139">
        <v>1.5032163354805628</v>
      </c>
      <c r="BO504" s="140">
        <v>2.8674999999999997</v>
      </c>
      <c r="BP504" s="134">
        <f t="shared" si="82"/>
        <v>-0.13260978322536804</v>
      </c>
    </row>
    <row r="505" spans="1:68">
      <c r="A505" s="16">
        <v>42873.722795138892</v>
      </c>
      <c r="B505" s="17">
        <v>1.5458238336569261</v>
      </c>
      <c r="C505" s="18">
        <v>9.3057768366402241E-2</v>
      </c>
      <c r="D505" s="81">
        <f t="shared" si="79"/>
        <v>-3.1082762978863969E-2</v>
      </c>
      <c r="Z505" s="40"/>
      <c r="AA505" s="40"/>
      <c r="AH505" s="43"/>
      <c r="AI505" s="1"/>
      <c r="BI505" s="52">
        <v>42873.404236111113</v>
      </c>
      <c r="BJ505" s="141">
        <v>0.30222345518060423</v>
      </c>
      <c r="BK505" s="145">
        <v>-0.1286990079912696</v>
      </c>
      <c r="BL505" s="63">
        <f t="shared" si="80"/>
        <v>166.5</v>
      </c>
      <c r="BM505" s="117">
        <f t="shared" si="81"/>
        <v>479</v>
      </c>
      <c r="BN505" s="139">
        <v>1.5630821278844804</v>
      </c>
      <c r="BO505" s="140">
        <v>2.6408999999999998</v>
      </c>
      <c r="BP505" s="134">
        <f t="shared" si="82"/>
        <v>-5.034308021377959E-2</v>
      </c>
    </row>
    <row r="506" spans="1:68">
      <c r="A506" s="16">
        <v>42873.722910879631</v>
      </c>
      <c r="B506" s="17">
        <v>0.94699060383673228</v>
      </c>
      <c r="C506" s="18">
        <v>0.13355981338449138</v>
      </c>
      <c r="D506" s="81">
        <f t="shared" si="79"/>
        <v>-0.12778557680265198</v>
      </c>
      <c r="Z506" s="40"/>
      <c r="AA506" s="40"/>
      <c r="AH506" s="43"/>
      <c r="AI506" s="1"/>
      <c r="BI506" s="52">
        <v>42873.404247685183</v>
      </c>
      <c r="BJ506" s="141">
        <v>0.49881599361947832</v>
      </c>
      <c r="BK506" s="145">
        <v>-0.15502634243442118</v>
      </c>
      <c r="BL506" s="63">
        <f t="shared" si="80"/>
        <v>276</v>
      </c>
      <c r="BM506" s="117">
        <f t="shared" si="81"/>
        <v>394.5</v>
      </c>
      <c r="BN506" s="139">
        <v>1.8249242757553714</v>
      </c>
      <c r="BO506" s="140">
        <v>2.6305999999999998</v>
      </c>
      <c r="BP506" s="134">
        <f t="shared" si="82"/>
        <v>-0.28011713846141401</v>
      </c>
    </row>
    <row r="507" spans="1:68">
      <c r="A507" s="16">
        <v>42873.72302662037</v>
      </c>
      <c r="B507" s="17">
        <v>1.8846015708921411</v>
      </c>
      <c r="C507" s="18">
        <v>0.21456390342066969</v>
      </c>
      <c r="D507" s="81">
        <f t="shared" si="79"/>
        <v>-0.13318755196005522</v>
      </c>
      <c r="Z507" s="40"/>
      <c r="AA507" s="40"/>
      <c r="AH507" s="43"/>
      <c r="AI507" s="1"/>
      <c r="BI507" s="52">
        <v>42873.40425925926</v>
      </c>
      <c r="BJ507" s="141">
        <v>0.50246915383145885</v>
      </c>
      <c r="BK507" s="145">
        <v>-7.6044339104965344E-2</v>
      </c>
      <c r="BL507" s="63">
        <f t="shared" si="80"/>
        <v>279</v>
      </c>
      <c r="BM507" s="117">
        <f t="shared" si="81"/>
        <v>592.5</v>
      </c>
      <c r="BN507" s="139">
        <v>1.8297899299862865</v>
      </c>
      <c r="BO507" s="140">
        <v>2.6615000000000002</v>
      </c>
      <c r="BP507" s="134">
        <f t="shared" si="82"/>
        <v>-0.26777152850188984</v>
      </c>
    </row>
    <row r="508" spans="1:68">
      <c r="A508" s="16">
        <v>42873.723142361108</v>
      </c>
      <c r="B508" s="17">
        <v>2.1366790971343796</v>
      </c>
      <c r="C508" s="18">
        <v>-6.8950411705957837E-2</v>
      </c>
      <c r="D508" s="81">
        <f t="shared" si="79"/>
        <v>0.15984461428616523</v>
      </c>
      <c r="Z508" s="40"/>
      <c r="AA508" s="40"/>
      <c r="AH508" s="43"/>
      <c r="AI508" s="1"/>
      <c r="BI508" s="52">
        <v>42873.404270833336</v>
      </c>
      <c r="BJ508" s="141">
        <v>0.17805283655348089</v>
      </c>
      <c r="BK508" s="145">
        <v>-0.23400834576387586</v>
      </c>
      <c r="BL508" s="63">
        <f t="shared" si="80"/>
        <v>108</v>
      </c>
      <c r="BM508" s="117">
        <f t="shared" si="81"/>
        <v>140.5</v>
      </c>
      <c r="BN508" s="139">
        <v>1.397698936121623</v>
      </c>
      <c r="BO508" s="140">
        <v>2.5996999999999999</v>
      </c>
      <c r="BP508" s="134">
        <f t="shared" si="82"/>
        <v>-0.32336392952055504</v>
      </c>
    </row>
    <row r="509" spans="1:68">
      <c r="A509" s="16">
        <v>42873.723258101847</v>
      </c>
      <c r="B509" s="17">
        <v>1.2353804068681657</v>
      </c>
      <c r="C509" s="18">
        <v>5.2555723348309609E-2</v>
      </c>
      <c r="D509" s="81">
        <f t="shared" si="79"/>
        <v>0.23148829603475998</v>
      </c>
      <c r="Z509" s="40"/>
      <c r="AA509" s="40"/>
      <c r="AH509" s="43"/>
      <c r="AI509" s="1"/>
      <c r="BI509" s="52">
        <v>42873.404282407406</v>
      </c>
      <c r="BJ509" s="141">
        <v>0.3111106409850713</v>
      </c>
      <c r="BK509" s="145">
        <v>-0.1286990079912696</v>
      </c>
      <c r="BL509" s="63">
        <f t="shared" si="80"/>
        <v>172</v>
      </c>
      <c r="BM509" s="117">
        <f t="shared" si="81"/>
        <v>479</v>
      </c>
      <c r="BN509" s="139">
        <v>1.5749189953365628</v>
      </c>
      <c r="BO509" s="140">
        <v>2.6408999999999998</v>
      </c>
      <c r="BP509" s="134">
        <f t="shared" si="82"/>
        <v>-0.40022500458926852</v>
      </c>
    </row>
    <row r="510" spans="1:68">
      <c r="A510" s="16">
        <v>42873.723373842593</v>
      </c>
      <c r="B510" s="17">
        <v>1.7326830054944813</v>
      </c>
      <c r="C510" s="18">
        <v>1.2053678330220459E-2</v>
      </c>
      <c r="D510" s="81">
        <f t="shared" si="79"/>
        <v>0.33330852244542786</v>
      </c>
      <c r="Z510" s="40"/>
      <c r="AA510" s="40"/>
      <c r="AH510" s="43"/>
      <c r="AI510" s="1"/>
      <c r="BI510" s="52">
        <v>42873.404293981483</v>
      </c>
      <c r="BJ510" s="141">
        <v>0.47889656345735432</v>
      </c>
      <c r="BK510" s="145">
        <v>0.71377569418958264</v>
      </c>
      <c r="BL510" s="63">
        <f t="shared" si="80"/>
        <v>262</v>
      </c>
      <c r="BM510" s="117">
        <f t="shared" si="81"/>
        <v>1075</v>
      </c>
      <c r="BN510" s="139">
        <v>1.798393531407531</v>
      </c>
      <c r="BO510" s="140">
        <v>2.9704999999999999</v>
      </c>
      <c r="BP510" s="134">
        <f t="shared" si="82"/>
        <v>-0.44474101954391532</v>
      </c>
    </row>
    <row r="511" spans="1:68">
      <c r="A511" s="16">
        <v>42873.723489583339</v>
      </c>
      <c r="B511" s="17">
        <v>2.2535599726565914</v>
      </c>
      <c r="C511" s="18">
        <v>9.3057768366402241E-2</v>
      </c>
      <c r="D511" s="81">
        <f t="shared" si="79"/>
        <v>-0.15198416151008995</v>
      </c>
      <c r="Z511" s="40"/>
      <c r="AA511" s="40"/>
      <c r="AH511" s="43"/>
      <c r="AI511" s="1"/>
      <c r="BI511" s="52">
        <v>42873.404305555552</v>
      </c>
      <c r="BJ511" s="141">
        <v>0.28311096920018397</v>
      </c>
      <c r="BK511" s="145">
        <v>-4.9717004661813786E-2</v>
      </c>
      <c r="BL511" s="63">
        <f t="shared" si="80"/>
        <v>151</v>
      </c>
      <c r="BM511" s="117">
        <f t="shared" si="81"/>
        <v>638</v>
      </c>
      <c r="BN511" s="139">
        <v>1.5376261547330805</v>
      </c>
      <c r="BO511" s="140">
        <v>2.6718000000000002</v>
      </c>
      <c r="BP511" s="134">
        <f t="shared" si="82"/>
        <v>-0.52730045049751406</v>
      </c>
    </row>
    <row r="512" spans="1:68">
      <c r="A512" s="16">
        <v>42873.723605324078</v>
      </c>
      <c r="B512" s="17">
        <v>1.9787698683746648</v>
      </c>
      <c r="C512" s="18">
        <v>1.2053678330223951E-2</v>
      </c>
      <c r="D512" s="81">
        <f t="shared" si="79"/>
        <v>-0.33494368287717269</v>
      </c>
      <c r="Z512" s="40"/>
      <c r="AA512" s="40"/>
      <c r="AH512" s="43"/>
      <c r="AI512" s="1"/>
      <c r="BI512" s="52">
        <v>42873.404317129629</v>
      </c>
      <c r="BJ512" s="141">
        <v>-4.2519213791001893E-3</v>
      </c>
      <c r="BK512" s="145">
        <v>-0.20768101132072431</v>
      </c>
      <c r="BL512" s="63">
        <f t="shared" si="80"/>
        <v>62.5</v>
      </c>
      <c r="BM512" s="117">
        <f t="shared" si="81"/>
        <v>224.5</v>
      </c>
      <c r="BN512" s="139">
        <v>1.1548867227832618</v>
      </c>
      <c r="BO512" s="140">
        <v>2.61</v>
      </c>
      <c r="BP512" s="134">
        <f t="shared" si="82"/>
        <v>-0.53522675439723844</v>
      </c>
    </row>
    <row r="513" spans="1:68">
      <c r="A513" s="16">
        <v>42873.723721064816</v>
      </c>
      <c r="B513" s="17">
        <v>1.1717609906167865</v>
      </c>
      <c r="C513" s="18">
        <v>-0.31196268181449271</v>
      </c>
      <c r="D513" s="81">
        <f t="shared" si="79"/>
        <v>-0.55963643784585182</v>
      </c>
      <c r="Z513" s="40"/>
      <c r="AA513" s="40"/>
      <c r="AH513" s="43"/>
      <c r="AI513" s="1"/>
      <c r="BI513" s="52">
        <v>42873.404328703706</v>
      </c>
      <c r="BJ513" s="141">
        <v>-5.5760814179186824E-2</v>
      </c>
      <c r="BK513" s="145">
        <v>-0.18135367687757273</v>
      </c>
      <c r="BL513" s="63">
        <f t="shared" si="80"/>
        <v>50</v>
      </c>
      <c r="BM513" s="117">
        <f t="shared" si="81"/>
        <v>308.5</v>
      </c>
      <c r="BN513" s="139">
        <v>1.0862818854261223</v>
      </c>
      <c r="BO513" s="140">
        <v>2.6202999999999999</v>
      </c>
      <c r="BP513" s="134">
        <f t="shared" si="82"/>
        <v>-0.51114337123149922</v>
      </c>
    </row>
    <row r="514" spans="1:68">
      <c r="A514" s="16">
        <v>42873.723836805555</v>
      </c>
      <c r="B514" s="17">
        <v>1.2730231295115639</v>
      </c>
      <c r="C514" s="18">
        <v>-0.19045654676022528</v>
      </c>
      <c r="D514" s="81">
        <f t="shared" si="79"/>
        <v>-0.28763446352242661</v>
      </c>
      <c r="Z514" s="40"/>
      <c r="AA514" s="40"/>
      <c r="AH514" s="43"/>
      <c r="AI514" s="1"/>
      <c r="BI514" s="52">
        <v>42873.404340277775</v>
      </c>
      <c r="BJ514" s="141">
        <v>0.17991729815723012</v>
      </c>
      <c r="BK514" s="145">
        <v>-2.3389670218662222E-2</v>
      </c>
      <c r="BL514" s="63">
        <f t="shared" si="80"/>
        <v>109.5</v>
      </c>
      <c r="BM514" s="117">
        <f t="shared" si="81"/>
        <v>678.5</v>
      </c>
      <c r="BN514" s="139">
        <v>1.4001822177091401</v>
      </c>
      <c r="BO514" s="140">
        <v>2.6821000000000002</v>
      </c>
      <c r="BP514" s="134">
        <f t="shared" si="82"/>
        <v>-0.45279702072282135</v>
      </c>
    </row>
    <row r="515" spans="1:68">
      <c r="A515" s="16">
        <v>42873.723952546294</v>
      </c>
      <c r="B515" s="17">
        <v>1.6783882100225707</v>
      </c>
      <c r="C515" s="18">
        <v>1.2053678330220459E-2</v>
      </c>
      <c r="D515" s="81">
        <f t="shared" si="79"/>
        <v>-0.24375500523840438</v>
      </c>
      <c r="Z515" s="40"/>
      <c r="AA515" s="40"/>
      <c r="AH515" s="43"/>
      <c r="AI515" s="1"/>
      <c r="BI515" s="52">
        <v>42873.404351851852</v>
      </c>
      <c r="BJ515" s="141">
        <v>0.41913980806966911</v>
      </c>
      <c r="BK515" s="145">
        <v>0.66112102530327954</v>
      </c>
      <c r="BL515" s="63">
        <f t="shared" si="80"/>
        <v>231.5</v>
      </c>
      <c r="BM515" s="117">
        <f t="shared" si="81"/>
        <v>1064</v>
      </c>
      <c r="BN515" s="139">
        <v>1.7188033429662135</v>
      </c>
      <c r="BO515" s="140">
        <v>2.9499</v>
      </c>
      <c r="BP515" s="134">
        <f t="shared" si="82"/>
        <v>-0.43611228298951954</v>
      </c>
    </row>
    <row r="516" spans="1:68">
      <c r="A516" s="16">
        <v>42873.724068287032</v>
      </c>
      <c r="B516" s="17">
        <v>2.4451564002557085</v>
      </c>
      <c r="C516" s="18">
        <v>-6.8950411705957837E-2</v>
      </c>
      <c r="D516" s="81">
        <f t="shared" si="79"/>
        <v>-0.32590554812916134</v>
      </c>
      <c r="Z516" s="40"/>
      <c r="AA516" s="40"/>
      <c r="AH516" s="43"/>
      <c r="AI516" s="1"/>
      <c r="BI516" s="52">
        <v>42873.404363425929</v>
      </c>
      <c r="BJ516" s="141">
        <v>0.57954308364493867</v>
      </c>
      <c r="BK516" s="145">
        <v>8.1919667553944031E-2</v>
      </c>
      <c r="BL516" s="63">
        <f t="shared" si="80"/>
        <v>329.5</v>
      </c>
      <c r="BM516" s="117">
        <f t="shared" si="81"/>
        <v>829</v>
      </c>
      <c r="BN516" s="139">
        <v>1.9324449111339395</v>
      </c>
      <c r="BO516" s="140">
        <v>2.7233000000000001</v>
      </c>
      <c r="BP516" s="134">
        <f t="shared" si="82"/>
        <v>-0.1393476547468136</v>
      </c>
    </row>
    <row r="517" spans="1:68">
      <c r="A517" s="16">
        <v>42873.724184027778</v>
      </c>
      <c r="B517" s="17">
        <v>2.0761675425632151</v>
      </c>
      <c r="C517" s="18">
        <v>-0.10945245672404698</v>
      </c>
      <c r="D517" s="81">
        <f t="shared" si="79"/>
        <v>-0.40677261749853733</v>
      </c>
      <c r="Z517" s="40"/>
      <c r="AA517" s="40"/>
      <c r="AH517" s="43"/>
      <c r="AI517" s="1"/>
      <c r="BI517" s="52">
        <v>42873.404374999998</v>
      </c>
      <c r="BJ517" s="141">
        <v>0.28721684866189828</v>
      </c>
      <c r="BK517" s="145">
        <v>-0.31299034909333057</v>
      </c>
      <c r="BL517" s="63">
        <f t="shared" si="80"/>
        <v>155.5</v>
      </c>
      <c r="BM517" s="117">
        <f t="shared" si="81"/>
        <v>20</v>
      </c>
      <c r="BN517" s="139">
        <v>1.5430947869898868</v>
      </c>
      <c r="BO517" s="140">
        <v>2.5688</v>
      </c>
      <c r="BP517" s="134">
        <f t="shared" si="82"/>
        <v>-2.499934621189465E-2</v>
      </c>
    </row>
    <row r="518" spans="1:68">
      <c r="A518" s="16">
        <v>42873.724299768524</v>
      </c>
      <c r="B518" s="17">
        <v>2.7147055723963383</v>
      </c>
      <c r="C518" s="18">
        <v>-2.8448366687868688E-2</v>
      </c>
      <c r="D518" s="81">
        <f t="shared" si="79"/>
        <v>-5.6210358408782371E-2</v>
      </c>
      <c r="Z518" s="40"/>
      <c r="AA518" s="40"/>
      <c r="AH518" s="43"/>
      <c r="AI518" s="1"/>
      <c r="BI518" s="52">
        <v>42873.404386574075</v>
      </c>
      <c r="BJ518" s="141">
        <v>-3.338091003465974E-2</v>
      </c>
      <c r="BK518" s="145">
        <v>-0.26033568020702741</v>
      </c>
      <c r="BL518" s="63">
        <f t="shared" si="80"/>
        <v>54</v>
      </c>
      <c r="BM518" s="117">
        <f t="shared" si="81"/>
        <v>78.5</v>
      </c>
      <c r="BN518" s="139">
        <v>1.1160897419036948</v>
      </c>
      <c r="BO518" s="140">
        <v>2.5893999999999999</v>
      </c>
      <c r="BP518" s="134">
        <f t="shared" si="82"/>
        <v>0.35845276085373567</v>
      </c>
    </row>
    <row r="519" spans="1:68">
      <c r="A519" s="16">
        <v>42873.724415509263</v>
      </c>
      <c r="B519" s="17">
        <v>2.0198986084657449</v>
      </c>
      <c r="C519" s="18">
        <v>-0.23095859177831443</v>
      </c>
      <c r="D519" s="81">
        <f t="shared" si="79"/>
        <v>-5.6366325506976019E-2</v>
      </c>
      <c r="Z519" s="40"/>
      <c r="AA519" s="40"/>
      <c r="AH519" s="43"/>
      <c r="AI519" s="1"/>
      <c r="BI519" s="52">
        <v>42873.404398148145</v>
      </c>
      <c r="BJ519" s="141">
        <v>-8.1057941509281375E-2</v>
      </c>
      <c r="BK519" s="145">
        <v>-7.6044339104965344E-2</v>
      </c>
      <c r="BL519" s="63">
        <f t="shared" si="80"/>
        <v>46</v>
      </c>
      <c r="BM519" s="117">
        <f t="shared" si="81"/>
        <v>592.5</v>
      </c>
      <c r="BN519" s="139">
        <v>1.0525885712867613</v>
      </c>
      <c r="BO519" s="140">
        <v>2.6615000000000002</v>
      </c>
      <c r="BP519" s="134">
        <f t="shared" si="82"/>
        <v>0.45090512981280118</v>
      </c>
    </row>
    <row r="520" spans="1:68">
      <c r="A520" s="16">
        <v>42873.724531250002</v>
      </c>
      <c r="B520" s="17">
        <v>1.630951879263058</v>
      </c>
      <c r="C520" s="18">
        <v>-6.8950411705957837E-2</v>
      </c>
      <c r="D520" s="81">
        <f t="shared" si="79"/>
        <v>7.9398248685759051E-2</v>
      </c>
      <c r="Z520" s="40"/>
      <c r="AA520" s="40"/>
      <c r="AH520" s="43"/>
      <c r="AI520" s="1"/>
      <c r="BI520" s="52">
        <v>42873.404409722221</v>
      </c>
      <c r="BJ520" s="141">
        <v>0.38467425156946905</v>
      </c>
      <c r="BK520" s="145">
        <v>-0.18135367687757273</v>
      </c>
      <c r="BL520" s="63">
        <f t="shared" si="80"/>
        <v>218</v>
      </c>
      <c r="BM520" s="117">
        <f t="shared" si="81"/>
        <v>308.5</v>
      </c>
      <c r="BN520" s="139">
        <v>1.6728985725550827</v>
      </c>
      <c r="BO520" s="140">
        <v>2.6202999999999999</v>
      </c>
      <c r="BP520" s="134">
        <f t="shared" si="82"/>
        <v>0.30060491378574489</v>
      </c>
    </row>
    <row r="521" spans="1:68">
      <c r="A521" s="16">
        <v>42873.72464699074</v>
      </c>
      <c r="B521" s="17">
        <v>3.0846712915822416</v>
      </c>
      <c r="C521" s="18">
        <v>0.13355981338448791</v>
      </c>
      <c r="D521" s="81">
        <f t="shared" si="79"/>
        <v>0.10782541915328632</v>
      </c>
      <c r="Z521" s="40"/>
      <c r="AA521" s="40"/>
      <c r="AH521" s="43"/>
      <c r="AI521" s="1"/>
      <c r="BI521" s="52">
        <v>42873.404421296298</v>
      </c>
      <c r="BJ521" s="141">
        <v>0.55591423803721018</v>
      </c>
      <c r="BK521" s="145">
        <v>1.8195237408019518</v>
      </c>
      <c r="BL521" s="63">
        <f t="shared" si="80"/>
        <v>315.5</v>
      </c>
      <c r="BM521" s="117">
        <f t="shared" si="81"/>
        <v>1134.5</v>
      </c>
      <c r="BN521" s="139">
        <v>1.9009735860533032</v>
      </c>
      <c r="BO521" s="140">
        <v>3.4031000000000002</v>
      </c>
      <c r="BP521" s="134">
        <f t="shared" si="82"/>
        <v>3.731773840297143E-2</v>
      </c>
    </row>
    <row r="522" spans="1:68">
      <c r="A522" s="16">
        <v>42873.724762731479</v>
      </c>
      <c r="B522" s="17">
        <v>3.5619109529002597</v>
      </c>
      <c r="C522" s="18">
        <v>0.13355981338448791</v>
      </c>
      <c r="D522" s="81">
        <f t="shared" si="79"/>
        <v>3.1306330154091309E-2</v>
      </c>
      <c r="Z522" s="40"/>
      <c r="AA522" s="40"/>
      <c r="AH522" s="43"/>
      <c r="AI522" s="1"/>
      <c r="BI522" s="52">
        <v>42873.404432870368</v>
      </c>
      <c r="BJ522" s="141">
        <v>0.64201889465901973</v>
      </c>
      <c r="BK522" s="145">
        <v>5.5592333110792466E-2</v>
      </c>
      <c r="BL522" s="63">
        <f t="shared" si="80"/>
        <v>360</v>
      </c>
      <c r="BM522" s="117">
        <f t="shared" si="81"/>
        <v>800.5</v>
      </c>
      <c r="BN522" s="139">
        <v>2.0156566173146868</v>
      </c>
      <c r="BO522" s="140">
        <v>2.7130000000000001</v>
      </c>
      <c r="BP522" s="134">
        <f t="shared" si="82"/>
        <v>-4.9981533044803822E-2</v>
      </c>
    </row>
    <row r="523" spans="1:68">
      <c r="A523" s="16">
        <v>42873.724878472218</v>
      </c>
      <c r="B523" s="17">
        <v>2.5330460850883747</v>
      </c>
      <c r="C523" s="18">
        <v>0.57908230858347198</v>
      </c>
      <c r="D523" s="81">
        <f t="shared" si="79"/>
        <v>3.899872391507353E-2</v>
      </c>
      <c r="Z523" s="40"/>
      <c r="AA523" s="40"/>
      <c r="AH523" s="43"/>
      <c r="AI523" s="1"/>
      <c r="BI523" s="52">
        <v>42873.404444444444</v>
      </c>
      <c r="BJ523" s="141">
        <v>0.47112926066398603</v>
      </c>
      <c r="BK523" s="145">
        <v>-0.1286990079912696</v>
      </c>
      <c r="BL523" s="63">
        <f t="shared" si="80"/>
        <v>259</v>
      </c>
      <c r="BM523" s="117">
        <f t="shared" si="81"/>
        <v>479</v>
      </c>
      <c r="BN523" s="139">
        <v>1.7880482392477703</v>
      </c>
      <c r="BO523" s="140">
        <v>2.6408999999999998</v>
      </c>
      <c r="BP523" s="134">
        <f t="shared" si="82"/>
        <v>6.264010169249587E-2</v>
      </c>
    </row>
    <row r="524" spans="1:68">
      <c r="A524" s="16">
        <v>42873.724994212964</v>
      </c>
      <c r="B524" s="17">
        <v>1.8986369183885705</v>
      </c>
      <c r="C524" s="18">
        <v>-0.35246472683258184</v>
      </c>
      <c r="D524" s="81">
        <f t="shared" si="79"/>
        <v>0.45090458139333828</v>
      </c>
      <c r="Z524" s="40"/>
      <c r="AA524" s="40"/>
      <c r="AH524" s="43"/>
      <c r="AI524" s="1"/>
      <c r="BI524" s="52">
        <v>42873.404456018521</v>
      </c>
      <c r="BJ524" s="141">
        <v>5.8315830089404982E-2</v>
      </c>
      <c r="BK524" s="145">
        <v>-0.15502634243442118</v>
      </c>
      <c r="BL524" s="63">
        <f t="shared" si="80"/>
        <v>75</v>
      </c>
      <c r="BM524" s="117">
        <f t="shared" si="81"/>
        <v>394.5</v>
      </c>
      <c r="BN524" s="139">
        <v>1.2382208847105689</v>
      </c>
      <c r="BO524" s="140">
        <v>2.6305999999999998</v>
      </c>
      <c r="BP524" s="134">
        <f t="shared" si="82"/>
        <v>-4.285548334735291E-2</v>
      </c>
    </row>
    <row r="525" spans="1:68">
      <c r="A525" s="16">
        <v>42873.725109953702</v>
      </c>
      <c r="B525" s="17">
        <v>1.9311081462551478</v>
      </c>
      <c r="C525" s="18">
        <v>-0.19045654676022528</v>
      </c>
      <c r="D525" s="81">
        <f t="shared" si="79"/>
        <v>0.24169387858378874</v>
      </c>
      <c r="Z525" s="40"/>
      <c r="AA525" s="40"/>
      <c r="AH525" s="43"/>
      <c r="AI525" s="1"/>
      <c r="BI525" s="52">
        <v>42873.404467592591</v>
      </c>
      <c r="BJ525" s="141">
        <v>-0.1844636151719691</v>
      </c>
      <c r="BK525" s="145">
        <v>-0.18135367687757273</v>
      </c>
      <c r="BL525" s="63">
        <f t="shared" si="80"/>
        <v>20</v>
      </c>
      <c r="BM525" s="117">
        <f t="shared" si="81"/>
        <v>308.5</v>
      </c>
      <c r="BN525" s="139">
        <v>0.91486226738488041</v>
      </c>
      <c r="BO525" s="140">
        <v>2.6202999999999999</v>
      </c>
      <c r="BP525" s="134">
        <f t="shared" si="82"/>
        <v>2.3130406359369159E-2</v>
      </c>
    </row>
    <row r="526" spans="1:68">
      <c r="A526" s="16">
        <v>42873.725225694448</v>
      </c>
      <c r="B526" s="17">
        <v>1.4721768458790154</v>
      </c>
      <c r="C526" s="18">
        <v>-0.27146063679640359</v>
      </c>
      <c r="D526" s="81">
        <f t="shared" si="79"/>
        <v>0.10702532642661482</v>
      </c>
      <c r="Z526" s="40"/>
      <c r="AA526" s="40"/>
      <c r="AH526" s="43"/>
      <c r="AI526" s="1"/>
      <c r="BI526" s="52">
        <v>42873.404479166667</v>
      </c>
      <c r="BJ526" s="141">
        <v>9.7487147475362759E-2</v>
      </c>
      <c r="BK526" s="145">
        <v>-0.15502634243442118</v>
      </c>
      <c r="BL526" s="63">
        <f t="shared" si="80"/>
        <v>91</v>
      </c>
      <c r="BM526" s="117">
        <f t="shared" si="81"/>
        <v>394.5</v>
      </c>
      <c r="BN526" s="139">
        <v>1.2903932711130195</v>
      </c>
      <c r="BO526" s="140">
        <v>2.6305999999999998</v>
      </c>
      <c r="BP526" s="134">
        <f t="shared" si="82"/>
        <v>-0.10428890613826636</v>
      </c>
    </row>
    <row r="527" spans="1:68">
      <c r="A527" s="16">
        <v>42873.725341435187</v>
      </c>
      <c r="B527" s="17">
        <v>0.1811341548223715</v>
      </c>
      <c r="C527" s="18">
        <v>-0.10945245672404698</v>
      </c>
      <c r="D527" s="81">
        <f t="shared" si="79"/>
        <v>4.2755169131470948E-2</v>
      </c>
      <c r="Z527" s="40"/>
      <c r="AA527" s="40"/>
      <c r="AH527" s="43"/>
      <c r="AI527" s="1"/>
      <c r="BI527" s="52">
        <v>42873.404490740744</v>
      </c>
      <c r="BJ527" s="141">
        <v>0.42143260715145781</v>
      </c>
      <c r="BK527" s="145">
        <v>-0.26033568020702741</v>
      </c>
      <c r="BL527" s="63">
        <f t="shared" si="80"/>
        <v>235</v>
      </c>
      <c r="BM527" s="117">
        <f t="shared" si="81"/>
        <v>78.5</v>
      </c>
      <c r="BN527" s="139">
        <v>1.7218571284301956</v>
      </c>
      <c r="BO527" s="140">
        <v>2.5893999999999999</v>
      </c>
      <c r="BP527" s="134">
        <f t="shared" si="82"/>
        <v>-9.683400417335318E-2</v>
      </c>
    </row>
    <row r="528" spans="1:68">
      <c r="A528" s="16">
        <v>42873.725457175926</v>
      </c>
      <c r="B528" s="17">
        <v>0.63886832923896097</v>
      </c>
      <c r="C528" s="18">
        <v>0.21456390342066969</v>
      </c>
      <c r="D528" s="81">
        <f t="shared" si="79"/>
        <v>-4.2764310488596337E-2</v>
      </c>
      <c r="Z528" s="40"/>
      <c r="AA528" s="40"/>
      <c r="AH528" s="43"/>
      <c r="AI528" s="1"/>
      <c r="BI528" s="52">
        <v>42873.404502314814</v>
      </c>
      <c r="BJ528" s="141">
        <v>0.23889540499084225</v>
      </c>
      <c r="BK528" s="145">
        <v>2.9264998667640901E-2</v>
      </c>
      <c r="BL528" s="63">
        <f t="shared" si="80"/>
        <v>130</v>
      </c>
      <c r="BM528" s="117">
        <f t="shared" si="81"/>
        <v>765.5</v>
      </c>
      <c r="BN528" s="139">
        <v>1.4787353219790333</v>
      </c>
      <c r="BO528" s="140">
        <v>2.7027000000000001</v>
      </c>
      <c r="BP528" s="134">
        <f t="shared" si="82"/>
        <v>-0.44491652379783742</v>
      </c>
    </row>
    <row r="529" spans="1:68">
      <c r="A529" s="16">
        <v>42873.725572916665</v>
      </c>
      <c r="B529" s="17">
        <v>0.36051704006028218</v>
      </c>
      <c r="C529" s="18">
        <v>-2.8448366687868688E-2</v>
      </c>
      <c r="D529" s="81">
        <f t="shared" si="79"/>
        <v>-0.23350393789078142</v>
      </c>
      <c r="Z529" s="40"/>
      <c r="AA529" s="40"/>
      <c r="AH529" s="43"/>
      <c r="AI529" s="1"/>
      <c r="BI529" s="52">
        <v>42873.404513888891</v>
      </c>
      <c r="BJ529" s="141">
        <v>4.0743726413139739E-2</v>
      </c>
      <c r="BK529" s="145">
        <v>-0.15502634243442118</v>
      </c>
      <c r="BL529" s="63">
        <f t="shared" si="80"/>
        <v>72</v>
      </c>
      <c r="BM529" s="117">
        <f t="shared" si="81"/>
        <v>394.5</v>
      </c>
      <c r="BN529" s="139">
        <v>1.2148165510276103</v>
      </c>
      <c r="BO529" s="140">
        <v>2.6305999999999998</v>
      </c>
      <c r="BP529" s="134">
        <f t="shared" si="82"/>
        <v>-0.37491897206208641</v>
      </c>
    </row>
    <row r="530" spans="1:68">
      <c r="A530" s="16">
        <v>42873.725688657403</v>
      </c>
      <c r="B530" s="17">
        <v>0.14751659410765861</v>
      </c>
      <c r="C530" s="18">
        <v>0.25506594843875885</v>
      </c>
      <c r="D530" s="81">
        <f t="shared" si="79"/>
        <v>-0.36338990544448613</v>
      </c>
      <c r="Z530" s="1"/>
      <c r="AA530" s="40"/>
      <c r="AH530" s="43"/>
      <c r="AI530" s="1"/>
      <c r="BI530" s="52">
        <v>42873.40452546296</v>
      </c>
      <c r="BJ530" s="141">
        <v>0.15002608651817165</v>
      </c>
      <c r="BK530" s="145">
        <v>-0.15502634243442118</v>
      </c>
      <c r="BL530" s="63">
        <f t="shared" si="80"/>
        <v>101.5</v>
      </c>
      <c r="BM530" s="117">
        <f t="shared" si="81"/>
        <v>394.5</v>
      </c>
      <c r="BN530" s="139">
        <v>1.3603700299212094</v>
      </c>
      <c r="BO530" s="140">
        <v>2.6305999999999998</v>
      </c>
      <c r="BP530" s="134">
        <f t="shared" si="82"/>
        <v>-0.54879802234906805</v>
      </c>
    </row>
    <row r="531" spans="1:68">
      <c r="A531" s="16">
        <v>42873.725804398149</v>
      </c>
      <c r="B531" s="17">
        <v>0.95328183650630027</v>
      </c>
      <c r="C531" s="18">
        <v>0.41707412851111542</v>
      </c>
      <c r="D531" s="81">
        <f t="shared" si="79"/>
        <v>-0.41349618468486898</v>
      </c>
      <c r="Z531" s="1"/>
      <c r="AA531" s="40"/>
      <c r="AH531" s="43"/>
      <c r="AI531" s="1"/>
      <c r="BI531" s="52">
        <v>42873.404537037037</v>
      </c>
      <c r="BJ531" s="141">
        <v>0.3126859396451499</v>
      </c>
      <c r="BK531" s="145">
        <v>-0.18135367687757273</v>
      </c>
      <c r="BL531" s="63">
        <f t="shared" si="80"/>
        <v>174</v>
      </c>
      <c r="BM531" s="117">
        <f t="shared" si="81"/>
        <v>308.5</v>
      </c>
      <c r="BN531" s="139">
        <v>1.577017139996419</v>
      </c>
      <c r="BO531" s="140">
        <v>2.6202999999999999</v>
      </c>
      <c r="BP531" s="134">
        <f t="shared" si="82"/>
        <v>-0.24360413677345932</v>
      </c>
    </row>
    <row r="532" spans="1:68">
      <c r="A532" s="16">
        <v>42873.725920138888</v>
      </c>
      <c r="B532" s="17">
        <v>2.0140655824963396</v>
      </c>
      <c r="C532" s="18">
        <v>-0.10945245672404698</v>
      </c>
      <c r="D532" s="81">
        <f t="shared" si="79"/>
        <v>-0.2295636998599718</v>
      </c>
      <c r="Z532" s="1"/>
      <c r="AA532" s="40"/>
      <c r="AH532" s="43"/>
      <c r="AI532" s="1"/>
      <c r="BI532" s="52">
        <v>42873.404548611114</v>
      </c>
      <c r="BJ532" s="141">
        <v>0.18506166574282784</v>
      </c>
      <c r="BK532" s="145">
        <v>-0.15502634243442118</v>
      </c>
      <c r="BL532" s="63">
        <f t="shared" si="80"/>
        <v>111</v>
      </c>
      <c r="BM532" s="117">
        <f t="shared" si="81"/>
        <v>394.5</v>
      </c>
      <c r="BN532" s="139">
        <v>1.4070340151819578</v>
      </c>
      <c r="BO532" s="140">
        <v>2.6305999999999998</v>
      </c>
      <c r="BP532" s="134">
        <f t="shared" si="82"/>
        <v>-0.22871733515381615</v>
      </c>
    </row>
    <row r="533" spans="1:68">
      <c r="A533" s="16">
        <v>42873.726035879634</v>
      </c>
      <c r="B533" s="17">
        <v>1.5108598573325105</v>
      </c>
      <c r="C533" s="18">
        <v>-0.14995450174213612</v>
      </c>
      <c r="D533" s="81">
        <f t="shared" si="79"/>
        <v>4.428572506070718E-2</v>
      </c>
      <c r="Z533" s="1"/>
      <c r="AA533" s="40"/>
      <c r="AH533" s="43"/>
      <c r="AI533" s="1"/>
      <c r="BI533" s="52">
        <v>42873.404560185183</v>
      </c>
      <c r="BJ533" s="141">
        <v>0.42085902576348744</v>
      </c>
      <c r="BK533" s="145">
        <v>-0.23400834576387586</v>
      </c>
      <c r="BL533" s="63">
        <f t="shared" si="80"/>
        <v>234</v>
      </c>
      <c r="BM533" s="117">
        <f t="shared" si="81"/>
        <v>140.5</v>
      </c>
      <c r="BN533" s="139">
        <v>1.7210931737867612</v>
      </c>
      <c r="BO533" s="140">
        <v>2.5996999999999999</v>
      </c>
      <c r="BP533" s="134">
        <f t="shared" si="82"/>
        <v>-0.23712028776513211</v>
      </c>
    </row>
    <row r="534" spans="1:68">
      <c r="A534" s="16">
        <v>42873.726151620373</v>
      </c>
      <c r="B534" s="17">
        <v>3.7698147449251871</v>
      </c>
      <c r="C534" s="18">
        <v>-0.19045654676022528</v>
      </c>
      <c r="D534" s="81">
        <f t="shared" ref="D534:D597" si="83">CORREL(B540:B550,C534:C544)</f>
        <v>0.14853445806900217</v>
      </c>
      <c r="Z534" s="1"/>
      <c r="AA534" s="40"/>
      <c r="AH534" s="43"/>
      <c r="AI534" s="1"/>
      <c r="BI534" s="52">
        <v>42873.40457175926</v>
      </c>
      <c r="BJ534" s="141">
        <v>0.20017068297853119</v>
      </c>
      <c r="BK534" s="145">
        <v>0.18722900532655026</v>
      </c>
      <c r="BL534" s="63">
        <f t="shared" ref="BL534:BL597" si="84">_xlfn.RANK.AVG(BJ534,BJ$21:BJ$1174,1)</f>
        <v>120</v>
      </c>
      <c r="BM534" s="117">
        <f t="shared" ref="BM534:BM597" si="85">_xlfn.RANK.AVG(BK534,BK$21:BK$1174,1)</f>
        <v>915.5</v>
      </c>
      <c r="BN534" s="139">
        <v>1.4271577571949079</v>
      </c>
      <c r="BO534" s="140">
        <v>2.7645</v>
      </c>
      <c r="BP534" s="134">
        <f t="shared" ref="BP534:BP597" si="86">CORREL(BL544:BL553,BM534:BM543)</f>
        <v>-0.28907339858017322</v>
      </c>
    </row>
    <row r="535" spans="1:68">
      <c r="A535" s="16">
        <v>42873.726267361111</v>
      </c>
      <c r="B535" s="17">
        <v>2.1926232031843416</v>
      </c>
      <c r="C535" s="18">
        <v>0.29556799345684798</v>
      </c>
      <c r="D535" s="81">
        <f t="shared" si="83"/>
        <v>-0.2248976850085852</v>
      </c>
      <c r="Z535" s="1"/>
      <c r="AA535" s="40"/>
      <c r="AH535" s="43"/>
      <c r="AI535" s="1"/>
      <c r="BI535" s="52">
        <v>42873.404583333337</v>
      </c>
      <c r="BJ535" s="141">
        <v>-2.8906543479881912E-2</v>
      </c>
      <c r="BK535" s="145">
        <v>-0.20768101132072431</v>
      </c>
      <c r="BL535" s="63">
        <f t="shared" si="84"/>
        <v>55</v>
      </c>
      <c r="BM535" s="117">
        <f t="shared" si="85"/>
        <v>224.5</v>
      </c>
      <c r="BN535" s="139">
        <v>1.1220491631430161</v>
      </c>
      <c r="BO535" s="140">
        <v>2.61</v>
      </c>
      <c r="BP535" s="134">
        <f t="shared" si="86"/>
        <v>3.5229126089193208E-2</v>
      </c>
    </row>
    <row r="536" spans="1:68">
      <c r="A536" s="16">
        <v>42873.72638310185</v>
      </c>
      <c r="B536" s="17">
        <v>2.5378779468175674</v>
      </c>
      <c r="C536" s="18">
        <v>9.3057768366402241E-2</v>
      </c>
      <c r="D536" s="81">
        <f t="shared" si="83"/>
        <v>-0.22194425674813456</v>
      </c>
      <c r="Z536" s="1"/>
      <c r="AA536" s="40"/>
      <c r="AH536" s="43"/>
      <c r="AI536" s="1"/>
      <c r="BI536" s="52">
        <v>42873.404594907406</v>
      </c>
      <c r="BJ536" s="141">
        <v>-0.20576875482129292</v>
      </c>
      <c r="BK536" s="145">
        <v>-0.1286990079912696</v>
      </c>
      <c r="BL536" s="63">
        <f t="shared" si="84"/>
        <v>16</v>
      </c>
      <c r="BM536" s="117">
        <f t="shared" si="85"/>
        <v>479</v>
      </c>
      <c r="BN536" s="139">
        <v>0.88648589272301725</v>
      </c>
      <c r="BO536" s="140">
        <v>2.6408999999999998</v>
      </c>
      <c r="BP536" s="134">
        <f t="shared" si="86"/>
        <v>-1.6890982918110205E-2</v>
      </c>
    </row>
    <row r="537" spans="1:68">
      <c r="A537" s="16">
        <v>42873.726498842589</v>
      </c>
      <c r="B537" s="17">
        <v>1.7501364529509496</v>
      </c>
      <c r="C537" s="18">
        <v>-2.8448366687868688E-2</v>
      </c>
      <c r="D537" s="81">
        <f t="shared" si="83"/>
        <v>-0.32024059642615932</v>
      </c>
      <c r="Z537" s="1"/>
      <c r="AA537" s="40"/>
      <c r="AH537" s="43"/>
      <c r="AI537" s="1"/>
      <c r="BI537" s="52">
        <v>42873.404606481483</v>
      </c>
      <c r="BJ537" s="141">
        <v>6.2001391463508511E-3</v>
      </c>
      <c r="BK537" s="145">
        <v>-0.10237167354811805</v>
      </c>
      <c r="BL537" s="63">
        <f t="shared" si="84"/>
        <v>66</v>
      </c>
      <c r="BM537" s="117">
        <f t="shared" si="85"/>
        <v>540.5</v>
      </c>
      <c r="BN537" s="139">
        <v>1.1688078512217737</v>
      </c>
      <c r="BO537" s="140">
        <v>2.6511999999999998</v>
      </c>
      <c r="BP537" s="134">
        <f t="shared" si="86"/>
        <v>3.7538784298141503E-2</v>
      </c>
    </row>
    <row r="538" spans="1:68">
      <c r="A538" s="16">
        <v>42873.726614583335</v>
      </c>
      <c r="B538" s="17">
        <v>3.680536765693895</v>
      </c>
      <c r="C538" s="18">
        <v>-2.8448366687868688E-2</v>
      </c>
      <c r="D538" s="81">
        <f t="shared" si="83"/>
        <v>-0.14339684276179257</v>
      </c>
      <c r="Z538" s="1"/>
      <c r="AA538" s="40"/>
      <c r="AH538" s="43"/>
      <c r="AI538" s="1"/>
      <c r="BI538" s="52">
        <v>42873.404618055552</v>
      </c>
      <c r="BJ538" s="141">
        <v>0.19164546750708961</v>
      </c>
      <c r="BK538" s="145">
        <v>-0.20768101132072431</v>
      </c>
      <c r="BL538" s="63">
        <f t="shared" si="84"/>
        <v>117</v>
      </c>
      <c r="BM538" s="117">
        <f t="shared" si="85"/>
        <v>224.5</v>
      </c>
      <c r="BN538" s="139">
        <v>1.4158029990345493</v>
      </c>
      <c r="BO538" s="140">
        <v>2.61</v>
      </c>
      <c r="BP538" s="134">
        <f t="shared" si="86"/>
        <v>1.3867588398348677E-2</v>
      </c>
    </row>
    <row r="539" spans="1:68">
      <c r="A539" s="16">
        <v>42873.726730324073</v>
      </c>
      <c r="B539" s="17">
        <v>2.3661450621681923</v>
      </c>
      <c r="C539" s="18">
        <v>0.13355981338449138</v>
      </c>
      <c r="D539" s="81">
        <f t="shared" si="83"/>
        <v>-0.21549563079733808</v>
      </c>
      <c r="Z539" s="1"/>
      <c r="AA539" s="40"/>
      <c r="AH539" s="43"/>
      <c r="AI539" s="1"/>
      <c r="BI539" s="52">
        <v>42873.404629629629</v>
      </c>
      <c r="BJ539" s="141">
        <v>0.46577808706485235</v>
      </c>
      <c r="BK539" s="145">
        <v>-0.28666301465017896</v>
      </c>
      <c r="BL539" s="63">
        <f t="shared" si="84"/>
        <v>256</v>
      </c>
      <c r="BM539" s="117">
        <f t="shared" si="85"/>
        <v>41</v>
      </c>
      <c r="BN539" s="139">
        <v>1.7809209962712378</v>
      </c>
      <c r="BO539" s="140">
        <v>2.5790999999999999</v>
      </c>
      <c r="BP539" s="134">
        <f t="shared" si="86"/>
        <v>7.3126169862264126E-2</v>
      </c>
    </row>
    <row r="540" spans="1:68">
      <c r="A540" s="16">
        <v>42873.726846064819</v>
      </c>
      <c r="B540" s="17">
        <v>1.7340982029531857</v>
      </c>
      <c r="C540" s="18">
        <v>0.29556799345684798</v>
      </c>
      <c r="D540" s="81">
        <f t="shared" si="83"/>
        <v>-0.2235072887232766</v>
      </c>
      <c r="Z540" s="1"/>
      <c r="AA540" s="40"/>
      <c r="BI540" s="52">
        <v>42873.404641203706</v>
      </c>
      <c r="BJ540" s="141">
        <v>0.84529407822467406</v>
      </c>
      <c r="BK540" s="145">
        <v>2.9264998667640901E-2</v>
      </c>
      <c r="BL540" s="63">
        <f t="shared" si="84"/>
        <v>496</v>
      </c>
      <c r="BM540" s="117">
        <f t="shared" si="85"/>
        <v>765.5</v>
      </c>
      <c r="BN540" s="139">
        <v>2.2863993987871889</v>
      </c>
      <c r="BO540" s="140">
        <v>2.7027000000000001</v>
      </c>
      <c r="BP540" s="134">
        <f t="shared" si="86"/>
        <v>0.4921004635946768</v>
      </c>
    </row>
    <row r="541" spans="1:68">
      <c r="A541" s="16">
        <v>42873.726961805558</v>
      </c>
      <c r="B541" s="17">
        <v>2.1810607417616903</v>
      </c>
      <c r="C541" s="18">
        <v>5.2555723348309609E-2</v>
      </c>
      <c r="D541" s="81">
        <f t="shared" si="83"/>
        <v>-0.19324524588885839</v>
      </c>
      <c r="Z541" s="1"/>
      <c r="AA541" s="40"/>
      <c r="BI541" s="52">
        <v>42873.404652777775</v>
      </c>
      <c r="BJ541" s="141">
        <v>0.61341387959865423</v>
      </c>
      <c r="BK541" s="145">
        <v>0.23988367421285339</v>
      </c>
      <c r="BL541" s="63">
        <f t="shared" si="84"/>
        <v>341.5</v>
      </c>
      <c r="BM541" s="117">
        <f t="shared" si="85"/>
        <v>951.5</v>
      </c>
      <c r="BN541" s="139">
        <v>1.9775575183215979</v>
      </c>
      <c r="BO541" s="140">
        <v>2.7850999999999999</v>
      </c>
      <c r="BP541" s="134">
        <f t="shared" si="86"/>
        <v>0.45491520776595173</v>
      </c>
    </row>
    <row r="542" spans="1:68">
      <c r="A542" s="16">
        <v>42873.727077546297</v>
      </c>
      <c r="B542" s="17">
        <v>2.0211826583635113</v>
      </c>
      <c r="C542" s="18">
        <v>-0.10945245672404698</v>
      </c>
      <c r="D542" s="81">
        <f t="shared" si="83"/>
        <v>-0.36764772087520725</v>
      </c>
      <c r="Z542" s="1"/>
      <c r="AA542" s="40"/>
      <c r="BI542" s="52">
        <v>42873.404664351852</v>
      </c>
      <c r="BJ542" s="141">
        <v>0.26531815359536443</v>
      </c>
      <c r="BK542" s="145">
        <v>-0.20768101132072431</v>
      </c>
      <c r="BL542" s="63">
        <f t="shared" si="84"/>
        <v>144</v>
      </c>
      <c r="BM542" s="117">
        <f t="shared" si="85"/>
        <v>224.5</v>
      </c>
      <c r="BN542" s="139">
        <v>1.5139278542195784</v>
      </c>
      <c r="BO542" s="140">
        <v>2.61</v>
      </c>
      <c r="BP542" s="134">
        <f t="shared" si="86"/>
        <v>-6.7569347855441905E-3</v>
      </c>
    </row>
    <row r="543" spans="1:68">
      <c r="A543" s="16">
        <v>42873.727193287035</v>
      </c>
      <c r="B543" s="17">
        <v>2.4381594371614002</v>
      </c>
      <c r="C543" s="18">
        <v>0.41707412851111542</v>
      </c>
      <c r="D543" s="81">
        <f t="shared" si="83"/>
        <v>-0.24364320779537602</v>
      </c>
      <c r="Z543" s="1"/>
      <c r="AA543" s="40"/>
      <c r="BI543" s="52">
        <v>42873.404675925929</v>
      </c>
      <c r="BJ543" s="141">
        <v>0.491538790077372</v>
      </c>
      <c r="BK543" s="145">
        <v>-0.1286990079912696</v>
      </c>
      <c r="BL543" s="63">
        <f t="shared" si="84"/>
        <v>271.5</v>
      </c>
      <c r="BM543" s="117">
        <f t="shared" si="85"/>
        <v>479</v>
      </c>
      <c r="BN543" s="139">
        <v>1.815231748149339</v>
      </c>
      <c r="BO543" s="140">
        <v>2.6408999999999998</v>
      </c>
      <c r="BP543" s="134">
        <f t="shared" si="86"/>
        <v>0.34554249632919859</v>
      </c>
    </row>
    <row r="544" spans="1:68">
      <c r="A544" s="16">
        <v>42873.727309027774</v>
      </c>
      <c r="B544" s="17">
        <v>2.0722200377826399</v>
      </c>
      <c r="C544" s="18">
        <v>0.13355981338448791</v>
      </c>
      <c r="D544" s="81">
        <f t="shared" si="83"/>
        <v>-0.28761929326437907</v>
      </c>
      <c r="Z544" s="1"/>
      <c r="AA544" s="40"/>
      <c r="BI544" s="52">
        <v>42873.404687499999</v>
      </c>
      <c r="BJ544" s="141">
        <v>0.40150794192012085</v>
      </c>
      <c r="BK544" s="145">
        <v>-0.23400834576387586</v>
      </c>
      <c r="BL544" s="63">
        <f t="shared" si="84"/>
        <v>227</v>
      </c>
      <c r="BM544" s="117">
        <f t="shared" si="85"/>
        <v>140.5</v>
      </c>
      <c r="BN544" s="139">
        <v>1.695319411479133</v>
      </c>
      <c r="BO544" s="140">
        <v>2.5996999999999999</v>
      </c>
      <c r="BP544" s="134">
        <f t="shared" si="86"/>
        <v>0.41771501128950567</v>
      </c>
    </row>
    <row r="545" spans="1:68">
      <c r="A545" s="16">
        <v>42873.727424768513</v>
      </c>
      <c r="B545" s="17">
        <v>2.687434166841145</v>
      </c>
      <c r="C545" s="18">
        <v>0.29556799345684798</v>
      </c>
      <c r="D545" s="81">
        <f t="shared" si="83"/>
        <v>-0.28673995143658687</v>
      </c>
      <c r="Z545" s="1"/>
      <c r="AA545" s="40"/>
      <c r="BI545" s="52">
        <v>42873.404699074075</v>
      </c>
      <c r="BJ545" s="141">
        <v>0.66502644116440524</v>
      </c>
      <c r="BK545" s="145">
        <v>-0.10237167354811805</v>
      </c>
      <c r="BL545" s="63">
        <f t="shared" si="84"/>
        <v>374</v>
      </c>
      <c r="BM545" s="117">
        <f t="shared" si="85"/>
        <v>540.5</v>
      </c>
      <c r="BN545" s="139">
        <v>2.0463004323956069</v>
      </c>
      <c r="BO545" s="140">
        <v>2.6511999999999998</v>
      </c>
      <c r="BP545" s="134">
        <f t="shared" si="86"/>
        <v>0.40794893681812644</v>
      </c>
    </row>
    <row r="546" spans="1:68">
      <c r="A546" s="16">
        <v>42873.727540509259</v>
      </c>
      <c r="B546" s="17">
        <v>1.4091830200993378</v>
      </c>
      <c r="C546" s="18">
        <v>-6.895041170595434E-2</v>
      </c>
      <c r="D546" s="81">
        <f t="shared" si="83"/>
        <v>-0.10207257664332604</v>
      </c>
      <c r="Z546" s="1"/>
      <c r="AA546" s="40"/>
      <c r="BI546" s="52">
        <v>42873.404710648145</v>
      </c>
      <c r="BJ546" s="141">
        <v>0.65077493095070404</v>
      </c>
      <c r="BK546" s="145">
        <v>-0.18135367687757273</v>
      </c>
      <c r="BL546" s="63">
        <f t="shared" si="84"/>
        <v>365</v>
      </c>
      <c r="BM546" s="117">
        <f t="shared" si="85"/>
        <v>308.5</v>
      </c>
      <c r="BN546" s="139">
        <v>2.0273188063665004</v>
      </c>
      <c r="BO546" s="140">
        <v>2.6202999999999999</v>
      </c>
      <c r="BP546" s="134">
        <f t="shared" si="86"/>
        <v>0.37667891799160019</v>
      </c>
    </row>
    <row r="547" spans="1:68">
      <c r="A547" s="16">
        <v>42873.727656250005</v>
      </c>
      <c r="B547" s="17">
        <v>1.9196375774738359</v>
      </c>
      <c r="C547" s="18">
        <v>0.29556799345684798</v>
      </c>
      <c r="D547" s="81">
        <f t="shared" si="83"/>
        <v>-0.2747173304015505</v>
      </c>
      <c r="Z547" s="1"/>
      <c r="AA547" s="40"/>
      <c r="BI547" s="52">
        <v>42873.404722222222</v>
      </c>
      <c r="BJ547" s="141">
        <v>0.45278706500072802</v>
      </c>
      <c r="BK547" s="145">
        <v>-0.1286990079912696</v>
      </c>
      <c r="BL547" s="63">
        <f t="shared" si="84"/>
        <v>247</v>
      </c>
      <c r="BM547" s="117">
        <f t="shared" si="85"/>
        <v>479</v>
      </c>
      <c r="BN547" s="139">
        <v>1.7636182179088429</v>
      </c>
      <c r="BO547" s="140">
        <v>2.6408999999999998</v>
      </c>
      <c r="BP547" s="134">
        <f t="shared" si="86"/>
        <v>0.30248619486430633</v>
      </c>
    </row>
    <row r="548" spans="1:68">
      <c r="A548" s="16">
        <v>42873.727771990743</v>
      </c>
      <c r="B548" s="17">
        <v>1.5996810180670276</v>
      </c>
      <c r="C548" s="18">
        <v>0.29556799345684798</v>
      </c>
      <c r="D548" s="81">
        <f t="shared" si="83"/>
        <v>6.9923509160407391E-2</v>
      </c>
      <c r="Z548" s="1"/>
      <c r="AA548" s="40"/>
      <c r="BI548" s="52">
        <v>42873.404733796298</v>
      </c>
      <c r="BJ548" s="141">
        <v>0.86290542311879903</v>
      </c>
      <c r="BK548" s="145">
        <v>-0.10237167354811805</v>
      </c>
      <c r="BL548" s="63">
        <f t="shared" si="84"/>
        <v>507</v>
      </c>
      <c r="BM548" s="117">
        <f t="shared" si="85"/>
        <v>540.5</v>
      </c>
      <c r="BN548" s="139">
        <v>2.3098559979571851</v>
      </c>
      <c r="BO548" s="140">
        <v>2.6511999999999998</v>
      </c>
      <c r="BP548" s="134">
        <f t="shared" si="86"/>
        <v>0.14199514099829857</v>
      </c>
    </row>
    <row r="549" spans="1:68">
      <c r="A549" s="16">
        <v>42873.727887731482</v>
      </c>
      <c r="B549" s="17">
        <v>2.2028450509232358</v>
      </c>
      <c r="C549" s="18">
        <v>-0.10945245672404698</v>
      </c>
      <c r="D549" s="81">
        <f t="shared" si="83"/>
        <v>0.42791178079184516</v>
      </c>
      <c r="Z549" s="1"/>
      <c r="AA549" s="40"/>
      <c r="BI549" s="52">
        <v>42873.404745370368</v>
      </c>
      <c r="BJ549" s="141">
        <v>1.0407639726337776</v>
      </c>
      <c r="BK549" s="145">
        <v>-2.3389670218662222E-2</v>
      </c>
      <c r="BL549" s="63">
        <f t="shared" si="84"/>
        <v>593.5</v>
      </c>
      <c r="BM549" s="117">
        <f t="shared" si="85"/>
        <v>678.5</v>
      </c>
      <c r="BN549" s="139">
        <v>2.5467462939573222</v>
      </c>
      <c r="BO549" s="140">
        <v>2.6821000000000002</v>
      </c>
      <c r="BP549" s="134">
        <f t="shared" si="86"/>
        <v>-0.16239565500736344</v>
      </c>
    </row>
    <row r="550" spans="1:68">
      <c r="A550" s="16">
        <v>42873.728003472221</v>
      </c>
      <c r="B550" s="17">
        <v>1.8361599485235121</v>
      </c>
      <c r="C550" s="18">
        <v>0.13355981338448791</v>
      </c>
      <c r="D550" s="81">
        <f t="shared" si="83"/>
        <v>0.34499105373530103</v>
      </c>
      <c r="Z550" s="1"/>
      <c r="AA550" s="40"/>
      <c r="BI550" s="52">
        <v>42873.404756944445</v>
      </c>
      <c r="BJ550" s="141">
        <v>1.0054547454480316</v>
      </c>
      <c r="BK550" s="145">
        <v>0.21355633976970184</v>
      </c>
      <c r="BL550" s="63">
        <f t="shared" si="84"/>
        <v>574</v>
      </c>
      <c r="BM550" s="117">
        <f t="shared" si="85"/>
        <v>933</v>
      </c>
      <c r="BN550" s="139">
        <v>2.4997178362172963</v>
      </c>
      <c r="BO550" s="140">
        <v>2.7747999999999999</v>
      </c>
      <c r="BP550" s="134">
        <f t="shared" si="86"/>
        <v>-0.10504782562557069</v>
      </c>
    </row>
    <row r="551" spans="1:68">
      <c r="A551" s="16">
        <v>42873.728119212959</v>
      </c>
      <c r="B551" s="17">
        <v>0.55928688486761013</v>
      </c>
      <c r="C551" s="18">
        <v>9.3057768366402241E-2</v>
      </c>
      <c r="D551" s="81">
        <f t="shared" si="83"/>
        <v>0.17172482934860239</v>
      </c>
      <c r="Z551" s="1"/>
      <c r="AA551" s="40"/>
      <c r="BI551" s="52">
        <v>42873.404768518521</v>
      </c>
      <c r="BJ551" s="141">
        <v>0.63598654707535884</v>
      </c>
      <c r="BK551" s="145">
        <v>-0.18135367687757273</v>
      </c>
      <c r="BL551" s="63">
        <f t="shared" si="84"/>
        <v>354</v>
      </c>
      <c r="BM551" s="117">
        <f t="shared" si="85"/>
        <v>308.5</v>
      </c>
      <c r="BN551" s="139">
        <v>2.0076221168165884</v>
      </c>
      <c r="BO551" s="140">
        <v>2.6202999999999999</v>
      </c>
      <c r="BP551" s="134">
        <f t="shared" si="86"/>
        <v>-2.6700094852179435E-2</v>
      </c>
    </row>
    <row r="552" spans="1:68">
      <c r="A552" s="16">
        <v>42873.728234953698</v>
      </c>
      <c r="B552" s="17">
        <v>1.604149048784046</v>
      </c>
      <c r="C552" s="18">
        <v>-0.10945245672404698</v>
      </c>
      <c r="D552" s="81">
        <f t="shared" si="83"/>
        <v>4.1067481014582614E-3</v>
      </c>
      <c r="Z552" s="1"/>
      <c r="AA552" s="40"/>
      <c r="BI552" s="52">
        <v>42873.404780092591</v>
      </c>
      <c r="BJ552" s="141">
        <v>0.51041778302528673</v>
      </c>
      <c r="BK552" s="145">
        <v>-2.3389670218662222E-2</v>
      </c>
      <c r="BL552" s="63">
        <f t="shared" si="84"/>
        <v>285</v>
      </c>
      <c r="BM552" s="117">
        <f t="shared" si="85"/>
        <v>678.5</v>
      </c>
      <c r="BN552" s="139">
        <v>1.8403767312823505</v>
      </c>
      <c r="BO552" s="140">
        <v>2.6821000000000002</v>
      </c>
      <c r="BP552" s="134">
        <f t="shared" si="86"/>
        <v>-0.12715521537887872</v>
      </c>
    </row>
    <row r="553" spans="1:68">
      <c r="A553" s="16">
        <v>42873.728350694444</v>
      </c>
      <c r="B553" s="17">
        <v>0.98457035444648733</v>
      </c>
      <c r="C553" s="18">
        <v>0.33607003847493711</v>
      </c>
      <c r="D553" s="81">
        <f t="shared" si="83"/>
        <v>0.19044340778112367</v>
      </c>
      <c r="Z553" s="1"/>
      <c r="AA553" s="40"/>
      <c r="BI553" s="52">
        <v>42873.404791666668</v>
      </c>
      <c r="BJ553" s="141">
        <v>9.3625328619856785E-2</v>
      </c>
      <c r="BK553" s="145">
        <v>5.5592333110792466E-2</v>
      </c>
      <c r="BL553" s="63">
        <f t="shared" si="84"/>
        <v>90</v>
      </c>
      <c r="BM553" s="117">
        <f t="shared" si="85"/>
        <v>800.5</v>
      </c>
      <c r="BN553" s="139">
        <v>1.2852497038553619</v>
      </c>
      <c r="BO553" s="140">
        <v>2.7130000000000001</v>
      </c>
      <c r="BP553" s="134">
        <f t="shared" si="86"/>
        <v>0.11782693170982926</v>
      </c>
    </row>
    <row r="554" spans="1:68">
      <c r="A554" s="16">
        <v>42873.72846643519</v>
      </c>
      <c r="B554" s="17">
        <v>2.2925843785534945</v>
      </c>
      <c r="C554" s="18">
        <v>0.13355981338449138</v>
      </c>
      <c r="D554" s="81">
        <f t="shared" si="83"/>
        <v>0.17926787163300989</v>
      </c>
      <c r="Z554" s="1"/>
      <c r="AA554" s="40"/>
      <c r="BI554" s="52">
        <v>42873.404803240737</v>
      </c>
      <c r="BJ554" s="141">
        <v>3.7798097818258504E-4</v>
      </c>
      <c r="BK554" s="145">
        <v>0.3188656775423081</v>
      </c>
      <c r="BL554" s="63">
        <f t="shared" si="84"/>
        <v>65</v>
      </c>
      <c r="BM554" s="117">
        <f t="shared" si="85"/>
        <v>989</v>
      </c>
      <c r="BN554" s="139">
        <v>1.1610533025898517</v>
      </c>
      <c r="BO554" s="140">
        <v>2.8159999999999998</v>
      </c>
      <c r="BP554" s="134">
        <f t="shared" si="86"/>
        <v>-4.8168946551518169E-2</v>
      </c>
    </row>
    <row r="555" spans="1:68">
      <c r="A555" s="16">
        <v>42873.728582175929</v>
      </c>
      <c r="B555" s="17">
        <v>2.3509344449736465</v>
      </c>
      <c r="C555" s="18">
        <v>-6.8950411705957837E-2</v>
      </c>
      <c r="D555" s="81">
        <f t="shared" si="83"/>
        <v>-6.137376966372364E-2</v>
      </c>
      <c r="Z555" s="1"/>
      <c r="AA555" s="40"/>
      <c r="BI555" s="52">
        <v>42873.404814814814</v>
      </c>
      <c r="BJ555" s="141">
        <v>-0.12602233510496746</v>
      </c>
      <c r="BK555" s="145">
        <v>0.21355633976970184</v>
      </c>
      <c r="BL555" s="63">
        <f t="shared" si="84"/>
        <v>33</v>
      </c>
      <c r="BM555" s="117">
        <f t="shared" si="85"/>
        <v>933</v>
      </c>
      <c r="BN555" s="139">
        <v>0.99270037059359362</v>
      </c>
      <c r="BO555" s="140">
        <v>2.7747999999999999</v>
      </c>
      <c r="BP555" s="134">
        <f t="shared" si="86"/>
        <v>5.7287205651446543E-2</v>
      </c>
    </row>
    <row r="556" spans="1:68">
      <c r="A556" s="16">
        <v>42873.728697916667</v>
      </c>
      <c r="B556" s="17">
        <v>2.4577159275945015</v>
      </c>
      <c r="C556" s="18">
        <v>1.2053678330220459E-2</v>
      </c>
      <c r="D556" s="81">
        <f t="shared" si="83"/>
        <v>-7.9939891221914861E-2</v>
      </c>
      <c r="Z556" s="1"/>
      <c r="AA556" s="40"/>
      <c r="BI556" s="52">
        <v>42873.404826388891</v>
      </c>
      <c r="BJ556" s="141">
        <v>-0.2692840020743591</v>
      </c>
      <c r="BK556" s="145">
        <v>0.18722900532655026</v>
      </c>
      <c r="BL556" s="63">
        <f t="shared" si="84"/>
        <v>11</v>
      </c>
      <c r="BM556" s="117">
        <f t="shared" si="85"/>
        <v>915.5</v>
      </c>
      <c r="BN556" s="139">
        <v>0.8018897585291217</v>
      </c>
      <c r="BO556" s="140">
        <v>2.7645</v>
      </c>
      <c r="BP556" s="134">
        <f t="shared" si="86"/>
        <v>0.28708717549458557</v>
      </c>
    </row>
    <row r="557" spans="1:68">
      <c r="A557" s="16">
        <v>42873.728813657406</v>
      </c>
      <c r="B557" s="17">
        <v>2.1704495956110947</v>
      </c>
      <c r="C557" s="18">
        <v>-0.10945245672404698</v>
      </c>
      <c r="D557" s="81">
        <f t="shared" si="83"/>
        <v>-0.2501004829162557</v>
      </c>
      <c r="Z557" s="1"/>
      <c r="AA557" s="40"/>
      <c r="BI557" s="52">
        <v>42873.40483796296</v>
      </c>
      <c r="BJ557" s="141">
        <v>-0.28795825927993979</v>
      </c>
      <c r="BK557" s="145">
        <v>-0.20768101132072431</v>
      </c>
      <c r="BL557" s="63">
        <f t="shared" si="84"/>
        <v>9</v>
      </c>
      <c r="BM557" s="117">
        <f t="shared" si="85"/>
        <v>224.5</v>
      </c>
      <c r="BN557" s="139">
        <v>0.77701746349986223</v>
      </c>
      <c r="BO557" s="140">
        <v>2.61</v>
      </c>
      <c r="BP557" s="134">
        <f t="shared" si="86"/>
        <v>0.48171222779186545</v>
      </c>
    </row>
    <row r="558" spans="1:68">
      <c r="A558" s="16">
        <v>42873.728929398145</v>
      </c>
      <c r="B558" s="17">
        <v>3.2692770734982197</v>
      </c>
      <c r="C558" s="18">
        <v>5.2555723348309609E-2</v>
      </c>
      <c r="D558" s="81">
        <f t="shared" si="83"/>
        <v>-0.27551579921805452</v>
      </c>
      <c r="Z558" s="1"/>
      <c r="AA558" s="40"/>
      <c r="BI558" s="52">
        <v>42873.404849537037</v>
      </c>
      <c r="BJ558" s="141">
        <v>-0.23409458324292917</v>
      </c>
      <c r="BK558" s="145">
        <v>-0.20768101132072431</v>
      </c>
      <c r="BL558" s="63">
        <f t="shared" si="84"/>
        <v>13</v>
      </c>
      <c r="BM558" s="117">
        <f t="shared" si="85"/>
        <v>224.5</v>
      </c>
      <c r="BN558" s="139">
        <v>0.84875864318933425</v>
      </c>
      <c r="BO558" s="140">
        <v>2.61</v>
      </c>
      <c r="BP558" s="134">
        <f t="shared" si="86"/>
        <v>0.46391631938585748</v>
      </c>
    </row>
    <row r="559" spans="1:68">
      <c r="A559" s="16">
        <v>42873.729045138884</v>
      </c>
      <c r="B559" s="17">
        <v>3.2553013137797846</v>
      </c>
      <c r="C559" s="18">
        <v>-0.19045654676022528</v>
      </c>
      <c r="D559" s="81">
        <f t="shared" si="83"/>
        <v>-0.29675123027437372</v>
      </c>
      <c r="Z559" s="1"/>
      <c r="AA559" s="40"/>
      <c r="BI559" s="52">
        <v>42873.404861111114</v>
      </c>
      <c r="BJ559" s="141">
        <v>0.12274785813951652</v>
      </c>
      <c r="BK559" s="145">
        <v>0.23988367421285339</v>
      </c>
      <c r="BL559" s="63">
        <f t="shared" si="84"/>
        <v>94</v>
      </c>
      <c r="BM559" s="117">
        <f t="shared" si="85"/>
        <v>951.5</v>
      </c>
      <c r="BN559" s="139">
        <v>1.3240380817938873</v>
      </c>
      <c r="BO559" s="140">
        <v>2.7850999999999999</v>
      </c>
      <c r="BP559" s="134">
        <f t="shared" si="86"/>
        <v>0.53468654246806602</v>
      </c>
    </row>
    <row r="560" spans="1:68">
      <c r="A560" s="16">
        <v>42873.729160879629</v>
      </c>
      <c r="B560" s="17">
        <v>2.7604244614924061</v>
      </c>
      <c r="C560" s="18">
        <v>-2.8448366687868688E-2</v>
      </c>
      <c r="D560" s="81">
        <f t="shared" si="83"/>
        <v>-0.19936183324950099</v>
      </c>
      <c r="Z560" s="1"/>
      <c r="AA560" s="40"/>
      <c r="BI560" s="52">
        <v>42873.404872685183</v>
      </c>
      <c r="BJ560" s="141">
        <v>0.41856724395222372</v>
      </c>
      <c r="BK560" s="145">
        <v>-0.15502634243442118</v>
      </c>
      <c r="BL560" s="63">
        <f t="shared" si="84"/>
        <v>230</v>
      </c>
      <c r="BM560" s="117">
        <f t="shared" si="85"/>
        <v>394.5</v>
      </c>
      <c r="BN560" s="139">
        <v>1.7180407432282163</v>
      </c>
      <c r="BO560" s="140">
        <v>2.6305999999999998</v>
      </c>
      <c r="BP560" s="134">
        <f t="shared" si="86"/>
        <v>0.57703717205614902</v>
      </c>
    </row>
    <row r="561" spans="1:68">
      <c r="A561" s="16">
        <v>42873.729276620375</v>
      </c>
      <c r="B561" s="17">
        <v>2.2964986207934666</v>
      </c>
      <c r="C561" s="18">
        <v>-0.14995450174213612</v>
      </c>
      <c r="D561" s="81">
        <f t="shared" si="83"/>
        <v>-0.28861189578566088</v>
      </c>
      <c r="Z561" s="1"/>
      <c r="AA561" s="40"/>
      <c r="BI561" s="52">
        <v>42873.40488425926</v>
      </c>
      <c r="BJ561" s="141">
        <v>0.51287275502478802</v>
      </c>
      <c r="BK561" s="145">
        <v>-0.15502634243442118</v>
      </c>
      <c r="BL561" s="63">
        <f t="shared" si="84"/>
        <v>286</v>
      </c>
      <c r="BM561" s="117">
        <f t="shared" si="85"/>
        <v>394.5</v>
      </c>
      <c r="BN561" s="139">
        <v>1.8436465153057771</v>
      </c>
      <c r="BO561" s="140">
        <v>2.6305999999999998</v>
      </c>
      <c r="BP561" s="134">
        <f t="shared" si="86"/>
        <v>0.58911003498696068</v>
      </c>
    </row>
    <row r="562" spans="1:68">
      <c r="A562" s="16">
        <v>42873.729392361114</v>
      </c>
      <c r="B562" s="17">
        <v>2.4689704176615863</v>
      </c>
      <c r="C562" s="18">
        <v>0.25506594843875885</v>
      </c>
      <c r="D562" s="81">
        <f t="shared" si="83"/>
        <v>-0.18204741369630245</v>
      </c>
      <c r="Z562" s="1"/>
      <c r="AA562" s="40"/>
      <c r="BI562" s="52">
        <v>42873.404895833337</v>
      </c>
      <c r="BJ562" s="141">
        <v>1.0586669194747278</v>
      </c>
      <c r="BK562" s="145">
        <v>0.3715203464286112</v>
      </c>
      <c r="BL562" s="63">
        <f t="shared" si="84"/>
        <v>600.5</v>
      </c>
      <c r="BM562" s="117">
        <f t="shared" si="85"/>
        <v>1002</v>
      </c>
      <c r="BN562" s="139">
        <v>2.5705912785700535</v>
      </c>
      <c r="BO562" s="140">
        <v>2.8365999999999998</v>
      </c>
      <c r="BP562" s="134">
        <f t="shared" si="86"/>
        <v>0.64745162993579874</v>
      </c>
    </row>
    <row r="563" spans="1:68">
      <c r="A563" s="16">
        <v>42873.729508101853</v>
      </c>
      <c r="B563" s="17">
        <v>2.6926511614968431</v>
      </c>
      <c r="C563" s="18">
        <v>-0.27146063679640359</v>
      </c>
      <c r="D563" s="81">
        <f t="shared" si="83"/>
        <v>-0.29879770619364004</v>
      </c>
      <c r="Z563" s="1"/>
      <c r="AA563" s="40"/>
      <c r="BI563" s="52">
        <v>42873.404907407406</v>
      </c>
      <c r="BJ563" s="141">
        <v>0.6088086946099448</v>
      </c>
      <c r="BK563" s="145">
        <v>-0.20768101132072431</v>
      </c>
      <c r="BL563" s="63">
        <f t="shared" si="84"/>
        <v>338</v>
      </c>
      <c r="BM563" s="117">
        <f t="shared" si="85"/>
        <v>224.5</v>
      </c>
      <c r="BN563" s="139">
        <v>1.9714238596468492</v>
      </c>
      <c r="BO563" s="140">
        <v>2.61</v>
      </c>
      <c r="BP563" s="134">
        <f t="shared" si="86"/>
        <v>0.72189182033345212</v>
      </c>
    </row>
    <row r="564" spans="1:68">
      <c r="A564" s="16">
        <v>42873.729623842592</v>
      </c>
      <c r="B564" s="17">
        <v>3.3763209416574513</v>
      </c>
      <c r="C564" s="18">
        <v>-0.23095859177831443</v>
      </c>
      <c r="D564" s="81">
        <f t="shared" si="83"/>
        <v>-0.21874974331139332</v>
      </c>
      <c r="Z564" s="1"/>
      <c r="AA564" s="40"/>
      <c r="BI564" s="52">
        <v>42873.404918981483</v>
      </c>
      <c r="BJ564" s="141">
        <v>0.50185961809797264</v>
      </c>
      <c r="BK564" s="145">
        <v>-0.10237167354811805</v>
      </c>
      <c r="BL564" s="63">
        <f t="shared" si="84"/>
        <v>277.5</v>
      </c>
      <c r="BM564" s="117">
        <f t="shared" si="85"/>
        <v>540.5</v>
      </c>
      <c r="BN564" s="139">
        <v>1.8289780876502169</v>
      </c>
      <c r="BO564" s="140">
        <v>2.6511999999999998</v>
      </c>
      <c r="BP564" s="134">
        <f t="shared" si="86"/>
        <v>0.78690492523305788</v>
      </c>
    </row>
    <row r="565" spans="1:68">
      <c r="A565" s="16">
        <v>42873.72973958333</v>
      </c>
      <c r="B565" s="17">
        <v>1.8528067553215557</v>
      </c>
      <c r="C565" s="18">
        <v>0.17406185840258054</v>
      </c>
      <c r="D565" s="81">
        <f t="shared" si="83"/>
        <v>-0.23161775685250927</v>
      </c>
      <c r="Z565" s="1"/>
      <c r="AA565" s="40"/>
      <c r="BI565" s="52">
        <v>42873.404930555553</v>
      </c>
      <c r="BJ565" s="141">
        <v>0.41742287771143533</v>
      </c>
      <c r="BK565" s="145">
        <v>-0.15502634243442118</v>
      </c>
      <c r="BL565" s="63">
        <f t="shared" si="84"/>
        <v>229</v>
      </c>
      <c r="BM565" s="117">
        <f t="shared" si="85"/>
        <v>394.5</v>
      </c>
      <c r="BN565" s="139">
        <v>1.7165165586542828</v>
      </c>
      <c r="BO565" s="140">
        <v>2.6305999999999998</v>
      </c>
      <c r="BP565" s="134">
        <f t="shared" si="86"/>
        <v>0.72969145438270089</v>
      </c>
    </row>
    <row r="566" spans="1:68">
      <c r="A566" s="16">
        <v>42873.729855324069</v>
      </c>
      <c r="B566" s="17">
        <v>3.1510020947193316</v>
      </c>
      <c r="C566" s="18">
        <v>5.2555723348309609E-2</v>
      </c>
      <c r="D566" s="81">
        <f t="shared" si="83"/>
        <v>-0.23017919136027928</v>
      </c>
      <c r="Z566" s="1"/>
      <c r="AA566" s="40"/>
      <c r="BI566" s="52">
        <v>42873.404942129629</v>
      </c>
      <c r="BJ566" s="141">
        <v>0.70718493440849739</v>
      </c>
      <c r="BK566" s="145">
        <v>-0.23400834576387586</v>
      </c>
      <c r="BL566" s="63">
        <f t="shared" si="84"/>
        <v>397.5</v>
      </c>
      <c r="BM566" s="117">
        <f t="shared" si="85"/>
        <v>140.5</v>
      </c>
      <c r="BN566" s="139">
        <v>2.1024514466186917</v>
      </c>
      <c r="BO566" s="140">
        <v>2.5996999999999999</v>
      </c>
      <c r="BP566" s="134">
        <f t="shared" si="86"/>
        <v>0.6961436312326007</v>
      </c>
    </row>
    <row r="567" spans="1:68">
      <c r="A567" s="16">
        <v>42873.729971064815</v>
      </c>
      <c r="B567" s="17">
        <v>3.6753117266670943</v>
      </c>
      <c r="C567" s="18">
        <v>-0.23095859177831443</v>
      </c>
      <c r="D567" s="81">
        <f t="shared" si="83"/>
        <v>-2.9203240898386558E-2</v>
      </c>
      <c r="Z567" s="1"/>
      <c r="AA567" s="40"/>
      <c r="BI567" s="52">
        <v>42873.404953703706</v>
      </c>
      <c r="BJ567" s="141">
        <v>0.46815374803950566</v>
      </c>
      <c r="BK567" s="145">
        <v>-0.20768101132072431</v>
      </c>
      <c r="BL567" s="63">
        <f t="shared" si="84"/>
        <v>257</v>
      </c>
      <c r="BM567" s="117">
        <f t="shared" si="85"/>
        <v>224.5</v>
      </c>
      <c r="BN567" s="139">
        <v>1.7840851457204281</v>
      </c>
      <c r="BO567" s="140">
        <v>2.61</v>
      </c>
      <c r="BP567" s="134">
        <f t="shared" si="86"/>
        <v>0.64503104943333123</v>
      </c>
    </row>
    <row r="568" spans="1:68">
      <c r="A568" s="16">
        <v>42873.730086805561</v>
      </c>
      <c r="B568" s="17">
        <v>1.9995525992671297</v>
      </c>
      <c r="C568" s="18">
        <v>-0.14995450174213612</v>
      </c>
      <c r="D568" s="81">
        <f t="shared" si="83"/>
        <v>0.31588194380280099</v>
      </c>
      <c r="Z568" s="1"/>
      <c r="AA568" s="40"/>
      <c r="BI568" s="52">
        <v>42873.404965277776</v>
      </c>
      <c r="BJ568" s="141">
        <v>0.80241553687624267</v>
      </c>
      <c r="BK568" s="145">
        <v>-0.20768101132072431</v>
      </c>
      <c r="BL568" s="63">
        <f t="shared" si="84"/>
        <v>464.5</v>
      </c>
      <c r="BM568" s="117">
        <f t="shared" si="85"/>
        <v>224.5</v>
      </c>
      <c r="BN568" s="139">
        <v>2.22928935049441</v>
      </c>
      <c r="BO568" s="140">
        <v>2.61</v>
      </c>
      <c r="BP568" s="134">
        <f t="shared" si="86"/>
        <v>0.52193315403286211</v>
      </c>
    </row>
    <row r="569" spans="1:68">
      <c r="A569" s="16">
        <v>42873.7302025463</v>
      </c>
      <c r="B569" s="17">
        <v>2.2090820347094349</v>
      </c>
      <c r="C569" s="18">
        <v>-0.10945245672404698</v>
      </c>
      <c r="D569" s="81">
        <f t="shared" si="83"/>
        <v>0.7859634686786735</v>
      </c>
      <c r="Z569" s="1"/>
      <c r="AA569" s="40"/>
      <c r="BI569" s="52">
        <v>42873.404976851853</v>
      </c>
      <c r="BJ569" s="141">
        <v>0.77005019200617308</v>
      </c>
      <c r="BK569" s="145">
        <v>-0.20768101132072431</v>
      </c>
      <c r="BL569" s="63">
        <f t="shared" si="84"/>
        <v>437</v>
      </c>
      <c r="BM569" s="117">
        <f t="shared" si="85"/>
        <v>224.5</v>
      </c>
      <c r="BN569" s="139">
        <v>2.1861818577855954</v>
      </c>
      <c r="BO569" s="140">
        <v>2.61</v>
      </c>
      <c r="BP569" s="134">
        <f t="shared" si="86"/>
        <v>0.19529013274520796</v>
      </c>
    </row>
    <row r="570" spans="1:68">
      <c r="A570" s="16">
        <v>42873.730318287038</v>
      </c>
      <c r="B570" s="17">
        <v>1.6393714274472313</v>
      </c>
      <c r="C570" s="18">
        <v>-0.19045654676022528</v>
      </c>
      <c r="D570" s="81">
        <f t="shared" si="83"/>
        <v>0.79680767227984528</v>
      </c>
      <c r="Z570" s="1"/>
      <c r="AA570" s="40"/>
      <c r="BI570" s="52">
        <v>42873.404988425929</v>
      </c>
      <c r="BJ570" s="141">
        <v>0.68147734484479405</v>
      </c>
      <c r="BK570" s="145">
        <v>-0.1286990079912696</v>
      </c>
      <c r="BL570" s="63">
        <f t="shared" si="84"/>
        <v>382</v>
      </c>
      <c r="BM570" s="117">
        <f t="shared" si="85"/>
        <v>479</v>
      </c>
      <c r="BN570" s="139">
        <v>2.0682114366905613</v>
      </c>
      <c r="BO570" s="140">
        <v>2.6408999999999998</v>
      </c>
      <c r="BP570" s="134">
        <f t="shared" si="86"/>
        <v>3.2952430894714377E-2</v>
      </c>
    </row>
    <row r="571" spans="1:68">
      <c r="A571" s="16">
        <v>42873.730434027777</v>
      </c>
      <c r="B571" s="17">
        <v>1.5781985793070958</v>
      </c>
      <c r="C571" s="18">
        <v>9.3057768366402241E-2</v>
      </c>
      <c r="D571" s="81">
        <f t="shared" si="83"/>
        <v>0.76533602388465627</v>
      </c>
      <c r="Z571" s="1"/>
      <c r="AA571" s="40"/>
      <c r="BI571" s="52">
        <v>42873.404999999999</v>
      </c>
      <c r="BJ571" s="141">
        <v>0.66980653550462044</v>
      </c>
      <c r="BK571" s="145">
        <v>0.18722900532655026</v>
      </c>
      <c r="BL571" s="63">
        <f t="shared" si="84"/>
        <v>378</v>
      </c>
      <c r="BM571" s="117">
        <f t="shared" si="85"/>
        <v>915.5</v>
      </c>
      <c r="BN571" s="139">
        <v>2.0526670533213376</v>
      </c>
      <c r="BO571" s="140">
        <v>2.7645</v>
      </c>
      <c r="BP571" s="134">
        <f t="shared" si="86"/>
        <v>-0.13447962371272959</v>
      </c>
    </row>
    <row r="572" spans="1:68">
      <c r="A572" s="16">
        <v>42873.730549768516</v>
      </c>
      <c r="B572" s="17">
        <v>2.2444508948961053</v>
      </c>
      <c r="C572" s="18">
        <v>-0.19045654676022528</v>
      </c>
      <c r="D572" s="81">
        <f t="shared" si="83"/>
        <v>0.7817275385890835</v>
      </c>
      <c r="Z572" s="1"/>
      <c r="AA572" s="40"/>
      <c r="BI572" s="52">
        <v>42873.405011574076</v>
      </c>
      <c r="BJ572" s="141">
        <v>1.0932328011246755</v>
      </c>
      <c r="BK572" s="145">
        <v>0.13457433644024716</v>
      </c>
      <c r="BL572" s="63">
        <f t="shared" si="84"/>
        <v>623</v>
      </c>
      <c r="BM572" s="117">
        <f t="shared" si="85"/>
        <v>879</v>
      </c>
      <c r="BN572" s="139">
        <v>2.6166296723267295</v>
      </c>
      <c r="BO572" s="140">
        <v>2.7439</v>
      </c>
      <c r="BP572" s="134">
        <f t="shared" si="86"/>
        <v>-7.0631991501163366E-2</v>
      </c>
    </row>
    <row r="573" spans="1:68">
      <c r="A573" s="16">
        <v>42873.730665509254</v>
      </c>
      <c r="B573" s="17">
        <v>4.1494535753156399</v>
      </c>
      <c r="C573" s="18">
        <v>9.3057768366402241E-2</v>
      </c>
      <c r="D573" s="81">
        <f t="shared" si="83"/>
        <v>0.86509657470487278</v>
      </c>
      <c r="Z573" s="1"/>
      <c r="AA573" s="40"/>
      <c r="BI573" s="52">
        <v>42873.405023148145</v>
      </c>
      <c r="BJ573" s="141">
        <v>0.93999280856322298</v>
      </c>
      <c r="BK573" s="145">
        <v>-0.10237167354811805</v>
      </c>
      <c r="BL573" s="63">
        <f t="shared" si="84"/>
        <v>545.5</v>
      </c>
      <c r="BM573" s="117">
        <f t="shared" si="85"/>
        <v>540.5</v>
      </c>
      <c r="BN573" s="139">
        <v>2.4125289006970578</v>
      </c>
      <c r="BO573" s="140">
        <v>2.6511999999999998</v>
      </c>
      <c r="BP573" s="134">
        <f t="shared" si="86"/>
        <v>-0.39488499982229625</v>
      </c>
    </row>
    <row r="574" spans="1:68">
      <c r="A574" s="16">
        <v>42873.73078125</v>
      </c>
      <c r="B574" s="17">
        <v>3.2998924425749561</v>
      </c>
      <c r="C574" s="18">
        <v>-0.14995450174213612</v>
      </c>
      <c r="D574" s="81">
        <f t="shared" si="83"/>
        <v>0.80171278785828837</v>
      </c>
      <c r="Z574" s="1"/>
      <c r="AA574" s="40"/>
      <c r="BI574" s="52">
        <v>42873.405034722222</v>
      </c>
      <c r="BJ574" s="141">
        <v>1.0348333042742845</v>
      </c>
      <c r="BK574" s="145">
        <v>-0.15502634243442118</v>
      </c>
      <c r="BL574" s="63">
        <f t="shared" si="84"/>
        <v>591.5</v>
      </c>
      <c r="BM574" s="117">
        <f t="shared" si="85"/>
        <v>394.5</v>
      </c>
      <c r="BN574" s="139">
        <v>2.5388472203002492</v>
      </c>
      <c r="BO574" s="140">
        <v>2.6305999999999998</v>
      </c>
      <c r="BP574" s="134">
        <f t="shared" si="86"/>
        <v>-0.69476320746804054</v>
      </c>
    </row>
    <row r="575" spans="1:68">
      <c r="A575" s="16">
        <v>42873.730896990746</v>
      </c>
      <c r="B575" s="17">
        <v>1.2199570434364555</v>
      </c>
      <c r="C575" s="18">
        <v>-6.8950411705957837E-2</v>
      </c>
      <c r="D575" s="81">
        <f t="shared" si="83"/>
        <v>0.76465177044860266</v>
      </c>
      <c r="Z575" s="1"/>
      <c r="AA575" s="40"/>
      <c r="BI575" s="52">
        <v>42873.405046296299</v>
      </c>
      <c r="BJ575" s="141">
        <v>0.90496714899024744</v>
      </c>
      <c r="BK575" s="145">
        <v>-0.15502634243442118</v>
      </c>
      <c r="BL575" s="63">
        <f t="shared" si="84"/>
        <v>529.5</v>
      </c>
      <c r="BM575" s="117">
        <f t="shared" si="85"/>
        <v>394.5</v>
      </c>
      <c r="BN575" s="139">
        <v>2.365878127447929</v>
      </c>
      <c r="BO575" s="140">
        <v>2.6305999999999998</v>
      </c>
      <c r="BP575" s="134">
        <f t="shared" si="86"/>
        <v>-0.44275385308412224</v>
      </c>
    </row>
    <row r="576" spans="1:68">
      <c r="A576" s="16">
        <v>42873.731012731485</v>
      </c>
      <c r="B576" s="17">
        <v>0.75591056293709957</v>
      </c>
      <c r="C576" s="18">
        <v>5.2555723348309609E-2</v>
      </c>
      <c r="D576" s="81">
        <f t="shared" si="83"/>
        <v>0.63930006901443059</v>
      </c>
      <c r="Z576" s="1"/>
      <c r="AA576" s="40"/>
      <c r="BI576" s="52">
        <v>42873.405057870368</v>
      </c>
      <c r="BJ576" s="141">
        <v>0.64403503718942068</v>
      </c>
      <c r="BK576" s="145">
        <v>8.1919667553944031E-2</v>
      </c>
      <c r="BL576" s="63">
        <f t="shared" si="84"/>
        <v>361</v>
      </c>
      <c r="BM576" s="117">
        <f t="shared" si="85"/>
        <v>829</v>
      </c>
      <c r="BN576" s="139">
        <v>2.0183419231496189</v>
      </c>
      <c r="BO576" s="140">
        <v>2.7233000000000001</v>
      </c>
      <c r="BP576" s="134">
        <f t="shared" si="86"/>
        <v>-0.11668270059951184</v>
      </c>
    </row>
    <row r="577" spans="1:68">
      <c r="A577" s="16">
        <v>42873.731128472224</v>
      </c>
      <c r="B577" s="17">
        <v>1.3766157660213976</v>
      </c>
      <c r="C577" s="18">
        <v>0.37657208349302629</v>
      </c>
      <c r="D577" s="81">
        <f t="shared" si="83"/>
        <v>0.74239708368329793</v>
      </c>
      <c r="Z577" s="1"/>
      <c r="AA577" s="40"/>
      <c r="BI577" s="52">
        <v>42873.405069444445</v>
      </c>
      <c r="BJ577" s="141">
        <v>0.26632745811889097</v>
      </c>
      <c r="BK577" s="145">
        <v>-0.23400834576387586</v>
      </c>
      <c r="BL577" s="63">
        <f t="shared" si="84"/>
        <v>145</v>
      </c>
      <c r="BM577" s="117">
        <f t="shared" si="85"/>
        <v>140.5</v>
      </c>
      <c r="BN577" s="139">
        <v>1.5152721497172337</v>
      </c>
      <c r="BO577" s="140">
        <v>2.5996999999999999</v>
      </c>
      <c r="BP577" s="134">
        <f t="shared" si="86"/>
        <v>-0.13944203644150788</v>
      </c>
    </row>
    <row r="578" spans="1:68">
      <c r="A578" s="16">
        <v>42873.731244212962</v>
      </c>
      <c r="B578" s="17">
        <v>1.1958825827593023</v>
      </c>
      <c r="C578" s="18">
        <v>5.2555723348309609E-2</v>
      </c>
      <c r="D578" s="81">
        <f t="shared" si="83"/>
        <v>0.66531186170089052</v>
      </c>
      <c r="Z578" s="1"/>
      <c r="AA578" s="40"/>
      <c r="BI578" s="52">
        <v>42873.405081018522</v>
      </c>
      <c r="BJ578" s="141">
        <v>7.5806053142155078E-2</v>
      </c>
      <c r="BK578" s="145">
        <v>8.1919667553944031E-2</v>
      </c>
      <c r="BL578" s="63">
        <f t="shared" si="84"/>
        <v>84</v>
      </c>
      <c r="BM578" s="117">
        <f t="shared" si="85"/>
        <v>829</v>
      </c>
      <c r="BN578" s="139">
        <v>1.2615161613636907</v>
      </c>
      <c r="BO578" s="140">
        <v>2.7233000000000001</v>
      </c>
      <c r="BP578" s="134">
        <f t="shared" si="86"/>
        <v>-8.85576941049869E-2</v>
      </c>
    </row>
    <row r="579" spans="1:68">
      <c r="A579" s="16">
        <v>42873.731359953701</v>
      </c>
      <c r="B579" s="17">
        <v>1.1653239937945812</v>
      </c>
      <c r="C579" s="18">
        <v>0.17406185840258054</v>
      </c>
      <c r="D579" s="81">
        <f t="shared" si="83"/>
        <v>0.54859805039719345</v>
      </c>
      <c r="Z579" s="1"/>
      <c r="AA579" s="40"/>
      <c r="BI579" s="52">
        <v>42873.405092592591</v>
      </c>
      <c r="BJ579" s="141">
        <v>0.80464536364013328</v>
      </c>
      <c r="BK579" s="145">
        <v>-7.6044339104965344E-2</v>
      </c>
      <c r="BL579" s="63">
        <f t="shared" si="84"/>
        <v>468</v>
      </c>
      <c r="BM579" s="117">
        <f t="shared" si="85"/>
        <v>592.5</v>
      </c>
      <c r="BN579" s="139">
        <v>2.2322592629533138</v>
      </c>
      <c r="BO579" s="140">
        <v>2.6615000000000002</v>
      </c>
      <c r="BP579" s="134">
        <f t="shared" si="86"/>
        <v>5.2747884983096238E-2</v>
      </c>
    </row>
    <row r="580" spans="1:68">
      <c r="A580" s="16">
        <v>42873.73147569444</v>
      </c>
      <c r="B580" s="17">
        <v>0.82939731059812183</v>
      </c>
      <c r="C580" s="18">
        <v>-2.8448366687868688E-2</v>
      </c>
      <c r="D580" s="81">
        <f t="shared" si="83"/>
        <v>0.54754843928136421</v>
      </c>
      <c r="Z580" s="1"/>
      <c r="AA580" s="40"/>
      <c r="BI580" s="52">
        <v>42873.405104166668</v>
      </c>
      <c r="BJ580" s="141">
        <v>0.96101355248752907</v>
      </c>
      <c r="BK580" s="145">
        <v>-0.18135367687757273</v>
      </c>
      <c r="BL580" s="63">
        <f t="shared" si="84"/>
        <v>556</v>
      </c>
      <c r="BM580" s="117">
        <f t="shared" si="85"/>
        <v>308.5</v>
      </c>
      <c r="BN580" s="139">
        <v>2.4405264879030222</v>
      </c>
      <c r="BO580" s="140">
        <v>2.6202999999999999</v>
      </c>
      <c r="BP580" s="134">
        <f t="shared" si="86"/>
        <v>-1.2179620896999924E-2</v>
      </c>
    </row>
    <row r="581" spans="1:68">
      <c r="A581" s="16">
        <v>42873.731591435186</v>
      </c>
      <c r="B581" s="17">
        <v>0.6891355229271926</v>
      </c>
      <c r="C581" s="18">
        <v>1.2053678330220459E-2</v>
      </c>
      <c r="D581" s="81">
        <f t="shared" si="83"/>
        <v>0.30390947908109128</v>
      </c>
      <c r="Z581" s="1"/>
      <c r="AA581" s="40"/>
      <c r="BI581" s="52">
        <v>42873.405115740738</v>
      </c>
      <c r="BJ581" s="141">
        <v>1.1151501455494071</v>
      </c>
      <c r="BK581" s="145">
        <v>-0.18135367687757273</v>
      </c>
      <c r="BL581" s="63">
        <f t="shared" si="84"/>
        <v>636</v>
      </c>
      <c r="BM581" s="117">
        <f t="shared" si="85"/>
        <v>308.5</v>
      </c>
      <c r="BN581" s="139">
        <v>2.6458214442290093</v>
      </c>
      <c r="BO581" s="140">
        <v>2.6202999999999999</v>
      </c>
      <c r="BP581" s="134">
        <f t="shared" si="86"/>
        <v>8.1563996348077941E-2</v>
      </c>
    </row>
    <row r="582" spans="1:68">
      <c r="A582" s="16">
        <v>42873.731707175932</v>
      </c>
      <c r="B582" s="17">
        <v>1.8353182498439058</v>
      </c>
      <c r="C582" s="18">
        <v>-0.14995450174213612</v>
      </c>
      <c r="D582" s="81">
        <f t="shared" si="83"/>
        <v>0.41162587072516127</v>
      </c>
      <c r="Z582" s="1"/>
      <c r="AA582" s="40"/>
      <c r="BI582" s="52">
        <v>42873.405127314814</v>
      </c>
      <c r="BJ582" s="141">
        <v>1.3101476425186735</v>
      </c>
      <c r="BK582" s="145">
        <v>-7.6044339104965344E-2</v>
      </c>
      <c r="BL582" s="63">
        <f t="shared" si="84"/>
        <v>756</v>
      </c>
      <c r="BM582" s="117">
        <f t="shared" si="85"/>
        <v>592.5</v>
      </c>
      <c r="BN582" s="139">
        <v>2.9055391519372078</v>
      </c>
      <c r="BO582" s="140">
        <v>2.6615000000000002</v>
      </c>
      <c r="BP582" s="134">
        <f t="shared" si="86"/>
        <v>0.13142959264068368</v>
      </c>
    </row>
    <row r="583" spans="1:68">
      <c r="A583" s="16">
        <v>42873.73182291667</v>
      </c>
      <c r="B583" s="17">
        <v>2.4409274769991347</v>
      </c>
      <c r="C583" s="18">
        <v>-0.23095859177831443</v>
      </c>
      <c r="D583" s="81">
        <f t="shared" si="83"/>
        <v>0.34280350062952636</v>
      </c>
      <c r="Z583" s="1"/>
      <c r="AA583" s="40"/>
      <c r="BI583" s="52">
        <v>42873.405138888891</v>
      </c>
      <c r="BJ583" s="141">
        <v>1.0492683787808945</v>
      </c>
      <c r="BK583" s="145">
        <v>1.3719590552683729</v>
      </c>
      <c r="BL583" s="63">
        <f t="shared" si="84"/>
        <v>599</v>
      </c>
      <c r="BM583" s="117">
        <f t="shared" si="85"/>
        <v>1120</v>
      </c>
      <c r="BN583" s="139">
        <v>2.5580733361208265</v>
      </c>
      <c r="BO583" s="140">
        <v>3.2279999999999998</v>
      </c>
      <c r="BP583" s="134">
        <f t="shared" si="86"/>
        <v>0.21552446397557115</v>
      </c>
    </row>
    <row r="584" spans="1:68">
      <c r="A584" s="16">
        <v>42873.731938657409</v>
      </c>
      <c r="B584" s="17">
        <v>1.2942982635722762</v>
      </c>
      <c r="C584" s="18">
        <v>-0.14995450174213612</v>
      </c>
      <c r="D584" s="81">
        <f t="shared" si="83"/>
        <v>0.27537045117999071</v>
      </c>
      <c r="Z584" s="1"/>
      <c r="AA584" s="40"/>
      <c r="BI584" s="52">
        <v>42873.405150462961</v>
      </c>
      <c r="BJ584" s="141">
        <v>1.1633296928416998</v>
      </c>
      <c r="BK584" s="145">
        <v>-0.15502634243442118</v>
      </c>
      <c r="BL584" s="63">
        <f t="shared" si="84"/>
        <v>669</v>
      </c>
      <c r="BM584" s="117">
        <f t="shared" si="85"/>
        <v>394.5</v>
      </c>
      <c r="BN584" s="139">
        <v>2.7099919170589515</v>
      </c>
      <c r="BO584" s="140">
        <v>2.6305999999999998</v>
      </c>
      <c r="BP584" s="134">
        <f t="shared" si="86"/>
        <v>0.51730136310925967</v>
      </c>
    </row>
    <row r="585" spans="1:68">
      <c r="A585" s="16">
        <v>42873.732054398148</v>
      </c>
      <c r="B585" s="17">
        <v>1.2356621866529125</v>
      </c>
      <c r="C585" s="18">
        <v>-0.23095859177831443</v>
      </c>
      <c r="D585" s="81">
        <f t="shared" si="83"/>
        <v>0.31154249431598702</v>
      </c>
      <c r="Z585" s="1"/>
      <c r="AA585" s="40"/>
      <c r="BI585" s="52">
        <v>42873.405162037037</v>
      </c>
      <c r="BJ585" s="141">
        <v>1.1534214785235486</v>
      </c>
      <c r="BK585" s="145">
        <v>-0.28666301465017896</v>
      </c>
      <c r="BL585" s="63">
        <f t="shared" si="84"/>
        <v>661</v>
      </c>
      <c r="BM585" s="117">
        <f t="shared" si="85"/>
        <v>41</v>
      </c>
      <c r="BN585" s="139">
        <v>2.6967951388941662</v>
      </c>
      <c r="BO585" s="140">
        <v>2.5790999999999999</v>
      </c>
      <c r="BP585" s="134">
        <f t="shared" si="86"/>
        <v>0.37191813520087186</v>
      </c>
    </row>
    <row r="586" spans="1:68">
      <c r="A586" s="16">
        <v>42873.732170138886</v>
      </c>
      <c r="B586" s="17">
        <v>1.2673080044936693</v>
      </c>
      <c r="C586" s="18">
        <v>-0.19045654676022528</v>
      </c>
      <c r="D586" s="81">
        <f t="shared" si="83"/>
        <v>0.2550395871461657</v>
      </c>
      <c r="Z586" s="1"/>
      <c r="AA586" s="40"/>
      <c r="BI586" s="52">
        <v>42873.405173611114</v>
      </c>
      <c r="BJ586" s="141">
        <v>0.93999280856322298</v>
      </c>
      <c r="BK586" s="145">
        <v>-0.23400834576387586</v>
      </c>
      <c r="BL586" s="63">
        <f t="shared" si="84"/>
        <v>545.5</v>
      </c>
      <c r="BM586" s="117">
        <f t="shared" si="85"/>
        <v>140.5</v>
      </c>
      <c r="BN586" s="139">
        <v>2.4125289006970578</v>
      </c>
      <c r="BO586" s="140">
        <v>2.5996999999999999</v>
      </c>
      <c r="BP586" s="134">
        <f t="shared" si="86"/>
        <v>0.31804084003449629</v>
      </c>
    </row>
    <row r="587" spans="1:68">
      <c r="A587" s="16">
        <v>42873.732285879625</v>
      </c>
      <c r="B587" s="17">
        <v>1.2890101378188028</v>
      </c>
      <c r="C587" s="18">
        <v>0.33607003847493711</v>
      </c>
      <c r="D587" s="81">
        <f t="shared" si="83"/>
        <v>0.17779822222607697</v>
      </c>
      <c r="Z587" s="1"/>
      <c r="AA587" s="40"/>
      <c r="BI587" s="52">
        <v>42873.405185185184</v>
      </c>
      <c r="BJ587" s="141">
        <v>0.91841877647306647</v>
      </c>
      <c r="BK587" s="145">
        <v>-0.23400834576387586</v>
      </c>
      <c r="BL587" s="63">
        <f t="shared" si="84"/>
        <v>537.5</v>
      </c>
      <c r="BM587" s="117">
        <f t="shared" si="85"/>
        <v>140.5</v>
      </c>
      <c r="BN587" s="139">
        <v>2.3837943874465535</v>
      </c>
      <c r="BO587" s="140">
        <v>2.5996999999999999</v>
      </c>
      <c r="BP587" s="134">
        <f t="shared" si="86"/>
        <v>7.4002546660882074E-2</v>
      </c>
    </row>
    <row r="588" spans="1:68">
      <c r="A588" s="16">
        <v>42873.732401620371</v>
      </c>
      <c r="B588" s="17">
        <v>0.94265843749261791</v>
      </c>
      <c r="C588" s="18">
        <v>9.3057768366402241E-2</v>
      </c>
      <c r="D588" s="81">
        <f t="shared" si="83"/>
        <v>9.5452387624706217E-2</v>
      </c>
      <c r="Z588" s="1"/>
      <c r="AA588" s="40"/>
      <c r="BI588" s="52">
        <v>42873.40519675926</v>
      </c>
      <c r="BJ588" s="141">
        <v>0.73260616373557219</v>
      </c>
      <c r="BK588" s="145">
        <v>8.1919667553944031E-2</v>
      </c>
      <c r="BL588" s="63">
        <f t="shared" si="84"/>
        <v>413</v>
      </c>
      <c r="BM588" s="117">
        <f t="shared" si="85"/>
        <v>829</v>
      </c>
      <c r="BN588" s="139">
        <v>2.1363100525524534</v>
      </c>
      <c r="BO588" s="140">
        <v>2.7233000000000001</v>
      </c>
      <c r="BP588" s="134">
        <f t="shared" si="86"/>
        <v>0.1587034971139773</v>
      </c>
    </row>
    <row r="589" spans="1:68">
      <c r="A589" s="16">
        <v>42873.73251736111</v>
      </c>
      <c r="B589" s="17">
        <v>-6.6504106760022857E-2</v>
      </c>
      <c r="C589" s="18">
        <v>0.25506594843875885</v>
      </c>
      <c r="D589" s="81">
        <f t="shared" si="83"/>
        <v>0.14949233810306042</v>
      </c>
      <c r="Z589" s="1"/>
      <c r="AA589" s="40"/>
      <c r="BI589" s="52">
        <v>42873.40520833333</v>
      </c>
      <c r="BJ589" s="141">
        <v>1.0112940087799782</v>
      </c>
      <c r="BK589" s="145">
        <v>-0.18135367687757273</v>
      </c>
      <c r="BL589" s="63">
        <f t="shared" si="84"/>
        <v>576</v>
      </c>
      <c r="BM589" s="117">
        <f t="shared" si="85"/>
        <v>308.5</v>
      </c>
      <c r="BN589" s="139">
        <v>2.5074951672643544</v>
      </c>
      <c r="BO589" s="140">
        <v>2.6202999999999999</v>
      </c>
      <c r="BP589" s="134">
        <f t="shared" si="86"/>
        <v>6.7831199169185383E-2</v>
      </c>
    </row>
    <row r="590" spans="1:68">
      <c r="A590" s="16">
        <v>42873.732633101856</v>
      </c>
      <c r="B590" s="17">
        <v>1.4611189131400046</v>
      </c>
      <c r="C590" s="18">
        <v>-0.10945245672404698</v>
      </c>
      <c r="D590" s="81">
        <f t="shared" si="83"/>
        <v>0.4300103554159912</v>
      </c>
      <c r="Z590" s="1"/>
      <c r="AA590" s="40"/>
      <c r="BI590" s="52">
        <v>42873.405219907407</v>
      </c>
      <c r="BJ590" s="141">
        <v>1.253770911535137</v>
      </c>
      <c r="BK590" s="145">
        <v>-0.18135367687757273</v>
      </c>
      <c r="BL590" s="63">
        <f t="shared" si="84"/>
        <v>727</v>
      </c>
      <c r="BM590" s="117">
        <f t="shared" si="85"/>
        <v>308.5</v>
      </c>
      <c r="BN590" s="139">
        <v>2.8304508273858748</v>
      </c>
      <c r="BO590" s="140">
        <v>2.6202999999999999</v>
      </c>
      <c r="BP590" s="134">
        <f t="shared" si="86"/>
        <v>0.25250280931854058</v>
      </c>
    </row>
    <row r="591" spans="1:68">
      <c r="A591" s="16">
        <v>42873.732748842594</v>
      </c>
      <c r="B591" s="17">
        <v>1.0393377655672966</v>
      </c>
      <c r="C591" s="18">
        <v>-0.23095859177831443</v>
      </c>
      <c r="D591" s="81">
        <f t="shared" si="83"/>
        <v>0.38584648447633602</v>
      </c>
      <c r="Z591" s="1"/>
      <c r="AA591" s="40"/>
      <c r="BI591" s="52">
        <v>42873.405231481483</v>
      </c>
      <c r="BJ591" s="141">
        <v>0.84377113513077795</v>
      </c>
      <c r="BK591" s="145">
        <v>-0.15502634243442118</v>
      </c>
      <c r="BL591" s="63">
        <f t="shared" si="84"/>
        <v>494</v>
      </c>
      <c r="BM591" s="117">
        <f t="shared" si="85"/>
        <v>394.5</v>
      </c>
      <c r="BN591" s="139">
        <v>2.2843709866513189</v>
      </c>
      <c r="BO591" s="140">
        <v>2.6305999999999998</v>
      </c>
      <c r="BP591" s="134">
        <f t="shared" si="86"/>
        <v>0.31597168893493677</v>
      </c>
    </row>
    <row r="592" spans="1:68">
      <c r="A592" s="16">
        <v>42873.732864583333</v>
      </c>
      <c r="B592" s="17">
        <v>1.8243693794094742</v>
      </c>
      <c r="C592" s="18">
        <v>0.13355981338449138</v>
      </c>
      <c r="D592" s="81">
        <f t="shared" si="83"/>
        <v>0.40239329028954668</v>
      </c>
      <c r="Z592" s="1"/>
      <c r="AA592" s="40"/>
      <c r="BI592" s="52">
        <v>42873.405243055553</v>
      </c>
      <c r="BJ592" s="141">
        <v>0.41913980806966911</v>
      </c>
      <c r="BK592" s="145">
        <v>-4.9717004661813786E-2</v>
      </c>
      <c r="BL592" s="63">
        <f t="shared" si="84"/>
        <v>231.5</v>
      </c>
      <c r="BM592" s="117">
        <f t="shared" si="85"/>
        <v>638</v>
      </c>
      <c r="BN592" s="139">
        <v>1.7188033429662135</v>
      </c>
      <c r="BO592" s="140">
        <v>2.6718000000000002</v>
      </c>
      <c r="BP592" s="134">
        <f t="shared" si="86"/>
        <v>0.56325762854018524</v>
      </c>
    </row>
    <row r="593" spans="1:68">
      <c r="A593" s="16">
        <v>42873.732980324072</v>
      </c>
      <c r="B593" s="17">
        <v>2.8222714539831939</v>
      </c>
      <c r="C593" s="18">
        <v>-6.8950411705957837E-2</v>
      </c>
      <c r="D593" s="81">
        <f t="shared" si="83"/>
        <v>0.14689493679974494</v>
      </c>
      <c r="Z593" s="1"/>
      <c r="AA593" s="40"/>
      <c r="BI593" s="52">
        <v>42873.40525462963</v>
      </c>
      <c r="BJ593" s="141">
        <v>-2.0641395565552365E-2</v>
      </c>
      <c r="BK593" s="145">
        <v>-0.31299034909333057</v>
      </c>
      <c r="BL593" s="63">
        <f t="shared" si="84"/>
        <v>56</v>
      </c>
      <c r="BM593" s="117">
        <f t="shared" si="85"/>
        <v>20</v>
      </c>
      <c r="BN593" s="139">
        <v>1.1330575366018671</v>
      </c>
      <c r="BO593" s="140">
        <v>2.5688</v>
      </c>
      <c r="BP593" s="134">
        <f t="shared" si="86"/>
        <v>0.76291542223162268</v>
      </c>
    </row>
    <row r="594" spans="1:68">
      <c r="A594" s="16">
        <v>42873.733096064811</v>
      </c>
      <c r="B594" s="17">
        <v>1.5258328960390102</v>
      </c>
      <c r="C594" s="18">
        <v>-0.31196268181449271</v>
      </c>
      <c r="D594" s="81">
        <f t="shared" si="83"/>
        <v>7.4862200789448469E-2</v>
      </c>
      <c r="Z594" s="1"/>
      <c r="AA594" s="40"/>
      <c r="BI594" s="52">
        <v>42873.405266203707</v>
      </c>
      <c r="BJ594" s="141">
        <v>-0.15201890482327721</v>
      </c>
      <c r="BK594" s="145">
        <v>-0.26033568020702741</v>
      </c>
      <c r="BL594" s="63">
        <f t="shared" si="84"/>
        <v>27</v>
      </c>
      <c r="BM594" s="117">
        <f t="shared" si="85"/>
        <v>78.5</v>
      </c>
      <c r="BN594" s="139">
        <v>0.95807546719506476</v>
      </c>
      <c r="BO594" s="140">
        <v>2.5893999999999999</v>
      </c>
      <c r="BP594" s="134">
        <f t="shared" si="86"/>
        <v>0.69411251639859328</v>
      </c>
    </row>
    <row r="595" spans="1:68">
      <c r="A595" s="16">
        <v>42873.733211805556</v>
      </c>
      <c r="B595" s="17">
        <v>1.0495882109121097</v>
      </c>
      <c r="C595" s="18">
        <v>-0.39296677185067103</v>
      </c>
      <c r="D595" s="81">
        <f t="shared" si="83"/>
        <v>-6.3280217281300899E-2</v>
      </c>
      <c r="Z595" s="1"/>
      <c r="AA595" s="40"/>
      <c r="BI595" s="52">
        <v>42873.405277777776</v>
      </c>
      <c r="BJ595" s="141">
        <v>-5.4055496186429701E-3</v>
      </c>
      <c r="BK595" s="145">
        <v>-0.1286990079912696</v>
      </c>
      <c r="BL595" s="63">
        <f t="shared" si="84"/>
        <v>61</v>
      </c>
      <c r="BM595" s="117">
        <f t="shared" si="85"/>
        <v>479</v>
      </c>
      <c r="BN595" s="139">
        <v>1.1533502021274673</v>
      </c>
      <c r="BO595" s="140">
        <v>2.6408999999999998</v>
      </c>
      <c r="BP595" s="134">
        <f t="shared" si="86"/>
        <v>-5.9480242392536777E-2</v>
      </c>
    </row>
    <row r="596" spans="1:68">
      <c r="A596" s="16">
        <v>42873.733327546295</v>
      </c>
      <c r="B596" s="17">
        <v>1.7629066646238325</v>
      </c>
      <c r="C596" s="18">
        <v>-0.14995450174213612</v>
      </c>
      <c r="D596" s="81">
        <f t="shared" si="83"/>
        <v>-0.15080836563120115</v>
      </c>
      <c r="Z596" s="1"/>
      <c r="AA596" s="40"/>
      <c r="BI596" s="52">
        <v>42873.405289351853</v>
      </c>
      <c r="BJ596" s="141">
        <v>0.35384473956586854</v>
      </c>
      <c r="BK596" s="145">
        <v>-0.23400834576387586</v>
      </c>
      <c r="BL596" s="63">
        <f t="shared" si="84"/>
        <v>196</v>
      </c>
      <c r="BM596" s="117">
        <f t="shared" si="85"/>
        <v>140.5</v>
      </c>
      <c r="BN596" s="139">
        <v>1.6318366599060219</v>
      </c>
      <c r="BO596" s="140">
        <v>2.5996999999999999</v>
      </c>
      <c r="BP596" s="134">
        <f t="shared" si="86"/>
        <v>-0.10030654947635417</v>
      </c>
    </row>
    <row r="597" spans="1:68">
      <c r="A597" s="16">
        <v>42873.733443287041</v>
      </c>
      <c r="B597" s="17">
        <v>2.7485565730770842</v>
      </c>
      <c r="C597" s="18">
        <v>5.2555723348309609E-2</v>
      </c>
      <c r="D597" s="81">
        <f t="shared" si="83"/>
        <v>-8.7461362023851769E-2</v>
      </c>
      <c r="Z597" s="1"/>
      <c r="AA597" s="40"/>
      <c r="BI597" s="52">
        <v>42873.405300925922</v>
      </c>
      <c r="BJ597" s="141">
        <v>0.71631800846980609</v>
      </c>
      <c r="BK597" s="145">
        <v>-2.3389670218662222E-2</v>
      </c>
      <c r="BL597" s="63">
        <f t="shared" si="84"/>
        <v>403</v>
      </c>
      <c r="BM597" s="117">
        <f t="shared" si="85"/>
        <v>678.5</v>
      </c>
      <c r="BN597" s="139">
        <v>2.1146158133228763</v>
      </c>
      <c r="BO597" s="140">
        <v>2.6821000000000002</v>
      </c>
      <c r="BP597" s="134">
        <f t="shared" si="86"/>
        <v>0.1298570270157263</v>
      </c>
    </row>
    <row r="598" spans="1:68">
      <c r="A598" s="16">
        <v>42873.73355902778</v>
      </c>
      <c r="B598" s="17">
        <v>4.4301886518327152</v>
      </c>
      <c r="C598" s="18">
        <v>-2.8448366687868688E-2</v>
      </c>
      <c r="D598" s="81">
        <f t="shared" ref="D598:D661" si="87">CORREL(B604:B614,C598:C608)</f>
        <v>-0.31037314830251933</v>
      </c>
      <c r="Z598" s="1"/>
      <c r="AA598" s="40"/>
      <c r="BI598" s="52">
        <v>42873.405312499999</v>
      </c>
      <c r="BJ598" s="141">
        <v>1.2034497874616217</v>
      </c>
      <c r="BK598" s="145">
        <v>-0.20768101132072431</v>
      </c>
      <c r="BL598" s="63">
        <f t="shared" ref="BL598:BL661" si="88">_xlfn.RANK.AVG(BJ598,BJ$21:BJ$1174,1)</f>
        <v>696.5</v>
      </c>
      <c r="BM598" s="117">
        <f t="shared" ref="BM598:BM661" si="89">_xlfn.RANK.AVG(BK598,BK$21:BK$1174,1)</f>
        <v>224.5</v>
      </c>
      <c r="BN598" s="139">
        <v>2.7634279824940089</v>
      </c>
      <c r="BO598" s="140">
        <v>2.61</v>
      </c>
      <c r="BP598" s="134">
        <f t="shared" ref="BP598:BP661" si="90">CORREL(BL608:BL617,BM598:BM607)</f>
        <v>0.10970658724521921</v>
      </c>
    </row>
    <row r="599" spans="1:68">
      <c r="A599" s="16">
        <v>42873.733674768519</v>
      </c>
      <c r="B599" s="17">
        <v>3.3542925429627863</v>
      </c>
      <c r="C599" s="18">
        <v>-2.8448366687868688E-2</v>
      </c>
      <c r="D599" s="81">
        <f t="shared" si="87"/>
        <v>-0.4911948640680518</v>
      </c>
      <c r="Z599" s="1"/>
      <c r="AA599" s="40"/>
      <c r="BI599" s="52">
        <v>42873.405324074076</v>
      </c>
      <c r="BJ599" s="141">
        <v>0.80241553687624267</v>
      </c>
      <c r="BK599" s="145">
        <v>0.16090167088339871</v>
      </c>
      <c r="BL599" s="63">
        <f t="shared" si="88"/>
        <v>464.5</v>
      </c>
      <c r="BM599" s="117">
        <f t="shared" si="89"/>
        <v>898.5</v>
      </c>
      <c r="BN599" s="139">
        <v>2.22928935049441</v>
      </c>
      <c r="BO599" s="140">
        <v>2.7542</v>
      </c>
      <c r="BP599" s="134">
        <f t="shared" si="90"/>
        <v>6.7332361548376032E-2</v>
      </c>
    </row>
    <row r="600" spans="1:68">
      <c r="A600" s="16">
        <v>42873.733790509257</v>
      </c>
      <c r="B600" s="17">
        <v>1.4892695545549011</v>
      </c>
      <c r="C600" s="18">
        <v>-6.8950411705957837E-2</v>
      </c>
      <c r="D600" s="81">
        <f t="shared" si="87"/>
        <v>-0.49465689611653374</v>
      </c>
      <c r="Z600" s="1"/>
      <c r="AA600" s="40"/>
      <c r="BI600" s="52">
        <v>42873.405335648145</v>
      </c>
      <c r="BJ600" s="141">
        <v>0.2217840513426759</v>
      </c>
      <c r="BK600" s="145">
        <v>-2.3389670218662222E-2</v>
      </c>
      <c r="BL600" s="63">
        <f t="shared" si="88"/>
        <v>128</v>
      </c>
      <c r="BM600" s="117">
        <f t="shared" si="89"/>
        <v>678.5</v>
      </c>
      <c r="BN600" s="139">
        <v>1.4559446625379713</v>
      </c>
      <c r="BO600" s="140">
        <v>2.6821000000000002</v>
      </c>
      <c r="BP600" s="134">
        <f t="shared" si="90"/>
        <v>1.0078893553447994E-2</v>
      </c>
    </row>
    <row r="601" spans="1:68">
      <c r="A601" s="16">
        <v>42873.733906249996</v>
      </c>
      <c r="B601" s="17">
        <v>1.4729144074051956</v>
      </c>
      <c r="C601" s="18">
        <v>-6.8950411705957837E-2</v>
      </c>
      <c r="D601" s="81">
        <f t="shared" si="87"/>
        <v>-0.3621589727842715</v>
      </c>
      <c r="Z601" s="1"/>
      <c r="AA601" s="40"/>
      <c r="BI601" s="52">
        <v>42873.405347222222</v>
      </c>
      <c r="BJ601" s="141">
        <v>0.32059396867576317</v>
      </c>
      <c r="BK601" s="145">
        <v>5.5592333110792466E-2</v>
      </c>
      <c r="BL601" s="63">
        <f t="shared" si="88"/>
        <v>179</v>
      </c>
      <c r="BM601" s="117">
        <f t="shared" si="89"/>
        <v>800.5</v>
      </c>
      <c r="BN601" s="139">
        <v>1.5875498658223535</v>
      </c>
      <c r="BO601" s="140">
        <v>2.7130000000000001</v>
      </c>
      <c r="BP601" s="134">
        <f t="shared" si="90"/>
        <v>6.2459564544536571E-2</v>
      </c>
    </row>
    <row r="602" spans="1:68">
      <c r="A602" s="16">
        <v>42873.734021990742</v>
      </c>
      <c r="B602" s="17">
        <v>2.1836077423287445</v>
      </c>
      <c r="C602" s="18">
        <v>-6.8950411705957837E-2</v>
      </c>
      <c r="D602" s="81">
        <f t="shared" si="87"/>
        <v>-0.30169314530380681</v>
      </c>
      <c r="Z602" s="1"/>
      <c r="AA602" s="40"/>
      <c r="BI602" s="52">
        <v>42873.405358796299</v>
      </c>
      <c r="BJ602" s="141">
        <v>1.0230270947807303</v>
      </c>
      <c r="BK602" s="145">
        <v>0.10824700199709558</v>
      </c>
      <c r="BL602" s="63">
        <f t="shared" si="88"/>
        <v>583.5</v>
      </c>
      <c r="BM602" s="117">
        <f t="shared" si="89"/>
        <v>854</v>
      </c>
      <c r="BN602" s="139">
        <v>2.5231224970907409</v>
      </c>
      <c r="BO602" s="140">
        <v>2.7336</v>
      </c>
      <c r="BP602" s="134">
        <f t="shared" si="90"/>
        <v>1.9358486994669112E-2</v>
      </c>
    </row>
    <row r="603" spans="1:68">
      <c r="A603" s="16">
        <v>42873.734137731481</v>
      </c>
      <c r="B603" s="17">
        <v>1.1085149321145609</v>
      </c>
      <c r="C603" s="18">
        <v>-0.19045654676022528</v>
      </c>
      <c r="D603" s="81">
        <f t="shared" si="87"/>
        <v>-0.25575122842765102</v>
      </c>
      <c r="Z603" s="1"/>
      <c r="AA603" s="40"/>
      <c r="BI603" s="52">
        <v>42873.405370370368</v>
      </c>
      <c r="BJ603" s="141">
        <v>0.80241553687624267</v>
      </c>
      <c r="BK603" s="145">
        <v>-0.18135367687757273</v>
      </c>
      <c r="BL603" s="63">
        <f t="shared" si="88"/>
        <v>464.5</v>
      </c>
      <c r="BM603" s="117">
        <f t="shared" si="89"/>
        <v>308.5</v>
      </c>
      <c r="BN603" s="139">
        <v>2.22928935049441</v>
      </c>
      <c r="BO603" s="140">
        <v>2.6202999999999999</v>
      </c>
      <c r="BP603" s="134">
        <f t="shared" si="90"/>
        <v>-9.0732288979318829E-2</v>
      </c>
    </row>
    <row r="604" spans="1:68">
      <c r="A604" s="16">
        <v>42873.734253472227</v>
      </c>
      <c r="B604" s="17">
        <v>2.7512976247430245</v>
      </c>
      <c r="C604" s="18">
        <v>-6.8950411705957837E-2</v>
      </c>
      <c r="D604" s="81">
        <f t="shared" si="87"/>
        <v>-0.11237328160614414</v>
      </c>
      <c r="Z604" s="1"/>
      <c r="AA604" s="40"/>
      <c r="BI604" s="52">
        <v>42873.405381944445</v>
      </c>
      <c r="BJ604" s="141">
        <v>1.3091797554901548</v>
      </c>
      <c r="BK604" s="145">
        <v>0.39784768087176275</v>
      </c>
      <c r="BL604" s="63">
        <f t="shared" si="88"/>
        <v>754.5</v>
      </c>
      <c r="BM604" s="117">
        <f t="shared" si="89"/>
        <v>1010.5</v>
      </c>
      <c r="BN604" s="139">
        <v>2.9042500205161672</v>
      </c>
      <c r="BO604" s="140">
        <v>2.8468999999999998</v>
      </c>
      <c r="BP604" s="134">
        <f t="shared" si="90"/>
        <v>-8.6545009240164811E-2</v>
      </c>
    </row>
    <row r="605" spans="1:68">
      <c r="A605" s="16">
        <v>42873.734369212965</v>
      </c>
      <c r="B605" s="17">
        <v>1.8829394247792384</v>
      </c>
      <c r="C605" s="18">
        <v>-0.23095859177831443</v>
      </c>
      <c r="D605" s="81">
        <f t="shared" si="87"/>
        <v>-7.6709470903596505E-2</v>
      </c>
      <c r="Z605" s="1"/>
      <c r="AA605" s="40"/>
      <c r="BI605" s="52">
        <v>42873.405393518522</v>
      </c>
      <c r="BJ605" s="141">
        <v>1.3869817086516287</v>
      </c>
      <c r="BK605" s="145">
        <v>5.5592333110792466E-2</v>
      </c>
      <c r="BL605" s="63">
        <f t="shared" si="88"/>
        <v>794.5</v>
      </c>
      <c r="BM605" s="117">
        <f t="shared" si="89"/>
        <v>800.5</v>
      </c>
      <c r="BN605" s="139">
        <v>3.0078746579826849</v>
      </c>
      <c r="BO605" s="140">
        <v>2.7130000000000001</v>
      </c>
      <c r="BP605" s="134">
        <f t="shared" si="90"/>
        <v>0.30256987946960529</v>
      </c>
    </row>
    <row r="606" spans="1:68">
      <c r="A606" s="16">
        <v>42873.734484953704</v>
      </c>
      <c r="B606" s="17">
        <v>1.2476563985743712</v>
      </c>
      <c r="C606" s="18">
        <v>-0.23095859177831443</v>
      </c>
      <c r="D606" s="81">
        <f t="shared" si="87"/>
        <v>-4.2341621004930829E-2</v>
      </c>
      <c r="Z606" s="1"/>
      <c r="AA606" s="40"/>
      <c r="BI606" s="52">
        <v>42873.405405092592</v>
      </c>
      <c r="BJ606" s="141">
        <v>1.5998735887036186</v>
      </c>
      <c r="BK606" s="145">
        <v>-0.28666301465017896</v>
      </c>
      <c r="BL606" s="63">
        <f t="shared" si="88"/>
        <v>898</v>
      </c>
      <c r="BM606" s="117">
        <f t="shared" si="89"/>
        <v>41</v>
      </c>
      <c r="BN606" s="139">
        <v>3.2914259442102516</v>
      </c>
      <c r="BO606" s="140">
        <v>2.5790999999999999</v>
      </c>
      <c r="BP606" s="134">
        <f t="shared" si="90"/>
        <v>0.27260485668262852</v>
      </c>
    </row>
    <row r="607" spans="1:68">
      <c r="A607" s="16">
        <v>42873.734600694443</v>
      </c>
      <c r="B607" s="17">
        <v>1.1457793783522863</v>
      </c>
      <c r="C607" s="18">
        <v>-6.8950411705957837E-2</v>
      </c>
      <c r="D607" s="81">
        <f t="shared" si="87"/>
        <v>-4.6459216716355639E-2</v>
      </c>
      <c r="Z607" s="1"/>
      <c r="AA607" s="40"/>
      <c r="BI607" s="52">
        <v>42873.405416666668</v>
      </c>
      <c r="BJ607" s="141">
        <v>1.5083923573133617</v>
      </c>
      <c r="BK607" s="145">
        <v>8.1919667553944031E-2</v>
      </c>
      <c r="BL607" s="63">
        <f t="shared" si="88"/>
        <v>856</v>
      </c>
      <c r="BM607" s="117">
        <f t="shared" si="89"/>
        <v>829</v>
      </c>
      <c r="BN607" s="139">
        <v>3.1695818380843894</v>
      </c>
      <c r="BO607" s="140">
        <v>2.7233000000000001</v>
      </c>
      <c r="BP607" s="134">
        <f t="shared" si="90"/>
        <v>1.0796294110361733E-3</v>
      </c>
    </row>
    <row r="608" spans="1:68">
      <c r="A608" s="16">
        <v>42873.734716435181</v>
      </c>
      <c r="B608" s="17">
        <v>0.63317024439151415</v>
      </c>
      <c r="C608" s="18">
        <v>-0.31196268181449271</v>
      </c>
      <c r="D608" s="81">
        <f t="shared" si="87"/>
        <v>-5.6139524256972224E-2</v>
      </c>
      <c r="Z608" s="1"/>
      <c r="AA608" s="40"/>
      <c r="BI608" s="52">
        <v>42873.405428240738</v>
      </c>
      <c r="BJ608" s="141">
        <v>1.1723792287034982</v>
      </c>
      <c r="BK608" s="145">
        <v>0.13457433644024716</v>
      </c>
      <c r="BL608" s="63">
        <f t="shared" si="88"/>
        <v>678.5</v>
      </c>
      <c r="BM608" s="117">
        <f t="shared" si="89"/>
        <v>879</v>
      </c>
      <c r="BN608" s="139">
        <v>2.7220450190032284</v>
      </c>
      <c r="BO608" s="140">
        <v>2.7439</v>
      </c>
      <c r="BP608" s="134">
        <f t="shared" si="90"/>
        <v>8.0050181175486124E-2</v>
      </c>
    </row>
    <row r="609" spans="1:68">
      <c r="A609" s="16">
        <v>42873.73483217592</v>
      </c>
      <c r="B609" s="17">
        <v>0.33875053455844761</v>
      </c>
      <c r="C609" s="18">
        <v>9.3057768366402241E-2</v>
      </c>
      <c r="D609" s="81">
        <f t="shared" si="87"/>
        <v>0.11886140354905131</v>
      </c>
      <c r="Z609" s="1"/>
      <c r="AA609" s="40"/>
      <c r="BI609" s="52">
        <v>42873.405439814815</v>
      </c>
      <c r="BJ609" s="141">
        <v>1.5747783284154326</v>
      </c>
      <c r="BK609" s="145">
        <v>-0.10237167354811805</v>
      </c>
      <c r="BL609" s="63">
        <f t="shared" si="88"/>
        <v>885</v>
      </c>
      <c r="BM609" s="117">
        <f t="shared" si="89"/>
        <v>540.5</v>
      </c>
      <c r="BN609" s="139">
        <v>3.2580014973445799</v>
      </c>
      <c r="BO609" s="140">
        <v>2.6511999999999998</v>
      </c>
      <c r="BP609" s="134">
        <f t="shared" si="90"/>
        <v>0.24127373923506151</v>
      </c>
    </row>
    <row r="610" spans="1:68">
      <c r="A610" s="16">
        <v>42873.734947916666</v>
      </c>
      <c r="B610" s="17">
        <v>1.2984106942286053</v>
      </c>
      <c r="C610" s="18">
        <v>-0.19045654676022528</v>
      </c>
      <c r="D610" s="81">
        <f t="shared" si="87"/>
        <v>2.8954726685095723E-2</v>
      </c>
      <c r="Z610" s="1"/>
      <c r="AA610" s="40"/>
      <c r="BI610" s="52">
        <v>42873.405451388891</v>
      </c>
      <c r="BJ610" s="141">
        <v>1.6064624134892871</v>
      </c>
      <c r="BK610" s="145">
        <v>0.13457433644024716</v>
      </c>
      <c r="BL610" s="63">
        <f t="shared" si="88"/>
        <v>902</v>
      </c>
      <c r="BM610" s="117">
        <f t="shared" si="89"/>
        <v>879</v>
      </c>
      <c r="BN610" s="139">
        <v>3.3002016182390035</v>
      </c>
      <c r="BO610" s="140">
        <v>2.7439</v>
      </c>
      <c r="BP610" s="134">
        <f t="shared" si="90"/>
        <v>0.26865196950958731</v>
      </c>
    </row>
    <row r="611" spans="1:68">
      <c r="A611" s="16">
        <v>42873.735063657412</v>
      </c>
      <c r="B611" s="17">
        <v>2.6124318364372403</v>
      </c>
      <c r="C611" s="18">
        <v>-0.27146063679640359</v>
      </c>
      <c r="D611" s="81">
        <f t="shared" si="87"/>
        <v>8.8991436902040991E-2</v>
      </c>
      <c r="Z611" s="1"/>
      <c r="AA611" s="40"/>
      <c r="BI611" s="52">
        <v>42873.405462962961</v>
      </c>
      <c r="BJ611" s="141">
        <v>1.9832777831560786</v>
      </c>
      <c r="BK611" s="145">
        <v>-2.3389670218662222E-2</v>
      </c>
      <c r="BL611" s="63">
        <f t="shared" si="88"/>
        <v>1053</v>
      </c>
      <c r="BM611" s="117">
        <f t="shared" si="89"/>
        <v>678.5</v>
      </c>
      <c r="BN611" s="139">
        <v>3.8020830554889447</v>
      </c>
      <c r="BO611" s="140">
        <v>2.6821000000000002</v>
      </c>
      <c r="BP611" s="134">
        <f t="shared" si="90"/>
        <v>0.28044068485775259</v>
      </c>
    </row>
    <row r="612" spans="1:68">
      <c r="A612" s="16">
        <v>42873.735179398151</v>
      </c>
      <c r="B612" s="17">
        <v>1.7689808571095123</v>
      </c>
      <c r="C612" s="18">
        <v>-0.14995450174213612</v>
      </c>
      <c r="D612" s="81">
        <f t="shared" si="87"/>
        <v>0.17565783035516566</v>
      </c>
      <c r="Z612" s="1"/>
      <c r="AA612" s="40"/>
      <c r="BI612" s="52">
        <v>42873.405474537038</v>
      </c>
      <c r="BJ612" s="141">
        <v>2.7051370252500564</v>
      </c>
      <c r="BK612" s="145">
        <v>-0.20768101132072431</v>
      </c>
      <c r="BL612" s="63">
        <f t="shared" si="88"/>
        <v>1147</v>
      </c>
      <c r="BM612" s="117">
        <f t="shared" si="89"/>
        <v>224.5</v>
      </c>
      <c r="BN612" s="139">
        <v>4.7635293845881028</v>
      </c>
      <c r="BO612" s="140">
        <v>2.61</v>
      </c>
      <c r="BP612" s="134">
        <f t="shared" si="90"/>
        <v>0.14865986429449457</v>
      </c>
    </row>
    <row r="613" spans="1:68">
      <c r="A613" s="16">
        <v>42873.735295138889</v>
      </c>
      <c r="B613" s="17">
        <v>1.9414531640983081</v>
      </c>
      <c r="C613" s="18">
        <v>-0.10945245672404698</v>
      </c>
      <c r="D613" s="81">
        <f t="shared" si="87"/>
        <v>0.27136958613365586</v>
      </c>
      <c r="Z613" s="1"/>
      <c r="AA613" s="40"/>
      <c r="BI613" s="52">
        <v>42873.405486111114</v>
      </c>
      <c r="BJ613" s="141">
        <v>1.411163033885102</v>
      </c>
      <c r="BK613" s="145">
        <v>-2.3389670218662222E-2</v>
      </c>
      <c r="BL613" s="63">
        <f t="shared" si="88"/>
        <v>809</v>
      </c>
      <c r="BM613" s="117">
        <f t="shared" si="89"/>
        <v>678.5</v>
      </c>
      <c r="BN613" s="139">
        <v>3.0400818322110492</v>
      </c>
      <c r="BO613" s="140">
        <v>2.6821000000000002</v>
      </c>
      <c r="BP613" s="134">
        <f t="shared" si="90"/>
        <v>5.2105818201022835E-2</v>
      </c>
    </row>
    <row r="614" spans="1:68">
      <c r="A614" s="16">
        <v>42873.735410879628</v>
      </c>
      <c r="B614" s="17">
        <v>2.9826687599969928</v>
      </c>
      <c r="C614" s="18">
        <v>-0.31196268181449271</v>
      </c>
      <c r="D614" s="81">
        <f t="shared" si="87"/>
        <v>0.24839940492090151</v>
      </c>
      <c r="Z614" s="1"/>
      <c r="AA614" s="40"/>
      <c r="BI614" s="52">
        <v>42873.405497685184</v>
      </c>
      <c r="BJ614" s="141">
        <v>0.51717945610037197</v>
      </c>
      <c r="BK614" s="145">
        <v>5.5592333110792466E-2</v>
      </c>
      <c r="BL614" s="63">
        <f t="shared" si="88"/>
        <v>287</v>
      </c>
      <c r="BM614" s="117">
        <f t="shared" si="89"/>
        <v>800.5</v>
      </c>
      <c r="BN614" s="139">
        <v>1.8493826224277643</v>
      </c>
      <c r="BO614" s="140">
        <v>2.7130000000000001</v>
      </c>
      <c r="BP614" s="134">
        <f t="shared" si="90"/>
        <v>0.2343153449237084</v>
      </c>
    </row>
    <row r="615" spans="1:68">
      <c r="A615" s="16">
        <v>42873.735526620367</v>
      </c>
      <c r="B615" s="17">
        <v>1.2254334481681886</v>
      </c>
      <c r="C615" s="18">
        <v>-0.19045654676022528</v>
      </c>
      <c r="D615" s="81">
        <f t="shared" si="87"/>
        <v>9.7881441378522449E-2</v>
      </c>
      <c r="Z615" s="1"/>
      <c r="AA615" s="40"/>
      <c r="BI615" s="52">
        <v>42873.405509259261</v>
      </c>
      <c r="BJ615" s="141">
        <v>1.2043707433296109</v>
      </c>
      <c r="BK615" s="145">
        <v>-0.26033568020702741</v>
      </c>
      <c r="BL615" s="63">
        <f t="shared" si="88"/>
        <v>698.5</v>
      </c>
      <c r="BM615" s="117">
        <f t="shared" si="89"/>
        <v>78.5</v>
      </c>
      <c r="BN615" s="139">
        <v>2.7646546061720159</v>
      </c>
      <c r="BO615" s="140">
        <v>2.5893999999999999</v>
      </c>
      <c r="BP615" s="134">
        <f t="shared" si="90"/>
        <v>0.27707504655149728</v>
      </c>
    </row>
    <row r="616" spans="1:68">
      <c r="A616" s="16">
        <v>42873.735642361105</v>
      </c>
      <c r="B616" s="17">
        <v>1.0339194094718061</v>
      </c>
      <c r="C616" s="18">
        <v>-6.8950411705957837E-2</v>
      </c>
      <c r="D616" s="81">
        <f t="shared" si="87"/>
        <v>0.13275937519961714</v>
      </c>
      <c r="Z616" s="1"/>
      <c r="AA616" s="40"/>
      <c r="BI616" s="52">
        <v>42873.40552083333</v>
      </c>
      <c r="BJ616" s="141">
        <v>1.0871393936882918</v>
      </c>
      <c r="BK616" s="145">
        <v>-0.18135367687757273</v>
      </c>
      <c r="BL616" s="63">
        <f t="shared" si="88"/>
        <v>619.5</v>
      </c>
      <c r="BM616" s="117">
        <f t="shared" si="89"/>
        <v>308.5</v>
      </c>
      <c r="BN616" s="139">
        <v>2.6085138460412307</v>
      </c>
      <c r="BO616" s="140">
        <v>2.6202999999999999</v>
      </c>
      <c r="BP616" s="134">
        <f t="shared" si="90"/>
        <v>0.27296885910015151</v>
      </c>
    </row>
    <row r="617" spans="1:68">
      <c r="A617" s="16">
        <v>42873.735758101851</v>
      </c>
      <c r="B617" s="17">
        <v>0.85961467079034559</v>
      </c>
      <c r="C617" s="18">
        <v>-0.23095859177831443</v>
      </c>
      <c r="D617" s="81">
        <f t="shared" si="87"/>
        <v>8.5074979497677932E-3</v>
      </c>
      <c r="Z617" s="1"/>
      <c r="AA617" s="40"/>
      <c r="BI617" s="52">
        <v>42873.405532407407</v>
      </c>
      <c r="BJ617" s="141">
        <v>1.2708143866522519</v>
      </c>
      <c r="BK617" s="145">
        <v>2.9376642244893394E-3</v>
      </c>
      <c r="BL617" s="63">
        <f t="shared" si="88"/>
        <v>735</v>
      </c>
      <c r="BM617" s="117">
        <f t="shared" si="89"/>
        <v>724</v>
      </c>
      <c r="BN617" s="139">
        <v>2.8531510792229353</v>
      </c>
      <c r="BO617" s="140">
        <v>2.6924000000000001</v>
      </c>
      <c r="BP617" s="134">
        <f t="shared" si="90"/>
        <v>0.28324817379065514</v>
      </c>
    </row>
    <row r="618" spans="1:68">
      <c r="A618" s="16">
        <v>42873.735873842597</v>
      </c>
      <c r="B618" s="17">
        <v>2.8896838928391548</v>
      </c>
      <c r="C618" s="18">
        <v>-0.27146063679640359</v>
      </c>
      <c r="D618" s="81">
        <f t="shared" si="87"/>
        <v>6.3851721451227708E-2</v>
      </c>
      <c r="Z618" s="1"/>
      <c r="AA618" s="40"/>
      <c r="BI618" s="52">
        <v>42873.405543981484</v>
      </c>
      <c r="BJ618" s="141">
        <v>1.5296079416697286</v>
      </c>
      <c r="BK618" s="145">
        <v>-0.23400834576387586</v>
      </c>
      <c r="BL618" s="63">
        <f t="shared" si="88"/>
        <v>871</v>
      </c>
      <c r="BM618" s="117">
        <f t="shared" si="89"/>
        <v>140.5</v>
      </c>
      <c r="BN618" s="139">
        <v>3.1978389338028741</v>
      </c>
      <c r="BO618" s="140">
        <v>2.5996999999999999</v>
      </c>
      <c r="BP618" s="134">
        <f t="shared" si="90"/>
        <v>0.30900577331235185</v>
      </c>
    </row>
    <row r="619" spans="1:68">
      <c r="A619" s="16">
        <v>42873.735989583336</v>
      </c>
      <c r="B619" s="17">
        <v>1.2409716610497272</v>
      </c>
      <c r="C619" s="18">
        <v>-2.8448366687868688E-2</v>
      </c>
      <c r="D619" s="81">
        <f t="shared" si="87"/>
        <v>-9.6892347071547823E-3</v>
      </c>
      <c r="Z619" s="1"/>
      <c r="AA619" s="40"/>
      <c r="BI619" s="52">
        <v>42873.405555555553</v>
      </c>
      <c r="BJ619" s="141">
        <v>1.6812418269835587</v>
      </c>
      <c r="BK619" s="145">
        <v>0.16090167088339871</v>
      </c>
      <c r="BL619" s="63">
        <f t="shared" si="88"/>
        <v>937.5</v>
      </c>
      <c r="BM619" s="117">
        <f t="shared" si="89"/>
        <v>898.5</v>
      </c>
      <c r="BN619" s="139">
        <v>3.3998005267293867</v>
      </c>
      <c r="BO619" s="140">
        <v>2.7542</v>
      </c>
      <c r="BP619" s="134">
        <f t="shared" si="90"/>
        <v>0.16794051236264912</v>
      </c>
    </row>
    <row r="620" spans="1:68">
      <c r="A620" s="16">
        <v>42873.736105324075</v>
      </c>
      <c r="B620" s="17">
        <v>0.49986906322708868</v>
      </c>
      <c r="C620" s="18">
        <v>-6.8950411705957837E-2</v>
      </c>
      <c r="D620" s="81">
        <f t="shared" si="87"/>
        <v>5.4621577483554971E-2</v>
      </c>
      <c r="Z620" s="1"/>
      <c r="AA620" s="40"/>
      <c r="BI620" s="52">
        <v>42873.40556712963</v>
      </c>
      <c r="BJ620" s="141">
        <v>1.8268410665443968</v>
      </c>
      <c r="BK620" s="145">
        <v>5.5592333110792466E-2</v>
      </c>
      <c r="BL620" s="63">
        <f t="shared" si="88"/>
        <v>992</v>
      </c>
      <c r="BM620" s="117">
        <f t="shared" si="89"/>
        <v>800.5</v>
      </c>
      <c r="BN620" s="139">
        <v>3.5937245582196868</v>
      </c>
      <c r="BO620" s="140">
        <v>2.7130000000000001</v>
      </c>
      <c r="BP620" s="134">
        <f t="shared" si="90"/>
        <v>3.801587837188436E-2</v>
      </c>
    </row>
    <row r="621" spans="1:68">
      <c r="A621" s="16">
        <v>42873.736221064813</v>
      </c>
      <c r="B621" s="17">
        <v>1.6727787959318707</v>
      </c>
      <c r="C621" s="18">
        <v>-0.31196268181449271</v>
      </c>
      <c r="D621" s="81">
        <f t="shared" si="87"/>
        <v>0.21489416835229996</v>
      </c>
      <c r="Z621" s="1"/>
      <c r="AA621" s="40"/>
      <c r="BI621" s="52">
        <v>42873.405578703707</v>
      </c>
      <c r="BJ621" s="141">
        <v>2.1622169505934314</v>
      </c>
      <c r="BK621" s="145">
        <v>-0.18135367687757273</v>
      </c>
      <c r="BL621" s="63">
        <f t="shared" si="88"/>
        <v>1088</v>
      </c>
      <c r="BM621" s="117">
        <f t="shared" si="89"/>
        <v>308.5</v>
      </c>
      <c r="BN621" s="139">
        <v>4.040412629500695</v>
      </c>
      <c r="BO621" s="140">
        <v>2.6202999999999999</v>
      </c>
      <c r="BP621" s="134">
        <f t="shared" si="90"/>
        <v>-0.50778056644957748</v>
      </c>
    </row>
    <row r="622" spans="1:68">
      <c r="A622" s="16">
        <v>42873.736336805552</v>
      </c>
      <c r="B622" s="17">
        <v>1.4478614191953783</v>
      </c>
      <c r="C622" s="18">
        <v>0.13355981338449138</v>
      </c>
      <c r="D622" s="81">
        <f t="shared" si="87"/>
        <v>5.0911488788690652E-2</v>
      </c>
      <c r="Z622" s="1"/>
      <c r="AA622" s="40"/>
      <c r="BI622" s="52">
        <v>42873.405590277776</v>
      </c>
      <c r="BJ622" s="141">
        <v>1.4101503282848105</v>
      </c>
      <c r="BK622" s="145">
        <v>-0.15502634243442118</v>
      </c>
      <c r="BL622" s="63">
        <f t="shared" si="88"/>
        <v>808</v>
      </c>
      <c r="BM622" s="117">
        <f t="shared" si="89"/>
        <v>394.5</v>
      </c>
      <c r="BN622" s="139">
        <v>3.0387330068098062</v>
      </c>
      <c r="BO622" s="140">
        <v>2.6305999999999998</v>
      </c>
      <c r="BP622" s="134">
        <f t="shared" si="90"/>
        <v>-0.24373338411965648</v>
      </c>
    </row>
    <row r="623" spans="1:68">
      <c r="A623" s="16">
        <v>42873.736452546291</v>
      </c>
      <c r="B623" s="17">
        <v>1.8294218923888672</v>
      </c>
      <c r="C623" s="18">
        <v>-0.10945245672404698</v>
      </c>
      <c r="D623" s="81">
        <f t="shared" si="87"/>
        <v>-5.0939007633166535E-2</v>
      </c>
      <c r="Z623" s="1"/>
      <c r="AA623" s="40"/>
      <c r="BI623" s="52">
        <v>42873.405601851853</v>
      </c>
      <c r="BJ623" s="141">
        <v>0.94643491598554486</v>
      </c>
      <c r="BK623" s="145">
        <v>-0.20768101132072431</v>
      </c>
      <c r="BL623" s="63">
        <f t="shared" si="88"/>
        <v>548</v>
      </c>
      <c r="BM623" s="117">
        <f t="shared" si="89"/>
        <v>224.5</v>
      </c>
      <c r="BN623" s="139">
        <v>2.4211091614621441</v>
      </c>
      <c r="BO623" s="140">
        <v>2.61</v>
      </c>
      <c r="BP623" s="134">
        <f t="shared" si="90"/>
        <v>-0.33792653521480026</v>
      </c>
    </row>
    <row r="624" spans="1:68">
      <c r="A624" s="16">
        <v>42873.736568287037</v>
      </c>
      <c r="B624" s="17">
        <v>1.2632154688121471</v>
      </c>
      <c r="C624" s="18">
        <v>0.17406185840258054</v>
      </c>
      <c r="D624" s="81">
        <f t="shared" si="87"/>
        <v>1.2554142396320063E-2</v>
      </c>
      <c r="Z624" s="1"/>
      <c r="AA624" s="40"/>
      <c r="BI624" s="52">
        <v>42873.405613425923</v>
      </c>
      <c r="BJ624" s="141">
        <v>1.4397020259077131</v>
      </c>
      <c r="BK624" s="145">
        <v>-2.3389670218662222E-2</v>
      </c>
      <c r="BL624" s="63">
        <f t="shared" si="88"/>
        <v>826</v>
      </c>
      <c r="BM624" s="117">
        <f t="shared" si="89"/>
        <v>678.5</v>
      </c>
      <c r="BN624" s="139">
        <v>3.0780929949368114</v>
      </c>
      <c r="BO624" s="140">
        <v>2.6821000000000002</v>
      </c>
      <c r="BP624" s="134">
        <f t="shared" si="90"/>
        <v>-0.34148122597763575</v>
      </c>
    </row>
    <row r="625" spans="1:68">
      <c r="A625" s="16">
        <v>42873.736684027783</v>
      </c>
      <c r="B625" s="17">
        <v>0.92821070362689317</v>
      </c>
      <c r="C625" s="18">
        <v>-6.8950411705957837E-2</v>
      </c>
      <c r="D625" s="81">
        <f t="shared" si="87"/>
        <v>-0.12075011365574045</v>
      </c>
      <c r="Z625" s="1"/>
      <c r="AA625" s="40"/>
      <c r="BI625" s="52">
        <v>42873.405624999999</v>
      </c>
      <c r="BJ625" s="141">
        <v>1.5253497473921258</v>
      </c>
      <c r="BK625" s="145">
        <v>-0.15502634243442118</v>
      </c>
      <c r="BL625" s="63">
        <f t="shared" si="88"/>
        <v>867</v>
      </c>
      <c r="BM625" s="117">
        <f t="shared" si="89"/>
        <v>394.5</v>
      </c>
      <c r="BN625" s="139">
        <v>3.1921674330198182</v>
      </c>
      <c r="BO625" s="140">
        <v>2.6305999999999998</v>
      </c>
      <c r="BP625" s="134">
        <f t="shared" si="90"/>
        <v>-0.43933295591296501</v>
      </c>
    </row>
    <row r="626" spans="1:68">
      <c r="A626" s="16">
        <v>42873.736799768521</v>
      </c>
      <c r="B626" s="17">
        <v>0.32800912376558872</v>
      </c>
      <c r="C626" s="18">
        <v>1.2053678330220459E-2</v>
      </c>
      <c r="D626" s="81">
        <f t="shared" si="87"/>
        <v>-0.12391332695649566</v>
      </c>
      <c r="Z626" s="1"/>
      <c r="AA626" s="40"/>
      <c r="BI626" s="52">
        <v>42873.405636574076</v>
      </c>
      <c r="BJ626" s="141">
        <v>1.5867484542210533</v>
      </c>
      <c r="BK626" s="145">
        <v>-7.6044339104965344E-2</v>
      </c>
      <c r="BL626" s="63">
        <f t="shared" si="88"/>
        <v>888.5</v>
      </c>
      <c r="BM626" s="117">
        <f t="shared" si="89"/>
        <v>592.5</v>
      </c>
      <c r="BN626" s="139">
        <v>3.2739445411453141</v>
      </c>
      <c r="BO626" s="140">
        <v>2.6615000000000002</v>
      </c>
      <c r="BP626" s="134">
        <f t="shared" si="90"/>
        <v>-0.28706013538324093</v>
      </c>
    </row>
    <row r="627" spans="1:68">
      <c r="A627" s="16">
        <v>42873.73691550926</v>
      </c>
      <c r="B627" s="17">
        <v>0.90002204086675974</v>
      </c>
      <c r="C627" s="18">
        <v>-0.31196268181449271</v>
      </c>
      <c r="D627" s="81">
        <f t="shared" si="87"/>
        <v>-0.12110796733187237</v>
      </c>
      <c r="Z627" s="1"/>
      <c r="AA627" s="40"/>
      <c r="BI627" s="52">
        <v>42873.405648148146</v>
      </c>
      <c r="BJ627" s="141">
        <v>1.469636499662957</v>
      </c>
      <c r="BK627" s="145">
        <v>-0.20768101132072431</v>
      </c>
      <c r="BL627" s="63">
        <f t="shared" si="88"/>
        <v>842</v>
      </c>
      <c r="BM627" s="117">
        <f t="shared" si="89"/>
        <v>224.5</v>
      </c>
      <c r="BN627" s="139">
        <v>3.1179628036574254</v>
      </c>
      <c r="BO627" s="140">
        <v>2.61</v>
      </c>
      <c r="BP627" s="134">
        <f t="shared" si="90"/>
        <v>2.5403506755544945E-2</v>
      </c>
    </row>
    <row r="628" spans="1:68">
      <c r="A628" s="16">
        <v>42873.737031249999</v>
      </c>
      <c r="B628" s="17">
        <v>1.8149081802720941</v>
      </c>
      <c r="C628" s="18">
        <v>-0.14995450174213612</v>
      </c>
      <c r="D628" s="81">
        <f t="shared" si="87"/>
        <v>-0.25232361110837065</v>
      </c>
      <c r="Z628" s="1"/>
      <c r="AA628" s="40"/>
      <c r="BI628" s="52">
        <v>42873.405659722222</v>
      </c>
      <c r="BJ628" s="141">
        <v>1.1678494407813045</v>
      </c>
      <c r="BK628" s="145">
        <v>-0.15502634243442118</v>
      </c>
      <c r="BL628" s="63">
        <f t="shared" si="88"/>
        <v>675</v>
      </c>
      <c r="BM628" s="117">
        <f t="shared" si="89"/>
        <v>394.5</v>
      </c>
      <c r="BN628" s="139">
        <v>2.7160117818907445</v>
      </c>
      <c r="BO628" s="140">
        <v>2.6305999999999998</v>
      </c>
      <c r="BP628" s="134">
        <f t="shared" si="90"/>
        <v>0.19348336045925271</v>
      </c>
    </row>
    <row r="629" spans="1:68">
      <c r="A629" s="16">
        <v>42873.737146990738</v>
      </c>
      <c r="B629" s="17">
        <v>1.8689145285180857</v>
      </c>
      <c r="C629" s="18">
        <v>-0.10945245672404698</v>
      </c>
      <c r="D629" s="81">
        <f t="shared" si="87"/>
        <v>-0.2713166462664145</v>
      </c>
      <c r="Z629" s="1"/>
      <c r="AA629" s="40"/>
      <c r="BI629" s="52">
        <v>42873.405671296299</v>
      </c>
      <c r="BJ629" s="141">
        <v>1.6031658081098346</v>
      </c>
      <c r="BK629" s="145">
        <v>-0.23400834576387586</v>
      </c>
      <c r="BL629" s="63">
        <f t="shared" si="88"/>
        <v>900</v>
      </c>
      <c r="BM629" s="117">
        <f t="shared" si="89"/>
        <v>140.5</v>
      </c>
      <c r="BN629" s="139">
        <v>3.2958108603796608</v>
      </c>
      <c r="BO629" s="140">
        <v>2.5996999999999999</v>
      </c>
      <c r="BP629" s="134">
        <f t="shared" si="90"/>
        <v>7.5319262818415292E-2</v>
      </c>
    </row>
    <row r="630" spans="1:68">
      <c r="A630" s="16">
        <v>42873.737262731476</v>
      </c>
      <c r="B630" s="17">
        <v>1.3355642156702738</v>
      </c>
      <c r="C630" s="18">
        <v>1.2053678330223951E-2</v>
      </c>
      <c r="D630" s="81">
        <f t="shared" si="87"/>
        <v>-0.20385048796671892</v>
      </c>
      <c r="Z630" s="1"/>
      <c r="AA630" s="40"/>
      <c r="BI630" s="52">
        <v>42873.405682870369</v>
      </c>
      <c r="BJ630" s="141">
        <v>2.0746542067635687</v>
      </c>
      <c r="BK630" s="145">
        <v>-0.28666301465017896</v>
      </c>
      <c r="BL630" s="63">
        <f t="shared" si="88"/>
        <v>1074.5</v>
      </c>
      <c r="BM630" s="117">
        <f t="shared" si="89"/>
        <v>41</v>
      </c>
      <c r="BN630" s="139">
        <v>3.9237875678378957</v>
      </c>
      <c r="BO630" s="140">
        <v>2.5790999999999999</v>
      </c>
      <c r="BP630" s="134">
        <f t="shared" si="90"/>
        <v>0.17807629475092829</v>
      </c>
    </row>
    <row r="631" spans="1:68">
      <c r="A631" s="16">
        <v>42873.737378472222</v>
      </c>
      <c r="B631" s="17">
        <v>2.2071560372127466</v>
      </c>
      <c r="C631" s="18">
        <v>-0.19045654676022528</v>
      </c>
      <c r="D631" s="81">
        <f t="shared" si="87"/>
        <v>-0.39305322611740606</v>
      </c>
      <c r="Z631" s="1"/>
      <c r="AA631" s="40"/>
      <c r="BI631" s="52">
        <v>42873.405694444446</v>
      </c>
      <c r="BJ631" s="141">
        <v>1.7711461390061396</v>
      </c>
      <c r="BK631" s="145">
        <v>-4.9717004661813786E-2</v>
      </c>
      <c r="BL631" s="63">
        <f t="shared" si="88"/>
        <v>970</v>
      </c>
      <c r="BM631" s="117">
        <f t="shared" si="89"/>
        <v>638</v>
      </c>
      <c r="BN631" s="139">
        <v>3.5195443295704432</v>
      </c>
      <c r="BO631" s="140">
        <v>2.6718000000000002</v>
      </c>
      <c r="BP631" s="134">
        <f t="shared" si="90"/>
        <v>0.38782093871850409</v>
      </c>
    </row>
    <row r="632" spans="1:68">
      <c r="A632" s="16">
        <v>42873.737494212968</v>
      </c>
      <c r="B632" s="17">
        <v>1.3991385031316266</v>
      </c>
      <c r="C632" s="18">
        <v>-6.8950411705957837E-2</v>
      </c>
      <c r="D632" s="81">
        <f t="shared" si="87"/>
        <v>-0.65280162691829979</v>
      </c>
      <c r="Z632" s="1"/>
      <c r="AA632" s="40"/>
      <c r="BI632" s="52">
        <v>42873.405706018515</v>
      </c>
      <c r="BJ632" s="141">
        <v>2.1207695011433101</v>
      </c>
      <c r="BK632" s="145">
        <v>-0.23400834576387586</v>
      </c>
      <c r="BL632" s="63">
        <f t="shared" si="88"/>
        <v>1082</v>
      </c>
      <c r="BM632" s="117">
        <f t="shared" si="89"/>
        <v>140.5</v>
      </c>
      <c r="BN632" s="139">
        <v>3.9852086564813205</v>
      </c>
      <c r="BO632" s="140">
        <v>2.5996999999999999</v>
      </c>
      <c r="BP632" s="134">
        <f t="shared" si="90"/>
        <v>-0.30321955991223581</v>
      </c>
    </row>
    <row r="633" spans="1:68">
      <c r="A633" s="16">
        <v>42873.737609953707</v>
      </c>
      <c r="B633" s="17">
        <v>1.8596343129927431</v>
      </c>
      <c r="C633" s="18">
        <v>1.2053678330223951E-2</v>
      </c>
      <c r="D633" s="81">
        <f t="shared" si="87"/>
        <v>-0.62188291895101377</v>
      </c>
      <c r="Z633" s="1"/>
      <c r="AA633" s="40"/>
      <c r="BI633" s="52">
        <v>42873.405717592592</v>
      </c>
      <c r="BJ633" s="141">
        <v>1.6407855698250837</v>
      </c>
      <c r="BK633" s="145">
        <v>-0.15502634243442118</v>
      </c>
      <c r="BL633" s="63">
        <f t="shared" si="88"/>
        <v>920</v>
      </c>
      <c r="BM633" s="117">
        <f t="shared" si="89"/>
        <v>394.5</v>
      </c>
      <c r="BN633" s="139">
        <v>3.3459167254757296</v>
      </c>
      <c r="BO633" s="140">
        <v>2.6305999999999998</v>
      </c>
      <c r="BP633" s="134">
        <f t="shared" si="90"/>
        <v>-0.29693218529248244</v>
      </c>
    </row>
    <row r="634" spans="1:68">
      <c r="A634" s="16">
        <v>42873.737725694446</v>
      </c>
      <c r="B634" s="17">
        <v>1.550387660978205</v>
      </c>
      <c r="C634" s="18">
        <v>-0.14995450174213612</v>
      </c>
      <c r="D634" s="81">
        <f t="shared" si="87"/>
        <v>-0.56473725877348457</v>
      </c>
      <c r="Z634" s="1"/>
      <c r="AA634" s="40"/>
      <c r="BI634" s="52">
        <v>42873.405729166669</v>
      </c>
      <c r="BJ634" s="141">
        <v>1.443808050498212</v>
      </c>
      <c r="BK634" s="145">
        <v>-2.3389670218662222E-2</v>
      </c>
      <c r="BL634" s="63">
        <f t="shared" si="88"/>
        <v>829</v>
      </c>
      <c r="BM634" s="117">
        <f t="shared" si="89"/>
        <v>678.5</v>
      </c>
      <c r="BN634" s="139">
        <v>3.0835618204910489</v>
      </c>
      <c r="BO634" s="140">
        <v>2.6821000000000002</v>
      </c>
      <c r="BP634" s="134">
        <f t="shared" si="90"/>
        <v>-0.40905774242484211</v>
      </c>
    </row>
    <row r="635" spans="1:68">
      <c r="A635" s="16">
        <v>42873.737841435184</v>
      </c>
      <c r="B635" s="17">
        <v>2.5695351459129823</v>
      </c>
      <c r="C635" s="18">
        <v>0.13355981338449138</v>
      </c>
      <c r="D635" s="81">
        <f t="shared" si="87"/>
        <v>-0.54162098863389507</v>
      </c>
      <c r="Z635" s="1"/>
      <c r="AA635" s="40"/>
      <c r="BI635" s="52">
        <v>42873.405740740738</v>
      </c>
      <c r="BJ635" s="141">
        <v>1.0263928160357205</v>
      </c>
      <c r="BK635" s="145">
        <v>-0.28666301465017896</v>
      </c>
      <c r="BL635" s="63">
        <f t="shared" si="88"/>
        <v>586.5</v>
      </c>
      <c r="BM635" s="117">
        <f t="shared" si="89"/>
        <v>41</v>
      </c>
      <c r="BN635" s="139">
        <v>2.5276053105766421</v>
      </c>
      <c r="BO635" s="140">
        <v>2.5790999999999999</v>
      </c>
      <c r="BP635" s="134">
        <f t="shared" si="90"/>
        <v>-0.70025619538918593</v>
      </c>
    </row>
    <row r="636" spans="1:68">
      <c r="A636" s="16">
        <v>42873.737957175923</v>
      </c>
      <c r="B636" s="17">
        <v>1.9453192702049116</v>
      </c>
      <c r="C636" s="18">
        <v>-0.14995450174213612</v>
      </c>
      <c r="D636" s="81">
        <f t="shared" si="87"/>
        <v>-0.47835372667697279</v>
      </c>
      <c r="Z636" s="1"/>
      <c r="AA636" s="40"/>
      <c r="BI636" s="52">
        <v>42873.405752314815</v>
      </c>
      <c r="BJ636" s="141">
        <v>1.5189766119489951</v>
      </c>
      <c r="BK636" s="145">
        <v>-0.26033568020702741</v>
      </c>
      <c r="BL636" s="63">
        <f t="shared" si="88"/>
        <v>863</v>
      </c>
      <c r="BM636" s="117">
        <f t="shared" si="89"/>
        <v>78.5</v>
      </c>
      <c r="BN636" s="139">
        <v>3.1836790362253473</v>
      </c>
      <c r="BO636" s="140">
        <v>2.5893999999999999</v>
      </c>
      <c r="BP636" s="134">
        <f t="shared" si="90"/>
        <v>-0.70095780124458051</v>
      </c>
    </row>
    <row r="637" spans="1:68">
      <c r="A637" s="16">
        <v>42873.738072916662</v>
      </c>
      <c r="B637" s="17">
        <v>0.24748272976433652</v>
      </c>
      <c r="C637" s="18">
        <v>-0.19045654676022528</v>
      </c>
      <c r="D637" s="81">
        <f t="shared" si="87"/>
        <v>-0.50359927022169748</v>
      </c>
      <c r="Z637" s="1"/>
      <c r="AA637" s="40"/>
      <c r="BI637" s="52">
        <v>42873.405763888892</v>
      </c>
      <c r="BJ637" s="141">
        <v>1.5221610584727441</v>
      </c>
      <c r="BK637" s="145">
        <v>-0.28666301465017896</v>
      </c>
      <c r="BL637" s="63">
        <f t="shared" si="88"/>
        <v>864.5</v>
      </c>
      <c r="BM637" s="117">
        <f t="shared" si="89"/>
        <v>41</v>
      </c>
      <c r="BN637" s="139">
        <v>3.1879204093933207</v>
      </c>
      <c r="BO637" s="140">
        <v>2.5790999999999999</v>
      </c>
      <c r="BP637" s="134">
        <f t="shared" si="90"/>
        <v>-0.56989195350170352</v>
      </c>
    </row>
    <row r="638" spans="1:68">
      <c r="A638" s="16">
        <v>42873.738188657408</v>
      </c>
      <c r="B638" s="17">
        <v>0.94460306190325483</v>
      </c>
      <c r="C638" s="18">
        <v>0.13355981338449138</v>
      </c>
      <c r="D638" s="81">
        <f t="shared" si="87"/>
        <v>-0.29936095639900839</v>
      </c>
      <c r="Z638" s="1"/>
      <c r="AA638" s="40"/>
      <c r="BI638" s="52">
        <v>42873.405775462961</v>
      </c>
      <c r="BJ638" s="141">
        <v>1.3759843818456643</v>
      </c>
      <c r="BK638" s="145">
        <v>-0.1286990079912696</v>
      </c>
      <c r="BL638" s="63">
        <f t="shared" si="88"/>
        <v>789</v>
      </c>
      <c r="BM638" s="117">
        <f t="shared" si="89"/>
        <v>479</v>
      </c>
      <c r="BN638" s="139">
        <v>2.9932272878709898</v>
      </c>
      <c r="BO638" s="140">
        <v>2.6408999999999998</v>
      </c>
      <c r="BP638" s="134">
        <f t="shared" si="90"/>
        <v>-0.4027136406569265</v>
      </c>
    </row>
    <row r="639" spans="1:68">
      <c r="A639" s="16">
        <v>42873.738304398154</v>
      </c>
      <c r="B639" s="17">
        <v>1.0777476175305696</v>
      </c>
      <c r="C639" s="18">
        <v>0.29556799345684798</v>
      </c>
      <c r="D639" s="81">
        <f t="shared" si="87"/>
        <v>4.5031690445566035E-2</v>
      </c>
      <c r="Z639" s="1"/>
      <c r="AA639" s="40"/>
      <c r="BI639" s="52">
        <v>42873.405787037038</v>
      </c>
      <c r="BJ639" s="141">
        <v>1.8800443873388699</v>
      </c>
      <c r="BK639" s="145">
        <v>-0.23400834576387586</v>
      </c>
      <c r="BL639" s="63">
        <f t="shared" si="88"/>
        <v>1015</v>
      </c>
      <c r="BM639" s="117">
        <f t="shared" si="89"/>
        <v>140.5</v>
      </c>
      <c r="BN639" s="139">
        <v>3.6645862089278611</v>
      </c>
      <c r="BO639" s="140">
        <v>2.5996999999999999</v>
      </c>
      <c r="BP639" s="134">
        <f t="shared" si="90"/>
        <v>-0.46293580074428287</v>
      </c>
    </row>
    <row r="640" spans="1:68">
      <c r="A640" s="16">
        <v>42873.738420138892</v>
      </c>
      <c r="B640" s="17">
        <v>0.97683362829596621</v>
      </c>
      <c r="C640" s="18">
        <v>-2.8448366687868688E-2</v>
      </c>
      <c r="D640" s="81">
        <f t="shared" si="87"/>
        <v>0.28842154455899105</v>
      </c>
      <c r="Z640" s="1"/>
      <c r="AA640" s="40"/>
      <c r="BI640" s="52">
        <v>42873.405798611115</v>
      </c>
      <c r="BJ640" s="141">
        <v>2.5865236801980314</v>
      </c>
      <c r="BK640" s="145">
        <v>-0.20768101132072431</v>
      </c>
      <c r="BL640" s="63">
        <f t="shared" si="88"/>
        <v>1142</v>
      </c>
      <c r="BM640" s="117">
        <f t="shared" si="89"/>
        <v>224.5</v>
      </c>
      <c r="BN640" s="139">
        <v>4.605547940932091</v>
      </c>
      <c r="BO640" s="140">
        <v>2.61</v>
      </c>
      <c r="BP640" s="134">
        <f t="shared" si="90"/>
        <v>-0.16998940569251075</v>
      </c>
    </row>
    <row r="641" spans="1:68">
      <c r="A641" s="16">
        <v>42873.738535879631</v>
      </c>
      <c r="B641" s="17">
        <v>0.78754418401932069</v>
      </c>
      <c r="C641" s="18">
        <v>-0.23095859177831443</v>
      </c>
      <c r="D641" s="81">
        <f t="shared" si="87"/>
        <v>0.33275571842130525</v>
      </c>
      <c r="Z641" s="1"/>
      <c r="AA641" s="40"/>
      <c r="BI641" s="52">
        <v>42873.405810185184</v>
      </c>
      <c r="BJ641" s="141">
        <v>2.350942429273279</v>
      </c>
      <c r="BK641" s="145">
        <v>2.6883257774259546</v>
      </c>
      <c r="BL641" s="63">
        <f t="shared" si="88"/>
        <v>1118.5</v>
      </c>
      <c r="BM641" s="117">
        <f t="shared" si="89"/>
        <v>1142.5</v>
      </c>
      <c r="BN641" s="139">
        <v>4.2917766186322464</v>
      </c>
      <c r="BO641" s="140">
        <v>3.7429999999999999</v>
      </c>
      <c r="BP641" s="134">
        <f t="shared" si="90"/>
        <v>2.931770379963668E-2</v>
      </c>
    </row>
    <row r="642" spans="1:68">
      <c r="A642" s="16">
        <v>42873.73865162037</v>
      </c>
      <c r="B642" s="17">
        <v>1.1279650300873159</v>
      </c>
      <c r="C642" s="18">
        <v>-0.14995450174213612</v>
      </c>
      <c r="D642" s="81">
        <f t="shared" si="87"/>
        <v>0.42309471706287227</v>
      </c>
      <c r="Z642" s="1"/>
      <c r="AA642" s="40"/>
      <c r="BI642" s="52">
        <v>42873.405821759261</v>
      </c>
      <c r="BJ642" s="141">
        <v>2.0164059310780766</v>
      </c>
      <c r="BK642" s="145">
        <v>-7.6044339104965344E-2</v>
      </c>
      <c r="BL642" s="63">
        <f t="shared" si="88"/>
        <v>1059</v>
      </c>
      <c r="BM642" s="117">
        <f t="shared" si="89"/>
        <v>592.5</v>
      </c>
      <c r="BN642" s="139">
        <v>3.8462065277008755</v>
      </c>
      <c r="BO642" s="140">
        <v>2.6615000000000002</v>
      </c>
      <c r="BP642" s="134">
        <f t="shared" si="90"/>
        <v>0.35613890265124071</v>
      </c>
    </row>
    <row r="643" spans="1:68">
      <c r="A643" s="16">
        <v>42873.738767361108</v>
      </c>
      <c r="B643" s="17">
        <v>1.1667823062686942</v>
      </c>
      <c r="C643" s="18">
        <v>5.2555723348309609E-2</v>
      </c>
      <c r="D643" s="81">
        <f t="shared" si="87"/>
        <v>0.13461434413231757</v>
      </c>
      <c r="Z643" s="1"/>
      <c r="AA643" s="40"/>
      <c r="BI643" s="52">
        <v>42873.405833333331</v>
      </c>
      <c r="BJ643" s="141">
        <v>1.6778457312288209</v>
      </c>
      <c r="BK643" s="145">
        <v>-0.1286990079912696</v>
      </c>
      <c r="BL643" s="63">
        <f t="shared" si="88"/>
        <v>935.5</v>
      </c>
      <c r="BM643" s="117">
        <f t="shared" si="89"/>
        <v>479</v>
      </c>
      <c r="BN643" s="139">
        <v>3.3952772573629235</v>
      </c>
      <c r="BO643" s="140">
        <v>2.6408999999999998</v>
      </c>
      <c r="BP643" s="134">
        <f t="shared" si="90"/>
        <v>-1.4255560014350238E-2</v>
      </c>
    </row>
    <row r="644" spans="1:68">
      <c r="A644" s="16">
        <v>42873.738883101847</v>
      </c>
      <c r="B644" s="17">
        <v>-3.5773438823978161E-2</v>
      </c>
      <c r="C644" s="18">
        <v>5.2555723348309609E-2</v>
      </c>
      <c r="D644" s="81">
        <f t="shared" si="87"/>
        <v>0.1044712936348809</v>
      </c>
      <c r="Z644" s="1"/>
      <c r="AA644" s="40"/>
      <c r="BI644" s="52">
        <v>42873.405844907407</v>
      </c>
      <c r="BJ644" s="141">
        <v>1.1778282583924276</v>
      </c>
      <c r="BK644" s="145">
        <v>2.9264998667640901E-2</v>
      </c>
      <c r="BL644" s="63">
        <f t="shared" si="88"/>
        <v>681</v>
      </c>
      <c r="BM644" s="117">
        <f t="shared" si="89"/>
        <v>765.5</v>
      </c>
      <c r="BN644" s="139">
        <v>2.7293025967774995</v>
      </c>
      <c r="BO644" s="140">
        <v>2.7027000000000001</v>
      </c>
      <c r="BP644" s="134">
        <f t="shared" si="90"/>
        <v>-0.41610416670432676</v>
      </c>
    </row>
    <row r="645" spans="1:68">
      <c r="A645" s="16">
        <v>42873.738998842593</v>
      </c>
      <c r="B645" s="17">
        <v>0.67952602062056167</v>
      </c>
      <c r="C645" s="18">
        <v>0.13355981338448791</v>
      </c>
      <c r="D645" s="81">
        <f t="shared" si="87"/>
        <v>1.9332790336580696E-2</v>
      </c>
      <c r="Z645" s="1"/>
      <c r="AA645" s="40"/>
      <c r="BI645" s="52">
        <v>42873.405856481484</v>
      </c>
      <c r="BJ645" s="141">
        <v>1.314993525826571</v>
      </c>
      <c r="BK645" s="145">
        <v>-0.15502634243442118</v>
      </c>
      <c r="BL645" s="63">
        <f t="shared" si="88"/>
        <v>757.5</v>
      </c>
      <c r="BM645" s="117">
        <f t="shared" si="89"/>
        <v>394.5</v>
      </c>
      <c r="BN645" s="139">
        <v>2.9119933973716861</v>
      </c>
      <c r="BO645" s="140">
        <v>2.6305999999999998</v>
      </c>
      <c r="BP645" s="134">
        <f t="shared" si="90"/>
        <v>-0.44033611272520451</v>
      </c>
    </row>
    <row r="646" spans="1:68">
      <c r="A646" s="16">
        <v>42873.739114583339</v>
      </c>
      <c r="B646" s="17">
        <v>1.5475474246359753</v>
      </c>
      <c r="C646" s="18">
        <v>-2.8448366687868688E-2</v>
      </c>
      <c r="D646" s="81">
        <f t="shared" si="87"/>
        <v>-0.10312425612268368</v>
      </c>
      <c r="Z646" s="1"/>
      <c r="AA646" s="40"/>
      <c r="BI646" s="52">
        <v>42873.405868055554</v>
      </c>
      <c r="BJ646" s="141">
        <v>0.78688959579501427</v>
      </c>
      <c r="BK646" s="145">
        <v>2.9376642244893394E-3</v>
      </c>
      <c r="BL646" s="63">
        <f t="shared" si="88"/>
        <v>453</v>
      </c>
      <c r="BM646" s="117">
        <f t="shared" si="89"/>
        <v>724</v>
      </c>
      <c r="BN646" s="139">
        <v>2.2086103064538358</v>
      </c>
      <c r="BO646" s="140">
        <v>2.6924000000000001</v>
      </c>
      <c r="BP646" s="134">
        <f t="shared" si="90"/>
        <v>-0.42175066872528694</v>
      </c>
    </row>
    <row r="647" spans="1:68">
      <c r="A647" s="16">
        <v>42873.739230324078</v>
      </c>
      <c r="B647" s="17">
        <v>1.3837657127726464</v>
      </c>
      <c r="C647" s="18">
        <v>-6.8950411705957837E-2</v>
      </c>
      <c r="D647" s="81">
        <f t="shared" si="87"/>
        <v>-0.23979611693734817</v>
      </c>
      <c r="Z647" s="1"/>
      <c r="AA647" s="40"/>
      <c r="BI647" s="52">
        <v>42873.40587962963</v>
      </c>
      <c r="BJ647" s="141">
        <v>0.7255039246845908</v>
      </c>
      <c r="BK647" s="145">
        <v>-0.18135367687757273</v>
      </c>
      <c r="BL647" s="63">
        <f t="shared" si="88"/>
        <v>406</v>
      </c>
      <c r="BM647" s="117">
        <f t="shared" si="89"/>
        <v>308.5</v>
      </c>
      <c r="BN647" s="139">
        <v>2.1268505606380148</v>
      </c>
      <c r="BO647" s="140">
        <v>2.6202999999999999</v>
      </c>
      <c r="BP647" s="134">
        <f t="shared" si="90"/>
        <v>-0.51595735382046859</v>
      </c>
    </row>
    <row r="648" spans="1:68">
      <c r="A648" s="16">
        <v>42873.739346064816</v>
      </c>
      <c r="B648" s="17">
        <v>1.4309974103971896</v>
      </c>
      <c r="C648" s="18">
        <v>-0.10945245672404698</v>
      </c>
      <c r="D648" s="81">
        <f t="shared" si="87"/>
        <v>-0.29184563485643372</v>
      </c>
      <c r="Z648" s="1"/>
      <c r="AA648" s="40"/>
      <c r="BI648" s="52">
        <v>42873.405891203707</v>
      </c>
      <c r="BJ648" s="141">
        <v>0.84987102611413201</v>
      </c>
      <c r="BK648" s="145">
        <v>2.9264998667640901E-2</v>
      </c>
      <c r="BL648" s="63">
        <f t="shared" si="88"/>
        <v>499</v>
      </c>
      <c r="BM648" s="117">
        <f t="shared" si="89"/>
        <v>765.5</v>
      </c>
      <c r="BN648" s="139">
        <v>2.292495448391032</v>
      </c>
      <c r="BO648" s="140">
        <v>2.7027000000000001</v>
      </c>
      <c r="BP648" s="134">
        <f t="shared" si="90"/>
        <v>-0.5602165021509834</v>
      </c>
    </row>
    <row r="649" spans="1:68">
      <c r="A649" s="16">
        <v>42873.739461805555</v>
      </c>
      <c r="B649" s="17">
        <v>1.2219670896115389</v>
      </c>
      <c r="C649" s="18">
        <v>-0.14995450174213612</v>
      </c>
      <c r="D649" s="81">
        <f t="shared" si="87"/>
        <v>-0.33706471450320269</v>
      </c>
      <c r="Z649" s="1"/>
      <c r="AA649" s="40"/>
      <c r="BI649" s="52">
        <v>42873.405902777777</v>
      </c>
      <c r="BJ649" s="141">
        <v>0.78101290709600768</v>
      </c>
      <c r="BK649" s="145">
        <v>-0.15502634243442118</v>
      </c>
      <c r="BL649" s="63">
        <f t="shared" si="88"/>
        <v>451</v>
      </c>
      <c r="BM649" s="117">
        <f t="shared" si="89"/>
        <v>394.5</v>
      </c>
      <c r="BN649" s="139">
        <v>2.2007831284564627</v>
      </c>
      <c r="BO649" s="140">
        <v>2.6305999999999998</v>
      </c>
      <c r="BP649" s="134">
        <f t="shared" si="90"/>
        <v>-0.50346486284014758</v>
      </c>
    </row>
    <row r="650" spans="1:68">
      <c r="A650" s="16">
        <v>42873.739577546294</v>
      </c>
      <c r="B650" s="17">
        <v>1.4000638225728379</v>
      </c>
      <c r="C650" s="18">
        <v>-0.10945245672404698</v>
      </c>
      <c r="D650" s="81">
        <f t="shared" si="87"/>
        <v>-0.41754872804372628</v>
      </c>
      <c r="Z650" s="1"/>
      <c r="AA650" s="40"/>
      <c r="BI650" s="52">
        <v>42873.405914351853</v>
      </c>
      <c r="BJ650" s="141">
        <v>0.66230161825372769</v>
      </c>
      <c r="BK650" s="145">
        <v>2.9264998667640901E-2</v>
      </c>
      <c r="BL650" s="63">
        <f t="shared" si="88"/>
        <v>372</v>
      </c>
      <c r="BM650" s="117">
        <f t="shared" si="89"/>
        <v>765.5</v>
      </c>
      <c r="BN650" s="139">
        <v>2.0426712331942269</v>
      </c>
      <c r="BO650" s="140">
        <v>2.7027000000000001</v>
      </c>
      <c r="BP650" s="134">
        <f t="shared" si="90"/>
        <v>-0.53027873116152757</v>
      </c>
    </row>
    <row r="651" spans="1:68">
      <c r="A651" s="16">
        <v>42873.739693287032</v>
      </c>
      <c r="B651" s="17">
        <v>1.2781071732594067</v>
      </c>
      <c r="C651" s="18">
        <v>-0.14995450174213612</v>
      </c>
      <c r="D651" s="81">
        <f t="shared" si="87"/>
        <v>-0.51894987862007735</v>
      </c>
      <c r="Z651" s="1"/>
      <c r="AA651" s="40"/>
      <c r="BI651" s="52">
        <v>42873.405925925923</v>
      </c>
      <c r="BJ651" s="141">
        <v>0.39981446990287056</v>
      </c>
      <c r="BK651" s="145">
        <v>0.16090167088339871</v>
      </c>
      <c r="BL651" s="63">
        <f t="shared" si="88"/>
        <v>225</v>
      </c>
      <c r="BM651" s="117">
        <f t="shared" si="89"/>
        <v>898.5</v>
      </c>
      <c r="BN651" s="139">
        <v>1.6930638713967003</v>
      </c>
      <c r="BO651" s="140">
        <v>2.7542</v>
      </c>
      <c r="BP651" s="134">
        <f t="shared" si="90"/>
        <v>-5.5094658429697234E-2</v>
      </c>
    </row>
    <row r="652" spans="1:68">
      <c r="A652" s="16">
        <v>42873.739809027778</v>
      </c>
      <c r="B652" s="17">
        <v>0.64397613985583368</v>
      </c>
      <c r="C652" s="18">
        <v>-0.23095859177831443</v>
      </c>
      <c r="D652" s="81">
        <f t="shared" si="87"/>
        <v>-0.65081275035314545</v>
      </c>
      <c r="Z652" s="1"/>
      <c r="AA652" s="40"/>
      <c r="BI652" s="52">
        <v>42873.4059375</v>
      </c>
      <c r="BJ652" s="141">
        <v>0.43817767856614737</v>
      </c>
      <c r="BK652" s="145">
        <v>-0.31299034909333057</v>
      </c>
      <c r="BL652" s="63">
        <f t="shared" si="88"/>
        <v>240.5</v>
      </c>
      <c r="BM652" s="117">
        <f t="shared" si="89"/>
        <v>20</v>
      </c>
      <c r="BN652" s="139">
        <v>1.7441599355473489</v>
      </c>
      <c r="BO652" s="140">
        <v>2.5688</v>
      </c>
      <c r="BP652" s="134">
        <f t="shared" si="90"/>
        <v>9.3764062450327437E-2</v>
      </c>
    </row>
    <row r="653" spans="1:68">
      <c r="A653" s="16">
        <v>42873.739924768524</v>
      </c>
      <c r="B653" s="17">
        <v>1.4854516068854042</v>
      </c>
      <c r="C653" s="18">
        <v>-0.47397086188684934</v>
      </c>
      <c r="D653" s="81">
        <f t="shared" si="87"/>
        <v>-0.40077668921841958</v>
      </c>
      <c r="Z653" s="1"/>
      <c r="AA653" s="40"/>
      <c r="BI653" s="52">
        <v>42873.405949074076</v>
      </c>
      <c r="BJ653" s="141">
        <v>0.35874795608747101</v>
      </c>
      <c r="BK653" s="145">
        <v>-0.33931768353648212</v>
      </c>
      <c r="BL653" s="63">
        <f t="shared" si="88"/>
        <v>198</v>
      </c>
      <c r="BM653" s="117">
        <f t="shared" si="89"/>
        <v>7</v>
      </c>
      <c r="BN653" s="139">
        <v>1.6383672676070442</v>
      </c>
      <c r="BO653" s="140">
        <v>2.5585</v>
      </c>
      <c r="BP653" s="134">
        <f t="shared" si="90"/>
        <v>0.33406327064813668</v>
      </c>
    </row>
    <row r="654" spans="1:68">
      <c r="A654" s="16">
        <v>42873.740040509263</v>
      </c>
      <c r="B654" s="17">
        <v>8.7329319156259758E-2</v>
      </c>
      <c r="C654" s="18">
        <v>-6.8950411705957837E-2</v>
      </c>
      <c r="D654" s="81">
        <f t="shared" si="87"/>
        <v>-0.14651931444841129</v>
      </c>
      <c r="Z654" s="1"/>
      <c r="AA654" s="40"/>
      <c r="BI654" s="52">
        <v>42873.405960648146</v>
      </c>
      <c r="BJ654" s="141">
        <v>0.25527422556598933</v>
      </c>
      <c r="BK654" s="145">
        <v>-0.26033568020702741</v>
      </c>
      <c r="BL654" s="63">
        <f t="shared" si="88"/>
        <v>137</v>
      </c>
      <c r="BM654" s="117">
        <f t="shared" si="89"/>
        <v>78.5</v>
      </c>
      <c r="BN654" s="139">
        <v>1.5005503185859463</v>
      </c>
      <c r="BO654" s="140">
        <v>2.5893999999999999</v>
      </c>
      <c r="BP654" s="134">
        <f t="shared" si="90"/>
        <v>0.56419756584470915</v>
      </c>
    </row>
    <row r="655" spans="1:68">
      <c r="A655" s="16">
        <v>42873.740156250002</v>
      </c>
      <c r="B655" s="17">
        <v>-1.6819816113777659E-2</v>
      </c>
      <c r="C655" s="18">
        <v>-0.10945245672404698</v>
      </c>
      <c r="D655" s="81">
        <f t="shared" si="87"/>
        <v>-0.31828298316653048</v>
      </c>
      <c r="Z655" s="1"/>
      <c r="AA655" s="40"/>
      <c r="BI655" s="52">
        <v>42873.405972222223</v>
      </c>
      <c r="BJ655" s="141">
        <v>0.57954308364493867</v>
      </c>
      <c r="BK655" s="145">
        <v>-0.33931768353648212</v>
      </c>
      <c r="BL655" s="63">
        <f t="shared" si="88"/>
        <v>329.5</v>
      </c>
      <c r="BM655" s="117">
        <f t="shared" si="89"/>
        <v>7</v>
      </c>
      <c r="BN655" s="139">
        <v>1.9324449111339395</v>
      </c>
      <c r="BO655" s="140">
        <v>2.5585</v>
      </c>
      <c r="BP655" s="134">
        <f t="shared" si="90"/>
        <v>0.33365282186138662</v>
      </c>
    </row>
    <row r="656" spans="1:68">
      <c r="A656" s="16">
        <v>42873.74027199074</v>
      </c>
      <c r="B656" s="17">
        <v>0.57985869994127082</v>
      </c>
      <c r="C656" s="18">
        <v>0.17406185840258054</v>
      </c>
      <c r="D656" s="81">
        <f t="shared" si="87"/>
        <v>-0.28531310747380878</v>
      </c>
      <c r="Z656" s="1"/>
      <c r="AA656" s="40"/>
      <c r="BI656" s="52">
        <v>42873.4059837963</v>
      </c>
      <c r="BJ656" s="141">
        <v>0.71069142110100736</v>
      </c>
      <c r="BK656" s="145">
        <v>-0.26033568020702741</v>
      </c>
      <c r="BL656" s="63">
        <f t="shared" si="88"/>
        <v>401</v>
      </c>
      <c r="BM656" s="117">
        <f t="shared" si="89"/>
        <v>78.5</v>
      </c>
      <c r="BN656" s="139">
        <v>2.1071217459817215</v>
      </c>
      <c r="BO656" s="140">
        <v>2.5893999999999999</v>
      </c>
      <c r="BP656" s="134">
        <f t="shared" si="90"/>
        <v>0.35914317302659288</v>
      </c>
    </row>
    <row r="657" spans="1:68">
      <c r="A657" s="16">
        <v>42873.740387731479</v>
      </c>
      <c r="B657" s="17">
        <v>0.30435161466048027</v>
      </c>
      <c r="C657" s="18">
        <v>0.25506594843875885</v>
      </c>
      <c r="D657" s="81">
        <f t="shared" si="87"/>
        <v>-0.32079920275579787</v>
      </c>
      <c r="Z657" s="1"/>
      <c r="AA657" s="40"/>
      <c r="BI657" s="52">
        <v>42873.405995370369</v>
      </c>
      <c r="BJ657" s="141">
        <v>0.33335682085377039</v>
      </c>
      <c r="BK657" s="145">
        <v>-0.20768101132072431</v>
      </c>
      <c r="BL657" s="63">
        <f t="shared" si="88"/>
        <v>186</v>
      </c>
      <c r="BM657" s="117">
        <f t="shared" si="89"/>
        <v>224.5</v>
      </c>
      <c r="BN657" s="139">
        <v>1.6045487440798167</v>
      </c>
      <c r="BO657" s="140">
        <v>2.61</v>
      </c>
      <c r="BP657" s="134">
        <f t="shared" si="90"/>
        <v>0.35269698094047225</v>
      </c>
    </row>
    <row r="658" spans="1:68">
      <c r="A658" s="16">
        <v>42873.740503472218</v>
      </c>
      <c r="B658" s="17">
        <v>1.0808238322515562</v>
      </c>
      <c r="C658" s="18">
        <v>1.2053678330223951E-2</v>
      </c>
      <c r="D658" s="81">
        <f t="shared" si="87"/>
        <v>-0.2192798784385335</v>
      </c>
      <c r="Z658" s="1"/>
      <c r="AA658" s="40"/>
      <c r="BI658" s="52">
        <v>42873.406006944446</v>
      </c>
      <c r="BJ658" s="141">
        <v>0.43759666771445982</v>
      </c>
      <c r="BK658" s="145">
        <v>-4.9717004661813786E-2</v>
      </c>
      <c r="BL658" s="63">
        <f t="shared" si="88"/>
        <v>239</v>
      </c>
      <c r="BM658" s="117">
        <f t="shared" si="89"/>
        <v>638</v>
      </c>
      <c r="BN658" s="139">
        <v>1.7433860855805585</v>
      </c>
      <c r="BO658" s="140">
        <v>2.6718000000000002</v>
      </c>
      <c r="BP658" s="134">
        <f t="shared" si="90"/>
        <v>0.28684413087195287</v>
      </c>
    </row>
    <row r="659" spans="1:68">
      <c r="A659" s="16">
        <v>42873.740619212964</v>
      </c>
      <c r="B659" s="17">
        <v>1.3147705269787346</v>
      </c>
      <c r="C659" s="18">
        <v>-0.14995450174213612</v>
      </c>
      <c r="D659" s="81">
        <f t="shared" si="87"/>
        <v>-0.22809074012867828</v>
      </c>
      <c r="Z659" s="1"/>
      <c r="AA659" s="40"/>
      <c r="BI659" s="52">
        <v>42873.406018518515</v>
      </c>
      <c r="BJ659" s="141">
        <v>0.31742443871535037</v>
      </c>
      <c r="BK659" s="145">
        <v>-0.15502634243442118</v>
      </c>
      <c r="BL659" s="63">
        <f t="shared" si="88"/>
        <v>176</v>
      </c>
      <c r="BM659" s="117">
        <f t="shared" si="89"/>
        <v>394.5</v>
      </c>
      <c r="BN659" s="139">
        <v>1.5833283600665098</v>
      </c>
      <c r="BO659" s="140">
        <v>2.6305999999999998</v>
      </c>
      <c r="BP659" s="134">
        <f t="shared" si="90"/>
        <v>0.38086817274198553</v>
      </c>
    </row>
    <row r="660" spans="1:68">
      <c r="A660" s="16">
        <v>42873.740734953702</v>
      </c>
      <c r="B660" s="17">
        <v>1.8155187998055111</v>
      </c>
      <c r="C660" s="18">
        <v>5.2555723348309609E-2</v>
      </c>
      <c r="D660" s="81">
        <f t="shared" si="87"/>
        <v>-0.32423289590582949</v>
      </c>
      <c r="Z660" s="1"/>
      <c r="AA660" s="40"/>
      <c r="BI660" s="52">
        <v>42873.406030092592</v>
      </c>
      <c r="BJ660" s="141">
        <v>0.3533011456050949</v>
      </c>
      <c r="BK660" s="145">
        <v>2.9264998667640901E-2</v>
      </c>
      <c r="BL660" s="63">
        <f t="shared" si="88"/>
        <v>195</v>
      </c>
      <c r="BM660" s="117">
        <f t="shared" si="89"/>
        <v>765.5</v>
      </c>
      <c r="BN660" s="139">
        <v>1.6311126456001439</v>
      </c>
      <c r="BO660" s="140">
        <v>2.7027000000000001</v>
      </c>
      <c r="BP660" s="134">
        <f t="shared" si="90"/>
        <v>0.52302696973789342</v>
      </c>
    </row>
    <row r="661" spans="1:68">
      <c r="A661" s="16">
        <v>42873.740850694448</v>
      </c>
      <c r="B661" s="17">
        <v>1.1278774320882159</v>
      </c>
      <c r="C661" s="18">
        <v>0.21456390342066969</v>
      </c>
      <c r="D661" s="81">
        <f t="shared" si="87"/>
        <v>-0.39480267418047493</v>
      </c>
      <c r="Z661" s="1"/>
      <c r="AA661" s="40"/>
      <c r="BI661" s="52">
        <v>42873.406041666669</v>
      </c>
      <c r="BJ661" s="141">
        <v>0.74762385332537629</v>
      </c>
      <c r="BK661" s="145">
        <v>-0.15502634243442118</v>
      </c>
      <c r="BL661" s="63">
        <f t="shared" si="88"/>
        <v>420.5</v>
      </c>
      <c r="BM661" s="117">
        <f t="shared" si="89"/>
        <v>394.5</v>
      </c>
      <c r="BN661" s="139">
        <v>2.1563121550202196</v>
      </c>
      <c r="BO661" s="140">
        <v>2.6305999999999998</v>
      </c>
      <c r="BP661" s="134">
        <f t="shared" si="90"/>
        <v>0.64954815106386454</v>
      </c>
    </row>
    <row r="662" spans="1:68">
      <c r="A662" s="16">
        <v>42873.740966435187</v>
      </c>
      <c r="B662" s="17">
        <v>0.84813424728680842</v>
      </c>
      <c r="C662" s="18">
        <v>0.13355981338449138</v>
      </c>
      <c r="D662" s="81">
        <f t="shared" ref="D662:D725" si="91">CORREL(B668:B678,C662:C672)</f>
        <v>-0.28474943719663415</v>
      </c>
      <c r="Z662" s="1"/>
      <c r="AA662" s="40"/>
      <c r="BI662" s="52">
        <v>42873.406053240738</v>
      </c>
      <c r="BJ662" s="141">
        <v>0.68009973412380842</v>
      </c>
      <c r="BK662" s="145">
        <v>0.50315701864436901</v>
      </c>
      <c r="BL662" s="63">
        <f t="shared" ref="BL662:BL725" si="92">_xlfn.RANK.AVG(BJ662,BJ$21:BJ$1174,1)</f>
        <v>380</v>
      </c>
      <c r="BM662" s="117">
        <f t="shared" ref="BM662:BM725" si="93">_xlfn.RANK.AVG(BK662,BK$21:BK$1174,1)</f>
        <v>1036.5</v>
      </c>
      <c r="BN662" s="139">
        <v>2.066376593145749</v>
      </c>
      <c r="BO662" s="140">
        <v>2.8880999999999997</v>
      </c>
      <c r="BP662" s="134">
        <f t="shared" ref="BP662:BP725" si="94">CORREL(BL672:BL681,BM662:BM671)</f>
        <v>0.71715069460577685</v>
      </c>
    </row>
    <row r="663" spans="1:68">
      <c r="A663" s="16">
        <v>42873.741082175926</v>
      </c>
      <c r="B663" s="17">
        <v>0.27597223257159481</v>
      </c>
      <c r="C663" s="18">
        <v>-0.19045654676022528</v>
      </c>
      <c r="D663" s="81">
        <f t="shared" si="91"/>
        <v>-0.29741839320180408</v>
      </c>
      <c r="Z663" s="1"/>
      <c r="AA663" s="40"/>
      <c r="BI663" s="52">
        <v>42873.406064814815</v>
      </c>
      <c r="BJ663" s="141">
        <v>1.0975968387056589</v>
      </c>
      <c r="BK663" s="145">
        <v>0.26621100865600494</v>
      </c>
      <c r="BL663" s="63">
        <f t="shared" si="92"/>
        <v>628</v>
      </c>
      <c r="BM663" s="117">
        <f t="shared" si="93"/>
        <v>968</v>
      </c>
      <c r="BN663" s="139">
        <v>2.6224421460994778</v>
      </c>
      <c r="BO663" s="140">
        <v>2.7953999999999999</v>
      </c>
      <c r="BP663" s="134">
        <f t="shared" si="94"/>
        <v>0.73674629818875625</v>
      </c>
    </row>
    <row r="664" spans="1:68">
      <c r="A664" s="16">
        <v>42873.741197916665</v>
      </c>
      <c r="B664" s="17">
        <v>0.49522229596747053</v>
      </c>
      <c r="C664" s="18">
        <v>-0.27146063679640359</v>
      </c>
      <c r="D664" s="81">
        <f t="shared" si="91"/>
        <v>-0.36285861650142637</v>
      </c>
      <c r="Z664" s="1"/>
      <c r="AA664" s="40"/>
      <c r="BI664" s="52">
        <v>42873.406076388892</v>
      </c>
      <c r="BJ664" s="141">
        <v>0.8729394650150939</v>
      </c>
      <c r="BK664" s="145">
        <v>-0.26033568020702741</v>
      </c>
      <c r="BL664" s="63">
        <f t="shared" si="92"/>
        <v>515</v>
      </c>
      <c r="BM664" s="117">
        <f t="shared" si="93"/>
        <v>78.5</v>
      </c>
      <c r="BN664" s="139">
        <v>2.3232203662227144</v>
      </c>
      <c r="BO664" s="140">
        <v>2.5893999999999999</v>
      </c>
      <c r="BP664" s="134">
        <f t="shared" si="94"/>
        <v>0.7423922694050622</v>
      </c>
    </row>
    <row r="665" spans="1:68">
      <c r="A665" s="16">
        <v>42873.741313657403</v>
      </c>
      <c r="B665" s="17">
        <v>0.9956856526187533</v>
      </c>
      <c r="C665" s="18">
        <v>-0.23095859177831443</v>
      </c>
      <c r="D665" s="81">
        <f t="shared" si="91"/>
        <v>-0.41265695499370098</v>
      </c>
      <c r="Z665" s="1"/>
      <c r="AA665" s="40"/>
      <c r="BI665" s="52">
        <v>42873.406087962961</v>
      </c>
      <c r="BJ665" s="141">
        <v>0.64807538368805284</v>
      </c>
      <c r="BK665" s="145">
        <v>0.81908503196218896</v>
      </c>
      <c r="BL665" s="63">
        <f t="shared" si="92"/>
        <v>364</v>
      </c>
      <c r="BM665" s="117">
        <f t="shared" si="93"/>
        <v>1081</v>
      </c>
      <c r="BN665" s="139">
        <v>2.0237232718709155</v>
      </c>
      <c r="BO665" s="140">
        <v>3.0116999999999998</v>
      </c>
      <c r="BP665" s="134">
        <f t="shared" si="94"/>
        <v>0.92557733965424116</v>
      </c>
    </row>
    <row r="666" spans="1:68">
      <c r="A666" s="16">
        <v>42873.741429398149</v>
      </c>
      <c r="B666" s="17">
        <v>1.0505914365430897</v>
      </c>
      <c r="C666" s="18">
        <v>1.2053678330220459E-2</v>
      </c>
      <c r="D666" s="81">
        <f t="shared" si="91"/>
        <v>-0.30703119255081374</v>
      </c>
      <c r="Z666" s="1"/>
      <c r="AA666" s="40"/>
      <c r="BI666" s="52">
        <v>42873.406099537038</v>
      </c>
      <c r="BJ666" s="141">
        <v>0.78983577326400112</v>
      </c>
      <c r="BK666" s="145">
        <v>0.18722900532655026</v>
      </c>
      <c r="BL666" s="63">
        <f t="shared" si="92"/>
        <v>455</v>
      </c>
      <c r="BM666" s="117">
        <f t="shared" si="93"/>
        <v>915.5</v>
      </c>
      <c r="BN666" s="139">
        <v>2.2125343284061145</v>
      </c>
      <c r="BO666" s="140">
        <v>2.7645</v>
      </c>
      <c r="BP666" s="134">
        <f t="shared" si="94"/>
        <v>0.9420508646146919</v>
      </c>
    </row>
    <row r="667" spans="1:68">
      <c r="A667" s="16">
        <v>42873.741545138888</v>
      </c>
      <c r="B667" s="17">
        <v>0.38737606673366859</v>
      </c>
      <c r="C667" s="18">
        <v>-6.8950411705957837E-2</v>
      </c>
      <c r="D667" s="81">
        <f t="shared" si="91"/>
        <v>9.4367377667034541E-2</v>
      </c>
      <c r="Z667" s="1"/>
      <c r="AA667" s="40"/>
      <c r="BI667" s="52">
        <v>42873.406111111108</v>
      </c>
      <c r="BJ667" s="141">
        <v>0.98557156686085412</v>
      </c>
      <c r="BK667" s="145">
        <v>-7.6044339104965344E-2</v>
      </c>
      <c r="BL667" s="63">
        <f t="shared" si="92"/>
        <v>564.5</v>
      </c>
      <c r="BM667" s="117">
        <f t="shared" si="93"/>
        <v>592.5</v>
      </c>
      <c r="BN667" s="139">
        <v>2.4732353754427954</v>
      </c>
      <c r="BO667" s="140">
        <v>2.6615000000000002</v>
      </c>
      <c r="BP667" s="134">
        <f t="shared" si="94"/>
        <v>0.75103864111148044</v>
      </c>
    </row>
    <row r="668" spans="1:68">
      <c r="A668" s="16">
        <v>42873.741660879634</v>
      </c>
      <c r="B668" s="17">
        <v>0.77705382498285802</v>
      </c>
      <c r="C668" s="18">
        <v>1.2053678330223951E-2</v>
      </c>
      <c r="D668" s="81">
        <f t="shared" si="91"/>
        <v>-3.2734502255827379E-2</v>
      </c>
      <c r="Z668" s="1"/>
      <c r="AA668" s="40"/>
      <c r="BI668" s="52">
        <v>42873.406122685185</v>
      </c>
      <c r="BJ668" s="141">
        <v>0.59898848206143518</v>
      </c>
      <c r="BK668" s="145">
        <v>-0.15502634243442118</v>
      </c>
      <c r="BL668" s="63">
        <f t="shared" si="92"/>
        <v>336</v>
      </c>
      <c r="BM668" s="117">
        <f t="shared" si="93"/>
        <v>394.5</v>
      </c>
      <c r="BN668" s="139">
        <v>1.9583442912834246</v>
      </c>
      <c r="BO668" s="140">
        <v>2.6305999999999998</v>
      </c>
      <c r="BP668" s="134">
        <f t="shared" si="94"/>
        <v>0.42065466919659017</v>
      </c>
    </row>
    <row r="669" spans="1:68">
      <c r="A669" s="16">
        <v>42873.741776620373</v>
      </c>
      <c r="B669" s="17">
        <v>4.6923001826448145E-2</v>
      </c>
      <c r="C669" s="18">
        <v>5.2555723348309609E-2</v>
      </c>
      <c r="D669" s="81">
        <f t="shared" si="91"/>
        <v>-0.11151482828494727</v>
      </c>
      <c r="Z669" s="1"/>
      <c r="AA669" s="40"/>
      <c r="BI669" s="52">
        <v>42873.406134259261</v>
      </c>
      <c r="BJ669" s="141">
        <v>0.4539628329477583</v>
      </c>
      <c r="BK669" s="145">
        <v>-0.23400834576387586</v>
      </c>
      <c r="BL669" s="63">
        <f t="shared" si="92"/>
        <v>248.5</v>
      </c>
      <c r="BM669" s="117">
        <f t="shared" si="93"/>
        <v>140.5</v>
      </c>
      <c r="BN669" s="139">
        <v>1.7651842265025204</v>
      </c>
      <c r="BO669" s="140">
        <v>2.5996999999999999</v>
      </c>
      <c r="BP669" s="134">
        <f t="shared" si="94"/>
        <v>0.44547084521967462</v>
      </c>
    </row>
    <row r="670" spans="1:68">
      <c r="A670" s="16">
        <v>42873.741892361111</v>
      </c>
      <c r="B670" s="17">
        <v>0.53990032497349227</v>
      </c>
      <c r="C670" s="18">
        <v>-0.19045654676022528</v>
      </c>
      <c r="D670" s="81">
        <f t="shared" si="91"/>
        <v>5.4046616282699647E-2</v>
      </c>
      <c r="Z670" s="1"/>
      <c r="AA670" s="40"/>
      <c r="BI670" s="52">
        <v>42873.406145833331</v>
      </c>
      <c r="BJ670" s="141">
        <v>1.1089887585430187</v>
      </c>
      <c r="BK670" s="145">
        <v>-0.26033568020702741</v>
      </c>
      <c r="BL670" s="63">
        <f t="shared" si="92"/>
        <v>633.5</v>
      </c>
      <c r="BM670" s="117">
        <f t="shared" si="93"/>
        <v>78.5</v>
      </c>
      <c r="BN670" s="139">
        <v>2.6376150757654466</v>
      </c>
      <c r="BO670" s="140">
        <v>2.5893999999999999</v>
      </c>
      <c r="BP670" s="134">
        <f t="shared" si="94"/>
        <v>0.45744916476629766</v>
      </c>
    </row>
    <row r="671" spans="1:68">
      <c r="A671" s="16">
        <v>42873.74200810185</v>
      </c>
      <c r="B671" s="17">
        <v>1.790151774446908</v>
      </c>
      <c r="C671" s="18">
        <v>-0.31196268181449271</v>
      </c>
      <c r="D671" s="81">
        <f t="shared" si="91"/>
        <v>0.12073592568248205</v>
      </c>
      <c r="Z671" s="1"/>
      <c r="AA671" s="40"/>
      <c r="BI671" s="52">
        <v>42873.406157407408</v>
      </c>
      <c r="BJ671" s="141">
        <v>1.2462396243987026</v>
      </c>
      <c r="BK671" s="145">
        <v>-0.23400834576387586</v>
      </c>
      <c r="BL671" s="63">
        <f t="shared" si="92"/>
        <v>722.5</v>
      </c>
      <c r="BM671" s="117">
        <f t="shared" si="93"/>
        <v>140.5</v>
      </c>
      <c r="BN671" s="139">
        <v>2.8204198851349838</v>
      </c>
      <c r="BO671" s="140">
        <v>2.5996999999999999</v>
      </c>
      <c r="BP671" s="134">
        <f t="shared" si="94"/>
        <v>0.38147157805558657</v>
      </c>
    </row>
    <row r="672" spans="1:68">
      <c r="A672" s="16">
        <v>42873.742123842589</v>
      </c>
      <c r="B672" s="17">
        <v>0.84326606704041718</v>
      </c>
      <c r="C672" s="18">
        <v>-0.19045654676022528</v>
      </c>
      <c r="D672" s="81">
        <f t="shared" si="91"/>
        <v>6.4184048498898028E-2</v>
      </c>
      <c r="Z672" s="1"/>
      <c r="AA672" s="40"/>
      <c r="BI672" s="52">
        <v>42873.406168981484</v>
      </c>
      <c r="BJ672" s="141">
        <v>1.3043467580290093</v>
      </c>
      <c r="BK672" s="145">
        <v>-0.23400834576387586</v>
      </c>
      <c r="BL672" s="63">
        <f t="shared" si="92"/>
        <v>752</v>
      </c>
      <c r="BM672" s="117">
        <f t="shared" si="93"/>
        <v>140.5</v>
      </c>
      <c r="BN672" s="139">
        <v>2.8978129377767612</v>
      </c>
      <c r="BO672" s="140">
        <v>2.5996999999999999</v>
      </c>
      <c r="BP672" s="134">
        <f t="shared" si="94"/>
        <v>0.23334757425522476</v>
      </c>
    </row>
    <row r="673" spans="1:68">
      <c r="A673" s="16">
        <v>42873.742239583335</v>
      </c>
      <c r="B673" s="17">
        <v>0.63455060787501338</v>
      </c>
      <c r="C673" s="18">
        <v>-0.14995450174213612</v>
      </c>
      <c r="D673" s="81">
        <f t="shared" si="91"/>
        <v>0.1532542120074453</v>
      </c>
      <c r="Z673" s="1"/>
      <c r="AA673" s="40"/>
      <c r="BI673" s="52">
        <v>42873.406180555554</v>
      </c>
      <c r="BJ673" s="141">
        <v>1.3217958520818693</v>
      </c>
      <c r="BK673" s="145">
        <v>-0.23400834576387586</v>
      </c>
      <c r="BL673" s="63">
        <f t="shared" si="92"/>
        <v>762</v>
      </c>
      <c r="BM673" s="117">
        <f t="shared" si="93"/>
        <v>140.5</v>
      </c>
      <c r="BN673" s="139">
        <v>2.9210534346007169</v>
      </c>
      <c r="BO673" s="140">
        <v>2.5996999999999999</v>
      </c>
      <c r="BP673" s="134">
        <f t="shared" si="94"/>
        <v>0.31074570321306216</v>
      </c>
    </row>
    <row r="674" spans="1:68">
      <c r="A674" s="16">
        <v>42873.742355324073</v>
      </c>
      <c r="B674" s="17">
        <v>0.40946701660360246</v>
      </c>
      <c r="C674" s="18">
        <v>-0.14995450174213612</v>
      </c>
      <c r="D674" s="81">
        <f t="shared" si="91"/>
        <v>0.3355496440428733</v>
      </c>
      <c r="Z674" s="1"/>
      <c r="AA674" s="40"/>
      <c r="BI674" s="52">
        <v>42873.406192129631</v>
      </c>
      <c r="BJ674" s="141">
        <v>1.4417541271191192</v>
      </c>
      <c r="BK674" s="145">
        <v>-0.15502634243442118</v>
      </c>
      <c r="BL674" s="63">
        <f t="shared" si="92"/>
        <v>827.5</v>
      </c>
      <c r="BM674" s="117">
        <f t="shared" si="93"/>
        <v>394.5</v>
      </c>
      <c r="BN674" s="139">
        <v>3.0808261942388291</v>
      </c>
      <c r="BO674" s="140">
        <v>2.6305999999999998</v>
      </c>
      <c r="BP674" s="134">
        <f t="shared" si="94"/>
        <v>-0.19128185866641581</v>
      </c>
    </row>
    <row r="675" spans="1:68">
      <c r="A675" s="16">
        <v>42873.742471064819</v>
      </c>
      <c r="B675" s="17">
        <v>0.50942077559170185</v>
      </c>
      <c r="C675" s="18">
        <v>9.3057768366402241E-2</v>
      </c>
      <c r="D675" s="81">
        <f t="shared" si="91"/>
        <v>0.33880981925616577</v>
      </c>
      <c r="Z675" s="1"/>
      <c r="AA675" s="40"/>
      <c r="BI675" s="52">
        <v>42873.4062037037</v>
      </c>
      <c r="BJ675" s="141">
        <v>1.4644478601837188</v>
      </c>
      <c r="BK675" s="145">
        <v>-0.15502634243442118</v>
      </c>
      <c r="BL675" s="63">
        <f t="shared" si="92"/>
        <v>841</v>
      </c>
      <c r="BM675" s="117">
        <f t="shared" si="93"/>
        <v>394.5</v>
      </c>
      <c r="BN675" s="139">
        <v>3.1110520403265278</v>
      </c>
      <c r="BO675" s="140">
        <v>2.6305999999999998</v>
      </c>
      <c r="BP675" s="134">
        <f t="shared" si="94"/>
        <v>-0.35933979876438527</v>
      </c>
    </row>
    <row r="676" spans="1:68">
      <c r="A676" s="16">
        <v>42873.742586805558</v>
      </c>
      <c r="B676" s="17">
        <v>1.730370150450846</v>
      </c>
      <c r="C676" s="18">
        <v>-0.14995450174213612</v>
      </c>
      <c r="D676" s="81">
        <f t="shared" si="91"/>
        <v>0.43457529294581515</v>
      </c>
      <c r="Z676" s="1"/>
      <c r="AA676" s="40"/>
      <c r="BI676" s="52">
        <v>42873.406215277777</v>
      </c>
      <c r="BJ676" s="141">
        <v>1.6553202718301585</v>
      </c>
      <c r="BK676" s="145">
        <v>-0.23400834576387586</v>
      </c>
      <c r="BL676" s="63">
        <f t="shared" si="92"/>
        <v>924.5</v>
      </c>
      <c r="BM676" s="117">
        <f t="shared" si="93"/>
        <v>140.5</v>
      </c>
      <c r="BN676" s="139">
        <v>3.3652755354381712</v>
      </c>
      <c r="BO676" s="140">
        <v>2.5996999999999999</v>
      </c>
      <c r="BP676" s="134">
        <f t="shared" si="94"/>
        <v>-0.47582678969317233</v>
      </c>
    </row>
    <row r="677" spans="1:68">
      <c r="A677" s="16">
        <v>42873.742702546297</v>
      </c>
      <c r="B677" s="17">
        <v>1.0518101490951857</v>
      </c>
      <c r="C677" s="18">
        <v>9.3057768366402241E-2</v>
      </c>
      <c r="D677" s="81">
        <f t="shared" si="91"/>
        <v>0.53882373129786088</v>
      </c>
      <c r="Z677" s="1"/>
      <c r="AA677" s="40"/>
      <c r="BI677" s="52">
        <v>42873.406226851854</v>
      </c>
      <c r="BJ677" s="141">
        <v>1.4572030796792481</v>
      </c>
      <c r="BK677" s="145">
        <v>-0.20768101132072431</v>
      </c>
      <c r="BL677" s="63">
        <f t="shared" si="92"/>
        <v>839</v>
      </c>
      <c r="BM677" s="117">
        <f t="shared" si="93"/>
        <v>224.5</v>
      </c>
      <c r="BN677" s="139">
        <v>3.1014026970543589</v>
      </c>
      <c r="BO677" s="140">
        <v>2.61</v>
      </c>
      <c r="BP677" s="134">
        <f t="shared" si="94"/>
        <v>-0.48557069035701778</v>
      </c>
    </row>
    <row r="678" spans="1:68">
      <c r="A678" s="16">
        <v>42873.742818287035</v>
      </c>
      <c r="B678" s="17">
        <v>0.55860172233748251</v>
      </c>
      <c r="C678" s="18">
        <v>-0.19045654676022528</v>
      </c>
      <c r="D678" s="81">
        <f t="shared" si="91"/>
        <v>0.23195328222762493</v>
      </c>
      <c r="Z678" s="1"/>
      <c r="AA678" s="40"/>
      <c r="BI678" s="52">
        <v>42873.406238425923</v>
      </c>
      <c r="BJ678" s="141">
        <v>0.83693459378581914</v>
      </c>
      <c r="BK678" s="145">
        <v>-0.18135367687757273</v>
      </c>
      <c r="BL678" s="63">
        <f t="shared" si="92"/>
        <v>484</v>
      </c>
      <c r="BM678" s="117">
        <f t="shared" si="93"/>
        <v>308.5</v>
      </c>
      <c r="BN678" s="139">
        <v>2.2752653782493564</v>
      </c>
      <c r="BO678" s="140">
        <v>2.6202999999999999</v>
      </c>
      <c r="BP678" s="134">
        <f t="shared" si="94"/>
        <v>-0.50814609965996171</v>
      </c>
    </row>
    <row r="679" spans="1:68">
      <c r="A679" s="16">
        <v>42873.742934027774</v>
      </c>
      <c r="B679" s="17">
        <v>0.14177706891995681</v>
      </c>
      <c r="C679" s="18">
        <v>-0.43346881686876015</v>
      </c>
      <c r="D679" s="81">
        <f t="shared" si="91"/>
        <v>0.20151372437440659</v>
      </c>
      <c r="Z679" s="1"/>
      <c r="AA679" s="40"/>
      <c r="BI679" s="52">
        <v>42873.40625</v>
      </c>
      <c r="BJ679" s="141">
        <v>0.3958717920018493</v>
      </c>
      <c r="BK679" s="145">
        <v>-2.3389670218662222E-2</v>
      </c>
      <c r="BL679" s="63">
        <f t="shared" si="92"/>
        <v>224</v>
      </c>
      <c r="BM679" s="117">
        <f t="shared" si="93"/>
        <v>678.5</v>
      </c>
      <c r="BN679" s="139">
        <v>1.6878126077517808</v>
      </c>
      <c r="BO679" s="140">
        <v>2.6821000000000002</v>
      </c>
      <c r="BP679" s="134">
        <f t="shared" si="94"/>
        <v>-0.43648456367470995</v>
      </c>
    </row>
    <row r="680" spans="1:68">
      <c r="A680" s="16">
        <v>42873.743049768513</v>
      </c>
      <c r="B680" s="17">
        <v>0.29556424756299593</v>
      </c>
      <c r="C680" s="18">
        <v>5.2555723348309609E-2</v>
      </c>
      <c r="D680" s="81">
        <f t="shared" si="91"/>
        <v>0.44525658717171512</v>
      </c>
      <c r="Z680" s="1"/>
      <c r="AA680" s="40"/>
      <c r="BI680" s="52">
        <v>42873.406261574077</v>
      </c>
      <c r="BJ680" s="141">
        <v>0.15913171830179834</v>
      </c>
      <c r="BK680" s="145">
        <v>-0.23400834576387586</v>
      </c>
      <c r="BL680" s="63">
        <f t="shared" si="92"/>
        <v>103</v>
      </c>
      <c r="BM680" s="117">
        <f t="shared" si="93"/>
        <v>140.5</v>
      </c>
      <c r="BN680" s="139">
        <v>1.3724978461795441</v>
      </c>
      <c r="BO680" s="140">
        <v>2.5996999999999999</v>
      </c>
      <c r="BP680" s="134">
        <f t="shared" si="94"/>
        <v>-0.46766491725193393</v>
      </c>
    </row>
    <row r="681" spans="1:68">
      <c r="A681" s="16">
        <v>42873.743165509259</v>
      </c>
      <c r="B681" s="17">
        <v>0.72141296250189757</v>
      </c>
      <c r="C681" s="18">
        <v>5.2555723348309609E-2</v>
      </c>
      <c r="D681" s="81">
        <f t="shared" si="91"/>
        <v>0.45392792635476553</v>
      </c>
      <c r="Z681" s="1"/>
      <c r="AA681" s="40"/>
      <c r="BI681" s="52">
        <v>42873.406273148146</v>
      </c>
      <c r="BJ681" s="141">
        <v>0.30483037706198213</v>
      </c>
      <c r="BK681" s="145">
        <v>-0.20768101132072431</v>
      </c>
      <c r="BL681" s="63">
        <f t="shared" si="92"/>
        <v>169</v>
      </c>
      <c r="BM681" s="117">
        <f t="shared" si="93"/>
        <v>224.5</v>
      </c>
      <c r="BN681" s="139">
        <v>1.566554294377533</v>
      </c>
      <c r="BO681" s="140">
        <v>2.61</v>
      </c>
      <c r="BP681" s="134">
        <f t="shared" si="94"/>
        <v>-0.44952851414617651</v>
      </c>
    </row>
    <row r="682" spans="1:68">
      <c r="A682" s="16">
        <v>42873.743281250005</v>
      </c>
      <c r="B682" s="17">
        <v>1.0289434170770189</v>
      </c>
      <c r="C682" s="18">
        <v>-0.14995450174213612</v>
      </c>
      <c r="D682" s="81">
        <f t="shared" si="91"/>
        <v>0.43467919377057213</v>
      </c>
      <c r="Z682" s="1"/>
      <c r="AA682" s="40"/>
      <c r="BI682" s="52">
        <v>42873.406284722223</v>
      </c>
      <c r="BJ682" s="141">
        <v>0.56991703611956379</v>
      </c>
      <c r="BK682" s="145">
        <v>-4.9717004661813786E-2</v>
      </c>
      <c r="BL682" s="63">
        <f t="shared" si="92"/>
        <v>321</v>
      </c>
      <c r="BM682" s="117">
        <f t="shared" si="93"/>
        <v>638</v>
      </c>
      <c r="BN682" s="139">
        <v>1.9196239517040112</v>
      </c>
      <c r="BO682" s="140">
        <v>2.6718000000000002</v>
      </c>
      <c r="BP682" s="134">
        <f t="shared" si="94"/>
        <v>-0.42359988766586798</v>
      </c>
    </row>
    <row r="683" spans="1:68">
      <c r="A683" s="16">
        <v>42873.743396990743</v>
      </c>
      <c r="B683" s="17">
        <v>2.1500503752721656</v>
      </c>
      <c r="C683" s="18">
        <v>-0.39296677185067103</v>
      </c>
      <c r="D683" s="81">
        <f t="shared" si="91"/>
        <v>0.50045225422932726</v>
      </c>
      <c r="Z683" s="1"/>
      <c r="AA683" s="40"/>
      <c r="BI683" s="52">
        <v>42873.4062962963</v>
      </c>
      <c r="BJ683" s="141">
        <v>0.48670880632276586</v>
      </c>
      <c r="BK683" s="145">
        <v>0.3188656775423081</v>
      </c>
      <c r="BL683" s="63">
        <f t="shared" si="92"/>
        <v>267.5</v>
      </c>
      <c r="BM683" s="117">
        <f t="shared" si="93"/>
        <v>989</v>
      </c>
      <c r="BN683" s="139">
        <v>1.8087986793740416</v>
      </c>
      <c r="BO683" s="140">
        <v>2.8159999999999998</v>
      </c>
      <c r="BP683" s="134">
        <f t="shared" si="94"/>
        <v>-0.49237433189339597</v>
      </c>
    </row>
    <row r="684" spans="1:68">
      <c r="A684" s="16">
        <v>42873.743512731482</v>
      </c>
      <c r="B684" s="17">
        <v>2.0985186367098554</v>
      </c>
      <c r="C684" s="18">
        <v>-0.35246472683258184</v>
      </c>
      <c r="D684" s="81">
        <f t="shared" si="91"/>
        <v>0.48863442583613875</v>
      </c>
      <c r="Z684" s="1"/>
      <c r="AA684" s="40"/>
      <c r="BI684" s="52">
        <v>42873.406307870369</v>
      </c>
      <c r="BJ684" s="141">
        <v>0.55591423803721018</v>
      </c>
      <c r="BK684" s="145">
        <v>-2.3389670218662222E-2</v>
      </c>
      <c r="BL684" s="63">
        <f t="shared" si="92"/>
        <v>315.5</v>
      </c>
      <c r="BM684" s="117">
        <f t="shared" si="93"/>
        <v>678.5</v>
      </c>
      <c r="BN684" s="139">
        <v>1.9009735860533032</v>
      </c>
      <c r="BO684" s="140">
        <v>2.6821000000000002</v>
      </c>
      <c r="BP684" s="134">
        <f t="shared" si="94"/>
        <v>-0.44664971083966987</v>
      </c>
    </row>
    <row r="685" spans="1:68">
      <c r="A685" s="16">
        <v>42873.743628472221</v>
      </c>
      <c r="B685" s="17">
        <v>1.595175652290147</v>
      </c>
      <c r="C685" s="18">
        <v>-0.19045654676022528</v>
      </c>
      <c r="D685" s="81">
        <f t="shared" si="91"/>
        <v>0.47772728022677169</v>
      </c>
      <c r="Z685" s="1"/>
      <c r="AA685" s="40"/>
      <c r="BI685" s="52">
        <v>42873.406319444446</v>
      </c>
      <c r="BJ685" s="141">
        <v>0.77808237734831531</v>
      </c>
      <c r="BK685" s="145">
        <v>0.10824700199709558</v>
      </c>
      <c r="BL685" s="63">
        <f t="shared" si="92"/>
        <v>447</v>
      </c>
      <c r="BM685" s="117">
        <f t="shared" si="93"/>
        <v>854</v>
      </c>
      <c r="BN685" s="139">
        <v>2.1968799477476288</v>
      </c>
      <c r="BO685" s="140">
        <v>2.7336</v>
      </c>
      <c r="BP685" s="134">
        <f t="shared" si="94"/>
        <v>-0.23011768375559497</v>
      </c>
    </row>
    <row r="686" spans="1:68">
      <c r="A686" s="16">
        <v>42873.743744212959</v>
      </c>
      <c r="B686" s="17">
        <v>1.5149340597727405</v>
      </c>
      <c r="C686" s="18">
        <v>-0.23095859177831443</v>
      </c>
      <c r="D686" s="81">
        <f t="shared" si="91"/>
        <v>0.46171523142980014</v>
      </c>
      <c r="Z686" s="1"/>
      <c r="AA686" s="40"/>
      <c r="BI686" s="52">
        <v>42873.406331018516</v>
      </c>
      <c r="BJ686" s="141">
        <v>1.0263928160357205</v>
      </c>
      <c r="BK686" s="145">
        <v>-0.26033568020702741</v>
      </c>
      <c r="BL686" s="63">
        <f t="shared" si="92"/>
        <v>586.5</v>
      </c>
      <c r="BM686" s="117">
        <f t="shared" si="93"/>
        <v>78.5</v>
      </c>
      <c r="BN686" s="139">
        <v>2.5276053105766421</v>
      </c>
      <c r="BO686" s="140">
        <v>2.5893999999999999</v>
      </c>
      <c r="BP686" s="134">
        <f t="shared" si="94"/>
        <v>0.60163692591173412</v>
      </c>
    </row>
    <row r="687" spans="1:68">
      <c r="A687" s="16">
        <v>42873.743859953698</v>
      </c>
      <c r="B687" s="17">
        <v>1.3974242144428042</v>
      </c>
      <c r="C687" s="18">
        <v>-0.55497495192302759</v>
      </c>
      <c r="D687" s="81">
        <f t="shared" si="91"/>
        <v>0.36063494283620501</v>
      </c>
      <c r="Z687" s="1"/>
      <c r="AA687" s="40"/>
      <c r="BI687" s="52">
        <v>42873.406342592592</v>
      </c>
      <c r="BJ687" s="141">
        <v>1.12664362533559</v>
      </c>
      <c r="BK687" s="145">
        <v>-0.20768101132072431</v>
      </c>
      <c r="BL687" s="63">
        <f t="shared" si="92"/>
        <v>641</v>
      </c>
      <c r="BM687" s="117">
        <f t="shared" si="93"/>
        <v>224.5</v>
      </c>
      <c r="BN687" s="139">
        <v>2.661129641872841</v>
      </c>
      <c r="BO687" s="140">
        <v>2.61</v>
      </c>
      <c r="BP687" s="134">
        <f t="shared" si="94"/>
        <v>0.6786687291096688</v>
      </c>
    </row>
    <row r="688" spans="1:68">
      <c r="A688" s="16">
        <v>42873.743975694444</v>
      </c>
      <c r="B688" s="17">
        <v>2.1120044678266114</v>
      </c>
      <c r="C688" s="18">
        <v>5.2555723348309609E-2</v>
      </c>
      <c r="D688" s="81">
        <f t="shared" si="91"/>
        <v>-1.9410618557589215E-2</v>
      </c>
      <c r="Z688" s="1"/>
      <c r="AA688" s="40"/>
      <c r="BI688" s="52">
        <v>42873.406354166669</v>
      </c>
      <c r="BJ688" s="141">
        <v>1.2154541514471953</v>
      </c>
      <c r="BK688" s="145">
        <v>-4.9717004661813786E-2</v>
      </c>
      <c r="BL688" s="63">
        <f t="shared" si="92"/>
        <v>703.5</v>
      </c>
      <c r="BM688" s="117">
        <f t="shared" si="93"/>
        <v>638</v>
      </c>
      <c r="BN688" s="139">
        <v>2.7794166282216994</v>
      </c>
      <c r="BO688" s="140">
        <v>2.6718000000000002</v>
      </c>
      <c r="BP688" s="134">
        <f t="shared" si="94"/>
        <v>0.79616871441919912</v>
      </c>
    </row>
    <row r="689" spans="1:68">
      <c r="A689" s="16">
        <v>42873.74409143519</v>
      </c>
      <c r="B689" s="17">
        <v>0.59069291967791371</v>
      </c>
      <c r="C689" s="18">
        <v>-0.31196268181449271</v>
      </c>
      <c r="D689" s="81">
        <f t="shared" si="91"/>
        <v>5.5736815522969767E-2</v>
      </c>
      <c r="Z689" s="1"/>
      <c r="AA689" s="40"/>
      <c r="BI689" s="52">
        <v>42873.406365740739</v>
      </c>
      <c r="BJ689" s="141">
        <v>1.0004640798034174</v>
      </c>
      <c r="BK689" s="145">
        <v>-0.18135367687757273</v>
      </c>
      <c r="BL689" s="63">
        <f t="shared" si="92"/>
        <v>572.5</v>
      </c>
      <c r="BM689" s="117">
        <f t="shared" si="93"/>
        <v>308.5</v>
      </c>
      <c r="BN689" s="139">
        <v>2.4930707547864945</v>
      </c>
      <c r="BO689" s="140">
        <v>2.6202999999999999</v>
      </c>
      <c r="BP689" s="134">
        <f t="shared" si="94"/>
        <v>0.81738268981476436</v>
      </c>
    </row>
    <row r="690" spans="1:68">
      <c r="A690" s="16">
        <v>42873.744207175929</v>
      </c>
      <c r="B690" s="17">
        <v>-0.38484700637656355</v>
      </c>
      <c r="C690" s="18">
        <v>0.13355981338449138</v>
      </c>
      <c r="D690" s="81">
        <f t="shared" si="91"/>
        <v>0.15826510438568814</v>
      </c>
      <c r="Z690" s="1"/>
      <c r="AA690" s="40"/>
      <c r="BI690" s="52">
        <v>42873.406377314815</v>
      </c>
      <c r="BJ690" s="141">
        <v>0.54393044426471182</v>
      </c>
      <c r="BK690" s="145">
        <v>-0.28666301465017896</v>
      </c>
      <c r="BL690" s="63">
        <f t="shared" si="92"/>
        <v>309.5</v>
      </c>
      <c r="BM690" s="117">
        <f t="shared" si="93"/>
        <v>41</v>
      </c>
      <c r="BN690" s="139">
        <v>1.8850123378495296</v>
      </c>
      <c r="BO690" s="140">
        <v>2.5790999999999999</v>
      </c>
      <c r="BP690" s="134">
        <f t="shared" si="94"/>
        <v>0.80795683233753146</v>
      </c>
    </row>
    <row r="691" spans="1:68">
      <c r="A691" s="16">
        <v>42873.744322916667</v>
      </c>
      <c r="B691" s="17">
        <v>-0.37626850382272237</v>
      </c>
      <c r="C691" s="18">
        <v>1.2053678330223951E-2</v>
      </c>
      <c r="D691" s="81">
        <f t="shared" si="91"/>
        <v>0.11844037923909093</v>
      </c>
      <c r="Z691" s="1"/>
      <c r="AA691" s="40"/>
      <c r="BI691" s="52">
        <v>42873.406388888892</v>
      </c>
      <c r="BJ691" s="141">
        <v>1.1669446887075823</v>
      </c>
      <c r="BK691" s="145">
        <v>-0.26033568020702741</v>
      </c>
      <c r="BL691" s="63">
        <f t="shared" si="92"/>
        <v>672</v>
      </c>
      <c r="BM691" s="117">
        <f t="shared" si="93"/>
        <v>78.5</v>
      </c>
      <c r="BN691" s="139">
        <v>2.7148067400913187</v>
      </c>
      <c r="BO691" s="140">
        <v>2.5893999999999999</v>
      </c>
      <c r="BP691" s="134">
        <f t="shared" si="94"/>
        <v>0.4840373903660295</v>
      </c>
    </row>
    <row r="692" spans="1:68">
      <c r="A692" s="16">
        <v>42873.744438657406</v>
      </c>
      <c r="B692" s="17">
        <v>-0.48066368807612442</v>
      </c>
      <c r="C692" s="18">
        <v>9.3057768366402241E-2</v>
      </c>
      <c r="D692" s="81">
        <f t="shared" si="91"/>
        <v>0.21348105072116116</v>
      </c>
      <c r="Z692" s="1"/>
      <c r="AA692" s="40"/>
      <c r="BI692" s="52">
        <v>42873.406400462962</v>
      </c>
      <c r="BJ692" s="141">
        <v>1.1905992270100891</v>
      </c>
      <c r="BK692" s="145">
        <v>-0.1286990079912696</v>
      </c>
      <c r="BL692" s="63">
        <f t="shared" si="92"/>
        <v>689</v>
      </c>
      <c r="BM692" s="117">
        <f t="shared" si="93"/>
        <v>479</v>
      </c>
      <c r="BN692" s="139">
        <v>2.7463122853434774</v>
      </c>
      <c r="BO692" s="140">
        <v>2.6408999999999998</v>
      </c>
      <c r="BP692" s="134">
        <f t="shared" si="94"/>
        <v>0.50966838798082403</v>
      </c>
    </row>
    <row r="693" spans="1:68">
      <c r="A693" s="16">
        <v>42873.744554398145</v>
      </c>
      <c r="B693" s="17">
        <v>-0.33824628498270326</v>
      </c>
      <c r="C693" s="18">
        <v>1.2053678330220459E-2</v>
      </c>
      <c r="D693" s="81">
        <f t="shared" si="91"/>
        <v>0.22546322036562766</v>
      </c>
      <c r="Z693" s="1"/>
      <c r="AA693" s="40"/>
      <c r="BI693" s="52">
        <v>42873.406412037039</v>
      </c>
      <c r="BJ693" s="141">
        <v>0.61605184401776514</v>
      </c>
      <c r="BK693" s="145">
        <v>-0.18135367687757273</v>
      </c>
      <c r="BL693" s="63">
        <f t="shared" si="92"/>
        <v>344</v>
      </c>
      <c r="BM693" s="117">
        <f t="shared" si="93"/>
        <v>308.5</v>
      </c>
      <c r="BN693" s="139">
        <v>1.9810710304568602</v>
      </c>
      <c r="BO693" s="140">
        <v>2.6202999999999999</v>
      </c>
      <c r="BP693" s="134">
        <f t="shared" si="94"/>
        <v>0.53517525268049204</v>
      </c>
    </row>
    <row r="694" spans="1:68">
      <c r="A694" s="16">
        <v>42873.744670138884</v>
      </c>
      <c r="B694" s="17">
        <v>-0.489624720702307</v>
      </c>
      <c r="C694" s="18">
        <v>-0.19045654676022528</v>
      </c>
      <c r="D694" s="81">
        <f t="shared" si="91"/>
        <v>0.28252228325166084</v>
      </c>
      <c r="Z694" s="1"/>
      <c r="AA694" s="40"/>
      <c r="BI694" s="52">
        <v>42873.406423611108</v>
      </c>
      <c r="BJ694" s="141">
        <v>0.17991729815723012</v>
      </c>
      <c r="BK694" s="145">
        <v>-7.6044339104965344E-2</v>
      </c>
      <c r="BL694" s="63">
        <f t="shared" si="92"/>
        <v>109.5</v>
      </c>
      <c r="BM694" s="117">
        <f t="shared" si="93"/>
        <v>592.5</v>
      </c>
      <c r="BN694" s="139">
        <v>1.4001822177091401</v>
      </c>
      <c r="BO694" s="140">
        <v>2.6615000000000002</v>
      </c>
      <c r="BP694" s="134">
        <f t="shared" si="94"/>
        <v>0.51969826907432337</v>
      </c>
    </row>
    <row r="695" spans="1:68">
      <c r="A695" s="16">
        <v>42873.744785879629</v>
      </c>
      <c r="B695" s="17">
        <v>1.2616207091838387</v>
      </c>
      <c r="C695" s="18">
        <v>0.33607003847493711</v>
      </c>
      <c r="D695" s="81">
        <f t="shared" si="91"/>
        <v>0.66110270146461514</v>
      </c>
      <c r="Z695" s="1"/>
      <c r="AA695" s="40"/>
      <c r="BI695" s="52">
        <v>42873.406435185185</v>
      </c>
      <c r="BJ695" s="141">
        <v>0.40603490520779079</v>
      </c>
      <c r="BK695" s="145">
        <v>0.18722900532655026</v>
      </c>
      <c r="BL695" s="63">
        <f t="shared" si="92"/>
        <v>228</v>
      </c>
      <c r="BM695" s="117">
        <f t="shared" si="93"/>
        <v>915.5</v>
      </c>
      <c r="BN695" s="139">
        <v>1.7013488864530508</v>
      </c>
      <c r="BO695" s="140">
        <v>2.7645</v>
      </c>
      <c r="BP695" s="134">
        <f t="shared" si="94"/>
        <v>0.47400205937709089</v>
      </c>
    </row>
    <row r="696" spans="1:68">
      <c r="A696" s="16">
        <v>42873.744901620375</v>
      </c>
      <c r="B696" s="17">
        <v>1.6125378655104001</v>
      </c>
      <c r="C696" s="18">
        <v>-0.10945245672404698</v>
      </c>
      <c r="D696" s="81">
        <f t="shared" si="91"/>
        <v>0.46496221130327398</v>
      </c>
      <c r="Z696" s="1"/>
      <c r="AA696" s="40"/>
      <c r="BI696" s="52">
        <v>42873.406446759262</v>
      </c>
      <c r="BJ696" s="141">
        <v>1.0672509517056046</v>
      </c>
      <c r="BK696" s="145">
        <v>-4.9717004661813786E-2</v>
      </c>
      <c r="BL696" s="63">
        <f t="shared" si="92"/>
        <v>609.5</v>
      </c>
      <c r="BM696" s="117">
        <f t="shared" si="93"/>
        <v>638</v>
      </c>
      <c r="BN696" s="139">
        <v>2.5820243749356342</v>
      </c>
      <c r="BO696" s="140">
        <v>2.6718000000000002</v>
      </c>
      <c r="BP696" s="134">
        <f t="shared" si="94"/>
        <v>0.19195844967757292</v>
      </c>
    </row>
    <row r="697" spans="1:68">
      <c r="A697" s="16">
        <v>42873.745017361114</v>
      </c>
      <c r="B697" s="17">
        <v>2.0334525883981756</v>
      </c>
      <c r="C697" s="18">
        <v>0.13355981338449138</v>
      </c>
      <c r="D697" s="81">
        <f t="shared" si="91"/>
        <v>0.49258236582306258</v>
      </c>
      <c r="Z697" s="1"/>
      <c r="AA697" s="40"/>
      <c r="BI697" s="52">
        <v>42873.406458333331</v>
      </c>
      <c r="BJ697" s="141">
        <v>1.3719986453615511</v>
      </c>
      <c r="BK697" s="145">
        <v>-0.31299034909333057</v>
      </c>
      <c r="BL697" s="63">
        <f t="shared" si="92"/>
        <v>787</v>
      </c>
      <c r="BM697" s="117">
        <f t="shared" si="93"/>
        <v>20</v>
      </c>
      <c r="BN697" s="139">
        <v>2.9879186743796793</v>
      </c>
      <c r="BO697" s="140">
        <v>2.5688</v>
      </c>
      <c r="BP697" s="134">
        <f t="shared" si="94"/>
        <v>0.2866517723853117</v>
      </c>
    </row>
    <row r="698" spans="1:68">
      <c r="A698" s="16">
        <v>42873.745133101853</v>
      </c>
      <c r="B698" s="17">
        <v>1.1294552990864006</v>
      </c>
      <c r="C698" s="18">
        <v>1.2053678330220459E-2</v>
      </c>
      <c r="D698" s="81">
        <f t="shared" si="91"/>
        <v>0.54852863674750674</v>
      </c>
      <c r="Z698" s="1"/>
      <c r="AA698" s="40"/>
      <c r="BI698" s="52">
        <v>42873.406469907408</v>
      </c>
      <c r="BJ698" s="141">
        <v>1.1222152074266265</v>
      </c>
      <c r="BK698" s="145">
        <v>-0.28666301465017896</v>
      </c>
      <c r="BL698" s="63">
        <f t="shared" si="92"/>
        <v>638</v>
      </c>
      <c r="BM698" s="117">
        <f t="shared" si="93"/>
        <v>41</v>
      </c>
      <c r="BN698" s="139">
        <v>2.655231419762476</v>
      </c>
      <c r="BO698" s="140">
        <v>2.5790999999999999</v>
      </c>
      <c r="BP698" s="134">
        <f t="shared" si="94"/>
        <v>0.42317850637104087</v>
      </c>
    </row>
    <row r="699" spans="1:68">
      <c r="A699" s="16">
        <v>42873.745248842592</v>
      </c>
      <c r="B699" s="17">
        <v>1.0857537148554361</v>
      </c>
      <c r="C699" s="18">
        <v>-2.8448366687868688E-2</v>
      </c>
      <c r="D699" s="81">
        <f t="shared" si="91"/>
        <v>0.75365622903681706</v>
      </c>
      <c r="Z699" s="1"/>
      <c r="AA699" s="40"/>
      <c r="BI699" s="52">
        <v>42873.406481481485</v>
      </c>
      <c r="BJ699" s="141">
        <v>0.87681415201965229</v>
      </c>
      <c r="BK699" s="145">
        <v>-0.26033568020702741</v>
      </c>
      <c r="BL699" s="63">
        <f t="shared" si="92"/>
        <v>517</v>
      </c>
      <c r="BM699" s="117">
        <f t="shared" si="93"/>
        <v>78.5</v>
      </c>
      <c r="BN699" s="139">
        <v>2.328381072603829</v>
      </c>
      <c r="BO699" s="140">
        <v>2.5893999999999999</v>
      </c>
      <c r="BP699" s="134">
        <f t="shared" si="94"/>
        <v>0.41067429372312098</v>
      </c>
    </row>
    <row r="700" spans="1:68">
      <c r="A700" s="16">
        <v>42873.74536458333</v>
      </c>
      <c r="B700" s="17">
        <v>1.5459199599564661</v>
      </c>
      <c r="C700" s="18">
        <v>-6.8950411705957837E-2</v>
      </c>
      <c r="D700" s="81">
        <f t="shared" si="91"/>
        <v>0.75241809151833117</v>
      </c>
      <c r="Z700" s="1"/>
      <c r="AA700" s="40"/>
      <c r="BI700" s="52">
        <v>42873.406493055554</v>
      </c>
      <c r="BJ700" s="141">
        <v>0.61407293176586164</v>
      </c>
      <c r="BK700" s="145">
        <v>1.0823583763937057</v>
      </c>
      <c r="BL700" s="63">
        <f t="shared" si="92"/>
        <v>343</v>
      </c>
      <c r="BM700" s="117">
        <f t="shared" si="93"/>
        <v>1105.5</v>
      </c>
      <c r="BN700" s="139">
        <v>1.9784353117332447</v>
      </c>
      <c r="BO700" s="140">
        <v>3.1147</v>
      </c>
      <c r="BP700" s="134">
        <f t="shared" si="94"/>
        <v>3.5498977301676835E-3</v>
      </c>
    </row>
    <row r="701" spans="1:68">
      <c r="A701" s="16">
        <v>42873.745480324069</v>
      </c>
      <c r="B701" s="17">
        <v>1.4684996309582923</v>
      </c>
      <c r="C701" s="18">
        <v>-2.8448366687868688E-2</v>
      </c>
      <c r="D701" s="81">
        <f t="shared" si="91"/>
        <v>0.69568389250143647</v>
      </c>
      <c r="Z701" s="1"/>
      <c r="AA701" s="40"/>
      <c r="BI701" s="52">
        <v>42873.406504629631</v>
      </c>
      <c r="BJ701" s="141">
        <v>0.98557156686085412</v>
      </c>
      <c r="BK701" s="145">
        <v>-0.15502634243442118</v>
      </c>
      <c r="BL701" s="63">
        <f t="shared" si="92"/>
        <v>564.5</v>
      </c>
      <c r="BM701" s="117">
        <f t="shared" si="93"/>
        <v>394.5</v>
      </c>
      <c r="BN701" s="139">
        <v>2.4732353754427954</v>
      </c>
      <c r="BO701" s="140">
        <v>2.6305999999999998</v>
      </c>
      <c r="BP701" s="134">
        <f t="shared" si="94"/>
        <v>7.0493191252483448E-2</v>
      </c>
    </row>
    <row r="702" spans="1:68">
      <c r="A702" s="16">
        <v>42873.745596064815</v>
      </c>
      <c r="B702" s="17">
        <v>0.58870334205087582</v>
      </c>
      <c r="C702" s="18">
        <v>-6.8950411705957837E-2</v>
      </c>
      <c r="D702" s="81">
        <f t="shared" si="91"/>
        <v>0.35892824847962246</v>
      </c>
      <c r="Z702" s="1"/>
      <c r="AA702" s="40"/>
      <c r="BI702" s="52">
        <v>42873.4065162037</v>
      </c>
      <c r="BJ702" s="141">
        <v>1.1301934413307557</v>
      </c>
      <c r="BK702" s="145">
        <v>-0.23400834576387586</v>
      </c>
      <c r="BL702" s="63">
        <f t="shared" si="92"/>
        <v>643.5</v>
      </c>
      <c r="BM702" s="117">
        <f t="shared" si="93"/>
        <v>140.5</v>
      </c>
      <c r="BN702" s="139">
        <v>2.6658576516544006</v>
      </c>
      <c r="BO702" s="140">
        <v>2.5996999999999999</v>
      </c>
      <c r="BP702" s="134">
        <f t="shared" si="94"/>
        <v>-6.4561821779524908E-2</v>
      </c>
    </row>
    <row r="703" spans="1:68">
      <c r="A703" s="16">
        <v>42873.745711805561</v>
      </c>
      <c r="B703" s="17">
        <v>0.54163629540002256</v>
      </c>
      <c r="C703" s="18">
        <v>-6.8950411705957837E-2</v>
      </c>
      <c r="D703" s="81">
        <f t="shared" si="91"/>
        <v>0.32696764445343474</v>
      </c>
      <c r="Z703" s="1"/>
      <c r="AA703" s="40"/>
      <c r="BI703" s="52">
        <v>42873.406527777777</v>
      </c>
      <c r="BJ703" s="141">
        <v>0.76641214042877825</v>
      </c>
      <c r="BK703" s="145">
        <v>5.5592333110792466E-2</v>
      </c>
      <c r="BL703" s="63">
        <f t="shared" si="92"/>
        <v>433.5</v>
      </c>
      <c r="BM703" s="117">
        <f t="shared" si="93"/>
        <v>800.5</v>
      </c>
      <c r="BN703" s="139">
        <v>2.1813363267870405</v>
      </c>
      <c r="BO703" s="140">
        <v>2.7130000000000001</v>
      </c>
      <c r="BP703" s="134">
        <f t="shared" si="94"/>
        <v>6.1947288618163329E-2</v>
      </c>
    </row>
    <row r="704" spans="1:68">
      <c r="A704" s="16">
        <v>42873.7458275463</v>
      </c>
      <c r="B704" s="17">
        <v>0.20165002486931582</v>
      </c>
      <c r="C704" s="18">
        <v>9.3057768366402241E-2</v>
      </c>
      <c r="D704" s="81">
        <f t="shared" si="91"/>
        <v>0.23659269205059358</v>
      </c>
      <c r="Z704" s="1"/>
      <c r="AA704" s="40"/>
      <c r="BI704" s="52">
        <v>42873.406539351854</v>
      </c>
      <c r="BJ704" s="141">
        <v>1.0424618359418616</v>
      </c>
      <c r="BK704" s="145">
        <v>0.21355633976970184</v>
      </c>
      <c r="BL704" s="63">
        <f t="shared" si="92"/>
        <v>595.5</v>
      </c>
      <c r="BM704" s="117">
        <f t="shared" si="93"/>
        <v>933</v>
      </c>
      <c r="BN704" s="139">
        <v>2.5490076828122104</v>
      </c>
      <c r="BO704" s="140">
        <v>2.7747999999999999</v>
      </c>
      <c r="BP704" s="134">
        <f t="shared" si="94"/>
        <v>9.3186125033940748E-2</v>
      </c>
    </row>
    <row r="705" spans="1:68">
      <c r="A705" s="16">
        <v>42873.745943287038</v>
      </c>
      <c r="B705" s="17">
        <v>0.6537473056706844</v>
      </c>
      <c r="C705" s="18">
        <v>9.3057768366402241E-2</v>
      </c>
      <c r="D705" s="81">
        <f t="shared" si="91"/>
        <v>0.17783477514139656</v>
      </c>
      <c r="Z705" s="1"/>
      <c r="AA705" s="40"/>
      <c r="BI705" s="52">
        <v>42873.406550925924</v>
      </c>
      <c r="BJ705" s="141">
        <v>1.5105054522524306</v>
      </c>
      <c r="BK705" s="145">
        <v>0.13457433644024716</v>
      </c>
      <c r="BL705" s="63">
        <f t="shared" si="92"/>
        <v>858.5</v>
      </c>
      <c r="BM705" s="117">
        <f t="shared" si="93"/>
        <v>879</v>
      </c>
      <c r="BN705" s="139">
        <v>3.1723962751016566</v>
      </c>
      <c r="BO705" s="140">
        <v>2.7439</v>
      </c>
      <c r="BP705" s="134">
        <f t="shared" si="94"/>
        <v>-3.7772815943585648E-2</v>
      </c>
    </row>
    <row r="706" spans="1:68">
      <c r="A706" s="16">
        <v>42873.746059027777</v>
      </c>
      <c r="B706" s="17">
        <v>0.94232395612913944</v>
      </c>
      <c r="C706" s="18">
        <v>-0.19045654676022528</v>
      </c>
      <c r="D706" s="81">
        <f t="shared" si="91"/>
        <v>7.7409300393358624E-2</v>
      </c>
      <c r="Z706" s="1"/>
      <c r="AA706" s="40"/>
      <c r="BI706" s="52">
        <v>42873.4065625</v>
      </c>
      <c r="BJ706" s="141">
        <v>1.5736930298793361</v>
      </c>
      <c r="BK706" s="145">
        <v>-0.26033568020702741</v>
      </c>
      <c r="BL706" s="63">
        <f t="shared" si="92"/>
        <v>884</v>
      </c>
      <c r="BM706" s="117">
        <f t="shared" si="93"/>
        <v>78.5</v>
      </c>
      <c r="BN706" s="139">
        <v>3.2565559852105523</v>
      </c>
      <c r="BO706" s="140">
        <v>2.5893999999999999</v>
      </c>
      <c r="BP706" s="134">
        <f t="shared" si="94"/>
        <v>1.7795287295027447E-2</v>
      </c>
    </row>
    <row r="707" spans="1:68">
      <c r="A707" s="16">
        <v>42873.746174768516</v>
      </c>
      <c r="B707" s="17">
        <v>0.37352346843682882</v>
      </c>
      <c r="C707" s="18">
        <v>-6.8950411705957837E-2</v>
      </c>
      <c r="D707" s="81">
        <f t="shared" si="91"/>
        <v>2.9741303678105777E-2</v>
      </c>
      <c r="Z707" s="1"/>
      <c r="AA707" s="40"/>
      <c r="BI707" s="52">
        <v>42873.406574074077</v>
      </c>
      <c r="BJ707" s="141">
        <v>0.90970319856578929</v>
      </c>
      <c r="BK707" s="145">
        <v>-0.20768101132072431</v>
      </c>
      <c r="BL707" s="63">
        <f t="shared" si="92"/>
        <v>532</v>
      </c>
      <c r="BM707" s="117">
        <f t="shared" si="93"/>
        <v>224.5</v>
      </c>
      <c r="BN707" s="139">
        <v>2.372186085029282</v>
      </c>
      <c r="BO707" s="140">
        <v>2.61</v>
      </c>
      <c r="BP707" s="134">
        <f t="shared" si="94"/>
        <v>-9.0730307863832321E-2</v>
      </c>
    </row>
    <row r="708" spans="1:68">
      <c r="A708" s="16">
        <v>42873.746290509254</v>
      </c>
      <c r="B708" s="17">
        <v>0.29635727135876011</v>
      </c>
      <c r="C708" s="18">
        <v>-0.19045654676022528</v>
      </c>
      <c r="D708" s="81">
        <f t="shared" si="91"/>
        <v>2.2219748408662431E-2</v>
      </c>
      <c r="Z708" s="1"/>
      <c r="AA708" s="40"/>
      <c r="BI708" s="52">
        <v>42873.406585648147</v>
      </c>
      <c r="BJ708" s="141">
        <v>0.81434232439772125</v>
      </c>
      <c r="BK708" s="145">
        <v>-0.15502634243442118</v>
      </c>
      <c r="BL708" s="63">
        <f t="shared" si="92"/>
        <v>473</v>
      </c>
      <c r="BM708" s="117">
        <f t="shared" si="93"/>
        <v>394.5</v>
      </c>
      <c r="BN708" s="139">
        <v>2.2451746719141479</v>
      </c>
      <c r="BO708" s="140">
        <v>2.6305999999999998</v>
      </c>
      <c r="BP708" s="134">
        <f t="shared" si="94"/>
        <v>-0.11095951856315017</v>
      </c>
    </row>
    <row r="709" spans="1:68">
      <c r="A709" s="16">
        <v>42873.74640625</v>
      </c>
      <c r="B709" s="17">
        <v>-0.15356520398560378</v>
      </c>
      <c r="C709" s="18">
        <v>0.13355981338449138</v>
      </c>
      <c r="D709" s="81">
        <f t="shared" si="91"/>
        <v>-9.1241654003283254E-2</v>
      </c>
      <c r="Z709" s="1"/>
      <c r="AA709" s="40"/>
      <c r="BI709" s="52">
        <v>42873.406597222223</v>
      </c>
      <c r="BJ709" s="141">
        <v>0.43817767856614737</v>
      </c>
      <c r="BK709" s="145">
        <v>-0.18135367687757273</v>
      </c>
      <c r="BL709" s="63">
        <f t="shared" si="92"/>
        <v>240.5</v>
      </c>
      <c r="BM709" s="117">
        <f t="shared" si="93"/>
        <v>308.5</v>
      </c>
      <c r="BN709" s="139">
        <v>1.7441599355473489</v>
      </c>
      <c r="BO709" s="140">
        <v>2.6202999999999999</v>
      </c>
      <c r="BP709" s="134">
        <f t="shared" si="94"/>
        <v>4.8119879128954365E-2</v>
      </c>
    </row>
    <row r="710" spans="1:68">
      <c r="A710" s="16">
        <v>42873.746521990746</v>
      </c>
      <c r="B710" s="17">
        <v>1.3581409770774997</v>
      </c>
      <c r="C710" s="18">
        <v>-2.8448366687868688E-2</v>
      </c>
      <c r="D710" s="81">
        <f t="shared" si="91"/>
        <v>-5.7613758599573364E-2</v>
      </c>
      <c r="Z710" s="1"/>
      <c r="AA710" s="40"/>
      <c r="BI710" s="52">
        <v>42873.406608796293</v>
      </c>
      <c r="BJ710" s="141">
        <v>0.79796477942985489</v>
      </c>
      <c r="BK710" s="145">
        <v>2.9376642244893394E-3</v>
      </c>
      <c r="BL710" s="63">
        <f t="shared" si="92"/>
        <v>460</v>
      </c>
      <c r="BM710" s="117">
        <f t="shared" si="93"/>
        <v>724</v>
      </c>
      <c r="BN710" s="139">
        <v>2.2233613742921143</v>
      </c>
      <c r="BO710" s="140">
        <v>2.6924000000000001</v>
      </c>
      <c r="BP710" s="134">
        <f t="shared" si="94"/>
        <v>7.0280236171976276E-2</v>
      </c>
    </row>
    <row r="711" spans="1:68">
      <c r="A711" s="16">
        <v>42873.746637731485</v>
      </c>
      <c r="B711" s="17">
        <v>1.169214930390658</v>
      </c>
      <c r="C711" s="18">
        <v>0.49807821854729373</v>
      </c>
      <c r="D711" s="81">
        <f t="shared" si="91"/>
        <v>7.7598973856524228E-2</v>
      </c>
      <c r="Z711" s="1"/>
      <c r="AA711" s="40"/>
      <c r="BI711" s="52">
        <v>42873.40662037037</v>
      </c>
      <c r="BJ711" s="141">
        <v>0.80241553687624267</v>
      </c>
      <c r="BK711" s="145">
        <v>5.5592333110792466E-2</v>
      </c>
      <c r="BL711" s="63">
        <f t="shared" si="92"/>
        <v>464.5</v>
      </c>
      <c r="BM711" s="117">
        <f t="shared" si="93"/>
        <v>800.5</v>
      </c>
      <c r="BN711" s="139">
        <v>2.22928935049441</v>
      </c>
      <c r="BO711" s="140">
        <v>2.7130000000000001</v>
      </c>
      <c r="BP711" s="134">
        <f t="shared" si="94"/>
        <v>6.5219533630302209E-2</v>
      </c>
    </row>
    <row r="712" spans="1:68">
      <c r="A712" s="16">
        <v>42873.746753472224</v>
      </c>
      <c r="B712" s="17">
        <v>0.40756343761106761</v>
      </c>
      <c r="C712" s="18">
        <v>-0.10945245672404698</v>
      </c>
      <c r="D712" s="81">
        <f t="shared" si="91"/>
        <v>-9.2143660490914964E-3</v>
      </c>
      <c r="Z712" s="1"/>
      <c r="AA712" s="40"/>
      <c r="BI712" s="52">
        <v>42873.406631944446</v>
      </c>
      <c r="BJ712" s="141">
        <v>0.76350750575000614</v>
      </c>
      <c r="BK712" s="145">
        <v>-0.26033568020702741</v>
      </c>
      <c r="BL712" s="63">
        <f t="shared" si="92"/>
        <v>431</v>
      </c>
      <c r="BM712" s="117">
        <f t="shared" si="93"/>
        <v>78.5</v>
      </c>
      <c r="BN712" s="139">
        <v>2.1774676357924103</v>
      </c>
      <c r="BO712" s="140">
        <v>2.5893999999999999</v>
      </c>
      <c r="BP712" s="134">
        <f t="shared" si="94"/>
        <v>0.35602716223744973</v>
      </c>
    </row>
    <row r="713" spans="1:68">
      <c r="A713" s="16">
        <v>42873.746869212962</v>
      </c>
      <c r="B713" s="17">
        <v>0.48244696707352785</v>
      </c>
      <c r="C713" s="18">
        <v>1.2053678330220459E-2</v>
      </c>
      <c r="D713" s="81">
        <f t="shared" si="91"/>
        <v>-1.6302746436911309E-2</v>
      </c>
      <c r="Z713" s="1"/>
      <c r="AA713" s="40"/>
      <c r="BI713" s="52">
        <v>42873.406643518516</v>
      </c>
      <c r="BJ713" s="141">
        <v>1.0205067217371693</v>
      </c>
      <c r="BK713" s="145">
        <v>-0.23400834576387586</v>
      </c>
      <c r="BL713" s="63">
        <f t="shared" si="92"/>
        <v>582</v>
      </c>
      <c r="BM713" s="117">
        <f t="shared" si="93"/>
        <v>140.5</v>
      </c>
      <c r="BN713" s="139">
        <v>2.5197656052351167</v>
      </c>
      <c r="BO713" s="140">
        <v>2.5996999999999999</v>
      </c>
      <c r="BP713" s="134">
        <f t="shared" si="94"/>
        <v>0.16387508044211779</v>
      </c>
    </row>
    <row r="714" spans="1:68">
      <c r="A714" s="16">
        <v>42873.746984953701</v>
      </c>
      <c r="B714" s="17">
        <v>0.46198556412786723</v>
      </c>
      <c r="C714" s="18">
        <v>1.2053678330220459E-2</v>
      </c>
      <c r="D714" s="81">
        <f t="shared" si="91"/>
        <v>1.7159546824562884E-2</v>
      </c>
      <c r="Z714" s="1"/>
      <c r="AA714" s="40"/>
      <c r="BI714" s="52">
        <v>42873.406655092593</v>
      </c>
      <c r="BJ714" s="141">
        <v>0.91286757807426788</v>
      </c>
      <c r="BK714" s="145">
        <v>-0.20768101132072431</v>
      </c>
      <c r="BL714" s="63">
        <f t="shared" si="92"/>
        <v>533.5</v>
      </c>
      <c r="BM714" s="117">
        <f t="shared" si="93"/>
        <v>224.5</v>
      </c>
      <c r="BN714" s="139">
        <v>2.3764007308838919</v>
      </c>
      <c r="BO714" s="140">
        <v>2.61</v>
      </c>
      <c r="BP714" s="134">
        <f t="shared" si="94"/>
        <v>0.10006310024866588</v>
      </c>
    </row>
    <row r="715" spans="1:68">
      <c r="A715" s="16">
        <v>42873.74710069444</v>
      </c>
      <c r="B715" s="17">
        <v>1.6593416570700132</v>
      </c>
      <c r="C715" s="18">
        <v>-0.47397086188684934</v>
      </c>
      <c r="D715" s="81">
        <f t="shared" si="91"/>
        <v>-0.20839028475516105</v>
      </c>
      <c r="Z715" s="1"/>
      <c r="AA715" s="40"/>
      <c r="BI715" s="52">
        <v>42873.406666666669</v>
      </c>
      <c r="BJ715" s="141">
        <v>0.53080222899362106</v>
      </c>
      <c r="BK715" s="145">
        <v>-0.20768101132072431</v>
      </c>
      <c r="BL715" s="63">
        <f t="shared" si="92"/>
        <v>295</v>
      </c>
      <c r="BM715" s="117">
        <f t="shared" si="93"/>
        <v>224.5</v>
      </c>
      <c r="BN715" s="139">
        <v>1.8675268314737998</v>
      </c>
      <c r="BO715" s="140">
        <v>2.61</v>
      </c>
      <c r="BP715" s="134">
        <f t="shared" si="94"/>
        <v>9.6109885331613187E-2</v>
      </c>
    </row>
    <row r="716" spans="1:68">
      <c r="A716" s="16">
        <v>42873.747216435186</v>
      </c>
      <c r="B716" s="17">
        <v>0.89543782444470998</v>
      </c>
      <c r="C716" s="18">
        <v>0.25506594843875885</v>
      </c>
      <c r="D716" s="81">
        <f t="shared" si="91"/>
        <v>-1.9902595125561279E-2</v>
      </c>
      <c r="Z716" s="1"/>
      <c r="AA716" s="40"/>
      <c r="BI716" s="52">
        <v>42873.406678240739</v>
      </c>
      <c r="BJ716" s="141">
        <v>0.47053362983382491</v>
      </c>
      <c r="BK716" s="145">
        <v>-0.15502634243442118</v>
      </c>
      <c r="BL716" s="63">
        <f t="shared" si="92"/>
        <v>258</v>
      </c>
      <c r="BM716" s="117">
        <f t="shared" si="93"/>
        <v>394.5</v>
      </c>
      <c r="BN716" s="139">
        <v>1.7872549168910523</v>
      </c>
      <c r="BO716" s="140">
        <v>2.6305999999999998</v>
      </c>
      <c r="BP716" s="134">
        <f t="shared" si="94"/>
        <v>0.22981835414604734</v>
      </c>
    </row>
    <row r="717" spans="1:68">
      <c r="A717" s="16">
        <v>42873.747332175932</v>
      </c>
      <c r="B717" s="17">
        <v>1.3524652890983795</v>
      </c>
      <c r="C717" s="18">
        <v>-0.10945245672404698</v>
      </c>
      <c r="D717" s="81">
        <f t="shared" si="91"/>
        <v>-4.8346051494314736E-2</v>
      </c>
      <c r="Z717" s="1"/>
      <c r="AA717" s="40"/>
      <c r="BI717" s="52">
        <v>42873.406689814816</v>
      </c>
      <c r="BJ717" s="141">
        <v>0.75699089894384808</v>
      </c>
      <c r="BK717" s="145">
        <v>-0.18135367687757273</v>
      </c>
      <c r="BL717" s="63">
        <f t="shared" si="92"/>
        <v>426</v>
      </c>
      <c r="BM717" s="117">
        <f t="shared" si="93"/>
        <v>308.5</v>
      </c>
      <c r="BN717" s="139">
        <v>2.1687881490911129</v>
      </c>
      <c r="BO717" s="140">
        <v>2.6202999999999999</v>
      </c>
      <c r="BP717" s="134">
        <f t="shared" si="94"/>
        <v>0.11403126506400592</v>
      </c>
    </row>
    <row r="718" spans="1:68">
      <c r="A718" s="16">
        <v>42873.74744791667</v>
      </c>
      <c r="B718" s="17">
        <v>2.5247058473668726</v>
      </c>
      <c r="C718" s="18">
        <v>-0.10945245672404698</v>
      </c>
      <c r="D718" s="81">
        <f t="shared" si="91"/>
        <v>-4.8192011134627406E-2</v>
      </c>
      <c r="Z718" s="1"/>
      <c r="AA718" s="40"/>
      <c r="BI718" s="52">
        <v>42873.406701388885</v>
      </c>
      <c r="BJ718" s="141">
        <v>1.0732824805591052</v>
      </c>
      <c r="BK718" s="145">
        <v>-0.28666301465017896</v>
      </c>
      <c r="BL718" s="63">
        <f t="shared" si="92"/>
        <v>611.5</v>
      </c>
      <c r="BM718" s="117">
        <f t="shared" si="93"/>
        <v>41</v>
      </c>
      <c r="BN718" s="139">
        <v>2.5900577849647584</v>
      </c>
      <c r="BO718" s="140">
        <v>2.5790999999999999</v>
      </c>
      <c r="BP718" s="134">
        <f t="shared" si="94"/>
        <v>2.88136154483802E-3</v>
      </c>
    </row>
    <row r="719" spans="1:68">
      <c r="A719" s="16">
        <v>42873.747563657409</v>
      </c>
      <c r="B719" s="17">
        <v>0.32414903438315812</v>
      </c>
      <c r="C719" s="18">
        <v>9.3057768366402241E-2</v>
      </c>
      <c r="D719" s="81">
        <f t="shared" si="91"/>
        <v>-4.7448960910496669E-2</v>
      </c>
      <c r="Z719" s="1"/>
      <c r="AA719" s="40"/>
      <c r="BI719" s="52">
        <v>42873.406712962962</v>
      </c>
      <c r="BJ719" s="141">
        <v>1.5933022844773708</v>
      </c>
      <c r="BK719" s="145">
        <v>-0.18135367687757273</v>
      </c>
      <c r="BL719" s="63">
        <f t="shared" si="92"/>
        <v>894</v>
      </c>
      <c r="BM719" s="117">
        <f t="shared" si="93"/>
        <v>308.5</v>
      </c>
      <c r="BN719" s="139">
        <v>3.2826736058632457</v>
      </c>
      <c r="BO719" s="140">
        <v>2.6202999999999999</v>
      </c>
      <c r="BP719" s="134">
        <f t="shared" si="94"/>
        <v>-0.29300754849505078</v>
      </c>
    </row>
    <row r="720" spans="1:68">
      <c r="A720" s="16">
        <v>42873.747679398148</v>
      </c>
      <c r="B720" s="17">
        <v>2.518864295631432</v>
      </c>
      <c r="C720" s="18">
        <v>-0.43346881686876015</v>
      </c>
      <c r="D720" s="81">
        <f t="shared" si="91"/>
        <v>7.2107766507657059E-2</v>
      </c>
      <c r="Z720" s="1"/>
      <c r="AA720" s="40"/>
      <c r="BI720" s="52">
        <v>42873.406724537039</v>
      </c>
      <c r="BJ720" s="141">
        <v>0.94562840124612213</v>
      </c>
      <c r="BK720" s="145">
        <v>0.29253834309915655</v>
      </c>
      <c r="BL720" s="63">
        <f t="shared" si="92"/>
        <v>547</v>
      </c>
      <c r="BM720" s="117">
        <f t="shared" si="93"/>
        <v>979.5</v>
      </c>
      <c r="BN720" s="139">
        <v>2.4200349622410702</v>
      </c>
      <c r="BO720" s="140">
        <v>2.8056999999999999</v>
      </c>
      <c r="BP720" s="134">
        <f t="shared" si="94"/>
        <v>-0.51354542865374153</v>
      </c>
    </row>
    <row r="721" spans="1:68">
      <c r="A721" s="16">
        <v>42873.747795138886</v>
      </c>
      <c r="B721" s="17">
        <v>1.1981643116414828</v>
      </c>
      <c r="C721" s="18">
        <v>-0.31196268181449271</v>
      </c>
      <c r="D721" s="81">
        <f t="shared" si="91"/>
        <v>0.47129719707250783</v>
      </c>
      <c r="Z721" s="1"/>
      <c r="AA721" s="40"/>
      <c r="BI721" s="52">
        <v>42873.406736111108</v>
      </c>
      <c r="BJ721" s="141">
        <v>0.45690682245582109</v>
      </c>
      <c r="BK721" s="145">
        <v>-2.3389670218662222E-2</v>
      </c>
      <c r="BL721" s="63">
        <f t="shared" si="92"/>
        <v>252</v>
      </c>
      <c r="BM721" s="117">
        <f t="shared" si="93"/>
        <v>678.5</v>
      </c>
      <c r="BN721" s="139">
        <v>1.7691053343035685</v>
      </c>
      <c r="BO721" s="140">
        <v>2.6821000000000002</v>
      </c>
      <c r="BP721" s="134">
        <f t="shared" si="94"/>
        <v>-0.2264981587396121</v>
      </c>
    </row>
    <row r="722" spans="1:68">
      <c r="A722" s="16">
        <v>42873.747910879625</v>
      </c>
      <c r="B722" s="17">
        <v>0.51114929159636457</v>
      </c>
      <c r="C722" s="18">
        <v>-0.10945245672404698</v>
      </c>
      <c r="D722" s="81">
        <f t="shared" si="91"/>
        <v>0.78398611011498109</v>
      </c>
      <c r="Z722" s="1"/>
      <c r="AA722" s="40"/>
      <c r="BI722" s="52">
        <v>42873.406747685185</v>
      </c>
      <c r="BJ722" s="141">
        <v>0.48249661403572658</v>
      </c>
      <c r="BK722" s="145">
        <v>-0.23400834576387586</v>
      </c>
      <c r="BL722" s="63">
        <f t="shared" si="92"/>
        <v>264.5</v>
      </c>
      <c r="BM722" s="117">
        <f t="shared" si="93"/>
        <v>140.5</v>
      </c>
      <c r="BN722" s="139">
        <v>1.8031884487699614</v>
      </c>
      <c r="BO722" s="140">
        <v>2.5996999999999999</v>
      </c>
      <c r="BP722" s="134">
        <f t="shared" si="94"/>
        <v>-0.33310126411451785</v>
      </c>
    </row>
    <row r="723" spans="1:68">
      <c r="A723" s="16">
        <v>42873.748026620371</v>
      </c>
      <c r="B723" s="17">
        <v>0.83629888251479301</v>
      </c>
      <c r="C723" s="18">
        <v>-0.14995450174213612</v>
      </c>
      <c r="D723" s="81">
        <f t="shared" si="91"/>
        <v>0.67458045187366422</v>
      </c>
      <c r="Z723" s="1"/>
      <c r="AA723" s="40"/>
      <c r="BI723" s="52">
        <v>42873.406759259262</v>
      </c>
      <c r="BJ723" s="141">
        <v>0.491538790077372</v>
      </c>
      <c r="BK723" s="145">
        <v>-0.1286990079912696</v>
      </c>
      <c r="BL723" s="63">
        <f t="shared" si="92"/>
        <v>271.5</v>
      </c>
      <c r="BM723" s="117">
        <f t="shared" si="93"/>
        <v>479</v>
      </c>
      <c r="BN723" s="139">
        <v>1.815231748149339</v>
      </c>
      <c r="BO723" s="140">
        <v>2.6408999999999998</v>
      </c>
      <c r="BP723" s="134">
        <f t="shared" si="94"/>
        <v>-0.23353505482766035</v>
      </c>
    </row>
    <row r="724" spans="1:68">
      <c r="A724" s="16">
        <v>42873.74814236111</v>
      </c>
      <c r="B724" s="17">
        <v>0.92042611688461451</v>
      </c>
      <c r="C724" s="18">
        <v>-0.10945245672404698</v>
      </c>
      <c r="D724" s="81">
        <f t="shared" si="91"/>
        <v>0.68112894097567045</v>
      </c>
      <c r="Z724" s="1"/>
      <c r="AA724" s="40"/>
      <c r="BI724" s="52">
        <v>42873.406770833331</v>
      </c>
      <c r="BJ724" s="141">
        <v>1.0888784361513479</v>
      </c>
      <c r="BK724" s="145">
        <v>-0.1286990079912696</v>
      </c>
      <c r="BL724" s="63">
        <f t="shared" si="92"/>
        <v>621</v>
      </c>
      <c r="BM724" s="117">
        <f t="shared" si="93"/>
        <v>479</v>
      </c>
      <c r="BN724" s="139">
        <v>2.610830081526978</v>
      </c>
      <c r="BO724" s="140">
        <v>2.6408999999999998</v>
      </c>
      <c r="BP724" s="134">
        <f t="shared" si="94"/>
        <v>-0.17593765879551762</v>
      </c>
    </row>
    <row r="725" spans="1:68">
      <c r="A725" s="16">
        <v>42873.748258101856</v>
      </c>
      <c r="B725" s="17">
        <v>0.39966779434620936</v>
      </c>
      <c r="C725" s="18">
        <v>5.2555723348309609E-2</v>
      </c>
      <c r="D725" s="81">
        <f t="shared" si="91"/>
        <v>0.62903692543576784</v>
      </c>
      <c r="Z725" s="1"/>
      <c r="AA725" s="40"/>
      <c r="BI725" s="52">
        <v>42873.406782407408</v>
      </c>
      <c r="BJ725" s="141">
        <v>1.7652892228697714</v>
      </c>
      <c r="BK725" s="145">
        <v>2.9376642244893394E-3</v>
      </c>
      <c r="BL725" s="63">
        <f t="shared" si="92"/>
        <v>968</v>
      </c>
      <c r="BM725" s="117">
        <f t="shared" si="93"/>
        <v>724</v>
      </c>
      <c r="BN725" s="139">
        <v>3.5117434867041553</v>
      </c>
      <c r="BO725" s="140">
        <v>2.6924000000000001</v>
      </c>
      <c r="BP725" s="134">
        <f t="shared" si="94"/>
        <v>-0.28842115156648634</v>
      </c>
    </row>
    <row r="726" spans="1:68">
      <c r="A726" s="16">
        <v>42873.748373842594</v>
      </c>
      <c r="B726" s="17">
        <v>0.86723535561017062</v>
      </c>
      <c r="C726" s="18">
        <v>-2.8448366687868688E-2</v>
      </c>
      <c r="D726" s="81">
        <f t="shared" ref="D726:D789" si="95">CORREL(B732:B742,C726:C736)</f>
        <v>0.61989880823302435</v>
      </c>
      <c r="Z726" s="1"/>
      <c r="AA726" s="40"/>
      <c r="BI726" s="52">
        <v>42873.406793981485</v>
      </c>
      <c r="BJ726" s="141">
        <v>1.2228759487509389</v>
      </c>
      <c r="BK726" s="145">
        <v>-0.28666301465017896</v>
      </c>
      <c r="BL726" s="63">
        <f t="shared" ref="BL726:BL789" si="96">_xlfn.RANK.AVG(BJ726,BJ$21:BJ$1174,1)</f>
        <v>708</v>
      </c>
      <c r="BM726" s="117">
        <f t="shared" ref="BM726:BM789" si="97">_xlfn.RANK.AVG(BK726,BK$21:BK$1174,1)</f>
        <v>41</v>
      </c>
      <c r="BN726" s="139">
        <v>2.7893017406603837</v>
      </c>
      <c r="BO726" s="140">
        <v>2.5790999999999999</v>
      </c>
      <c r="BP726" s="134">
        <f t="shared" ref="BP726:BP789" si="98">CORREL(BL736:BL745,BM726:BM735)</f>
        <v>-0.20159456733698614</v>
      </c>
    </row>
    <row r="727" spans="1:68">
      <c r="A727" s="16">
        <v>42873.748489583333</v>
      </c>
      <c r="B727" s="17">
        <v>-7.5129751712736351E-2</v>
      </c>
      <c r="C727" s="18">
        <v>1.2053678330223951E-2</v>
      </c>
      <c r="D727" s="81">
        <f t="shared" si="95"/>
        <v>0.59684814346663806</v>
      </c>
      <c r="Z727" s="1"/>
      <c r="AA727" s="40"/>
      <c r="BI727" s="52">
        <v>42873.406805555554</v>
      </c>
      <c r="BJ727" s="141">
        <v>0.73616912010367053</v>
      </c>
      <c r="BK727" s="145">
        <v>-0.33931768353648212</v>
      </c>
      <c r="BL727" s="63">
        <f t="shared" si="96"/>
        <v>415</v>
      </c>
      <c r="BM727" s="117">
        <f t="shared" si="97"/>
        <v>7</v>
      </c>
      <c r="BN727" s="139">
        <v>2.1410555640332118</v>
      </c>
      <c r="BO727" s="140">
        <v>2.5585</v>
      </c>
      <c r="BP727" s="134">
        <f t="shared" si="98"/>
        <v>-0.28289654363293509</v>
      </c>
    </row>
    <row r="728" spans="1:68">
      <c r="A728" s="16">
        <v>42873.748605324072</v>
      </c>
      <c r="B728" s="17">
        <v>-0.38613526150339478</v>
      </c>
      <c r="C728" s="18">
        <v>-0.10945245672404698</v>
      </c>
      <c r="D728" s="81">
        <f t="shared" si="95"/>
        <v>0.46863574940666364</v>
      </c>
      <c r="Z728" s="1"/>
      <c r="AA728" s="40"/>
      <c r="BI728" s="52">
        <v>42873.406817129631</v>
      </c>
      <c r="BJ728" s="141">
        <v>0.38690581594638052</v>
      </c>
      <c r="BK728" s="145">
        <v>-0.20768101132072431</v>
      </c>
      <c r="BL728" s="63">
        <f t="shared" si="96"/>
        <v>221</v>
      </c>
      <c r="BM728" s="117">
        <f t="shared" si="97"/>
        <v>224.5</v>
      </c>
      <c r="BN728" s="139">
        <v>1.6758707993455941</v>
      </c>
      <c r="BO728" s="140">
        <v>2.61</v>
      </c>
      <c r="BP728" s="134">
        <f t="shared" si="98"/>
        <v>-0.1802031355929323</v>
      </c>
    </row>
    <row r="729" spans="1:68">
      <c r="A729" s="16">
        <v>42873.748721064811</v>
      </c>
      <c r="B729" s="17">
        <v>0.53822586005936801</v>
      </c>
      <c r="C729" s="18">
        <v>-0.10945245672404698</v>
      </c>
      <c r="D729" s="81">
        <f t="shared" si="95"/>
        <v>0.29930895485813908</v>
      </c>
      <c r="Z729" s="1"/>
      <c r="AA729" s="40"/>
      <c r="BI729" s="52">
        <v>42873.406828703701</v>
      </c>
      <c r="BJ729" s="141">
        <v>0.28721684866189828</v>
      </c>
      <c r="BK729" s="145">
        <v>2.9376642244893394E-3</v>
      </c>
      <c r="BL729" s="63">
        <f t="shared" si="96"/>
        <v>155.5</v>
      </c>
      <c r="BM729" s="117">
        <f t="shared" si="97"/>
        <v>724</v>
      </c>
      <c r="BN729" s="139">
        <v>1.5430947869898868</v>
      </c>
      <c r="BO729" s="140">
        <v>2.6924000000000001</v>
      </c>
      <c r="BP729" s="134">
        <f t="shared" si="98"/>
        <v>0.24339212820253728</v>
      </c>
    </row>
    <row r="730" spans="1:68">
      <c r="A730" s="16">
        <v>42873.748836805556</v>
      </c>
      <c r="B730" s="17">
        <v>0.75595506360213671</v>
      </c>
      <c r="C730" s="18">
        <v>9.3057768366402241E-2</v>
      </c>
      <c r="D730" s="81">
        <f t="shared" si="95"/>
        <v>0.13591428010052736</v>
      </c>
      <c r="Z730" s="1"/>
      <c r="AA730" s="40"/>
      <c r="BI730" s="52">
        <v>42873.406840277778</v>
      </c>
      <c r="BJ730" s="141">
        <v>0.86984589968117787</v>
      </c>
      <c r="BK730" s="145">
        <v>-0.23400834576387586</v>
      </c>
      <c r="BL730" s="63">
        <f t="shared" si="96"/>
        <v>512</v>
      </c>
      <c r="BM730" s="117">
        <f t="shared" si="97"/>
        <v>140.5</v>
      </c>
      <c r="BN730" s="139">
        <v>2.3191000379638504</v>
      </c>
      <c r="BO730" s="140">
        <v>2.5996999999999999</v>
      </c>
      <c r="BP730" s="134">
        <f t="shared" si="98"/>
        <v>0.30208065069836504</v>
      </c>
    </row>
    <row r="731" spans="1:68">
      <c r="A731" s="16">
        <v>42873.748952546295</v>
      </c>
      <c r="B731" s="17">
        <v>0.80188117097320166</v>
      </c>
      <c r="C731" s="18">
        <v>9.3057768366402241E-2</v>
      </c>
      <c r="D731" s="81">
        <f t="shared" si="95"/>
        <v>0.14664826962765962</v>
      </c>
      <c r="Z731" s="1"/>
      <c r="AA731" s="40"/>
      <c r="BI731" s="52">
        <v>42873.406851851854</v>
      </c>
      <c r="BJ731" s="141">
        <v>1.3769819219489179</v>
      </c>
      <c r="BK731" s="145">
        <v>-0.18135367687757273</v>
      </c>
      <c r="BL731" s="63">
        <f t="shared" si="96"/>
        <v>790.5</v>
      </c>
      <c r="BM731" s="117">
        <f t="shared" si="97"/>
        <v>308.5</v>
      </c>
      <c r="BN731" s="139">
        <v>2.9945559143046143</v>
      </c>
      <c r="BO731" s="140">
        <v>2.6202999999999999</v>
      </c>
      <c r="BP731" s="134">
        <f t="shared" si="98"/>
        <v>0.47767539885207844</v>
      </c>
    </row>
    <row r="732" spans="1:68">
      <c r="A732" s="16">
        <v>42873.749068287041</v>
      </c>
      <c r="B732" s="17">
        <v>-0.21737594414444875</v>
      </c>
      <c r="C732" s="18">
        <v>0.37657208349302629</v>
      </c>
      <c r="D732" s="81">
        <f t="shared" si="95"/>
        <v>8.9335511707231655E-2</v>
      </c>
      <c r="Z732" s="1"/>
      <c r="AA732" s="40"/>
      <c r="BI732" s="52">
        <v>42873.406863425924</v>
      </c>
      <c r="BJ732" s="141">
        <v>1.5105054522524306</v>
      </c>
      <c r="BK732" s="145">
        <v>0.23988367421285339</v>
      </c>
      <c r="BL732" s="63">
        <f t="shared" si="96"/>
        <v>858.5</v>
      </c>
      <c r="BM732" s="117">
        <f t="shared" si="97"/>
        <v>951.5</v>
      </c>
      <c r="BN732" s="139">
        <v>3.1723962751016566</v>
      </c>
      <c r="BO732" s="140">
        <v>2.7850999999999999</v>
      </c>
      <c r="BP732" s="134">
        <f t="shared" si="98"/>
        <v>0.35268456397263137</v>
      </c>
    </row>
    <row r="733" spans="1:68">
      <c r="A733" s="16">
        <v>42873.74918402778</v>
      </c>
      <c r="B733" s="17">
        <v>0.48999263102272067</v>
      </c>
      <c r="C733" s="18">
        <v>5.2555723348309609E-2</v>
      </c>
      <c r="D733" s="81">
        <f t="shared" si="95"/>
        <v>-0.50470363116741712</v>
      </c>
      <c r="Z733" s="1"/>
      <c r="AA733" s="40"/>
      <c r="BI733" s="52">
        <v>42873.406875000001</v>
      </c>
      <c r="BJ733" s="141">
        <v>1.2117531220250248</v>
      </c>
      <c r="BK733" s="145">
        <v>-7.6044339104965344E-2</v>
      </c>
      <c r="BL733" s="63">
        <f t="shared" si="96"/>
        <v>701</v>
      </c>
      <c r="BM733" s="117">
        <f t="shared" si="97"/>
        <v>592.5</v>
      </c>
      <c r="BN733" s="139">
        <v>2.7744872168568029</v>
      </c>
      <c r="BO733" s="140">
        <v>2.6615000000000002</v>
      </c>
      <c r="BP733" s="134">
        <f t="shared" si="98"/>
        <v>1.6447858190037305E-2</v>
      </c>
    </row>
    <row r="734" spans="1:68">
      <c r="A734" s="16">
        <v>42873.749299768519</v>
      </c>
      <c r="B734" s="17">
        <v>0.85403432227847031</v>
      </c>
      <c r="C734" s="18">
        <v>0.13355981338449138</v>
      </c>
      <c r="D734" s="81">
        <f t="shared" si="95"/>
        <v>-0.39621534852618495</v>
      </c>
      <c r="Z734" s="1"/>
      <c r="AA734" s="40"/>
      <c r="BI734" s="52">
        <v>42873.406886574077</v>
      </c>
      <c r="BJ734" s="141">
        <v>0.84301017032160308</v>
      </c>
      <c r="BK734" s="145">
        <v>0.10824700199709558</v>
      </c>
      <c r="BL734" s="63">
        <f t="shared" si="96"/>
        <v>492</v>
      </c>
      <c r="BM734" s="117">
        <f t="shared" si="97"/>
        <v>854</v>
      </c>
      <c r="BN734" s="139">
        <v>2.2833574555088312</v>
      </c>
      <c r="BO734" s="140">
        <v>2.7336</v>
      </c>
      <c r="BP734" s="134">
        <f t="shared" si="98"/>
        <v>2.0707501666118555E-3</v>
      </c>
    </row>
    <row r="735" spans="1:68">
      <c r="A735" s="16">
        <v>42873.749415509257</v>
      </c>
      <c r="B735" s="17">
        <v>0.98983996122859441</v>
      </c>
      <c r="C735" s="18">
        <v>-2.8448366687868688E-2</v>
      </c>
      <c r="D735" s="81">
        <f t="shared" si="95"/>
        <v>-0.44245413416493001</v>
      </c>
      <c r="Z735" s="1"/>
      <c r="AA735" s="40"/>
      <c r="BI735" s="52">
        <v>42873.406898148147</v>
      </c>
      <c r="BJ735" s="141">
        <v>0.88692866706029083</v>
      </c>
      <c r="BK735" s="145">
        <v>0.34519301198545965</v>
      </c>
      <c r="BL735" s="63">
        <f t="shared" si="96"/>
        <v>522.5</v>
      </c>
      <c r="BM735" s="117">
        <f t="shared" si="97"/>
        <v>995.5</v>
      </c>
      <c r="BN735" s="139">
        <v>2.3418526232737782</v>
      </c>
      <c r="BO735" s="140">
        <v>2.8262999999999998</v>
      </c>
      <c r="BP735" s="134">
        <f t="shared" si="98"/>
        <v>4.3315561361464061E-3</v>
      </c>
    </row>
    <row r="736" spans="1:68">
      <c r="A736" s="16">
        <v>42873.749531249996</v>
      </c>
      <c r="B736" s="17">
        <v>0.83988630836882494</v>
      </c>
      <c r="C736" s="18">
        <v>5.2555723348309609E-2</v>
      </c>
      <c r="D736" s="81">
        <f t="shared" si="95"/>
        <v>-0.35911994117422325</v>
      </c>
      <c r="Z736" s="1"/>
      <c r="AA736" s="40"/>
      <c r="BI736" s="52">
        <v>42873.406909722224</v>
      </c>
      <c r="BJ736" s="141">
        <v>1.2247355187803046</v>
      </c>
      <c r="BK736" s="145">
        <v>5.5592333110792466E-2</v>
      </c>
      <c r="BL736" s="63">
        <f t="shared" si="96"/>
        <v>711</v>
      </c>
      <c r="BM736" s="117">
        <f t="shared" si="97"/>
        <v>800.5</v>
      </c>
      <c r="BN736" s="139">
        <v>2.7917785071463959</v>
      </c>
      <c r="BO736" s="140">
        <v>2.7130000000000001</v>
      </c>
      <c r="BP736" s="134">
        <f t="shared" si="98"/>
        <v>0.10717159964061801</v>
      </c>
    </row>
    <row r="737" spans="1:68">
      <c r="A737" s="16">
        <v>42873.749646990742</v>
      </c>
      <c r="B737" s="17">
        <v>1.1835106544929817</v>
      </c>
      <c r="C737" s="18">
        <v>5.2555723348309609E-2</v>
      </c>
      <c r="D737" s="81">
        <f t="shared" si="95"/>
        <v>-0.42982007510932285</v>
      </c>
      <c r="Z737" s="1"/>
      <c r="AA737" s="40"/>
      <c r="BI737" s="52">
        <v>42873.406921296293</v>
      </c>
      <c r="BJ737" s="141">
        <v>1.214528278085788</v>
      </c>
      <c r="BK737" s="145">
        <v>-4.9717004661813786E-2</v>
      </c>
      <c r="BL737" s="63">
        <f t="shared" si="96"/>
        <v>702</v>
      </c>
      <c r="BM737" s="117">
        <f t="shared" si="97"/>
        <v>638</v>
      </c>
      <c r="BN737" s="139">
        <v>2.7781834549205535</v>
      </c>
      <c r="BO737" s="140">
        <v>2.6718000000000002</v>
      </c>
      <c r="BP737" s="134">
        <f t="shared" si="98"/>
        <v>0.13620815902463479</v>
      </c>
    </row>
    <row r="738" spans="1:68">
      <c r="A738" s="16">
        <v>42873.749762731481</v>
      </c>
      <c r="B738" s="17">
        <v>3.0810605538017808</v>
      </c>
      <c r="C738" s="18">
        <v>0.13355981338449138</v>
      </c>
      <c r="D738" s="81">
        <f t="shared" si="95"/>
        <v>-0.24509898107891528</v>
      </c>
      <c r="Z738" s="1"/>
      <c r="AA738" s="40"/>
      <c r="BI738" s="52">
        <v>42873.40693287037</v>
      </c>
      <c r="BJ738" s="141">
        <v>1.6363301973849171</v>
      </c>
      <c r="BK738" s="145">
        <v>-0.15502634243442118</v>
      </c>
      <c r="BL738" s="63">
        <f t="shared" si="96"/>
        <v>917</v>
      </c>
      <c r="BM738" s="117">
        <f t="shared" si="97"/>
        <v>394.5</v>
      </c>
      <c r="BN738" s="139">
        <v>3.3399826025504047</v>
      </c>
      <c r="BO738" s="140">
        <v>2.6305999999999998</v>
      </c>
      <c r="BP738" s="134">
        <f t="shared" si="98"/>
        <v>0.15145055010164016</v>
      </c>
    </row>
    <row r="739" spans="1:68">
      <c r="A739" s="16">
        <v>42873.749878472227</v>
      </c>
      <c r="B739" s="17">
        <v>2.8796725065196598</v>
      </c>
      <c r="C739" s="18">
        <v>9.3057768366402241E-2</v>
      </c>
      <c r="D739" s="81">
        <f t="shared" si="95"/>
        <v>-0.18284060844968242</v>
      </c>
      <c r="Z739" s="1"/>
      <c r="AA739" s="40"/>
      <c r="BI739" s="52">
        <v>42873.406944444447</v>
      </c>
      <c r="BJ739" s="141">
        <v>1.2889530340492208</v>
      </c>
      <c r="BK739" s="145">
        <v>1.8458510752451032</v>
      </c>
      <c r="BL739" s="63">
        <f t="shared" si="96"/>
        <v>745</v>
      </c>
      <c r="BM739" s="117">
        <f t="shared" si="97"/>
        <v>1136</v>
      </c>
      <c r="BN739" s="139">
        <v>2.8773099940607527</v>
      </c>
      <c r="BO739" s="140">
        <v>3.4134000000000002</v>
      </c>
      <c r="BP739" s="134">
        <f t="shared" si="98"/>
        <v>-0.20894815247294715</v>
      </c>
    </row>
    <row r="740" spans="1:68">
      <c r="A740" s="16">
        <v>42873.749994212965</v>
      </c>
      <c r="B740" s="17">
        <v>2.0928889906849335</v>
      </c>
      <c r="C740" s="18">
        <v>0.2145639034206662</v>
      </c>
      <c r="D740" s="81">
        <f t="shared" si="95"/>
        <v>0.14291084172352542</v>
      </c>
      <c r="Z740" s="1"/>
      <c r="AA740" s="40"/>
      <c r="BI740" s="52">
        <v>42873.406956018516</v>
      </c>
      <c r="BJ740" s="141">
        <v>0.97243327825351067</v>
      </c>
      <c r="BK740" s="145">
        <v>0.21355633976970184</v>
      </c>
      <c r="BL740" s="63">
        <f t="shared" si="96"/>
        <v>560</v>
      </c>
      <c r="BM740" s="117">
        <f t="shared" si="97"/>
        <v>933</v>
      </c>
      <c r="BN740" s="139">
        <v>2.4557364523625376</v>
      </c>
      <c r="BO740" s="140">
        <v>2.7747999999999999</v>
      </c>
      <c r="BP740" s="134">
        <f t="shared" si="98"/>
        <v>0.15797516691744401</v>
      </c>
    </row>
    <row r="741" spans="1:68">
      <c r="A741" s="16">
        <v>42873.750109953704</v>
      </c>
      <c r="B741" s="17">
        <v>1.7865848189431712</v>
      </c>
      <c r="C741" s="18">
        <v>1.2053678330220459E-2</v>
      </c>
      <c r="D741" s="81">
        <f t="shared" si="95"/>
        <v>0.29670759115374667</v>
      </c>
      <c r="Z741" s="1"/>
      <c r="AA741" s="40"/>
      <c r="BI741" s="52">
        <v>42873.406967592593</v>
      </c>
      <c r="BJ741" s="141">
        <v>1.0196673427728231</v>
      </c>
      <c r="BK741" s="145">
        <v>-0.15502634243442118</v>
      </c>
      <c r="BL741" s="63">
        <f t="shared" si="96"/>
        <v>580.5</v>
      </c>
      <c r="BM741" s="117">
        <f t="shared" si="97"/>
        <v>394.5</v>
      </c>
      <c r="BN741" s="139">
        <v>2.5186476340616055</v>
      </c>
      <c r="BO741" s="140">
        <v>2.6305999999999998</v>
      </c>
      <c r="BP741" s="134">
        <f t="shared" si="98"/>
        <v>-5.9837750505933048E-2</v>
      </c>
    </row>
    <row r="742" spans="1:68">
      <c r="A742" s="16">
        <v>42873.750225694443</v>
      </c>
      <c r="B742" s="17">
        <v>2.3150024809187166</v>
      </c>
      <c r="C742" s="18">
        <v>0.17406185840258054</v>
      </c>
      <c r="D742" s="81">
        <f t="shared" si="95"/>
        <v>0.19990480770094413</v>
      </c>
      <c r="Z742" s="1"/>
      <c r="AA742" s="40"/>
      <c r="BI742" s="52">
        <v>42873.40697916667</v>
      </c>
      <c r="BJ742" s="141">
        <v>1.1257571554837351</v>
      </c>
      <c r="BK742" s="145">
        <v>-0.20768101132072431</v>
      </c>
      <c r="BL742" s="63">
        <f t="shared" si="96"/>
        <v>640</v>
      </c>
      <c r="BM742" s="117">
        <f t="shared" si="97"/>
        <v>224.5</v>
      </c>
      <c r="BN742" s="139">
        <v>2.6599489502154885</v>
      </c>
      <c r="BO742" s="140">
        <v>2.61</v>
      </c>
      <c r="BP742" s="134">
        <f t="shared" si="98"/>
        <v>-0.17477110897106662</v>
      </c>
    </row>
    <row r="743" spans="1:68">
      <c r="A743" s="16">
        <v>42873.750341435181</v>
      </c>
      <c r="B743" s="17">
        <v>2.5341987415921712</v>
      </c>
      <c r="C743" s="18">
        <v>-0.14995450174213612</v>
      </c>
      <c r="D743" s="81">
        <f t="shared" si="95"/>
        <v>0.41027890798026584</v>
      </c>
      <c r="Z743" s="1"/>
      <c r="AA743" s="40"/>
      <c r="BI743" s="52">
        <v>42873.406990740739</v>
      </c>
      <c r="BJ743" s="141">
        <v>1.3482322347107578</v>
      </c>
      <c r="BK743" s="145">
        <v>-7.6044339104965344E-2</v>
      </c>
      <c r="BL743" s="63">
        <f t="shared" si="96"/>
        <v>773</v>
      </c>
      <c r="BM743" s="117">
        <f t="shared" si="97"/>
        <v>592.5</v>
      </c>
      <c r="BN743" s="139">
        <v>2.9562641260361762</v>
      </c>
      <c r="BO743" s="140">
        <v>2.6615000000000002</v>
      </c>
      <c r="BP743" s="134">
        <f t="shared" si="98"/>
        <v>-6.7089087925174776E-2</v>
      </c>
    </row>
    <row r="744" spans="1:68">
      <c r="A744" s="16">
        <v>42873.75045717592</v>
      </c>
      <c r="B744" s="17">
        <v>0.49824089628204155</v>
      </c>
      <c r="C744" s="18">
        <v>0.13355981338449138</v>
      </c>
      <c r="D744" s="81">
        <f t="shared" si="95"/>
        <v>0.20727095238930188</v>
      </c>
      <c r="Z744" s="1"/>
      <c r="AA744" s="40"/>
      <c r="BI744" s="52">
        <v>42873.407002314816</v>
      </c>
      <c r="BJ744" s="141">
        <v>0.91762469195187613</v>
      </c>
      <c r="BK744" s="145">
        <v>-7.6044339104965344E-2</v>
      </c>
      <c r="BL744" s="63">
        <f t="shared" si="96"/>
        <v>536</v>
      </c>
      <c r="BM744" s="117">
        <f t="shared" si="97"/>
        <v>592.5</v>
      </c>
      <c r="BN744" s="139">
        <v>2.3827367440676612</v>
      </c>
      <c r="BO744" s="140">
        <v>2.6615000000000002</v>
      </c>
      <c r="BP744" s="134">
        <f t="shared" si="98"/>
        <v>-2.9366002745625969E-2</v>
      </c>
    </row>
    <row r="745" spans="1:68">
      <c r="A745" s="16">
        <v>42873.750572916666</v>
      </c>
      <c r="B745" s="17">
        <v>-0.24429926499573651</v>
      </c>
      <c r="C745" s="18">
        <v>1.2053678330223951E-2</v>
      </c>
      <c r="D745" s="81">
        <f t="shared" si="95"/>
        <v>-0.10794304476548851</v>
      </c>
      <c r="Z745" s="1"/>
      <c r="AA745" s="40"/>
      <c r="BI745" s="52">
        <v>42873.407013888886</v>
      </c>
      <c r="BJ745" s="141">
        <v>1.1597211083218248</v>
      </c>
      <c r="BK745" s="145">
        <v>0.26621100865600494</v>
      </c>
      <c r="BL745" s="63">
        <f t="shared" si="96"/>
        <v>668</v>
      </c>
      <c r="BM745" s="117">
        <f t="shared" si="97"/>
        <v>968</v>
      </c>
      <c r="BN745" s="139">
        <v>2.7051856333161353</v>
      </c>
      <c r="BO745" s="140">
        <v>2.7953999999999999</v>
      </c>
      <c r="BP745" s="134">
        <f t="shared" si="98"/>
        <v>0.14635151929170143</v>
      </c>
    </row>
    <row r="746" spans="1:68">
      <c r="A746" s="16">
        <v>42873.750688657412</v>
      </c>
      <c r="B746" s="17">
        <v>0.81524431255909369</v>
      </c>
      <c r="C746" s="18">
        <v>-6.8950411705957837E-2</v>
      </c>
      <c r="D746" s="81">
        <f t="shared" si="95"/>
        <v>-0.1646676879651735</v>
      </c>
      <c r="Z746" s="1"/>
      <c r="AA746" s="40"/>
      <c r="BI746" s="52">
        <v>42873.407025462962</v>
      </c>
      <c r="BJ746" s="141">
        <v>0.73189452067015981</v>
      </c>
      <c r="BK746" s="145">
        <v>-0.1286990079912696</v>
      </c>
      <c r="BL746" s="63">
        <f t="shared" si="96"/>
        <v>412</v>
      </c>
      <c r="BM746" s="117">
        <f t="shared" si="97"/>
        <v>479</v>
      </c>
      <c r="BN746" s="139">
        <v>2.1353622131774461</v>
      </c>
      <c r="BO746" s="140">
        <v>2.6408999999999998</v>
      </c>
      <c r="BP746" s="134">
        <f t="shared" si="98"/>
        <v>7.7787542083570693E-2</v>
      </c>
    </row>
    <row r="747" spans="1:68">
      <c r="A747" s="16">
        <v>42873.750804398151</v>
      </c>
      <c r="B747" s="17">
        <v>1.3413514730207066</v>
      </c>
      <c r="C747" s="18">
        <v>-0.10945245672404698</v>
      </c>
      <c r="D747" s="81">
        <f t="shared" si="95"/>
        <v>-0.20169026796510334</v>
      </c>
      <c r="Z747" s="1"/>
      <c r="AA747" s="40"/>
      <c r="BI747" s="52">
        <v>42873.407037037039</v>
      </c>
      <c r="BJ747" s="141">
        <v>0.1878782870949858</v>
      </c>
      <c r="BK747" s="145">
        <v>2.9264998667640901E-2</v>
      </c>
      <c r="BL747" s="63">
        <f t="shared" si="96"/>
        <v>114</v>
      </c>
      <c r="BM747" s="117">
        <f t="shared" si="97"/>
        <v>765.5</v>
      </c>
      <c r="BN747" s="139">
        <v>1.4107854809824636</v>
      </c>
      <c r="BO747" s="140">
        <v>2.7027000000000001</v>
      </c>
      <c r="BP747" s="134">
        <f t="shared" si="98"/>
        <v>0.10812128620328464</v>
      </c>
    </row>
    <row r="748" spans="1:68">
      <c r="A748" s="16">
        <v>42873.750920138889</v>
      </c>
      <c r="B748" s="17">
        <v>0.78506388249689851</v>
      </c>
      <c r="C748" s="18">
        <v>-0.19045654676022528</v>
      </c>
      <c r="D748" s="81">
        <f t="shared" si="95"/>
        <v>-8.0498262069687021E-2</v>
      </c>
      <c r="Z748" s="1"/>
      <c r="AA748" s="40"/>
      <c r="BI748" s="52">
        <v>42873.407048611109</v>
      </c>
      <c r="BJ748" s="141">
        <v>0.11834604625913445</v>
      </c>
      <c r="BK748" s="145">
        <v>-2.3389670218662222E-2</v>
      </c>
      <c r="BL748" s="63">
        <f t="shared" si="96"/>
        <v>93</v>
      </c>
      <c r="BM748" s="117">
        <f t="shared" si="97"/>
        <v>678.5</v>
      </c>
      <c r="BN748" s="139">
        <v>1.3181752963268731</v>
      </c>
      <c r="BO748" s="140">
        <v>2.6821000000000002</v>
      </c>
      <c r="BP748" s="134">
        <f t="shared" si="98"/>
        <v>0.30472003211309612</v>
      </c>
    </row>
    <row r="749" spans="1:68">
      <c r="A749" s="16">
        <v>42873.751035879628</v>
      </c>
      <c r="B749" s="17">
        <v>2.3847825782648018</v>
      </c>
      <c r="C749" s="18">
        <v>1.2053678330223951E-2</v>
      </c>
      <c r="D749" s="81">
        <f t="shared" si="95"/>
        <v>-7.3754246840955356E-2</v>
      </c>
      <c r="Z749" s="1"/>
      <c r="AA749" s="40"/>
      <c r="BI749" s="52">
        <v>42873.407060185185</v>
      </c>
      <c r="BJ749" s="141">
        <v>1.1480373497009919</v>
      </c>
      <c r="BK749" s="145">
        <v>-0.26033568020702741</v>
      </c>
      <c r="BL749" s="63">
        <f t="shared" si="96"/>
        <v>655</v>
      </c>
      <c r="BM749" s="117">
        <f t="shared" si="97"/>
        <v>78.5</v>
      </c>
      <c r="BN749" s="139">
        <v>2.6896240027640421</v>
      </c>
      <c r="BO749" s="140">
        <v>2.5893999999999999</v>
      </c>
      <c r="BP749" s="134">
        <f t="shared" si="98"/>
        <v>0.47994572781230699</v>
      </c>
    </row>
    <row r="750" spans="1:68">
      <c r="A750" s="16">
        <v>42873.751151620367</v>
      </c>
      <c r="B750" s="17">
        <v>2.84009833362179</v>
      </c>
      <c r="C750" s="18">
        <v>-0.23095859177831443</v>
      </c>
      <c r="D750" s="81">
        <f t="shared" si="95"/>
        <v>-0.15459758128810513</v>
      </c>
      <c r="Z750" s="1"/>
      <c r="AA750" s="40"/>
      <c r="BI750" s="52">
        <v>42873.407071759262</v>
      </c>
      <c r="BJ750" s="141">
        <v>1.8642169556894341</v>
      </c>
      <c r="BK750" s="145">
        <v>-0.1286990079912696</v>
      </c>
      <c r="BL750" s="63">
        <f t="shared" si="96"/>
        <v>1008</v>
      </c>
      <c r="BM750" s="117">
        <f t="shared" si="97"/>
        <v>479</v>
      </c>
      <c r="BN750" s="139">
        <v>3.6435056087622728</v>
      </c>
      <c r="BO750" s="140">
        <v>2.6408999999999998</v>
      </c>
      <c r="BP750" s="134">
        <f t="shared" si="98"/>
        <v>0.32804643631027225</v>
      </c>
    </row>
    <row r="751" spans="1:68">
      <c r="A751" s="16">
        <v>42873.751267361105</v>
      </c>
      <c r="B751" s="17">
        <v>1.5715745232937663</v>
      </c>
      <c r="C751" s="18">
        <v>-6.8950411705957837E-2</v>
      </c>
      <c r="D751" s="81">
        <f t="shared" si="95"/>
        <v>-8.5329102280001096E-2</v>
      </c>
      <c r="Z751" s="1"/>
      <c r="AA751" s="40"/>
      <c r="BI751" s="52">
        <v>42873.407083333332</v>
      </c>
      <c r="BJ751" s="141">
        <v>1.4325339979121654</v>
      </c>
      <c r="BK751" s="145">
        <v>-0.20768101132072431</v>
      </c>
      <c r="BL751" s="63">
        <f t="shared" si="96"/>
        <v>823</v>
      </c>
      <c r="BM751" s="117">
        <f t="shared" si="97"/>
        <v>224.5</v>
      </c>
      <c r="BN751" s="139">
        <v>3.0685458785444135</v>
      </c>
      <c r="BO751" s="140">
        <v>2.61</v>
      </c>
      <c r="BP751" s="134">
        <f t="shared" si="98"/>
        <v>0.3941840924379067</v>
      </c>
    </row>
    <row r="752" spans="1:68">
      <c r="A752" s="16">
        <v>42873.751383101851</v>
      </c>
      <c r="B752" s="17">
        <v>1.1717227603458349</v>
      </c>
      <c r="C752" s="18">
        <v>1.2053678330220459E-2</v>
      </c>
      <c r="D752" s="81">
        <f t="shared" si="95"/>
        <v>-8.3533530874498885E-2</v>
      </c>
      <c r="Z752" s="1"/>
      <c r="AA752" s="40"/>
      <c r="BI752" s="52">
        <v>42873.407094907408</v>
      </c>
      <c r="BJ752" s="141">
        <v>1.866646005846724</v>
      </c>
      <c r="BK752" s="145">
        <v>-0.1286990079912696</v>
      </c>
      <c r="BL752" s="63">
        <f t="shared" si="96"/>
        <v>1009.5</v>
      </c>
      <c r="BM752" s="117">
        <f t="shared" si="97"/>
        <v>479</v>
      </c>
      <c r="BN752" s="139">
        <v>3.6467408674120749</v>
      </c>
      <c r="BO752" s="140">
        <v>2.6408999999999998</v>
      </c>
      <c r="BP752" s="134">
        <f t="shared" si="98"/>
        <v>0.5765324671650659</v>
      </c>
    </row>
    <row r="753" spans="1:68">
      <c r="A753" s="16">
        <v>42873.751498842597</v>
      </c>
      <c r="B753" s="17">
        <v>2.1639161993379084</v>
      </c>
      <c r="C753" s="18">
        <v>-0.19045654676022528</v>
      </c>
      <c r="D753" s="81">
        <f t="shared" si="95"/>
        <v>-3.8996629577225682E-2</v>
      </c>
      <c r="Z753" s="1"/>
      <c r="AA753" s="40"/>
      <c r="BI753" s="52">
        <v>42873.407106481478</v>
      </c>
      <c r="BJ753" s="141">
        <v>1.5911157351368617</v>
      </c>
      <c r="BK753" s="145">
        <v>2.9376642244893394E-3</v>
      </c>
      <c r="BL753" s="63">
        <f t="shared" si="96"/>
        <v>893</v>
      </c>
      <c r="BM753" s="117">
        <f t="shared" si="97"/>
        <v>724</v>
      </c>
      <c r="BN753" s="139">
        <v>3.2797613347247223</v>
      </c>
      <c r="BO753" s="140">
        <v>2.6924000000000001</v>
      </c>
      <c r="BP753" s="134">
        <f t="shared" si="98"/>
        <v>0.60467433422375461</v>
      </c>
    </row>
    <row r="754" spans="1:68">
      <c r="A754" s="16">
        <v>42873.751614583336</v>
      </c>
      <c r="B754" s="17">
        <v>0.46905357218439009</v>
      </c>
      <c r="C754" s="18">
        <v>0.21456390342066969</v>
      </c>
      <c r="D754" s="81">
        <f t="shared" si="95"/>
        <v>-0.11206165036501091</v>
      </c>
      <c r="Z754" s="1"/>
      <c r="AA754" s="40"/>
      <c r="BI754" s="52">
        <v>42873.407118055555</v>
      </c>
      <c r="BJ754" s="141">
        <v>1.3889869967438193</v>
      </c>
      <c r="BK754" s="145">
        <v>2.5040344363238924</v>
      </c>
      <c r="BL754" s="63">
        <f t="shared" si="96"/>
        <v>797</v>
      </c>
      <c r="BM754" s="117">
        <f t="shared" si="97"/>
        <v>1141</v>
      </c>
      <c r="BN754" s="139">
        <v>3.0105455067612228</v>
      </c>
      <c r="BO754" s="140">
        <v>3.6708999999999996</v>
      </c>
      <c r="BP754" s="134">
        <f t="shared" si="98"/>
        <v>0.63050773520013792</v>
      </c>
    </row>
    <row r="755" spans="1:68">
      <c r="A755" s="16">
        <v>42873.751730324075</v>
      </c>
      <c r="B755" s="17">
        <v>0.72013028232916365</v>
      </c>
      <c r="C755" s="18">
        <v>-0.39296677185067103</v>
      </c>
      <c r="D755" s="81">
        <f t="shared" si="95"/>
        <v>2.650164835364577E-3</v>
      </c>
      <c r="Z755" s="1"/>
      <c r="AA755" s="40"/>
      <c r="BI755" s="52">
        <v>42873.407129629632</v>
      </c>
      <c r="BJ755" s="141">
        <v>1.8089397213669911</v>
      </c>
      <c r="BK755" s="145">
        <v>-2.3389670218662222E-2</v>
      </c>
      <c r="BL755" s="63">
        <f t="shared" si="96"/>
        <v>986</v>
      </c>
      <c r="BM755" s="117">
        <f t="shared" si="97"/>
        <v>678.5</v>
      </c>
      <c r="BN755" s="139">
        <v>3.5698817068670778</v>
      </c>
      <c r="BO755" s="140">
        <v>2.6821000000000002</v>
      </c>
      <c r="BP755" s="134">
        <f t="shared" si="98"/>
        <v>0.59752112360744236</v>
      </c>
    </row>
    <row r="756" spans="1:68">
      <c r="A756" s="16">
        <v>42873.751846064813</v>
      </c>
      <c r="B756" s="17">
        <v>0.18208510544574597</v>
      </c>
      <c r="C756" s="18">
        <v>-0.23095859177831443</v>
      </c>
      <c r="D756" s="81">
        <f t="shared" si="95"/>
        <v>-6.0715042514524767E-2</v>
      </c>
      <c r="Z756" s="1"/>
      <c r="AA756" s="40"/>
      <c r="BI756" s="52">
        <v>42873.407141203701</v>
      </c>
      <c r="BJ756" s="141">
        <v>1.4172487143366903</v>
      </c>
      <c r="BK756" s="145">
        <v>-0.1286990079912696</v>
      </c>
      <c r="BL756" s="63">
        <f t="shared" si="96"/>
        <v>811.5</v>
      </c>
      <c r="BM756" s="117">
        <f t="shared" si="97"/>
        <v>479</v>
      </c>
      <c r="BN756" s="139">
        <v>3.0481873669040418</v>
      </c>
      <c r="BO756" s="140">
        <v>2.6408999999999998</v>
      </c>
      <c r="BP756" s="134">
        <f t="shared" si="98"/>
        <v>0.35217079270520518</v>
      </c>
    </row>
    <row r="757" spans="1:68">
      <c r="A757" s="16">
        <v>42873.751961805552</v>
      </c>
      <c r="B757" s="17">
        <v>0.4369118853606877</v>
      </c>
      <c r="C757" s="18">
        <v>-0.10945245672404698</v>
      </c>
      <c r="D757" s="81">
        <f t="shared" si="95"/>
        <v>-0.25201755468603876</v>
      </c>
      <c r="Z757" s="1"/>
      <c r="AA757" s="40"/>
      <c r="BI757" s="52">
        <v>42873.407152777778</v>
      </c>
      <c r="BJ757" s="141">
        <v>1.1507276220897398</v>
      </c>
      <c r="BK757" s="145">
        <v>-0.23400834576387586</v>
      </c>
      <c r="BL757" s="63">
        <f t="shared" si="96"/>
        <v>657</v>
      </c>
      <c r="BM757" s="117">
        <f t="shared" si="97"/>
        <v>140.5</v>
      </c>
      <c r="BN757" s="139">
        <v>2.6932071840293195</v>
      </c>
      <c r="BO757" s="140">
        <v>2.5996999999999999</v>
      </c>
      <c r="BP757" s="134">
        <f t="shared" si="98"/>
        <v>0.53388824161885717</v>
      </c>
    </row>
    <row r="758" spans="1:68">
      <c r="A758" s="16">
        <v>42873.752077546291</v>
      </c>
      <c r="B758" s="17">
        <v>-0.15230845143201627</v>
      </c>
      <c r="C758" s="18">
        <v>0.61958435360156117</v>
      </c>
      <c r="D758" s="81">
        <f t="shared" si="95"/>
        <v>-0.28370030364017346</v>
      </c>
      <c r="Z758" s="1"/>
      <c r="AA758" s="40"/>
      <c r="BI758" s="52">
        <v>42873.407164351855</v>
      </c>
      <c r="BJ758" s="141">
        <v>0.97981208511682816</v>
      </c>
      <c r="BK758" s="145">
        <v>-0.1286990079912696</v>
      </c>
      <c r="BL758" s="63">
        <f t="shared" si="96"/>
        <v>563</v>
      </c>
      <c r="BM758" s="117">
        <f t="shared" si="97"/>
        <v>479</v>
      </c>
      <c r="BN758" s="139">
        <v>2.4655643057142367</v>
      </c>
      <c r="BO758" s="140">
        <v>2.6408999999999998</v>
      </c>
      <c r="BP758" s="134">
        <f t="shared" si="98"/>
        <v>0.40439159290812599</v>
      </c>
    </row>
    <row r="759" spans="1:68">
      <c r="A759" s="16">
        <v>42873.752193287037</v>
      </c>
      <c r="B759" s="17">
        <v>-4.995635074511505E-2</v>
      </c>
      <c r="C759" s="18">
        <v>-0.14995450174213612</v>
      </c>
      <c r="D759" s="81">
        <f t="shared" si="95"/>
        <v>-5.5557769331055794E-2</v>
      </c>
      <c r="Z759" s="1"/>
      <c r="AA759" s="40"/>
      <c r="BI759" s="52">
        <v>42873.407175925924</v>
      </c>
      <c r="BJ759" s="141">
        <v>1.236863037781776</v>
      </c>
      <c r="BK759" s="145">
        <v>8.1919667553944031E-2</v>
      </c>
      <c r="BL759" s="63">
        <f t="shared" si="96"/>
        <v>715</v>
      </c>
      <c r="BM759" s="117">
        <f t="shared" si="97"/>
        <v>829</v>
      </c>
      <c r="BN759" s="139">
        <v>2.8079311833817537</v>
      </c>
      <c r="BO759" s="140">
        <v>2.7233000000000001</v>
      </c>
      <c r="BP759" s="134">
        <f t="shared" si="98"/>
        <v>7.7589146577208112E-2</v>
      </c>
    </row>
    <row r="760" spans="1:68">
      <c r="A760" s="16">
        <v>42873.752309027783</v>
      </c>
      <c r="B760" s="17">
        <v>-0.2039201880627729</v>
      </c>
      <c r="C760" s="18">
        <v>-0.27146063679640359</v>
      </c>
      <c r="D760" s="81">
        <f t="shared" si="95"/>
        <v>-0.20198399416649093</v>
      </c>
      <c r="Z760" s="1"/>
      <c r="AA760" s="40"/>
      <c r="BI760" s="52">
        <v>42873.407187500001</v>
      </c>
      <c r="BJ760" s="141">
        <v>1.9206342069678883</v>
      </c>
      <c r="BK760" s="145">
        <v>-0.20768101132072431</v>
      </c>
      <c r="BL760" s="63">
        <f t="shared" si="96"/>
        <v>1031.5</v>
      </c>
      <c r="BM760" s="117">
        <f t="shared" si="97"/>
        <v>224.5</v>
      </c>
      <c r="BN760" s="139">
        <v>3.718647902406929</v>
      </c>
      <c r="BO760" s="140">
        <v>2.61</v>
      </c>
      <c r="BP760" s="134">
        <f t="shared" si="98"/>
        <v>-0.17042376195575995</v>
      </c>
    </row>
    <row r="761" spans="1:68">
      <c r="A761" s="16">
        <v>42873.752424768521</v>
      </c>
      <c r="B761" s="17">
        <v>0.71576191688814128</v>
      </c>
      <c r="C761" s="18">
        <v>0.25506594843875885</v>
      </c>
      <c r="D761" s="81">
        <f t="shared" si="95"/>
        <v>-0.23494910568535607</v>
      </c>
      <c r="Z761" s="1"/>
      <c r="AA761" s="40"/>
      <c r="BI761" s="52">
        <v>42873.407199074078</v>
      </c>
      <c r="BJ761" s="141">
        <v>1.8472738367163646</v>
      </c>
      <c r="BK761" s="145">
        <v>-0.20768101132072431</v>
      </c>
      <c r="BL761" s="63">
        <f t="shared" si="96"/>
        <v>998.5</v>
      </c>
      <c r="BM761" s="117">
        <f t="shared" si="97"/>
        <v>224.5</v>
      </c>
      <c r="BN761" s="139">
        <v>3.6209390215521484</v>
      </c>
      <c r="BO761" s="140">
        <v>2.61</v>
      </c>
      <c r="BP761" s="134">
        <f t="shared" si="98"/>
        <v>-0.17870627379138698</v>
      </c>
    </row>
    <row r="762" spans="1:68">
      <c r="A762" s="16">
        <v>42873.75254050926</v>
      </c>
      <c r="B762" s="17">
        <v>0.11233463588343505</v>
      </c>
      <c r="C762" s="18">
        <v>0.2145639034206662</v>
      </c>
      <c r="D762" s="81">
        <f t="shared" si="95"/>
        <v>-0.12302038934921282</v>
      </c>
      <c r="Z762" s="1"/>
      <c r="AA762" s="40"/>
      <c r="BI762" s="52">
        <v>42873.407210648147</v>
      </c>
      <c r="BJ762" s="141">
        <v>1.6519586634447341</v>
      </c>
      <c r="BK762" s="145">
        <v>-0.15502634243442118</v>
      </c>
      <c r="BL762" s="63">
        <f t="shared" si="96"/>
        <v>922.5</v>
      </c>
      <c r="BM762" s="117">
        <f t="shared" si="97"/>
        <v>394.5</v>
      </c>
      <c r="BN762" s="139">
        <v>3.3607981998946657</v>
      </c>
      <c r="BO762" s="140">
        <v>2.6305999999999998</v>
      </c>
      <c r="BP762" s="134">
        <f t="shared" si="98"/>
        <v>-0.19549311344208592</v>
      </c>
    </row>
    <row r="763" spans="1:68">
      <c r="A763" s="16">
        <v>42873.752656249999</v>
      </c>
      <c r="B763" s="17">
        <v>0.70829240628301249</v>
      </c>
      <c r="C763" s="18">
        <v>1.2053678330220459E-2</v>
      </c>
      <c r="D763" s="81">
        <f t="shared" si="95"/>
        <v>0.16591915416166417</v>
      </c>
      <c r="Z763" s="1"/>
      <c r="AA763" s="40"/>
      <c r="BI763" s="52">
        <v>42873.407222222224</v>
      </c>
      <c r="BJ763" s="141">
        <v>1.6609329074515977</v>
      </c>
      <c r="BK763" s="145">
        <v>-0.26033568020702741</v>
      </c>
      <c r="BL763" s="63">
        <f t="shared" si="96"/>
        <v>926</v>
      </c>
      <c r="BM763" s="117">
        <f t="shared" si="97"/>
        <v>78.5</v>
      </c>
      <c r="BN763" s="139">
        <v>3.3727510204082747</v>
      </c>
      <c r="BO763" s="140">
        <v>2.5893999999999999</v>
      </c>
      <c r="BP763" s="134">
        <f t="shared" si="98"/>
        <v>-0.4941601748890827</v>
      </c>
    </row>
    <row r="764" spans="1:68">
      <c r="A764" s="16">
        <v>42873.752771990738</v>
      </c>
      <c r="B764" s="17">
        <v>0.51843193293899037</v>
      </c>
      <c r="C764" s="18">
        <v>5.2555723348309609E-2</v>
      </c>
      <c r="D764" s="81">
        <f t="shared" si="95"/>
        <v>0.30112488157563017</v>
      </c>
      <c r="Z764" s="1"/>
      <c r="AA764" s="40"/>
      <c r="BI764" s="52">
        <v>42873.407233796293</v>
      </c>
      <c r="BJ764" s="141">
        <v>1.825643932655616</v>
      </c>
      <c r="BK764" s="145">
        <v>-0.28666301465017896</v>
      </c>
      <c r="BL764" s="63">
        <f t="shared" si="96"/>
        <v>991</v>
      </c>
      <c r="BM764" s="117">
        <f t="shared" si="97"/>
        <v>41</v>
      </c>
      <c r="BN764" s="139">
        <v>3.5921300922688597</v>
      </c>
      <c r="BO764" s="140">
        <v>2.5790999999999999</v>
      </c>
      <c r="BP764" s="134">
        <f t="shared" si="98"/>
        <v>-0.17792998599531343</v>
      </c>
    </row>
    <row r="765" spans="1:68">
      <c r="A765" s="16">
        <v>42873.752887731476</v>
      </c>
      <c r="B765" s="17">
        <v>0.46154133507109457</v>
      </c>
      <c r="C765" s="18">
        <v>0.13355981338448791</v>
      </c>
      <c r="D765" s="81">
        <f t="shared" si="95"/>
        <v>0.31450577777611688</v>
      </c>
      <c r="Z765" s="1"/>
      <c r="AA765" s="40"/>
      <c r="BI765" s="52">
        <v>42873.40724537037</v>
      </c>
      <c r="BJ765" s="141">
        <v>1.8412481884510639</v>
      </c>
      <c r="BK765" s="145">
        <v>-0.18135367687757273</v>
      </c>
      <c r="BL765" s="63">
        <f t="shared" si="96"/>
        <v>997</v>
      </c>
      <c r="BM765" s="117">
        <f t="shared" si="97"/>
        <v>308.5</v>
      </c>
      <c r="BN765" s="139">
        <v>3.6129134438947776</v>
      </c>
      <c r="BO765" s="140">
        <v>2.6202999999999999</v>
      </c>
      <c r="BP765" s="134">
        <f t="shared" si="98"/>
        <v>-0.12288437952543775</v>
      </c>
    </row>
    <row r="766" spans="1:68">
      <c r="A766" s="16">
        <v>42873.753003472222</v>
      </c>
      <c r="B766" s="17">
        <v>0.50787314553192386</v>
      </c>
      <c r="C766" s="18">
        <v>-0.10945245672404698</v>
      </c>
      <c r="D766" s="81">
        <f t="shared" si="95"/>
        <v>0.54651852306403725</v>
      </c>
      <c r="Z766" s="1"/>
      <c r="AA766" s="40"/>
      <c r="BI766" s="52">
        <v>42873.407256944447</v>
      </c>
      <c r="BJ766" s="141">
        <v>1.0758731627276901</v>
      </c>
      <c r="BK766" s="145">
        <v>-0.28666301465017896</v>
      </c>
      <c r="BL766" s="63">
        <f t="shared" si="96"/>
        <v>614.5</v>
      </c>
      <c r="BM766" s="117">
        <f t="shared" si="97"/>
        <v>41</v>
      </c>
      <c r="BN766" s="139">
        <v>2.5935083217392454</v>
      </c>
      <c r="BO766" s="140">
        <v>2.5790999999999999</v>
      </c>
      <c r="BP766" s="134">
        <f t="shared" si="98"/>
        <v>1.1006687633578205E-2</v>
      </c>
    </row>
    <row r="767" spans="1:68">
      <c r="A767" s="16">
        <v>42873.753119212968</v>
      </c>
      <c r="B767" s="17">
        <v>0.58357755594341143</v>
      </c>
      <c r="C767" s="18">
        <v>1.2053678330220459E-2</v>
      </c>
      <c r="D767" s="81">
        <f t="shared" si="95"/>
        <v>0.51944470578724533</v>
      </c>
      <c r="Z767" s="1"/>
      <c r="AA767" s="40"/>
      <c r="BI767" s="52">
        <v>42873.407268518517</v>
      </c>
      <c r="BJ767" s="141">
        <v>1.1924301368548913</v>
      </c>
      <c r="BK767" s="145">
        <v>-0.18135367687757273</v>
      </c>
      <c r="BL767" s="63">
        <f t="shared" si="96"/>
        <v>690</v>
      </c>
      <c r="BM767" s="117">
        <f t="shared" si="97"/>
        <v>308.5</v>
      </c>
      <c r="BN767" s="139">
        <v>2.7487508792500819</v>
      </c>
      <c r="BO767" s="140">
        <v>2.6202999999999999</v>
      </c>
      <c r="BP767" s="134">
        <f t="shared" si="98"/>
        <v>8.4479240633951555E-2</v>
      </c>
    </row>
    <row r="768" spans="1:68">
      <c r="A768" s="16">
        <v>42873.753234953707</v>
      </c>
      <c r="B768" s="17">
        <v>0.29744715916652792</v>
      </c>
      <c r="C768" s="18">
        <v>1.2053678330220459E-2</v>
      </c>
      <c r="D768" s="81">
        <f t="shared" si="95"/>
        <v>0.49474478670925359</v>
      </c>
      <c r="Z768" s="1"/>
      <c r="AA768" s="40"/>
      <c r="BI768" s="52">
        <v>42873.407280092593</v>
      </c>
      <c r="BJ768" s="141">
        <v>1.8340350371344729</v>
      </c>
      <c r="BK768" s="145">
        <v>-7.6044339104965344E-2</v>
      </c>
      <c r="BL768" s="63">
        <f t="shared" si="96"/>
        <v>994</v>
      </c>
      <c r="BM768" s="117">
        <f t="shared" si="97"/>
        <v>592.5</v>
      </c>
      <c r="BN768" s="139">
        <v>3.6033062276257777</v>
      </c>
      <c r="BO768" s="140">
        <v>2.6615000000000002</v>
      </c>
      <c r="BP768" s="134">
        <f t="shared" si="98"/>
        <v>-7.5540036264002977E-2</v>
      </c>
    </row>
    <row r="769" spans="1:68">
      <c r="A769" s="16">
        <v>42873.753350694446</v>
      </c>
      <c r="B769" s="17">
        <v>1.6717138162657703</v>
      </c>
      <c r="C769" s="18">
        <v>0.21456390342066969</v>
      </c>
      <c r="D769" s="81">
        <f t="shared" si="95"/>
        <v>0.52103544313710182</v>
      </c>
      <c r="Z769" s="1"/>
      <c r="AA769" s="40"/>
      <c r="BI769" s="52">
        <v>42873.40729166667</v>
      </c>
      <c r="BJ769" s="141">
        <v>1.5682737558163518</v>
      </c>
      <c r="BK769" s="145">
        <v>-0.26033568020702741</v>
      </c>
      <c r="BL769" s="63">
        <f t="shared" si="96"/>
        <v>883</v>
      </c>
      <c r="BM769" s="117">
        <f t="shared" si="97"/>
        <v>78.5</v>
      </c>
      <c r="BN769" s="139">
        <v>3.2493380390371067</v>
      </c>
      <c r="BO769" s="140">
        <v>2.5893999999999999</v>
      </c>
      <c r="BP769" s="134">
        <f t="shared" si="98"/>
        <v>2.1189174624130204E-2</v>
      </c>
    </row>
    <row r="770" spans="1:68">
      <c r="A770" s="16">
        <v>42873.753466435184</v>
      </c>
      <c r="B770" s="17">
        <v>0.90111086903745263</v>
      </c>
      <c r="C770" s="18">
        <v>5.2555723348309609E-2</v>
      </c>
      <c r="D770" s="81">
        <f t="shared" si="95"/>
        <v>0.33527632117146422</v>
      </c>
      <c r="Z770" s="1"/>
      <c r="AA770" s="40"/>
      <c r="BI770" s="52">
        <v>42873.40730324074</v>
      </c>
      <c r="BJ770" s="141">
        <v>1.4727552141119662</v>
      </c>
      <c r="BK770" s="145">
        <v>-0.20768101132072431</v>
      </c>
      <c r="BL770" s="63">
        <f t="shared" si="96"/>
        <v>843.5</v>
      </c>
      <c r="BM770" s="117">
        <f t="shared" si="97"/>
        <v>224.5</v>
      </c>
      <c r="BN770" s="139">
        <v>3.1221166280925194</v>
      </c>
      <c r="BO770" s="140">
        <v>2.61</v>
      </c>
      <c r="BP770" s="134">
        <f t="shared" si="98"/>
        <v>8.0722574446575289E-3</v>
      </c>
    </row>
    <row r="771" spans="1:68">
      <c r="A771" s="16">
        <v>42873.753582175923</v>
      </c>
      <c r="B771" s="17">
        <v>0.58903301294276478</v>
      </c>
      <c r="C771" s="18">
        <v>-0.14995450174213612</v>
      </c>
      <c r="D771" s="81">
        <f t="shared" si="95"/>
        <v>4.4902880815570402E-2</v>
      </c>
      <c r="Z771" s="1"/>
      <c r="AA771" s="40"/>
      <c r="BI771" s="52">
        <v>42873.407314814816</v>
      </c>
      <c r="BJ771" s="141">
        <v>1.3930029163089259</v>
      </c>
      <c r="BK771" s="145">
        <v>-0.20768101132072431</v>
      </c>
      <c r="BL771" s="63">
        <f t="shared" si="96"/>
        <v>799.5</v>
      </c>
      <c r="BM771" s="117">
        <f t="shared" si="97"/>
        <v>224.5</v>
      </c>
      <c r="BN771" s="139">
        <v>3.0158943211819245</v>
      </c>
      <c r="BO771" s="140">
        <v>2.61</v>
      </c>
      <c r="BP771" s="134">
        <f t="shared" si="98"/>
        <v>0.23418714160942719</v>
      </c>
    </row>
    <row r="772" spans="1:68">
      <c r="A772" s="16">
        <v>42873.753697916662</v>
      </c>
      <c r="B772" s="17">
        <v>1.3666303547284957</v>
      </c>
      <c r="C772" s="18">
        <v>5.2555723348309609E-2</v>
      </c>
      <c r="D772" s="81">
        <f t="shared" si="95"/>
        <v>3.469265557708609E-2</v>
      </c>
      <c r="Z772" s="1"/>
      <c r="AA772" s="40"/>
      <c r="BI772" s="52">
        <v>42873.407326388886</v>
      </c>
      <c r="BJ772" s="141">
        <v>1.3879841302215024</v>
      </c>
      <c r="BK772" s="145">
        <v>-0.26033568020702741</v>
      </c>
      <c r="BL772" s="63">
        <f t="shared" si="96"/>
        <v>796</v>
      </c>
      <c r="BM772" s="117">
        <f t="shared" si="97"/>
        <v>78.5</v>
      </c>
      <c r="BN772" s="139">
        <v>3.0092097860552562</v>
      </c>
      <c r="BO772" s="140">
        <v>2.5893999999999999</v>
      </c>
      <c r="BP772" s="134">
        <f t="shared" si="98"/>
        <v>0.10246521230803884</v>
      </c>
    </row>
    <row r="773" spans="1:68">
      <c r="A773" s="16">
        <v>42873.753813657408</v>
      </c>
      <c r="B773" s="17">
        <v>1.2213858613551729</v>
      </c>
      <c r="C773" s="18">
        <v>-0.27146063679640359</v>
      </c>
      <c r="D773" s="81">
        <f t="shared" si="95"/>
        <v>-0.2341810147901337</v>
      </c>
      <c r="Z773" s="1"/>
      <c r="AA773" s="40"/>
      <c r="BI773" s="52">
        <v>42873.407337962963</v>
      </c>
      <c r="BJ773" s="141">
        <v>1.2509435450578064</v>
      </c>
      <c r="BK773" s="145">
        <v>0.10824700199709558</v>
      </c>
      <c r="BL773" s="63">
        <f t="shared" si="96"/>
        <v>724</v>
      </c>
      <c r="BM773" s="117">
        <f t="shared" si="97"/>
        <v>854</v>
      </c>
      <c r="BN773" s="139">
        <v>2.8266850501233129</v>
      </c>
      <c r="BO773" s="140">
        <v>2.7336</v>
      </c>
      <c r="BP773" s="134">
        <f t="shared" si="98"/>
        <v>0.21356529247967948</v>
      </c>
    </row>
    <row r="774" spans="1:68">
      <c r="A774" s="16">
        <v>42873.753929398154</v>
      </c>
      <c r="B774" s="17">
        <v>1.5147526567110323</v>
      </c>
      <c r="C774" s="18">
        <v>-0.27146063679640359</v>
      </c>
      <c r="D774" s="81">
        <f t="shared" si="95"/>
        <v>5.6167712840741249E-2</v>
      </c>
      <c r="Z774" s="1"/>
      <c r="AA774" s="40"/>
      <c r="BI774" s="52">
        <v>42873.407349537039</v>
      </c>
      <c r="BJ774" s="141">
        <v>1.1579192167624801</v>
      </c>
      <c r="BK774" s="145">
        <v>0.10824700199709558</v>
      </c>
      <c r="BL774" s="63">
        <f t="shared" si="96"/>
        <v>666</v>
      </c>
      <c r="BM774" s="117">
        <f t="shared" si="97"/>
        <v>854</v>
      </c>
      <c r="BN774" s="139">
        <v>2.7027856889445134</v>
      </c>
      <c r="BO774" s="140">
        <v>2.7336</v>
      </c>
      <c r="BP774" s="134">
        <f t="shared" si="98"/>
        <v>0.18561405622899135</v>
      </c>
    </row>
    <row r="775" spans="1:68">
      <c r="A775" s="16">
        <v>42873.754045138892</v>
      </c>
      <c r="B775" s="17">
        <v>1.284557049361948</v>
      </c>
      <c r="C775" s="18">
        <v>-2.8448366687868688E-2</v>
      </c>
      <c r="D775" s="81">
        <f t="shared" si="95"/>
        <v>0.1639556966412466</v>
      </c>
      <c r="Z775" s="1"/>
      <c r="AA775" s="40"/>
      <c r="BI775" s="52">
        <v>42873.407361111109</v>
      </c>
      <c r="BJ775" s="141">
        <v>0.74834247828863265</v>
      </c>
      <c r="BK775" s="145">
        <v>-0.23400834576387586</v>
      </c>
      <c r="BL775" s="63">
        <f t="shared" si="96"/>
        <v>422</v>
      </c>
      <c r="BM775" s="117">
        <f t="shared" si="97"/>
        <v>140.5</v>
      </c>
      <c r="BN775" s="139">
        <v>2.1572692936043536</v>
      </c>
      <c r="BO775" s="140">
        <v>2.5996999999999999</v>
      </c>
      <c r="BP775" s="134">
        <f t="shared" si="98"/>
        <v>0.32809837647555007</v>
      </c>
    </row>
    <row r="776" spans="1:68">
      <c r="A776" s="16">
        <v>42873.754160879631</v>
      </c>
      <c r="B776" s="17">
        <v>1.184639082177279</v>
      </c>
      <c r="C776" s="18">
        <v>-0.19045654676022528</v>
      </c>
      <c r="D776" s="81">
        <f t="shared" si="95"/>
        <v>2.2245403609639149E-2</v>
      </c>
      <c r="Z776" s="1"/>
      <c r="AA776" s="40"/>
      <c r="BI776" s="52">
        <v>42873.407372685186</v>
      </c>
      <c r="BJ776" s="141">
        <v>0.3680631891538787</v>
      </c>
      <c r="BK776" s="145">
        <v>-0.23400834576387586</v>
      </c>
      <c r="BL776" s="63">
        <f t="shared" si="96"/>
        <v>205.5</v>
      </c>
      <c r="BM776" s="117">
        <f t="shared" si="97"/>
        <v>140.5</v>
      </c>
      <c r="BN776" s="139">
        <v>1.6507742523959634</v>
      </c>
      <c r="BO776" s="140">
        <v>2.5996999999999999</v>
      </c>
      <c r="BP776" s="134">
        <f t="shared" si="98"/>
        <v>0.25247003288630099</v>
      </c>
    </row>
    <row r="777" spans="1:68">
      <c r="A777" s="16">
        <v>42873.75427662037</v>
      </c>
      <c r="B777" s="17">
        <v>0.26060936501321436</v>
      </c>
      <c r="C777" s="18">
        <v>-6.8950411705957837E-2</v>
      </c>
      <c r="D777" s="81">
        <f t="shared" si="95"/>
        <v>-8.3444595008146855E-2</v>
      </c>
      <c r="Z777" s="1"/>
      <c r="AA777" s="40"/>
      <c r="BI777" s="52">
        <v>42873.407384259262</v>
      </c>
      <c r="BJ777" s="141">
        <v>0.17109050799872894</v>
      </c>
      <c r="BK777" s="145">
        <v>5.5592333110792466E-2</v>
      </c>
      <c r="BL777" s="63">
        <f t="shared" si="96"/>
        <v>106</v>
      </c>
      <c r="BM777" s="117">
        <f t="shared" si="97"/>
        <v>800.5</v>
      </c>
      <c r="BN777" s="139">
        <v>1.3884257913856344</v>
      </c>
      <c r="BO777" s="140">
        <v>2.7130000000000001</v>
      </c>
      <c r="BP777" s="134">
        <f t="shared" si="98"/>
        <v>-5.1065418757907793E-2</v>
      </c>
    </row>
    <row r="778" spans="1:68">
      <c r="A778" s="16">
        <v>42873.754392361108</v>
      </c>
      <c r="B778" s="17">
        <v>0.78162214686173548</v>
      </c>
      <c r="C778" s="18">
        <v>-2.8448366687868688E-2</v>
      </c>
      <c r="D778" s="81">
        <f t="shared" si="95"/>
        <v>-0.104483874796855</v>
      </c>
      <c r="Z778" s="1"/>
      <c r="AA778" s="40"/>
      <c r="BI778" s="52">
        <v>42873.407395833332</v>
      </c>
      <c r="BJ778" s="141">
        <v>0.26430974449087219</v>
      </c>
      <c r="BK778" s="145">
        <v>-0.23400834576387586</v>
      </c>
      <c r="BL778" s="63">
        <f t="shared" si="96"/>
        <v>141.5</v>
      </c>
      <c r="BM778" s="117">
        <f t="shared" si="97"/>
        <v>140.5</v>
      </c>
      <c r="BN778" s="139">
        <v>1.5125847513330215</v>
      </c>
      <c r="BO778" s="140">
        <v>2.5996999999999999</v>
      </c>
      <c r="BP778" s="134">
        <f t="shared" si="98"/>
        <v>0.34680255366390361</v>
      </c>
    </row>
    <row r="779" spans="1:68">
      <c r="A779" s="16">
        <v>42873.754508101847</v>
      </c>
      <c r="B779" s="17">
        <v>0.97490192589754399</v>
      </c>
      <c r="C779" s="18">
        <v>-0.23095859177831443</v>
      </c>
      <c r="D779" s="81">
        <f t="shared" si="95"/>
        <v>-0.16933058108660362</v>
      </c>
      <c r="Z779" s="1"/>
      <c r="AA779" s="40"/>
      <c r="BI779" s="52">
        <v>42873.407407407409</v>
      </c>
      <c r="BJ779" s="141">
        <v>0.33603290111600131</v>
      </c>
      <c r="BK779" s="145">
        <v>-0.1286990079912696</v>
      </c>
      <c r="BL779" s="63">
        <f t="shared" si="96"/>
        <v>187</v>
      </c>
      <c r="BM779" s="117">
        <f t="shared" si="97"/>
        <v>479</v>
      </c>
      <c r="BN779" s="139">
        <v>1.6081130228123757</v>
      </c>
      <c r="BO779" s="140">
        <v>2.6408999999999998</v>
      </c>
      <c r="BP779" s="134">
        <f t="shared" si="98"/>
        <v>4.5067041578658448E-3</v>
      </c>
    </row>
    <row r="780" spans="1:68">
      <c r="A780" s="16">
        <v>42873.754623842593</v>
      </c>
      <c r="B780" s="17">
        <v>0.61742937555104838</v>
      </c>
      <c r="C780" s="18">
        <v>-0.19045654676022528</v>
      </c>
      <c r="D780" s="81">
        <f t="shared" si="95"/>
        <v>-0.30616542998370389</v>
      </c>
      <c r="Z780" s="1"/>
      <c r="AA780" s="40"/>
      <c r="BI780" s="52">
        <v>42873.407418981478</v>
      </c>
      <c r="BJ780" s="141">
        <v>0.54393044426471182</v>
      </c>
      <c r="BK780" s="145">
        <v>0.13457433644024716</v>
      </c>
      <c r="BL780" s="63">
        <f t="shared" si="96"/>
        <v>309.5</v>
      </c>
      <c r="BM780" s="117">
        <f t="shared" si="97"/>
        <v>879</v>
      </c>
      <c r="BN780" s="139">
        <v>1.8850123378495296</v>
      </c>
      <c r="BO780" s="140">
        <v>2.7439</v>
      </c>
      <c r="BP780" s="134">
        <f t="shared" si="98"/>
        <v>-0.3323957677370819</v>
      </c>
    </row>
    <row r="781" spans="1:68">
      <c r="A781" s="16">
        <v>42873.754739583339</v>
      </c>
      <c r="B781" s="17">
        <v>0.88458544966631247</v>
      </c>
      <c r="C781" s="18">
        <v>-0.19045654676022528</v>
      </c>
      <c r="D781" s="81">
        <f t="shared" si="95"/>
        <v>-0.39879608930002725</v>
      </c>
      <c r="Z781" s="1"/>
      <c r="AA781" s="40"/>
      <c r="BI781" s="52">
        <v>42873.407430555555</v>
      </c>
      <c r="BJ781" s="141">
        <v>0.70159071408794227</v>
      </c>
      <c r="BK781" s="145">
        <v>-0.23400834576387586</v>
      </c>
      <c r="BL781" s="63">
        <f t="shared" si="96"/>
        <v>393.5</v>
      </c>
      <c r="BM781" s="117">
        <f t="shared" si="97"/>
        <v>140.5</v>
      </c>
      <c r="BN781" s="139">
        <v>2.0950004890389735</v>
      </c>
      <c r="BO781" s="140">
        <v>2.5996999999999999</v>
      </c>
      <c r="BP781" s="134">
        <f t="shared" si="98"/>
        <v>-0.34868310211049608</v>
      </c>
    </row>
    <row r="782" spans="1:68">
      <c r="A782" s="16">
        <v>42873.754855324078</v>
      </c>
      <c r="B782" s="17">
        <v>0.3454391533757542</v>
      </c>
      <c r="C782" s="18">
        <v>-0.10945245672404698</v>
      </c>
      <c r="D782" s="81">
        <f t="shared" si="95"/>
        <v>-0.33612953513254351</v>
      </c>
      <c r="Z782" s="1"/>
      <c r="AA782" s="40"/>
      <c r="BI782" s="52">
        <v>42873.407442129632</v>
      </c>
      <c r="BJ782" s="141">
        <v>0.77954699196830968</v>
      </c>
      <c r="BK782" s="145">
        <v>-0.15502634243442118</v>
      </c>
      <c r="BL782" s="63">
        <f t="shared" si="96"/>
        <v>448</v>
      </c>
      <c r="BM782" s="117">
        <f t="shared" si="97"/>
        <v>394.5</v>
      </c>
      <c r="BN782" s="139">
        <v>2.1988306720271349</v>
      </c>
      <c r="BO782" s="140">
        <v>2.6305999999999998</v>
      </c>
      <c r="BP782" s="134">
        <f t="shared" si="98"/>
        <v>-0.66953821494341237</v>
      </c>
    </row>
    <row r="783" spans="1:68">
      <c r="A783" s="16">
        <v>42873.754971064816</v>
      </c>
      <c r="B783" s="17">
        <v>-1.5486755319376053E-2</v>
      </c>
      <c r="C783" s="18">
        <v>-2.8448366687868688E-2</v>
      </c>
      <c r="D783" s="81">
        <f t="shared" si="95"/>
        <v>-0.23197023664475716</v>
      </c>
      <c r="Z783" s="1"/>
      <c r="AA783" s="40"/>
      <c r="BI783" s="52">
        <v>42873.407453703701</v>
      </c>
      <c r="BJ783" s="141">
        <v>0.70578451682940857</v>
      </c>
      <c r="BK783" s="145">
        <v>-7.6044339104965344E-2</v>
      </c>
      <c r="BL783" s="63">
        <f t="shared" si="96"/>
        <v>396</v>
      </c>
      <c r="BM783" s="117">
        <f t="shared" si="97"/>
        <v>592.5</v>
      </c>
      <c r="BN783" s="139">
        <v>2.1005862265562385</v>
      </c>
      <c r="BO783" s="140">
        <v>2.6615000000000002</v>
      </c>
      <c r="BP783" s="134">
        <f>CORREL(BL793:BL802,BM783:BM792)</f>
        <v>-0.87033146418111451</v>
      </c>
    </row>
    <row r="784" spans="1:68">
      <c r="A784" s="16">
        <v>42873.755086805555</v>
      </c>
      <c r="B784" s="17">
        <v>0.68039529986912839</v>
      </c>
      <c r="C784" s="18">
        <v>0.25506594843875885</v>
      </c>
      <c r="D784" s="81">
        <f t="shared" si="95"/>
        <v>-0.20700231955887155</v>
      </c>
      <c r="Z784" s="1"/>
      <c r="AA784" s="40"/>
      <c r="BI784" s="52">
        <v>42873.407465277778</v>
      </c>
      <c r="BJ784" s="141">
        <v>0.30901350251360526</v>
      </c>
      <c r="BK784" s="145">
        <v>-0.10237167354811805</v>
      </c>
      <c r="BL784" s="63">
        <f t="shared" si="96"/>
        <v>171</v>
      </c>
      <c r="BM784" s="117">
        <f t="shared" si="97"/>
        <v>540.5</v>
      </c>
      <c r="BN784" s="139">
        <v>1.5721258107828058</v>
      </c>
      <c r="BO784" s="140">
        <v>2.6511999999999998</v>
      </c>
      <c r="BP784" s="134">
        <f t="shared" si="98"/>
        <v>-0.56474724617214556</v>
      </c>
    </row>
    <row r="785" spans="1:68">
      <c r="A785" s="16">
        <v>42873.755202546294</v>
      </c>
      <c r="B785" s="17">
        <v>0.40755139884242447</v>
      </c>
      <c r="C785" s="18">
        <v>1.2053678330223951E-2</v>
      </c>
      <c r="D785" s="81">
        <f t="shared" si="95"/>
        <v>-0.13865008119023736</v>
      </c>
      <c r="Z785" s="1"/>
      <c r="AA785" s="40"/>
      <c r="BI785" s="52">
        <v>42873.407476851855</v>
      </c>
      <c r="BJ785" s="141">
        <v>-9.6224038884373825E-3</v>
      </c>
      <c r="BK785" s="145">
        <v>5.5592333110792466E-2</v>
      </c>
      <c r="BL785" s="63">
        <f t="shared" si="96"/>
        <v>59</v>
      </c>
      <c r="BM785" s="117">
        <f t="shared" si="97"/>
        <v>800.5</v>
      </c>
      <c r="BN785" s="139">
        <v>1.1477337622156096</v>
      </c>
      <c r="BO785" s="140">
        <v>2.7130000000000001</v>
      </c>
      <c r="BP785" s="134">
        <f t="shared" si="98"/>
        <v>-0.60560055759949571</v>
      </c>
    </row>
    <row r="786" spans="1:68">
      <c r="A786" s="16">
        <v>42873.755318287032</v>
      </c>
      <c r="B786" s="17">
        <v>0.27412809480857891</v>
      </c>
      <c r="C786" s="18">
        <v>5.2555723348309609E-2</v>
      </c>
      <c r="D786" s="81">
        <f t="shared" si="95"/>
        <v>-0.12107424636080102</v>
      </c>
      <c r="Z786" s="1"/>
      <c r="AA786" s="40"/>
      <c r="BI786" s="52">
        <v>42873.407488425924</v>
      </c>
      <c r="BJ786" s="141">
        <v>-8.5604095622516363E-2</v>
      </c>
      <c r="BK786" s="145">
        <v>-0.15502634243442118</v>
      </c>
      <c r="BL786" s="63">
        <f t="shared" si="96"/>
        <v>43</v>
      </c>
      <c r="BM786" s="117">
        <f t="shared" si="97"/>
        <v>394.5</v>
      </c>
      <c r="BN786" s="139">
        <v>1.0465335359989818</v>
      </c>
      <c r="BO786" s="140">
        <v>2.6305999999999998</v>
      </c>
      <c r="BP786" s="134">
        <f t="shared" si="98"/>
        <v>-0.42416788759132629</v>
      </c>
    </row>
    <row r="787" spans="1:68">
      <c r="A787" s="16">
        <v>42873.755434027778</v>
      </c>
      <c r="B787" s="17">
        <v>0.87189580895963392</v>
      </c>
      <c r="C787" s="18">
        <v>-0.10945245672404698</v>
      </c>
      <c r="D787" s="81">
        <f t="shared" si="95"/>
        <v>5.0124912835100469E-2</v>
      </c>
      <c r="Z787" s="1"/>
      <c r="AA787" s="40"/>
      <c r="BI787" s="52">
        <v>42873.407500000001</v>
      </c>
      <c r="BJ787" s="141">
        <v>6.7436712755613262E-2</v>
      </c>
      <c r="BK787" s="145">
        <v>0.21355633976970184</v>
      </c>
      <c r="BL787" s="63">
        <f t="shared" si="96"/>
        <v>80</v>
      </c>
      <c r="BM787" s="117">
        <f t="shared" si="97"/>
        <v>933</v>
      </c>
      <c r="BN787" s="139">
        <v>1.2503690136617647</v>
      </c>
      <c r="BO787" s="140">
        <v>2.7747999999999999</v>
      </c>
      <c r="BP787" s="134">
        <f t="shared" si="98"/>
        <v>-0.60585729057883031</v>
      </c>
    </row>
    <row r="788" spans="1:68">
      <c r="A788" s="16">
        <v>42873.755549768524</v>
      </c>
      <c r="B788" s="17">
        <v>0.52582246808803834</v>
      </c>
      <c r="C788" s="18">
        <v>-0.19045654676022528</v>
      </c>
      <c r="D788" s="81">
        <f t="shared" si="95"/>
        <v>0.14485532106711066</v>
      </c>
      <c r="Z788" s="1"/>
      <c r="AA788" s="40"/>
      <c r="BI788" s="52">
        <v>42873.407511574071</v>
      </c>
      <c r="BJ788" s="141">
        <v>0.16970359517874883</v>
      </c>
      <c r="BK788" s="145">
        <v>-7.6044339104965344E-2</v>
      </c>
      <c r="BL788" s="63">
        <f t="shared" si="96"/>
        <v>105</v>
      </c>
      <c r="BM788" s="117">
        <f t="shared" si="97"/>
        <v>592.5</v>
      </c>
      <c r="BN788" s="139">
        <v>1.38657855834934</v>
      </c>
      <c r="BO788" s="140">
        <v>2.6615000000000002</v>
      </c>
      <c r="BP788" s="134">
        <f t="shared" si="98"/>
        <v>-0.65208375405169083</v>
      </c>
    </row>
    <row r="789" spans="1:68">
      <c r="A789" s="16">
        <v>42873.755665509263</v>
      </c>
      <c r="B789" s="17">
        <v>0.22506713848184431</v>
      </c>
      <c r="C789" s="18">
        <v>-0.14995450174213612</v>
      </c>
      <c r="D789" s="81">
        <f t="shared" si="95"/>
        <v>0.55885180635649989</v>
      </c>
      <c r="Z789" s="1"/>
      <c r="AA789" s="40"/>
      <c r="BI789" s="52">
        <v>42873.407523148147</v>
      </c>
      <c r="BJ789" s="141">
        <v>0.48249661403572658</v>
      </c>
      <c r="BK789" s="145">
        <v>-0.18135367687757273</v>
      </c>
      <c r="BL789" s="63">
        <f t="shared" si="96"/>
        <v>264.5</v>
      </c>
      <c r="BM789" s="117">
        <f t="shared" si="97"/>
        <v>308.5</v>
      </c>
      <c r="BN789" s="139">
        <v>1.8031884487699614</v>
      </c>
      <c r="BO789" s="140">
        <v>2.6202999999999999</v>
      </c>
      <c r="BP789" s="134">
        <f t="shared" si="98"/>
        <v>-0.73768139903040264</v>
      </c>
    </row>
    <row r="790" spans="1:68">
      <c r="A790" s="16">
        <v>42873.755781250002</v>
      </c>
      <c r="B790" s="17">
        <v>0.57105456652038467</v>
      </c>
      <c r="C790" s="18">
        <v>-0.14995450174213612</v>
      </c>
      <c r="D790" s="81">
        <f t="shared" ref="D790:D853" si="99">CORREL(B796:B806,C790:C800)</f>
        <v>0.44217499102308822</v>
      </c>
      <c r="Z790" s="1"/>
      <c r="AA790" s="40"/>
      <c r="BI790" s="52">
        <v>42873.407534722224</v>
      </c>
      <c r="BJ790" s="141">
        <v>0.81883674802359196</v>
      </c>
      <c r="BK790" s="145">
        <v>-0.18135367687757273</v>
      </c>
      <c r="BL790" s="63">
        <f t="shared" ref="BL790:BL853" si="100">_xlfn.RANK.AVG(BJ790,BJ$21:BJ$1174,1)</f>
        <v>476</v>
      </c>
      <c r="BM790" s="117">
        <f t="shared" ref="BM790:BM853" si="101">_xlfn.RANK.AVG(BK790,BK$21:BK$1174,1)</f>
        <v>308.5</v>
      </c>
      <c r="BN790" s="139">
        <v>2.2511608072221549</v>
      </c>
      <c r="BO790" s="140">
        <v>2.6202999999999999</v>
      </c>
      <c r="BP790" s="134">
        <f t="shared" ref="BP790:BP853" si="102">CORREL(BL800:BL809,BM790:BM799)</f>
        <v>-0.74655792868739357</v>
      </c>
    </row>
    <row r="791" spans="1:68">
      <c r="A791" s="16">
        <v>42873.75589699074</v>
      </c>
      <c r="B791" s="17">
        <v>0.66278110476060403</v>
      </c>
      <c r="C791" s="18">
        <v>-0.10945245672404698</v>
      </c>
      <c r="D791" s="81">
        <f t="shared" si="99"/>
        <v>0.46810535854061569</v>
      </c>
      <c r="Z791" s="1"/>
      <c r="AA791" s="40"/>
      <c r="BI791" s="52">
        <v>42873.407546296294</v>
      </c>
      <c r="BJ791" s="141">
        <v>0.96345466731163476</v>
      </c>
      <c r="BK791" s="145">
        <v>-0.23400834576387586</v>
      </c>
      <c r="BL791" s="63">
        <f t="shared" si="100"/>
        <v>557</v>
      </c>
      <c r="BM791" s="117">
        <f t="shared" si="101"/>
        <v>140.5</v>
      </c>
      <c r="BN791" s="139">
        <v>2.443777815516059</v>
      </c>
      <c r="BO791" s="140">
        <v>2.5996999999999999</v>
      </c>
      <c r="BP791" s="134">
        <f t="shared" si="102"/>
        <v>-0.71658057379914364</v>
      </c>
    </row>
    <row r="792" spans="1:68">
      <c r="A792" s="16">
        <v>42873.756012731479</v>
      </c>
      <c r="B792" s="17">
        <v>0.15443213443135731</v>
      </c>
      <c r="C792" s="18">
        <v>-2.8448366687868688E-2</v>
      </c>
      <c r="D792" s="81">
        <f t="shared" si="99"/>
        <v>0.51006057212075129</v>
      </c>
      <c r="Z792" s="1"/>
      <c r="AA792" s="40"/>
      <c r="BI792" s="52">
        <v>42873.407557870371</v>
      </c>
      <c r="BJ792" s="141">
        <v>0.77150767442989798</v>
      </c>
      <c r="BK792" s="145">
        <v>-0.26033568020702741</v>
      </c>
      <c r="BL792" s="63">
        <f t="shared" si="100"/>
        <v>438</v>
      </c>
      <c r="BM792" s="117">
        <f t="shared" si="101"/>
        <v>78.5</v>
      </c>
      <c r="BN792" s="139">
        <v>2.1881230826730844</v>
      </c>
      <c r="BO792" s="140">
        <v>2.5893999999999999</v>
      </c>
      <c r="BP792" s="134">
        <f t="shared" si="102"/>
        <v>-0.53481632033059823</v>
      </c>
    </row>
    <row r="793" spans="1:68">
      <c r="A793" s="16">
        <v>42873.756128472218</v>
      </c>
      <c r="B793" s="17">
        <v>1.1109134186736001</v>
      </c>
      <c r="C793" s="18">
        <v>-0.31196268181449271</v>
      </c>
      <c r="D793" s="81">
        <f t="shared" si="99"/>
        <v>0.20565999854594408</v>
      </c>
      <c r="Z793" s="1"/>
      <c r="AA793" s="40"/>
      <c r="BI793" s="52">
        <v>42873.407569444447</v>
      </c>
      <c r="BJ793" s="141">
        <v>0.95938794719643705</v>
      </c>
      <c r="BK793" s="145">
        <v>8.1919667553944031E-2</v>
      </c>
      <c r="BL793" s="63">
        <f t="shared" si="100"/>
        <v>554.5</v>
      </c>
      <c r="BM793" s="117">
        <f t="shared" si="101"/>
        <v>829</v>
      </c>
      <c r="BN793" s="139">
        <v>2.4383613397016211</v>
      </c>
      <c r="BO793" s="140">
        <v>2.7233000000000001</v>
      </c>
      <c r="BP793" s="134">
        <f t="shared" si="102"/>
        <v>-0.50417497634918962</v>
      </c>
    </row>
    <row r="794" spans="1:68">
      <c r="A794" s="16">
        <v>42873.756244212964</v>
      </c>
      <c r="B794" s="17">
        <v>0.53444121300092018</v>
      </c>
      <c r="C794" s="18">
        <v>-6.8950411705957837E-2</v>
      </c>
      <c r="D794" s="81">
        <f t="shared" si="99"/>
        <v>-6.7099744969990965E-2</v>
      </c>
      <c r="Z794" s="1"/>
      <c r="AA794" s="40"/>
      <c r="BI794" s="52">
        <v>42873.407581018517</v>
      </c>
      <c r="BJ794" s="141">
        <v>0.98804539845761097</v>
      </c>
      <c r="BK794" s="145">
        <v>-0.18135367687757273</v>
      </c>
      <c r="BL794" s="63">
        <f t="shared" si="100"/>
        <v>566</v>
      </c>
      <c r="BM794" s="117">
        <f t="shared" si="101"/>
        <v>308.5</v>
      </c>
      <c r="BN794" s="139">
        <v>2.4765302786161785</v>
      </c>
      <c r="BO794" s="140">
        <v>2.6202999999999999</v>
      </c>
      <c r="BP794" s="134">
        <f t="shared" si="102"/>
        <v>-0.63644998986472723</v>
      </c>
    </row>
    <row r="795" spans="1:68">
      <c r="A795" s="16">
        <v>42873.756359953702</v>
      </c>
      <c r="B795" s="17">
        <v>0.89045568939727748</v>
      </c>
      <c r="C795" s="18">
        <v>-2.8448366687868688E-2</v>
      </c>
      <c r="D795" s="81">
        <f t="shared" si="99"/>
        <v>-0.11322343234047701</v>
      </c>
      <c r="Z795" s="1"/>
      <c r="AA795" s="40"/>
      <c r="BI795" s="52">
        <v>42873.407592592594</v>
      </c>
      <c r="BJ795" s="141">
        <v>0.76641214042877825</v>
      </c>
      <c r="BK795" s="145">
        <v>-0.20768101132072431</v>
      </c>
      <c r="BL795" s="63">
        <f t="shared" si="100"/>
        <v>433.5</v>
      </c>
      <c r="BM795" s="117">
        <f t="shared" si="101"/>
        <v>224.5</v>
      </c>
      <c r="BN795" s="139">
        <v>2.1813363267870405</v>
      </c>
      <c r="BO795" s="140">
        <v>2.61</v>
      </c>
      <c r="BP795" s="134">
        <f t="shared" si="102"/>
        <v>-0.48346729690651363</v>
      </c>
    </row>
    <row r="796" spans="1:68">
      <c r="A796" s="16">
        <v>42873.756475694448</v>
      </c>
      <c r="B796" s="17">
        <v>1.5234358430674166</v>
      </c>
      <c r="C796" s="18">
        <v>-0.10945245672404698</v>
      </c>
      <c r="D796" s="81">
        <f t="shared" si="99"/>
        <v>-0.26062698438835946</v>
      </c>
      <c r="Z796" s="1"/>
      <c r="AA796" s="40"/>
      <c r="BI796" s="52">
        <v>42873.407604166663</v>
      </c>
      <c r="BJ796" s="141">
        <v>1.2462396243987026</v>
      </c>
      <c r="BK796" s="145">
        <v>0.10824700199709558</v>
      </c>
      <c r="BL796" s="63">
        <f t="shared" si="100"/>
        <v>722.5</v>
      </c>
      <c r="BM796" s="117">
        <f t="shared" si="101"/>
        <v>854</v>
      </c>
      <c r="BN796" s="139">
        <v>2.8204198851349838</v>
      </c>
      <c r="BO796" s="140">
        <v>2.7336</v>
      </c>
      <c r="BP796" s="134">
        <f t="shared" si="102"/>
        <v>-0.48426079450129889</v>
      </c>
    </row>
    <row r="797" spans="1:68">
      <c r="A797" s="16">
        <v>42873.756591435187</v>
      </c>
      <c r="B797" s="17">
        <v>0.41535514687736586</v>
      </c>
      <c r="C797" s="18">
        <v>-2.8448366687868688E-2</v>
      </c>
      <c r="D797" s="81">
        <f t="shared" si="99"/>
        <v>-0.47065305077644498</v>
      </c>
      <c r="Z797" s="1"/>
      <c r="AA797" s="40"/>
      <c r="BI797" s="52">
        <v>42873.40761574074</v>
      </c>
      <c r="BJ797" s="141">
        <v>1.1310818803503588</v>
      </c>
      <c r="BK797" s="145">
        <v>0.18722900532655026</v>
      </c>
      <c r="BL797" s="63">
        <f t="shared" si="100"/>
        <v>646</v>
      </c>
      <c r="BM797" s="117">
        <f t="shared" si="101"/>
        <v>915.5</v>
      </c>
      <c r="BN797" s="139">
        <v>2.6670409660517449</v>
      </c>
      <c r="BO797" s="140">
        <v>2.7645</v>
      </c>
      <c r="BP797" s="134">
        <f t="shared" si="102"/>
        <v>-0.29979475813921419</v>
      </c>
    </row>
    <row r="798" spans="1:68">
      <c r="A798" s="16">
        <v>42873.756707175926</v>
      </c>
      <c r="B798" s="17">
        <v>1.0787731945091783</v>
      </c>
      <c r="C798" s="18">
        <v>1.2053678330220459E-2</v>
      </c>
      <c r="D798" s="81">
        <f t="shared" si="99"/>
        <v>-0.61096412060004246</v>
      </c>
      <c r="Z798" s="1"/>
      <c r="AA798" s="40"/>
      <c r="BI798" s="52">
        <v>42873.407627314817</v>
      </c>
      <c r="BJ798" s="141">
        <v>1.2321903256583362</v>
      </c>
      <c r="BK798" s="145">
        <v>0.47682968420121746</v>
      </c>
      <c r="BL798" s="63">
        <f t="shared" si="100"/>
        <v>713.5</v>
      </c>
      <c r="BM798" s="117">
        <f t="shared" si="101"/>
        <v>1031</v>
      </c>
      <c r="BN798" s="139">
        <v>2.8017075851287396</v>
      </c>
      <c r="BO798" s="140">
        <v>2.8777999999999997</v>
      </c>
      <c r="BP798" s="134">
        <f t="shared" si="102"/>
        <v>-0.1667304863579302</v>
      </c>
    </row>
    <row r="799" spans="1:68">
      <c r="A799" s="16">
        <v>42873.756822916665</v>
      </c>
      <c r="B799" s="17">
        <v>0.53476558075008429</v>
      </c>
      <c r="C799" s="18">
        <v>0.21456390342066969</v>
      </c>
      <c r="D799" s="81">
        <f t="shared" si="99"/>
        <v>-0.57100420429470045</v>
      </c>
      <c r="Z799" s="1"/>
      <c r="AA799" s="40"/>
      <c r="BI799" s="52">
        <v>42873.407638888886</v>
      </c>
      <c r="BJ799" s="141">
        <v>1.6812418269835587</v>
      </c>
      <c r="BK799" s="145">
        <v>2.9264998667640901E-2</v>
      </c>
      <c r="BL799" s="63">
        <f t="shared" si="100"/>
        <v>937.5</v>
      </c>
      <c r="BM799" s="117">
        <f t="shared" si="101"/>
        <v>765.5</v>
      </c>
      <c r="BN799" s="139">
        <v>3.3998005267293867</v>
      </c>
      <c r="BO799" s="140">
        <v>2.7027000000000001</v>
      </c>
      <c r="BP799" s="134">
        <f t="shared" si="102"/>
        <v>5.1865524716100736E-3</v>
      </c>
    </row>
    <row r="800" spans="1:68">
      <c r="A800" s="16">
        <v>42873.756938657403</v>
      </c>
      <c r="B800" s="17">
        <v>0.34893511868435101</v>
      </c>
      <c r="C800" s="18">
        <v>-0.10945245672404698</v>
      </c>
      <c r="D800" s="81">
        <f t="shared" si="99"/>
        <v>-0.48860971959562921</v>
      </c>
      <c r="Z800" s="1"/>
      <c r="AA800" s="40"/>
      <c r="BI800" s="52">
        <v>42873.407650462963</v>
      </c>
      <c r="BJ800" s="141">
        <v>1.7188988180562208</v>
      </c>
      <c r="BK800" s="145">
        <v>-0.10237167354811805</v>
      </c>
      <c r="BL800" s="63">
        <f t="shared" si="100"/>
        <v>951</v>
      </c>
      <c r="BM800" s="117">
        <f t="shared" si="101"/>
        <v>540.5</v>
      </c>
      <c r="BN800" s="139">
        <v>3.4499559777099771</v>
      </c>
      <c r="BO800" s="140">
        <v>2.6511999999999998</v>
      </c>
      <c r="BP800" s="134">
        <f t="shared" si="102"/>
        <v>0.18425536476466345</v>
      </c>
    </row>
    <row r="801" spans="1:68">
      <c r="A801" s="16">
        <v>42873.757054398149</v>
      </c>
      <c r="B801" s="17">
        <v>0.93210938765400242</v>
      </c>
      <c r="C801" s="18">
        <v>-6.8950411705957837E-2</v>
      </c>
      <c r="D801" s="81">
        <f t="shared" si="99"/>
        <v>-0.4617294306993972</v>
      </c>
      <c r="Z801" s="1"/>
      <c r="AA801" s="40"/>
      <c r="BI801" s="52">
        <v>42873.40766203704</v>
      </c>
      <c r="BJ801" s="141">
        <v>1.9580534315037874</v>
      </c>
      <c r="BK801" s="145">
        <v>0.18722900532655026</v>
      </c>
      <c r="BL801" s="63">
        <f t="shared" si="100"/>
        <v>1047</v>
      </c>
      <c r="BM801" s="117">
        <f t="shared" si="101"/>
        <v>915.5</v>
      </c>
      <c r="BN801" s="139">
        <v>3.7684866714769432</v>
      </c>
      <c r="BO801" s="140">
        <v>2.7645</v>
      </c>
      <c r="BP801" s="134">
        <f t="shared" si="102"/>
        <v>0.30306129200368864</v>
      </c>
    </row>
    <row r="802" spans="1:68">
      <c r="A802" s="16">
        <v>42873.757170138888</v>
      </c>
      <c r="B802" s="17">
        <v>0.51175364063866147</v>
      </c>
      <c r="C802" s="18">
        <v>0.25506594843875885</v>
      </c>
      <c r="D802" s="81">
        <f t="shared" si="99"/>
        <v>-0.40563204891560101</v>
      </c>
      <c r="Z802" s="1"/>
      <c r="AA802" s="40"/>
      <c r="BI802" s="52">
        <v>42873.407673611109</v>
      </c>
      <c r="BJ802" s="141">
        <v>2.5061425477086905</v>
      </c>
      <c r="BK802" s="145">
        <v>-0.18135367687757273</v>
      </c>
      <c r="BL802" s="63">
        <f t="shared" si="100"/>
        <v>1137</v>
      </c>
      <c r="BM802" s="117">
        <f t="shared" si="101"/>
        <v>308.5</v>
      </c>
      <c r="BN802" s="139">
        <v>4.4984880873565807</v>
      </c>
      <c r="BO802" s="140">
        <v>2.6202999999999999</v>
      </c>
      <c r="BP802" s="134">
        <f t="shared" si="102"/>
        <v>0.18462010361534845</v>
      </c>
    </row>
    <row r="803" spans="1:68">
      <c r="A803" s="16">
        <v>42873.757285879634</v>
      </c>
      <c r="B803" s="17">
        <v>0.3461013714133282</v>
      </c>
      <c r="C803" s="18">
        <v>-0.23095859177831443</v>
      </c>
      <c r="D803" s="81">
        <f t="shared" si="99"/>
        <v>-0.47262739545360349</v>
      </c>
      <c r="Z803" s="1"/>
      <c r="AA803" s="40"/>
      <c r="BI803" s="52">
        <v>42873.407685185186</v>
      </c>
      <c r="BJ803" s="141">
        <v>2.3366742646580696</v>
      </c>
      <c r="BK803" s="145">
        <v>-0.1286990079912696</v>
      </c>
      <c r="BL803" s="63">
        <f t="shared" si="100"/>
        <v>1115.5</v>
      </c>
      <c r="BM803" s="117">
        <f t="shared" si="101"/>
        <v>479</v>
      </c>
      <c r="BN803" s="139">
        <v>4.2727728105595233</v>
      </c>
      <c r="BO803" s="140">
        <v>2.6408999999999998</v>
      </c>
      <c r="BP803" s="134">
        <f t="shared" si="102"/>
        <v>0.39760584578433233</v>
      </c>
    </row>
    <row r="804" spans="1:68">
      <c r="A804" s="16">
        <v>42873.757401620373</v>
      </c>
      <c r="B804" s="17">
        <v>1.0302926561992181</v>
      </c>
      <c r="C804" s="18">
        <v>0.17406185840258054</v>
      </c>
      <c r="D804" s="81">
        <f t="shared" si="99"/>
        <v>-0.27526743033646778</v>
      </c>
      <c r="Z804" s="1"/>
      <c r="AA804" s="40"/>
      <c r="BI804" s="52">
        <v>42873.407696759263</v>
      </c>
      <c r="BJ804" s="141">
        <v>1.9392815474571174</v>
      </c>
      <c r="BK804" s="145">
        <v>0.13457433644024716</v>
      </c>
      <c r="BL804" s="63">
        <f t="shared" si="100"/>
        <v>1041</v>
      </c>
      <c r="BM804" s="117">
        <f t="shared" si="101"/>
        <v>879</v>
      </c>
      <c r="BN804" s="139">
        <v>3.7434843469869339</v>
      </c>
      <c r="BO804" s="140">
        <v>2.7439</v>
      </c>
      <c r="BP804" s="134">
        <f t="shared" si="102"/>
        <v>0.69665929247471903</v>
      </c>
    </row>
    <row r="805" spans="1:68">
      <c r="A805" s="16">
        <v>42873.757517361111</v>
      </c>
      <c r="B805" s="17">
        <v>1.9814629861570239</v>
      </c>
      <c r="C805" s="18">
        <v>9.3057768366402241E-2</v>
      </c>
      <c r="D805" s="81">
        <f t="shared" si="99"/>
        <v>-0.21927939202117278</v>
      </c>
      <c r="Z805" s="1"/>
      <c r="AA805" s="40"/>
      <c r="BI805" s="52">
        <v>42873.407708333332</v>
      </c>
      <c r="BJ805" s="141">
        <v>1.3769819219489179</v>
      </c>
      <c r="BK805" s="145">
        <v>0.87173970084849317</v>
      </c>
      <c r="BL805" s="63">
        <f t="shared" si="100"/>
        <v>790.5</v>
      </c>
      <c r="BM805" s="117">
        <f t="shared" si="101"/>
        <v>1087</v>
      </c>
      <c r="BN805" s="139">
        <v>2.9945559143046143</v>
      </c>
      <c r="BO805" s="140">
        <v>3.0323000000000002</v>
      </c>
      <c r="BP805" s="134">
        <f t="shared" si="102"/>
        <v>0.69484898671752526</v>
      </c>
    </row>
    <row r="806" spans="1:68">
      <c r="A806" s="16">
        <v>42873.75763310185</v>
      </c>
      <c r="B806" s="17">
        <v>1.8342230617217388</v>
      </c>
      <c r="C806" s="18">
        <v>0.33607003847493711</v>
      </c>
      <c r="D806" s="81">
        <f t="shared" si="99"/>
        <v>-0.25824030110116447</v>
      </c>
      <c r="Z806" s="1"/>
      <c r="AA806" s="40"/>
      <c r="BI806" s="52">
        <v>42873.407719907409</v>
      </c>
      <c r="BJ806" s="141">
        <v>0.68700003111951102</v>
      </c>
      <c r="BK806" s="145">
        <v>-0.1286990079912696</v>
      </c>
      <c r="BL806" s="63">
        <f t="shared" si="100"/>
        <v>384</v>
      </c>
      <c r="BM806" s="117">
        <f t="shared" si="101"/>
        <v>479</v>
      </c>
      <c r="BN806" s="139">
        <v>2.0755671178759822</v>
      </c>
      <c r="BO806" s="140">
        <v>2.6408999999999998</v>
      </c>
      <c r="BP806" s="134">
        <f t="shared" si="102"/>
        <v>0.52859133986019102</v>
      </c>
    </row>
    <row r="807" spans="1:68">
      <c r="A807" s="16">
        <v>42873.757748842589</v>
      </c>
      <c r="B807" s="17">
        <v>1.9474830995769483</v>
      </c>
      <c r="C807" s="18">
        <v>0.21456390342066969</v>
      </c>
      <c r="D807" s="81">
        <f t="shared" si="99"/>
        <v>-0.1863261550305684</v>
      </c>
      <c r="Z807" s="1"/>
      <c r="AA807" s="40"/>
      <c r="BI807" s="52">
        <v>42873.407731481479</v>
      </c>
      <c r="BJ807" s="141">
        <v>0.85139938561935968</v>
      </c>
      <c r="BK807" s="145">
        <v>-0.1286990079912696</v>
      </c>
      <c r="BL807" s="63">
        <f t="shared" si="100"/>
        <v>500</v>
      </c>
      <c r="BM807" s="117">
        <f t="shared" si="101"/>
        <v>479</v>
      </c>
      <c r="BN807" s="139">
        <v>2.2945310746601955</v>
      </c>
      <c r="BO807" s="140">
        <v>2.6408999999999998</v>
      </c>
      <c r="BP807" s="134">
        <f t="shared" si="102"/>
        <v>0.58536827592687146</v>
      </c>
    </row>
    <row r="808" spans="1:68">
      <c r="A808" s="16">
        <v>42873.757864583335</v>
      </c>
      <c r="B808" s="17">
        <v>1.6322363491750571</v>
      </c>
      <c r="C808" s="18">
        <v>9.3057768366402241E-2</v>
      </c>
      <c r="D808" s="81">
        <f t="shared" si="99"/>
        <v>-4.7649828658254872E-2</v>
      </c>
      <c r="Z808" s="1"/>
      <c r="AA808" s="40"/>
      <c r="BI808" s="52">
        <v>42873.407743055555</v>
      </c>
      <c r="BJ808" s="141">
        <v>0.69601631933737362</v>
      </c>
      <c r="BK808" s="145">
        <v>8.1919667553944031E-2</v>
      </c>
      <c r="BL808" s="63">
        <f t="shared" si="100"/>
        <v>389.5</v>
      </c>
      <c r="BM808" s="117">
        <f t="shared" si="101"/>
        <v>829</v>
      </c>
      <c r="BN808" s="139">
        <v>2.0875759371909748</v>
      </c>
      <c r="BO808" s="140">
        <v>2.7233000000000001</v>
      </c>
      <c r="BP808" s="134">
        <f t="shared" si="102"/>
        <v>0.67440758667714718</v>
      </c>
    </row>
    <row r="809" spans="1:68">
      <c r="A809" s="16">
        <v>42873.757980324073</v>
      </c>
      <c r="B809" s="17">
        <v>2.4284153240248898</v>
      </c>
      <c r="C809" s="18">
        <v>1.2053678330223951E-2</v>
      </c>
      <c r="D809" s="81">
        <f t="shared" si="99"/>
        <v>-3.2692660586951673E-2</v>
      </c>
      <c r="Z809" s="1"/>
      <c r="AA809" s="40"/>
      <c r="BI809" s="52">
        <v>42873.407754629632</v>
      </c>
      <c r="BJ809" s="141">
        <v>0.88614855409046289</v>
      </c>
      <c r="BK809" s="145">
        <v>-0.1286990079912696</v>
      </c>
      <c r="BL809" s="63">
        <f t="shared" si="100"/>
        <v>521</v>
      </c>
      <c r="BM809" s="117">
        <f t="shared" si="101"/>
        <v>479</v>
      </c>
      <c r="BN809" s="139">
        <v>2.3408135886429435</v>
      </c>
      <c r="BO809" s="140">
        <v>2.6408999999999998</v>
      </c>
      <c r="BP809" s="134">
        <f t="shared" si="102"/>
        <v>-0.19793923072126018</v>
      </c>
    </row>
    <row r="810" spans="1:68">
      <c r="A810" s="16">
        <v>42873.758096064819</v>
      </c>
      <c r="B810" s="17">
        <v>0.54686089813792493</v>
      </c>
      <c r="C810" s="18">
        <v>0.70058844363773942</v>
      </c>
      <c r="D810" s="81">
        <f t="shared" si="99"/>
        <v>-7.7077650806071388E-2</v>
      </c>
      <c r="Z810" s="1"/>
      <c r="AA810" s="40"/>
      <c r="BI810" s="52">
        <v>42873.407766203702</v>
      </c>
      <c r="BJ810" s="141">
        <v>1.9280782509427048</v>
      </c>
      <c r="BK810" s="145">
        <v>-0.1286990079912696</v>
      </c>
      <c r="BL810" s="63">
        <f t="shared" si="100"/>
        <v>1036</v>
      </c>
      <c r="BM810" s="117">
        <f t="shared" si="101"/>
        <v>479</v>
      </c>
      <c r="BN810" s="139">
        <v>3.7285626452485925</v>
      </c>
      <c r="BO810" s="140">
        <v>2.6408999999999998</v>
      </c>
      <c r="BP810" s="134">
        <f t="shared" si="102"/>
        <v>-0.36050519166124984</v>
      </c>
    </row>
    <row r="811" spans="1:68">
      <c r="A811" s="16">
        <v>42873.758211805558</v>
      </c>
      <c r="B811" s="17">
        <v>1.6263851091323733</v>
      </c>
      <c r="C811" s="18">
        <v>-0.14995450174213612</v>
      </c>
      <c r="D811" s="81">
        <f t="shared" si="99"/>
        <v>-0.1025393516657843</v>
      </c>
      <c r="Z811" s="1"/>
      <c r="AA811" s="40"/>
      <c r="BI811" s="52">
        <v>42873.407777777778</v>
      </c>
      <c r="BJ811" s="141">
        <v>2.1906199731846834</v>
      </c>
      <c r="BK811" s="145">
        <v>-7.6044339104965344E-2</v>
      </c>
      <c r="BL811" s="63">
        <f t="shared" si="100"/>
        <v>1092</v>
      </c>
      <c r="BM811" s="117">
        <f t="shared" si="101"/>
        <v>592.5</v>
      </c>
      <c r="BN811" s="139">
        <v>4.0782426941632517</v>
      </c>
      <c r="BO811" s="140">
        <v>2.6615000000000002</v>
      </c>
      <c r="BP811" s="134">
        <f t="shared" si="102"/>
        <v>-5.8047615974849091E-3</v>
      </c>
    </row>
    <row r="812" spans="1:68">
      <c r="A812" s="16">
        <v>42873.758327546297</v>
      </c>
      <c r="B812" s="17">
        <v>0.71377782635941511</v>
      </c>
      <c r="C812" s="18">
        <v>1.2053678330220459E-2</v>
      </c>
      <c r="D812" s="81">
        <f t="shared" si="99"/>
        <v>-6.1738503990310133E-2</v>
      </c>
      <c r="Z812" s="1"/>
      <c r="AA812" s="40"/>
      <c r="BI812" s="52">
        <v>42873.407789351855</v>
      </c>
      <c r="BJ812" s="141">
        <v>2.2704555636373498</v>
      </c>
      <c r="BK812" s="145">
        <v>-4.9717004661813786E-2</v>
      </c>
      <c r="BL812" s="63">
        <f t="shared" si="100"/>
        <v>1105</v>
      </c>
      <c r="BM812" s="117">
        <f t="shared" si="101"/>
        <v>638</v>
      </c>
      <c r="BN812" s="139">
        <v>4.1845759387851817</v>
      </c>
      <c r="BO812" s="140">
        <v>2.6718000000000002</v>
      </c>
      <c r="BP812" s="134">
        <f t="shared" si="102"/>
        <v>9.9381729239018529E-2</v>
      </c>
    </row>
    <row r="813" spans="1:68">
      <c r="A813" s="16">
        <v>42873.758443287035</v>
      </c>
      <c r="B813" s="17">
        <v>0.53725389019699077</v>
      </c>
      <c r="C813" s="18">
        <v>5.2555723348309609E-2</v>
      </c>
      <c r="D813" s="81">
        <f t="shared" si="99"/>
        <v>1.022629413312879E-2</v>
      </c>
      <c r="Z813" s="1"/>
      <c r="AA813" s="40"/>
      <c r="BI813" s="52">
        <v>42873.407800925925</v>
      </c>
      <c r="BJ813" s="141">
        <v>2.3139764968288761</v>
      </c>
      <c r="BK813" s="145">
        <v>-0.15502634243442118</v>
      </c>
      <c r="BL813" s="63">
        <f t="shared" si="100"/>
        <v>1111</v>
      </c>
      <c r="BM813" s="117">
        <f t="shared" si="101"/>
        <v>394.5</v>
      </c>
      <c r="BN813" s="139">
        <v>4.2425415905576571</v>
      </c>
      <c r="BO813" s="140">
        <v>2.6305999999999998</v>
      </c>
      <c r="BP813" s="134">
        <f t="shared" si="102"/>
        <v>0.51971025608110577</v>
      </c>
    </row>
    <row r="814" spans="1:68">
      <c r="A814" s="16">
        <v>42873.758559027774</v>
      </c>
      <c r="B814" s="17">
        <v>0.69423105763540627</v>
      </c>
      <c r="C814" s="18">
        <v>-2.8448366687868688E-2</v>
      </c>
      <c r="D814" s="81">
        <f t="shared" si="99"/>
        <v>7.2613649572647973E-2</v>
      </c>
      <c r="Z814" s="1"/>
      <c r="AA814" s="40"/>
      <c r="BI814" s="52">
        <v>42873.407812500001</v>
      </c>
      <c r="BJ814" s="141">
        <v>2.0785789402364325</v>
      </c>
      <c r="BK814" s="145">
        <v>-0.18135367687757273</v>
      </c>
      <c r="BL814" s="63">
        <f t="shared" si="100"/>
        <v>1077</v>
      </c>
      <c r="BM814" s="117">
        <f t="shared" si="101"/>
        <v>308.5</v>
      </c>
      <c r="BN814" s="139">
        <v>3.9290149312491223</v>
      </c>
      <c r="BO814" s="140">
        <v>2.6202999999999999</v>
      </c>
      <c r="BP814" s="134">
        <f t="shared" si="102"/>
        <v>0.57800539129034423</v>
      </c>
    </row>
    <row r="815" spans="1:68">
      <c r="A815" s="16">
        <v>42873.758674768513</v>
      </c>
      <c r="B815" s="17">
        <v>0.7105136179619409</v>
      </c>
      <c r="C815" s="18">
        <v>0.17406185840258054</v>
      </c>
      <c r="D815" s="81">
        <f t="shared" si="99"/>
        <v>0.21545087621387279</v>
      </c>
      <c r="Z815" s="1"/>
      <c r="AA815" s="40"/>
      <c r="BI815" s="52">
        <v>42873.407824074071</v>
      </c>
      <c r="BJ815" s="141">
        <v>1.668811549223044</v>
      </c>
      <c r="BK815" s="145">
        <v>-0.26033568020702741</v>
      </c>
      <c r="BL815" s="63">
        <f t="shared" si="100"/>
        <v>933.5</v>
      </c>
      <c r="BM815" s="117">
        <f t="shared" si="101"/>
        <v>78.5</v>
      </c>
      <c r="BN815" s="139">
        <v>3.3832446052621181</v>
      </c>
      <c r="BO815" s="140">
        <v>2.5893999999999999</v>
      </c>
      <c r="BP815" s="134">
        <f t="shared" si="102"/>
        <v>0.56773614195440747</v>
      </c>
    </row>
    <row r="816" spans="1:68">
      <c r="A816" s="16">
        <v>42873.758790509259</v>
      </c>
      <c r="B816" s="17">
        <v>1.1989823054880007</v>
      </c>
      <c r="C816" s="18">
        <v>0.33607003847493711</v>
      </c>
      <c r="D816" s="81">
        <f t="shared" si="99"/>
        <v>0.35992935186209585</v>
      </c>
      <c r="Z816" s="1"/>
      <c r="AA816" s="40"/>
      <c r="BI816" s="52">
        <v>42873.407835648148</v>
      </c>
      <c r="BJ816" s="141">
        <v>0.84301017032160308</v>
      </c>
      <c r="BK816" s="145">
        <v>-0.18135367687757273</v>
      </c>
      <c r="BL816" s="63">
        <f t="shared" si="100"/>
        <v>492</v>
      </c>
      <c r="BM816" s="117">
        <f t="shared" si="101"/>
        <v>308.5</v>
      </c>
      <c r="BN816" s="139">
        <v>2.2833574555088312</v>
      </c>
      <c r="BO816" s="140">
        <v>2.6202999999999999</v>
      </c>
      <c r="BP816" s="134">
        <f t="shared" si="102"/>
        <v>0.49283515937176281</v>
      </c>
    </row>
    <row r="817" spans="1:68">
      <c r="A817" s="16">
        <v>42873.758906250005</v>
      </c>
      <c r="B817" s="17">
        <v>1.5555153956975181</v>
      </c>
      <c r="C817" s="18">
        <v>0.17406185840258054</v>
      </c>
      <c r="D817" s="81">
        <f t="shared" si="99"/>
        <v>0.50447210196722958</v>
      </c>
      <c r="Z817" s="1"/>
      <c r="AA817" s="40"/>
      <c r="BI817" s="52">
        <v>42873.407847222225</v>
      </c>
      <c r="BJ817" s="141">
        <v>1.1714724668506504</v>
      </c>
      <c r="BK817" s="145">
        <v>-0.18135367687757273</v>
      </c>
      <c r="BL817" s="63">
        <f t="shared" si="100"/>
        <v>677</v>
      </c>
      <c r="BM817" s="117">
        <f t="shared" si="101"/>
        <v>308.5</v>
      </c>
      <c r="BN817" s="139">
        <v>2.7208373003734043</v>
      </c>
      <c r="BO817" s="140">
        <v>2.6202999999999999</v>
      </c>
      <c r="BP817" s="134">
        <f t="shared" si="102"/>
        <v>0.49350871338172708</v>
      </c>
    </row>
    <row r="818" spans="1:68">
      <c r="A818" s="16">
        <v>42873.759021990743</v>
      </c>
      <c r="B818" s="17">
        <v>1.1957479100969794</v>
      </c>
      <c r="C818" s="18">
        <v>-0.14995450174213612</v>
      </c>
      <c r="D818" s="81">
        <f t="shared" si="99"/>
        <v>0.64082690263052566</v>
      </c>
      <c r="Z818" s="1"/>
      <c r="AA818" s="40"/>
      <c r="BI818" s="52">
        <v>42873.407858796294</v>
      </c>
      <c r="BJ818" s="141">
        <v>1.0272351802867461</v>
      </c>
      <c r="BK818" s="145">
        <v>-0.31299034909333057</v>
      </c>
      <c r="BL818" s="63">
        <f t="shared" si="100"/>
        <v>588</v>
      </c>
      <c r="BM818" s="117">
        <f t="shared" si="101"/>
        <v>20</v>
      </c>
      <c r="BN818" s="139">
        <v>2.5287272578617714</v>
      </c>
      <c r="BO818" s="140">
        <v>2.5688</v>
      </c>
      <c r="BP818" s="134">
        <f t="shared" si="102"/>
        <v>0.58986063441648817</v>
      </c>
    </row>
    <row r="819" spans="1:68">
      <c r="A819" s="16">
        <v>42873.759137731482</v>
      </c>
      <c r="B819" s="17">
        <v>1.376124113210841</v>
      </c>
      <c r="C819" s="18">
        <v>0.13355981338449138</v>
      </c>
      <c r="D819" s="81">
        <f t="shared" si="99"/>
        <v>0.5357571755427597</v>
      </c>
      <c r="Z819" s="1"/>
      <c r="AA819" s="40"/>
      <c r="BI819" s="52">
        <v>42873.407870370371</v>
      </c>
      <c r="BJ819" s="141">
        <v>0.74618755977731532</v>
      </c>
      <c r="BK819" s="145">
        <v>-0.20768101132072431</v>
      </c>
      <c r="BL819" s="63">
        <f t="shared" si="100"/>
        <v>419</v>
      </c>
      <c r="BM819" s="117">
        <f t="shared" si="101"/>
        <v>224.5</v>
      </c>
      <c r="BN819" s="139">
        <v>2.1543991516550673</v>
      </c>
      <c r="BO819" s="140">
        <v>2.61</v>
      </c>
      <c r="BP819" s="134">
        <f t="shared" si="102"/>
        <v>0.64409688682112054</v>
      </c>
    </row>
    <row r="820" spans="1:68">
      <c r="A820" s="16">
        <v>42873.759253472221</v>
      </c>
      <c r="B820" s="17">
        <v>1.4261740413284631</v>
      </c>
      <c r="C820" s="18">
        <v>5.2555723348309609E-2</v>
      </c>
      <c r="D820" s="81">
        <f t="shared" si="99"/>
        <v>0.63928957788400986</v>
      </c>
      <c r="Z820" s="1"/>
      <c r="AA820" s="40"/>
      <c r="BI820" s="52">
        <v>42873.407881944448</v>
      </c>
      <c r="BJ820" s="141">
        <v>0.54518714317159189</v>
      </c>
      <c r="BK820" s="145">
        <v>0.23988367421285339</v>
      </c>
      <c r="BL820" s="63">
        <f t="shared" si="100"/>
        <v>311</v>
      </c>
      <c r="BM820" s="117">
        <f t="shared" si="101"/>
        <v>951.5</v>
      </c>
      <c r="BN820" s="139">
        <v>1.8866861386133709</v>
      </c>
      <c r="BO820" s="140">
        <v>2.7850999999999999</v>
      </c>
      <c r="BP820" s="134">
        <f t="shared" si="102"/>
        <v>0.67568365056170787</v>
      </c>
    </row>
    <row r="821" spans="1:68">
      <c r="A821" s="16">
        <v>42873.759369212959</v>
      </c>
      <c r="B821" s="17">
        <v>1.7796974172047166</v>
      </c>
      <c r="C821" s="18">
        <v>0.29556799345684798</v>
      </c>
      <c r="D821" s="81">
        <f t="shared" si="99"/>
        <v>0.60255983638503174</v>
      </c>
      <c r="Z821" s="1"/>
      <c r="AA821" s="40"/>
      <c r="BI821" s="52">
        <v>42873.407893518517</v>
      </c>
      <c r="BJ821" s="141">
        <v>0.32218190125124446</v>
      </c>
      <c r="BK821" s="145">
        <v>-0.1286990079912696</v>
      </c>
      <c r="BL821" s="63">
        <f t="shared" si="100"/>
        <v>180</v>
      </c>
      <c r="BM821" s="117">
        <f t="shared" si="101"/>
        <v>479</v>
      </c>
      <c r="BN821" s="139">
        <v>1.5896648376292182</v>
      </c>
      <c r="BO821" s="140">
        <v>2.6408999999999998</v>
      </c>
      <c r="BP821" s="134">
        <f t="shared" si="102"/>
        <v>0.81233158549275564</v>
      </c>
    </row>
    <row r="822" spans="1:68">
      <c r="A822" s="16">
        <v>42873.759484953698</v>
      </c>
      <c r="B822" s="17">
        <v>0.78305707499827248</v>
      </c>
      <c r="C822" s="18">
        <v>0.25506594843875885</v>
      </c>
      <c r="D822" s="81">
        <f t="shared" si="99"/>
        <v>0.60276942053908267</v>
      </c>
      <c r="Z822" s="1"/>
      <c r="AA822" s="40"/>
      <c r="BI822" s="52">
        <v>42873.407905092594</v>
      </c>
      <c r="BJ822" s="141">
        <v>8.5947809715774301E-2</v>
      </c>
      <c r="BK822" s="145">
        <v>0.87173970084849317</v>
      </c>
      <c r="BL822" s="63">
        <f t="shared" si="100"/>
        <v>87</v>
      </c>
      <c r="BM822" s="117">
        <f t="shared" si="101"/>
        <v>1087</v>
      </c>
      <c r="BN822" s="139">
        <v>1.2750239951070648</v>
      </c>
      <c r="BO822" s="140">
        <v>3.0323000000000002</v>
      </c>
      <c r="BP822" s="134">
        <f t="shared" si="102"/>
        <v>0.87665139554623794</v>
      </c>
    </row>
    <row r="823" spans="1:68">
      <c r="A823" s="16">
        <v>42873.759600694444</v>
      </c>
      <c r="B823" s="17">
        <v>0.16705217070234502</v>
      </c>
      <c r="C823" s="18">
        <v>-0.23095859177831443</v>
      </c>
      <c r="D823" s="81">
        <f t="shared" si="99"/>
        <v>0.62510328172850782</v>
      </c>
      <c r="Z823" s="1"/>
      <c r="AA823" s="40"/>
      <c r="BI823" s="52">
        <v>42873.407916666663</v>
      </c>
      <c r="BJ823" s="141">
        <v>3.5899433734480457E-2</v>
      </c>
      <c r="BK823" s="145">
        <v>2.9376642244893394E-3</v>
      </c>
      <c r="BL823" s="63">
        <f t="shared" si="100"/>
        <v>71</v>
      </c>
      <c r="BM823" s="117">
        <f t="shared" si="101"/>
        <v>724</v>
      </c>
      <c r="BN823" s="139">
        <v>1.2083644241566316</v>
      </c>
      <c r="BO823" s="140">
        <v>2.6924000000000001</v>
      </c>
      <c r="BP823" s="134">
        <f t="shared" si="102"/>
        <v>0.79026130747425849</v>
      </c>
    </row>
    <row r="824" spans="1:68">
      <c r="A824" s="16">
        <v>42873.75971643519</v>
      </c>
      <c r="B824" s="17">
        <v>0.65097318084366373</v>
      </c>
      <c r="C824" s="18">
        <v>0.41707412851111542</v>
      </c>
      <c r="D824" s="81">
        <f t="shared" si="99"/>
        <v>0.51836689350516896</v>
      </c>
      <c r="Z824" s="1"/>
      <c r="AA824" s="40"/>
      <c r="BI824" s="52">
        <v>42873.40792824074</v>
      </c>
      <c r="BJ824" s="141">
        <v>-0.12734420000340019</v>
      </c>
      <c r="BK824" s="145">
        <v>-0.15502634243442118</v>
      </c>
      <c r="BL824" s="63">
        <f t="shared" si="100"/>
        <v>31.5</v>
      </c>
      <c r="BM824" s="117">
        <f t="shared" si="101"/>
        <v>394.5</v>
      </c>
      <c r="BN824" s="139">
        <v>0.99093977506464181</v>
      </c>
      <c r="BO824" s="140">
        <v>2.6305999999999998</v>
      </c>
      <c r="BP824" s="134">
        <f t="shared" si="102"/>
        <v>0.66745365590512973</v>
      </c>
    </row>
    <row r="825" spans="1:68">
      <c r="A825" s="16">
        <v>42873.759832175929</v>
      </c>
      <c r="B825" s="17">
        <v>2.0965049633092816</v>
      </c>
      <c r="C825" s="18">
        <v>-0.19045654676022528</v>
      </c>
      <c r="D825" s="81">
        <f t="shared" si="99"/>
        <v>0.54199684094591449</v>
      </c>
      <c r="Z825" s="1"/>
      <c r="AA825" s="40"/>
      <c r="BI825" s="52">
        <v>42873.407939814817</v>
      </c>
      <c r="BJ825" s="141">
        <v>-0.21834924204035361</v>
      </c>
      <c r="BK825" s="145">
        <v>0.16090167088339871</v>
      </c>
      <c r="BL825" s="63">
        <f t="shared" si="100"/>
        <v>15</v>
      </c>
      <c r="BM825" s="117">
        <f t="shared" si="101"/>
        <v>898.5</v>
      </c>
      <c r="BN825" s="139">
        <v>0.86972990686078999</v>
      </c>
      <c r="BO825" s="140">
        <v>2.7542</v>
      </c>
      <c r="BP825" s="134">
        <f t="shared" si="102"/>
        <v>0.72720118635867348</v>
      </c>
    </row>
    <row r="826" spans="1:68">
      <c r="A826" s="16">
        <v>42873.759947916667</v>
      </c>
      <c r="B826" s="17">
        <v>1.2614895546644389</v>
      </c>
      <c r="C826" s="18">
        <v>0.66008639861965035</v>
      </c>
      <c r="D826" s="81">
        <f t="shared" si="99"/>
        <v>0.54212004163944549</v>
      </c>
      <c r="Z826" s="1"/>
      <c r="AA826" s="40"/>
      <c r="BI826" s="52">
        <v>42873.407951388886</v>
      </c>
      <c r="BJ826" s="141">
        <v>-0.13685786727836069</v>
      </c>
      <c r="BK826" s="145">
        <v>-0.15502634243442118</v>
      </c>
      <c r="BL826" s="63">
        <f t="shared" si="100"/>
        <v>29</v>
      </c>
      <c r="BM826" s="117">
        <f t="shared" si="101"/>
        <v>394.5</v>
      </c>
      <c r="BN826" s="139">
        <v>0.97826849520231274</v>
      </c>
      <c r="BO826" s="140">
        <v>2.6305999999999998</v>
      </c>
      <c r="BP826" s="134">
        <f t="shared" si="102"/>
        <v>0.55621228746850815</v>
      </c>
    </row>
    <row r="827" spans="1:68">
      <c r="A827" s="16">
        <v>42873.760063657406</v>
      </c>
      <c r="B827" s="17">
        <v>1.2002432056359709</v>
      </c>
      <c r="C827" s="18">
        <v>0.74109048865582861</v>
      </c>
      <c r="D827" s="81">
        <f t="shared" si="99"/>
        <v>0.46477894409555004</v>
      </c>
      <c r="Z827" s="1"/>
      <c r="AA827" s="40"/>
      <c r="BI827" s="52">
        <v>42873.407962962963</v>
      </c>
      <c r="BJ827" s="141">
        <v>0.47650184965129949</v>
      </c>
      <c r="BK827" s="145">
        <v>-0.26033568020702741</v>
      </c>
      <c r="BL827" s="63">
        <f t="shared" si="100"/>
        <v>261</v>
      </c>
      <c r="BM827" s="117">
        <f t="shared" si="101"/>
        <v>78.5</v>
      </c>
      <c r="BN827" s="139">
        <v>1.7952040054392886</v>
      </c>
      <c r="BO827" s="140">
        <v>2.5893999999999999</v>
      </c>
      <c r="BP827" s="134">
        <f t="shared" si="102"/>
        <v>0.47715457132473238</v>
      </c>
    </row>
    <row r="828" spans="1:68">
      <c r="A828" s="16">
        <v>42873.760179398145</v>
      </c>
      <c r="B828" s="17">
        <v>0.86728645337588806</v>
      </c>
      <c r="C828" s="18">
        <v>-0.10945245672404698</v>
      </c>
      <c r="D828" s="81">
        <f t="shared" si="99"/>
        <v>0.37975716938143628</v>
      </c>
      <c r="Z828" s="1"/>
      <c r="AA828" s="40"/>
      <c r="BI828" s="52">
        <v>42873.40797453704</v>
      </c>
      <c r="BJ828" s="141">
        <v>1.0475644769503605</v>
      </c>
      <c r="BK828" s="145">
        <v>-0.18135367687757273</v>
      </c>
      <c r="BL828" s="63">
        <f t="shared" si="100"/>
        <v>597.5</v>
      </c>
      <c r="BM828" s="117">
        <f t="shared" si="101"/>
        <v>308.5</v>
      </c>
      <c r="BN828" s="139">
        <v>2.5558039045411185</v>
      </c>
      <c r="BO828" s="140">
        <v>2.6202999999999999</v>
      </c>
      <c r="BP828" s="134">
        <f t="shared" si="102"/>
        <v>0.30307013864855059</v>
      </c>
    </row>
    <row r="829" spans="1:68">
      <c r="A829" s="16">
        <v>42873.760295138884</v>
      </c>
      <c r="B829" s="17">
        <v>0.99339949119644388</v>
      </c>
      <c r="C829" s="18">
        <v>0.21456390342066969</v>
      </c>
      <c r="D829" s="81">
        <f t="shared" si="99"/>
        <v>0.39065376794157264</v>
      </c>
      <c r="Z829" s="1"/>
      <c r="AA829" s="40"/>
      <c r="BI829" s="52">
        <v>42873.407986111109</v>
      </c>
      <c r="BJ829" s="141">
        <v>1.0289210306745378</v>
      </c>
      <c r="BK829" s="145">
        <v>-2.3389670218662222E-2</v>
      </c>
      <c r="BL829" s="63">
        <f t="shared" si="100"/>
        <v>589</v>
      </c>
      <c r="BM829" s="117">
        <f t="shared" si="101"/>
        <v>678.5</v>
      </c>
      <c r="BN829" s="139">
        <v>2.5309726466747633</v>
      </c>
      <c r="BO829" s="140">
        <v>2.6821000000000002</v>
      </c>
      <c r="BP829" s="134">
        <f t="shared" si="102"/>
        <v>8.1693114139514245E-2</v>
      </c>
    </row>
    <row r="830" spans="1:68">
      <c r="A830" s="16">
        <v>42873.760410879629</v>
      </c>
      <c r="B830" s="17">
        <v>1.3238528908018754</v>
      </c>
      <c r="C830" s="18">
        <v>0.21456390342066969</v>
      </c>
      <c r="D830" s="81">
        <f t="shared" si="99"/>
        <v>0.37107072192769247</v>
      </c>
      <c r="Z830" s="1"/>
      <c r="AA830" s="40"/>
      <c r="BI830" s="52">
        <v>42873.407997685186</v>
      </c>
      <c r="BJ830" s="141">
        <v>0.83163612945890675</v>
      </c>
      <c r="BK830" s="145">
        <v>2.9376642244893394E-3</v>
      </c>
      <c r="BL830" s="63">
        <f t="shared" si="100"/>
        <v>481</v>
      </c>
      <c r="BM830" s="117">
        <f t="shared" si="101"/>
        <v>724</v>
      </c>
      <c r="BN830" s="139">
        <v>2.2682083388988654</v>
      </c>
      <c r="BO830" s="140">
        <v>2.6924000000000001</v>
      </c>
      <c r="BP830" s="134">
        <f t="shared" si="102"/>
        <v>0.22138983409262936</v>
      </c>
    </row>
    <row r="831" spans="1:68">
      <c r="A831" s="16">
        <v>42873.760526620375</v>
      </c>
      <c r="B831" s="17">
        <v>0.68967429862111895</v>
      </c>
      <c r="C831" s="18">
        <v>5.2555723348309609E-2</v>
      </c>
      <c r="D831" s="81">
        <f t="shared" si="99"/>
        <v>0.26956026955801454</v>
      </c>
      <c r="Z831" s="1"/>
      <c r="AA831" s="40"/>
      <c r="BI831" s="52">
        <v>42873.408009259256</v>
      </c>
      <c r="BJ831" s="141">
        <v>1.4499807698287892</v>
      </c>
      <c r="BK831" s="145">
        <v>-0.15502634243442118</v>
      </c>
      <c r="BL831" s="63">
        <f t="shared" si="100"/>
        <v>831</v>
      </c>
      <c r="BM831" s="117">
        <f t="shared" si="101"/>
        <v>394.5</v>
      </c>
      <c r="BN831" s="139">
        <v>3.091783282508668</v>
      </c>
      <c r="BO831" s="140">
        <v>2.6305999999999998</v>
      </c>
      <c r="BP831" s="134">
        <f t="shared" si="102"/>
        <v>0.33424878156644233</v>
      </c>
    </row>
    <row r="832" spans="1:68">
      <c r="A832" s="16">
        <v>42873.760642361114</v>
      </c>
      <c r="B832" s="17">
        <v>1.6148885830717465</v>
      </c>
      <c r="C832" s="18">
        <v>0.33607003847493711</v>
      </c>
      <c r="D832" s="81">
        <f t="shared" si="99"/>
        <v>0.3686417822437506</v>
      </c>
      <c r="Z832" s="1"/>
      <c r="AA832" s="40"/>
      <c r="BI832" s="52">
        <v>42873.408020833333</v>
      </c>
      <c r="BJ832" s="141">
        <v>1.8232512580777196</v>
      </c>
      <c r="BK832" s="145">
        <v>-0.10237167354811805</v>
      </c>
      <c r="BL832" s="63">
        <f t="shared" si="100"/>
        <v>990</v>
      </c>
      <c r="BM832" s="117">
        <f t="shared" si="101"/>
        <v>540.5</v>
      </c>
      <c r="BN832" s="139">
        <v>3.5889432823542644</v>
      </c>
      <c r="BO832" s="140">
        <v>2.6511999999999998</v>
      </c>
      <c r="BP832" s="134">
        <f t="shared" si="102"/>
        <v>0.2883557232383524</v>
      </c>
    </row>
    <row r="833" spans="1:68">
      <c r="A833" s="16">
        <v>42873.760758101853</v>
      </c>
      <c r="B833" s="17">
        <v>1.6691642981643342</v>
      </c>
      <c r="C833" s="18">
        <v>-6.8950411705957837E-2</v>
      </c>
      <c r="D833" s="81">
        <f t="shared" si="99"/>
        <v>-5.5186504617097384E-2</v>
      </c>
      <c r="Z833" s="1"/>
      <c r="AA833" s="40"/>
      <c r="BI833" s="52">
        <v>42873.408032407409</v>
      </c>
      <c r="BJ833" s="141">
        <v>1.3610742811947809</v>
      </c>
      <c r="BK833" s="145">
        <v>-0.1286990079912696</v>
      </c>
      <c r="BL833" s="63">
        <f t="shared" si="100"/>
        <v>782</v>
      </c>
      <c r="BM833" s="117">
        <f t="shared" si="101"/>
        <v>479</v>
      </c>
      <c r="BN833" s="139">
        <v>2.9733684834097391</v>
      </c>
      <c r="BO833" s="140">
        <v>2.6408999999999998</v>
      </c>
      <c r="BP833" s="134">
        <f t="shared" si="102"/>
        <v>7.9009056814520764E-2</v>
      </c>
    </row>
    <row r="834" spans="1:68">
      <c r="A834" s="16">
        <v>42873.760873842592</v>
      </c>
      <c r="B834" s="17">
        <v>0.2713030136170087</v>
      </c>
      <c r="C834" s="18">
        <v>0.25506594843875885</v>
      </c>
      <c r="D834" s="81">
        <f t="shared" si="99"/>
        <v>0.12723451065899752</v>
      </c>
      <c r="Z834" s="1"/>
      <c r="AA834" s="40"/>
      <c r="BI834" s="52">
        <v>42873.408043981479</v>
      </c>
      <c r="BJ834" s="141">
        <v>1.0871393936882918</v>
      </c>
      <c r="BK834" s="145">
        <v>2.9376642244893394E-3</v>
      </c>
      <c r="BL834" s="63">
        <f t="shared" si="100"/>
        <v>619.5</v>
      </c>
      <c r="BM834" s="117">
        <f t="shared" si="101"/>
        <v>724</v>
      </c>
      <c r="BN834" s="139">
        <v>2.6085138460412307</v>
      </c>
      <c r="BO834" s="140">
        <v>2.6924000000000001</v>
      </c>
      <c r="BP834" s="134">
        <f t="shared" si="102"/>
        <v>0.21770810454193093</v>
      </c>
    </row>
    <row r="835" spans="1:68">
      <c r="A835" s="16">
        <v>42873.76098958333</v>
      </c>
      <c r="B835" s="17">
        <v>0.3936915124680595</v>
      </c>
      <c r="C835" s="18">
        <v>-2.8448366687868688E-2</v>
      </c>
      <c r="D835" s="81">
        <f t="shared" si="99"/>
        <v>0.29213831340732188</v>
      </c>
      <c r="Z835" s="1"/>
      <c r="AA835" s="40"/>
      <c r="BI835" s="52">
        <v>42873.408055555556</v>
      </c>
      <c r="BJ835" s="141">
        <v>1.253770911535137</v>
      </c>
      <c r="BK835" s="145">
        <v>-0.20768101132072431</v>
      </c>
      <c r="BL835" s="63">
        <f t="shared" si="100"/>
        <v>727</v>
      </c>
      <c r="BM835" s="117">
        <f t="shared" si="101"/>
        <v>224.5</v>
      </c>
      <c r="BN835" s="139">
        <v>2.8304508273858748</v>
      </c>
      <c r="BO835" s="140">
        <v>2.61</v>
      </c>
      <c r="BP835" s="134">
        <f t="shared" si="102"/>
        <v>0.10467350344961483</v>
      </c>
    </row>
    <row r="836" spans="1:68">
      <c r="A836" s="16">
        <v>42873.761105324069</v>
      </c>
      <c r="B836" s="17">
        <v>1.7699710164997646</v>
      </c>
      <c r="C836" s="18">
        <v>0.25506594843875885</v>
      </c>
      <c r="D836" s="81">
        <f t="shared" si="99"/>
        <v>0.14817344475500122</v>
      </c>
      <c r="Z836" s="1"/>
      <c r="AA836" s="40"/>
      <c r="BI836" s="52">
        <v>42873.408067129632</v>
      </c>
      <c r="BJ836" s="141">
        <v>0.92957304106394834</v>
      </c>
      <c r="BK836" s="145">
        <v>-0.20768101132072431</v>
      </c>
      <c r="BL836" s="63">
        <f t="shared" si="100"/>
        <v>540</v>
      </c>
      <c r="BM836" s="117">
        <f t="shared" si="101"/>
        <v>224.5</v>
      </c>
      <c r="BN836" s="139">
        <v>2.3986507834297859</v>
      </c>
      <c r="BO836" s="140">
        <v>2.61</v>
      </c>
      <c r="BP836" s="134">
        <f t="shared" si="102"/>
        <v>0.19937047579171191</v>
      </c>
    </row>
    <row r="837" spans="1:68">
      <c r="A837" s="16">
        <v>42873.761221064815</v>
      </c>
      <c r="B837" s="17">
        <v>1.4891198309506979</v>
      </c>
      <c r="C837" s="18">
        <v>9.3057768366402241E-2</v>
      </c>
      <c r="D837" s="81">
        <f t="shared" si="99"/>
        <v>0.10511219843010117</v>
      </c>
      <c r="Z837" s="1"/>
      <c r="AA837" s="40"/>
      <c r="BI837" s="52">
        <v>42873.408078703702</v>
      </c>
      <c r="BJ837" s="141">
        <v>0.47232131560314761</v>
      </c>
      <c r="BK837" s="145">
        <v>-0.31299034909333057</v>
      </c>
      <c r="BL837" s="63">
        <f t="shared" si="100"/>
        <v>260</v>
      </c>
      <c r="BM837" s="117">
        <f t="shared" si="101"/>
        <v>20</v>
      </c>
      <c r="BN837" s="139">
        <v>1.7896359405314954</v>
      </c>
      <c r="BO837" s="140">
        <v>2.5688</v>
      </c>
      <c r="BP837" s="134">
        <f t="shared" si="102"/>
        <v>0.21651844863634173</v>
      </c>
    </row>
    <row r="838" spans="1:68">
      <c r="A838" s="16">
        <v>42873.761336805561</v>
      </c>
      <c r="B838" s="17">
        <v>1.2118154857230052</v>
      </c>
      <c r="C838" s="18">
        <v>-0.10945245672404698</v>
      </c>
      <c r="D838" s="81">
        <f t="shared" si="99"/>
        <v>0.24456092173460617</v>
      </c>
      <c r="Z838" s="1"/>
      <c r="AA838" s="40"/>
      <c r="BI838" s="52">
        <v>42873.408090277779</v>
      </c>
      <c r="BJ838" s="141">
        <v>0.34787845337261947</v>
      </c>
      <c r="BK838" s="145">
        <v>-4.9717004661813786E-2</v>
      </c>
      <c r="BL838" s="63">
        <f t="shared" si="100"/>
        <v>190</v>
      </c>
      <c r="BM838" s="117">
        <f t="shared" si="101"/>
        <v>638</v>
      </c>
      <c r="BN838" s="139">
        <v>1.6238901467572611</v>
      </c>
      <c r="BO838" s="140">
        <v>2.6718000000000002</v>
      </c>
      <c r="BP838" s="134">
        <f t="shared" si="102"/>
        <v>0.26647569601263887</v>
      </c>
    </row>
    <row r="839" spans="1:68">
      <c r="A839" s="16">
        <v>42873.7614525463</v>
      </c>
      <c r="B839" s="17">
        <v>0.92726257963864822</v>
      </c>
      <c r="C839" s="18">
        <v>-0.10945245672404698</v>
      </c>
      <c r="D839" s="81">
        <f t="shared" si="99"/>
        <v>0.19574733304145564</v>
      </c>
      <c r="Z839" s="1"/>
      <c r="AA839" s="40"/>
      <c r="BI839" s="52">
        <v>42873.408101851855</v>
      </c>
      <c r="BJ839" s="141">
        <v>1.0424618359418616</v>
      </c>
      <c r="BK839" s="145">
        <v>0.39784768087176275</v>
      </c>
      <c r="BL839" s="63">
        <f t="shared" si="100"/>
        <v>595.5</v>
      </c>
      <c r="BM839" s="117">
        <f t="shared" si="101"/>
        <v>1010.5</v>
      </c>
      <c r="BN839" s="139">
        <v>2.5490076828122104</v>
      </c>
      <c r="BO839" s="140">
        <v>2.8468999999999998</v>
      </c>
      <c r="BP839" s="134">
        <f t="shared" si="102"/>
        <v>0.22680657425827883</v>
      </c>
    </row>
    <row r="840" spans="1:68">
      <c r="A840" s="16">
        <v>42873.761568287038</v>
      </c>
      <c r="B840" s="17">
        <v>-4.6139390609088178E-2</v>
      </c>
      <c r="C840" s="18">
        <v>-6.8950411705957837E-2</v>
      </c>
      <c r="D840" s="81">
        <f t="shared" si="99"/>
        <v>0.16634819721795566</v>
      </c>
      <c r="Z840" s="1"/>
      <c r="AA840" s="40"/>
      <c r="BI840" s="52">
        <v>42873.408113425925</v>
      </c>
      <c r="BJ840" s="141">
        <v>1.1561189237771698</v>
      </c>
      <c r="BK840" s="145">
        <v>2.9264998667640901E-2</v>
      </c>
      <c r="BL840" s="63">
        <f t="shared" si="100"/>
        <v>663.5</v>
      </c>
      <c r="BM840" s="117">
        <f t="shared" si="101"/>
        <v>765.5</v>
      </c>
      <c r="BN840" s="139">
        <v>2.7003878737180869</v>
      </c>
      <c r="BO840" s="140">
        <v>2.7027000000000001</v>
      </c>
      <c r="BP840" s="134">
        <f t="shared" si="102"/>
        <v>0.23522658555191323</v>
      </c>
    </row>
    <row r="841" spans="1:68">
      <c r="A841" s="16">
        <v>42873.761684027777</v>
      </c>
      <c r="B841" s="17">
        <v>-0.16894407658361818</v>
      </c>
      <c r="C841" s="18">
        <v>5.2555723348309609E-2</v>
      </c>
      <c r="D841" s="81">
        <f t="shared" si="99"/>
        <v>0.21001905500291915</v>
      </c>
      <c r="Z841" s="1"/>
      <c r="AA841" s="40"/>
      <c r="BI841" s="52">
        <v>42873.408125000002</v>
      </c>
      <c r="BJ841" s="141">
        <v>0.44400199036061949</v>
      </c>
      <c r="BK841" s="145">
        <v>1.3719590552683729</v>
      </c>
      <c r="BL841" s="63">
        <f t="shared" si="100"/>
        <v>242</v>
      </c>
      <c r="BM841" s="117">
        <f t="shared" si="101"/>
        <v>1120</v>
      </c>
      <c r="BN841" s="139">
        <v>1.7519173526001255</v>
      </c>
      <c r="BO841" s="140">
        <v>3.2279999999999998</v>
      </c>
      <c r="BP841" s="134">
        <f t="shared" si="102"/>
        <v>0.10431831127869483</v>
      </c>
    </row>
    <row r="842" spans="1:68">
      <c r="A842" s="16">
        <v>42873.761799768516</v>
      </c>
      <c r="B842" s="17">
        <v>0.52557072682171757</v>
      </c>
      <c r="C842" s="18">
        <v>-6.8950411705957837E-2</v>
      </c>
      <c r="D842" s="81">
        <f t="shared" si="99"/>
        <v>0.18404278427309678</v>
      </c>
      <c r="Z842" s="1"/>
      <c r="AA842" s="40"/>
      <c r="BI842" s="52">
        <v>42873.408136574071</v>
      </c>
      <c r="BJ842" s="141">
        <v>1.2154541514471953</v>
      </c>
      <c r="BK842" s="145">
        <v>0.13457433644024716</v>
      </c>
      <c r="BL842" s="63">
        <f t="shared" si="100"/>
        <v>703.5</v>
      </c>
      <c r="BM842" s="117">
        <f t="shared" si="101"/>
        <v>879</v>
      </c>
      <c r="BN842" s="139">
        <v>2.7794166282216994</v>
      </c>
      <c r="BO842" s="140">
        <v>2.7439</v>
      </c>
      <c r="BP842" s="134">
        <f t="shared" si="102"/>
        <v>0.13348517784870934</v>
      </c>
    </row>
    <row r="843" spans="1:68">
      <c r="A843" s="16">
        <v>42873.761915509254</v>
      </c>
      <c r="B843" s="17">
        <v>1.3279168043561431E-2</v>
      </c>
      <c r="C843" s="18">
        <v>0.17406185840258054</v>
      </c>
      <c r="D843" s="81">
        <f t="shared" si="99"/>
        <v>0.19016012192185033</v>
      </c>
      <c r="Z843" s="1"/>
      <c r="AA843" s="40"/>
      <c r="BI843" s="52">
        <v>42873.408148148148</v>
      </c>
      <c r="BJ843" s="141">
        <v>1.4821363085617754</v>
      </c>
      <c r="BK843" s="145">
        <v>-0.15502634243442118</v>
      </c>
      <c r="BL843" s="63">
        <f t="shared" si="100"/>
        <v>847</v>
      </c>
      <c r="BM843" s="117">
        <f t="shared" si="101"/>
        <v>394.5</v>
      </c>
      <c r="BN843" s="139">
        <v>3.1346113338408839</v>
      </c>
      <c r="BO843" s="140">
        <v>2.6305999999999998</v>
      </c>
      <c r="BP843" s="134">
        <f t="shared" si="102"/>
        <v>0.34116442468988262</v>
      </c>
    </row>
    <row r="844" spans="1:68">
      <c r="A844" s="16">
        <v>42873.76203125</v>
      </c>
      <c r="B844" s="17">
        <v>-0.52271512367612005</v>
      </c>
      <c r="C844" s="18">
        <v>-6.8950411705957837E-2</v>
      </c>
      <c r="D844" s="81">
        <f t="shared" si="99"/>
        <v>0.30103531029824182</v>
      </c>
      <c r="Z844" s="1"/>
      <c r="AA844" s="40"/>
      <c r="BI844" s="52">
        <v>42873.408159722225</v>
      </c>
      <c r="BJ844" s="141">
        <v>1.3859797318367835</v>
      </c>
      <c r="BK844" s="145">
        <v>2.9376642244893394E-3</v>
      </c>
      <c r="BL844" s="63">
        <f t="shared" si="100"/>
        <v>793</v>
      </c>
      <c r="BM844" s="117">
        <f t="shared" si="101"/>
        <v>724</v>
      </c>
      <c r="BN844" s="139">
        <v>3.0065401222805708</v>
      </c>
      <c r="BO844" s="140">
        <v>2.6924000000000001</v>
      </c>
      <c r="BP844" s="134">
        <f t="shared" si="102"/>
        <v>0.14572378364195068</v>
      </c>
    </row>
    <row r="845" spans="1:68">
      <c r="A845" s="16">
        <v>42873.762146990746</v>
      </c>
      <c r="B845" s="17">
        <v>0.20084704049533006</v>
      </c>
      <c r="C845" s="18">
        <v>9.3057768366402241E-2</v>
      </c>
      <c r="D845" s="81">
        <f t="shared" si="99"/>
        <v>0.4700911624177444</v>
      </c>
      <c r="Z845" s="1"/>
      <c r="AA845" s="40"/>
      <c r="BI845" s="52">
        <v>42873.408171296294</v>
      </c>
      <c r="BJ845" s="141">
        <v>1.2784330749668917</v>
      </c>
      <c r="BK845" s="145">
        <v>-0.15502634243442118</v>
      </c>
      <c r="BL845" s="63">
        <f t="shared" si="100"/>
        <v>738</v>
      </c>
      <c r="BM845" s="117">
        <f t="shared" si="101"/>
        <v>394.5</v>
      </c>
      <c r="BN845" s="139">
        <v>2.8632984313457852</v>
      </c>
      <c r="BO845" s="140">
        <v>2.6305999999999998</v>
      </c>
      <c r="BP845" s="134">
        <f t="shared" si="102"/>
        <v>0.26152377494414314</v>
      </c>
    </row>
    <row r="846" spans="1:68">
      <c r="A846" s="16">
        <v>42873.762262731485</v>
      </c>
      <c r="B846" s="17">
        <v>0.76365103432962811</v>
      </c>
      <c r="C846" s="18">
        <v>-2.8448366687868688E-2</v>
      </c>
      <c r="D846" s="81">
        <f t="shared" si="99"/>
        <v>0.43951907574097243</v>
      </c>
      <c r="Z846" s="1"/>
      <c r="AA846" s="40"/>
      <c r="BI846" s="52">
        <v>42873.408182870371</v>
      </c>
      <c r="BJ846" s="141">
        <v>1.1561189237771698</v>
      </c>
      <c r="BK846" s="145">
        <v>-0.15502634243442118</v>
      </c>
      <c r="BL846" s="63">
        <f t="shared" si="100"/>
        <v>663.5</v>
      </c>
      <c r="BM846" s="117">
        <f t="shared" si="101"/>
        <v>394.5</v>
      </c>
      <c r="BN846" s="139">
        <v>2.7003878737180869</v>
      </c>
      <c r="BO846" s="140">
        <v>2.6305999999999998</v>
      </c>
      <c r="BP846" s="134">
        <f t="shared" si="102"/>
        <v>2.8983442986962531E-2</v>
      </c>
    </row>
    <row r="847" spans="1:68">
      <c r="A847" s="16">
        <v>42873.762378472224</v>
      </c>
      <c r="B847" s="17">
        <v>0.57121939143068856</v>
      </c>
      <c r="C847" s="18">
        <v>5.2555723348309609E-2</v>
      </c>
      <c r="D847" s="81">
        <f t="shared" si="99"/>
        <v>0.54313642744515866</v>
      </c>
      <c r="Z847" s="1"/>
      <c r="AA847" s="40"/>
      <c r="BI847" s="52">
        <v>42873.408194444448</v>
      </c>
      <c r="BJ847" s="141">
        <v>0.92558141738671573</v>
      </c>
      <c r="BK847" s="145">
        <v>-0.10237167354811805</v>
      </c>
      <c r="BL847" s="63">
        <f t="shared" si="100"/>
        <v>539</v>
      </c>
      <c r="BM847" s="117">
        <f t="shared" si="101"/>
        <v>540.5</v>
      </c>
      <c r="BN847" s="139">
        <v>2.3933343287696114</v>
      </c>
      <c r="BO847" s="140">
        <v>2.6511999999999998</v>
      </c>
      <c r="BP847" s="134">
        <f t="shared" si="102"/>
        <v>-8.2922111360156689E-2</v>
      </c>
    </row>
    <row r="848" spans="1:68">
      <c r="A848" s="16">
        <v>42873.762494212962</v>
      </c>
      <c r="B848" s="17">
        <v>-2.7895599959775075E-2</v>
      </c>
      <c r="C848" s="18">
        <v>-0.10945245672404698</v>
      </c>
      <c r="D848" s="81">
        <f t="shared" si="99"/>
        <v>0.55300515225550073</v>
      </c>
      <c r="Z848" s="1"/>
      <c r="AA848" s="40"/>
      <c r="BI848" s="52">
        <v>42873.408206018517</v>
      </c>
      <c r="BJ848" s="141">
        <v>0.58988174149881856</v>
      </c>
      <c r="BK848" s="145">
        <v>0.50315701864436901</v>
      </c>
      <c r="BL848" s="63">
        <f t="shared" si="100"/>
        <v>334</v>
      </c>
      <c r="BM848" s="117">
        <f t="shared" si="101"/>
        <v>1036.5</v>
      </c>
      <c r="BN848" s="139">
        <v>1.9462149982392742</v>
      </c>
      <c r="BO848" s="140">
        <v>2.8880999999999997</v>
      </c>
      <c r="BP848" s="134">
        <f t="shared" si="102"/>
        <v>-0.1415528222564704</v>
      </c>
    </row>
    <row r="849" spans="1:68">
      <c r="A849" s="16">
        <v>42873.762609953701</v>
      </c>
      <c r="B849" s="17">
        <v>-0.27357884547468497</v>
      </c>
      <c r="C849" s="18">
        <v>-6.8950411705957837E-2</v>
      </c>
      <c r="D849" s="81">
        <f t="shared" si="99"/>
        <v>0.51477734809357478</v>
      </c>
      <c r="Z849" s="1"/>
      <c r="AA849" s="40"/>
      <c r="BI849" s="52">
        <v>42873.408217592594</v>
      </c>
      <c r="BJ849" s="141">
        <v>1.3413479124851078</v>
      </c>
      <c r="BK849" s="145">
        <v>0.13457433644024716</v>
      </c>
      <c r="BL849" s="63">
        <f t="shared" si="100"/>
        <v>766</v>
      </c>
      <c r="BM849" s="117">
        <f t="shared" si="101"/>
        <v>879</v>
      </c>
      <c r="BN849" s="139">
        <v>2.9470948781465367</v>
      </c>
      <c r="BO849" s="140">
        <v>2.7439</v>
      </c>
      <c r="BP849" s="134">
        <f t="shared" si="102"/>
        <v>0.17851646596504403</v>
      </c>
    </row>
    <row r="850" spans="1:68">
      <c r="A850" s="16">
        <v>42873.76272569444</v>
      </c>
      <c r="B850" s="17">
        <v>-9.9915524305903919E-2</v>
      </c>
      <c r="C850" s="18">
        <v>0.37657208349302629</v>
      </c>
      <c r="D850" s="81">
        <f t="shared" si="99"/>
        <v>0.40498965233586942</v>
      </c>
      <c r="Z850" s="1"/>
      <c r="AA850" s="40"/>
      <c r="BI850" s="52">
        <v>42873.408229166664</v>
      </c>
      <c r="BJ850" s="141">
        <v>1.8605774204187617</v>
      </c>
      <c r="BK850" s="145">
        <v>-0.10237167354811805</v>
      </c>
      <c r="BL850" s="63">
        <f t="shared" si="100"/>
        <v>1004.5</v>
      </c>
      <c r="BM850" s="117">
        <f t="shared" si="101"/>
        <v>540.5</v>
      </c>
      <c r="BN850" s="139">
        <v>3.6386581016285215</v>
      </c>
      <c r="BO850" s="140">
        <v>2.6511999999999998</v>
      </c>
      <c r="BP850" s="134">
        <f t="shared" si="102"/>
        <v>0.10745016302898554</v>
      </c>
    </row>
    <row r="851" spans="1:68">
      <c r="A851" s="16">
        <v>42873.762841435186</v>
      </c>
      <c r="B851" s="17">
        <v>1.3190685921701266</v>
      </c>
      <c r="C851" s="18">
        <v>1.2053678330220459E-2</v>
      </c>
      <c r="D851" s="81">
        <f t="shared" si="99"/>
        <v>0.60090546116611099</v>
      </c>
      <c r="Z851" s="1"/>
      <c r="AA851" s="40"/>
      <c r="BI851" s="52">
        <v>42873.40824074074</v>
      </c>
      <c r="BJ851" s="141">
        <v>1.2453000921194768</v>
      </c>
      <c r="BK851" s="145">
        <v>8.1919667553944031E-2</v>
      </c>
      <c r="BL851" s="63">
        <f t="shared" si="100"/>
        <v>721</v>
      </c>
      <c r="BM851" s="117">
        <f t="shared" si="101"/>
        <v>829</v>
      </c>
      <c r="BN851" s="139">
        <v>2.8191685194832656</v>
      </c>
      <c r="BO851" s="140">
        <v>2.7233000000000001</v>
      </c>
      <c r="BP851" s="134">
        <f t="shared" si="102"/>
        <v>0.16711016994389524</v>
      </c>
    </row>
    <row r="852" spans="1:68">
      <c r="A852" s="16">
        <v>42873.762957175932</v>
      </c>
      <c r="B852" s="17">
        <v>1.4390101133055657</v>
      </c>
      <c r="C852" s="18">
        <v>-6.8950411705957837E-2</v>
      </c>
      <c r="D852" s="81">
        <f t="shared" si="99"/>
        <v>0.5515507904506024</v>
      </c>
      <c r="Z852" s="1"/>
      <c r="AA852" s="40"/>
      <c r="BI852" s="52">
        <v>42873.408252314817</v>
      </c>
      <c r="BJ852" s="141">
        <v>0.56099035382791129</v>
      </c>
      <c r="BK852" s="145">
        <v>0.3188656775423081</v>
      </c>
      <c r="BL852" s="63">
        <f t="shared" si="100"/>
        <v>317</v>
      </c>
      <c r="BM852" s="117">
        <f t="shared" si="101"/>
        <v>989</v>
      </c>
      <c r="BN852" s="139">
        <v>1.9077344787709676</v>
      </c>
      <c r="BO852" s="140">
        <v>2.8159999999999998</v>
      </c>
      <c r="BP852" s="134">
        <f t="shared" si="102"/>
        <v>0.21947353883720311</v>
      </c>
    </row>
    <row r="853" spans="1:68">
      <c r="A853" s="16">
        <v>42873.76307291667</v>
      </c>
      <c r="B853" s="17">
        <v>0.2004156311150441</v>
      </c>
      <c r="C853" s="18">
        <v>-6.8950411705957837E-2</v>
      </c>
      <c r="D853" s="81">
        <f t="shared" si="99"/>
        <v>0.45130898592531254</v>
      </c>
      <c r="Z853" s="1"/>
      <c r="AA853" s="40"/>
      <c r="BI853" s="52">
        <v>42873.408263888887</v>
      </c>
      <c r="BJ853" s="141">
        <v>3.308548690589911E-2</v>
      </c>
      <c r="BK853" s="145">
        <v>-0.1286990079912696</v>
      </c>
      <c r="BL853" s="63">
        <f t="shared" si="100"/>
        <v>70</v>
      </c>
      <c r="BM853" s="117">
        <f t="shared" si="101"/>
        <v>479</v>
      </c>
      <c r="BN853" s="139">
        <v>1.2046165205615045</v>
      </c>
      <c r="BO853" s="140">
        <v>2.6408999999999998</v>
      </c>
      <c r="BP853" s="134">
        <f t="shared" si="102"/>
        <v>0.42975613589196443</v>
      </c>
    </row>
    <row r="854" spans="1:68">
      <c r="A854" s="16">
        <v>42873.763188657409</v>
      </c>
      <c r="B854" s="17">
        <v>-0.26726005790613383</v>
      </c>
      <c r="C854" s="18">
        <v>1.2053678330223951E-2</v>
      </c>
      <c r="D854" s="81">
        <f t="shared" ref="D854:D917" si="103">CORREL(B860:B870,C854:C864)</f>
        <v>0.35913746284121623</v>
      </c>
      <c r="Z854" s="1"/>
      <c r="AA854" s="40"/>
      <c r="BI854" s="52">
        <v>42873.408275462964</v>
      </c>
      <c r="BJ854" s="141">
        <v>-5.2496838428055054E-2</v>
      </c>
      <c r="BK854" s="145">
        <v>2.9376642244893394E-3</v>
      </c>
      <c r="BL854" s="63">
        <f t="shared" ref="BL854:BL917" si="104">_xlfn.RANK.AVG(BJ854,BJ$21:BJ$1174,1)</f>
        <v>53</v>
      </c>
      <c r="BM854" s="117">
        <f t="shared" ref="BM854:BM917" si="105">_xlfn.RANK.AVG(BK854,BK$21:BK$1174,1)</f>
        <v>724</v>
      </c>
      <c r="BN854" s="139">
        <v>1.0906291837928941</v>
      </c>
      <c r="BO854" s="140">
        <v>2.6924000000000001</v>
      </c>
      <c r="BP854" s="134">
        <f t="shared" ref="BP854:BP917" si="106">CORREL(BL864:BL873,BM854:BM863)</f>
        <v>0.33935844751205418</v>
      </c>
    </row>
    <row r="855" spans="1:68">
      <c r="A855" s="16">
        <v>42873.763304398148</v>
      </c>
      <c r="B855" s="17">
        <v>-0.48581040889466109</v>
      </c>
      <c r="C855" s="18">
        <v>0.29556799345684798</v>
      </c>
      <c r="D855" s="81">
        <f t="shared" si="103"/>
        <v>0.34571221342258629</v>
      </c>
      <c r="Z855" s="1"/>
      <c r="AA855" s="40"/>
      <c r="BI855" s="52">
        <v>42873.40828703704</v>
      </c>
      <c r="BJ855" s="141">
        <v>0.88770912630476129</v>
      </c>
      <c r="BK855" s="145">
        <v>0.21355633976970184</v>
      </c>
      <c r="BL855" s="63">
        <f t="shared" si="104"/>
        <v>524</v>
      </c>
      <c r="BM855" s="117">
        <f t="shared" si="105"/>
        <v>933</v>
      </c>
      <c r="BN855" s="139">
        <v>2.3428921191087708</v>
      </c>
      <c r="BO855" s="140">
        <v>2.7747999999999999</v>
      </c>
      <c r="BP855" s="134">
        <f t="shared" si="106"/>
        <v>0.15351336882985175</v>
      </c>
    </row>
    <row r="856" spans="1:68">
      <c r="A856" s="16">
        <v>42873.763420138886</v>
      </c>
      <c r="B856" s="17">
        <v>0.45403537142459899</v>
      </c>
      <c r="C856" s="18">
        <v>-6.8950411705957837E-2</v>
      </c>
      <c r="D856" s="81">
        <f t="shared" si="103"/>
        <v>0.28599962545503743</v>
      </c>
      <c r="Z856" s="1"/>
      <c r="AA856" s="40"/>
      <c r="BI856" s="52">
        <v>42873.40829861111</v>
      </c>
      <c r="BJ856" s="141">
        <v>1.2803419770660964</v>
      </c>
      <c r="BK856" s="145">
        <v>-0.23400834576387586</v>
      </c>
      <c r="BL856" s="63">
        <f t="shared" si="104"/>
        <v>739</v>
      </c>
      <c r="BM856" s="117">
        <f t="shared" si="105"/>
        <v>140.5</v>
      </c>
      <c r="BN856" s="139">
        <v>2.8658409033526078</v>
      </c>
      <c r="BO856" s="140">
        <v>2.5996999999999999</v>
      </c>
      <c r="BP856" s="134">
        <f t="shared" si="106"/>
        <v>0.14899484355792719</v>
      </c>
    </row>
    <row r="857" spans="1:68">
      <c r="A857" s="16">
        <v>42873.763535879625</v>
      </c>
      <c r="B857" s="17">
        <v>0.75267473381488914</v>
      </c>
      <c r="C857" s="18">
        <v>9.3057768366402241E-2</v>
      </c>
      <c r="D857" s="81">
        <f t="shared" si="103"/>
        <v>0.18295506557358107</v>
      </c>
      <c r="Z857" s="1"/>
      <c r="AA857" s="40"/>
      <c r="BI857" s="52">
        <v>42873.408310185187</v>
      </c>
      <c r="BJ857" s="141">
        <v>1.1851162376209399</v>
      </c>
      <c r="BK857" s="145">
        <v>0.13457433644024716</v>
      </c>
      <c r="BL857" s="63">
        <f t="shared" si="104"/>
        <v>687</v>
      </c>
      <c r="BM857" s="117">
        <f t="shared" si="105"/>
        <v>879</v>
      </c>
      <c r="BN857" s="139">
        <v>2.7390094765501796</v>
      </c>
      <c r="BO857" s="140">
        <v>2.7439</v>
      </c>
      <c r="BP857" s="134">
        <f t="shared" si="106"/>
        <v>0.393933628223537</v>
      </c>
    </row>
    <row r="858" spans="1:68">
      <c r="A858" s="16">
        <v>42873.763651620371</v>
      </c>
      <c r="B858" s="17">
        <v>0.47171705839190592</v>
      </c>
      <c r="C858" s="18">
        <v>1.2053678330220459E-2</v>
      </c>
      <c r="D858" s="81">
        <f t="shared" si="103"/>
        <v>0.24910433598820095</v>
      </c>
      <c r="Z858" s="1"/>
      <c r="AA858" s="40"/>
      <c r="BI858" s="52">
        <v>42873.408321759256</v>
      </c>
      <c r="BJ858" s="141">
        <v>0.86830117508549121</v>
      </c>
      <c r="BK858" s="145">
        <v>1.0823583763937057</v>
      </c>
      <c r="BL858" s="63">
        <f t="shared" si="104"/>
        <v>511</v>
      </c>
      <c r="BM858" s="117">
        <f t="shared" si="105"/>
        <v>1105.5</v>
      </c>
      <c r="BN858" s="139">
        <v>2.3170426149852599</v>
      </c>
      <c r="BO858" s="140">
        <v>3.1147</v>
      </c>
      <c r="BP858" s="134">
        <f t="shared" si="106"/>
        <v>0.39901566665573068</v>
      </c>
    </row>
    <row r="859" spans="1:68">
      <c r="A859" s="16">
        <v>42873.76376736111</v>
      </c>
      <c r="B859" s="17">
        <v>-9.8992125470281536E-2</v>
      </c>
      <c r="C859" s="18">
        <v>0.17406185840258054</v>
      </c>
      <c r="D859" s="81">
        <f t="shared" si="103"/>
        <v>0.22670219426325211</v>
      </c>
      <c r="Z859" s="1"/>
      <c r="AA859" s="40"/>
      <c r="BI859" s="52">
        <v>42873.408333333333</v>
      </c>
      <c r="BJ859" s="141">
        <v>2.0344031230788078</v>
      </c>
      <c r="BK859" s="145">
        <v>-2.3389670218662222E-2</v>
      </c>
      <c r="BL859" s="63">
        <f t="shared" si="104"/>
        <v>1064</v>
      </c>
      <c r="BM859" s="117">
        <f t="shared" si="105"/>
        <v>678.5</v>
      </c>
      <c r="BN859" s="139">
        <v>3.8701770377036313</v>
      </c>
      <c r="BO859" s="140">
        <v>2.6821000000000002</v>
      </c>
      <c r="BP859" s="134">
        <f t="shared" si="106"/>
        <v>0.20310107313144016</v>
      </c>
    </row>
    <row r="860" spans="1:68">
      <c r="A860" s="16">
        <v>42873.763883101856</v>
      </c>
      <c r="B860" s="17">
        <v>1.1979424981416191</v>
      </c>
      <c r="C860" s="18">
        <v>0.17406185840258054</v>
      </c>
      <c r="D860" s="81">
        <f t="shared" si="103"/>
        <v>0.12377821987471481</v>
      </c>
      <c r="Z860" s="1"/>
      <c r="AA860" s="40"/>
      <c r="BI860" s="52">
        <v>42873.40834490741</v>
      </c>
      <c r="BJ860" s="141">
        <v>2.0408578377891953</v>
      </c>
      <c r="BK860" s="145">
        <v>0.10824700199709558</v>
      </c>
      <c r="BL860" s="63">
        <f t="shared" si="104"/>
        <v>1066</v>
      </c>
      <c r="BM860" s="117">
        <f t="shared" si="105"/>
        <v>854</v>
      </c>
      <c r="BN860" s="139">
        <v>3.878774090150702</v>
      </c>
      <c r="BO860" s="140">
        <v>2.7336</v>
      </c>
      <c r="BP860" s="134">
        <f t="shared" si="106"/>
        <v>0.43933248564547428</v>
      </c>
    </row>
    <row r="861" spans="1:68">
      <c r="A861" s="16">
        <v>42873.763998842594</v>
      </c>
      <c r="B861" s="17">
        <v>1.833876156817698</v>
      </c>
      <c r="C861" s="18">
        <v>-6.8950411705957837E-2</v>
      </c>
      <c r="D861" s="81">
        <f t="shared" si="103"/>
        <v>0.16898019403331918</v>
      </c>
      <c r="Z861" s="1"/>
      <c r="AA861" s="40"/>
      <c r="BI861" s="52">
        <v>42873.408356481479</v>
      </c>
      <c r="BJ861" s="141">
        <v>2.1716552291749398</v>
      </c>
      <c r="BK861" s="145">
        <v>-7.6044339104965344E-2</v>
      </c>
      <c r="BL861" s="63">
        <f t="shared" si="104"/>
        <v>1090</v>
      </c>
      <c r="BM861" s="117">
        <f t="shared" si="105"/>
        <v>592.5</v>
      </c>
      <c r="BN861" s="139">
        <v>4.0529834989528659</v>
      </c>
      <c r="BO861" s="140">
        <v>2.6615000000000002</v>
      </c>
      <c r="BP861" s="134">
        <f t="shared" si="106"/>
        <v>0.41475669819716893</v>
      </c>
    </row>
    <row r="862" spans="1:68">
      <c r="A862" s="16">
        <v>42873.764114583333</v>
      </c>
      <c r="B862" s="17">
        <v>0.70184877011044688</v>
      </c>
      <c r="C862" s="18">
        <v>-0.10945245672404698</v>
      </c>
      <c r="D862" s="81">
        <f t="shared" si="103"/>
        <v>6.8790130162734053E-2</v>
      </c>
      <c r="Z862" s="1"/>
      <c r="AA862" s="40"/>
      <c r="BI862" s="52">
        <v>42873.408368055556</v>
      </c>
      <c r="BJ862" s="141">
        <v>1.9206342069678883</v>
      </c>
      <c r="BK862" s="145">
        <v>-0.20768101132072431</v>
      </c>
      <c r="BL862" s="63">
        <f t="shared" si="104"/>
        <v>1031.5</v>
      </c>
      <c r="BM862" s="117">
        <f t="shared" si="105"/>
        <v>224.5</v>
      </c>
      <c r="BN862" s="139">
        <v>3.718647902406929</v>
      </c>
      <c r="BO862" s="140">
        <v>2.61</v>
      </c>
      <c r="BP862" s="134">
        <f t="shared" si="106"/>
        <v>0.33615699224800305</v>
      </c>
    </row>
    <row r="863" spans="1:68">
      <c r="A863" s="16">
        <v>42873.764230324072</v>
      </c>
      <c r="B863" s="17">
        <v>0.71032733381951063</v>
      </c>
      <c r="C863" s="18">
        <v>-0.19045654676022528</v>
      </c>
      <c r="D863" s="81">
        <f t="shared" si="103"/>
        <v>3.9191241266105466E-2</v>
      </c>
      <c r="Z863" s="1"/>
      <c r="AA863" s="40"/>
      <c r="BI863" s="52">
        <v>42873.408379629633</v>
      </c>
      <c r="BJ863" s="141">
        <v>1.4030739588250065</v>
      </c>
      <c r="BK863" s="145">
        <v>2.9376642244893394E-3</v>
      </c>
      <c r="BL863" s="63">
        <f t="shared" si="104"/>
        <v>804.5</v>
      </c>
      <c r="BM863" s="117">
        <f t="shared" si="105"/>
        <v>724</v>
      </c>
      <c r="BN863" s="139">
        <v>3.0293079706756947</v>
      </c>
      <c r="BO863" s="140">
        <v>2.6924000000000001</v>
      </c>
      <c r="BP863" s="134">
        <f t="shared" si="106"/>
        <v>9.3628395378145809E-2</v>
      </c>
    </row>
    <row r="864" spans="1:68">
      <c r="A864" s="16">
        <v>42873.764346064811</v>
      </c>
      <c r="B864" s="17">
        <v>0.14677728746255811</v>
      </c>
      <c r="C864" s="18">
        <v>0.25506594843875885</v>
      </c>
      <c r="D864" s="81">
        <f t="shared" si="103"/>
        <v>-7.3644196450931426E-2</v>
      </c>
      <c r="Z864" s="1"/>
      <c r="AA864" s="40"/>
      <c r="BI864" s="52">
        <v>42873.408391203702</v>
      </c>
      <c r="BJ864" s="141">
        <v>1.1301934413307557</v>
      </c>
      <c r="BK864" s="145">
        <v>1.1086857108368573</v>
      </c>
      <c r="BL864" s="63">
        <f t="shared" si="104"/>
        <v>643.5</v>
      </c>
      <c r="BM864" s="117">
        <f t="shared" si="105"/>
        <v>1107.5</v>
      </c>
      <c r="BN864" s="139">
        <v>2.6658576516544006</v>
      </c>
      <c r="BO864" s="140">
        <v>3.125</v>
      </c>
      <c r="BP864" s="134">
        <f t="shared" si="106"/>
        <v>0.12514607288718591</v>
      </c>
    </row>
    <row r="865" spans="1:68">
      <c r="A865" s="16">
        <v>42873.764461805556</v>
      </c>
      <c r="B865" s="17">
        <v>2.4355310843199645</v>
      </c>
      <c r="C865" s="18">
        <v>5.2555723348309609E-2</v>
      </c>
      <c r="D865" s="81">
        <f t="shared" si="103"/>
        <v>5.9961090503016304E-2</v>
      </c>
      <c r="Z865" s="1"/>
      <c r="AA865" s="40"/>
      <c r="BI865" s="52">
        <v>42873.408402777779</v>
      </c>
      <c r="BJ865" s="141">
        <v>1.2406086798096023</v>
      </c>
      <c r="BK865" s="145">
        <v>-2.3389670218662222E-2</v>
      </c>
      <c r="BL865" s="63">
        <f t="shared" si="104"/>
        <v>719</v>
      </c>
      <c r="BM865" s="117">
        <f t="shared" si="105"/>
        <v>678.5</v>
      </c>
      <c r="BN865" s="139">
        <v>2.8129200144000097</v>
      </c>
      <c r="BO865" s="140">
        <v>2.6821000000000002</v>
      </c>
      <c r="BP865" s="134">
        <f t="shared" si="106"/>
        <v>0.24697985970872641</v>
      </c>
    </row>
    <row r="866" spans="1:68">
      <c r="A866" s="16">
        <v>42873.764577546295</v>
      </c>
      <c r="B866" s="17">
        <v>0.46104312177262347</v>
      </c>
      <c r="C866" s="18">
        <v>0.13355981338449138</v>
      </c>
      <c r="D866" s="81">
        <f t="shared" si="103"/>
        <v>0.17792402986004235</v>
      </c>
      <c r="Z866" s="1"/>
      <c r="AA866" s="40"/>
      <c r="BI866" s="52">
        <v>42873.408414351848</v>
      </c>
      <c r="BJ866" s="141">
        <v>1.5628664932245846</v>
      </c>
      <c r="BK866" s="145">
        <v>5.5592333110792466E-2</v>
      </c>
      <c r="BL866" s="63">
        <f t="shared" si="104"/>
        <v>881</v>
      </c>
      <c r="BM866" s="117">
        <f t="shared" si="105"/>
        <v>800.5</v>
      </c>
      <c r="BN866" s="139">
        <v>3.2421360909755306</v>
      </c>
      <c r="BO866" s="140">
        <v>2.7130000000000001</v>
      </c>
      <c r="BP866" s="134">
        <f t="shared" si="106"/>
        <v>0.25806517067520934</v>
      </c>
    </row>
    <row r="867" spans="1:68">
      <c r="A867" s="16">
        <v>42873.764693287041</v>
      </c>
      <c r="B867" s="17">
        <v>1.1128982517108488</v>
      </c>
      <c r="C867" s="18">
        <v>0.25506594843875885</v>
      </c>
      <c r="D867" s="81">
        <f t="shared" si="103"/>
        <v>0.39495083292253214</v>
      </c>
      <c r="Z867" s="1"/>
      <c r="AA867" s="40"/>
      <c r="BI867" s="52">
        <v>42873.408425925925</v>
      </c>
      <c r="BJ867" s="141">
        <v>1.5878395477670908</v>
      </c>
      <c r="BK867" s="145">
        <v>-7.6044339104965344E-2</v>
      </c>
      <c r="BL867" s="63">
        <f t="shared" si="104"/>
        <v>890.5</v>
      </c>
      <c r="BM867" s="117">
        <f t="shared" si="105"/>
        <v>592.5</v>
      </c>
      <c r="BN867" s="139">
        <v>3.2753977716691742</v>
      </c>
      <c r="BO867" s="140">
        <v>2.6615000000000002</v>
      </c>
      <c r="BP867" s="134">
        <f t="shared" si="106"/>
        <v>0.27463414263290287</v>
      </c>
    </row>
    <row r="868" spans="1:68">
      <c r="A868" s="16">
        <v>42873.76480902778</v>
      </c>
      <c r="B868" s="17">
        <v>0.94623875981366101</v>
      </c>
      <c r="C868" s="18">
        <v>-2.8448366687868688E-2</v>
      </c>
      <c r="D868" s="81">
        <f t="shared" si="103"/>
        <v>0.43696884001667852</v>
      </c>
      <c r="Z868" s="1"/>
      <c r="AA868" s="40"/>
      <c r="BI868" s="52">
        <v>42873.408437500002</v>
      </c>
      <c r="BJ868" s="141">
        <v>1.8065618661705736</v>
      </c>
      <c r="BK868" s="145">
        <v>2.9376642244893394E-3</v>
      </c>
      <c r="BL868" s="63">
        <f t="shared" si="104"/>
        <v>983.5</v>
      </c>
      <c r="BM868" s="117">
        <f t="shared" si="105"/>
        <v>724</v>
      </c>
      <c r="BN868" s="139">
        <v>3.5667146349278265</v>
      </c>
      <c r="BO868" s="140">
        <v>2.6924000000000001</v>
      </c>
      <c r="BP868" s="134">
        <f t="shared" si="106"/>
        <v>9.1507156004182341E-2</v>
      </c>
    </row>
    <row r="869" spans="1:68">
      <c r="A869" s="16">
        <v>42873.764924768519</v>
      </c>
      <c r="B869" s="17">
        <v>1.0004459221923194</v>
      </c>
      <c r="C869" s="18">
        <v>0.29556799345684798</v>
      </c>
      <c r="D869" s="81">
        <f t="shared" si="103"/>
        <v>0.46932227010714367</v>
      </c>
      <c r="Z869" s="1"/>
      <c r="AA869" s="40"/>
      <c r="BI869" s="52">
        <v>42873.408449074072</v>
      </c>
      <c r="BJ869" s="141">
        <v>2.0241053237820457</v>
      </c>
      <c r="BK869" s="145">
        <v>0.52948435308752173</v>
      </c>
      <c r="BL869" s="63">
        <f t="shared" si="104"/>
        <v>1062</v>
      </c>
      <c r="BM869" s="117">
        <f t="shared" si="105"/>
        <v>1043</v>
      </c>
      <c r="BN869" s="139">
        <v>3.8564613702239834</v>
      </c>
      <c r="BO869" s="140">
        <v>2.8984000000000001</v>
      </c>
      <c r="BP869" s="134">
        <f t="shared" si="106"/>
        <v>5.3273204200811157E-2</v>
      </c>
    </row>
    <row r="870" spans="1:68">
      <c r="A870" s="16">
        <v>42873.765040509257</v>
      </c>
      <c r="B870" s="17">
        <v>1.0002046026085871</v>
      </c>
      <c r="C870" s="18">
        <v>0.17406185840258054</v>
      </c>
      <c r="D870" s="81">
        <f t="shared" si="103"/>
        <v>0.29838528301396339</v>
      </c>
      <c r="Z870" s="1"/>
      <c r="AA870" s="40"/>
      <c r="BI870" s="52">
        <v>42873.408460648148</v>
      </c>
      <c r="BJ870" s="141">
        <v>1.3630565647309807</v>
      </c>
      <c r="BK870" s="145">
        <v>-4.9717004661813786E-2</v>
      </c>
      <c r="BL870" s="63">
        <f t="shared" si="104"/>
        <v>785</v>
      </c>
      <c r="BM870" s="117">
        <f t="shared" si="105"/>
        <v>638</v>
      </c>
      <c r="BN870" s="139">
        <v>2.9760086923562707</v>
      </c>
      <c r="BO870" s="140">
        <v>2.6718000000000002</v>
      </c>
      <c r="BP870" s="134">
        <f t="shared" si="106"/>
        <v>-4.3263271360662645E-2</v>
      </c>
    </row>
    <row r="871" spans="1:68">
      <c r="A871" s="16">
        <v>42873.765156249996</v>
      </c>
      <c r="B871" s="17">
        <v>1.7510884894185434</v>
      </c>
      <c r="C871" s="18">
        <v>0.4575761735292046</v>
      </c>
      <c r="D871" s="81">
        <f t="shared" si="103"/>
        <v>-7.4842520323888462E-3</v>
      </c>
      <c r="Z871" s="1"/>
      <c r="AA871" s="40"/>
      <c r="BI871" s="52">
        <v>42873.408472222225</v>
      </c>
      <c r="BJ871" s="141">
        <v>1.0004640798034174</v>
      </c>
      <c r="BK871" s="145">
        <v>0.18722900532655026</v>
      </c>
      <c r="BL871" s="63">
        <f t="shared" si="104"/>
        <v>572.5</v>
      </c>
      <c r="BM871" s="117">
        <f t="shared" si="105"/>
        <v>915.5</v>
      </c>
      <c r="BN871" s="139">
        <v>2.4930707547864945</v>
      </c>
      <c r="BO871" s="140">
        <v>2.7645</v>
      </c>
      <c r="BP871" s="134">
        <f t="shared" si="106"/>
        <v>-0.18006294327108099</v>
      </c>
    </row>
    <row r="872" spans="1:68">
      <c r="A872" s="16">
        <v>42873.765271990742</v>
      </c>
      <c r="B872" s="17">
        <v>2.4683851742486453</v>
      </c>
      <c r="C872" s="18">
        <v>0.25506594843875885</v>
      </c>
      <c r="D872" s="81">
        <f t="shared" si="103"/>
        <v>-0.18565594954309261</v>
      </c>
      <c r="Z872" s="1"/>
      <c r="AA872" s="40"/>
      <c r="BI872" s="52">
        <v>42873.408483796295</v>
      </c>
      <c r="BJ872" s="141">
        <v>0.52335514033710306</v>
      </c>
      <c r="BK872" s="145">
        <v>0.81908503196218896</v>
      </c>
      <c r="BL872" s="63">
        <f t="shared" si="104"/>
        <v>290</v>
      </c>
      <c r="BM872" s="117">
        <f t="shared" si="105"/>
        <v>1081</v>
      </c>
      <c r="BN872" s="139">
        <v>1.857608033412123</v>
      </c>
      <c r="BO872" s="140">
        <v>3.0116999999999998</v>
      </c>
      <c r="BP872" s="134">
        <f t="shared" si="106"/>
        <v>1.0520600123443901E-2</v>
      </c>
    </row>
    <row r="873" spans="1:68">
      <c r="A873" s="16">
        <v>42873.765387731481</v>
      </c>
      <c r="B873" s="17">
        <v>0.96043580042146548</v>
      </c>
      <c r="C873" s="18">
        <v>0.25506594843875885</v>
      </c>
      <c r="D873" s="81">
        <f t="shared" si="103"/>
        <v>-0.16205518244473205</v>
      </c>
      <c r="Z873" s="1"/>
      <c r="AA873" s="40"/>
      <c r="BI873" s="52">
        <v>42873.408495370371</v>
      </c>
      <c r="BJ873" s="141">
        <v>0.44750900424180945</v>
      </c>
      <c r="BK873" s="145">
        <v>-0.15502634243442118</v>
      </c>
      <c r="BL873" s="63">
        <f t="shared" si="104"/>
        <v>243</v>
      </c>
      <c r="BM873" s="117">
        <f t="shared" si="105"/>
        <v>394.5</v>
      </c>
      <c r="BN873" s="139">
        <v>1.7565883541272223</v>
      </c>
      <c r="BO873" s="140">
        <v>2.6305999999999998</v>
      </c>
      <c r="BP873" s="134">
        <f t="shared" si="106"/>
        <v>0.35807993484290607</v>
      </c>
    </row>
    <row r="874" spans="1:68">
      <c r="A874" s="16">
        <v>42873.765503472227</v>
      </c>
      <c r="B874" s="17">
        <v>0.35250485167487039</v>
      </c>
      <c r="C874" s="18">
        <v>-2.8448366687868688E-2</v>
      </c>
      <c r="D874" s="81">
        <f t="shared" si="103"/>
        <v>-0.35925357737558483</v>
      </c>
      <c r="Z874" s="1"/>
      <c r="AA874" s="40"/>
      <c r="BI874" s="52">
        <v>42873.408506944441</v>
      </c>
      <c r="BJ874" s="141">
        <v>0.69880104291354339</v>
      </c>
      <c r="BK874" s="145">
        <v>0.23988367421285339</v>
      </c>
      <c r="BL874" s="63">
        <f t="shared" si="104"/>
        <v>392</v>
      </c>
      <c r="BM874" s="117">
        <f t="shared" si="105"/>
        <v>951.5</v>
      </c>
      <c r="BN874" s="139">
        <v>2.0912849182550639</v>
      </c>
      <c r="BO874" s="140">
        <v>2.7850999999999999</v>
      </c>
      <c r="BP874" s="134">
        <f t="shared" si="106"/>
        <v>0.33058752236763478</v>
      </c>
    </row>
    <row r="875" spans="1:68">
      <c r="A875" s="16">
        <v>42873.765619212965</v>
      </c>
      <c r="B875" s="17">
        <v>1.3661084937409507</v>
      </c>
      <c r="C875" s="18">
        <v>1.2053678330220459E-2</v>
      </c>
      <c r="D875" s="81">
        <f t="shared" si="103"/>
        <v>-0.45982471126785995</v>
      </c>
      <c r="Z875" s="1"/>
      <c r="AA875" s="40"/>
      <c r="BI875" s="52">
        <v>42873.408518518518</v>
      </c>
      <c r="BJ875" s="141">
        <v>0.95128152785597309</v>
      </c>
      <c r="BK875" s="145">
        <v>2.9376642244893394E-3</v>
      </c>
      <c r="BL875" s="63">
        <f t="shared" si="104"/>
        <v>551</v>
      </c>
      <c r="BM875" s="117">
        <f t="shared" si="105"/>
        <v>724</v>
      </c>
      <c r="BN875" s="139">
        <v>2.42756437727108</v>
      </c>
      <c r="BO875" s="140">
        <v>2.6924000000000001</v>
      </c>
      <c r="BP875" s="134">
        <f t="shared" si="106"/>
        <v>0.62049833288818079</v>
      </c>
    </row>
    <row r="876" spans="1:68">
      <c r="A876" s="16">
        <v>42873.765734953704</v>
      </c>
      <c r="B876" s="17">
        <v>0.83433658092429075</v>
      </c>
      <c r="C876" s="18">
        <v>9.3057768366402241E-2</v>
      </c>
      <c r="D876" s="81">
        <f t="shared" si="103"/>
        <v>-0.44526230189898375</v>
      </c>
      <c r="Z876" s="1"/>
      <c r="AA876" s="40"/>
      <c r="BI876" s="52">
        <v>42873.408530092594</v>
      </c>
      <c r="BJ876" s="141">
        <v>1.0586669194747278</v>
      </c>
      <c r="BK876" s="145">
        <v>0.10824700199709558</v>
      </c>
      <c r="BL876" s="63">
        <f t="shared" si="104"/>
        <v>600.5</v>
      </c>
      <c r="BM876" s="117">
        <f t="shared" si="105"/>
        <v>854</v>
      </c>
      <c r="BN876" s="139">
        <v>2.5705912785700535</v>
      </c>
      <c r="BO876" s="140">
        <v>2.7336</v>
      </c>
      <c r="BP876" s="134">
        <f t="shared" si="106"/>
        <v>0.55881423832569532</v>
      </c>
    </row>
    <row r="877" spans="1:68">
      <c r="A877" s="16">
        <v>42873.765850694443</v>
      </c>
      <c r="B877" s="17">
        <v>1.1799661507951447</v>
      </c>
      <c r="C877" s="18">
        <v>0.21456390342066969</v>
      </c>
      <c r="D877" s="81">
        <f t="shared" si="103"/>
        <v>-0.48160238882152095</v>
      </c>
      <c r="Z877" s="1"/>
      <c r="AA877" s="40"/>
      <c r="BI877" s="52">
        <v>42873.408541666664</v>
      </c>
      <c r="BJ877" s="141">
        <v>0.66912275541738508</v>
      </c>
      <c r="BK877" s="145">
        <v>-0.15502634243442118</v>
      </c>
      <c r="BL877" s="63">
        <f t="shared" si="104"/>
        <v>376.5</v>
      </c>
      <c r="BM877" s="117">
        <f t="shared" si="105"/>
        <v>394.5</v>
      </c>
      <c r="BN877" s="139">
        <v>2.0517563247243378</v>
      </c>
      <c r="BO877" s="140">
        <v>2.6305999999999998</v>
      </c>
      <c r="BP877" s="134">
        <f t="shared" si="106"/>
        <v>0.72703440426778998</v>
      </c>
    </row>
    <row r="878" spans="1:68">
      <c r="A878" s="16">
        <v>42873.765966435181</v>
      </c>
      <c r="B878" s="17">
        <v>0.38703316153072181</v>
      </c>
      <c r="C878" s="18">
        <v>-2.8448366687868688E-2</v>
      </c>
      <c r="D878" s="81">
        <f t="shared" si="103"/>
        <v>-0.60969580471018248</v>
      </c>
      <c r="Z878" s="1"/>
      <c r="AA878" s="40"/>
      <c r="BI878" s="52">
        <v>42873.408553240741</v>
      </c>
      <c r="BJ878" s="141">
        <v>1.1588199626317119</v>
      </c>
      <c r="BK878" s="145">
        <v>2.9376642244893394E-3</v>
      </c>
      <c r="BL878" s="63">
        <f t="shared" si="104"/>
        <v>667</v>
      </c>
      <c r="BM878" s="117">
        <f t="shared" si="105"/>
        <v>724</v>
      </c>
      <c r="BN878" s="139">
        <v>2.7039853948690533</v>
      </c>
      <c r="BO878" s="140">
        <v>2.6924000000000001</v>
      </c>
      <c r="BP878" s="134">
        <f t="shared" si="106"/>
        <v>0.53542982334256839</v>
      </c>
    </row>
    <row r="879" spans="1:68">
      <c r="A879" s="16">
        <v>42873.76608217592</v>
      </c>
      <c r="B879" s="17">
        <v>1.2262960450734282</v>
      </c>
      <c r="C879" s="18">
        <v>-0.14995450174213612</v>
      </c>
      <c r="D879" s="81">
        <f t="shared" si="103"/>
        <v>-0.59972682182015813</v>
      </c>
      <c r="Z879" s="1"/>
      <c r="AA879" s="40"/>
      <c r="BI879" s="52">
        <v>42873.408564814818</v>
      </c>
      <c r="BJ879" s="141">
        <v>1.253770911535137</v>
      </c>
      <c r="BK879" s="145">
        <v>5.5592333110792466E-2</v>
      </c>
      <c r="BL879" s="63">
        <f t="shared" si="104"/>
        <v>727</v>
      </c>
      <c r="BM879" s="117">
        <f t="shared" si="105"/>
        <v>800.5</v>
      </c>
      <c r="BN879" s="139">
        <v>2.8304508273858748</v>
      </c>
      <c r="BO879" s="140">
        <v>2.7130000000000001</v>
      </c>
      <c r="BP879" s="134">
        <f t="shared" si="106"/>
        <v>0.47229033042002372</v>
      </c>
    </row>
    <row r="880" spans="1:68">
      <c r="A880" s="16">
        <v>42873.766197916666</v>
      </c>
      <c r="B880" s="17">
        <v>1.3860597257417777</v>
      </c>
      <c r="C880" s="18">
        <v>0.25506594843875885</v>
      </c>
      <c r="D880" s="81">
        <f t="shared" si="103"/>
        <v>-0.54573461997419459</v>
      </c>
      <c r="Z880" s="1"/>
      <c r="AA880" s="40"/>
      <c r="BI880" s="52">
        <v>42873.408576388887</v>
      </c>
      <c r="BJ880" s="141">
        <v>0.83390488459337786</v>
      </c>
      <c r="BK880" s="145">
        <v>-0.10237167354811805</v>
      </c>
      <c r="BL880" s="63">
        <f t="shared" si="104"/>
        <v>483</v>
      </c>
      <c r="BM880" s="117">
        <f t="shared" si="105"/>
        <v>540.5</v>
      </c>
      <c r="BN880" s="139">
        <v>2.2712301001626467</v>
      </c>
      <c r="BO880" s="140">
        <v>2.6511999999999998</v>
      </c>
      <c r="BP880" s="134">
        <f t="shared" si="106"/>
        <v>0.16611079830373562</v>
      </c>
    </row>
    <row r="881" spans="1:68">
      <c r="A881" s="16">
        <v>42873.766313657412</v>
      </c>
      <c r="B881" s="17">
        <v>0.47333728335328623</v>
      </c>
      <c r="C881" s="18">
        <v>0.37657208349302629</v>
      </c>
      <c r="D881" s="81">
        <f t="shared" si="103"/>
        <v>-0.49818504527555174</v>
      </c>
      <c r="Z881" s="1"/>
      <c r="AA881" s="40"/>
      <c r="BI881" s="52">
        <v>42873.408587962964</v>
      </c>
      <c r="BJ881" s="141">
        <v>0.53142461170269284</v>
      </c>
      <c r="BK881" s="145">
        <v>-0.15502634243442118</v>
      </c>
      <c r="BL881" s="63">
        <f t="shared" si="104"/>
        <v>297</v>
      </c>
      <c r="BM881" s="117">
        <f t="shared" si="105"/>
        <v>394.5</v>
      </c>
      <c r="BN881" s="139">
        <v>1.8683557847323271</v>
      </c>
      <c r="BO881" s="140">
        <v>2.6305999999999998</v>
      </c>
      <c r="BP881" s="134">
        <f t="shared" si="106"/>
        <v>0.22307193733558156</v>
      </c>
    </row>
    <row r="882" spans="1:68">
      <c r="A882" s="16">
        <v>42873.766429398151</v>
      </c>
      <c r="B882" s="17">
        <v>0.71073087287927705</v>
      </c>
      <c r="C882" s="18">
        <v>0.13355981338449138</v>
      </c>
      <c r="D882" s="81">
        <f t="shared" si="103"/>
        <v>-0.42950413974391621</v>
      </c>
      <c r="Z882" s="1"/>
      <c r="AA882" s="40"/>
      <c r="BI882" s="52">
        <v>42873.408599537041</v>
      </c>
      <c r="BJ882" s="141">
        <v>0.80911393301069934</v>
      </c>
      <c r="BK882" s="145">
        <v>-0.18135367687757273</v>
      </c>
      <c r="BL882" s="63">
        <f t="shared" si="104"/>
        <v>472</v>
      </c>
      <c r="BM882" s="117">
        <f t="shared" si="105"/>
        <v>308.5</v>
      </c>
      <c r="BN882" s="139">
        <v>2.2382109629068849</v>
      </c>
      <c r="BO882" s="140">
        <v>2.6202999999999999</v>
      </c>
      <c r="BP882" s="134">
        <f t="shared" si="106"/>
        <v>0.20559423094836851</v>
      </c>
    </row>
    <row r="883" spans="1:68">
      <c r="A883" s="16">
        <v>42873.766545138889</v>
      </c>
      <c r="B883" s="17">
        <v>1.2503910341740221</v>
      </c>
      <c r="C883" s="18">
        <v>0.13355981338449138</v>
      </c>
      <c r="D883" s="81">
        <f t="shared" si="103"/>
        <v>-0.51019325381279546</v>
      </c>
      <c r="Z883" s="1"/>
      <c r="AA883" s="40"/>
      <c r="BI883" s="52">
        <v>42873.40861111111</v>
      </c>
      <c r="BJ883" s="141">
        <v>0.73118319334698778</v>
      </c>
      <c r="BK883" s="145">
        <v>-0.18135367687757273</v>
      </c>
      <c r="BL883" s="63">
        <f t="shared" si="104"/>
        <v>410.5</v>
      </c>
      <c r="BM883" s="117">
        <f t="shared" si="105"/>
        <v>308.5</v>
      </c>
      <c r="BN883" s="139">
        <v>2.1344147943404055</v>
      </c>
      <c r="BO883" s="140">
        <v>2.6202999999999999</v>
      </c>
      <c r="BP883" s="134">
        <f t="shared" si="106"/>
        <v>0.22287416291256945</v>
      </c>
    </row>
    <row r="884" spans="1:68">
      <c r="A884" s="16">
        <v>42873.766660879628</v>
      </c>
      <c r="B884" s="17">
        <v>0.63545939375666349</v>
      </c>
      <c r="C884" s="18">
        <v>-6.8950411705957837E-2</v>
      </c>
      <c r="D884" s="81">
        <f t="shared" si="103"/>
        <v>-0.33419852483842061</v>
      </c>
      <c r="Z884" s="1"/>
      <c r="AA884" s="40"/>
      <c r="BI884" s="52">
        <v>42873.408622685187</v>
      </c>
      <c r="BJ884" s="141">
        <v>0.79574384085856897</v>
      </c>
      <c r="BK884" s="145">
        <v>-0.23400834576387586</v>
      </c>
      <c r="BL884" s="63">
        <f t="shared" si="104"/>
        <v>459</v>
      </c>
      <c r="BM884" s="117">
        <f t="shared" si="105"/>
        <v>140.5</v>
      </c>
      <c r="BN884" s="139">
        <v>2.2204033000416228</v>
      </c>
      <c r="BO884" s="140">
        <v>2.5996999999999999</v>
      </c>
      <c r="BP884" s="134">
        <f t="shared" si="106"/>
        <v>0.26560637088840949</v>
      </c>
    </row>
    <row r="885" spans="1:68">
      <c r="A885" s="16">
        <v>42873.766776620367</v>
      </c>
      <c r="B885" s="17">
        <v>0.4212296581833781</v>
      </c>
      <c r="C885" s="18">
        <v>0.49807821854729373</v>
      </c>
      <c r="D885" s="81">
        <f t="shared" si="103"/>
        <v>-0.29393526355216959</v>
      </c>
      <c r="Z885" s="1"/>
      <c r="AA885" s="40"/>
      <c r="BI885" s="52">
        <v>42873.408634259256</v>
      </c>
      <c r="BJ885" s="141">
        <v>0.94724178871876319</v>
      </c>
      <c r="BK885" s="145">
        <v>-2.3389670218662222E-2</v>
      </c>
      <c r="BL885" s="63">
        <f t="shared" si="104"/>
        <v>549</v>
      </c>
      <c r="BM885" s="117">
        <f t="shared" si="105"/>
        <v>678.5</v>
      </c>
      <c r="BN885" s="139">
        <v>2.4221838374961484</v>
      </c>
      <c r="BO885" s="140">
        <v>2.6821000000000002</v>
      </c>
      <c r="BP885" s="134">
        <f t="shared" si="106"/>
        <v>0.12140472153987933</v>
      </c>
    </row>
    <row r="886" spans="1:68">
      <c r="A886" s="16">
        <v>42873.766892361105</v>
      </c>
      <c r="B886" s="17">
        <v>0.43232102471837164</v>
      </c>
      <c r="C886" s="18">
        <v>0.29556799345684798</v>
      </c>
      <c r="D886" s="81">
        <f t="shared" si="103"/>
        <v>-0.21618819348973375</v>
      </c>
      <c r="Z886" s="1"/>
      <c r="AA886" s="40"/>
      <c r="BI886" s="52">
        <v>42873.408645833333</v>
      </c>
      <c r="BJ886" s="141">
        <v>1.0154760308902528</v>
      </c>
      <c r="BK886" s="145">
        <v>-0.20768101132072431</v>
      </c>
      <c r="BL886" s="63">
        <f t="shared" si="104"/>
        <v>577.5</v>
      </c>
      <c r="BM886" s="117">
        <f t="shared" si="105"/>
        <v>224.5</v>
      </c>
      <c r="BN886" s="139">
        <v>2.5130652141262213</v>
      </c>
      <c r="BO886" s="140">
        <v>2.61</v>
      </c>
      <c r="BP886" s="134">
        <f t="shared" si="106"/>
        <v>0.16333300874788328</v>
      </c>
    </row>
    <row r="887" spans="1:68">
      <c r="A887" s="16">
        <v>42873.767008101851</v>
      </c>
      <c r="B887" s="17">
        <v>-0.12069813848483928</v>
      </c>
      <c r="C887" s="18">
        <v>1.2053678330223951E-2</v>
      </c>
      <c r="D887" s="81">
        <f t="shared" si="103"/>
        <v>-0.18910554024621437</v>
      </c>
      <c r="Z887" s="1"/>
      <c r="AA887" s="40"/>
      <c r="BI887" s="52">
        <v>42873.40865740741</v>
      </c>
      <c r="BJ887" s="141">
        <v>0.9781698024369363</v>
      </c>
      <c r="BK887" s="145">
        <v>2.9264998667640901E-2</v>
      </c>
      <c r="BL887" s="63">
        <f t="shared" si="104"/>
        <v>562</v>
      </c>
      <c r="BM887" s="117">
        <f t="shared" si="105"/>
        <v>765.5</v>
      </c>
      <c r="BN887" s="139">
        <v>2.463376944852381</v>
      </c>
      <c r="BO887" s="140">
        <v>2.7027000000000001</v>
      </c>
      <c r="BP887" s="134">
        <f t="shared" si="106"/>
        <v>2.5166152301106234E-2</v>
      </c>
    </row>
    <row r="888" spans="1:68">
      <c r="A888" s="16">
        <v>42873.767123842597</v>
      </c>
      <c r="B888" s="17">
        <v>-0.39497068285392617</v>
      </c>
      <c r="C888" s="18">
        <v>1.2053678330220459E-2</v>
      </c>
      <c r="D888" s="81">
        <f t="shared" si="103"/>
        <v>-0.1414524557255101</v>
      </c>
      <c r="Z888" s="1"/>
      <c r="AA888" s="40"/>
      <c r="BI888" s="52">
        <v>42873.408668981479</v>
      </c>
      <c r="BJ888" s="141">
        <v>1.4274275937335785</v>
      </c>
      <c r="BK888" s="145">
        <v>-4.9717004661813786E-2</v>
      </c>
      <c r="BL888" s="63">
        <f t="shared" si="104"/>
        <v>820</v>
      </c>
      <c r="BM888" s="117">
        <f t="shared" si="105"/>
        <v>638</v>
      </c>
      <c r="BN888" s="139">
        <v>3.0617446446388152</v>
      </c>
      <c r="BO888" s="140">
        <v>2.6718000000000002</v>
      </c>
      <c r="BP888" s="134">
        <f t="shared" si="106"/>
        <v>-0.22356202529426542</v>
      </c>
    </row>
    <row r="889" spans="1:68">
      <c r="A889" s="16">
        <v>42873.767239583336</v>
      </c>
      <c r="B889" s="17">
        <v>0.56710076349350325</v>
      </c>
      <c r="C889" s="18">
        <v>-0.10945245672404698</v>
      </c>
      <c r="D889" s="81">
        <f t="shared" si="103"/>
        <v>-0.10059440686645407</v>
      </c>
      <c r="Z889" s="1"/>
      <c r="AA889" s="40"/>
      <c r="BI889" s="52">
        <v>42873.408680555556</v>
      </c>
      <c r="BJ889" s="141">
        <v>1.7154526215050305</v>
      </c>
      <c r="BK889" s="145">
        <v>0.66112102530327954</v>
      </c>
      <c r="BL889" s="63">
        <f t="shared" si="104"/>
        <v>950</v>
      </c>
      <c r="BM889" s="117">
        <f t="shared" si="105"/>
        <v>1064</v>
      </c>
      <c r="BN889" s="139">
        <v>3.4453659789535926</v>
      </c>
      <c r="BO889" s="140">
        <v>2.9499</v>
      </c>
      <c r="BP889" s="134">
        <f t="shared" si="106"/>
        <v>0.13926892000545399</v>
      </c>
    </row>
    <row r="890" spans="1:68">
      <c r="A890" s="16">
        <v>42873.767355324075</v>
      </c>
      <c r="B890" s="17">
        <v>0.91919053585372712</v>
      </c>
      <c r="C890" s="18">
        <v>0.17406185840258054</v>
      </c>
      <c r="D890" s="81">
        <f t="shared" si="103"/>
        <v>8.9446333075686363E-2</v>
      </c>
      <c r="Z890" s="1"/>
      <c r="AA890" s="40"/>
      <c r="BI890" s="52">
        <v>42873.408692129633</v>
      </c>
      <c r="BJ890" s="141">
        <v>1.4520419980729884</v>
      </c>
      <c r="BK890" s="145">
        <v>-0.10237167354811805</v>
      </c>
      <c r="BL890" s="63">
        <f t="shared" si="104"/>
        <v>833.5</v>
      </c>
      <c r="BM890" s="117">
        <f t="shared" si="105"/>
        <v>540.5</v>
      </c>
      <c r="BN890" s="139">
        <v>3.094528638131008</v>
      </c>
      <c r="BO890" s="140">
        <v>2.6511999999999998</v>
      </c>
      <c r="BP890" s="134">
        <f t="shared" si="106"/>
        <v>0.19063056215493096</v>
      </c>
    </row>
    <row r="891" spans="1:68">
      <c r="A891" s="16">
        <v>42873.767471064813</v>
      </c>
      <c r="B891" s="17">
        <v>-0.18999278053581894</v>
      </c>
      <c r="C891" s="18">
        <v>0.25506594843875885</v>
      </c>
      <c r="D891" s="81">
        <f t="shared" si="103"/>
        <v>0.16215742906370045</v>
      </c>
      <c r="Z891" s="1"/>
      <c r="AA891" s="40"/>
      <c r="BI891" s="52">
        <v>42873.408703703702</v>
      </c>
      <c r="BJ891" s="141">
        <v>0.93357353157020717</v>
      </c>
      <c r="BK891" s="145">
        <v>0.81908503196218896</v>
      </c>
      <c r="BL891" s="63">
        <f t="shared" si="104"/>
        <v>541</v>
      </c>
      <c r="BM891" s="117">
        <f t="shared" si="105"/>
        <v>1081</v>
      </c>
      <c r="BN891" s="139">
        <v>2.4039790478441629</v>
      </c>
      <c r="BO891" s="140">
        <v>3.0116999999999998</v>
      </c>
      <c r="BP891" s="134">
        <f t="shared" si="106"/>
        <v>0.1164894771488533</v>
      </c>
    </row>
    <row r="892" spans="1:68">
      <c r="A892" s="16">
        <v>42873.767586805552</v>
      </c>
      <c r="B892" s="17">
        <v>0.4637108624772488</v>
      </c>
      <c r="C892" s="18">
        <v>0.29556799345684798</v>
      </c>
      <c r="D892" s="81">
        <f t="shared" si="103"/>
        <v>0.15132653979192798</v>
      </c>
      <c r="Z892" s="1"/>
      <c r="AA892" s="40"/>
      <c r="BI892" s="52">
        <v>42873.408715277779</v>
      </c>
      <c r="BJ892" s="141">
        <v>0.68838376897406894</v>
      </c>
      <c r="BK892" s="145">
        <v>-0.20768101132072431</v>
      </c>
      <c r="BL892" s="63">
        <f t="shared" si="104"/>
        <v>386</v>
      </c>
      <c r="BM892" s="117">
        <f t="shared" si="105"/>
        <v>224.5</v>
      </c>
      <c r="BN892" s="139">
        <v>2.0774101221670143</v>
      </c>
      <c r="BO892" s="140">
        <v>2.61</v>
      </c>
      <c r="BP892" s="134">
        <f t="shared" si="106"/>
        <v>0.14521959102461143</v>
      </c>
    </row>
    <row r="893" spans="1:68">
      <c r="A893" s="16">
        <v>42873.767702546291</v>
      </c>
      <c r="B893" s="17">
        <v>1.3974815852086198</v>
      </c>
      <c r="C893" s="18">
        <v>0.17406185840258054</v>
      </c>
      <c r="D893" s="81">
        <f t="shared" si="103"/>
        <v>0.14819026615129136</v>
      </c>
      <c r="Z893" s="1"/>
      <c r="AA893" s="40"/>
      <c r="BI893" s="52">
        <v>42873.408726851849</v>
      </c>
      <c r="BJ893" s="141">
        <v>0.86367521898429811</v>
      </c>
      <c r="BK893" s="145">
        <v>-0.10237167354811805</v>
      </c>
      <c r="BL893" s="63">
        <f t="shared" si="104"/>
        <v>508</v>
      </c>
      <c r="BM893" s="117">
        <f t="shared" si="105"/>
        <v>540.5</v>
      </c>
      <c r="BN893" s="139">
        <v>2.3108812912081143</v>
      </c>
      <c r="BO893" s="140">
        <v>2.6511999999999998</v>
      </c>
      <c r="BP893" s="134">
        <f t="shared" si="106"/>
        <v>0.10403148716808519</v>
      </c>
    </row>
    <row r="894" spans="1:68">
      <c r="A894" s="16">
        <v>42873.767818287037</v>
      </c>
      <c r="B894" s="17">
        <v>1.2095564224241122</v>
      </c>
      <c r="C894" s="18">
        <v>-2.8448366687868688E-2</v>
      </c>
      <c r="D894" s="81">
        <f t="shared" si="103"/>
        <v>2.1163526122106563E-2</v>
      </c>
      <c r="Z894" s="1"/>
      <c r="AA894" s="40"/>
      <c r="BI894" s="52">
        <v>42873.408738425926</v>
      </c>
      <c r="BJ894" s="141">
        <v>0.84453243771515796</v>
      </c>
      <c r="BK894" s="145">
        <v>0.45050234975806591</v>
      </c>
      <c r="BL894" s="63">
        <f t="shared" si="104"/>
        <v>495</v>
      </c>
      <c r="BM894" s="117">
        <f t="shared" si="105"/>
        <v>1024.5</v>
      </c>
      <c r="BN894" s="139">
        <v>2.2853849676775404</v>
      </c>
      <c r="BO894" s="140">
        <v>2.8674999999999997</v>
      </c>
      <c r="BP894" s="134">
        <f t="shared" si="106"/>
        <v>7.6523599959789301E-2</v>
      </c>
    </row>
    <row r="895" spans="1:68">
      <c r="A895" s="16">
        <v>42873.767934027783</v>
      </c>
      <c r="B895" s="17">
        <v>0.64968806645718302</v>
      </c>
      <c r="C895" s="18">
        <v>0.13355981338449138</v>
      </c>
      <c r="D895" s="81">
        <f t="shared" si="103"/>
        <v>-0.1431896904228937</v>
      </c>
      <c r="Z895" s="1"/>
      <c r="AA895" s="40"/>
      <c r="BI895" s="52">
        <v>42873.408750000002</v>
      </c>
      <c r="BJ895" s="141">
        <v>0.7577136817284853</v>
      </c>
      <c r="BK895" s="145">
        <v>-0.15502634243442118</v>
      </c>
      <c r="BL895" s="63">
        <f t="shared" si="104"/>
        <v>427</v>
      </c>
      <c r="BM895" s="117">
        <f t="shared" si="105"/>
        <v>394.5</v>
      </c>
      <c r="BN895" s="139">
        <v>2.16975082548909</v>
      </c>
      <c r="BO895" s="140">
        <v>2.6305999999999998</v>
      </c>
      <c r="BP895" s="134">
        <f t="shared" si="106"/>
        <v>0.23008999404209884</v>
      </c>
    </row>
    <row r="896" spans="1:68">
      <c r="A896" s="16">
        <v>42873.768049768521</v>
      </c>
      <c r="B896" s="17">
        <v>1.7822355133595755</v>
      </c>
      <c r="C896" s="18">
        <v>-6.8950411705957837E-2</v>
      </c>
      <c r="D896" s="81">
        <f t="shared" si="103"/>
        <v>6.8461705699827749E-3</v>
      </c>
      <c r="Z896" s="1"/>
      <c r="AA896" s="40"/>
      <c r="BI896" s="52">
        <v>42873.408761574072</v>
      </c>
      <c r="BJ896" s="141">
        <v>0.54016703297969448</v>
      </c>
      <c r="BK896" s="145">
        <v>-0.23400834576387586</v>
      </c>
      <c r="BL896" s="63">
        <f t="shared" si="104"/>
        <v>303</v>
      </c>
      <c r="BM896" s="117">
        <f t="shared" si="105"/>
        <v>140.5</v>
      </c>
      <c r="BN896" s="139">
        <v>1.8799998399082769</v>
      </c>
      <c r="BO896" s="140">
        <v>2.5996999999999999</v>
      </c>
      <c r="BP896" s="134">
        <f t="shared" si="106"/>
        <v>0.18893747928343738</v>
      </c>
    </row>
    <row r="897" spans="1:68">
      <c r="A897" s="16">
        <v>42873.76816550926</v>
      </c>
      <c r="B897" s="17">
        <v>0.993304112502579</v>
      </c>
      <c r="C897" s="18">
        <v>0.25506594843875885</v>
      </c>
      <c r="D897" s="81">
        <f t="shared" si="103"/>
        <v>0.21506699614712629</v>
      </c>
      <c r="Z897" s="1"/>
      <c r="AA897" s="40"/>
      <c r="BI897" s="52">
        <v>42873.408773148149</v>
      </c>
      <c r="BJ897" s="141">
        <v>0.70718493440849739</v>
      </c>
      <c r="BK897" s="145">
        <v>-0.26033568020702741</v>
      </c>
      <c r="BL897" s="63">
        <f t="shared" si="104"/>
        <v>397.5</v>
      </c>
      <c r="BM897" s="117">
        <f t="shared" si="105"/>
        <v>78.5</v>
      </c>
      <c r="BN897" s="139">
        <v>2.1024514466186917</v>
      </c>
      <c r="BO897" s="140">
        <v>2.5893999999999999</v>
      </c>
      <c r="BP897" s="134">
        <f t="shared" si="106"/>
        <v>3.4983374230031769E-2</v>
      </c>
    </row>
    <row r="898" spans="1:68">
      <c r="A898" s="16">
        <v>42873.768281249999</v>
      </c>
      <c r="B898" s="17">
        <v>0.45965891010520654</v>
      </c>
      <c r="C898" s="18">
        <v>1.2053678330223951E-2</v>
      </c>
      <c r="D898" s="81">
        <f t="shared" si="103"/>
        <v>0.28585641145442775</v>
      </c>
      <c r="Z898" s="1"/>
      <c r="AA898" s="40"/>
      <c r="BI898" s="52">
        <v>42873.408784722225</v>
      </c>
      <c r="BJ898" s="141">
        <v>1.0629541738247303</v>
      </c>
      <c r="BK898" s="145">
        <v>0.66112102530327954</v>
      </c>
      <c r="BL898" s="63">
        <f t="shared" si="104"/>
        <v>606</v>
      </c>
      <c r="BM898" s="117">
        <f t="shared" si="105"/>
        <v>1064</v>
      </c>
      <c r="BN898" s="139">
        <v>2.5763014845442367</v>
      </c>
      <c r="BO898" s="140">
        <v>2.9499</v>
      </c>
      <c r="BP898" s="134">
        <f t="shared" si="106"/>
        <v>9.3528344564990956E-2</v>
      </c>
    </row>
    <row r="899" spans="1:68">
      <c r="A899" s="16">
        <v>42873.768396990738</v>
      </c>
      <c r="B899" s="17">
        <v>3.6749306691786422E-2</v>
      </c>
      <c r="C899" s="18">
        <v>0.33607003847493711</v>
      </c>
      <c r="D899" s="81">
        <f t="shared" si="103"/>
        <v>0.37850592264783756</v>
      </c>
      <c r="Z899" s="1"/>
      <c r="AA899" s="40"/>
      <c r="BI899" s="52">
        <v>42873.408796296295</v>
      </c>
      <c r="BJ899" s="141">
        <v>0.85675933904056112</v>
      </c>
      <c r="BK899" s="145">
        <v>8.1919667553944031E-2</v>
      </c>
      <c r="BL899" s="63">
        <f t="shared" si="104"/>
        <v>504</v>
      </c>
      <c r="BM899" s="117">
        <f t="shared" si="105"/>
        <v>829</v>
      </c>
      <c r="BN899" s="139">
        <v>2.301670011506121</v>
      </c>
      <c r="BO899" s="140">
        <v>2.7233000000000001</v>
      </c>
      <c r="BP899" s="134">
        <f t="shared" si="106"/>
        <v>-9.3084964993683725E-2</v>
      </c>
    </row>
    <row r="900" spans="1:68">
      <c r="A900" s="16">
        <v>42873.768512731476</v>
      </c>
      <c r="B900" s="17">
        <v>-8.144590367895338E-2</v>
      </c>
      <c r="C900" s="18">
        <v>0.57908230858347198</v>
      </c>
      <c r="D900" s="81">
        <f t="shared" si="103"/>
        <v>0.36018246560401351</v>
      </c>
      <c r="Z900" s="1"/>
      <c r="AA900" s="40"/>
      <c r="BI900" s="52">
        <v>42873.408807870372</v>
      </c>
      <c r="BJ900" s="141">
        <v>0.81583913611576619</v>
      </c>
      <c r="BK900" s="145">
        <v>-0.20768101132072431</v>
      </c>
      <c r="BL900" s="63">
        <f t="shared" si="104"/>
        <v>474</v>
      </c>
      <c r="BM900" s="117">
        <f t="shared" si="105"/>
        <v>224.5</v>
      </c>
      <c r="BN900" s="139">
        <v>2.2471682795979566</v>
      </c>
      <c r="BO900" s="140">
        <v>2.61</v>
      </c>
      <c r="BP900" s="134">
        <f t="shared" si="106"/>
        <v>-0.27115458399604042</v>
      </c>
    </row>
    <row r="901" spans="1:68">
      <c r="A901" s="16">
        <v>42873.768628472222</v>
      </c>
      <c r="B901" s="17">
        <v>0.1251539335809683</v>
      </c>
      <c r="C901" s="18">
        <v>5.2555723348309609E-2</v>
      </c>
      <c r="D901" s="81">
        <f t="shared" si="103"/>
        <v>0.35387704542238174</v>
      </c>
      <c r="Z901" s="1"/>
      <c r="AA901" s="40"/>
      <c r="BI901" s="52">
        <v>42873.408819444441</v>
      </c>
      <c r="BJ901" s="141">
        <v>0.77442652295048309</v>
      </c>
      <c r="BK901" s="145">
        <v>0.92439436973479627</v>
      </c>
      <c r="BL901" s="63">
        <f t="shared" si="104"/>
        <v>439.5</v>
      </c>
      <c r="BM901" s="117">
        <f t="shared" si="105"/>
        <v>1093</v>
      </c>
      <c r="BN901" s="139">
        <v>2.1920107051230961</v>
      </c>
      <c r="BO901" s="140">
        <v>3.0529000000000002</v>
      </c>
      <c r="BP901" s="134">
        <f t="shared" si="106"/>
        <v>-0.45955230857780899</v>
      </c>
    </row>
    <row r="902" spans="1:68">
      <c r="A902" s="16">
        <v>42873.768744212968</v>
      </c>
      <c r="B902" s="17">
        <v>1.7528278832098867</v>
      </c>
      <c r="C902" s="18">
        <v>0.13355981338449138</v>
      </c>
      <c r="D902" s="81">
        <f t="shared" si="103"/>
        <v>0.3828752227615515</v>
      </c>
      <c r="Z902" s="1"/>
      <c r="AA902" s="40"/>
      <c r="BI902" s="52">
        <v>42873.408831018518</v>
      </c>
      <c r="BJ902" s="141">
        <v>0.68838376897406894</v>
      </c>
      <c r="BK902" s="145">
        <v>2.9376642244893394E-3</v>
      </c>
      <c r="BL902" s="63">
        <f t="shared" si="104"/>
        <v>386</v>
      </c>
      <c r="BM902" s="117">
        <f t="shared" si="105"/>
        <v>724</v>
      </c>
      <c r="BN902" s="139">
        <v>2.0774101221670143</v>
      </c>
      <c r="BO902" s="140">
        <v>2.6924000000000001</v>
      </c>
      <c r="BP902" s="134">
        <f t="shared" si="106"/>
        <v>-0.3671173569855351</v>
      </c>
    </row>
    <row r="903" spans="1:68">
      <c r="A903" s="16">
        <v>42873.768859953707</v>
      </c>
      <c r="B903" s="17">
        <v>0.59822862087182038</v>
      </c>
      <c r="C903" s="18">
        <v>0.21456390342066969</v>
      </c>
      <c r="D903" s="81">
        <f t="shared" si="103"/>
        <v>0.34972089757894698</v>
      </c>
      <c r="Z903" s="1"/>
      <c r="AA903" s="40"/>
      <c r="BI903" s="52">
        <v>42873.408842592595</v>
      </c>
      <c r="BJ903" s="141">
        <v>0.43006694333769957</v>
      </c>
      <c r="BK903" s="145">
        <v>-0.20768101132072431</v>
      </c>
      <c r="BL903" s="63">
        <f t="shared" si="104"/>
        <v>236</v>
      </c>
      <c r="BM903" s="117">
        <f t="shared" si="105"/>
        <v>224.5</v>
      </c>
      <c r="BN903" s="139">
        <v>1.7333572247736173</v>
      </c>
      <c r="BO903" s="140">
        <v>2.61</v>
      </c>
      <c r="BP903" s="134">
        <f t="shared" si="106"/>
        <v>-0.53361713538702971</v>
      </c>
    </row>
    <row r="904" spans="1:68">
      <c r="A904" s="16">
        <v>42873.768975694446</v>
      </c>
      <c r="B904" s="17">
        <v>0.82103507882629767</v>
      </c>
      <c r="C904" s="18">
        <v>-2.8448366687868688E-2</v>
      </c>
      <c r="D904" s="81">
        <f t="shared" si="103"/>
        <v>0.37842055622167781</v>
      </c>
      <c r="Z904" s="1"/>
      <c r="AA904" s="40"/>
      <c r="BI904" s="52">
        <v>42873.408854166664</v>
      </c>
      <c r="BJ904" s="141">
        <v>0.36751328674253519</v>
      </c>
      <c r="BK904" s="145">
        <v>0.3188656775423081</v>
      </c>
      <c r="BL904" s="63">
        <f t="shared" si="104"/>
        <v>203.5</v>
      </c>
      <c r="BM904" s="117">
        <f t="shared" si="105"/>
        <v>989</v>
      </c>
      <c r="BN904" s="139">
        <v>1.6500418358472533</v>
      </c>
      <c r="BO904" s="140">
        <v>2.8159999999999998</v>
      </c>
      <c r="BP904" s="134">
        <f t="shared" si="106"/>
        <v>-0.47108924836084054</v>
      </c>
    </row>
    <row r="905" spans="1:68">
      <c r="A905" s="16">
        <v>42873.769091435184</v>
      </c>
      <c r="B905" s="17">
        <v>0.65436760850209896</v>
      </c>
      <c r="C905" s="18">
        <v>0.37657208349302629</v>
      </c>
      <c r="D905" s="81">
        <f t="shared" si="103"/>
        <v>0.63742766522316319</v>
      </c>
      <c r="Z905" s="1"/>
      <c r="AA905" s="40"/>
      <c r="BI905" s="52">
        <v>42873.408865740741</v>
      </c>
      <c r="BJ905" s="141">
        <v>0.57696986903572545</v>
      </c>
      <c r="BK905" s="145">
        <v>-2.3389670218662222E-2</v>
      </c>
      <c r="BL905" s="63">
        <f t="shared" si="104"/>
        <v>325.5</v>
      </c>
      <c r="BM905" s="117">
        <f t="shared" si="105"/>
        <v>678.5</v>
      </c>
      <c r="BN905" s="139">
        <v>1.9290176394502858</v>
      </c>
      <c r="BO905" s="140">
        <v>2.6821000000000002</v>
      </c>
      <c r="BP905" s="134">
        <f t="shared" si="106"/>
        <v>-0.46094100208406791</v>
      </c>
    </row>
    <row r="906" spans="1:68">
      <c r="A906" s="16">
        <v>42873.769207175923</v>
      </c>
      <c r="B906" s="17">
        <v>1.2790179998243252</v>
      </c>
      <c r="C906" s="18">
        <v>-2.8448366687868688E-2</v>
      </c>
      <c r="D906" s="81">
        <f t="shared" si="103"/>
        <v>0.64105166847700601</v>
      </c>
      <c r="Z906" s="1"/>
      <c r="AA906" s="40"/>
      <c r="BI906" s="52">
        <v>42873.408877314818</v>
      </c>
      <c r="BJ906" s="141">
        <v>0.74475254045774752</v>
      </c>
      <c r="BK906" s="145">
        <v>0.3715203464286112</v>
      </c>
      <c r="BL906" s="63">
        <f t="shared" si="104"/>
        <v>418</v>
      </c>
      <c r="BM906" s="117">
        <f t="shared" si="105"/>
        <v>1002</v>
      </c>
      <c r="BN906" s="139">
        <v>2.1524878454383836</v>
      </c>
      <c r="BO906" s="140">
        <v>2.8365999999999998</v>
      </c>
      <c r="BP906" s="134">
        <f t="shared" si="106"/>
        <v>-0.21846283234310421</v>
      </c>
    </row>
    <row r="907" spans="1:68">
      <c r="A907" s="16">
        <v>42873.769322916662</v>
      </c>
      <c r="B907" s="17">
        <v>0.32033786336141656</v>
      </c>
      <c r="C907" s="18">
        <v>0.29556799345684798</v>
      </c>
      <c r="D907" s="81">
        <f t="shared" si="103"/>
        <v>0.52200016134308913</v>
      </c>
      <c r="Z907" s="1"/>
      <c r="AA907" s="40"/>
      <c r="BI907" s="52">
        <v>42873.408888888887</v>
      </c>
      <c r="BJ907" s="141">
        <v>1.1248710789413767</v>
      </c>
      <c r="BK907" s="145">
        <v>0.21355633976970184</v>
      </c>
      <c r="BL907" s="63">
        <f t="shared" si="104"/>
        <v>639</v>
      </c>
      <c r="BM907" s="117">
        <f t="shared" si="105"/>
        <v>933</v>
      </c>
      <c r="BN907" s="139">
        <v>2.658768782408147</v>
      </c>
      <c r="BO907" s="140">
        <v>2.7747999999999999</v>
      </c>
      <c r="BP907" s="134">
        <f t="shared" si="106"/>
        <v>0.16283580633313438</v>
      </c>
    </row>
    <row r="908" spans="1:68">
      <c r="A908" s="16">
        <v>42873.769438657408</v>
      </c>
      <c r="B908" s="17">
        <v>5.5643767919095262E-2</v>
      </c>
      <c r="C908" s="18">
        <v>1.2053678330220459E-2</v>
      </c>
      <c r="D908" s="81">
        <f t="shared" si="103"/>
        <v>0.60896748016343527</v>
      </c>
      <c r="Z908" s="1"/>
      <c r="AA908" s="40"/>
      <c r="BI908" s="52">
        <v>42873.408900462964</v>
      </c>
      <c r="BJ908" s="141">
        <v>1.6263344789629957</v>
      </c>
      <c r="BK908" s="145">
        <v>0.10824700199709558</v>
      </c>
      <c r="BL908" s="63">
        <f t="shared" si="104"/>
        <v>910</v>
      </c>
      <c r="BM908" s="117">
        <f t="shared" si="105"/>
        <v>854</v>
      </c>
      <c r="BN908" s="139">
        <v>3.3266692774268147</v>
      </c>
      <c r="BO908" s="140">
        <v>2.7336</v>
      </c>
      <c r="BP908" s="134">
        <f t="shared" si="106"/>
        <v>0.13866092867427487</v>
      </c>
    </row>
    <row r="909" spans="1:68">
      <c r="A909" s="16">
        <v>42873.769554398154</v>
      </c>
      <c r="B909" s="17">
        <v>0.2341752497251903</v>
      </c>
      <c r="C909" s="18">
        <v>0.33607003847493711</v>
      </c>
      <c r="D909" s="81">
        <f t="shared" si="103"/>
        <v>0.21254739868314279</v>
      </c>
      <c r="Z909" s="1"/>
      <c r="AA909" s="40"/>
      <c r="BI909" s="52">
        <v>42873.408912037034</v>
      </c>
      <c r="BJ909" s="141">
        <v>1.2774792590774622</v>
      </c>
      <c r="BK909" s="145">
        <v>-0.1286990079912696</v>
      </c>
      <c r="BL909" s="63">
        <f t="shared" si="104"/>
        <v>737</v>
      </c>
      <c r="BM909" s="117">
        <f t="shared" si="105"/>
        <v>479</v>
      </c>
      <c r="BN909" s="139">
        <v>2.8620280413139718</v>
      </c>
      <c r="BO909" s="140">
        <v>2.6408999999999998</v>
      </c>
      <c r="BP909" s="134">
        <f t="shared" si="106"/>
        <v>0.1230740353371309</v>
      </c>
    </row>
    <row r="910" spans="1:68">
      <c r="A910" s="16">
        <v>42873.769670138892</v>
      </c>
      <c r="B910" s="17">
        <v>1.3769099939675895</v>
      </c>
      <c r="C910" s="18">
        <v>0.25506594843875885</v>
      </c>
      <c r="D910" s="81">
        <f t="shared" si="103"/>
        <v>0.2796680966464703</v>
      </c>
      <c r="Z910" s="1"/>
      <c r="AA910" s="40"/>
      <c r="BI910" s="52">
        <v>42873.40892361111</v>
      </c>
      <c r="BJ910" s="141">
        <v>1.1002199130422545</v>
      </c>
      <c r="BK910" s="145">
        <v>-0.20768101132072431</v>
      </c>
      <c r="BL910" s="63">
        <f t="shared" si="104"/>
        <v>630.5</v>
      </c>
      <c r="BM910" s="117">
        <f t="shared" si="105"/>
        <v>224.5</v>
      </c>
      <c r="BN910" s="139">
        <v>2.6259358260924892</v>
      </c>
      <c r="BO910" s="140">
        <v>2.61</v>
      </c>
      <c r="BP910" s="134">
        <f t="shared" si="106"/>
        <v>0.11222193174281737</v>
      </c>
    </row>
    <row r="911" spans="1:68">
      <c r="A911" s="16">
        <v>42873.769785879631</v>
      </c>
      <c r="B911" s="17">
        <v>0.51179406816087591</v>
      </c>
      <c r="C911" s="18">
        <v>0.41707412851111542</v>
      </c>
      <c r="D911" s="81">
        <f t="shared" si="103"/>
        <v>0.14555457481910428</v>
      </c>
      <c r="Z911" s="1"/>
      <c r="AA911" s="40"/>
      <c r="BI911" s="52">
        <v>42873.408935185187</v>
      </c>
      <c r="BJ911" s="141">
        <v>0.83996968584066301</v>
      </c>
      <c r="BK911" s="145">
        <v>2.9376642244893394E-3</v>
      </c>
      <c r="BL911" s="63">
        <f t="shared" si="104"/>
        <v>486</v>
      </c>
      <c r="BM911" s="117">
        <f t="shared" si="105"/>
        <v>724</v>
      </c>
      <c r="BN911" s="139">
        <v>2.2793078257854478</v>
      </c>
      <c r="BO911" s="140">
        <v>2.6924000000000001</v>
      </c>
      <c r="BP911" s="134">
        <f t="shared" si="106"/>
        <v>0.12077098794508213</v>
      </c>
    </row>
    <row r="912" spans="1:68">
      <c r="A912" s="16">
        <v>42873.76990162037</v>
      </c>
      <c r="B912" s="17">
        <v>-0.23475372500563704</v>
      </c>
      <c r="C912" s="18">
        <v>0.33607003847493711</v>
      </c>
      <c r="D912" s="81">
        <f t="shared" si="103"/>
        <v>2.1576536101246799E-2</v>
      </c>
      <c r="Z912" s="1"/>
      <c r="AA912" s="40"/>
      <c r="BI912" s="52">
        <v>42873.408946759257</v>
      </c>
      <c r="BJ912" s="141">
        <v>0.91286757807426788</v>
      </c>
      <c r="BK912" s="145">
        <v>-0.23400834576387586</v>
      </c>
      <c r="BL912" s="63">
        <f t="shared" si="104"/>
        <v>533.5</v>
      </c>
      <c r="BM912" s="117">
        <f t="shared" si="105"/>
        <v>140.5</v>
      </c>
      <c r="BN912" s="139">
        <v>2.3764007308838919</v>
      </c>
      <c r="BO912" s="140">
        <v>2.5996999999999999</v>
      </c>
      <c r="BP912" s="134">
        <f t="shared" si="106"/>
        <v>7.9547161971177685E-2</v>
      </c>
    </row>
    <row r="913" spans="1:68">
      <c r="A913" s="16">
        <v>42873.770017361108</v>
      </c>
      <c r="B913" s="17">
        <v>-0.16768032875049763</v>
      </c>
      <c r="C913" s="18">
        <v>0.17406185840258054</v>
      </c>
      <c r="D913" s="81">
        <f t="shared" si="103"/>
        <v>1.5118080293582425E-2</v>
      </c>
      <c r="Z913" s="1"/>
      <c r="AA913" s="40"/>
      <c r="BI913" s="52">
        <v>42873.408958333333</v>
      </c>
      <c r="BJ913" s="141">
        <v>0.95289993503456016</v>
      </c>
      <c r="BK913" s="145">
        <v>0.18722900532655026</v>
      </c>
      <c r="BL913" s="63">
        <f t="shared" si="104"/>
        <v>552</v>
      </c>
      <c r="BM913" s="117">
        <f t="shared" si="105"/>
        <v>915.5</v>
      </c>
      <c r="BN913" s="139">
        <v>2.4297199382864472</v>
      </c>
      <c r="BO913" s="140">
        <v>2.7645</v>
      </c>
      <c r="BP913" s="134">
        <f t="shared" si="106"/>
        <v>0.32489583739574301</v>
      </c>
    </row>
    <row r="914" spans="1:68">
      <c r="A914" s="16">
        <v>42873.770133101847</v>
      </c>
      <c r="B914" s="17">
        <v>-0.17007530879122115</v>
      </c>
      <c r="C914" s="18">
        <v>0.66008639861965035</v>
      </c>
      <c r="D914" s="81">
        <f t="shared" si="103"/>
        <v>-0.10764617566296322</v>
      </c>
      <c r="Z914" s="1"/>
      <c r="AA914" s="40"/>
      <c r="BI914" s="52">
        <v>42873.40896990741</v>
      </c>
      <c r="BJ914" s="141">
        <v>0.6974080632244678</v>
      </c>
      <c r="BK914" s="145">
        <v>-0.20768101132072431</v>
      </c>
      <c r="BL914" s="63">
        <f t="shared" si="104"/>
        <v>391</v>
      </c>
      <c r="BM914" s="117">
        <f t="shared" si="105"/>
        <v>224.5</v>
      </c>
      <c r="BN914" s="139">
        <v>2.089429604738974</v>
      </c>
      <c r="BO914" s="140">
        <v>2.61</v>
      </c>
      <c r="BP914" s="134">
        <f t="shared" si="106"/>
        <v>2.2673133640262921E-2</v>
      </c>
    </row>
    <row r="915" spans="1:68">
      <c r="A915" s="16">
        <v>42873.770248842593</v>
      </c>
      <c r="B915" s="17">
        <v>0.50281756698044411</v>
      </c>
      <c r="C915" s="18">
        <v>0.49807821854729373</v>
      </c>
      <c r="D915" s="81">
        <f t="shared" si="103"/>
        <v>3.4225694782137182E-2</v>
      </c>
      <c r="Z915" s="1"/>
      <c r="AA915" s="40"/>
      <c r="BI915" s="52">
        <v>42873.40898148148</v>
      </c>
      <c r="BJ915" s="141">
        <v>1.2396716458713799</v>
      </c>
      <c r="BK915" s="145">
        <v>-0.15502634243442118</v>
      </c>
      <c r="BL915" s="63">
        <f t="shared" si="104"/>
        <v>718</v>
      </c>
      <c r="BM915" s="117">
        <f t="shared" si="105"/>
        <v>394.5</v>
      </c>
      <c r="BN915" s="139">
        <v>2.8116719762956115</v>
      </c>
      <c r="BO915" s="140">
        <v>2.6305999999999998</v>
      </c>
      <c r="BP915" s="134">
        <f t="shared" si="106"/>
        <v>0.60568262885961877</v>
      </c>
    </row>
    <row r="916" spans="1:68">
      <c r="A916" s="16">
        <v>42873.770364583339</v>
      </c>
      <c r="B916" s="17">
        <v>1.288481965889801</v>
      </c>
      <c r="C916" s="18">
        <v>0.17406185840258054</v>
      </c>
      <c r="D916" s="81">
        <f t="shared" si="103"/>
        <v>0.21246156798767141</v>
      </c>
      <c r="Z916" s="1"/>
      <c r="AA916" s="40"/>
      <c r="BI916" s="52">
        <v>42873.408993055556</v>
      </c>
      <c r="BJ916" s="141">
        <v>1.1089887585430187</v>
      </c>
      <c r="BK916" s="145">
        <v>-0.20768101132072431</v>
      </c>
      <c r="BL916" s="63">
        <f t="shared" si="104"/>
        <v>633.5</v>
      </c>
      <c r="BM916" s="117">
        <f t="shared" si="105"/>
        <v>224.5</v>
      </c>
      <c r="BN916" s="139">
        <v>2.6376150757654466</v>
      </c>
      <c r="BO916" s="140">
        <v>2.61</v>
      </c>
      <c r="BP916" s="134">
        <f t="shared" si="106"/>
        <v>0.65455468434635078</v>
      </c>
    </row>
    <row r="917" spans="1:68">
      <c r="A917" s="16">
        <v>42873.770480324078</v>
      </c>
      <c r="B917" s="17">
        <v>1.7621962388071803</v>
      </c>
      <c r="C917" s="18">
        <v>0.25506594843875885</v>
      </c>
      <c r="D917" s="81">
        <f t="shared" si="103"/>
        <v>3.4852179828286207E-2</v>
      </c>
      <c r="Z917" s="1"/>
      <c r="AA917" s="40"/>
      <c r="BI917" s="52">
        <v>42873.409004629626</v>
      </c>
      <c r="BJ917" s="141">
        <v>1.196096835269111</v>
      </c>
      <c r="BK917" s="145">
        <v>-0.10237167354811805</v>
      </c>
      <c r="BL917" s="63">
        <f t="shared" si="104"/>
        <v>694</v>
      </c>
      <c r="BM917" s="117">
        <f t="shared" si="105"/>
        <v>540.5</v>
      </c>
      <c r="BN917" s="139">
        <v>2.7536345650501541</v>
      </c>
      <c r="BO917" s="140">
        <v>2.6511999999999998</v>
      </c>
      <c r="BP917" s="134">
        <f t="shared" si="106"/>
        <v>0.69374021510764494</v>
      </c>
    </row>
    <row r="918" spans="1:68">
      <c r="A918" s="16">
        <v>42873.770596064816</v>
      </c>
      <c r="B918" s="17">
        <v>1.0557245097710286</v>
      </c>
      <c r="C918" s="18">
        <v>0.33607003847493711</v>
      </c>
      <c r="D918" s="81">
        <f t="shared" ref="D918:D981" si="107">CORREL(B924:B934,C918:C928)</f>
        <v>0.43465457991253714</v>
      </c>
      <c r="Z918" s="1"/>
      <c r="AA918" s="40"/>
      <c r="BI918" s="52">
        <v>42873.409016203703</v>
      </c>
      <c r="BJ918" s="141">
        <v>1.3620652030388933</v>
      </c>
      <c r="BK918" s="145">
        <v>-0.15502634243442118</v>
      </c>
      <c r="BL918" s="63">
        <f t="shared" ref="BL918:BL981" si="108">_xlfn.RANK.AVG(BJ918,BJ$21:BJ$1174,1)</f>
        <v>783.5</v>
      </c>
      <c r="BM918" s="117">
        <f t="shared" ref="BM918:BM981" si="109">_xlfn.RANK.AVG(BK918,BK$21:BK$1174,1)</f>
        <v>394.5</v>
      </c>
      <c r="BN918" s="139">
        <v>2.9746882949656355</v>
      </c>
      <c r="BO918" s="140">
        <v>2.6305999999999998</v>
      </c>
      <c r="BP918" s="134">
        <f t="shared" ref="BP918:BP981" si="110">CORREL(BL928:BL937,BM918:BM927)</f>
        <v>0.72571476642619048</v>
      </c>
    </row>
    <row r="919" spans="1:68">
      <c r="A919" s="16">
        <v>42873.770711805555</v>
      </c>
      <c r="B919" s="17">
        <v>0.82920651417429492</v>
      </c>
      <c r="C919" s="18">
        <v>0.29556799345684798</v>
      </c>
      <c r="D919" s="81">
        <f t="shared" si="107"/>
        <v>0.5817377207790364</v>
      </c>
      <c r="Z919" s="1"/>
      <c r="AA919" s="40"/>
      <c r="BI919" s="52">
        <v>42873.40902777778</v>
      </c>
      <c r="BJ919" s="141">
        <v>1.6620569298119352</v>
      </c>
      <c r="BK919" s="145">
        <v>-0.15502634243442118</v>
      </c>
      <c r="BL919" s="63">
        <f t="shared" si="108"/>
        <v>927.5</v>
      </c>
      <c r="BM919" s="117">
        <f t="shared" si="109"/>
        <v>394.5</v>
      </c>
      <c r="BN919" s="139">
        <v>3.3742481089113423</v>
      </c>
      <c r="BO919" s="140">
        <v>2.6305999999999998</v>
      </c>
      <c r="BP919" s="134">
        <f t="shared" si="110"/>
        <v>0.76520085394136439</v>
      </c>
    </row>
    <row r="920" spans="1:68">
      <c r="A920" s="16">
        <v>42873.770827546294</v>
      </c>
      <c r="B920" s="17">
        <v>1.0572817783273283</v>
      </c>
      <c r="C920" s="18">
        <v>0.41707412851111542</v>
      </c>
      <c r="D920" s="81">
        <f t="shared" si="107"/>
        <v>0.4011344479387402</v>
      </c>
      <c r="Z920" s="1"/>
      <c r="AA920" s="40"/>
      <c r="BI920" s="52">
        <v>42873.409039351849</v>
      </c>
      <c r="BJ920" s="141">
        <v>1.4489508415512313</v>
      </c>
      <c r="BK920" s="145">
        <v>2.9264998667640901E-2</v>
      </c>
      <c r="BL920" s="63">
        <f t="shared" si="108"/>
        <v>830</v>
      </c>
      <c r="BM920" s="117">
        <f t="shared" si="109"/>
        <v>765.5</v>
      </c>
      <c r="BN920" s="139">
        <v>3.0904115181757477</v>
      </c>
      <c r="BO920" s="140">
        <v>2.7027000000000001</v>
      </c>
      <c r="BP920" s="134">
        <f t="shared" si="110"/>
        <v>0.66590072504021625</v>
      </c>
    </row>
    <row r="921" spans="1:68">
      <c r="A921" s="16">
        <v>42873.770943287032</v>
      </c>
      <c r="B921" s="17">
        <v>1.0897793960198086</v>
      </c>
      <c r="C921" s="18">
        <v>0.21456390342066969</v>
      </c>
      <c r="D921" s="81">
        <f t="shared" si="107"/>
        <v>0.5590543344702219</v>
      </c>
      <c r="Z921" s="1"/>
      <c r="AA921" s="40"/>
      <c r="BI921" s="52">
        <v>42873.409050925926</v>
      </c>
      <c r="BJ921" s="141">
        <v>1.1669446887075823</v>
      </c>
      <c r="BK921" s="145">
        <v>-0.1286990079912696</v>
      </c>
      <c r="BL921" s="63">
        <f t="shared" si="108"/>
        <v>672</v>
      </c>
      <c r="BM921" s="117">
        <f t="shared" si="109"/>
        <v>479</v>
      </c>
      <c r="BN921" s="139">
        <v>2.7148067400913187</v>
      </c>
      <c r="BO921" s="140">
        <v>2.6408999999999998</v>
      </c>
      <c r="BP921" s="134">
        <f t="shared" si="110"/>
        <v>0.74194156452204718</v>
      </c>
    </row>
    <row r="922" spans="1:68">
      <c r="A922" s="16">
        <v>42873.771059027778</v>
      </c>
      <c r="B922" s="17">
        <v>0.74103806644000114</v>
      </c>
      <c r="C922" s="18">
        <v>0.29556799345684798</v>
      </c>
      <c r="D922" s="81">
        <f t="shared" si="107"/>
        <v>0.58563627217961867</v>
      </c>
      <c r="Z922" s="1"/>
      <c r="AA922" s="40"/>
      <c r="BI922" s="52">
        <v>42873.409062500003</v>
      </c>
      <c r="BJ922" s="141">
        <v>1.7629500928413755</v>
      </c>
      <c r="BK922" s="145">
        <v>-7.6044339104965344E-2</v>
      </c>
      <c r="BL922" s="63">
        <f t="shared" si="108"/>
        <v>966.5</v>
      </c>
      <c r="BM922" s="117">
        <f t="shared" si="109"/>
        <v>592.5</v>
      </c>
      <c r="BN922" s="139">
        <v>3.5086279929237292</v>
      </c>
      <c r="BO922" s="140">
        <v>2.6615000000000002</v>
      </c>
      <c r="BP922" s="134">
        <f t="shared" si="110"/>
        <v>0.77809290682620458</v>
      </c>
    </row>
    <row r="923" spans="1:68">
      <c r="A923" s="16">
        <v>42873.771174768524</v>
      </c>
      <c r="B923" s="17">
        <v>0.81835242631035643</v>
      </c>
      <c r="C923" s="18">
        <v>0.21456390342066969</v>
      </c>
      <c r="D923" s="81">
        <f t="shared" si="107"/>
        <v>0.48903683397739783</v>
      </c>
      <c r="Z923" s="1"/>
      <c r="AA923" s="40"/>
      <c r="BI923" s="52">
        <v>42873.409074074072</v>
      </c>
      <c r="BJ923" s="141">
        <v>2.3125632303889057</v>
      </c>
      <c r="BK923" s="145">
        <v>2.9264998667640901E-2</v>
      </c>
      <c r="BL923" s="63">
        <f t="shared" si="108"/>
        <v>1110</v>
      </c>
      <c r="BM923" s="117">
        <f t="shared" si="109"/>
        <v>765.5</v>
      </c>
      <c r="BN923" s="139">
        <v>4.2406592570617159</v>
      </c>
      <c r="BO923" s="140">
        <v>2.7027000000000001</v>
      </c>
      <c r="BP923" s="134">
        <f t="shared" si="110"/>
        <v>0.76269342824610253</v>
      </c>
    </row>
    <row r="924" spans="1:68">
      <c r="A924" s="16">
        <v>42873.771290509263</v>
      </c>
      <c r="B924" s="17">
        <v>0.92097759480105601</v>
      </c>
      <c r="C924" s="18">
        <v>0.37657208349302629</v>
      </c>
      <c r="D924" s="81">
        <f t="shared" si="107"/>
        <v>0.37702486657424816</v>
      </c>
      <c r="Z924" s="1"/>
      <c r="AA924" s="40"/>
      <c r="BI924" s="52">
        <v>42873.409085648149</v>
      </c>
      <c r="BJ924" s="141">
        <v>1.8678613396358255</v>
      </c>
      <c r="BK924" s="145">
        <v>0.42417501531491436</v>
      </c>
      <c r="BL924" s="63">
        <f t="shared" si="108"/>
        <v>1012</v>
      </c>
      <c r="BM924" s="117">
        <f t="shared" si="109"/>
        <v>1017</v>
      </c>
      <c r="BN924" s="139">
        <v>3.6483595738606787</v>
      </c>
      <c r="BO924" s="140">
        <v>2.8571999999999997</v>
      </c>
      <c r="BP924" s="134">
        <f t="shared" si="110"/>
        <v>0.81248890959346975</v>
      </c>
    </row>
    <row r="925" spans="1:68">
      <c r="A925" s="16">
        <v>42873.771406250002</v>
      </c>
      <c r="B925" s="17">
        <v>1.7721391140319247</v>
      </c>
      <c r="C925" s="18">
        <v>0.33607003847493711</v>
      </c>
      <c r="D925" s="81">
        <f t="shared" si="107"/>
        <v>0.4160094749310585</v>
      </c>
      <c r="Z925" s="1"/>
      <c r="AA925" s="40"/>
      <c r="BI925" s="52">
        <v>42873.409097222226</v>
      </c>
      <c r="BJ925" s="141">
        <v>0.77588789134669356</v>
      </c>
      <c r="BK925" s="145">
        <v>-0.18135367687757273</v>
      </c>
      <c r="BL925" s="63">
        <f t="shared" si="108"/>
        <v>441.5</v>
      </c>
      <c r="BM925" s="117">
        <f t="shared" si="109"/>
        <v>308.5</v>
      </c>
      <c r="BN925" s="139">
        <v>2.19395710574813</v>
      </c>
      <c r="BO925" s="140">
        <v>2.6202999999999999</v>
      </c>
      <c r="BP925" s="134">
        <f t="shared" si="110"/>
        <v>0.86197279546781946</v>
      </c>
    </row>
    <row r="926" spans="1:68">
      <c r="A926" s="16">
        <v>42873.77152199074</v>
      </c>
      <c r="B926" s="17">
        <v>1.673545524697877</v>
      </c>
      <c r="C926" s="18">
        <v>0.37657208349302629</v>
      </c>
      <c r="D926" s="81">
        <f t="shared" si="107"/>
        <v>0.30353111573650321</v>
      </c>
      <c r="Z926" s="1"/>
      <c r="AA926" s="40"/>
      <c r="BI926" s="52">
        <v>42873.409108796295</v>
      </c>
      <c r="BJ926" s="141">
        <v>0.34301856319153751</v>
      </c>
      <c r="BK926" s="145">
        <v>-0.20768101132072431</v>
      </c>
      <c r="BL926" s="63">
        <f t="shared" si="108"/>
        <v>189</v>
      </c>
      <c r="BM926" s="117">
        <f t="shared" si="109"/>
        <v>224.5</v>
      </c>
      <c r="BN926" s="139">
        <v>1.6174172455294924</v>
      </c>
      <c r="BO926" s="140">
        <v>2.61</v>
      </c>
      <c r="BP926" s="134">
        <f t="shared" si="110"/>
        <v>0.87413119497344649</v>
      </c>
    </row>
    <row r="927" spans="1:68">
      <c r="A927" s="16">
        <v>42873.771637731479</v>
      </c>
      <c r="B927" s="17">
        <v>1.7628982714145804</v>
      </c>
      <c r="C927" s="18">
        <v>0.37657208349302629</v>
      </c>
      <c r="D927" s="81">
        <f t="shared" si="107"/>
        <v>0.32424041171330303</v>
      </c>
      <c r="Z927" s="1"/>
      <c r="AA927" s="40"/>
      <c r="BI927" s="52">
        <v>42873.409120370372</v>
      </c>
      <c r="BJ927" s="141">
        <v>0.28106348931495084</v>
      </c>
      <c r="BK927" s="145">
        <v>-0.1286990079912696</v>
      </c>
      <c r="BL927" s="63">
        <f t="shared" si="108"/>
        <v>150</v>
      </c>
      <c r="BM927" s="117">
        <f t="shared" si="109"/>
        <v>479</v>
      </c>
      <c r="BN927" s="139">
        <v>1.5348991105882257</v>
      </c>
      <c r="BO927" s="140">
        <v>2.6408999999999998</v>
      </c>
      <c r="BP927" s="134">
        <f t="shared" si="110"/>
        <v>0.85185379542488404</v>
      </c>
    </row>
    <row r="928" spans="1:68">
      <c r="A928" s="16">
        <v>42873.771753472218</v>
      </c>
      <c r="B928" s="17">
        <v>2.0718762350071498</v>
      </c>
      <c r="C928" s="18">
        <v>-0.19045654676022528</v>
      </c>
      <c r="D928" s="81">
        <f t="shared" si="107"/>
        <v>0.29332460732684956</v>
      </c>
      <c r="Z928" s="1"/>
      <c r="AA928" s="40"/>
      <c r="BI928" s="52">
        <v>42873.409131944441</v>
      </c>
      <c r="BJ928" s="141">
        <v>0.14415061724579739</v>
      </c>
      <c r="BK928" s="145">
        <v>0.34519301198545965</v>
      </c>
      <c r="BL928" s="63">
        <f t="shared" si="108"/>
        <v>100</v>
      </c>
      <c r="BM928" s="117">
        <f t="shared" si="109"/>
        <v>995.5</v>
      </c>
      <c r="BN928" s="139">
        <v>1.3525444760815541</v>
      </c>
      <c r="BO928" s="140">
        <v>2.8262999999999998</v>
      </c>
      <c r="BP928" s="134">
        <f t="shared" si="110"/>
        <v>0.82268707720897682</v>
      </c>
    </row>
    <row r="929" spans="1:68">
      <c r="A929" s="16">
        <v>42873.771869212964</v>
      </c>
      <c r="B929" s="17">
        <v>1.3211282120592815</v>
      </c>
      <c r="C929" s="18">
        <v>0.49807821854729373</v>
      </c>
      <c r="D929" s="81">
        <f t="shared" si="107"/>
        <v>-0.23369036830517034</v>
      </c>
      <c r="Z929" s="1"/>
      <c r="AA929" s="40"/>
      <c r="BI929" s="52">
        <v>42873.409143518518</v>
      </c>
      <c r="BJ929" s="141">
        <v>0.28362340731651736</v>
      </c>
      <c r="BK929" s="145">
        <v>-0.15502634243442118</v>
      </c>
      <c r="BL929" s="63">
        <f t="shared" si="108"/>
        <v>152</v>
      </c>
      <c r="BM929" s="117">
        <f t="shared" si="109"/>
        <v>394.5</v>
      </c>
      <c r="BN929" s="139">
        <v>1.5383086724832309</v>
      </c>
      <c r="BO929" s="140">
        <v>2.6305999999999998</v>
      </c>
      <c r="BP929" s="134">
        <f t="shared" si="110"/>
        <v>0.84119679668150193</v>
      </c>
    </row>
    <row r="930" spans="1:68">
      <c r="A930" s="16">
        <v>42873.771984953702</v>
      </c>
      <c r="B930" s="17">
        <v>1.1424686309961665</v>
      </c>
      <c r="C930" s="18">
        <v>0.21456390342066969</v>
      </c>
      <c r="D930" s="81">
        <f t="shared" si="107"/>
        <v>-0.17359906752516194</v>
      </c>
      <c r="Z930" s="1"/>
      <c r="AA930" s="40"/>
      <c r="BI930" s="52">
        <v>42873.409155092595</v>
      </c>
      <c r="BJ930" s="141">
        <v>0.66298237059122289</v>
      </c>
      <c r="BK930" s="145">
        <v>0.10824700199709558</v>
      </c>
      <c r="BL930" s="63">
        <f t="shared" si="108"/>
        <v>373</v>
      </c>
      <c r="BM930" s="117">
        <f t="shared" si="109"/>
        <v>854</v>
      </c>
      <c r="BN930" s="139">
        <v>2.0435779291229399</v>
      </c>
      <c r="BO930" s="140">
        <v>2.7336</v>
      </c>
      <c r="BP930" s="134">
        <f t="shared" si="110"/>
        <v>0.91379358006509892</v>
      </c>
    </row>
    <row r="931" spans="1:68">
      <c r="A931" s="16">
        <v>42873.772100694448</v>
      </c>
      <c r="B931" s="17">
        <v>1.1547768956482962</v>
      </c>
      <c r="C931" s="18">
        <v>0.57908230858347198</v>
      </c>
      <c r="D931" s="81">
        <f t="shared" si="107"/>
        <v>8.3459236882130944E-2</v>
      </c>
      <c r="Z931" s="1"/>
      <c r="AA931" s="40"/>
      <c r="BI931" s="52">
        <v>42873.409166666665</v>
      </c>
      <c r="BJ931" s="141">
        <v>0.88692866706029083</v>
      </c>
      <c r="BK931" s="145">
        <v>8.1919667553944031E-2</v>
      </c>
      <c r="BL931" s="63">
        <f t="shared" si="108"/>
        <v>522.5</v>
      </c>
      <c r="BM931" s="117">
        <f t="shared" si="109"/>
        <v>829</v>
      </c>
      <c r="BN931" s="139">
        <v>2.3418526232737782</v>
      </c>
      <c r="BO931" s="140">
        <v>2.7233000000000001</v>
      </c>
      <c r="BP931" s="134">
        <f t="shared" si="110"/>
        <v>0.38839000603962059</v>
      </c>
    </row>
    <row r="932" spans="1:68">
      <c r="A932" s="16">
        <v>42873.772216435187</v>
      </c>
      <c r="B932" s="17">
        <v>1.4818636574514399</v>
      </c>
      <c r="C932" s="18">
        <v>0.41707412851111542</v>
      </c>
      <c r="D932" s="81">
        <f t="shared" si="107"/>
        <v>-4.7219580408754763E-2</v>
      </c>
      <c r="Z932" s="1"/>
      <c r="AA932" s="40"/>
      <c r="BI932" s="52">
        <v>42873.409178240741</v>
      </c>
      <c r="BJ932" s="141">
        <v>0.81658804031249754</v>
      </c>
      <c r="BK932" s="145">
        <v>5.5592333110792466E-2</v>
      </c>
      <c r="BL932" s="63">
        <f t="shared" si="108"/>
        <v>475</v>
      </c>
      <c r="BM932" s="117">
        <f t="shared" si="109"/>
        <v>800.5</v>
      </c>
      <c r="BN932" s="139">
        <v>2.2481657471772394</v>
      </c>
      <c r="BO932" s="140">
        <v>2.7130000000000001</v>
      </c>
      <c r="BP932" s="134">
        <f t="shared" si="110"/>
        <v>0.20099624534884963</v>
      </c>
    </row>
    <row r="933" spans="1:68">
      <c r="A933" s="16">
        <v>42873.772332175926</v>
      </c>
      <c r="B933" s="17">
        <v>1.7744763158371764</v>
      </c>
      <c r="C933" s="18">
        <v>0.33607003847493711</v>
      </c>
      <c r="D933" s="81">
        <f t="shared" si="107"/>
        <v>-2.9752077255648463E-2</v>
      </c>
      <c r="Z933" s="1"/>
      <c r="AA933" s="40"/>
      <c r="BI933" s="52">
        <v>42873.409189814818</v>
      </c>
      <c r="BJ933" s="141">
        <v>1.2034497874616217</v>
      </c>
      <c r="BK933" s="145">
        <v>-0.20768101132072431</v>
      </c>
      <c r="BL933" s="63">
        <f t="shared" si="108"/>
        <v>696.5</v>
      </c>
      <c r="BM933" s="117">
        <f t="shared" si="109"/>
        <v>224.5</v>
      </c>
      <c r="BN933" s="139">
        <v>2.7634279824940089</v>
      </c>
      <c r="BO933" s="140">
        <v>2.61</v>
      </c>
      <c r="BP933" s="134">
        <f t="shared" si="110"/>
        <v>0.35936544736549236</v>
      </c>
    </row>
    <row r="934" spans="1:68">
      <c r="A934" s="16">
        <v>42873.772447916665</v>
      </c>
      <c r="B934" s="17">
        <v>0.80183612765805456</v>
      </c>
      <c r="C934" s="18">
        <v>0.53858026356538291</v>
      </c>
      <c r="D934" s="81">
        <f t="shared" si="107"/>
        <v>0.31389229699879773</v>
      </c>
      <c r="Z934" s="1"/>
      <c r="AA934" s="40"/>
      <c r="BI934" s="52">
        <v>42873.409201388888</v>
      </c>
      <c r="BJ934" s="141">
        <v>0.8729394650150939</v>
      </c>
      <c r="BK934" s="145">
        <v>-0.18135367687757273</v>
      </c>
      <c r="BL934" s="63">
        <f t="shared" si="108"/>
        <v>515</v>
      </c>
      <c r="BM934" s="117">
        <f t="shared" si="109"/>
        <v>308.5</v>
      </c>
      <c r="BN934" s="139">
        <v>2.3232203662227144</v>
      </c>
      <c r="BO934" s="140">
        <v>2.6202999999999999</v>
      </c>
      <c r="BP934" s="134">
        <f t="shared" si="110"/>
        <v>0.22279393530541533</v>
      </c>
    </row>
    <row r="935" spans="1:68">
      <c r="A935" s="16">
        <v>42873.772563657403</v>
      </c>
      <c r="B935" s="17">
        <v>1.8298567158872021</v>
      </c>
      <c r="C935" s="18">
        <v>0.21456390342066969</v>
      </c>
      <c r="D935" s="81">
        <f t="shared" si="107"/>
        <v>-4.0579964999432026E-2</v>
      </c>
      <c r="Z935" s="1"/>
      <c r="AA935" s="40"/>
      <c r="BI935" s="52">
        <v>42873.409212962964</v>
      </c>
      <c r="BJ935" s="141">
        <v>0.52831545832390692</v>
      </c>
      <c r="BK935" s="145">
        <v>-0.18135367687757273</v>
      </c>
      <c r="BL935" s="63">
        <f t="shared" si="108"/>
        <v>292</v>
      </c>
      <c r="BM935" s="117">
        <f t="shared" si="109"/>
        <v>308.5</v>
      </c>
      <c r="BN935" s="139">
        <v>1.8642146947132139</v>
      </c>
      <c r="BO935" s="140">
        <v>2.6202999999999999</v>
      </c>
      <c r="BP935" s="134">
        <f t="shared" si="110"/>
        <v>0.26500220406892372</v>
      </c>
    </row>
    <row r="936" spans="1:68">
      <c r="A936" s="16">
        <v>42873.772679398149</v>
      </c>
      <c r="B936" s="17">
        <v>2.3988484256178269</v>
      </c>
      <c r="C936" s="18">
        <v>0.61958435360156117</v>
      </c>
      <c r="D936" s="81">
        <f t="shared" si="107"/>
        <v>3.7626570445688588E-2</v>
      </c>
      <c r="Z936" s="1"/>
      <c r="AA936" s="40"/>
      <c r="BI936" s="52">
        <v>42873.409224537034</v>
      </c>
      <c r="BJ936" s="141">
        <v>6.5771740163471412E-2</v>
      </c>
      <c r="BK936" s="145">
        <v>-0.10237167354811805</v>
      </c>
      <c r="BL936" s="63">
        <f t="shared" si="108"/>
        <v>78</v>
      </c>
      <c r="BM936" s="117">
        <f t="shared" si="109"/>
        <v>540.5</v>
      </c>
      <c r="BN936" s="139">
        <v>1.2481514320427749</v>
      </c>
      <c r="BO936" s="140">
        <v>2.6511999999999998</v>
      </c>
      <c r="BP936" s="134">
        <f t="shared" si="110"/>
        <v>0.16846401914426581</v>
      </c>
    </row>
    <row r="937" spans="1:68">
      <c r="A937" s="16">
        <v>42873.772795138888</v>
      </c>
      <c r="B937" s="17">
        <v>2.688490381536234</v>
      </c>
      <c r="C937" s="18">
        <v>0.29556799345684798</v>
      </c>
      <c r="D937" s="81">
        <f t="shared" si="107"/>
        <v>-0.35105705441252455</v>
      </c>
      <c r="Z937" s="1"/>
      <c r="AA937" s="40"/>
      <c r="BI937" s="52">
        <v>42873.409236111111</v>
      </c>
      <c r="BJ937" s="141">
        <v>0.57375976753340419</v>
      </c>
      <c r="BK937" s="145">
        <v>2.9376642244893394E-3</v>
      </c>
      <c r="BL937" s="63">
        <f t="shared" si="108"/>
        <v>322.5</v>
      </c>
      <c r="BM937" s="117">
        <f t="shared" si="109"/>
        <v>724</v>
      </c>
      <c r="BN937" s="139">
        <v>1.9247420963451098</v>
      </c>
      <c r="BO937" s="140">
        <v>2.6924000000000001</v>
      </c>
      <c r="BP937" s="134">
        <f t="shared" si="110"/>
        <v>0.13356471346783877</v>
      </c>
    </row>
    <row r="938" spans="1:68">
      <c r="A938" s="16">
        <v>42873.772910879634</v>
      </c>
      <c r="B938" s="17">
        <v>2.4177663716377444</v>
      </c>
      <c r="C938" s="18">
        <v>0.66008639861965035</v>
      </c>
      <c r="D938" s="81">
        <f t="shared" si="107"/>
        <v>-0.47787371350471552</v>
      </c>
      <c r="Z938" s="1"/>
      <c r="AA938" s="40"/>
      <c r="BI938" s="52">
        <v>42873.409247685187</v>
      </c>
      <c r="BJ938" s="141">
        <v>1.0758731627276901</v>
      </c>
      <c r="BK938" s="145">
        <v>-0.23400834576387586</v>
      </c>
      <c r="BL938" s="63">
        <f t="shared" si="108"/>
        <v>614.5</v>
      </c>
      <c r="BM938" s="117">
        <f t="shared" si="109"/>
        <v>140.5</v>
      </c>
      <c r="BN938" s="139">
        <v>2.5935083217392454</v>
      </c>
      <c r="BO938" s="140">
        <v>2.5996999999999999</v>
      </c>
      <c r="BP938" s="134">
        <f t="shared" si="110"/>
        <v>0.13158953857862096</v>
      </c>
    </row>
    <row r="939" spans="1:68">
      <c r="A939" s="16">
        <v>42873.773026620373</v>
      </c>
      <c r="B939" s="17">
        <v>3.2662685735251769</v>
      </c>
      <c r="C939" s="18">
        <v>0.66008639861965035</v>
      </c>
      <c r="D939" s="81">
        <f t="shared" si="107"/>
        <v>-0.5552042932663479</v>
      </c>
      <c r="Z939" s="1"/>
      <c r="AA939" s="40"/>
      <c r="BI939" s="52">
        <v>42873.409259259257</v>
      </c>
      <c r="BJ939" s="141">
        <v>0.90891298097763462</v>
      </c>
      <c r="BK939" s="145">
        <v>5.5592333110792466E-2</v>
      </c>
      <c r="BL939" s="63">
        <f t="shared" si="108"/>
        <v>531</v>
      </c>
      <c r="BM939" s="117">
        <f t="shared" si="109"/>
        <v>800.5</v>
      </c>
      <c r="BN939" s="139">
        <v>2.371133592029238</v>
      </c>
      <c r="BO939" s="140">
        <v>2.7130000000000001</v>
      </c>
      <c r="BP939" s="134">
        <f t="shared" si="110"/>
        <v>-0.59982199449470996</v>
      </c>
    </row>
    <row r="940" spans="1:68">
      <c r="A940" s="16">
        <v>42873.773142361111</v>
      </c>
      <c r="B940" s="17">
        <v>1.3901236340739436</v>
      </c>
      <c r="C940" s="18">
        <v>0.33607003847493711</v>
      </c>
      <c r="D940" s="81">
        <f t="shared" si="107"/>
        <v>-0.46890275723898306</v>
      </c>
      <c r="Z940" s="1"/>
      <c r="AA940" s="40"/>
      <c r="BI940" s="52">
        <v>42873.409270833334</v>
      </c>
      <c r="BJ940" s="141">
        <v>1.3551379760150783</v>
      </c>
      <c r="BK940" s="145">
        <v>-0.20768101132072431</v>
      </c>
      <c r="BL940" s="63">
        <f t="shared" si="108"/>
        <v>778</v>
      </c>
      <c r="BM940" s="117">
        <f t="shared" si="109"/>
        <v>224.5</v>
      </c>
      <c r="BN940" s="139">
        <v>2.9654619020561763</v>
      </c>
      <c r="BO940" s="140">
        <v>2.61</v>
      </c>
      <c r="BP940" s="134">
        <f t="shared" si="110"/>
        <v>-0.37216696309397296</v>
      </c>
    </row>
    <row r="941" spans="1:68">
      <c r="A941" s="16">
        <v>42873.77325810185</v>
      </c>
      <c r="B941" s="17">
        <v>1.7373826323233321</v>
      </c>
      <c r="C941" s="18">
        <v>0.29556799345684798</v>
      </c>
      <c r="D941" s="81">
        <f t="shared" si="107"/>
        <v>-0.32974103980876407</v>
      </c>
      <c r="Z941" s="1"/>
      <c r="AA941" s="40"/>
      <c r="BI941" s="52">
        <v>42873.409282407411</v>
      </c>
      <c r="BJ941" s="141">
        <v>1.2191617564615658</v>
      </c>
      <c r="BK941" s="145">
        <v>-0.15502634243442118</v>
      </c>
      <c r="BL941" s="63">
        <f t="shared" si="108"/>
        <v>705.5</v>
      </c>
      <c r="BM941" s="117">
        <f t="shared" si="109"/>
        <v>394.5</v>
      </c>
      <c r="BN941" s="139">
        <v>2.7843547976361074</v>
      </c>
      <c r="BO941" s="140">
        <v>2.6305999999999998</v>
      </c>
      <c r="BP941" s="134">
        <f t="shared" si="110"/>
        <v>-0.22495417518803248</v>
      </c>
    </row>
    <row r="942" spans="1:68">
      <c r="A942" s="16">
        <v>42873.773373842589</v>
      </c>
      <c r="B942" s="17">
        <v>1.3976467326725208</v>
      </c>
      <c r="C942" s="18">
        <v>0.49807821854729373</v>
      </c>
      <c r="D942" s="81">
        <f t="shared" si="107"/>
        <v>-0.63188928165713631</v>
      </c>
      <c r="Z942" s="1"/>
      <c r="AA942" s="40"/>
      <c r="BI942" s="52">
        <v>42873.40929398148</v>
      </c>
      <c r="BJ942" s="141">
        <v>0.83769286178288849</v>
      </c>
      <c r="BK942" s="145">
        <v>0.13457433644024716</v>
      </c>
      <c r="BL942" s="63">
        <f t="shared" si="108"/>
        <v>485</v>
      </c>
      <c r="BM942" s="117">
        <f t="shared" si="109"/>
        <v>879</v>
      </c>
      <c r="BN942" s="139">
        <v>2.2762753175003119</v>
      </c>
      <c r="BO942" s="140">
        <v>2.7439</v>
      </c>
      <c r="BP942" s="134">
        <f t="shared" si="110"/>
        <v>-0.42922919153065409</v>
      </c>
    </row>
    <row r="943" spans="1:68">
      <c r="A943" s="16">
        <v>42873.773489583335</v>
      </c>
      <c r="B943" s="17">
        <v>1.1323570811469055</v>
      </c>
      <c r="C943" s="18">
        <v>0.37657208349302629</v>
      </c>
      <c r="D943" s="81">
        <f t="shared" si="107"/>
        <v>-0.55879232331403172</v>
      </c>
      <c r="Z943" s="1"/>
      <c r="AA943" s="40"/>
      <c r="BI943" s="52">
        <v>42873.409305555557</v>
      </c>
      <c r="BJ943" s="141">
        <v>0.30066207634761671</v>
      </c>
      <c r="BK943" s="145">
        <v>9.164850050441256</v>
      </c>
      <c r="BL943" s="63">
        <f t="shared" si="108"/>
        <v>163.5</v>
      </c>
      <c r="BM943" s="117">
        <f t="shared" si="109"/>
        <v>1154</v>
      </c>
      <c r="BN943" s="139">
        <v>1.5610025230809812</v>
      </c>
      <c r="BO943" s="140">
        <v>6.2768000000000006</v>
      </c>
      <c r="BP943" s="134">
        <f t="shared" si="110"/>
        <v>-0.4598576705986554</v>
      </c>
    </row>
    <row r="944" spans="1:68">
      <c r="A944" s="16">
        <v>42873.773605324073</v>
      </c>
      <c r="B944" s="17">
        <v>1.8476819372622111</v>
      </c>
      <c r="C944" s="18">
        <v>0.4575761735292046</v>
      </c>
      <c r="D944" s="81">
        <f t="shared" si="107"/>
        <v>-0.50853574515474242</v>
      </c>
      <c r="Z944" s="1"/>
      <c r="AA944" s="40"/>
      <c r="BI944" s="52">
        <v>42873.409317129626</v>
      </c>
      <c r="BJ944" s="141">
        <v>-4.2519213791001893E-3</v>
      </c>
      <c r="BK944" s="145">
        <v>2.2934157607786796</v>
      </c>
      <c r="BL944" s="63">
        <f t="shared" si="108"/>
        <v>62.5</v>
      </c>
      <c r="BM944" s="117">
        <f t="shared" si="109"/>
        <v>1139</v>
      </c>
      <c r="BN944" s="139">
        <v>1.1548867227832618</v>
      </c>
      <c r="BO944" s="140">
        <v>3.5884999999999998</v>
      </c>
      <c r="BP944" s="134">
        <f t="shared" si="110"/>
        <v>-0.26056282948856641</v>
      </c>
    </row>
    <row r="945" spans="1:68">
      <c r="A945" s="16">
        <v>42873.773721064819</v>
      </c>
      <c r="B945" s="17">
        <v>1.5294085470264502</v>
      </c>
      <c r="C945" s="18">
        <v>0.21456390342066969</v>
      </c>
      <c r="D945" s="81">
        <f t="shared" si="107"/>
        <v>-0.47830907928529159</v>
      </c>
      <c r="Z945" s="1"/>
      <c r="AA945" s="40"/>
      <c r="BI945" s="52">
        <v>42873.409328703703</v>
      </c>
      <c r="BJ945" s="141">
        <v>0.3153161024601574</v>
      </c>
      <c r="BK945" s="145">
        <v>5.5592333110792466E-2</v>
      </c>
      <c r="BL945" s="63">
        <f t="shared" si="108"/>
        <v>175</v>
      </c>
      <c r="BM945" s="117">
        <f t="shared" si="109"/>
        <v>800.5</v>
      </c>
      <c r="BN945" s="139">
        <v>1.5805202611535114</v>
      </c>
      <c r="BO945" s="140">
        <v>2.7130000000000001</v>
      </c>
      <c r="BP945" s="134">
        <f t="shared" si="110"/>
        <v>-0.14950505216126153</v>
      </c>
    </row>
    <row r="946" spans="1:68">
      <c r="A946" s="16">
        <v>42873.773836805558</v>
      </c>
      <c r="B946" s="17">
        <v>1.4882478193567108</v>
      </c>
      <c r="C946" s="18">
        <v>0.4575761735292046</v>
      </c>
      <c r="D946" s="81">
        <f t="shared" si="107"/>
        <v>-0.1670887870725408</v>
      </c>
      <c r="Z946" s="1"/>
      <c r="AA946" s="40"/>
      <c r="BI946" s="52">
        <v>42873.40934027778</v>
      </c>
      <c r="BJ946" s="141">
        <v>0.66843927871012476</v>
      </c>
      <c r="BK946" s="145">
        <v>2.9376642244893394E-3</v>
      </c>
      <c r="BL946" s="63">
        <f t="shared" si="108"/>
        <v>375</v>
      </c>
      <c r="BM946" s="117">
        <f t="shared" si="109"/>
        <v>724</v>
      </c>
      <c r="BN946" s="139">
        <v>2.0508460001999693</v>
      </c>
      <c r="BO946" s="140">
        <v>2.6924000000000001</v>
      </c>
      <c r="BP946" s="134">
        <f t="shared" si="110"/>
        <v>0.25184099060443432</v>
      </c>
    </row>
    <row r="947" spans="1:68">
      <c r="A947" s="16">
        <v>42873.773952546297</v>
      </c>
      <c r="B947" s="17">
        <v>0.68047462644842704</v>
      </c>
      <c r="C947" s="18">
        <v>0.86259662371009604</v>
      </c>
      <c r="D947" s="81">
        <f t="shared" si="107"/>
        <v>-0.14937591976930448</v>
      </c>
      <c r="Z947" s="1"/>
      <c r="AA947" s="40"/>
      <c r="BI947" s="52">
        <v>42873.409351851849</v>
      </c>
      <c r="BJ947" s="141">
        <v>0.66162116795285475</v>
      </c>
      <c r="BK947" s="145">
        <v>-4.9717004661813786E-2</v>
      </c>
      <c r="BL947" s="63">
        <f t="shared" si="108"/>
        <v>370.5</v>
      </c>
      <c r="BM947" s="117">
        <f t="shared" si="109"/>
        <v>638</v>
      </c>
      <c r="BN947" s="139">
        <v>2.0417649395489299</v>
      </c>
      <c r="BO947" s="140">
        <v>2.6718000000000002</v>
      </c>
      <c r="BP947" s="134">
        <f t="shared" si="110"/>
        <v>0.21553265842812194</v>
      </c>
    </row>
    <row r="948" spans="1:68">
      <c r="A948" s="16">
        <v>42873.774068287035</v>
      </c>
      <c r="B948" s="17">
        <v>1.2200078113090125</v>
      </c>
      <c r="C948" s="18">
        <v>0.86259662371009604</v>
      </c>
      <c r="D948" s="81">
        <f t="shared" si="107"/>
        <v>3.0599244258723512E-3</v>
      </c>
      <c r="Z948" s="1"/>
      <c r="AA948" s="40"/>
      <c r="BI948" s="52">
        <v>42873.409363425926</v>
      </c>
      <c r="BJ948" s="141">
        <v>0.27748913343514531</v>
      </c>
      <c r="BK948" s="145">
        <v>-7.6044339104965344E-2</v>
      </c>
      <c r="BL948" s="63">
        <f t="shared" si="108"/>
        <v>148</v>
      </c>
      <c r="BM948" s="117">
        <f t="shared" si="109"/>
        <v>592.5</v>
      </c>
      <c r="BN948" s="139">
        <v>1.5301384160661686</v>
      </c>
      <c r="BO948" s="140">
        <v>2.6615000000000002</v>
      </c>
      <c r="BP948" s="134">
        <f t="shared" si="110"/>
        <v>0.32618464467209651</v>
      </c>
    </row>
    <row r="949" spans="1:68">
      <c r="A949" s="16">
        <v>42873.774184027774</v>
      </c>
      <c r="B949" s="17">
        <v>1.5743648973401363</v>
      </c>
      <c r="C949" s="18">
        <v>0.57908230858347198</v>
      </c>
      <c r="D949" s="81">
        <f t="shared" si="107"/>
        <v>-1.0995192498614722E-2</v>
      </c>
      <c r="Z949" s="1"/>
      <c r="AA949" s="40"/>
      <c r="BI949" s="52">
        <v>42873.409375000003</v>
      </c>
      <c r="BJ949" s="141">
        <v>1.0196673427728231</v>
      </c>
      <c r="BK949" s="145">
        <v>1.6615597341430413</v>
      </c>
      <c r="BL949" s="63">
        <f t="shared" si="108"/>
        <v>580.5</v>
      </c>
      <c r="BM949" s="117">
        <f t="shared" si="109"/>
        <v>1129</v>
      </c>
      <c r="BN949" s="139">
        <v>2.5186476340616055</v>
      </c>
      <c r="BO949" s="140">
        <v>3.3412999999999999</v>
      </c>
      <c r="BP949" s="134">
        <f t="shared" si="110"/>
        <v>0.32946093313400526</v>
      </c>
    </row>
    <row r="950" spans="1:68">
      <c r="A950" s="16">
        <v>42873.774299768513</v>
      </c>
      <c r="B950" s="17">
        <v>1.7415910230384339</v>
      </c>
      <c r="C950" s="18">
        <v>0.90309866872818523</v>
      </c>
      <c r="D950" s="81">
        <f t="shared" si="107"/>
        <v>-4.9426263763139239E-3</v>
      </c>
      <c r="Z950" s="1"/>
      <c r="AA950" s="40"/>
      <c r="BI950" s="52">
        <v>42873.409386574072</v>
      </c>
      <c r="BJ950" s="141">
        <v>1.7723190825470965</v>
      </c>
      <c r="BK950" s="145">
        <v>0.21355633976970184</v>
      </c>
      <c r="BL950" s="63">
        <f t="shared" si="108"/>
        <v>971</v>
      </c>
      <c r="BM950" s="117">
        <f t="shared" si="109"/>
        <v>933</v>
      </c>
      <c r="BN950" s="139">
        <v>3.5211065763298284</v>
      </c>
      <c r="BO950" s="140">
        <v>2.7747999999999999</v>
      </c>
      <c r="BP950" s="134">
        <f t="shared" si="110"/>
        <v>0.30707093630333204</v>
      </c>
    </row>
    <row r="951" spans="1:68">
      <c r="A951" s="16">
        <v>42873.774415509259</v>
      </c>
      <c r="B951" s="17">
        <v>2.3960847290599672</v>
      </c>
      <c r="C951" s="18">
        <v>0.86259662371009604</v>
      </c>
      <c r="D951" s="81">
        <f t="shared" si="107"/>
        <v>-0.24187859707169762</v>
      </c>
      <c r="Z951" s="1"/>
      <c r="AA951" s="40"/>
      <c r="BI951" s="52">
        <v>42873.409398148149</v>
      </c>
      <c r="BJ951" s="141">
        <v>1.5062811370368849</v>
      </c>
      <c r="BK951" s="145">
        <v>-0.20768101132072431</v>
      </c>
      <c r="BL951" s="63">
        <f t="shared" si="108"/>
        <v>855</v>
      </c>
      <c r="BM951" s="117">
        <f t="shared" si="109"/>
        <v>224.5</v>
      </c>
      <c r="BN951" s="139">
        <v>3.1667698979354344</v>
      </c>
      <c r="BO951" s="140">
        <v>2.61</v>
      </c>
      <c r="BP951" s="134">
        <f t="shared" si="110"/>
        <v>0.56101174855248559</v>
      </c>
    </row>
    <row r="952" spans="1:68">
      <c r="A952" s="16">
        <v>42873.774531250005</v>
      </c>
      <c r="B952" s="17">
        <v>2.1075650155107115</v>
      </c>
      <c r="C952" s="18">
        <v>0.9436007137462743</v>
      </c>
      <c r="D952" s="81">
        <f t="shared" si="107"/>
        <v>-0.51950557429909572</v>
      </c>
      <c r="Z952" s="1"/>
      <c r="AA952" s="40"/>
      <c r="BI952" s="52">
        <v>42873.409409722219</v>
      </c>
      <c r="BJ952" s="141">
        <v>1.419280878081745</v>
      </c>
      <c r="BK952" s="145">
        <v>-0.26033568020702741</v>
      </c>
      <c r="BL952" s="63">
        <f t="shared" si="108"/>
        <v>813</v>
      </c>
      <c r="BM952" s="117">
        <f t="shared" si="109"/>
        <v>78.5</v>
      </c>
      <c r="BN952" s="139">
        <v>3.0508940114392611</v>
      </c>
      <c r="BO952" s="140">
        <v>2.5893999999999999</v>
      </c>
      <c r="BP952" s="134">
        <f t="shared" si="110"/>
        <v>0.51459625320559499</v>
      </c>
    </row>
    <row r="953" spans="1:68">
      <c r="A953" s="16">
        <v>42873.774646990743</v>
      </c>
      <c r="B953" s="17">
        <v>0.4231902225856547</v>
      </c>
      <c r="C953" s="18">
        <v>0.41707412851111542</v>
      </c>
      <c r="D953" s="81">
        <f t="shared" si="107"/>
        <v>-0.54799491956924473</v>
      </c>
      <c r="Z953" s="1"/>
      <c r="AA953" s="40"/>
      <c r="BI953" s="52">
        <v>42873.409421296295</v>
      </c>
      <c r="BJ953" s="141">
        <v>0.83163612945890675</v>
      </c>
      <c r="BK953" s="145">
        <v>-4.9717004661813786E-2</v>
      </c>
      <c r="BL953" s="63">
        <f t="shared" si="108"/>
        <v>481</v>
      </c>
      <c r="BM953" s="117">
        <f t="shared" si="109"/>
        <v>638</v>
      </c>
      <c r="BN953" s="139">
        <v>2.2682083388988654</v>
      </c>
      <c r="BO953" s="140">
        <v>2.6718000000000002</v>
      </c>
      <c r="BP953" s="134">
        <f t="shared" si="110"/>
        <v>0.21247961354968664</v>
      </c>
    </row>
    <row r="954" spans="1:68">
      <c r="A954" s="16">
        <v>42873.774762731482</v>
      </c>
      <c r="B954" s="17">
        <v>1.0561093917073487</v>
      </c>
      <c r="C954" s="18">
        <v>0.66008639861965035</v>
      </c>
      <c r="D954" s="81">
        <f t="shared" si="107"/>
        <v>-0.53480592934910176</v>
      </c>
      <c r="Z954" s="1"/>
      <c r="AA954" s="40"/>
      <c r="BI954" s="52">
        <v>42873.409432870372</v>
      </c>
      <c r="BJ954" s="141">
        <v>1.4842260893858255</v>
      </c>
      <c r="BK954" s="145">
        <v>-0.1286990079912696</v>
      </c>
      <c r="BL954" s="63">
        <f t="shared" si="108"/>
        <v>848</v>
      </c>
      <c r="BM954" s="117">
        <f t="shared" si="109"/>
        <v>479</v>
      </c>
      <c r="BN954" s="139">
        <v>3.1373947187236157</v>
      </c>
      <c r="BO954" s="140">
        <v>2.6408999999999998</v>
      </c>
      <c r="BP954" s="134">
        <f t="shared" si="110"/>
        <v>0.20244059159462099</v>
      </c>
    </row>
    <row r="955" spans="1:68">
      <c r="A955" s="16">
        <v>42873.774878472221</v>
      </c>
      <c r="B955" s="17">
        <v>1.2719858830667268</v>
      </c>
      <c r="C955" s="18">
        <v>0.53858026356538291</v>
      </c>
      <c r="D955" s="81">
        <f t="shared" si="107"/>
        <v>-0.37829752189108784</v>
      </c>
      <c r="Z955" s="1"/>
      <c r="AA955" s="40"/>
      <c r="BI955" s="52">
        <v>42873.409444444442</v>
      </c>
      <c r="BJ955" s="141">
        <v>1.3869817086516287</v>
      </c>
      <c r="BK955" s="145">
        <v>1.2929770519389181</v>
      </c>
      <c r="BL955" s="63">
        <f t="shared" si="108"/>
        <v>794.5</v>
      </c>
      <c r="BM955" s="117">
        <f t="shared" si="109"/>
        <v>1116</v>
      </c>
      <c r="BN955" s="139">
        <v>3.0078746579826849</v>
      </c>
      <c r="BO955" s="140">
        <v>3.1970999999999998</v>
      </c>
      <c r="BP955" s="134">
        <f t="shared" si="110"/>
        <v>7.8609259746633547E-2</v>
      </c>
    </row>
    <row r="956" spans="1:68">
      <c r="A956" s="16">
        <v>42873.774994212959</v>
      </c>
      <c r="B956" s="17">
        <v>1.5356521364421927</v>
      </c>
      <c r="C956" s="18">
        <v>0.41707412851111542</v>
      </c>
      <c r="D956" s="81">
        <f t="shared" si="107"/>
        <v>-0.39411913730144948</v>
      </c>
      <c r="Z956" s="1"/>
      <c r="AA956" s="40"/>
      <c r="BI956" s="52">
        <v>42873.409456018519</v>
      </c>
      <c r="BJ956" s="141">
        <v>1.6196928117182752</v>
      </c>
      <c r="BK956" s="145">
        <v>-0.10237167354811805</v>
      </c>
      <c r="BL956" s="63">
        <f t="shared" si="108"/>
        <v>907</v>
      </c>
      <c r="BM956" s="117">
        <f t="shared" si="109"/>
        <v>540.5</v>
      </c>
      <c r="BN956" s="139">
        <v>3.3178232223801118</v>
      </c>
      <c r="BO956" s="140">
        <v>2.6511999999999998</v>
      </c>
      <c r="BP956" s="134">
        <f t="shared" si="110"/>
        <v>-9.3608723583805911E-2</v>
      </c>
    </row>
    <row r="957" spans="1:68">
      <c r="A957" s="16">
        <v>42873.775109953698</v>
      </c>
      <c r="B957" s="17">
        <v>1.906341249082024</v>
      </c>
      <c r="C957" s="18">
        <v>0.29556799345684798</v>
      </c>
      <c r="D957" s="81">
        <f t="shared" si="107"/>
        <v>-0.3588211553602989</v>
      </c>
      <c r="Z957" s="1"/>
      <c r="AA957" s="40"/>
      <c r="BI957" s="52">
        <v>42873.409467592595</v>
      </c>
      <c r="BJ957" s="141">
        <v>1.798255973399512</v>
      </c>
      <c r="BK957" s="145">
        <v>0.68744835974643115</v>
      </c>
      <c r="BL957" s="63">
        <f t="shared" si="108"/>
        <v>979</v>
      </c>
      <c r="BM957" s="117">
        <f t="shared" si="109"/>
        <v>1070.5</v>
      </c>
      <c r="BN957" s="139">
        <v>3.5556519932811486</v>
      </c>
      <c r="BO957" s="140">
        <v>2.9601999999999999</v>
      </c>
      <c r="BP957" s="134">
        <f t="shared" si="110"/>
        <v>6.8824917937620855E-2</v>
      </c>
    </row>
    <row r="958" spans="1:68">
      <c r="A958" s="16">
        <v>42873.775225694444</v>
      </c>
      <c r="B958" s="17">
        <v>0.94340842777200595</v>
      </c>
      <c r="C958" s="18">
        <v>0.78159253367391779</v>
      </c>
      <c r="D958" s="81">
        <f t="shared" si="107"/>
        <v>-0.18227633503749924</v>
      </c>
      <c r="Z958" s="1"/>
      <c r="AA958" s="40"/>
      <c r="BI958" s="52">
        <v>42873.409479166665</v>
      </c>
      <c r="BJ958" s="141">
        <v>1.3990401778457726</v>
      </c>
      <c r="BK958" s="145">
        <v>-7.6044339104965344E-2</v>
      </c>
      <c r="BL958" s="63">
        <f t="shared" si="108"/>
        <v>803</v>
      </c>
      <c r="BM958" s="117">
        <f t="shared" si="109"/>
        <v>592.5</v>
      </c>
      <c r="BN958" s="139">
        <v>3.0239353665879167</v>
      </c>
      <c r="BO958" s="140">
        <v>2.6615000000000002</v>
      </c>
      <c r="BP958" s="134">
        <f t="shared" si="110"/>
        <v>-3.5738815533071226E-2</v>
      </c>
    </row>
    <row r="959" spans="1:68">
      <c r="A959" s="16">
        <v>42873.77534143519</v>
      </c>
      <c r="B959" s="17">
        <v>0.99737930644668549</v>
      </c>
      <c r="C959" s="18">
        <v>0.70058844363773942</v>
      </c>
      <c r="D959" s="81">
        <f t="shared" si="107"/>
        <v>-0.45825577098995457</v>
      </c>
      <c r="Z959" s="1"/>
      <c r="AA959" s="40"/>
      <c r="BI959" s="52">
        <v>42873.409490740742</v>
      </c>
      <c r="BJ959" s="141">
        <v>1.9181572604008978</v>
      </c>
      <c r="BK959" s="145">
        <v>-0.23400834576387586</v>
      </c>
      <c r="BL959" s="63">
        <f t="shared" si="108"/>
        <v>1029.5</v>
      </c>
      <c r="BM959" s="117">
        <f t="shared" si="109"/>
        <v>140.5</v>
      </c>
      <c r="BN959" s="139">
        <v>3.7153488503960417</v>
      </c>
      <c r="BO959" s="140">
        <v>2.5996999999999999</v>
      </c>
      <c r="BP959" s="134">
        <f t="shared" si="110"/>
        <v>-2.1120697652263192E-3</v>
      </c>
    </row>
    <row r="960" spans="1:68">
      <c r="A960" s="16">
        <v>42873.775457175929</v>
      </c>
      <c r="B960" s="17">
        <v>0.46782981827056103</v>
      </c>
      <c r="C960" s="18">
        <v>0.61958435360156117</v>
      </c>
      <c r="D960" s="81">
        <f t="shared" si="107"/>
        <v>-0.31578346197450885</v>
      </c>
      <c r="Z960" s="1"/>
      <c r="AA960" s="40"/>
      <c r="BI960" s="52">
        <v>42873.409502314818</v>
      </c>
      <c r="BJ960" s="141">
        <v>1.6982902918237919</v>
      </c>
      <c r="BK960" s="145">
        <v>-0.15502634243442118</v>
      </c>
      <c r="BL960" s="63">
        <f t="shared" si="108"/>
        <v>944</v>
      </c>
      <c r="BM960" s="117">
        <f t="shared" si="109"/>
        <v>394.5</v>
      </c>
      <c r="BN960" s="139">
        <v>3.4225074243925246</v>
      </c>
      <c r="BO960" s="140">
        <v>2.6305999999999998</v>
      </c>
      <c r="BP960" s="134">
        <f t="shared" si="110"/>
        <v>-5.5341440084761467E-2</v>
      </c>
    </row>
    <row r="961" spans="1:68">
      <c r="A961" s="16">
        <v>42873.775572916667</v>
      </c>
      <c r="B961" s="17">
        <v>1.3567343224313739</v>
      </c>
      <c r="C961" s="18">
        <v>0.82209457869200686</v>
      </c>
      <c r="D961" s="81">
        <f t="shared" si="107"/>
        <v>-0.59707270515343747</v>
      </c>
      <c r="Z961" s="1"/>
      <c r="AA961" s="40"/>
      <c r="BI961" s="52">
        <v>42873.409513888888</v>
      </c>
      <c r="BJ961" s="141">
        <v>1.916919611286336</v>
      </c>
      <c r="BK961" s="145">
        <v>-7.6044339104965344E-2</v>
      </c>
      <c r="BL961" s="63">
        <f t="shared" si="108"/>
        <v>1026.5</v>
      </c>
      <c r="BM961" s="117">
        <f t="shared" si="109"/>
        <v>592.5</v>
      </c>
      <c r="BN961" s="139">
        <v>3.7137004221034888</v>
      </c>
      <c r="BO961" s="140">
        <v>2.6615000000000002</v>
      </c>
      <c r="BP961" s="134">
        <f t="shared" si="110"/>
        <v>-6.9551761350215693E-2</v>
      </c>
    </row>
    <row r="962" spans="1:68">
      <c r="A962" s="16">
        <v>42873.775688657406</v>
      </c>
      <c r="B962" s="17">
        <v>1.1520311678739634</v>
      </c>
      <c r="C962" s="18">
        <v>0.4575761735292046</v>
      </c>
      <c r="D962" s="81">
        <f t="shared" si="107"/>
        <v>-0.10302745645311438</v>
      </c>
      <c r="Z962" s="1"/>
      <c r="AA962" s="40"/>
      <c r="BI962" s="52">
        <v>42873.409525462965</v>
      </c>
      <c r="BJ962" s="141">
        <v>1.7994409503876891</v>
      </c>
      <c r="BK962" s="145">
        <v>-2.3389670218662222E-2</v>
      </c>
      <c r="BL962" s="63">
        <f t="shared" si="108"/>
        <v>980.5</v>
      </c>
      <c r="BM962" s="117">
        <f t="shared" si="109"/>
        <v>678.5</v>
      </c>
      <c r="BN962" s="139">
        <v>3.5572302674223022</v>
      </c>
      <c r="BO962" s="140">
        <v>2.6821000000000002</v>
      </c>
      <c r="BP962" s="134">
        <f t="shared" si="110"/>
        <v>-3.6857574125549873E-2</v>
      </c>
    </row>
    <row r="963" spans="1:68">
      <c r="A963" s="16">
        <v>42873.775804398145</v>
      </c>
      <c r="B963" s="17">
        <v>1.6460622395086415</v>
      </c>
      <c r="C963" s="18">
        <v>0.21456390342066969</v>
      </c>
      <c r="D963" s="81">
        <f t="shared" si="107"/>
        <v>-0.37679276171764309</v>
      </c>
      <c r="Z963" s="1"/>
      <c r="AA963" s="40"/>
      <c r="BI963" s="52">
        <v>42873.409537037034</v>
      </c>
      <c r="BJ963" s="141">
        <v>2.0564077137632428</v>
      </c>
      <c r="BK963" s="145">
        <v>-7.6044339104965344E-2</v>
      </c>
      <c r="BL963" s="63">
        <f t="shared" si="108"/>
        <v>1070.5</v>
      </c>
      <c r="BM963" s="117">
        <f t="shared" si="109"/>
        <v>592.5</v>
      </c>
      <c r="BN963" s="139">
        <v>3.8994850131414873</v>
      </c>
      <c r="BO963" s="140">
        <v>2.6615000000000002</v>
      </c>
      <c r="BP963" s="134">
        <f t="shared" si="110"/>
        <v>-3.6771595118257762E-2</v>
      </c>
    </row>
    <row r="964" spans="1:68">
      <c r="A964" s="16">
        <v>42873.775920138884</v>
      </c>
      <c r="B964" s="17">
        <v>1.2536859904866873</v>
      </c>
      <c r="C964" s="18">
        <v>0.66008639861965035</v>
      </c>
      <c r="D964" s="81">
        <f t="shared" si="107"/>
        <v>-0.28224032780845154</v>
      </c>
      <c r="Z964" s="1"/>
      <c r="AA964" s="40"/>
      <c r="BI964" s="52">
        <v>42873.409548611111</v>
      </c>
      <c r="BJ964" s="141">
        <v>1.8065618661705736</v>
      </c>
      <c r="BK964" s="145">
        <v>-0.18135367687757273</v>
      </c>
      <c r="BL964" s="63">
        <f t="shared" si="108"/>
        <v>983.5</v>
      </c>
      <c r="BM964" s="117">
        <f t="shared" si="109"/>
        <v>308.5</v>
      </c>
      <c r="BN964" s="139">
        <v>3.5667146349278265</v>
      </c>
      <c r="BO964" s="140">
        <v>2.6202999999999999</v>
      </c>
      <c r="BP964" s="134">
        <f t="shared" si="110"/>
        <v>0.22344346159401954</v>
      </c>
    </row>
    <row r="965" spans="1:68">
      <c r="A965" s="16">
        <v>42873.776035879629</v>
      </c>
      <c r="B965" s="17">
        <v>0.27482883713442702</v>
      </c>
      <c r="C965" s="18">
        <v>0.21456390342066969</v>
      </c>
      <c r="D965" s="81">
        <f t="shared" si="107"/>
        <v>-0.58561736299842848</v>
      </c>
      <c r="Z965" s="1"/>
      <c r="AA965" s="40"/>
      <c r="BI965" s="52">
        <v>42873.409560185188</v>
      </c>
      <c r="BJ965" s="141">
        <v>2.6188994532208847</v>
      </c>
      <c r="BK965" s="145">
        <v>-0.28666301465017896</v>
      </c>
      <c r="BL965" s="63">
        <f t="shared" si="108"/>
        <v>1143.5</v>
      </c>
      <c r="BM965" s="117">
        <f t="shared" si="109"/>
        <v>41</v>
      </c>
      <c r="BN965" s="139">
        <v>4.6486693229265565</v>
      </c>
      <c r="BO965" s="140">
        <v>2.5790999999999999</v>
      </c>
      <c r="BP965" s="134">
        <f t="shared" si="110"/>
        <v>-5.1298825903598744E-2</v>
      </c>
    </row>
    <row r="966" spans="1:68">
      <c r="A966" s="16">
        <v>42873.776151620375</v>
      </c>
      <c r="B966" s="17">
        <v>1.2048072809295503</v>
      </c>
      <c r="C966" s="18">
        <v>0.37657208349302629</v>
      </c>
      <c r="D966" s="81">
        <f t="shared" si="107"/>
        <v>-0.48715929754360265</v>
      </c>
      <c r="Z966" s="1"/>
      <c r="AA966" s="40"/>
      <c r="BI966" s="52">
        <v>42873.409571759257</v>
      </c>
      <c r="BJ966" s="141">
        <v>2.4496634523889353</v>
      </c>
      <c r="BK966" s="145">
        <v>0.58213902197382483</v>
      </c>
      <c r="BL966" s="63">
        <f t="shared" si="108"/>
        <v>1129</v>
      </c>
      <c r="BM966" s="117">
        <f t="shared" si="109"/>
        <v>1051</v>
      </c>
      <c r="BN966" s="139">
        <v>4.4232634234615791</v>
      </c>
      <c r="BO966" s="140">
        <v>2.919</v>
      </c>
      <c r="BP966" s="134">
        <f t="shared" si="110"/>
        <v>0.1178767856003799</v>
      </c>
    </row>
    <row r="967" spans="1:68">
      <c r="A967" s="16">
        <v>42873.776267361114</v>
      </c>
      <c r="B967" s="17">
        <v>0.2550438687348035</v>
      </c>
      <c r="C967" s="18">
        <v>0.41707412851111542</v>
      </c>
      <c r="D967" s="81">
        <f t="shared" si="107"/>
        <v>-0.30992626716833477</v>
      </c>
      <c r="Z967" s="1"/>
      <c r="AA967" s="40"/>
      <c r="BI967" s="52">
        <v>42873.409583333334</v>
      </c>
      <c r="BJ967" s="141">
        <v>2.5196592566135134</v>
      </c>
      <c r="BK967" s="145">
        <v>-0.10237167354811805</v>
      </c>
      <c r="BL967" s="63">
        <f t="shared" si="108"/>
        <v>1138</v>
      </c>
      <c r="BM967" s="117">
        <f t="shared" si="109"/>
        <v>540.5</v>
      </c>
      <c r="BN967" s="139">
        <v>4.516491029481899</v>
      </c>
      <c r="BO967" s="140">
        <v>2.6511999999999998</v>
      </c>
      <c r="BP967" s="134">
        <f t="shared" si="110"/>
        <v>0.17512531419929084</v>
      </c>
    </row>
    <row r="968" spans="1:68">
      <c r="A968" s="16">
        <v>42873.776383101853</v>
      </c>
      <c r="B968" s="17">
        <v>0.88405199423707193</v>
      </c>
      <c r="C968" s="18">
        <v>0.37657208349302629</v>
      </c>
      <c r="D968" s="81">
        <f t="shared" si="107"/>
        <v>-0.48624012840305608</v>
      </c>
      <c r="Z968" s="1"/>
      <c r="AA968" s="40"/>
      <c r="BI968" s="52">
        <v>42873.409594907411</v>
      </c>
      <c r="BJ968" s="141">
        <v>2.6735341016554708</v>
      </c>
      <c r="BK968" s="145">
        <v>0.29253834309915655</v>
      </c>
      <c r="BL968" s="63">
        <f t="shared" si="108"/>
        <v>1146</v>
      </c>
      <c r="BM968" s="117">
        <f t="shared" si="109"/>
        <v>979.5</v>
      </c>
      <c r="BN968" s="139">
        <v>4.7214373628932975</v>
      </c>
      <c r="BO968" s="140">
        <v>2.8056999999999999</v>
      </c>
      <c r="BP968" s="134">
        <f t="shared" si="110"/>
        <v>-0.14033456825555807</v>
      </c>
    </row>
    <row r="969" spans="1:68">
      <c r="A969" s="16">
        <v>42873.776498842592</v>
      </c>
      <c r="B969" s="17">
        <v>1.0151039424405484</v>
      </c>
      <c r="C969" s="18">
        <v>0.37657208349302629</v>
      </c>
      <c r="D969" s="81">
        <f t="shared" si="107"/>
        <v>-0.36284366573785543</v>
      </c>
      <c r="Z969" s="1"/>
      <c r="AA969" s="40"/>
      <c r="BI969" s="52">
        <v>42873.40960648148</v>
      </c>
      <c r="BJ969" s="141">
        <v>2.2956528626677093</v>
      </c>
      <c r="BK969" s="145">
        <v>-0.23400834576387586</v>
      </c>
      <c r="BL969" s="63">
        <f t="shared" si="108"/>
        <v>1108</v>
      </c>
      <c r="BM969" s="117">
        <f t="shared" si="109"/>
        <v>140.5</v>
      </c>
      <c r="BN969" s="139">
        <v>4.2181362913349094</v>
      </c>
      <c r="BO969" s="140">
        <v>2.5996999999999999</v>
      </c>
      <c r="BP969" s="134">
        <f t="shared" si="110"/>
        <v>-0.24743980562597664</v>
      </c>
    </row>
    <row r="970" spans="1:68">
      <c r="A970" s="16">
        <v>42873.77661458333</v>
      </c>
      <c r="B970" s="17">
        <v>1.0391780210080719</v>
      </c>
      <c r="C970" s="18">
        <v>0.37657208349302629</v>
      </c>
      <c r="D970" s="81">
        <f t="shared" si="107"/>
        <v>-0.34457886246621922</v>
      </c>
      <c r="Z970" s="1"/>
      <c r="AA970" s="40"/>
      <c r="BI970" s="52">
        <v>42873.409618055557</v>
      </c>
      <c r="BJ970" s="141">
        <v>2.5696849746048427</v>
      </c>
      <c r="BK970" s="145">
        <v>-0.31299034909333057</v>
      </c>
      <c r="BL970" s="63">
        <f t="shared" si="108"/>
        <v>1141</v>
      </c>
      <c r="BM970" s="117">
        <f t="shared" si="109"/>
        <v>20</v>
      </c>
      <c r="BN970" s="139">
        <v>4.5831204221925788</v>
      </c>
      <c r="BO970" s="140">
        <v>2.5688</v>
      </c>
      <c r="BP970" s="134">
        <f t="shared" si="110"/>
        <v>-0.10248690092682217</v>
      </c>
    </row>
    <row r="971" spans="1:68">
      <c r="A971" s="16">
        <v>42873.776730324069</v>
      </c>
      <c r="B971" s="17">
        <v>0.78865602060163553</v>
      </c>
      <c r="C971" s="18">
        <v>0.25506594843875885</v>
      </c>
      <c r="D971" s="81">
        <f t="shared" si="107"/>
        <v>-0.35246734565583782</v>
      </c>
      <c r="Z971" s="1"/>
      <c r="AA971" s="40"/>
      <c r="BI971" s="52">
        <v>42873.409629629627</v>
      </c>
      <c r="BJ971" s="141">
        <v>2.338098233445169</v>
      </c>
      <c r="BK971" s="145">
        <v>5.5592333110792466E-2</v>
      </c>
      <c r="BL971" s="63">
        <f t="shared" si="108"/>
        <v>1117</v>
      </c>
      <c r="BM971" s="117">
        <f t="shared" si="109"/>
        <v>800.5</v>
      </c>
      <c r="BN971" s="139">
        <v>4.2746693985413255</v>
      </c>
      <c r="BO971" s="140">
        <v>2.7130000000000001</v>
      </c>
      <c r="BP971" s="134">
        <f t="shared" si="110"/>
        <v>8.5685921709558854E-2</v>
      </c>
    </row>
    <row r="972" spans="1:68">
      <c r="A972" s="16">
        <v>42873.776846064815</v>
      </c>
      <c r="B972" s="17">
        <v>0.93886995398849693</v>
      </c>
      <c r="C972" s="18">
        <v>0.41707412851111542</v>
      </c>
      <c r="D972" s="81">
        <f t="shared" si="107"/>
        <v>-0.34411970973015937</v>
      </c>
      <c r="Z972" s="1"/>
      <c r="AA972" s="40"/>
      <c r="BI972" s="52">
        <v>42873.409641203703</v>
      </c>
      <c r="BJ972" s="141">
        <v>1.8678613396358255</v>
      </c>
      <c r="BK972" s="145">
        <v>-4.9717004661813786E-2</v>
      </c>
      <c r="BL972" s="63">
        <f t="shared" si="108"/>
        <v>1012</v>
      </c>
      <c r="BM972" s="117">
        <f t="shared" si="109"/>
        <v>638</v>
      </c>
      <c r="BN972" s="139">
        <v>3.6483595738606787</v>
      </c>
      <c r="BO972" s="140">
        <v>2.6718000000000002</v>
      </c>
      <c r="BP972" s="134">
        <f t="shared" si="110"/>
        <v>-0.11618239816626791</v>
      </c>
    </row>
    <row r="973" spans="1:68">
      <c r="A973" s="16">
        <v>42873.776961805561</v>
      </c>
      <c r="B973" s="17">
        <v>0.76770448512313816</v>
      </c>
      <c r="C973" s="18">
        <v>0.53858026356538291</v>
      </c>
      <c r="D973" s="81">
        <f t="shared" si="107"/>
        <v>-0.37901388415821802</v>
      </c>
      <c r="Z973" s="1"/>
      <c r="AA973" s="40"/>
      <c r="BI973" s="52">
        <v>42873.40965277778</v>
      </c>
      <c r="BJ973" s="141">
        <v>1.8148936009293928</v>
      </c>
      <c r="BK973" s="145">
        <v>-0.31299034909333057</v>
      </c>
      <c r="BL973" s="63">
        <f t="shared" si="108"/>
        <v>988</v>
      </c>
      <c r="BM973" s="117">
        <f t="shared" si="109"/>
        <v>20</v>
      </c>
      <c r="BN973" s="139">
        <v>3.5778116955897605</v>
      </c>
      <c r="BO973" s="140">
        <v>2.5688</v>
      </c>
      <c r="BP973" s="134">
        <f t="shared" si="110"/>
        <v>7.3414762070923515E-3</v>
      </c>
    </row>
    <row r="974" spans="1:68">
      <c r="A974" s="16">
        <v>42873.7770775463</v>
      </c>
      <c r="B974" s="17">
        <v>0.6624000025295862</v>
      </c>
      <c r="C974" s="18">
        <v>0.41707412851111542</v>
      </c>
      <c r="D974" s="81">
        <f t="shared" si="107"/>
        <v>-0.44645821537752778</v>
      </c>
      <c r="Z974" s="1"/>
      <c r="AA974" s="40"/>
      <c r="BI974" s="52">
        <v>42873.40966435185</v>
      </c>
      <c r="BJ974" s="141">
        <v>2.4378939962302724</v>
      </c>
      <c r="BK974" s="145">
        <v>2.9264998667640901E-2</v>
      </c>
      <c r="BL974" s="63">
        <f t="shared" si="108"/>
        <v>1126</v>
      </c>
      <c r="BM974" s="117">
        <f t="shared" si="109"/>
        <v>765.5</v>
      </c>
      <c r="BN974" s="139">
        <v>4.4075876521208741</v>
      </c>
      <c r="BO974" s="140">
        <v>2.7027000000000001</v>
      </c>
      <c r="BP974" s="134">
        <f t="shared" si="110"/>
        <v>0.14854485227784828</v>
      </c>
    </row>
    <row r="975" spans="1:68">
      <c r="A975" s="16">
        <v>42873.777193287038</v>
      </c>
      <c r="B975" s="17">
        <v>0.9965084522111074</v>
      </c>
      <c r="C975" s="18">
        <v>0.25506594843875885</v>
      </c>
      <c r="D975" s="81">
        <f t="shared" si="107"/>
        <v>-8.4679529676753018E-2</v>
      </c>
      <c r="Z975" s="1"/>
      <c r="AA975" s="40"/>
      <c r="BI975" s="52">
        <v>42873.409675925926</v>
      </c>
      <c r="BJ975" s="141">
        <v>2.2998720158225341</v>
      </c>
      <c r="BK975" s="145">
        <v>-0.18135367687757273</v>
      </c>
      <c r="BL975" s="63">
        <f t="shared" si="108"/>
        <v>1109</v>
      </c>
      <c r="BM975" s="117">
        <f t="shared" si="109"/>
        <v>308.5</v>
      </c>
      <c r="BN975" s="139">
        <v>4.2237557931381229</v>
      </c>
      <c r="BO975" s="140">
        <v>2.6202999999999999</v>
      </c>
      <c r="BP975" s="134">
        <f t="shared" si="110"/>
        <v>0.18415970620410091</v>
      </c>
    </row>
    <row r="976" spans="1:68">
      <c r="A976" s="16">
        <v>42873.777309027777</v>
      </c>
      <c r="B976" s="17">
        <v>0.84469201445160591</v>
      </c>
      <c r="C976" s="18">
        <v>0.49807821854729373</v>
      </c>
      <c r="D976" s="81">
        <f t="shared" si="107"/>
        <v>-0.14698211016041815</v>
      </c>
      <c r="Z976" s="1"/>
      <c r="AA976" s="40"/>
      <c r="BI976" s="52">
        <v>42873.409687500003</v>
      </c>
      <c r="BJ976" s="141">
        <v>2.902434218771953</v>
      </c>
      <c r="BK976" s="145">
        <v>-0.23400834576387586</v>
      </c>
      <c r="BL976" s="63">
        <f t="shared" si="108"/>
        <v>1152</v>
      </c>
      <c r="BM976" s="117">
        <f t="shared" si="109"/>
        <v>140.5</v>
      </c>
      <c r="BN976" s="139">
        <v>5.0263100645208505</v>
      </c>
      <c r="BO976" s="140">
        <v>2.5996999999999999</v>
      </c>
      <c r="BP976" s="134">
        <f t="shared" si="110"/>
        <v>0.22993796588176449</v>
      </c>
    </row>
    <row r="977" spans="1:68">
      <c r="A977" s="16">
        <v>42873.777424768516</v>
      </c>
      <c r="B977" s="17">
        <v>1.2190432615710542</v>
      </c>
      <c r="C977" s="18">
        <v>0.49807821854729373</v>
      </c>
      <c r="D977" s="81">
        <f t="shared" si="107"/>
        <v>-0.12417527856638512</v>
      </c>
      <c r="Z977" s="1"/>
      <c r="AA977" s="40"/>
      <c r="BI977" s="52">
        <v>42873.409699074073</v>
      </c>
      <c r="BJ977" s="141">
        <v>2.9632085025370629</v>
      </c>
      <c r="BK977" s="145">
        <v>0.16090167088339871</v>
      </c>
      <c r="BL977" s="63">
        <f t="shared" si="108"/>
        <v>1153</v>
      </c>
      <c r="BM977" s="117">
        <f t="shared" si="109"/>
        <v>898.5</v>
      </c>
      <c r="BN977" s="139">
        <v>5.1072555018336674</v>
      </c>
      <c r="BO977" s="140">
        <v>2.7542</v>
      </c>
      <c r="BP977" s="134">
        <f t="shared" si="110"/>
        <v>8.7868456371520048E-2</v>
      </c>
    </row>
    <row r="978" spans="1:68">
      <c r="A978" s="16">
        <v>42873.777540509254</v>
      </c>
      <c r="B978" s="17">
        <v>0.2814486435663649</v>
      </c>
      <c r="C978" s="18">
        <v>9.3057768366402241E-2</v>
      </c>
      <c r="D978" s="81">
        <f t="shared" si="107"/>
        <v>-5.5699010821554165E-2</v>
      </c>
      <c r="Z978" s="1"/>
      <c r="AA978" s="40"/>
      <c r="BI978" s="52">
        <v>42873.409710648149</v>
      </c>
      <c r="BJ978" s="141">
        <v>2.3681480186107762</v>
      </c>
      <c r="BK978" s="145">
        <v>0.52948435308752173</v>
      </c>
      <c r="BL978" s="63">
        <f t="shared" si="108"/>
        <v>1122</v>
      </c>
      <c r="BM978" s="117">
        <f t="shared" si="109"/>
        <v>1043</v>
      </c>
      <c r="BN978" s="139">
        <v>4.3146927908496142</v>
      </c>
      <c r="BO978" s="140">
        <v>2.8984000000000001</v>
      </c>
      <c r="BP978" s="134">
        <f t="shared" si="110"/>
        <v>0.40573773601671886</v>
      </c>
    </row>
    <row r="979" spans="1:68">
      <c r="A979" s="16">
        <v>42873.77765625</v>
      </c>
      <c r="B979" s="17">
        <v>-0.31446157060821667</v>
      </c>
      <c r="C979" s="18">
        <v>0.57908230858347198</v>
      </c>
      <c r="D979" s="81">
        <f t="shared" si="107"/>
        <v>0.21377278393745747</v>
      </c>
      <c r="Z979" s="1"/>
      <c r="AA979" s="40"/>
      <c r="BI979" s="52">
        <v>42873.409722222219</v>
      </c>
      <c r="BJ979" s="141">
        <v>2.4629541320446893</v>
      </c>
      <c r="BK979" s="145">
        <v>0.26621100865600494</v>
      </c>
      <c r="BL979" s="63">
        <f t="shared" si="108"/>
        <v>1131</v>
      </c>
      <c r="BM979" s="117">
        <f t="shared" si="109"/>
        <v>968</v>
      </c>
      <c r="BN979" s="139">
        <v>4.4409653166023944</v>
      </c>
      <c r="BO979" s="140">
        <v>2.7953999999999999</v>
      </c>
      <c r="BP979" s="134">
        <f t="shared" si="110"/>
        <v>0.36992001726437979</v>
      </c>
    </row>
    <row r="980" spans="1:68">
      <c r="A980" s="16">
        <v>42873.777771990746</v>
      </c>
      <c r="B980" s="17">
        <v>1.3385376006567118</v>
      </c>
      <c r="C980" s="18">
        <v>0.49807821854729373</v>
      </c>
      <c r="D980" s="81">
        <f t="shared" si="107"/>
        <v>0.11964606027179307</v>
      </c>
      <c r="Z980" s="1"/>
      <c r="AA980" s="40"/>
      <c r="BI980" s="52">
        <v>42873.409733796296</v>
      </c>
      <c r="BJ980" s="141">
        <v>2.3552352405078287</v>
      </c>
      <c r="BK980" s="145">
        <v>-0.10237167354811805</v>
      </c>
      <c r="BL980" s="63">
        <f t="shared" si="108"/>
        <v>1120</v>
      </c>
      <c r="BM980" s="117">
        <f t="shared" si="109"/>
        <v>540.5</v>
      </c>
      <c r="BN980" s="139">
        <v>4.2974942258363891</v>
      </c>
      <c r="BO980" s="140">
        <v>2.6511999999999998</v>
      </c>
      <c r="BP980" s="134">
        <f t="shared" si="110"/>
        <v>0.17941506256906231</v>
      </c>
    </row>
    <row r="981" spans="1:68">
      <c r="A981" s="16">
        <v>42873.777887731485</v>
      </c>
      <c r="B981" s="17">
        <v>0.89047299825212378</v>
      </c>
      <c r="C981" s="18">
        <v>0.37657208349302629</v>
      </c>
      <c r="D981" s="81">
        <f t="shared" si="107"/>
        <v>0.10598964090751822</v>
      </c>
      <c r="Z981" s="1"/>
      <c r="AA981" s="40"/>
      <c r="BI981" s="52">
        <v>42873.409745370373</v>
      </c>
      <c r="BJ981" s="141">
        <v>2.4393628941851353</v>
      </c>
      <c r="BK981" s="145">
        <v>-0.23400834576387586</v>
      </c>
      <c r="BL981" s="63">
        <f t="shared" si="108"/>
        <v>1127</v>
      </c>
      <c r="BM981" s="117">
        <f t="shared" si="109"/>
        <v>140.5</v>
      </c>
      <c r="BN981" s="139">
        <v>4.4095440813859863</v>
      </c>
      <c r="BO981" s="140">
        <v>2.5996999999999999</v>
      </c>
      <c r="BP981" s="134">
        <f t="shared" si="110"/>
        <v>-5.7912582428312147E-2</v>
      </c>
    </row>
    <row r="982" spans="1:68">
      <c r="A982" s="16">
        <v>42873.778003472224</v>
      </c>
      <c r="B982" s="17">
        <v>1.1880937087386343</v>
      </c>
      <c r="C982" s="18">
        <v>0.37657208349302629</v>
      </c>
      <c r="D982" s="81">
        <f t="shared" ref="D982:D1045" si="111">CORREL(B988:B998,C982:C992)</f>
        <v>0.25114967115846909</v>
      </c>
      <c r="Z982" s="1"/>
      <c r="AA982" s="40"/>
      <c r="BI982" s="52">
        <v>42873.409756944442</v>
      </c>
      <c r="BJ982" s="141">
        <v>1.7876148113455412</v>
      </c>
      <c r="BK982" s="145">
        <v>-0.28666301465017896</v>
      </c>
      <c r="BL982" s="63">
        <f t="shared" ref="BL982:BL1045" si="112">_xlfn.RANK.AVG(BJ982,BJ$21:BJ$1174,1)</f>
        <v>976</v>
      </c>
      <c r="BM982" s="117">
        <f t="shared" ref="BM982:BM1045" si="113">_xlfn.RANK.AVG(BK982,BK$21:BK$1174,1)</f>
        <v>41</v>
      </c>
      <c r="BN982" s="139">
        <v>3.5414789999916789</v>
      </c>
      <c r="BO982" s="140">
        <v>2.5790999999999999</v>
      </c>
      <c r="BP982" s="134">
        <f t="shared" ref="BP982:BP1045" si="114">CORREL(BL992:BL1001,BM982:BM991)</f>
        <v>3.4801248342905031E-2</v>
      </c>
    </row>
    <row r="983" spans="1:68">
      <c r="A983" s="16">
        <v>42873.778119212962</v>
      </c>
      <c r="B983" s="17">
        <v>1.3445112031226474</v>
      </c>
      <c r="C983" s="18">
        <v>0.53858026356538291</v>
      </c>
      <c r="D983" s="81">
        <f t="shared" si="111"/>
        <v>0.49069257086204676</v>
      </c>
      <c r="Z983" s="1"/>
      <c r="AA983" s="40"/>
      <c r="BI983" s="52">
        <v>42873.409768518519</v>
      </c>
      <c r="BJ983" s="141">
        <v>1.8605774204187617</v>
      </c>
      <c r="BK983" s="145">
        <v>-0.1286990079912696</v>
      </c>
      <c r="BL983" s="63">
        <f t="shared" si="112"/>
        <v>1004.5</v>
      </c>
      <c r="BM983" s="117">
        <f t="shared" si="113"/>
        <v>479</v>
      </c>
      <c r="BN983" s="139">
        <v>3.6386581016285215</v>
      </c>
      <c r="BO983" s="140">
        <v>2.6408999999999998</v>
      </c>
      <c r="BP983" s="134">
        <f t="shared" si="114"/>
        <v>0.32098253564042772</v>
      </c>
    </row>
    <row r="984" spans="1:68">
      <c r="A984" s="16">
        <v>42873.778234953701</v>
      </c>
      <c r="B984" s="17">
        <v>1.5745115414240438</v>
      </c>
      <c r="C984" s="18">
        <v>0.25506594843875885</v>
      </c>
      <c r="D984" s="81">
        <f t="shared" si="111"/>
        <v>0.65225283048221705</v>
      </c>
      <c r="Z984" s="1"/>
      <c r="AA984" s="40"/>
      <c r="BI984" s="52">
        <v>42873.409780092596</v>
      </c>
      <c r="BJ984" s="141">
        <v>1.4335566391211787</v>
      </c>
      <c r="BK984" s="145">
        <v>-4.9717004661813786E-2</v>
      </c>
      <c r="BL984" s="63">
        <f t="shared" si="112"/>
        <v>824</v>
      </c>
      <c r="BM984" s="117">
        <f t="shared" si="113"/>
        <v>638</v>
      </c>
      <c r="BN984" s="139">
        <v>3.0699079372105036</v>
      </c>
      <c r="BO984" s="140">
        <v>2.6718000000000002</v>
      </c>
      <c r="BP984" s="134">
        <f t="shared" si="114"/>
        <v>8.539871144765121E-2</v>
      </c>
    </row>
    <row r="985" spans="1:68">
      <c r="A985" s="16">
        <v>42873.77835069444</v>
      </c>
      <c r="B985" s="17">
        <v>1.242138667144963</v>
      </c>
      <c r="C985" s="18">
        <v>0.29556799345684798</v>
      </c>
      <c r="D985" s="81">
        <f t="shared" si="111"/>
        <v>0.66032458972304175</v>
      </c>
      <c r="Z985" s="1"/>
      <c r="AA985" s="40"/>
      <c r="BI985" s="52">
        <v>42873.409791666665</v>
      </c>
      <c r="BJ985" s="141">
        <v>1.4213148462909699</v>
      </c>
      <c r="BK985" s="145">
        <v>0.13457433644024716</v>
      </c>
      <c r="BL985" s="63">
        <f t="shared" si="112"/>
        <v>815</v>
      </c>
      <c r="BM985" s="117">
        <f t="shared" si="113"/>
        <v>879</v>
      </c>
      <c r="BN985" s="139">
        <v>3.0536030593453196</v>
      </c>
      <c r="BO985" s="140">
        <v>2.7439</v>
      </c>
      <c r="BP985" s="134">
        <f t="shared" si="114"/>
        <v>8.594717504556118E-2</v>
      </c>
    </row>
    <row r="986" spans="1:68">
      <c r="A986" s="16">
        <v>42873.778466435186</v>
      </c>
      <c r="B986" s="17">
        <v>1.0370210014597712</v>
      </c>
      <c r="C986" s="18">
        <v>0.41707412851111542</v>
      </c>
      <c r="D986" s="81">
        <f t="shared" si="111"/>
        <v>0.49267744521907436</v>
      </c>
      <c r="Z986" s="1"/>
      <c r="AA986" s="40"/>
      <c r="BI986" s="52">
        <v>42873.409803240742</v>
      </c>
      <c r="BJ986" s="141">
        <v>1.1723792287034982</v>
      </c>
      <c r="BK986" s="145">
        <v>-0.15502634243442118</v>
      </c>
      <c r="BL986" s="63">
        <f t="shared" si="112"/>
        <v>678.5</v>
      </c>
      <c r="BM986" s="117">
        <f t="shared" si="113"/>
        <v>394.5</v>
      </c>
      <c r="BN986" s="139">
        <v>2.7220450190032284</v>
      </c>
      <c r="BO986" s="140">
        <v>2.6305999999999998</v>
      </c>
      <c r="BP986" s="134">
        <f t="shared" si="114"/>
        <v>-0.34349930610809887</v>
      </c>
    </row>
    <row r="987" spans="1:68">
      <c r="A987" s="16">
        <v>42873.778582175932</v>
      </c>
      <c r="B987" s="17">
        <v>1.4905445080634048</v>
      </c>
      <c r="C987" s="18">
        <v>0.37657208349302629</v>
      </c>
      <c r="D987" s="81">
        <f t="shared" si="111"/>
        <v>0.47644622524154401</v>
      </c>
      <c r="Z987" s="1"/>
      <c r="AA987" s="40"/>
      <c r="BI987" s="52">
        <v>42873.409814814811</v>
      </c>
      <c r="BJ987" s="141">
        <v>0.99880347540918513</v>
      </c>
      <c r="BK987" s="145">
        <v>-0.15502634243442118</v>
      </c>
      <c r="BL987" s="63">
        <f t="shared" si="112"/>
        <v>570</v>
      </c>
      <c r="BM987" s="117">
        <f t="shared" si="113"/>
        <v>394.5</v>
      </c>
      <c r="BN987" s="139">
        <v>2.4908589911824306</v>
      </c>
      <c r="BO987" s="140">
        <v>2.6305999999999998</v>
      </c>
      <c r="BP987" s="134">
        <f t="shared" si="114"/>
        <v>-0.22471523480415523</v>
      </c>
    </row>
    <row r="988" spans="1:68">
      <c r="A988" s="16">
        <v>42873.77869791667</v>
      </c>
      <c r="B988" s="17">
        <v>1.2911104597935175</v>
      </c>
      <c r="C988" s="18">
        <v>0.13355981338449138</v>
      </c>
      <c r="D988" s="81">
        <f t="shared" si="111"/>
        <v>0.47053279946079718</v>
      </c>
      <c r="Z988" s="1"/>
      <c r="AA988" s="40"/>
      <c r="BI988" s="52">
        <v>42873.409826388888</v>
      </c>
      <c r="BJ988" s="141">
        <v>1.7840771915049607</v>
      </c>
      <c r="BK988" s="145">
        <v>-0.15502634243442118</v>
      </c>
      <c r="BL988" s="63">
        <f t="shared" si="112"/>
        <v>975</v>
      </c>
      <c r="BM988" s="117">
        <f t="shared" si="113"/>
        <v>394.5</v>
      </c>
      <c r="BN988" s="139">
        <v>3.5367672343022791</v>
      </c>
      <c r="BO988" s="140">
        <v>2.6305999999999998</v>
      </c>
      <c r="BP988" s="134">
        <f t="shared" si="114"/>
        <v>3.6688390231059922E-2</v>
      </c>
    </row>
    <row r="989" spans="1:68">
      <c r="A989" s="16">
        <v>42873.778813657409</v>
      </c>
      <c r="B989" s="17">
        <v>1.0172654002677513</v>
      </c>
      <c r="C989" s="18">
        <v>0.49807821854729373</v>
      </c>
      <c r="D989" s="81">
        <f t="shared" si="111"/>
        <v>0.40414393405829346</v>
      </c>
      <c r="Z989" s="1"/>
      <c r="AA989" s="40"/>
      <c r="BI989" s="52">
        <v>42873.409837962965</v>
      </c>
      <c r="BJ989" s="141">
        <v>1.7524496616601599</v>
      </c>
      <c r="BK989" s="145">
        <v>-4.9717004661813786E-2</v>
      </c>
      <c r="BL989" s="63">
        <f t="shared" si="112"/>
        <v>960</v>
      </c>
      <c r="BM989" s="117">
        <f t="shared" si="113"/>
        <v>638</v>
      </c>
      <c r="BN989" s="139">
        <v>3.4946424394744824</v>
      </c>
      <c r="BO989" s="140">
        <v>2.6718000000000002</v>
      </c>
      <c r="BP989" s="134">
        <f t="shared" si="114"/>
        <v>7.9533578776366812E-2</v>
      </c>
    </row>
    <row r="990" spans="1:68">
      <c r="A990" s="16">
        <v>42873.778929398148</v>
      </c>
      <c r="B990" s="17">
        <v>1.5532456656657527</v>
      </c>
      <c r="C990" s="18">
        <v>0.49807821854729373</v>
      </c>
      <c r="D990" s="81">
        <f t="shared" si="111"/>
        <v>0.4354299266028468</v>
      </c>
      <c r="Z990" s="1"/>
      <c r="AA990" s="40"/>
      <c r="BI990" s="52">
        <v>42873.409849537034</v>
      </c>
      <c r="BJ990" s="141">
        <v>2.07596187072595</v>
      </c>
      <c r="BK990" s="145">
        <v>8.1919667553944031E-2</v>
      </c>
      <c r="BL990" s="63">
        <f t="shared" si="112"/>
        <v>1076</v>
      </c>
      <c r="BM990" s="117">
        <f t="shared" si="113"/>
        <v>829</v>
      </c>
      <c r="BN990" s="139">
        <v>3.9255292491006855</v>
      </c>
      <c r="BO990" s="140">
        <v>2.7233000000000001</v>
      </c>
      <c r="BP990" s="134">
        <f t="shared" si="114"/>
        <v>-0.12977345213409697</v>
      </c>
    </row>
    <row r="991" spans="1:68">
      <c r="A991" s="16">
        <v>42873.779045138886</v>
      </c>
      <c r="B991" s="17">
        <v>0.18881969869025717</v>
      </c>
      <c r="C991" s="18">
        <v>0.49807821854729373</v>
      </c>
      <c r="D991" s="81">
        <f t="shared" si="111"/>
        <v>0.41975934255598057</v>
      </c>
      <c r="Z991" s="1"/>
      <c r="AA991" s="40"/>
      <c r="BI991" s="52">
        <v>42873.409861111111</v>
      </c>
      <c r="BJ991" s="141">
        <v>1.92932085312704</v>
      </c>
      <c r="BK991" s="145">
        <v>2.9376642244893394E-3</v>
      </c>
      <c r="BL991" s="63">
        <f t="shared" si="112"/>
        <v>1037</v>
      </c>
      <c r="BM991" s="117">
        <f t="shared" si="113"/>
        <v>724</v>
      </c>
      <c r="BN991" s="139">
        <v>3.7302176705485306</v>
      </c>
      <c r="BO991" s="140">
        <v>2.6924000000000001</v>
      </c>
      <c r="BP991" s="134">
        <f t="shared" si="114"/>
        <v>-8.9239423326667872E-3</v>
      </c>
    </row>
    <row r="992" spans="1:68">
      <c r="A992" s="16">
        <v>42873.779160879625</v>
      </c>
      <c r="B992" s="17">
        <v>0.1231249376020115</v>
      </c>
      <c r="C992" s="18">
        <v>0.49807821854729373</v>
      </c>
      <c r="D992" s="81">
        <f t="shared" si="111"/>
        <v>0.34004071161635263</v>
      </c>
      <c r="Z992" s="1"/>
      <c r="AA992" s="40"/>
      <c r="BI992" s="52">
        <v>42873.409872685188</v>
      </c>
      <c r="BJ992" s="141">
        <v>1.2210180284658918</v>
      </c>
      <c r="BK992" s="145">
        <v>-0.18135367687757273</v>
      </c>
      <c r="BL992" s="63">
        <f t="shared" si="112"/>
        <v>707</v>
      </c>
      <c r="BM992" s="117">
        <f t="shared" si="113"/>
        <v>308.5</v>
      </c>
      <c r="BN992" s="139">
        <v>2.7868271714734107</v>
      </c>
      <c r="BO992" s="140">
        <v>2.6202999999999999</v>
      </c>
      <c r="BP992" s="134">
        <f t="shared" si="114"/>
        <v>4.3199655350870503E-2</v>
      </c>
    </row>
    <row r="993" spans="1:68">
      <c r="A993" s="16">
        <v>42873.779276620371</v>
      </c>
      <c r="B993" s="17">
        <v>0.10753585730375857</v>
      </c>
      <c r="C993" s="18">
        <v>0.78159253367391779</v>
      </c>
      <c r="D993" s="81">
        <f t="shared" si="111"/>
        <v>0.40090310776143495</v>
      </c>
      <c r="Z993" s="1"/>
      <c r="AA993" s="40"/>
      <c r="BI993" s="52">
        <v>42873.409884259258</v>
      </c>
      <c r="BJ993" s="141">
        <v>1.2191617564615658</v>
      </c>
      <c r="BK993" s="145">
        <v>0.13457433644024716</v>
      </c>
      <c r="BL993" s="63">
        <f t="shared" si="112"/>
        <v>705.5</v>
      </c>
      <c r="BM993" s="117">
        <f t="shared" si="113"/>
        <v>879</v>
      </c>
      <c r="BN993" s="139">
        <v>2.7843547976361074</v>
      </c>
      <c r="BO993" s="140">
        <v>2.7439</v>
      </c>
      <c r="BP993" s="134">
        <f t="shared" si="114"/>
        <v>-0.14319552953853898</v>
      </c>
    </row>
    <row r="994" spans="1:68">
      <c r="A994" s="16">
        <v>42873.77939236111</v>
      </c>
      <c r="B994" s="17">
        <v>0.55380351323427535</v>
      </c>
      <c r="C994" s="18">
        <v>1.2676170738909875</v>
      </c>
      <c r="D994" s="81">
        <f t="shared" si="111"/>
        <v>0.34220998509032946</v>
      </c>
      <c r="Z994" s="1"/>
      <c r="AA994" s="40"/>
      <c r="BI994" s="52">
        <v>42873.409895833334</v>
      </c>
      <c r="BJ994" s="141">
        <v>1.8788236481675713</v>
      </c>
      <c r="BK994" s="145">
        <v>-0.1286990079912696</v>
      </c>
      <c r="BL994" s="63">
        <f t="shared" si="112"/>
        <v>1014</v>
      </c>
      <c r="BM994" s="117">
        <f t="shared" si="113"/>
        <v>479</v>
      </c>
      <c r="BN994" s="139">
        <v>3.6629603030356988</v>
      </c>
      <c r="BO994" s="140">
        <v>2.6408999999999998</v>
      </c>
      <c r="BP994" s="134">
        <f t="shared" si="114"/>
        <v>-3.7275237137714079E-2</v>
      </c>
    </row>
    <row r="995" spans="1:68">
      <c r="A995" s="16">
        <v>42873.779508101856</v>
      </c>
      <c r="B995" s="17">
        <v>0.99871747272347833</v>
      </c>
      <c r="C995" s="18">
        <v>1.0246048037824527</v>
      </c>
      <c r="D995" s="81">
        <f t="shared" si="111"/>
        <v>-9.0862371265235511E-2</v>
      </c>
      <c r="Z995" s="1"/>
      <c r="AA995" s="40"/>
      <c r="BI995" s="52">
        <v>42873.409907407404</v>
      </c>
      <c r="BJ995" s="141">
        <v>1.8484805716342472</v>
      </c>
      <c r="BK995" s="145">
        <v>0.10824700199709558</v>
      </c>
      <c r="BL995" s="63">
        <f t="shared" si="112"/>
        <v>1000</v>
      </c>
      <c r="BM995" s="117">
        <f t="shared" si="113"/>
        <v>854</v>
      </c>
      <c r="BN995" s="139">
        <v>3.6225462751402975</v>
      </c>
      <c r="BO995" s="140">
        <v>2.7336</v>
      </c>
      <c r="BP995" s="134">
        <f t="shared" si="114"/>
        <v>-0.19039764215511523</v>
      </c>
    </row>
    <row r="996" spans="1:68">
      <c r="A996" s="16">
        <v>42873.779623842594</v>
      </c>
      <c r="B996" s="17">
        <v>0.82826372001110316</v>
      </c>
      <c r="C996" s="18">
        <v>0.37657208349302629</v>
      </c>
      <c r="D996" s="81">
        <f t="shared" si="111"/>
        <v>0.17203278287156187</v>
      </c>
      <c r="Z996" s="1"/>
      <c r="AA996" s="40"/>
      <c r="BI996" s="52">
        <v>42873.409918981481</v>
      </c>
      <c r="BJ996" s="141">
        <v>1.6031658081098346</v>
      </c>
      <c r="BK996" s="145">
        <v>-0.1286990079912696</v>
      </c>
      <c r="BL996" s="63">
        <f t="shared" si="112"/>
        <v>900</v>
      </c>
      <c r="BM996" s="117">
        <f t="shared" si="113"/>
        <v>479</v>
      </c>
      <c r="BN996" s="139">
        <v>3.2958108603796608</v>
      </c>
      <c r="BO996" s="140">
        <v>2.6408999999999998</v>
      </c>
      <c r="BP996" s="134">
        <f t="shared" si="114"/>
        <v>-4.1467733161178341E-2</v>
      </c>
    </row>
    <row r="997" spans="1:68">
      <c r="A997" s="16">
        <v>42873.779739583333</v>
      </c>
      <c r="B997" s="17">
        <v>0.95370248013531123</v>
      </c>
      <c r="C997" s="18">
        <v>0.37657208349302629</v>
      </c>
      <c r="D997" s="81">
        <f t="shared" si="111"/>
        <v>0.25365343342280178</v>
      </c>
      <c r="Z997" s="1"/>
      <c r="AA997" s="40"/>
      <c r="BI997" s="52">
        <v>42873.409930555557</v>
      </c>
      <c r="BJ997" s="141">
        <v>0.99383049637420751</v>
      </c>
      <c r="BK997" s="145">
        <v>2.9376642244893394E-3</v>
      </c>
      <c r="BL997" s="63">
        <f t="shared" si="112"/>
        <v>569</v>
      </c>
      <c r="BM997" s="117">
        <f t="shared" si="113"/>
        <v>724</v>
      </c>
      <c r="BN997" s="139">
        <v>2.4842354665961182</v>
      </c>
      <c r="BO997" s="140">
        <v>2.6924000000000001</v>
      </c>
      <c r="BP997" s="134">
        <f t="shared" si="114"/>
        <v>-0.10100943219369987</v>
      </c>
    </row>
    <row r="998" spans="1:68">
      <c r="A998" s="16">
        <v>42873.779855324072</v>
      </c>
      <c r="B998" s="17">
        <v>1.858160733566941</v>
      </c>
      <c r="C998" s="18">
        <v>0.41707412851111542</v>
      </c>
      <c r="D998" s="81">
        <f t="shared" si="111"/>
        <v>0.22370670977191542</v>
      </c>
      <c r="Z998" s="1"/>
      <c r="AA998" s="40"/>
      <c r="BI998" s="52">
        <v>42873.409942129627</v>
      </c>
      <c r="BJ998" s="141">
        <v>0.84148925342947689</v>
      </c>
      <c r="BK998" s="145">
        <v>-2.3389670218662222E-2</v>
      </c>
      <c r="BL998" s="63">
        <f t="shared" si="112"/>
        <v>489</v>
      </c>
      <c r="BM998" s="117">
        <f t="shared" si="113"/>
        <v>678.5</v>
      </c>
      <c r="BN998" s="139">
        <v>2.2813317420767252</v>
      </c>
      <c r="BO998" s="140">
        <v>2.6821000000000002</v>
      </c>
      <c r="BP998" s="134">
        <f t="shared" si="114"/>
        <v>-0.29848414568974291</v>
      </c>
    </row>
    <row r="999" spans="1:68">
      <c r="A999" s="16">
        <v>42873.779971064811</v>
      </c>
      <c r="B999" s="17">
        <v>1.7932347975741771</v>
      </c>
      <c r="C999" s="18">
        <v>0.41707412851111542</v>
      </c>
      <c r="D999" s="81">
        <f t="shared" si="111"/>
        <v>0.10835272910212033</v>
      </c>
      <c r="Z999" s="1"/>
      <c r="AA999" s="40"/>
      <c r="BI999" s="52">
        <v>42873.409953703704</v>
      </c>
      <c r="BJ999" s="141">
        <v>0.93918915206203502</v>
      </c>
      <c r="BK999" s="145">
        <v>-0.18135367687757273</v>
      </c>
      <c r="BL999" s="63">
        <f t="shared" si="112"/>
        <v>544</v>
      </c>
      <c r="BM999" s="117">
        <f t="shared" si="113"/>
        <v>308.5</v>
      </c>
      <c r="BN999" s="139">
        <v>2.4114585083714259</v>
      </c>
      <c r="BO999" s="140">
        <v>2.6202999999999999</v>
      </c>
      <c r="BP999" s="134">
        <f t="shared" si="114"/>
        <v>-0.10941581910276943</v>
      </c>
    </row>
    <row r="1000" spans="1:68">
      <c r="A1000" s="16">
        <v>42873.780086805556</v>
      </c>
      <c r="B1000" s="17">
        <v>2.1154986340782509</v>
      </c>
      <c r="C1000" s="18">
        <v>0.41707412851111542</v>
      </c>
      <c r="D1000" s="81">
        <f t="shared" si="111"/>
        <v>0.17839369298941304</v>
      </c>
      <c r="Z1000" s="1"/>
      <c r="AA1000" s="40"/>
      <c r="BI1000" s="52">
        <v>42873.40996527778</v>
      </c>
      <c r="BJ1000" s="141">
        <v>0.85369446983519759</v>
      </c>
      <c r="BK1000" s="145">
        <v>8.1919667553944031E-2</v>
      </c>
      <c r="BL1000" s="63">
        <f t="shared" si="112"/>
        <v>501</v>
      </c>
      <c r="BM1000" s="117">
        <f t="shared" si="113"/>
        <v>829</v>
      </c>
      <c r="BN1000" s="139">
        <v>2.2975879037005633</v>
      </c>
      <c r="BO1000" s="140">
        <v>2.7233000000000001</v>
      </c>
      <c r="BP1000" s="134">
        <f t="shared" si="114"/>
        <v>0.15268121090407064</v>
      </c>
    </row>
    <row r="1001" spans="1:68">
      <c r="A1001" s="16">
        <v>42873.780202546295</v>
      </c>
      <c r="B1001" s="17">
        <v>0.82724811954842548</v>
      </c>
      <c r="C1001" s="18">
        <v>0.37657208349302629</v>
      </c>
      <c r="D1001" s="81">
        <f t="shared" si="111"/>
        <v>0.22023579216131056</v>
      </c>
      <c r="Z1001" s="1"/>
      <c r="AA1001" s="40"/>
      <c r="BI1001" s="52">
        <v>42873.40997685185</v>
      </c>
      <c r="BJ1001" s="141">
        <v>0.67117500635772953</v>
      </c>
      <c r="BK1001" s="145">
        <v>5.5592333110792466E-2</v>
      </c>
      <c r="BL1001" s="63">
        <f t="shared" si="112"/>
        <v>379</v>
      </c>
      <c r="BM1001" s="117">
        <f t="shared" si="113"/>
        <v>800.5</v>
      </c>
      <c r="BN1001" s="139">
        <v>2.0544897234507444</v>
      </c>
      <c r="BO1001" s="140">
        <v>2.7130000000000001</v>
      </c>
      <c r="BP1001" s="134">
        <f t="shared" si="114"/>
        <v>-2.4614391091928652E-2</v>
      </c>
    </row>
    <row r="1002" spans="1:68">
      <c r="A1002" s="16">
        <v>42873.780318287041</v>
      </c>
      <c r="B1002" s="17">
        <v>1.8899286623163349</v>
      </c>
      <c r="C1002" s="18">
        <v>0.17406185840258054</v>
      </c>
      <c r="D1002" s="81">
        <f t="shared" si="111"/>
        <v>-0.28114997136525066</v>
      </c>
      <c r="Z1002" s="1"/>
      <c r="AA1002" s="40"/>
      <c r="BI1002" s="52">
        <v>42873.409988425927</v>
      </c>
      <c r="BJ1002" s="141">
        <v>0.34950273498956569</v>
      </c>
      <c r="BK1002" s="145">
        <v>-0.15502634243442118</v>
      </c>
      <c r="BL1002" s="63">
        <f t="shared" si="112"/>
        <v>193</v>
      </c>
      <c r="BM1002" s="117">
        <f t="shared" si="113"/>
        <v>394.5</v>
      </c>
      <c r="BN1002" s="139">
        <v>1.6260535319533918</v>
      </c>
      <c r="BO1002" s="140">
        <v>2.6305999999999998</v>
      </c>
      <c r="BP1002" s="134">
        <f t="shared" si="114"/>
        <v>-5.4248698639576487E-2</v>
      </c>
    </row>
    <row r="1003" spans="1:68">
      <c r="A1003" s="16">
        <v>42873.78043402778</v>
      </c>
      <c r="B1003" s="17">
        <v>1.0608737424145536</v>
      </c>
      <c r="C1003" s="18">
        <v>0.74109048865582861</v>
      </c>
      <c r="D1003" s="81">
        <f t="shared" si="111"/>
        <v>-0.39725841974318793</v>
      </c>
      <c r="Z1003" s="1"/>
      <c r="AA1003" s="40"/>
      <c r="BI1003" s="52">
        <v>42873.41</v>
      </c>
      <c r="BJ1003" s="141">
        <v>0.36312284168245629</v>
      </c>
      <c r="BK1003" s="145">
        <v>5.5592333110792466E-2</v>
      </c>
      <c r="BL1003" s="63">
        <f t="shared" si="112"/>
        <v>199</v>
      </c>
      <c r="BM1003" s="117">
        <f t="shared" si="113"/>
        <v>800.5</v>
      </c>
      <c r="BN1003" s="139">
        <v>1.6441941898797658</v>
      </c>
      <c r="BO1003" s="140">
        <v>2.7130000000000001</v>
      </c>
      <c r="BP1003" s="134">
        <f t="shared" si="114"/>
        <v>-0.14487348628272684</v>
      </c>
    </row>
    <row r="1004" spans="1:68">
      <c r="A1004" s="16">
        <v>42873.780549768519</v>
      </c>
      <c r="B1004" s="17">
        <v>0.52540968904372587</v>
      </c>
      <c r="C1004" s="18">
        <v>0.53858026356538291</v>
      </c>
      <c r="D1004" s="81">
        <f t="shared" si="111"/>
        <v>-0.3493878471277882</v>
      </c>
      <c r="Z1004" s="1"/>
      <c r="AA1004" s="40"/>
      <c r="BI1004" s="52">
        <v>42873.410011574073</v>
      </c>
      <c r="BJ1004" s="141">
        <v>0.78909873852978007</v>
      </c>
      <c r="BK1004" s="145">
        <v>-0.1286990079912696</v>
      </c>
      <c r="BL1004" s="63">
        <f t="shared" si="112"/>
        <v>454</v>
      </c>
      <c r="BM1004" s="117">
        <f t="shared" si="113"/>
        <v>479</v>
      </c>
      <c r="BN1004" s="139">
        <v>2.2115526697969101</v>
      </c>
      <c r="BO1004" s="140">
        <v>2.6408999999999998</v>
      </c>
      <c r="BP1004" s="134">
        <f t="shared" si="114"/>
        <v>-0.34752811353078383</v>
      </c>
    </row>
    <row r="1005" spans="1:68">
      <c r="A1005" s="16">
        <v>42873.780665509257</v>
      </c>
      <c r="B1005" s="17">
        <v>0.62767880643442953</v>
      </c>
      <c r="C1005" s="18">
        <v>0.33607003847493711</v>
      </c>
      <c r="D1005" s="81">
        <f t="shared" si="111"/>
        <v>-0.30465698192236951</v>
      </c>
      <c r="Z1005" s="1"/>
      <c r="AA1005" s="40"/>
      <c r="BI1005" s="52">
        <v>42873.41002314815</v>
      </c>
      <c r="BJ1005" s="141">
        <v>0.62598602090349875</v>
      </c>
      <c r="BK1005" s="145">
        <v>-0.10237167354811805</v>
      </c>
      <c r="BL1005" s="63">
        <f t="shared" si="112"/>
        <v>350</v>
      </c>
      <c r="BM1005" s="117">
        <f t="shared" si="113"/>
        <v>540.5</v>
      </c>
      <c r="BN1005" s="139">
        <v>1.9943023882375046</v>
      </c>
      <c r="BO1005" s="140">
        <v>2.6511999999999998</v>
      </c>
      <c r="BP1005" s="134">
        <f t="shared" si="114"/>
        <v>-0.32683029499233052</v>
      </c>
    </row>
    <row r="1006" spans="1:68">
      <c r="A1006" s="16">
        <v>42873.780781249996</v>
      </c>
      <c r="B1006" s="17">
        <v>0.31673847521895943</v>
      </c>
      <c r="C1006" s="18">
        <v>0.66008639861965035</v>
      </c>
      <c r="D1006" s="81">
        <f t="shared" si="111"/>
        <v>-0.40751753691962683</v>
      </c>
      <c r="Z1006" s="1"/>
      <c r="AA1006" s="40"/>
      <c r="BI1006" s="52">
        <v>42873.410034722219</v>
      </c>
      <c r="BJ1006" s="141">
        <v>0.95938794719643705</v>
      </c>
      <c r="BK1006" s="145">
        <v>-7.6044339104965344E-2</v>
      </c>
      <c r="BL1006" s="63">
        <f t="shared" si="112"/>
        <v>554.5</v>
      </c>
      <c r="BM1006" s="117">
        <f t="shared" si="113"/>
        <v>592.5</v>
      </c>
      <c r="BN1006" s="139">
        <v>2.4383613397016211</v>
      </c>
      <c r="BO1006" s="140">
        <v>2.6615000000000002</v>
      </c>
      <c r="BP1006" s="134">
        <f t="shared" si="114"/>
        <v>-0.16548983598774775</v>
      </c>
    </row>
    <row r="1007" spans="1:68">
      <c r="A1007" s="16">
        <v>42873.780896990742</v>
      </c>
      <c r="B1007" s="17">
        <v>1.1429861010486109</v>
      </c>
      <c r="C1007" s="18">
        <v>0.49807821854729373</v>
      </c>
      <c r="D1007" s="81">
        <f t="shared" si="111"/>
        <v>-0.28395876489253208</v>
      </c>
      <c r="Z1007" s="1"/>
      <c r="AA1007" s="40"/>
      <c r="BI1007" s="52">
        <v>42873.410046296296</v>
      </c>
      <c r="BJ1007" s="141">
        <v>1.4551372727072163</v>
      </c>
      <c r="BK1007" s="145">
        <v>0.13457433644024716</v>
      </c>
      <c r="BL1007" s="63">
        <f t="shared" si="112"/>
        <v>835.5</v>
      </c>
      <c r="BM1007" s="117">
        <f t="shared" si="113"/>
        <v>879</v>
      </c>
      <c r="BN1007" s="139">
        <v>3.0986512430117039</v>
      </c>
      <c r="BO1007" s="140">
        <v>2.7439</v>
      </c>
      <c r="BP1007" s="134">
        <f t="shared" si="114"/>
        <v>-0.15902335536030662</v>
      </c>
    </row>
    <row r="1008" spans="1:68">
      <c r="A1008" s="16">
        <v>42873.781012731481</v>
      </c>
      <c r="B1008" s="17">
        <v>1.4225781804910602</v>
      </c>
      <c r="C1008" s="18">
        <v>0.4575761735292046</v>
      </c>
      <c r="D1008" s="81">
        <f t="shared" si="111"/>
        <v>-0.10030054590069298</v>
      </c>
      <c r="Z1008" s="1"/>
      <c r="AA1008" s="40"/>
      <c r="BI1008" s="52">
        <v>42873.410057870373</v>
      </c>
      <c r="BJ1008" s="141">
        <v>1.6553202718301585</v>
      </c>
      <c r="BK1008" s="145">
        <v>-0.15502634243442118</v>
      </c>
      <c r="BL1008" s="63">
        <f t="shared" si="112"/>
        <v>924.5</v>
      </c>
      <c r="BM1008" s="117">
        <f t="shared" si="113"/>
        <v>394.5</v>
      </c>
      <c r="BN1008" s="139">
        <v>3.3652755354381712</v>
      </c>
      <c r="BO1008" s="140">
        <v>2.6305999999999998</v>
      </c>
      <c r="BP1008" s="134">
        <f t="shared" si="114"/>
        <v>-0.40009453787929877</v>
      </c>
    </row>
    <row r="1009" spans="1:68">
      <c r="A1009" s="16">
        <v>42873.781128472227</v>
      </c>
      <c r="B1009" s="17">
        <v>1.5443039461557979</v>
      </c>
      <c r="C1009" s="18">
        <v>0.37657208349302629</v>
      </c>
      <c r="D1009" s="81">
        <f t="shared" si="111"/>
        <v>-0.15832467635906558</v>
      </c>
      <c r="Z1009" s="1"/>
      <c r="AA1009" s="40"/>
      <c r="BI1009" s="52">
        <v>42873.410069444442</v>
      </c>
      <c r="BJ1009" s="141">
        <v>1.3930029163089259</v>
      </c>
      <c r="BK1009" s="145">
        <v>-0.20768101132072431</v>
      </c>
      <c r="BL1009" s="63">
        <f t="shared" si="112"/>
        <v>799.5</v>
      </c>
      <c r="BM1009" s="117">
        <f t="shared" si="113"/>
        <v>224.5</v>
      </c>
      <c r="BN1009" s="139">
        <v>3.0158943211819245</v>
      </c>
      <c r="BO1009" s="140">
        <v>2.61</v>
      </c>
      <c r="BP1009" s="134">
        <f t="shared" si="114"/>
        <v>-0.44361510569674389</v>
      </c>
    </row>
    <row r="1010" spans="1:68">
      <c r="A1010" s="16">
        <v>42873.781244212965</v>
      </c>
      <c r="B1010" s="17">
        <v>1.689984481811359</v>
      </c>
      <c r="C1010" s="18">
        <v>0.66008639861965035</v>
      </c>
      <c r="D1010" s="81">
        <f t="shared" si="111"/>
        <v>-0.11415595379457665</v>
      </c>
      <c r="Z1010" s="1"/>
      <c r="AA1010" s="40"/>
      <c r="BI1010" s="52">
        <v>42873.410081018519</v>
      </c>
      <c r="BJ1010" s="141">
        <v>1.3960195376698745</v>
      </c>
      <c r="BK1010" s="145">
        <v>0.23988367421285339</v>
      </c>
      <c r="BL1010" s="63">
        <f t="shared" si="112"/>
        <v>802</v>
      </c>
      <c r="BM1010" s="117">
        <f t="shared" si="113"/>
        <v>951.5</v>
      </c>
      <c r="BN1010" s="139">
        <v>3.0199121675495251</v>
      </c>
      <c r="BO1010" s="140">
        <v>2.7850999999999999</v>
      </c>
      <c r="BP1010" s="134">
        <f t="shared" si="114"/>
        <v>-0.28853472267580926</v>
      </c>
    </row>
    <row r="1011" spans="1:68">
      <c r="A1011" s="16">
        <v>42873.781359953704</v>
      </c>
      <c r="B1011" s="17">
        <v>1.4166232390343807</v>
      </c>
      <c r="C1011" s="18">
        <v>0.57908230858347198</v>
      </c>
      <c r="D1011" s="81">
        <f t="shared" si="111"/>
        <v>-0.11526431670445784</v>
      </c>
      <c r="Z1011" s="1"/>
      <c r="AA1011" s="40"/>
      <c r="BI1011" s="52">
        <v>42873.410092592596</v>
      </c>
      <c r="BJ1011" s="141">
        <v>1.0949772542419827</v>
      </c>
      <c r="BK1011" s="145">
        <v>-0.1286990079912696</v>
      </c>
      <c r="BL1011" s="63">
        <f t="shared" si="112"/>
        <v>625</v>
      </c>
      <c r="BM1011" s="117">
        <f t="shared" si="113"/>
        <v>479</v>
      </c>
      <c r="BN1011" s="139">
        <v>2.618953114277899</v>
      </c>
      <c r="BO1011" s="140">
        <v>2.6408999999999998</v>
      </c>
      <c r="BP1011" s="134">
        <f t="shared" si="114"/>
        <v>-0.62624560360220749</v>
      </c>
    </row>
    <row r="1012" spans="1:68">
      <c r="A1012" s="16">
        <v>42873.781475694443</v>
      </c>
      <c r="B1012" s="17">
        <v>1.4197992066100964</v>
      </c>
      <c r="C1012" s="18">
        <v>9.3057768366402241E-2</v>
      </c>
      <c r="D1012" s="81">
        <f t="shared" si="111"/>
        <v>-0.16468752318347943</v>
      </c>
      <c r="Z1012" s="1"/>
      <c r="AA1012" s="40"/>
      <c r="BI1012" s="52">
        <v>42873.410104166665</v>
      </c>
      <c r="BJ1012" s="141">
        <v>0.73902518287045815</v>
      </c>
      <c r="BK1012" s="145">
        <v>2.9376642244893394E-3</v>
      </c>
      <c r="BL1012" s="63">
        <f t="shared" si="112"/>
        <v>416.5</v>
      </c>
      <c r="BM1012" s="117">
        <f t="shared" si="113"/>
        <v>724</v>
      </c>
      <c r="BN1012" s="139">
        <v>2.144859561963389</v>
      </c>
      <c r="BO1012" s="140">
        <v>2.6924000000000001</v>
      </c>
      <c r="BP1012" s="134">
        <f t="shared" si="114"/>
        <v>-0.22172928883934717</v>
      </c>
    </row>
    <row r="1013" spans="1:68">
      <c r="A1013" s="16">
        <v>42873.781591435181</v>
      </c>
      <c r="B1013" s="17">
        <v>0.98411556648558773</v>
      </c>
      <c r="C1013" s="18">
        <v>0.49807821854729373</v>
      </c>
      <c r="D1013" s="81">
        <f t="shared" si="111"/>
        <v>0.40983992363482225</v>
      </c>
      <c r="Z1013" s="1"/>
      <c r="AA1013" s="40"/>
      <c r="BI1013" s="52">
        <v>42873.410115740742</v>
      </c>
      <c r="BJ1013" s="141">
        <v>0.54833377461871891</v>
      </c>
      <c r="BK1013" s="145">
        <v>3.0042537907437743</v>
      </c>
      <c r="BL1013" s="63">
        <f t="shared" si="112"/>
        <v>313</v>
      </c>
      <c r="BM1013" s="117">
        <f t="shared" si="113"/>
        <v>1146</v>
      </c>
      <c r="BN1013" s="139">
        <v>1.8908771457757816</v>
      </c>
      <c r="BO1013" s="140">
        <v>3.8666</v>
      </c>
      <c r="BP1013" s="134">
        <f t="shared" si="114"/>
        <v>-0.41842049789767832</v>
      </c>
    </row>
    <row r="1014" spans="1:68">
      <c r="A1014" s="16">
        <v>42873.78170717592</v>
      </c>
      <c r="B1014" s="17">
        <v>1.8824662416861111</v>
      </c>
      <c r="C1014" s="18">
        <v>0.4575761735292046</v>
      </c>
      <c r="D1014" s="81">
        <f t="shared" si="111"/>
        <v>0.41425779935471246</v>
      </c>
      <c r="Z1014" s="1"/>
      <c r="AA1014" s="40"/>
      <c r="BI1014" s="52">
        <v>42873.410127314812</v>
      </c>
      <c r="BJ1014" s="141">
        <v>1.514737272778256</v>
      </c>
      <c r="BK1014" s="145">
        <v>5.5592333110792466E-2</v>
      </c>
      <c r="BL1014" s="63">
        <f t="shared" si="112"/>
        <v>862</v>
      </c>
      <c r="BM1014" s="117">
        <f t="shared" si="113"/>
        <v>800.5</v>
      </c>
      <c r="BN1014" s="139">
        <v>3.1780326486114823</v>
      </c>
      <c r="BO1014" s="140">
        <v>2.7130000000000001</v>
      </c>
      <c r="BP1014" s="134">
        <f t="shared" si="114"/>
        <v>-0.32652275291821214</v>
      </c>
    </row>
    <row r="1015" spans="1:68">
      <c r="A1015" s="16">
        <v>42873.781822916666</v>
      </c>
      <c r="B1015" s="17">
        <v>2.0082566662155026</v>
      </c>
      <c r="C1015" s="18">
        <v>0.41707412851111542</v>
      </c>
      <c r="D1015" s="81">
        <f t="shared" si="111"/>
        <v>0.61791149788447497</v>
      </c>
      <c r="Z1015" s="1"/>
      <c r="AA1015" s="40"/>
      <c r="BI1015" s="52">
        <v>42873.410138888888</v>
      </c>
      <c r="BJ1015" s="141">
        <v>1.4243691854805061</v>
      </c>
      <c r="BK1015" s="145">
        <v>-0.15502634243442118</v>
      </c>
      <c r="BL1015" s="63">
        <f t="shared" si="112"/>
        <v>818</v>
      </c>
      <c r="BM1015" s="117">
        <f t="shared" si="113"/>
        <v>394.5</v>
      </c>
      <c r="BN1015" s="139">
        <v>3.0576711421935556</v>
      </c>
      <c r="BO1015" s="140">
        <v>2.6305999999999998</v>
      </c>
      <c r="BP1015" s="134">
        <f t="shared" si="114"/>
        <v>-0.38243316085450429</v>
      </c>
    </row>
    <row r="1016" spans="1:68">
      <c r="A1016" s="16">
        <v>42873.781938657412</v>
      </c>
      <c r="B1016" s="17">
        <v>1.839071252746457</v>
      </c>
      <c r="C1016" s="18">
        <v>0.41707412851111542</v>
      </c>
      <c r="D1016" s="81">
        <f t="shared" si="111"/>
        <v>5.1052706561660575E-2</v>
      </c>
      <c r="Z1016" s="1"/>
      <c r="AA1016" s="40"/>
      <c r="BI1016" s="52">
        <v>42873.410150462965</v>
      </c>
      <c r="BJ1016" s="141">
        <v>1.1832918164071156</v>
      </c>
      <c r="BK1016" s="145">
        <v>0.10824700199709558</v>
      </c>
      <c r="BL1016" s="63">
        <f t="shared" si="112"/>
        <v>684</v>
      </c>
      <c r="BM1016" s="117">
        <f t="shared" si="113"/>
        <v>854</v>
      </c>
      <c r="BN1016" s="139">
        <v>2.7365795248691929</v>
      </c>
      <c r="BO1016" s="140">
        <v>2.7336</v>
      </c>
      <c r="BP1016" s="134">
        <f t="shared" si="114"/>
        <v>-0.4801775731363197</v>
      </c>
    </row>
    <row r="1017" spans="1:68">
      <c r="A1017" s="16">
        <v>42873.782054398151</v>
      </c>
      <c r="B1017" s="17">
        <v>2.5902339847139881</v>
      </c>
      <c r="C1017" s="18">
        <v>0.4575761735292046</v>
      </c>
      <c r="D1017" s="81">
        <f t="shared" si="111"/>
        <v>0.10698029169957424</v>
      </c>
      <c r="Z1017" s="1"/>
      <c r="AA1017" s="40"/>
      <c r="BI1017" s="52">
        <v>42873.410162037035</v>
      </c>
      <c r="BJ1017" s="141">
        <v>0.7671391050911246</v>
      </c>
      <c r="BK1017" s="145">
        <v>2.030142416347164</v>
      </c>
      <c r="BL1017" s="63">
        <f t="shared" si="112"/>
        <v>435</v>
      </c>
      <c r="BM1017" s="117">
        <f t="shared" si="113"/>
        <v>1138</v>
      </c>
      <c r="BN1017" s="139">
        <v>2.1823045730395512</v>
      </c>
      <c r="BO1017" s="140">
        <v>3.4855</v>
      </c>
      <c r="BP1017" s="134">
        <f t="shared" si="114"/>
        <v>-0.68948625516559636</v>
      </c>
    </row>
    <row r="1018" spans="1:68">
      <c r="A1018" s="16">
        <v>42873.782170138889</v>
      </c>
      <c r="B1018" s="17">
        <v>2.7753181658781449</v>
      </c>
      <c r="C1018" s="18">
        <v>0.37657208349302629</v>
      </c>
      <c r="D1018" s="81">
        <f t="shared" si="111"/>
        <v>0.26391363486737279</v>
      </c>
      <c r="Z1018" s="1"/>
      <c r="AA1018" s="40"/>
      <c r="BI1018" s="52">
        <v>42873.410173611112</v>
      </c>
      <c r="BJ1018" s="141">
        <v>0.46459183704506957</v>
      </c>
      <c r="BK1018" s="145">
        <v>5.5592333110792466E-2</v>
      </c>
      <c r="BL1018" s="63">
        <f t="shared" si="112"/>
        <v>255</v>
      </c>
      <c r="BM1018" s="117">
        <f t="shared" si="113"/>
        <v>800.5</v>
      </c>
      <c r="BN1018" s="139">
        <v>1.7793410265757532</v>
      </c>
      <c r="BO1018" s="140">
        <v>2.7130000000000001</v>
      </c>
      <c r="BP1018" s="134">
        <f t="shared" si="114"/>
        <v>-0.58897923868516922</v>
      </c>
    </row>
    <row r="1019" spans="1:68">
      <c r="A1019" s="16">
        <v>42873.782285879628</v>
      </c>
      <c r="B1019" s="17">
        <v>2.6887978648573259</v>
      </c>
      <c r="C1019" s="18">
        <v>0.53858026356538291</v>
      </c>
      <c r="D1019" s="81">
        <f t="shared" si="111"/>
        <v>0.11206422168712703</v>
      </c>
      <c r="Z1019" s="1"/>
      <c r="AA1019" s="40"/>
      <c r="BI1019" s="52">
        <v>42873.410185185188</v>
      </c>
      <c r="BJ1019" s="141">
        <v>0.77588789134669356</v>
      </c>
      <c r="BK1019" s="145">
        <v>5.5592333110792466E-2</v>
      </c>
      <c r="BL1019" s="63">
        <f t="shared" si="112"/>
        <v>441.5</v>
      </c>
      <c r="BM1019" s="117">
        <f t="shared" si="113"/>
        <v>800.5</v>
      </c>
      <c r="BN1019" s="139">
        <v>2.19395710574813</v>
      </c>
      <c r="BO1019" s="140">
        <v>2.7130000000000001</v>
      </c>
      <c r="BP1019" s="134">
        <f t="shared" si="114"/>
        <v>-0.66049584158621222</v>
      </c>
    </row>
    <row r="1020" spans="1:68">
      <c r="A1020" s="16">
        <v>42873.782401620367</v>
      </c>
      <c r="B1020" s="17">
        <v>2.260176645354862</v>
      </c>
      <c r="C1020" s="18">
        <v>0.53858026356538291</v>
      </c>
      <c r="D1020" s="81">
        <f t="shared" si="111"/>
        <v>8.7943895812281403E-2</v>
      </c>
      <c r="Z1020" s="1"/>
      <c r="AA1020" s="40"/>
      <c r="BI1020" s="52">
        <v>42873.410196759258</v>
      </c>
      <c r="BJ1020" s="141">
        <v>0.84148925342947689</v>
      </c>
      <c r="BK1020" s="145">
        <v>-0.18135367687757273</v>
      </c>
      <c r="BL1020" s="63">
        <f t="shared" si="112"/>
        <v>489</v>
      </c>
      <c r="BM1020" s="117">
        <f t="shared" si="113"/>
        <v>308.5</v>
      </c>
      <c r="BN1020" s="139">
        <v>2.2813317420767252</v>
      </c>
      <c r="BO1020" s="140">
        <v>2.6202999999999999</v>
      </c>
      <c r="BP1020" s="134">
        <f t="shared" si="114"/>
        <v>-0.68265787980463577</v>
      </c>
    </row>
    <row r="1021" spans="1:68">
      <c r="A1021" s="16">
        <v>42873.782517361105</v>
      </c>
      <c r="B1021" s="17">
        <v>1.5348310829287719</v>
      </c>
      <c r="C1021" s="18">
        <v>0.61958435360156117</v>
      </c>
      <c r="D1021" s="81">
        <f t="shared" si="111"/>
        <v>2.1884070222740089E-2</v>
      </c>
      <c r="Z1021" s="1"/>
      <c r="AA1021" s="40"/>
      <c r="BI1021" s="52">
        <v>42873.410208333335</v>
      </c>
      <c r="BJ1021" s="141">
        <v>0.77735055736811665</v>
      </c>
      <c r="BK1021" s="145">
        <v>0.26621100865600494</v>
      </c>
      <c r="BL1021" s="63">
        <f t="shared" si="112"/>
        <v>446</v>
      </c>
      <c r="BM1021" s="117">
        <f t="shared" si="113"/>
        <v>968</v>
      </c>
      <c r="BN1021" s="139">
        <v>2.1959052346837877</v>
      </c>
      <c r="BO1021" s="140">
        <v>2.7953999999999999</v>
      </c>
      <c r="BP1021" s="134">
        <f t="shared" si="114"/>
        <v>-0.79820418748830047</v>
      </c>
    </row>
    <row r="1022" spans="1:68">
      <c r="A1022" s="16">
        <v>42873.782633101851</v>
      </c>
      <c r="B1022" s="17">
        <v>1.9617032728542287</v>
      </c>
      <c r="C1022" s="18">
        <v>0.49807821854729373</v>
      </c>
      <c r="D1022" s="81">
        <f t="shared" si="111"/>
        <v>-9.7256360931793684E-2</v>
      </c>
      <c r="Z1022" s="1"/>
      <c r="AA1022" s="40"/>
      <c r="BI1022" s="52">
        <v>42873.410219907404</v>
      </c>
      <c r="BJ1022" s="141">
        <v>0.65212650264957528</v>
      </c>
      <c r="BK1022" s="145">
        <v>-0.18135367687757273</v>
      </c>
      <c r="BL1022" s="63">
        <f t="shared" si="112"/>
        <v>366</v>
      </c>
      <c r="BM1022" s="117">
        <f t="shared" si="113"/>
        <v>308.5</v>
      </c>
      <c r="BN1022" s="139">
        <v>2.02911896846545</v>
      </c>
      <c r="BO1022" s="140">
        <v>2.6202999999999999</v>
      </c>
      <c r="BP1022" s="134">
        <f t="shared" si="114"/>
        <v>-0.85671269333008293</v>
      </c>
    </row>
    <row r="1023" spans="1:68">
      <c r="A1023" s="16">
        <v>42873.782748842597</v>
      </c>
      <c r="B1023" s="17">
        <v>1.0857951776823447</v>
      </c>
      <c r="C1023" s="18">
        <v>0.17406185840258054</v>
      </c>
      <c r="D1023" s="81">
        <f t="shared" si="111"/>
        <v>-0.25556544000022546</v>
      </c>
      <c r="Z1023" s="1"/>
      <c r="AA1023" s="40"/>
      <c r="BI1023" s="52">
        <v>42873.410231481481</v>
      </c>
      <c r="BJ1023" s="141">
        <v>0.31900814876739919</v>
      </c>
      <c r="BK1023" s="145">
        <v>0.13457433644024716</v>
      </c>
      <c r="BL1023" s="63">
        <f t="shared" si="112"/>
        <v>177.5</v>
      </c>
      <c r="BM1023" s="117">
        <f t="shared" si="113"/>
        <v>879</v>
      </c>
      <c r="BN1023" s="139">
        <v>1.5854377078826891</v>
      </c>
      <c r="BO1023" s="140">
        <v>2.7439</v>
      </c>
      <c r="BP1023" s="134">
        <f t="shared" si="114"/>
        <v>-0.79600229741792616</v>
      </c>
    </row>
    <row r="1024" spans="1:68">
      <c r="A1024" s="16">
        <v>42873.782864583336</v>
      </c>
      <c r="B1024" s="17">
        <v>0.55217236633934141</v>
      </c>
      <c r="C1024" s="18">
        <v>0.37657208349302629</v>
      </c>
      <c r="D1024" s="81">
        <f t="shared" si="111"/>
        <v>-0.13667356490484045</v>
      </c>
      <c r="Z1024" s="1"/>
      <c r="AA1024" s="40"/>
      <c r="BI1024" s="52">
        <v>42873.410243055558</v>
      </c>
      <c r="BJ1024" s="141">
        <v>0.19023120731248003</v>
      </c>
      <c r="BK1024" s="145">
        <v>0.45050234975806591</v>
      </c>
      <c r="BL1024" s="63">
        <f t="shared" si="112"/>
        <v>116</v>
      </c>
      <c r="BM1024" s="117">
        <f t="shared" si="113"/>
        <v>1024.5</v>
      </c>
      <c r="BN1024" s="139">
        <v>1.4139193419540441</v>
      </c>
      <c r="BO1024" s="140">
        <v>2.8674999999999997</v>
      </c>
      <c r="BP1024" s="134">
        <f t="shared" si="114"/>
        <v>-0.79213672351000053</v>
      </c>
    </row>
    <row r="1025" spans="1:68">
      <c r="A1025" s="16">
        <v>42873.782980324075</v>
      </c>
      <c r="B1025" s="17">
        <v>1.2177143021212218</v>
      </c>
      <c r="C1025" s="18">
        <v>0.17406185840258054</v>
      </c>
      <c r="D1025" s="81">
        <f t="shared" si="111"/>
        <v>-6.7842696629201879E-2</v>
      </c>
      <c r="Z1025" s="1"/>
      <c r="AA1025" s="40"/>
      <c r="BI1025" s="52">
        <v>42873.410254629627</v>
      </c>
      <c r="BJ1025" s="141">
        <v>0.37855783569196649</v>
      </c>
      <c r="BK1025" s="145">
        <v>-4.9717004661813786E-2</v>
      </c>
      <c r="BL1025" s="63">
        <f t="shared" si="112"/>
        <v>213</v>
      </c>
      <c r="BM1025" s="117">
        <f t="shared" si="113"/>
        <v>638</v>
      </c>
      <c r="BN1025" s="139">
        <v>1.6647521012629647</v>
      </c>
      <c r="BO1025" s="140">
        <v>2.6718000000000002</v>
      </c>
      <c r="BP1025" s="134">
        <f t="shared" si="114"/>
        <v>-0.52059987363325233</v>
      </c>
    </row>
    <row r="1026" spans="1:68">
      <c r="A1026" s="16">
        <v>42873.783096064813</v>
      </c>
      <c r="B1026" s="17">
        <v>2.2590927679650199</v>
      </c>
      <c r="C1026" s="18">
        <v>0.86259662371009604</v>
      </c>
      <c r="D1026" s="81">
        <f t="shared" si="111"/>
        <v>-0.26303502637041298</v>
      </c>
      <c r="Z1026" s="1"/>
      <c r="AA1026" s="40"/>
      <c r="BI1026" s="52">
        <v>42873.410266203704</v>
      </c>
      <c r="BJ1026" s="141">
        <v>0.53828908178078616</v>
      </c>
      <c r="BK1026" s="145">
        <v>-0.23400834576387586</v>
      </c>
      <c r="BL1026" s="63">
        <f t="shared" si="112"/>
        <v>302</v>
      </c>
      <c r="BM1026" s="117">
        <f t="shared" si="113"/>
        <v>140.5</v>
      </c>
      <c r="BN1026" s="139">
        <v>1.8774985914915077</v>
      </c>
      <c r="BO1026" s="140">
        <v>2.5996999999999999</v>
      </c>
      <c r="BP1026" s="134">
        <f t="shared" si="114"/>
        <v>-4.2994185054937219E-2</v>
      </c>
    </row>
    <row r="1027" spans="1:68">
      <c r="A1027" s="16">
        <v>42873.783211805552</v>
      </c>
      <c r="B1027" s="17">
        <v>1.8462724208491146</v>
      </c>
      <c r="C1027" s="18">
        <v>0.37657208349302629</v>
      </c>
      <c r="D1027" s="81">
        <f t="shared" si="111"/>
        <v>-8.015850797291893E-2</v>
      </c>
      <c r="Z1027" s="1"/>
      <c r="AA1027" s="40"/>
      <c r="BI1027" s="52">
        <v>42873.410277777781</v>
      </c>
      <c r="BJ1027" s="141">
        <v>0.19400675598455372</v>
      </c>
      <c r="BK1027" s="145">
        <v>-7.6044339104965344E-2</v>
      </c>
      <c r="BL1027" s="63">
        <f t="shared" si="112"/>
        <v>118</v>
      </c>
      <c r="BM1027" s="117">
        <f t="shared" si="113"/>
        <v>592.5</v>
      </c>
      <c r="BN1027" s="139">
        <v>1.4189480057148218</v>
      </c>
      <c r="BO1027" s="140">
        <v>2.6615000000000002</v>
      </c>
      <c r="BP1027" s="134">
        <f t="shared" si="114"/>
        <v>-2.0224384930963155E-2</v>
      </c>
    </row>
    <row r="1028" spans="1:68">
      <c r="A1028" s="16">
        <v>42873.783327546291</v>
      </c>
      <c r="B1028" s="17">
        <v>2.7598083240319302</v>
      </c>
      <c r="C1028" s="18">
        <v>0.17406185840258054</v>
      </c>
      <c r="D1028" s="81">
        <f t="shared" si="111"/>
        <v>-9.8963192731886196E-2</v>
      </c>
      <c r="Z1028" s="1"/>
      <c r="AA1028" s="40"/>
      <c r="BI1028" s="52">
        <v>42873.41028935185</v>
      </c>
      <c r="BJ1028" s="141">
        <v>0.13651827926312327</v>
      </c>
      <c r="BK1028" s="145">
        <v>-0.20768101132072431</v>
      </c>
      <c r="BL1028" s="63">
        <f t="shared" si="112"/>
        <v>98</v>
      </c>
      <c r="BM1028" s="117">
        <f t="shared" si="113"/>
        <v>224.5</v>
      </c>
      <c r="BN1028" s="139">
        <v>1.3423789439279452</v>
      </c>
      <c r="BO1028" s="140">
        <v>2.61</v>
      </c>
      <c r="BP1028" s="134">
        <f t="shared" si="114"/>
        <v>0.15479507369298812</v>
      </c>
    </row>
    <row r="1029" spans="1:68">
      <c r="A1029" s="16">
        <v>42873.783443287037</v>
      </c>
      <c r="B1029" s="17">
        <v>1.2529987625837753</v>
      </c>
      <c r="C1029" s="18">
        <v>0.61958435360156117</v>
      </c>
      <c r="D1029" s="81">
        <f t="shared" si="111"/>
        <v>-0.3797680778994863</v>
      </c>
      <c r="Z1029" s="1"/>
      <c r="AA1029" s="40"/>
      <c r="BI1029" s="52">
        <v>42873.410300925927</v>
      </c>
      <c r="BJ1029" s="141">
        <v>0.48731161695084696</v>
      </c>
      <c r="BK1029" s="145">
        <v>-0.20768101132072431</v>
      </c>
      <c r="BL1029" s="63">
        <f t="shared" si="112"/>
        <v>269</v>
      </c>
      <c r="BM1029" s="117">
        <f t="shared" si="113"/>
        <v>224.5</v>
      </c>
      <c r="BN1029" s="139">
        <v>1.809601564523547</v>
      </c>
      <c r="BO1029" s="140">
        <v>2.61</v>
      </c>
      <c r="BP1029" s="134">
        <f t="shared" si="114"/>
        <v>0.14568326039068238</v>
      </c>
    </row>
    <row r="1030" spans="1:68">
      <c r="A1030" s="16">
        <v>42873.783559027783</v>
      </c>
      <c r="B1030" s="17">
        <v>1.3478213670826402</v>
      </c>
      <c r="C1030" s="18">
        <v>0.25506594843875885</v>
      </c>
      <c r="D1030" s="81">
        <f t="shared" si="111"/>
        <v>-0.3968113150190431</v>
      </c>
      <c r="Z1030" s="1"/>
      <c r="AA1030" s="40"/>
      <c r="BI1030" s="52">
        <v>42873.410312499997</v>
      </c>
      <c r="BJ1030" s="141">
        <v>0.73902518287045815</v>
      </c>
      <c r="BK1030" s="145">
        <v>-0.31299034909333057</v>
      </c>
      <c r="BL1030" s="63">
        <f t="shared" si="112"/>
        <v>416.5</v>
      </c>
      <c r="BM1030" s="117">
        <f t="shared" si="113"/>
        <v>20</v>
      </c>
      <c r="BN1030" s="139">
        <v>2.144859561963389</v>
      </c>
      <c r="BO1030" s="140">
        <v>2.5688</v>
      </c>
      <c r="BP1030" s="134">
        <f t="shared" si="114"/>
        <v>-2.7944034545682368E-3</v>
      </c>
    </row>
    <row r="1031" spans="1:68">
      <c r="A1031" s="16">
        <v>42873.783674768521</v>
      </c>
      <c r="B1031" s="17">
        <v>0.10511777655864682</v>
      </c>
      <c r="C1031" s="18">
        <v>0.41707412851111542</v>
      </c>
      <c r="D1031" s="81">
        <f t="shared" si="111"/>
        <v>-0.13505762777486666</v>
      </c>
      <c r="Z1031" s="1"/>
      <c r="AA1031" s="40"/>
      <c r="BI1031" s="52">
        <v>42873.410324074073</v>
      </c>
      <c r="BJ1031" s="141">
        <v>1.0238679650636076</v>
      </c>
      <c r="BK1031" s="145">
        <v>-0.15502634243442118</v>
      </c>
      <c r="BL1031" s="63">
        <f t="shared" si="112"/>
        <v>585</v>
      </c>
      <c r="BM1031" s="117">
        <f t="shared" si="113"/>
        <v>394.5</v>
      </c>
      <c r="BN1031" s="139">
        <v>2.5242424545555449</v>
      </c>
      <c r="BO1031" s="140">
        <v>2.6305999999999998</v>
      </c>
      <c r="BP1031" s="134">
        <f t="shared" si="114"/>
        <v>5.6249932821358949E-2</v>
      </c>
    </row>
    <row r="1032" spans="1:68">
      <c r="A1032" s="16">
        <v>42873.78379050926</v>
      </c>
      <c r="B1032" s="17">
        <v>2.9175457080723728E-2</v>
      </c>
      <c r="C1032" s="18">
        <v>0.74109048865582861</v>
      </c>
      <c r="D1032" s="81">
        <f t="shared" si="111"/>
        <v>-0.32160137438808506</v>
      </c>
      <c r="Z1032" s="1"/>
      <c r="AA1032" s="40"/>
      <c r="BI1032" s="52">
        <v>42873.41033564815</v>
      </c>
      <c r="BJ1032" s="141">
        <v>0.97407046717440304</v>
      </c>
      <c r="BK1032" s="145">
        <v>-0.23400834576387586</v>
      </c>
      <c r="BL1032" s="63">
        <f t="shared" si="112"/>
        <v>561</v>
      </c>
      <c r="BM1032" s="117">
        <f t="shared" si="113"/>
        <v>140.5</v>
      </c>
      <c r="BN1032" s="139">
        <v>2.4579170288326369</v>
      </c>
      <c r="BO1032" s="140">
        <v>2.5996999999999999</v>
      </c>
      <c r="BP1032" s="134">
        <f t="shared" si="114"/>
        <v>0.2136574654163419</v>
      </c>
    </row>
    <row r="1033" spans="1:68">
      <c r="A1033" s="16">
        <v>42873.783906249999</v>
      </c>
      <c r="B1033" s="17">
        <v>0.34677803345269498</v>
      </c>
      <c r="C1033" s="18">
        <v>0.33607003847493711</v>
      </c>
      <c r="D1033" s="81">
        <f t="shared" si="111"/>
        <v>-0.25803367375266373</v>
      </c>
      <c r="Z1033" s="1"/>
      <c r="AA1033" s="40"/>
      <c r="BI1033" s="52">
        <v>42873.41034722222</v>
      </c>
      <c r="BJ1033" s="141">
        <v>0.70368621961744526</v>
      </c>
      <c r="BK1033" s="145">
        <v>-0.23400834576387586</v>
      </c>
      <c r="BL1033" s="63">
        <f t="shared" si="112"/>
        <v>395</v>
      </c>
      <c r="BM1033" s="117">
        <f t="shared" si="113"/>
        <v>140.5</v>
      </c>
      <c r="BN1033" s="139">
        <v>2.0977914986727955</v>
      </c>
      <c r="BO1033" s="140">
        <v>2.5996999999999999</v>
      </c>
      <c r="BP1033" s="134">
        <f t="shared" si="114"/>
        <v>-0.26625161404401088</v>
      </c>
    </row>
    <row r="1034" spans="1:68">
      <c r="A1034" s="16">
        <v>42873.784021990738</v>
      </c>
      <c r="B1034" s="17">
        <v>-0.27694856255233935</v>
      </c>
      <c r="C1034" s="18">
        <v>0.57908230858347198</v>
      </c>
      <c r="D1034" s="81">
        <f t="shared" si="111"/>
        <v>-0.28421612113985073</v>
      </c>
      <c r="Z1034" s="1"/>
      <c r="AA1034" s="40"/>
      <c r="BI1034" s="52">
        <v>42873.410358796296</v>
      </c>
      <c r="BJ1034" s="141">
        <v>0.30066207634761671</v>
      </c>
      <c r="BK1034" s="145">
        <v>-0.15502634243442118</v>
      </c>
      <c r="BL1034" s="63">
        <f t="shared" si="112"/>
        <v>163.5</v>
      </c>
      <c r="BM1034" s="117">
        <f t="shared" si="113"/>
        <v>394.5</v>
      </c>
      <c r="BN1034" s="139">
        <v>1.5610025230809812</v>
      </c>
      <c r="BO1034" s="140">
        <v>2.6305999999999998</v>
      </c>
      <c r="BP1034" s="134">
        <f t="shared" si="114"/>
        <v>-0.73858180434642484</v>
      </c>
    </row>
    <row r="1035" spans="1:68">
      <c r="A1035" s="16">
        <v>42873.784137731476</v>
      </c>
      <c r="B1035" s="17">
        <v>-0.44898928299754132</v>
      </c>
      <c r="C1035" s="18">
        <v>0.74109048865582861</v>
      </c>
      <c r="D1035" s="81">
        <f t="shared" si="111"/>
        <v>-0.22223746576102626</v>
      </c>
      <c r="Z1035" s="1"/>
      <c r="AA1035" s="40"/>
      <c r="BI1035" s="52">
        <v>42873.410370370373</v>
      </c>
      <c r="BJ1035" s="141">
        <v>0.43643541924648116</v>
      </c>
      <c r="BK1035" s="145">
        <v>-0.1286990079912696</v>
      </c>
      <c r="BL1035" s="63">
        <f t="shared" si="112"/>
        <v>238</v>
      </c>
      <c r="BM1035" s="117">
        <f t="shared" si="113"/>
        <v>479</v>
      </c>
      <c r="BN1035" s="139">
        <v>1.7418394155213495</v>
      </c>
      <c r="BO1035" s="140">
        <v>2.6408999999999998</v>
      </c>
      <c r="BP1035" s="134">
        <f t="shared" si="114"/>
        <v>-0.83378352372515252</v>
      </c>
    </row>
    <row r="1036" spans="1:68">
      <c r="A1036" s="16">
        <v>42873.784253472222</v>
      </c>
      <c r="B1036" s="17">
        <v>1.0786559883395559</v>
      </c>
      <c r="C1036" s="18">
        <v>0.25506594843875885</v>
      </c>
      <c r="D1036" s="81">
        <f t="shared" si="111"/>
        <v>-0.2314901014310333</v>
      </c>
      <c r="Z1036" s="1"/>
      <c r="AA1036" s="40"/>
      <c r="BI1036" s="52">
        <v>42873.410381944443</v>
      </c>
      <c r="BJ1036" s="141">
        <v>1.5965857494353193</v>
      </c>
      <c r="BK1036" s="145">
        <v>-0.15502634243442118</v>
      </c>
      <c r="BL1036" s="63">
        <f t="shared" si="112"/>
        <v>896.5</v>
      </c>
      <c r="BM1036" s="117">
        <f t="shared" si="113"/>
        <v>394.5</v>
      </c>
      <c r="BN1036" s="139">
        <v>3.287046861958697</v>
      </c>
      <c r="BO1036" s="140">
        <v>2.6305999999999998</v>
      </c>
      <c r="BP1036" s="134">
        <f t="shared" si="114"/>
        <v>-0.86425509129963052</v>
      </c>
    </row>
    <row r="1037" spans="1:68">
      <c r="A1037" s="16">
        <v>42873.784369212968</v>
      </c>
      <c r="B1037" s="17">
        <v>1.502478339083013</v>
      </c>
      <c r="C1037" s="18">
        <v>0.29556799345684798</v>
      </c>
      <c r="D1037" s="81">
        <f t="shared" si="111"/>
        <v>-0.2671875859786722</v>
      </c>
      <c r="Z1037" s="1"/>
      <c r="AA1037" s="40"/>
      <c r="BI1037" s="52">
        <v>42873.410393518519</v>
      </c>
      <c r="BJ1037" s="141">
        <v>1.3809765121844901</v>
      </c>
      <c r="BK1037" s="145">
        <v>-0.23400834576387586</v>
      </c>
      <c r="BL1037" s="63">
        <f t="shared" si="112"/>
        <v>792</v>
      </c>
      <c r="BM1037" s="117">
        <f t="shared" si="113"/>
        <v>140.5</v>
      </c>
      <c r="BN1037" s="139">
        <v>2.9998763201320795</v>
      </c>
      <c r="BO1037" s="140">
        <v>2.5996999999999999</v>
      </c>
      <c r="BP1037" s="134">
        <f t="shared" si="114"/>
        <v>-0.67642362743440831</v>
      </c>
    </row>
    <row r="1038" spans="1:68">
      <c r="A1038" s="16">
        <v>42873.784484953707</v>
      </c>
      <c r="B1038" s="17">
        <v>0.63246199330345154</v>
      </c>
      <c r="C1038" s="18">
        <v>0.49807821854729373</v>
      </c>
      <c r="D1038" s="81">
        <f t="shared" si="111"/>
        <v>-0.36508284811863018</v>
      </c>
      <c r="Z1038" s="1"/>
      <c r="AA1038" s="40"/>
      <c r="BI1038" s="52">
        <v>42873.410405092596</v>
      </c>
      <c r="BJ1038" s="141">
        <v>1.7419910856832637</v>
      </c>
      <c r="BK1038" s="145">
        <v>-0.15502634243442118</v>
      </c>
      <c r="BL1038" s="63">
        <f t="shared" si="112"/>
        <v>956.5</v>
      </c>
      <c r="BM1038" s="117">
        <f t="shared" si="113"/>
        <v>394.5</v>
      </c>
      <c r="BN1038" s="139">
        <v>3.4807126330880975</v>
      </c>
      <c r="BO1038" s="140">
        <v>2.6305999999999998</v>
      </c>
      <c r="BP1038" s="134">
        <f t="shared" si="114"/>
        <v>-0.60114834523495653</v>
      </c>
    </row>
    <row r="1039" spans="1:68">
      <c r="A1039" s="16">
        <v>42873.784600694446</v>
      </c>
      <c r="B1039" s="17">
        <v>1.042875610519826</v>
      </c>
      <c r="C1039" s="18">
        <v>0.82209457869200686</v>
      </c>
      <c r="D1039" s="81">
        <f t="shared" si="111"/>
        <v>-0.32085884582559737</v>
      </c>
      <c r="Z1039" s="1"/>
      <c r="AA1039" s="1"/>
      <c r="BI1039" s="52">
        <v>42873.410416666666</v>
      </c>
      <c r="BJ1039" s="141">
        <v>1.7524496616601599</v>
      </c>
      <c r="BK1039" s="145">
        <v>-0.33931768353648212</v>
      </c>
      <c r="BL1039" s="63">
        <f t="shared" si="112"/>
        <v>960</v>
      </c>
      <c r="BM1039" s="117">
        <f t="shared" si="113"/>
        <v>7</v>
      </c>
      <c r="BN1039" s="139">
        <v>3.4946424394744824</v>
      </c>
      <c r="BO1039" s="140">
        <v>2.5585</v>
      </c>
      <c r="BP1039" s="134">
        <f t="shared" si="114"/>
        <v>-0.55369681107428304</v>
      </c>
    </row>
    <row r="1040" spans="1:68">
      <c r="A1040" s="16">
        <v>42873.784716435184</v>
      </c>
      <c r="B1040" s="17">
        <v>0.84719704401431117</v>
      </c>
      <c r="C1040" s="18">
        <v>0.57908230858347198</v>
      </c>
      <c r="D1040" s="81">
        <f t="shared" si="111"/>
        <v>-0.15812990785127687</v>
      </c>
      <c r="Z1040" s="1"/>
      <c r="AA1040" s="1"/>
      <c r="BI1040" s="52">
        <v>42873.410428240742</v>
      </c>
      <c r="BJ1040" s="141">
        <v>1.668811549223044</v>
      </c>
      <c r="BK1040" s="145">
        <v>-0.20768101132072431</v>
      </c>
      <c r="BL1040" s="63">
        <f t="shared" si="112"/>
        <v>933.5</v>
      </c>
      <c r="BM1040" s="117">
        <f t="shared" si="113"/>
        <v>224.5</v>
      </c>
      <c r="BN1040" s="139">
        <v>3.3832446052621181</v>
      </c>
      <c r="BO1040" s="140">
        <v>2.61</v>
      </c>
      <c r="BP1040" s="134">
        <f t="shared" si="114"/>
        <v>-0.37613051434162192</v>
      </c>
    </row>
    <row r="1041" spans="1:68">
      <c r="A1041" s="16">
        <v>42873.784832175923</v>
      </c>
      <c r="B1041" s="17">
        <v>0.65616543305058228</v>
      </c>
      <c r="C1041" s="18">
        <v>0.66008639861965035</v>
      </c>
      <c r="D1041" s="81">
        <f t="shared" si="111"/>
        <v>-0.16586591932005326</v>
      </c>
      <c r="Z1041" s="1"/>
      <c r="AA1041" s="1"/>
      <c r="BI1041" s="52">
        <v>42873.410439814812</v>
      </c>
      <c r="BJ1041" s="141">
        <v>1.1516251757714553</v>
      </c>
      <c r="BK1041" s="145">
        <v>-0.18135367687757273</v>
      </c>
      <c r="BL1041" s="63">
        <f t="shared" si="112"/>
        <v>658</v>
      </c>
      <c r="BM1041" s="117">
        <f t="shared" si="113"/>
        <v>308.5</v>
      </c>
      <c r="BN1041" s="139">
        <v>2.694402638270442</v>
      </c>
      <c r="BO1041" s="140">
        <v>2.6202999999999999</v>
      </c>
      <c r="BP1041" s="134">
        <f t="shared" si="114"/>
        <v>-0.21445174727416286</v>
      </c>
    </row>
    <row r="1042" spans="1:68">
      <c r="A1042" s="16">
        <v>42873.784947916662</v>
      </c>
      <c r="B1042" s="17">
        <v>1.1859680640176011</v>
      </c>
      <c r="C1042" s="18">
        <v>0.17406185840258054</v>
      </c>
      <c r="D1042" s="81">
        <f t="shared" si="111"/>
        <v>-0.32432144138409003</v>
      </c>
      <c r="BI1042" s="52">
        <v>42873.410451388889</v>
      </c>
      <c r="BJ1042" s="141">
        <v>0.90181678122240505</v>
      </c>
      <c r="BK1042" s="145">
        <v>-7.6044339104965344E-2</v>
      </c>
      <c r="BL1042" s="63">
        <f t="shared" si="112"/>
        <v>527</v>
      </c>
      <c r="BM1042" s="117">
        <f t="shared" si="113"/>
        <v>592.5</v>
      </c>
      <c r="BN1042" s="139">
        <v>2.3616821438695821</v>
      </c>
      <c r="BO1042" s="140">
        <v>2.6615000000000002</v>
      </c>
      <c r="BP1042" s="134">
        <f t="shared" si="114"/>
        <v>-0.16131047048727945</v>
      </c>
    </row>
    <row r="1043" spans="1:68">
      <c r="A1043" s="16">
        <v>42873.785063657408</v>
      </c>
      <c r="B1043" s="17">
        <v>0.30618061061268026</v>
      </c>
      <c r="C1043" s="18">
        <v>0.4575761735292046</v>
      </c>
      <c r="D1043" s="81">
        <f t="shared" si="111"/>
        <v>-0.22720452435670133</v>
      </c>
      <c r="BI1043" s="52">
        <v>42873.410462962966</v>
      </c>
      <c r="BJ1043" s="141">
        <v>1.916919611286336</v>
      </c>
      <c r="BK1043" s="145">
        <v>0.26621100865600494</v>
      </c>
      <c r="BL1043" s="63">
        <f t="shared" si="112"/>
        <v>1026.5</v>
      </c>
      <c r="BM1043" s="117">
        <f t="shared" si="113"/>
        <v>968</v>
      </c>
      <c r="BN1043" s="139">
        <v>3.7137004221034888</v>
      </c>
      <c r="BO1043" s="140">
        <v>2.7953999999999999</v>
      </c>
      <c r="BP1043" s="134">
        <f t="shared" si="114"/>
        <v>7.4318562036017471E-2</v>
      </c>
    </row>
    <row r="1044" spans="1:68">
      <c r="A1044" s="16">
        <v>42873.785179398154</v>
      </c>
      <c r="B1044" s="17">
        <v>0.58483519572090781</v>
      </c>
      <c r="C1044" s="18">
        <v>0.21456390342066969</v>
      </c>
      <c r="D1044" s="81">
        <f t="shared" si="111"/>
        <v>-0.15930183253029687</v>
      </c>
      <c r="BI1044" s="52">
        <v>42873.410474537035</v>
      </c>
      <c r="BJ1044" s="141">
        <v>1.9883495748617364</v>
      </c>
      <c r="BK1044" s="145">
        <v>0.13457433644024716</v>
      </c>
      <c r="BL1044" s="63">
        <f t="shared" si="112"/>
        <v>1055.5</v>
      </c>
      <c r="BM1044" s="117">
        <f t="shared" si="113"/>
        <v>879</v>
      </c>
      <c r="BN1044" s="139">
        <v>3.8088381889457321</v>
      </c>
      <c r="BO1044" s="140">
        <v>2.7439</v>
      </c>
      <c r="BP1044" s="134">
        <f t="shared" si="114"/>
        <v>0.25341666056116358</v>
      </c>
    </row>
    <row r="1045" spans="1:68">
      <c r="A1045" s="16">
        <v>42873.785295138892</v>
      </c>
      <c r="B1045" s="17">
        <v>0.70282777908969307</v>
      </c>
      <c r="C1045" s="18">
        <v>0.21456390342066969</v>
      </c>
      <c r="D1045" s="81">
        <f t="shared" si="111"/>
        <v>-0.25020720929751378</v>
      </c>
      <c r="BI1045" s="52">
        <v>42873.410486111112</v>
      </c>
      <c r="BJ1045" s="141">
        <v>1.7629500928413755</v>
      </c>
      <c r="BK1045" s="145">
        <v>-7.6044339104965344E-2</v>
      </c>
      <c r="BL1045" s="63">
        <f t="shared" si="112"/>
        <v>966.5</v>
      </c>
      <c r="BM1045" s="117">
        <f t="shared" si="113"/>
        <v>592.5</v>
      </c>
      <c r="BN1045" s="139">
        <v>3.5086279929237292</v>
      </c>
      <c r="BO1045" s="140">
        <v>2.6615000000000002</v>
      </c>
      <c r="BP1045" s="134">
        <f t="shared" si="114"/>
        <v>0.3705060224370984</v>
      </c>
    </row>
    <row r="1046" spans="1:68">
      <c r="A1046" s="16">
        <v>42873.785410879631</v>
      </c>
      <c r="B1046" s="17">
        <v>0.53677439191160548</v>
      </c>
      <c r="C1046" s="18">
        <v>0.66008639861965035</v>
      </c>
      <c r="D1046" s="81">
        <f t="shared" ref="D1046:D1109" si="115">CORREL(B1052:B1062,C1046:C1056)</f>
        <v>-0.38247925981749692</v>
      </c>
      <c r="BI1046" s="52">
        <v>42873.410497685189</v>
      </c>
      <c r="BJ1046" s="141">
        <v>1.6318827267336797</v>
      </c>
      <c r="BK1046" s="145">
        <v>-0.28666301465017896</v>
      </c>
      <c r="BL1046" s="63">
        <f t="shared" ref="BL1046:BL1109" si="116">_xlfn.RANK.AVG(BJ1046,BJ$21:BJ$1174,1)</f>
        <v>912</v>
      </c>
      <c r="BM1046" s="117">
        <f t="shared" ref="BM1046:BM1109" si="117">_xlfn.RANK.AVG(BK1046,BK$21:BK$1174,1)</f>
        <v>41</v>
      </c>
      <c r="BN1046" s="139">
        <v>3.3340590040396969</v>
      </c>
      <c r="BO1046" s="140">
        <v>2.5790999999999999</v>
      </c>
      <c r="BP1046" s="134">
        <f t="shared" ref="BP1046:BP1109" si="118">CORREL(BL1056:BL1065,BM1046:BM1055)</f>
        <v>0.26946431171028379</v>
      </c>
    </row>
    <row r="1047" spans="1:68">
      <c r="A1047" s="16">
        <v>42873.78552662037</v>
      </c>
      <c r="B1047" s="17">
        <v>1.6540762638579207</v>
      </c>
      <c r="C1047" s="18">
        <v>0.21456390342066969</v>
      </c>
      <c r="D1047" s="81">
        <f t="shared" si="115"/>
        <v>-9.5530204667086296E-2</v>
      </c>
      <c r="BI1047" s="52">
        <v>42873.410509259258</v>
      </c>
      <c r="BJ1047" s="141">
        <v>1.3502031151241332</v>
      </c>
      <c r="BK1047" s="145">
        <v>-0.15502634243442118</v>
      </c>
      <c r="BL1047" s="63">
        <f t="shared" si="116"/>
        <v>774</v>
      </c>
      <c r="BM1047" s="117">
        <f t="shared" si="117"/>
        <v>394.5</v>
      </c>
      <c r="BN1047" s="139">
        <v>2.9588891471317522</v>
      </c>
      <c r="BO1047" s="140">
        <v>2.6305999999999998</v>
      </c>
      <c r="BP1047" s="134">
        <f t="shared" si="118"/>
        <v>-6.4075289039170508E-2</v>
      </c>
    </row>
    <row r="1048" spans="1:68">
      <c r="A1048" s="16">
        <v>42873.785642361108</v>
      </c>
      <c r="B1048" s="17">
        <v>1.6693685766450912</v>
      </c>
      <c r="C1048" s="18">
        <v>0.49807821854729373</v>
      </c>
      <c r="D1048" s="81">
        <f t="shared" si="115"/>
        <v>4.3618677094394827E-2</v>
      </c>
      <c r="BI1048" s="52">
        <v>42873.410520833335</v>
      </c>
      <c r="BJ1048" s="141">
        <v>1.4551372727072163</v>
      </c>
      <c r="BK1048" s="145">
        <v>-0.18135367687757273</v>
      </c>
      <c r="BL1048" s="63">
        <f t="shared" si="116"/>
        <v>835.5</v>
      </c>
      <c r="BM1048" s="117">
        <f t="shared" si="117"/>
        <v>308.5</v>
      </c>
      <c r="BN1048" s="139">
        <v>3.0986512430117039</v>
      </c>
      <c r="BO1048" s="140">
        <v>2.6202999999999999</v>
      </c>
      <c r="BP1048" s="134">
        <f t="shared" si="118"/>
        <v>-0.14701634619765039</v>
      </c>
    </row>
    <row r="1049" spans="1:68">
      <c r="A1049" s="16">
        <v>42873.785758101847</v>
      </c>
      <c r="B1049" s="17">
        <v>1.9357089703240722</v>
      </c>
      <c r="C1049" s="18">
        <v>0.53858026356538291</v>
      </c>
      <c r="D1049" s="81">
        <f t="shared" si="115"/>
        <v>0.13709159335148871</v>
      </c>
      <c r="BI1049" s="52">
        <v>42873.410532407404</v>
      </c>
      <c r="BJ1049" s="141">
        <v>1.8935083338662588</v>
      </c>
      <c r="BK1049" s="145">
        <v>2.9376642244893394E-3</v>
      </c>
      <c r="BL1049" s="63">
        <f t="shared" si="116"/>
        <v>1020</v>
      </c>
      <c r="BM1049" s="117">
        <f t="shared" si="117"/>
        <v>724</v>
      </c>
      <c r="BN1049" s="139">
        <v>3.6825188766961574</v>
      </c>
      <c r="BO1049" s="140">
        <v>2.6924000000000001</v>
      </c>
      <c r="BP1049" s="134">
        <f t="shared" si="118"/>
        <v>-0.23273209755881152</v>
      </c>
    </row>
    <row r="1050" spans="1:68">
      <c r="A1050" s="16">
        <v>42873.785873842593</v>
      </c>
      <c r="B1050" s="17">
        <v>1.2158131776165959</v>
      </c>
      <c r="C1050" s="18">
        <v>0.49807821854729373</v>
      </c>
      <c r="D1050" s="81">
        <f t="shared" si="115"/>
        <v>-0.14300601009728353</v>
      </c>
      <c r="BI1050" s="52">
        <v>42873.410543981481</v>
      </c>
      <c r="BJ1050" s="141">
        <v>1.5954907753690766</v>
      </c>
      <c r="BK1050" s="145">
        <v>-4.9717004661813786E-2</v>
      </c>
      <c r="BL1050" s="63">
        <f t="shared" si="116"/>
        <v>895</v>
      </c>
      <c r="BM1050" s="117">
        <f t="shared" si="117"/>
        <v>638</v>
      </c>
      <c r="BN1050" s="139">
        <v>3.2855884629591996</v>
      </c>
      <c r="BO1050" s="140">
        <v>2.6718000000000002</v>
      </c>
      <c r="BP1050" s="134">
        <f t="shared" si="118"/>
        <v>4.6779405919384724E-2</v>
      </c>
    </row>
    <row r="1051" spans="1:68">
      <c r="A1051" s="16">
        <v>42873.785989583339</v>
      </c>
      <c r="B1051" s="17">
        <v>0.8648809069137432</v>
      </c>
      <c r="C1051" s="18">
        <v>0.61958435360156117</v>
      </c>
      <c r="D1051" s="81">
        <f t="shared" si="115"/>
        <v>-0.19060986746595995</v>
      </c>
      <c r="BI1051" s="52">
        <v>42873.410555555558</v>
      </c>
      <c r="BJ1051" s="141">
        <v>1.8053737297700458</v>
      </c>
      <c r="BK1051" s="145">
        <v>-0.26033568020702741</v>
      </c>
      <c r="BL1051" s="63">
        <f t="shared" si="116"/>
        <v>982</v>
      </c>
      <c r="BM1051" s="117">
        <f t="shared" si="117"/>
        <v>78.5</v>
      </c>
      <c r="BN1051" s="139">
        <v>3.5651321527565893</v>
      </c>
      <c r="BO1051" s="140">
        <v>2.5893999999999999</v>
      </c>
      <c r="BP1051" s="134">
        <f t="shared" si="118"/>
        <v>0.18916779804014572</v>
      </c>
    </row>
    <row r="1052" spans="1:68">
      <c r="A1052" s="16">
        <v>42873.786105324078</v>
      </c>
      <c r="B1052" s="17">
        <v>0.48717845485319522</v>
      </c>
      <c r="C1052" s="18">
        <v>0.49807821854729373</v>
      </c>
      <c r="D1052" s="81">
        <f t="shared" si="115"/>
        <v>-0.16347101002605327</v>
      </c>
      <c r="BI1052" s="52">
        <v>42873.410567129627</v>
      </c>
      <c r="BJ1052" s="141">
        <v>1.4071149065937218</v>
      </c>
      <c r="BK1052" s="145">
        <v>0.10824700199709558</v>
      </c>
      <c r="BL1052" s="63">
        <f t="shared" si="116"/>
        <v>806</v>
      </c>
      <c r="BM1052" s="117">
        <f t="shared" si="117"/>
        <v>854</v>
      </c>
      <c r="BN1052" s="139">
        <v>3.0346901202302847</v>
      </c>
      <c r="BO1052" s="140">
        <v>2.7336</v>
      </c>
      <c r="BP1052" s="134">
        <f t="shared" si="118"/>
        <v>-0.14678227251196005</v>
      </c>
    </row>
    <row r="1053" spans="1:68">
      <c r="A1053" s="16">
        <v>42873.786221064816</v>
      </c>
      <c r="B1053" s="17">
        <v>1.4071364342271926</v>
      </c>
      <c r="C1053" s="18">
        <v>0.4575761735292046</v>
      </c>
      <c r="D1053" s="81">
        <f t="shared" si="115"/>
        <v>-0.18107182971414829</v>
      </c>
      <c r="BI1053" s="52">
        <v>42873.410578703704</v>
      </c>
      <c r="BJ1053" s="141">
        <v>0.57375976753340419</v>
      </c>
      <c r="BK1053" s="145">
        <v>-4.9717004661813786E-2</v>
      </c>
      <c r="BL1053" s="63">
        <f t="shared" si="116"/>
        <v>322.5</v>
      </c>
      <c r="BM1053" s="117">
        <f t="shared" si="117"/>
        <v>638</v>
      </c>
      <c r="BN1053" s="139">
        <v>1.9247420963451098</v>
      </c>
      <c r="BO1053" s="140">
        <v>2.6718000000000002</v>
      </c>
      <c r="BP1053" s="134">
        <f t="shared" si="118"/>
        <v>-0.11368708280227868</v>
      </c>
    </row>
    <row r="1054" spans="1:68">
      <c r="A1054" s="16">
        <v>42873.786336805555</v>
      </c>
      <c r="B1054" s="17">
        <v>1.6058554036214747</v>
      </c>
      <c r="C1054" s="18">
        <v>0.53858026356538291</v>
      </c>
      <c r="D1054" s="81">
        <f t="shared" si="115"/>
        <v>-0.19205219456149289</v>
      </c>
      <c r="BI1054" s="52">
        <v>42873.410590277781</v>
      </c>
      <c r="BJ1054" s="141">
        <v>0.32749030415304381</v>
      </c>
      <c r="BK1054" s="145">
        <v>-0.23400834576387586</v>
      </c>
      <c r="BL1054" s="63">
        <f t="shared" si="116"/>
        <v>182</v>
      </c>
      <c r="BM1054" s="117">
        <f t="shared" si="117"/>
        <v>140.5</v>
      </c>
      <c r="BN1054" s="139">
        <v>1.5967351141951998</v>
      </c>
      <c r="BO1054" s="140">
        <v>2.5996999999999999</v>
      </c>
      <c r="BP1054" s="134">
        <f t="shared" si="118"/>
        <v>0.14006449495903384</v>
      </c>
    </row>
    <row r="1055" spans="1:68">
      <c r="A1055" s="16">
        <v>42873.786452546294</v>
      </c>
      <c r="B1055" s="17">
        <v>1.6411981150502639</v>
      </c>
      <c r="C1055" s="18">
        <v>0.74109048865582861</v>
      </c>
      <c r="D1055" s="81">
        <f t="shared" si="115"/>
        <v>-0.17767170684011227</v>
      </c>
      <c r="BI1055" s="52">
        <v>42873.410601851851</v>
      </c>
      <c r="BJ1055" s="141">
        <v>0.76423318111019034</v>
      </c>
      <c r="BK1055" s="145">
        <v>-0.20768101132072431</v>
      </c>
      <c r="BL1055" s="63">
        <f t="shared" si="116"/>
        <v>432</v>
      </c>
      <c r="BM1055" s="117">
        <f t="shared" si="117"/>
        <v>224.5</v>
      </c>
      <c r="BN1055" s="139">
        <v>2.1784341648197909</v>
      </c>
      <c r="BO1055" s="140">
        <v>2.61</v>
      </c>
      <c r="BP1055" s="134">
        <f t="shared" si="118"/>
        <v>-0.23354180782662332</v>
      </c>
    </row>
    <row r="1056" spans="1:68">
      <c r="A1056" s="16">
        <v>42873.786568287032</v>
      </c>
      <c r="B1056" s="17">
        <v>1.3830348696634376</v>
      </c>
      <c r="C1056" s="18">
        <v>0.57908230858347198</v>
      </c>
      <c r="D1056" s="81">
        <f t="shared" si="115"/>
        <v>-0.16769344705029254</v>
      </c>
      <c r="BI1056" s="52">
        <v>42873.410613425927</v>
      </c>
      <c r="BJ1056" s="141">
        <v>0.78101290709600768</v>
      </c>
      <c r="BK1056" s="145">
        <v>-0.31299034909333057</v>
      </c>
      <c r="BL1056" s="63">
        <f t="shared" si="116"/>
        <v>451</v>
      </c>
      <c r="BM1056" s="117">
        <f t="shared" si="117"/>
        <v>20</v>
      </c>
      <c r="BN1056" s="139">
        <v>2.2007831284564627</v>
      </c>
      <c r="BO1056" s="140">
        <v>2.5688</v>
      </c>
      <c r="BP1056" s="134">
        <f t="shared" si="118"/>
        <v>-0.35976190693885723</v>
      </c>
    </row>
    <row r="1057" spans="1:68">
      <c r="A1057" s="16">
        <v>42873.786684027778</v>
      </c>
      <c r="B1057" s="17">
        <v>0.68897710008866964</v>
      </c>
      <c r="C1057" s="18">
        <v>0.25506594843875885</v>
      </c>
      <c r="D1057" s="81">
        <f t="shared" si="115"/>
        <v>-6.4860082068944697E-2</v>
      </c>
      <c r="BI1057" s="52">
        <v>42873.410624999997</v>
      </c>
      <c r="BJ1057" s="141">
        <v>0.48430023717801346</v>
      </c>
      <c r="BK1057" s="145">
        <v>-0.20768101132072431</v>
      </c>
      <c r="BL1057" s="63">
        <f t="shared" si="116"/>
        <v>266</v>
      </c>
      <c r="BM1057" s="117">
        <f t="shared" si="117"/>
        <v>224.5</v>
      </c>
      <c r="BN1057" s="139">
        <v>1.8055906994417126</v>
      </c>
      <c r="BO1057" s="140">
        <v>2.61</v>
      </c>
      <c r="BP1057" s="134">
        <f t="shared" si="118"/>
        <v>-0.2656120681839152</v>
      </c>
    </row>
    <row r="1058" spans="1:68">
      <c r="A1058" s="16">
        <v>42873.786799768524</v>
      </c>
      <c r="B1058" s="17">
        <v>0.38853043733362913</v>
      </c>
      <c r="C1058" s="18">
        <v>0.49807821854729373</v>
      </c>
      <c r="D1058" s="81">
        <f t="shared" si="115"/>
        <v>-0.12654378041408726</v>
      </c>
      <c r="BI1058" s="52">
        <v>42873.410636574074</v>
      </c>
      <c r="BJ1058" s="141">
        <v>0.63933487659208654</v>
      </c>
      <c r="BK1058" s="145">
        <v>-0.1286990079912696</v>
      </c>
      <c r="BL1058" s="63">
        <f t="shared" si="116"/>
        <v>357.5</v>
      </c>
      <c r="BM1058" s="117">
        <f t="shared" si="117"/>
        <v>479</v>
      </c>
      <c r="BN1058" s="139">
        <v>2.0120817661980022</v>
      </c>
      <c r="BO1058" s="140">
        <v>2.6408999999999998</v>
      </c>
      <c r="BP1058" s="134">
        <f t="shared" si="118"/>
        <v>-0.12126758443542431</v>
      </c>
    </row>
    <row r="1059" spans="1:68">
      <c r="A1059" s="16">
        <v>42873.786915509263</v>
      </c>
      <c r="B1059" s="17">
        <v>0.96133307393377065</v>
      </c>
      <c r="C1059" s="18">
        <v>0.61958435360156117</v>
      </c>
      <c r="D1059" s="81">
        <f t="shared" si="115"/>
        <v>-0.16291287994098497</v>
      </c>
      <c r="BI1059" s="52">
        <v>42873.41064814815</v>
      </c>
      <c r="BJ1059" s="141">
        <v>1.0906190228009032</v>
      </c>
      <c r="BK1059" s="145">
        <v>-2.3389670218662222E-2</v>
      </c>
      <c r="BL1059" s="63">
        <f t="shared" si="116"/>
        <v>622</v>
      </c>
      <c r="BM1059" s="117">
        <f t="shared" si="117"/>
        <v>678.5</v>
      </c>
      <c r="BN1059" s="139">
        <v>2.613148373719012</v>
      </c>
      <c r="BO1059" s="140">
        <v>2.6821000000000002</v>
      </c>
      <c r="BP1059" s="134">
        <f t="shared" si="118"/>
        <v>-9.8600991840158605E-3</v>
      </c>
    </row>
    <row r="1060" spans="1:68">
      <c r="A1060" s="16">
        <v>42873.787031250002</v>
      </c>
      <c r="B1060" s="17">
        <v>1.8432334976139362</v>
      </c>
      <c r="C1060" s="18">
        <v>0.29556799345684798</v>
      </c>
      <c r="D1060" s="81">
        <f t="shared" si="115"/>
        <v>-0.28357786131819834</v>
      </c>
      <c r="BI1060" s="52">
        <v>42873.41065972222</v>
      </c>
      <c r="BJ1060" s="141">
        <v>1.3295958581280571</v>
      </c>
      <c r="BK1060" s="145">
        <v>-0.15502634243442118</v>
      </c>
      <c r="BL1060" s="63">
        <f t="shared" si="116"/>
        <v>764</v>
      </c>
      <c r="BM1060" s="117">
        <f t="shared" si="117"/>
        <v>394.5</v>
      </c>
      <c r="BN1060" s="139">
        <v>2.9314422843137224</v>
      </c>
      <c r="BO1060" s="140">
        <v>2.6305999999999998</v>
      </c>
      <c r="BP1060" s="134">
        <f t="shared" si="118"/>
        <v>-3.1759093853340054E-2</v>
      </c>
    </row>
    <row r="1061" spans="1:68">
      <c r="A1061" s="16">
        <v>42873.78714699074</v>
      </c>
      <c r="B1061" s="17">
        <v>0.71349235393795085</v>
      </c>
      <c r="C1061" s="18">
        <v>0.13355981338449138</v>
      </c>
      <c r="D1061" s="81">
        <f t="shared" si="115"/>
        <v>-8.4318594932710447E-2</v>
      </c>
      <c r="BI1061" s="52">
        <v>42873.410671296297</v>
      </c>
      <c r="BJ1061" s="141">
        <v>1.1125072072640865</v>
      </c>
      <c r="BK1061" s="145">
        <v>-0.10237167354811805</v>
      </c>
      <c r="BL1061" s="63">
        <f t="shared" si="116"/>
        <v>635</v>
      </c>
      <c r="BM1061" s="117">
        <f t="shared" si="117"/>
        <v>540.5</v>
      </c>
      <c r="BN1061" s="139">
        <v>2.6423013073875303</v>
      </c>
      <c r="BO1061" s="140">
        <v>2.6511999999999998</v>
      </c>
      <c r="BP1061" s="134">
        <f t="shared" si="118"/>
        <v>9.3985366026703668E-2</v>
      </c>
    </row>
    <row r="1062" spans="1:68">
      <c r="A1062" s="16">
        <v>42873.787262731479</v>
      </c>
      <c r="B1062" s="17">
        <v>-0.42711363410521935</v>
      </c>
      <c r="C1062" s="18">
        <v>0.66008639861965035</v>
      </c>
      <c r="D1062" s="81">
        <f t="shared" si="115"/>
        <v>3.5323215348633768E-3</v>
      </c>
      <c r="BI1062" s="52">
        <v>42873.410682870373</v>
      </c>
      <c r="BJ1062" s="141">
        <v>1.9231133529449187</v>
      </c>
      <c r="BK1062" s="145">
        <v>0.10824700199709558</v>
      </c>
      <c r="BL1062" s="63">
        <f t="shared" si="116"/>
        <v>1033</v>
      </c>
      <c r="BM1062" s="117">
        <f t="shared" si="117"/>
        <v>854</v>
      </c>
      <c r="BN1062" s="139">
        <v>3.7219498838181559</v>
      </c>
      <c r="BO1062" s="140">
        <v>2.7336</v>
      </c>
      <c r="BP1062" s="134">
        <f t="shared" si="118"/>
        <v>-0.14060147640059573</v>
      </c>
    </row>
    <row r="1063" spans="1:68">
      <c r="A1063" s="16">
        <v>42873.787378472218</v>
      </c>
      <c r="B1063" s="17">
        <v>0.26577480134542808</v>
      </c>
      <c r="C1063" s="18">
        <v>0.57908230858347198</v>
      </c>
      <c r="D1063" s="81">
        <f t="shared" si="115"/>
        <v>6.1349058327861049E-2</v>
      </c>
      <c r="BI1063" s="52">
        <v>42873.410694444443</v>
      </c>
      <c r="BJ1063" s="141">
        <v>1.5542397905098493</v>
      </c>
      <c r="BK1063" s="145">
        <v>-0.20768101132072431</v>
      </c>
      <c r="BL1063" s="63">
        <f t="shared" si="116"/>
        <v>876.5</v>
      </c>
      <c r="BM1063" s="117">
        <f t="shared" si="117"/>
        <v>224.5</v>
      </c>
      <c r="BN1063" s="139">
        <v>3.2306461616740059</v>
      </c>
      <c r="BO1063" s="140">
        <v>2.61</v>
      </c>
      <c r="BP1063" s="134">
        <f t="shared" si="118"/>
        <v>-0.162196202594517</v>
      </c>
    </row>
    <row r="1064" spans="1:68">
      <c r="A1064" s="16">
        <v>42873.787494212964</v>
      </c>
      <c r="B1064" s="17">
        <v>1.1109825643588216</v>
      </c>
      <c r="C1064" s="18">
        <v>0.70058844363773942</v>
      </c>
      <c r="D1064" s="81">
        <f t="shared" si="115"/>
        <v>-0.30896539105487508</v>
      </c>
      <c r="BI1064" s="52">
        <v>42873.41070601852</v>
      </c>
      <c r="BJ1064" s="141">
        <v>1.6207985285254263</v>
      </c>
      <c r="BK1064" s="145">
        <v>0.10824700199709558</v>
      </c>
      <c r="BL1064" s="63">
        <f t="shared" si="116"/>
        <v>908.5</v>
      </c>
      <c r="BM1064" s="117">
        <f t="shared" si="117"/>
        <v>854</v>
      </c>
      <c r="BN1064" s="139">
        <v>3.3192959296660569</v>
      </c>
      <c r="BO1064" s="140">
        <v>2.7336</v>
      </c>
      <c r="BP1064" s="134">
        <f t="shared" si="118"/>
        <v>8.9376751921621145E-2</v>
      </c>
    </row>
    <row r="1065" spans="1:68">
      <c r="A1065" s="16">
        <v>42873.787609953702</v>
      </c>
      <c r="B1065" s="17">
        <v>1.5523477367319574</v>
      </c>
      <c r="C1065" s="18">
        <v>0.33607003847493711</v>
      </c>
      <c r="D1065" s="81">
        <f t="shared" si="115"/>
        <v>-0.33105356232616545</v>
      </c>
      <c r="BI1065" s="52">
        <v>42873.410717592589</v>
      </c>
      <c r="BJ1065" s="141">
        <v>2.2830290536091598</v>
      </c>
      <c r="BK1065" s="145">
        <v>0.16090167088339871</v>
      </c>
      <c r="BL1065" s="63">
        <f t="shared" si="116"/>
        <v>1107</v>
      </c>
      <c r="BM1065" s="117">
        <f t="shared" si="117"/>
        <v>898.5</v>
      </c>
      <c r="BN1065" s="139">
        <v>4.2013226049943651</v>
      </c>
      <c r="BO1065" s="140">
        <v>2.7542</v>
      </c>
      <c r="BP1065" s="134">
        <f t="shared" si="118"/>
        <v>-0.12328488171959964</v>
      </c>
    </row>
    <row r="1066" spans="1:68">
      <c r="A1066" s="16">
        <v>42873.787725694448</v>
      </c>
      <c r="B1066" s="17">
        <v>2.0400547408492704</v>
      </c>
      <c r="C1066" s="18">
        <v>0.49807821854729373</v>
      </c>
      <c r="D1066" s="81">
        <f t="shared" si="115"/>
        <v>-0.42303648816470429</v>
      </c>
      <c r="BI1066" s="52">
        <v>42873.410729166666</v>
      </c>
      <c r="BJ1066" s="141">
        <v>2.4144800667633417</v>
      </c>
      <c r="BK1066" s="145">
        <v>2.9376642244893394E-3</v>
      </c>
      <c r="BL1066" s="63">
        <f t="shared" si="116"/>
        <v>1125</v>
      </c>
      <c r="BM1066" s="117">
        <f t="shared" si="117"/>
        <v>724</v>
      </c>
      <c r="BN1066" s="139">
        <v>4.3764025744449739</v>
      </c>
      <c r="BO1066" s="140">
        <v>2.6924000000000001</v>
      </c>
      <c r="BP1066" s="134">
        <f t="shared" si="118"/>
        <v>-0.61983682422987596</v>
      </c>
    </row>
    <row r="1067" spans="1:68">
      <c r="A1067" s="16">
        <v>42873.787841435187</v>
      </c>
      <c r="B1067" s="17">
        <v>1.227958453162844</v>
      </c>
      <c r="C1067" s="18">
        <v>0.41707412851111542</v>
      </c>
      <c r="D1067" s="81">
        <f t="shared" si="115"/>
        <v>-0.48156592093237388</v>
      </c>
      <c r="BI1067" s="52">
        <v>42873.410740740743</v>
      </c>
      <c r="BJ1067" s="141">
        <v>2.3595337707279231</v>
      </c>
      <c r="BK1067" s="145">
        <v>-4.9717004661813786E-2</v>
      </c>
      <c r="BL1067" s="63">
        <f t="shared" si="116"/>
        <v>1121</v>
      </c>
      <c r="BM1067" s="117">
        <f t="shared" si="117"/>
        <v>638</v>
      </c>
      <c r="BN1067" s="139">
        <v>4.3032194501732599</v>
      </c>
      <c r="BO1067" s="140">
        <v>2.6718000000000002</v>
      </c>
      <c r="BP1067" s="134">
        <f t="shared" si="118"/>
        <v>-0.59019020703168579</v>
      </c>
    </row>
    <row r="1068" spans="1:68">
      <c r="A1068" s="16">
        <v>42873.787957175926</v>
      </c>
      <c r="B1068" s="17">
        <v>0.92708433369571297</v>
      </c>
      <c r="C1068" s="18">
        <v>0.74109048865582861</v>
      </c>
      <c r="D1068" s="81">
        <f t="shared" si="115"/>
        <v>-0.52496228321373961</v>
      </c>
      <c r="BI1068" s="52">
        <v>42873.410752314812</v>
      </c>
      <c r="BJ1068" s="141">
        <v>2.4926797170306951</v>
      </c>
      <c r="BK1068" s="145">
        <v>-0.15502634243442118</v>
      </c>
      <c r="BL1068" s="63">
        <f t="shared" si="116"/>
        <v>1135</v>
      </c>
      <c r="BM1068" s="117">
        <f t="shared" si="117"/>
        <v>394.5</v>
      </c>
      <c r="BN1068" s="139">
        <v>4.4805569057911905</v>
      </c>
      <c r="BO1068" s="140">
        <v>2.6305999999999998</v>
      </c>
      <c r="BP1068" s="134">
        <f t="shared" si="118"/>
        <v>-0.74527995820557247</v>
      </c>
    </row>
    <row r="1069" spans="1:68">
      <c r="A1069" s="16">
        <v>42873.788072916665</v>
      </c>
      <c r="B1069" s="17">
        <v>0.67255617893470809</v>
      </c>
      <c r="C1069" s="18">
        <v>0.37657208349302629</v>
      </c>
      <c r="D1069" s="81">
        <f t="shared" si="115"/>
        <v>-0.48562029406005425</v>
      </c>
      <c r="BI1069" s="52">
        <v>42873.410763888889</v>
      </c>
      <c r="BJ1069" s="141">
        <v>2.2509963461704814</v>
      </c>
      <c r="BK1069" s="145">
        <v>-7.6044339104965344E-2</v>
      </c>
      <c r="BL1069" s="63">
        <f t="shared" si="116"/>
        <v>1103</v>
      </c>
      <c r="BM1069" s="117">
        <f t="shared" si="117"/>
        <v>592.5</v>
      </c>
      <c r="BN1069" s="139">
        <v>4.158658153004132</v>
      </c>
      <c r="BO1069" s="140">
        <v>2.6615000000000002</v>
      </c>
      <c r="BP1069" s="134">
        <f t="shared" si="118"/>
        <v>-0.53491331620765892</v>
      </c>
    </row>
    <row r="1070" spans="1:68">
      <c r="A1070" s="16">
        <v>42873.788188657403</v>
      </c>
      <c r="B1070" s="17">
        <v>0.84739617493855068</v>
      </c>
      <c r="C1070" s="18">
        <v>0.66008639861965035</v>
      </c>
      <c r="D1070" s="81">
        <f t="shared" si="115"/>
        <v>-0.54901609018042707</v>
      </c>
      <c r="BI1070" s="52">
        <v>42873.410775462966</v>
      </c>
      <c r="BJ1070" s="141">
        <v>1.628552300862913</v>
      </c>
      <c r="BK1070" s="145">
        <v>-0.18135367687757273</v>
      </c>
      <c r="BL1070" s="63">
        <f t="shared" si="116"/>
        <v>911</v>
      </c>
      <c r="BM1070" s="117">
        <f t="shared" si="117"/>
        <v>308.5</v>
      </c>
      <c r="BN1070" s="139">
        <v>3.3296232005740558</v>
      </c>
      <c r="BO1070" s="140">
        <v>2.6202999999999999</v>
      </c>
      <c r="BP1070" s="134">
        <f t="shared" si="118"/>
        <v>-0.20332744975263956</v>
      </c>
    </row>
    <row r="1071" spans="1:68">
      <c r="A1071" s="16">
        <v>42873.788304398149</v>
      </c>
      <c r="B1071" s="17">
        <v>0.51555127005620227</v>
      </c>
      <c r="C1071" s="18">
        <v>0.49807821854729373</v>
      </c>
      <c r="D1071" s="81">
        <f t="shared" si="115"/>
        <v>-0.34821372219173158</v>
      </c>
      <c r="BI1071" s="52">
        <v>42873.410787037035</v>
      </c>
      <c r="BJ1071" s="141">
        <v>2.0720406191368763</v>
      </c>
      <c r="BK1071" s="145">
        <v>0.3715203464286112</v>
      </c>
      <c r="BL1071" s="63">
        <f t="shared" si="116"/>
        <v>1073</v>
      </c>
      <c r="BM1071" s="117">
        <f t="shared" si="117"/>
        <v>1002</v>
      </c>
      <c r="BN1071" s="139">
        <v>3.9203065232201486</v>
      </c>
      <c r="BO1071" s="140">
        <v>2.8365999999999998</v>
      </c>
      <c r="BP1071" s="134">
        <f t="shared" si="118"/>
        <v>-8.795855139757186E-2</v>
      </c>
    </row>
    <row r="1072" spans="1:68">
      <c r="A1072" s="16">
        <v>42873.788420138888</v>
      </c>
      <c r="B1072" s="17">
        <v>0.56183662180883065</v>
      </c>
      <c r="C1072" s="18">
        <v>0.66008639861965035</v>
      </c>
      <c r="D1072" s="81">
        <f t="shared" si="115"/>
        <v>-0.40478689199759105</v>
      </c>
      <c r="BI1072" s="52">
        <v>42873.410798611112</v>
      </c>
      <c r="BJ1072" s="141">
        <v>1.9820112413274111</v>
      </c>
      <c r="BK1072" s="145">
        <v>-0.15502634243442118</v>
      </c>
      <c r="BL1072" s="63">
        <f t="shared" si="116"/>
        <v>1051.5</v>
      </c>
      <c r="BM1072" s="117">
        <f t="shared" si="117"/>
        <v>394.5</v>
      </c>
      <c r="BN1072" s="139">
        <v>3.8003961449102417</v>
      </c>
      <c r="BO1072" s="140">
        <v>2.6305999999999998</v>
      </c>
      <c r="BP1072" s="134">
        <f t="shared" si="118"/>
        <v>0.31181195040647675</v>
      </c>
    </row>
    <row r="1073" spans="1:68">
      <c r="A1073" s="16">
        <v>42873.788535879634</v>
      </c>
      <c r="B1073" s="17">
        <v>1.2522908158661927</v>
      </c>
      <c r="C1073" s="18">
        <v>0.4575761735292046</v>
      </c>
      <c r="D1073" s="81">
        <f t="shared" si="115"/>
        <v>-0.36965802184838231</v>
      </c>
      <c r="BI1073" s="52">
        <v>42873.410810185182</v>
      </c>
      <c r="BJ1073" s="141">
        <v>1.7028557483154694</v>
      </c>
      <c r="BK1073" s="145">
        <v>-0.10237167354811805</v>
      </c>
      <c r="BL1073" s="63">
        <f t="shared" si="116"/>
        <v>945</v>
      </c>
      <c r="BM1073" s="117">
        <f t="shared" si="117"/>
        <v>540.5</v>
      </c>
      <c r="BN1073" s="139">
        <v>3.428588168571753</v>
      </c>
      <c r="BO1073" s="140">
        <v>2.6511999999999998</v>
      </c>
      <c r="BP1073" s="134">
        <f t="shared" si="118"/>
        <v>0.35734073154442597</v>
      </c>
    </row>
    <row r="1074" spans="1:68">
      <c r="A1074" s="16">
        <v>42873.788651620373</v>
      </c>
      <c r="B1074" s="17">
        <v>1.517861366524911</v>
      </c>
      <c r="C1074" s="18">
        <v>0.25506594843875885</v>
      </c>
      <c r="D1074" s="81">
        <f t="shared" si="115"/>
        <v>-0.44719378578949848</v>
      </c>
      <c r="BI1074" s="52">
        <v>42873.410821759258</v>
      </c>
      <c r="BJ1074" s="141">
        <v>1.7419910856832637</v>
      </c>
      <c r="BK1074" s="145">
        <v>-0.1286990079912696</v>
      </c>
      <c r="BL1074" s="63">
        <f t="shared" si="116"/>
        <v>956.5</v>
      </c>
      <c r="BM1074" s="117">
        <f t="shared" si="117"/>
        <v>479</v>
      </c>
      <c r="BN1074" s="139">
        <v>3.4807126330880975</v>
      </c>
      <c r="BO1074" s="140">
        <v>2.6408999999999998</v>
      </c>
      <c r="BP1074" s="134">
        <f t="shared" si="118"/>
        <v>0.36019648639344676</v>
      </c>
    </row>
    <row r="1075" spans="1:68">
      <c r="A1075" s="16">
        <v>42873.788767361111</v>
      </c>
      <c r="B1075" s="17">
        <v>1.4600888660617242</v>
      </c>
      <c r="C1075" s="18">
        <v>0.37657208349302629</v>
      </c>
      <c r="D1075" s="81">
        <f t="shared" si="115"/>
        <v>-0.57952686859858704</v>
      </c>
      <c r="BI1075" s="52">
        <v>42873.410833333335</v>
      </c>
      <c r="BJ1075" s="141">
        <v>1.6031658081098346</v>
      </c>
      <c r="BK1075" s="145">
        <v>-0.1286990079912696</v>
      </c>
      <c r="BL1075" s="63">
        <f t="shared" si="116"/>
        <v>900</v>
      </c>
      <c r="BM1075" s="117">
        <f t="shared" si="117"/>
        <v>479</v>
      </c>
      <c r="BN1075" s="139">
        <v>3.2958108603796608</v>
      </c>
      <c r="BO1075" s="140">
        <v>2.6408999999999998</v>
      </c>
      <c r="BP1075" s="134">
        <f t="shared" si="118"/>
        <v>0.42039695666851484</v>
      </c>
    </row>
    <row r="1076" spans="1:68">
      <c r="A1076" s="16">
        <v>42873.78888310185</v>
      </c>
      <c r="B1076" s="17">
        <v>0.80701819761263704</v>
      </c>
      <c r="C1076" s="18">
        <v>0.41707412851111542</v>
      </c>
      <c r="D1076" s="81">
        <f t="shared" si="115"/>
        <v>-0.62412647363361162</v>
      </c>
      <c r="BI1076" s="52">
        <v>42873.410844907405</v>
      </c>
      <c r="BJ1076" s="141">
        <v>0.89161662202879055</v>
      </c>
      <c r="BK1076" s="145">
        <v>-0.10237167354811805</v>
      </c>
      <c r="BL1076" s="63">
        <f t="shared" si="116"/>
        <v>525</v>
      </c>
      <c r="BM1076" s="117">
        <f t="shared" si="117"/>
        <v>540.5</v>
      </c>
      <c r="BN1076" s="139">
        <v>2.3480965235144562</v>
      </c>
      <c r="BO1076" s="140">
        <v>2.6511999999999998</v>
      </c>
      <c r="BP1076" s="134">
        <f t="shared" si="118"/>
        <v>0.51771792890493817</v>
      </c>
    </row>
    <row r="1077" spans="1:68">
      <c r="A1077" s="16">
        <v>42873.788998842589</v>
      </c>
      <c r="B1077" s="17">
        <v>1.5016235900125836</v>
      </c>
      <c r="C1077" s="18">
        <v>0.37657208349302629</v>
      </c>
      <c r="D1077" s="81">
        <f t="shared" si="115"/>
        <v>-0.32721057992505903</v>
      </c>
      <c r="BI1077" s="52">
        <v>42873.410856481481</v>
      </c>
      <c r="BJ1077" s="141">
        <v>0.86059808417728012</v>
      </c>
      <c r="BK1077" s="145">
        <v>0.23988367421285339</v>
      </c>
      <c r="BL1077" s="63">
        <f t="shared" si="116"/>
        <v>505</v>
      </c>
      <c r="BM1077" s="117">
        <f t="shared" si="117"/>
        <v>951.5</v>
      </c>
      <c r="BN1077" s="139">
        <v>2.3067828468136522</v>
      </c>
      <c r="BO1077" s="140">
        <v>2.7850999999999999</v>
      </c>
      <c r="BP1077" s="134">
        <f t="shared" si="118"/>
        <v>0.4485157927115499</v>
      </c>
    </row>
    <row r="1078" spans="1:68">
      <c r="A1078" s="16">
        <v>42873.789114583335</v>
      </c>
      <c r="B1078" s="17">
        <v>0.78770737989191275</v>
      </c>
      <c r="C1078" s="18">
        <v>0.41707412851111542</v>
      </c>
      <c r="D1078" s="81">
        <f t="shared" si="115"/>
        <v>5.7072938251352297E-3</v>
      </c>
      <c r="BI1078" s="52">
        <v>42873.410868055558</v>
      </c>
      <c r="BJ1078" s="141">
        <v>1.4510111552683991</v>
      </c>
      <c r="BK1078" s="145">
        <v>-0.10237167354811805</v>
      </c>
      <c r="BL1078" s="63">
        <f t="shared" si="116"/>
        <v>832</v>
      </c>
      <c r="BM1078" s="117">
        <f t="shared" si="117"/>
        <v>540.5</v>
      </c>
      <c r="BN1078" s="139">
        <v>3.0931556557369948</v>
      </c>
      <c r="BO1078" s="140">
        <v>2.6511999999999998</v>
      </c>
      <c r="BP1078" s="134">
        <f t="shared" si="118"/>
        <v>0.68801373429199097</v>
      </c>
    </row>
    <row r="1079" spans="1:68">
      <c r="A1079" s="16">
        <v>42873.789230324073</v>
      </c>
      <c r="B1079" s="17">
        <v>0.69178529287530988</v>
      </c>
      <c r="C1079" s="18">
        <v>0.66008639861965035</v>
      </c>
      <c r="D1079" s="81">
        <f t="shared" si="115"/>
        <v>0.3410567083359648</v>
      </c>
      <c r="BI1079" s="52">
        <v>42873.410879629628</v>
      </c>
      <c r="BJ1079" s="141">
        <v>1.0407639726337776</v>
      </c>
      <c r="BK1079" s="145">
        <v>-0.26033568020702741</v>
      </c>
      <c r="BL1079" s="63">
        <f t="shared" si="116"/>
        <v>593.5</v>
      </c>
      <c r="BM1079" s="117">
        <f t="shared" si="117"/>
        <v>78.5</v>
      </c>
      <c r="BN1079" s="139">
        <v>2.5467462939573222</v>
      </c>
      <c r="BO1079" s="140">
        <v>2.5893999999999999</v>
      </c>
      <c r="BP1079" s="134">
        <f t="shared" si="118"/>
        <v>0.7745491158487573</v>
      </c>
    </row>
    <row r="1080" spans="1:68">
      <c r="A1080" s="16">
        <v>42873.789346064819</v>
      </c>
      <c r="B1080" s="17">
        <v>2.2024148297650457</v>
      </c>
      <c r="C1080" s="18">
        <v>0.41707412851111542</v>
      </c>
      <c r="D1080" s="81">
        <f t="shared" si="115"/>
        <v>0.24885172289165933</v>
      </c>
      <c r="BI1080" s="52">
        <v>42873.410891203705</v>
      </c>
      <c r="BJ1080" s="141">
        <v>1.1970145273266013</v>
      </c>
      <c r="BK1080" s="145">
        <v>-0.10237167354811805</v>
      </c>
      <c r="BL1080" s="63">
        <f t="shared" si="116"/>
        <v>695</v>
      </c>
      <c r="BM1080" s="117">
        <f t="shared" si="117"/>
        <v>540.5</v>
      </c>
      <c r="BN1080" s="139">
        <v>2.754856841649894</v>
      </c>
      <c r="BO1080" s="140">
        <v>2.6511999999999998</v>
      </c>
      <c r="BP1080" s="134">
        <f t="shared" si="118"/>
        <v>0.74419203704224024</v>
      </c>
    </row>
    <row r="1081" spans="1:68">
      <c r="A1081" s="16">
        <v>42873.789461805558</v>
      </c>
      <c r="B1081" s="17">
        <v>1.8751500992443684</v>
      </c>
      <c r="C1081" s="18">
        <v>0.61958435360156117</v>
      </c>
      <c r="D1081" s="81">
        <f t="shared" si="115"/>
        <v>0.30608643583201722</v>
      </c>
      <c r="BI1081" s="52">
        <v>42873.410902777781</v>
      </c>
      <c r="BJ1081" s="141">
        <v>0.68838376897406894</v>
      </c>
      <c r="BK1081" s="145">
        <v>0.79275769751903735</v>
      </c>
      <c r="BL1081" s="63">
        <f t="shared" si="116"/>
        <v>386</v>
      </c>
      <c r="BM1081" s="117">
        <f t="shared" si="117"/>
        <v>1078</v>
      </c>
      <c r="BN1081" s="139">
        <v>2.0774101221670143</v>
      </c>
      <c r="BO1081" s="140">
        <v>3.0013999999999998</v>
      </c>
      <c r="BP1081" s="134">
        <f t="shared" si="118"/>
        <v>0.6475243787682764</v>
      </c>
    </row>
    <row r="1082" spans="1:68">
      <c r="A1082" s="16">
        <v>42873.789577546297</v>
      </c>
      <c r="B1082" s="17">
        <v>3.7822333709792342</v>
      </c>
      <c r="C1082" s="18">
        <v>0.61958435360156117</v>
      </c>
      <c r="D1082" s="81">
        <f t="shared" si="115"/>
        <v>0.35394527330205677</v>
      </c>
      <c r="BI1082" s="52">
        <v>42873.410914351851</v>
      </c>
      <c r="BJ1082" s="141">
        <v>0.72621273110783036</v>
      </c>
      <c r="BK1082" s="145">
        <v>8.1919667553944031E-2</v>
      </c>
      <c r="BL1082" s="63">
        <f t="shared" si="116"/>
        <v>407</v>
      </c>
      <c r="BM1082" s="117">
        <f t="shared" si="117"/>
        <v>829</v>
      </c>
      <c r="BN1082" s="139">
        <v>2.127794621881435</v>
      </c>
      <c r="BO1082" s="140">
        <v>2.7233000000000001</v>
      </c>
      <c r="BP1082" s="134">
        <f t="shared" si="118"/>
        <v>0.49009846593520162</v>
      </c>
    </row>
    <row r="1083" spans="1:68">
      <c r="A1083" s="16">
        <v>42873.789693287035</v>
      </c>
      <c r="B1083" s="17">
        <v>3.3252008385039424</v>
      </c>
      <c r="C1083" s="18">
        <v>0.70058844363773942</v>
      </c>
      <c r="D1083" s="81">
        <f t="shared" si="115"/>
        <v>0.31714494969808316</v>
      </c>
      <c r="BI1083" s="52">
        <v>42873.410925925928</v>
      </c>
      <c r="BJ1083" s="141">
        <v>0.90496714899024744</v>
      </c>
      <c r="BK1083" s="145">
        <v>-7.6044339104965344E-2</v>
      </c>
      <c r="BL1083" s="63">
        <f t="shared" si="116"/>
        <v>529.5</v>
      </c>
      <c r="BM1083" s="117">
        <f t="shared" si="117"/>
        <v>592.5</v>
      </c>
      <c r="BN1083" s="139">
        <v>2.365878127447929</v>
      </c>
      <c r="BO1083" s="140">
        <v>2.6615000000000002</v>
      </c>
      <c r="BP1083" s="134">
        <f t="shared" si="118"/>
        <v>0.54434260494268372</v>
      </c>
    </row>
    <row r="1084" spans="1:68">
      <c r="A1084" s="16">
        <v>42873.789809027774</v>
      </c>
      <c r="B1084" s="17">
        <v>2.4390890671961207</v>
      </c>
      <c r="C1084" s="18">
        <v>0.70058844363773942</v>
      </c>
      <c r="D1084" s="81">
        <f t="shared" si="115"/>
        <v>0.30011394787197193</v>
      </c>
      <c r="BI1084" s="52">
        <v>42873.410937499997</v>
      </c>
      <c r="BJ1084" s="141">
        <v>1.0672509517056046</v>
      </c>
      <c r="BK1084" s="145">
        <v>-0.15502634243442118</v>
      </c>
      <c r="BL1084" s="63">
        <f t="shared" si="116"/>
        <v>609.5</v>
      </c>
      <c r="BM1084" s="117">
        <f t="shared" si="117"/>
        <v>394.5</v>
      </c>
      <c r="BN1084" s="139">
        <v>2.5820243749356342</v>
      </c>
      <c r="BO1084" s="140">
        <v>2.6305999999999998</v>
      </c>
      <c r="BP1084" s="134">
        <f t="shared" si="118"/>
        <v>0.49748138462591412</v>
      </c>
    </row>
    <row r="1085" spans="1:68">
      <c r="A1085" s="16">
        <v>42873.789924768513</v>
      </c>
      <c r="B1085" s="17">
        <v>2.0386449704112892</v>
      </c>
      <c r="C1085" s="18">
        <v>0.49807821854729373</v>
      </c>
      <c r="D1085" s="81">
        <f t="shared" si="115"/>
        <v>0.24095874809986162</v>
      </c>
      <c r="BI1085" s="52">
        <v>42873.410949074074</v>
      </c>
      <c r="BJ1085" s="141">
        <v>1.1732863930475892</v>
      </c>
      <c r="BK1085" s="145">
        <v>-0.18135367687757273</v>
      </c>
      <c r="BL1085" s="63">
        <f t="shared" si="116"/>
        <v>680</v>
      </c>
      <c r="BM1085" s="117">
        <f t="shared" si="117"/>
        <v>308.5</v>
      </c>
      <c r="BN1085" s="139">
        <v>2.723253273712257</v>
      </c>
      <c r="BO1085" s="140">
        <v>2.6202999999999999</v>
      </c>
      <c r="BP1085" s="134">
        <f t="shared" si="118"/>
        <v>0.46956487771711536</v>
      </c>
    </row>
    <row r="1086" spans="1:68">
      <c r="A1086" s="16">
        <v>42873.790040509259</v>
      </c>
      <c r="B1086" s="17">
        <v>2.8321284536379752</v>
      </c>
      <c r="C1086" s="18">
        <v>0.37657208349302629</v>
      </c>
      <c r="D1086" s="81">
        <f t="shared" si="115"/>
        <v>0.36744489725655172</v>
      </c>
      <c r="BI1086" s="52">
        <v>42873.410960648151</v>
      </c>
      <c r="BJ1086" s="141">
        <v>0.79204884096668182</v>
      </c>
      <c r="BK1086" s="145">
        <v>2.9376642244893394E-3</v>
      </c>
      <c r="BL1086" s="63">
        <f t="shared" si="116"/>
        <v>456.5</v>
      </c>
      <c r="BM1086" s="117">
        <f t="shared" si="117"/>
        <v>724</v>
      </c>
      <c r="BN1086" s="139">
        <v>2.2154819194248541</v>
      </c>
      <c r="BO1086" s="140">
        <v>2.6924000000000001</v>
      </c>
      <c r="BP1086" s="134">
        <f t="shared" si="118"/>
        <v>0.25757895828432176</v>
      </c>
    </row>
    <row r="1087" spans="1:68">
      <c r="A1087" s="16">
        <v>42873.790156250005</v>
      </c>
      <c r="B1087" s="17">
        <v>2.6660974663959274</v>
      </c>
      <c r="C1087" s="18">
        <v>0.98410275876436348</v>
      </c>
      <c r="D1087" s="81">
        <f t="shared" si="115"/>
        <v>0.40399255956631358</v>
      </c>
      <c r="BI1087" s="52">
        <v>42873.41097222222</v>
      </c>
      <c r="BJ1087" s="141">
        <v>0.20493642239748686</v>
      </c>
      <c r="BK1087" s="145">
        <v>-0.28666301465017896</v>
      </c>
      <c r="BL1087" s="63">
        <f t="shared" si="116"/>
        <v>122</v>
      </c>
      <c r="BM1087" s="117">
        <f t="shared" si="117"/>
        <v>41</v>
      </c>
      <c r="BN1087" s="139">
        <v>1.4335052587611503</v>
      </c>
      <c r="BO1087" s="140">
        <v>2.5790999999999999</v>
      </c>
      <c r="BP1087" s="134">
        <f t="shared" si="118"/>
        <v>0.43919964721972987</v>
      </c>
    </row>
    <row r="1088" spans="1:68">
      <c r="A1088" s="16">
        <v>42873.790271990743</v>
      </c>
      <c r="B1088" s="17">
        <v>1.3271853622328136</v>
      </c>
      <c r="C1088" s="18">
        <v>0.41707412851111542</v>
      </c>
      <c r="D1088" s="81">
        <f t="shared" si="115"/>
        <v>-8.9405874785378425E-2</v>
      </c>
      <c r="BI1088" s="52">
        <v>42873.410983796297</v>
      </c>
      <c r="BJ1088" s="141">
        <v>2.8281868626075839E-2</v>
      </c>
      <c r="BK1088" s="145">
        <v>0.45050234975806591</v>
      </c>
      <c r="BL1088" s="63">
        <f t="shared" si="116"/>
        <v>69</v>
      </c>
      <c r="BM1088" s="117">
        <f t="shared" si="117"/>
        <v>1024.5</v>
      </c>
      <c r="BN1088" s="139">
        <v>1.1982185680352855</v>
      </c>
      <c r="BO1088" s="140">
        <v>2.8674999999999997</v>
      </c>
      <c r="BP1088" s="134">
        <f t="shared" si="118"/>
        <v>-6.9566259218901777E-2</v>
      </c>
    </row>
    <row r="1089" spans="1:68">
      <c r="A1089" s="16">
        <v>42873.790387731482</v>
      </c>
      <c r="B1089" s="17">
        <v>1.3273681111693305</v>
      </c>
      <c r="C1089" s="18">
        <v>0.21456390342066969</v>
      </c>
      <c r="D1089" s="81">
        <f t="shared" si="115"/>
        <v>-1.6214786830924682E-2</v>
      </c>
      <c r="BI1089" s="52">
        <v>42873.410995370374</v>
      </c>
      <c r="BJ1089" s="141">
        <v>0.31216060704636606</v>
      </c>
      <c r="BK1089" s="145">
        <v>-4.9717004661813786E-2</v>
      </c>
      <c r="BL1089" s="63">
        <f t="shared" si="116"/>
        <v>173</v>
      </c>
      <c r="BM1089" s="117">
        <f t="shared" si="117"/>
        <v>638</v>
      </c>
      <c r="BN1089" s="139">
        <v>1.5763174480492859</v>
      </c>
      <c r="BO1089" s="140">
        <v>2.6718000000000002</v>
      </c>
      <c r="BP1089" s="134">
        <f t="shared" si="118"/>
        <v>-0.11303731384904624</v>
      </c>
    </row>
    <row r="1090" spans="1:68">
      <c r="A1090" s="16">
        <v>42873.790503472221</v>
      </c>
      <c r="B1090" s="17">
        <v>2.3539273343909612</v>
      </c>
      <c r="C1090" s="18">
        <v>0.66008639861965035</v>
      </c>
      <c r="D1090" s="81">
        <f t="shared" si="115"/>
        <v>0.22907900129923051</v>
      </c>
      <c r="BI1090" s="52">
        <v>42873.411006944443</v>
      </c>
      <c r="BJ1090" s="141">
        <v>1.3511892115015487</v>
      </c>
      <c r="BK1090" s="145">
        <v>-0.18135367687757273</v>
      </c>
      <c r="BL1090" s="63">
        <f t="shared" si="116"/>
        <v>775.5</v>
      </c>
      <c r="BM1090" s="117">
        <f t="shared" si="117"/>
        <v>308.5</v>
      </c>
      <c r="BN1090" s="139">
        <v>2.9602025316351548</v>
      </c>
      <c r="BO1090" s="140">
        <v>2.6202999999999999</v>
      </c>
      <c r="BP1090" s="134">
        <f t="shared" si="118"/>
        <v>-0.14845972774928526</v>
      </c>
    </row>
    <row r="1091" spans="1:68">
      <c r="A1091" s="16">
        <v>42873.790619212959</v>
      </c>
      <c r="B1091" s="17">
        <v>2.8563605624200821</v>
      </c>
      <c r="C1091" s="18">
        <v>0.61958435360156117</v>
      </c>
      <c r="D1091" s="81">
        <f t="shared" si="115"/>
        <v>4.8148417564344029E-2</v>
      </c>
      <c r="BI1091" s="52">
        <v>42873.41101851852</v>
      </c>
      <c r="BJ1091" s="141">
        <v>1.6430162236022459</v>
      </c>
      <c r="BK1091" s="145">
        <v>-7.6044339104965344E-2</v>
      </c>
      <c r="BL1091" s="63">
        <f t="shared" si="116"/>
        <v>921</v>
      </c>
      <c r="BM1091" s="117">
        <f t="shared" si="117"/>
        <v>592.5</v>
      </c>
      <c r="BN1091" s="139">
        <v>3.3488877394359062</v>
      </c>
      <c r="BO1091" s="140">
        <v>2.6615000000000002</v>
      </c>
      <c r="BP1091" s="134">
        <f t="shared" si="118"/>
        <v>-0.14354392140197814</v>
      </c>
    </row>
    <row r="1092" spans="1:68">
      <c r="A1092" s="16">
        <v>42873.790734953698</v>
      </c>
      <c r="B1092" s="17">
        <v>2.1026306499793939</v>
      </c>
      <c r="C1092" s="18">
        <v>0.37657208349302629</v>
      </c>
      <c r="D1092" s="81">
        <f t="shared" si="115"/>
        <v>8.9273309599377293E-2</v>
      </c>
      <c r="BI1092" s="52">
        <v>42873.411030092589</v>
      </c>
      <c r="BJ1092" s="141">
        <v>1.3014521028459645</v>
      </c>
      <c r="BK1092" s="145">
        <v>0.13457433644024716</v>
      </c>
      <c r="BL1092" s="63">
        <f t="shared" si="116"/>
        <v>750</v>
      </c>
      <c r="BM1092" s="117">
        <f t="shared" si="117"/>
        <v>879</v>
      </c>
      <c r="BN1092" s="139">
        <v>2.8939575385002025</v>
      </c>
      <c r="BO1092" s="140">
        <v>2.7439</v>
      </c>
      <c r="BP1092" s="134">
        <f t="shared" si="118"/>
        <v>-0.20174507725820709</v>
      </c>
    </row>
    <row r="1093" spans="1:68">
      <c r="A1093" s="16">
        <v>42873.790850694444</v>
      </c>
      <c r="B1093" s="17">
        <v>2.553164300911587</v>
      </c>
      <c r="C1093" s="18">
        <v>0.66008639861965035</v>
      </c>
      <c r="D1093" s="81">
        <f t="shared" si="115"/>
        <v>0.21473674497319831</v>
      </c>
      <c r="BI1093" s="52">
        <v>42873.411041666666</v>
      </c>
      <c r="BJ1093" s="141">
        <v>0.8838102912928304</v>
      </c>
      <c r="BK1093" s="145">
        <v>-0.15502634243442118</v>
      </c>
      <c r="BL1093" s="63">
        <f t="shared" si="116"/>
        <v>519</v>
      </c>
      <c r="BM1093" s="117">
        <f t="shared" si="117"/>
        <v>394.5</v>
      </c>
      <c r="BN1093" s="139">
        <v>2.3376992499295794</v>
      </c>
      <c r="BO1093" s="140">
        <v>2.6305999999999998</v>
      </c>
      <c r="BP1093" s="134">
        <f t="shared" si="118"/>
        <v>-0.45078924972446527</v>
      </c>
    </row>
    <row r="1094" spans="1:68">
      <c r="A1094" s="16">
        <v>42873.79096643519</v>
      </c>
      <c r="B1094" s="17">
        <v>1.2551954846838778</v>
      </c>
      <c r="C1094" s="18">
        <v>0.61958435360156117</v>
      </c>
      <c r="D1094" s="81">
        <f t="shared" si="115"/>
        <v>4.7417674757650331E-2</v>
      </c>
      <c r="BI1094" s="52">
        <v>42873.411053240743</v>
      </c>
      <c r="BJ1094" s="141">
        <v>0.53080222899362106</v>
      </c>
      <c r="BK1094" s="145">
        <v>-0.1286990079912696</v>
      </c>
      <c r="BL1094" s="63">
        <f t="shared" si="116"/>
        <v>295</v>
      </c>
      <c r="BM1094" s="117">
        <f t="shared" si="117"/>
        <v>479</v>
      </c>
      <c r="BN1094" s="139">
        <v>1.8675268314737998</v>
      </c>
      <c r="BO1094" s="140">
        <v>2.6408999999999998</v>
      </c>
      <c r="BP1094" s="134">
        <f t="shared" si="118"/>
        <v>-0.16455792526994814</v>
      </c>
    </row>
    <row r="1095" spans="1:68">
      <c r="A1095" s="16">
        <v>42873.791082175929</v>
      </c>
      <c r="B1095" s="17">
        <v>0.84334956474489564</v>
      </c>
      <c r="C1095" s="18">
        <v>0.49807821854729373</v>
      </c>
      <c r="D1095" s="81">
        <f t="shared" si="115"/>
        <v>-0.11698217034387887</v>
      </c>
      <c r="BI1095" s="52">
        <v>42873.411064814813</v>
      </c>
      <c r="BJ1095" s="141">
        <v>0.3680631891538787</v>
      </c>
      <c r="BK1095" s="145">
        <v>-0.18135367687757273</v>
      </c>
      <c r="BL1095" s="63">
        <f t="shared" si="116"/>
        <v>205.5</v>
      </c>
      <c r="BM1095" s="117">
        <f t="shared" si="117"/>
        <v>308.5</v>
      </c>
      <c r="BN1095" s="139">
        <v>1.6507742523959634</v>
      </c>
      <c r="BO1095" s="140">
        <v>2.6202999999999999</v>
      </c>
      <c r="BP1095" s="134">
        <f t="shared" si="118"/>
        <v>-0.33763551656279867</v>
      </c>
    </row>
    <row r="1096" spans="1:68">
      <c r="A1096" s="16">
        <v>42873.791197916667</v>
      </c>
      <c r="B1096" s="17">
        <v>0.96495665721677082</v>
      </c>
      <c r="C1096" s="18">
        <v>0.4575761735292046</v>
      </c>
      <c r="D1096" s="81">
        <f t="shared" si="115"/>
        <v>-7.4263375224983524E-2</v>
      </c>
      <c r="BI1096" s="52">
        <v>42873.411076388889</v>
      </c>
      <c r="BJ1096" s="141">
        <v>0.19542604605518102</v>
      </c>
      <c r="BK1096" s="145">
        <v>-0.15502634243442118</v>
      </c>
      <c r="BL1096" s="63">
        <f t="shared" si="116"/>
        <v>119</v>
      </c>
      <c r="BM1096" s="117">
        <f t="shared" si="117"/>
        <v>394.5</v>
      </c>
      <c r="BN1096" s="139">
        <v>1.4208383621011627</v>
      </c>
      <c r="BO1096" s="140">
        <v>2.6305999999999998</v>
      </c>
      <c r="BP1096" s="134">
        <f t="shared" si="118"/>
        <v>-0.27018135831846274</v>
      </c>
    </row>
    <row r="1097" spans="1:68">
      <c r="A1097" s="16">
        <v>42873.791313657406</v>
      </c>
      <c r="B1097" s="17">
        <v>0.55296229932992458</v>
      </c>
      <c r="C1097" s="18">
        <v>0.70058844363773942</v>
      </c>
      <c r="D1097" s="81">
        <f t="shared" si="115"/>
        <v>7.4953924687942812E-3</v>
      </c>
      <c r="BI1097" s="52">
        <v>42873.411087962966</v>
      </c>
      <c r="BJ1097" s="141">
        <v>0.21453158456592186</v>
      </c>
      <c r="BK1097" s="145">
        <v>0.3715203464286112</v>
      </c>
      <c r="BL1097" s="63">
        <f t="shared" si="116"/>
        <v>124.5</v>
      </c>
      <c r="BM1097" s="117">
        <f t="shared" si="117"/>
        <v>1002</v>
      </c>
      <c r="BN1097" s="139">
        <v>1.4462850818984039</v>
      </c>
      <c r="BO1097" s="140">
        <v>2.8365999999999998</v>
      </c>
      <c r="BP1097" s="134">
        <f t="shared" si="118"/>
        <v>-0.22717372000604075</v>
      </c>
    </row>
    <row r="1098" spans="1:68">
      <c r="A1098" s="16">
        <v>42873.791429398145</v>
      </c>
      <c r="B1098" s="17">
        <v>1.0107324893633516</v>
      </c>
      <c r="C1098" s="18">
        <v>0.33607003847493711</v>
      </c>
      <c r="D1098" s="81">
        <f t="shared" si="115"/>
        <v>0.30836658285032009</v>
      </c>
      <c r="BI1098" s="52">
        <v>42873.411099537036</v>
      </c>
      <c r="BJ1098" s="141">
        <v>1.2613289840118445</v>
      </c>
      <c r="BK1098" s="145">
        <v>2.9264998667640901E-2</v>
      </c>
      <c r="BL1098" s="63">
        <f t="shared" si="116"/>
        <v>732.5</v>
      </c>
      <c r="BM1098" s="117">
        <f t="shared" si="117"/>
        <v>765.5</v>
      </c>
      <c r="BN1098" s="139">
        <v>2.8405174451058564</v>
      </c>
      <c r="BO1098" s="140">
        <v>2.7027000000000001</v>
      </c>
      <c r="BP1098" s="134">
        <f t="shared" si="118"/>
        <v>-8.3906678656720263E-3</v>
      </c>
    </row>
    <row r="1099" spans="1:68">
      <c r="A1099" s="16">
        <v>42873.791545138884</v>
      </c>
      <c r="B1099" s="17">
        <v>0.96427679979313397</v>
      </c>
      <c r="C1099" s="18">
        <v>0.53858026356538291</v>
      </c>
      <c r="D1099" s="81">
        <f t="shared" si="115"/>
        <v>7.133715241278224E-2</v>
      </c>
      <c r="BI1099" s="52">
        <v>42873.411111111112</v>
      </c>
      <c r="BJ1099" s="141">
        <v>0.99052252575184174</v>
      </c>
      <c r="BK1099" s="145">
        <v>-2.3389670218662222E-2</v>
      </c>
      <c r="BL1099" s="63">
        <f t="shared" si="116"/>
        <v>568</v>
      </c>
      <c r="BM1099" s="117">
        <f t="shared" si="117"/>
        <v>678.5</v>
      </c>
      <c r="BN1099" s="139">
        <v>2.4798295713381791</v>
      </c>
      <c r="BO1099" s="140">
        <v>2.6821000000000002</v>
      </c>
      <c r="BP1099" s="134">
        <f t="shared" si="118"/>
        <v>-1.3158815921433429E-2</v>
      </c>
    </row>
    <row r="1100" spans="1:68">
      <c r="A1100" s="16">
        <v>42873.791660879629</v>
      </c>
      <c r="B1100" s="17">
        <v>0.77537134365060167</v>
      </c>
      <c r="C1100" s="18">
        <v>0.41707412851111542</v>
      </c>
      <c r="D1100" s="81">
        <f t="shared" si="115"/>
        <v>6.2474951697831155E-2</v>
      </c>
      <c r="BI1100" s="52">
        <v>42873.411122685182</v>
      </c>
      <c r="BJ1100" s="141">
        <v>1.3227693391125963</v>
      </c>
      <c r="BK1100" s="145">
        <v>-0.20768101132072431</v>
      </c>
      <c r="BL1100" s="63">
        <f t="shared" si="116"/>
        <v>763</v>
      </c>
      <c r="BM1100" s="117">
        <f t="shared" si="117"/>
        <v>224.5</v>
      </c>
      <c r="BN1100" s="139">
        <v>2.9223500246802496</v>
      </c>
      <c r="BO1100" s="140">
        <v>2.61</v>
      </c>
      <c r="BP1100" s="134">
        <f t="shared" si="118"/>
        <v>0.17254497249226144</v>
      </c>
    </row>
    <row r="1101" spans="1:68">
      <c r="A1101" s="16">
        <v>42873.791776620375</v>
      </c>
      <c r="B1101" s="17">
        <v>-9.5674289492570994E-2</v>
      </c>
      <c r="C1101" s="18">
        <v>0.74109048865582861</v>
      </c>
      <c r="D1101" s="81">
        <f t="shared" si="115"/>
        <v>0.50886174573101606</v>
      </c>
      <c r="BI1101" s="52">
        <v>42873.411134259259</v>
      </c>
      <c r="BJ1101" s="141">
        <v>1.5834780773062853</v>
      </c>
      <c r="BK1101" s="145">
        <v>2.9264998667640901E-2</v>
      </c>
      <c r="BL1101" s="63">
        <f t="shared" si="116"/>
        <v>887</v>
      </c>
      <c r="BM1101" s="117">
        <f t="shared" si="117"/>
        <v>765.5</v>
      </c>
      <c r="BN1101" s="139">
        <v>3.2695887170509197</v>
      </c>
      <c r="BO1101" s="140">
        <v>2.7027000000000001</v>
      </c>
      <c r="BP1101" s="134">
        <f t="shared" si="118"/>
        <v>0.19660037319587409</v>
      </c>
    </row>
    <row r="1102" spans="1:68">
      <c r="A1102" s="16">
        <v>42873.791892361114</v>
      </c>
      <c r="B1102" s="17">
        <v>0.51060797035125038</v>
      </c>
      <c r="C1102" s="18">
        <v>0.66008639861965035</v>
      </c>
      <c r="D1102" s="81">
        <f t="shared" si="115"/>
        <v>0.31944619418632658</v>
      </c>
      <c r="BI1102" s="52">
        <v>42873.411145833335</v>
      </c>
      <c r="BJ1102" s="141">
        <v>1.8971917404854908</v>
      </c>
      <c r="BK1102" s="145">
        <v>0.18722900532655026</v>
      </c>
      <c r="BL1102" s="63">
        <f t="shared" si="116"/>
        <v>1021</v>
      </c>
      <c r="BM1102" s="117">
        <f t="shared" si="117"/>
        <v>915.5</v>
      </c>
      <c r="BN1102" s="139">
        <v>3.6874248162008829</v>
      </c>
      <c r="BO1102" s="140">
        <v>2.7645</v>
      </c>
      <c r="BP1102" s="134">
        <f t="shared" si="118"/>
        <v>0.32104112432100451</v>
      </c>
    </row>
    <row r="1103" spans="1:68">
      <c r="A1103" s="16">
        <v>42873.792008101853</v>
      </c>
      <c r="B1103" s="17">
        <v>-0.13987730736646881</v>
      </c>
      <c r="C1103" s="18">
        <v>0.41707412851111542</v>
      </c>
      <c r="D1103" s="81">
        <f t="shared" si="115"/>
        <v>0.24664357551877278</v>
      </c>
      <c r="BI1103" s="52">
        <v>42873.411157407405</v>
      </c>
      <c r="BJ1103" s="141">
        <v>1.2518855823391681</v>
      </c>
      <c r="BK1103" s="145">
        <v>-0.23400834576387586</v>
      </c>
      <c r="BL1103" s="63">
        <f t="shared" si="116"/>
        <v>725</v>
      </c>
      <c r="BM1103" s="117">
        <f t="shared" si="117"/>
        <v>140.5</v>
      </c>
      <c r="BN1103" s="139">
        <v>2.8279397521943324</v>
      </c>
      <c r="BO1103" s="140">
        <v>2.5996999999999999</v>
      </c>
      <c r="BP1103" s="134">
        <f t="shared" si="118"/>
        <v>0.5039152583115305</v>
      </c>
    </row>
    <row r="1104" spans="1:68">
      <c r="A1104" s="16">
        <v>42873.792123842592</v>
      </c>
      <c r="B1104" s="17">
        <v>-9.9262237477089385E-2</v>
      </c>
      <c r="C1104" s="18">
        <v>0.4575761735292046</v>
      </c>
      <c r="D1104" s="81">
        <f t="shared" si="115"/>
        <v>0.12439864447436146</v>
      </c>
      <c r="BI1104" s="52">
        <v>42873.411168981482</v>
      </c>
      <c r="BJ1104" s="141">
        <v>1.1453506565889062</v>
      </c>
      <c r="BK1104" s="145">
        <v>-0.28666301465017896</v>
      </c>
      <c r="BL1104" s="63">
        <f t="shared" si="116"/>
        <v>652.5</v>
      </c>
      <c r="BM1104" s="117">
        <f t="shared" si="117"/>
        <v>41</v>
      </c>
      <c r="BN1104" s="139">
        <v>2.6860455887472905</v>
      </c>
      <c r="BO1104" s="140">
        <v>2.5790999999999999</v>
      </c>
      <c r="BP1104" s="134">
        <f t="shared" si="118"/>
        <v>0.25428699283831008</v>
      </c>
    </row>
    <row r="1105" spans="1:68">
      <c r="A1105" s="16">
        <v>42873.79223958333</v>
      </c>
      <c r="B1105" s="17">
        <v>0.30607543597771242</v>
      </c>
      <c r="C1105" s="18">
        <v>0.66008639861965035</v>
      </c>
      <c r="D1105" s="81">
        <f t="shared" si="115"/>
        <v>0.12675188805409512</v>
      </c>
      <c r="BI1105" s="52">
        <v>42873.411180555559</v>
      </c>
      <c r="BJ1105" s="141">
        <v>1.8557322379604664</v>
      </c>
      <c r="BK1105" s="145">
        <v>-0.1286990079912696</v>
      </c>
      <c r="BL1105" s="63">
        <f t="shared" si="116"/>
        <v>1001.5</v>
      </c>
      <c r="BM1105" s="117">
        <f t="shared" si="117"/>
        <v>479</v>
      </c>
      <c r="BN1105" s="139">
        <v>3.6322047896575747</v>
      </c>
      <c r="BO1105" s="140">
        <v>2.6408999999999998</v>
      </c>
      <c r="BP1105" s="134">
        <f t="shared" si="118"/>
        <v>0.5506434775177117</v>
      </c>
    </row>
    <row r="1106" spans="1:68">
      <c r="A1106" s="16">
        <v>42873.792355324069</v>
      </c>
      <c r="B1106" s="17">
        <v>0.23066316350498708</v>
      </c>
      <c r="C1106" s="18">
        <v>0.61958435360156117</v>
      </c>
      <c r="D1106" s="81">
        <f t="shared" si="115"/>
        <v>6.0597061140846211E-4</v>
      </c>
      <c r="BI1106" s="52">
        <v>42873.411192129628</v>
      </c>
      <c r="BJ1106" s="141">
        <v>1.7039983792842399</v>
      </c>
      <c r="BK1106" s="145">
        <v>-0.10237167354811805</v>
      </c>
      <c r="BL1106" s="63">
        <f t="shared" si="116"/>
        <v>946</v>
      </c>
      <c r="BM1106" s="117">
        <f t="shared" si="117"/>
        <v>540.5</v>
      </c>
      <c r="BN1106" s="139">
        <v>3.4301100419320671</v>
      </c>
      <c r="BO1106" s="140">
        <v>2.6511999999999998</v>
      </c>
      <c r="BP1106" s="134">
        <f t="shared" si="118"/>
        <v>0.62540291237390477</v>
      </c>
    </row>
    <row r="1107" spans="1:68">
      <c r="A1107" s="16">
        <v>42873.792471064815</v>
      </c>
      <c r="B1107" s="17">
        <v>0.24627873125696442</v>
      </c>
      <c r="C1107" s="18">
        <v>0.4575761735292046</v>
      </c>
      <c r="D1107" s="81">
        <f t="shared" si="115"/>
        <v>6.4426970399417319E-2</v>
      </c>
      <c r="BI1107" s="52">
        <v>42873.411203703705</v>
      </c>
      <c r="BJ1107" s="141">
        <v>1.3739906292104349</v>
      </c>
      <c r="BK1107" s="145">
        <v>0.39784768087176275</v>
      </c>
      <c r="BL1107" s="63">
        <f t="shared" si="116"/>
        <v>788</v>
      </c>
      <c r="BM1107" s="117">
        <f t="shared" si="117"/>
        <v>1010.5</v>
      </c>
      <c r="BN1107" s="139">
        <v>2.9905718031996118</v>
      </c>
      <c r="BO1107" s="140">
        <v>2.8468999999999998</v>
      </c>
      <c r="BP1107" s="134">
        <f t="shared" si="118"/>
        <v>0.70382928132708378</v>
      </c>
    </row>
    <row r="1108" spans="1:68">
      <c r="A1108" s="16">
        <v>42873.792586805561</v>
      </c>
      <c r="B1108" s="17">
        <v>0.71654069673166165</v>
      </c>
      <c r="C1108" s="18">
        <v>0.25506594843875885</v>
      </c>
      <c r="D1108" s="81">
        <f t="shared" si="115"/>
        <v>9.5829802032831729E-2</v>
      </c>
      <c r="BI1108" s="52">
        <v>42873.411215277774</v>
      </c>
      <c r="BJ1108" s="141">
        <v>0.93517621489536695</v>
      </c>
      <c r="BK1108" s="145">
        <v>-0.20768101132072431</v>
      </c>
      <c r="BL1108" s="63">
        <f t="shared" si="116"/>
        <v>542</v>
      </c>
      <c r="BM1108" s="117">
        <f t="shared" si="117"/>
        <v>224.5</v>
      </c>
      <c r="BN1108" s="139">
        <v>2.4061136662154863</v>
      </c>
      <c r="BO1108" s="140">
        <v>2.61</v>
      </c>
      <c r="BP1108" s="134">
        <f t="shared" si="118"/>
        <v>0.40558771026342355</v>
      </c>
    </row>
    <row r="1109" spans="1:68">
      <c r="A1109" s="16">
        <v>42873.7927025463</v>
      </c>
      <c r="B1109" s="17">
        <v>0.74078771611289917</v>
      </c>
      <c r="C1109" s="18">
        <v>0.57908230858347198</v>
      </c>
      <c r="D1109" s="81">
        <f t="shared" si="115"/>
        <v>4.2320459100988271E-2</v>
      </c>
      <c r="BI1109" s="52">
        <v>42873.411226851851</v>
      </c>
      <c r="BJ1109" s="141">
        <v>0.80093063409747722</v>
      </c>
      <c r="BK1109" s="145">
        <v>-0.20768101132072431</v>
      </c>
      <c r="BL1109" s="63">
        <f t="shared" si="116"/>
        <v>461.5</v>
      </c>
      <c r="BM1109" s="117">
        <f t="shared" si="117"/>
        <v>224.5</v>
      </c>
      <c r="BN1109" s="139">
        <v>2.2273116043598979</v>
      </c>
      <c r="BO1109" s="140">
        <v>2.61</v>
      </c>
      <c r="BP1109" s="134">
        <f t="shared" si="118"/>
        <v>0.61554677023687232</v>
      </c>
    </row>
    <row r="1110" spans="1:68">
      <c r="A1110" s="16">
        <v>42873.792818287038</v>
      </c>
      <c r="B1110" s="17">
        <v>0.5891048433747551</v>
      </c>
      <c r="C1110" s="18">
        <v>0.57908230858347198</v>
      </c>
      <c r="D1110" s="81">
        <f t="shared" ref="D1110:D1173" si="119">CORREL(B1116:B1126,C1110:C1120)</f>
        <v>7.9485785446068172E-2</v>
      </c>
      <c r="BI1110" s="52">
        <v>42873.411238425928</v>
      </c>
      <c r="BJ1110" s="141">
        <v>1.3433126799497412</v>
      </c>
      <c r="BK1110" s="145">
        <v>2.9264998667640901E-2</v>
      </c>
      <c r="BL1110" s="63">
        <f t="shared" ref="BL1110:BL1173" si="120">_xlfn.RANK.AVG(BJ1110,BJ$21:BJ$1174,1)</f>
        <v>769</v>
      </c>
      <c r="BM1110" s="117">
        <f t="shared" ref="BM1110:BM1173" si="121">_xlfn.RANK.AVG(BK1110,BK$21:BK$1174,1)</f>
        <v>765.5</v>
      </c>
      <c r="BN1110" s="139">
        <v>2.9497117573887079</v>
      </c>
      <c r="BO1110" s="140">
        <v>2.7027000000000001</v>
      </c>
      <c r="BP1110" s="134">
        <f t="shared" ref="BP1110:BP1173" si="122">CORREL(BL1120:BL1129,BM1110:BM1119)</f>
        <v>0.36054452424119882</v>
      </c>
    </row>
    <row r="1111" spans="1:68">
      <c r="A1111" s="16">
        <v>42873.792934027777</v>
      </c>
      <c r="B1111" s="17">
        <v>4.9353899362514921E-2</v>
      </c>
      <c r="C1111" s="18">
        <v>1.105608893818631</v>
      </c>
      <c r="D1111" s="81">
        <f t="shared" si="119"/>
        <v>4.2091943259992505E-3</v>
      </c>
      <c r="BI1111" s="52">
        <v>42873.411249999997</v>
      </c>
      <c r="BJ1111" s="141">
        <v>1.0784672962648658</v>
      </c>
      <c r="BK1111" s="145">
        <v>-0.15502634243442118</v>
      </c>
      <c r="BL1111" s="63">
        <f t="shared" si="120"/>
        <v>617</v>
      </c>
      <c r="BM1111" s="117">
        <f t="shared" si="121"/>
        <v>394.5</v>
      </c>
      <c r="BN1111" s="139">
        <v>2.5969634554011427</v>
      </c>
      <c r="BO1111" s="140">
        <v>2.6305999999999998</v>
      </c>
      <c r="BP1111" s="134">
        <f t="shared" si="122"/>
        <v>0.13562379649558023</v>
      </c>
    </row>
    <row r="1112" spans="1:68">
      <c r="A1112" s="16">
        <v>42873.793049768516</v>
      </c>
      <c r="B1112" s="17">
        <v>0.76457589413937821</v>
      </c>
      <c r="C1112" s="18">
        <v>0.37657208349302629</v>
      </c>
      <c r="D1112" s="81">
        <f t="shared" si="119"/>
        <v>-0.29871131193140527</v>
      </c>
      <c r="BI1112" s="52">
        <v>42873.411261574074</v>
      </c>
      <c r="BJ1112" s="141">
        <v>1.2312570267807281</v>
      </c>
      <c r="BK1112" s="145">
        <v>-0.15502634243442118</v>
      </c>
      <c r="BL1112" s="63">
        <f t="shared" si="120"/>
        <v>712</v>
      </c>
      <c r="BM1112" s="117">
        <f t="shared" si="121"/>
        <v>394.5</v>
      </c>
      <c r="BN1112" s="139">
        <v>2.8004645217619455</v>
      </c>
      <c r="BO1112" s="140">
        <v>2.6305999999999998</v>
      </c>
      <c r="BP1112" s="134">
        <f t="shared" si="122"/>
        <v>-1.2880595980022187E-2</v>
      </c>
    </row>
    <row r="1113" spans="1:68">
      <c r="A1113" s="16">
        <v>42873.793165509254</v>
      </c>
      <c r="B1113" s="17">
        <v>9.1000560759060684E-2</v>
      </c>
      <c r="C1113" s="18">
        <v>0.49807821854729373</v>
      </c>
      <c r="D1113" s="81">
        <f t="shared" si="119"/>
        <v>-0.17864523411656055</v>
      </c>
      <c r="BI1113" s="52">
        <v>42873.411273148151</v>
      </c>
      <c r="BJ1113" s="141">
        <v>0.8407293010469965</v>
      </c>
      <c r="BK1113" s="145">
        <v>0.13457433644024716</v>
      </c>
      <c r="BL1113" s="63">
        <f t="shared" si="120"/>
        <v>487</v>
      </c>
      <c r="BM1113" s="117">
        <f t="shared" si="121"/>
        <v>879</v>
      </c>
      <c r="BN1113" s="139">
        <v>2.2803195593881633</v>
      </c>
      <c r="BO1113" s="140">
        <v>2.7439</v>
      </c>
      <c r="BP1113" s="134">
        <f t="shared" si="122"/>
        <v>4.1880529164044958E-2</v>
      </c>
    </row>
    <row r="1114" spans="1:68">
      <c r="A1114" s="16">
        <v>42873.79328125</v>
      </c>
      <c r="B1114" s="17">
        <v>0.11109784660943417</v>
      </c>
      <c r="C1114" s="18">
        <v>0.41707412851111542</v>
      </c>
      <c r="D1114" s="81">
        <f t="shared" si="119"/>
        <v>-6.0856204778896188E-2</v>
      </c>
      <c r="BI1114" s="52">
        <v>42873.41128472222</v>
      </c>
      <c r="BJ1114" s="141">
        <v>1.73735622103779</v>
      </c>
      <c r="BK1114" s="145">
        <v>-0.20768101132072431</v>
      </c>
      <c r="BL1114" s="63">
        <f t="shared" si="120"/>
        <v>954</v>
      </c>
      <c r="BM1114" s="117">
        <f t="shared" si="121"/>
        <v>224.5</v>
      </c>
      <c r="BN1114" s="139">
        <v>3.4745394439960862</v>
      </c>
      <c r="BO1114" s="140">
        <v>2.61</v>
      </c>
      <c r="BP1114" s="134">
        <f t="shared" si="122"/>
        <v>0.14326805391915517</v>
      </c>
    </row>
    <row r="1115" spans="1:68">
      <c r="A1115" s="16">
        <v>42873.793396990746</v>
      </c>
      <c r="B1115" s="17">
        <v>-0.19391582908946473</v>
      </c>
      <c r="C1115" s="18">
        <v>0.61958435360156117</v>
      </c>
      <c r="D1115" s="81">
        <f t="shared" si="119"/>
        <v>-4.066981198811595E-2</v>
      </c>
      <c r="BI1115" s="52">
        <v>42873.411296296297</v>
      </c>
      <c r="BJ1115" s="141">
        <v>1.780544278295648</v>
      </c>
      <c r="BK1115" s="145">
        <v>-0.18135367687757273</v>
      </c>
      <c r="BL1115" s="63">
        <f t="shared" si="120"/>
        <v>973.5</v>
      </c>
      <c r="BM1115" s="117">
        <f t="shared" si="121"/>
        <v>308.5</v>
      </c>
      <c r="BN1115" s="139">
        <v>3.5320617373881351</v>
      </c>
      <c r="BO1115" s="140">
        <v>2.6202999999999999</v>
      </c>
      <c r="BP1115" s="134">
        <f t="shared" si="122"/>
        <v>0.30729057337392313</v>
      </c>
    </row>
    <row r="1116" spans="1:68">
      <c r="A1116" s="16">
        <v>42873.793512731485</v>
      </c>
      <c r="B1116" s="17">
        <v>0.24832665163412401</v>
      </c>
      <c r="C1116" s="18">
        <v>0.90309866872818523</v>
      </c>
      <c r="D1116" s="81">
        <f t="shared" si="119"/>
        <v>3.4246003548287836E-2</v>
      </c>
      <c r="BI1116" s="52">
        <v>42873.411307870374</v>
      </c>
      <c r="BJ1116" s="141">
        <v>1.4800483817168648</v>
      </c>
      <c r="BK1116" s="145">
        <v>-0.36564501797963367</v>
      </c>
      <c r="BL1116" s="63">
        <f t="shared" si="120"/>
        <v>846</v>
      </c>
      <c r="BM1116" s="117">
        <f t="shared" si="121"/>
        <v>1</v>
      </c>
      <c r="BN1116" s="139">
        <v>3.131830418278116</v>
      </c>
      <c r="BO1116" s="140">
        <v>2.5482</v>
      </c>
      <c r="BP1116" s="134">
        <f t="shared" si="122"/>
        <v>0.40363538111442471</v>
      </c>
    </row>
    <row r="1117" spans="1:68">
      <c r="A1117" s="16">
        <v>42873.793628472224</v>
      </c>
      <c r="B1117" s="17">
        <v>1.2078503629977788</v>
      </c>
      <c r="C1117" s="18">
        <v>0.37657208349302629</v>
      </c>
      <c r="D1117" s="81">
        <f t="shared" si="119"/>
        <v>0.36074620437373123</v>
      </c>
      <c r="BI1117" s="52">
        <v>42873.411319444444</v>
      </c>
      <c r="BJ1117" s="141">
        <v>1.9769506909207542</v>
      </c>
      <c r="BK1117" s="145">
        <v>-0.15502634243442118</v>
      </c>
      <c r="BL1117" s="63">
        <f t="shared" si="120"/>
        <v>1049</v>
      </c>
      <c r="BM1117" s="117">
        <f t="shared" si="121"/>
        <v>394.5</v>
      </c>
      <c r="BN1117" s="139">
        <v>3.7936559837708099</v>
      </c>
      <c r="BO1117" s="140">
        <v>2.6305999999999998</v>
      </c>
      <c r="BP1117" s="134">
        <f t="shared" si="122"/>
        <v>0.30236933450499337</v>
      </c>
    </row>
    <row r="1118" spans="1:68">
      <c r="A1118" s="16">
        <v>42873.793744212962</v>
      </c>
      <c r="B1118" s="17">
        <v>1.2492259397764158</v>
      </c>
      <c r="C1118" s="18">
        <v>0.41707412851111542</v>
      </c>
      <c r="D1118" s="81">
        <f t="shared" si="119"/>
        <v>0.36432789009038452</v>
      </c>
      <c r="BI1118" s="52">
        <v>42873.41133101852</v>
      </c>
      <c r="BJ1118" s="141">
        <v>1.6857769935910993</v>
      </c>
      <c r="BK1118" s="145">
        <v>-4.9717004661813786E-2</v>
      </c>
      <c r="BL1118" s="63">
        <f t="shared" si="120"/>
        <v>941</v>
      </c>
      <c r="BM1118" s="117">
        <f t="shared" si="121"/>
        <v>638</v>
      </c>
      <c r="BN1118" s="139">
        <v>3.4058409277278203</v>
      </c>
      <c r="BO1118" s="140">
        <v>2.6718000000000002</v>
      </c>
      <c r="BP1118" s="134">
        <f t="shared" si="122"/>
        <v>0.32960757916420358</v>
      </c>
    </row>
    <row r="1119" spans="1:68">
      <c r="A1119" s="16">
        <v>42873.793859953701</v>
      </c>
      <c r="B1119" s="17">
        <v>1.2014878277855774</v>
      </c>
      <c r="C1119" s="18">
        <v>0.4575761735292046</v>
      </c>
      <c r="D1119" s="81">
        <f t="shared" si="119"/>
        <v>0.24752571878499735</v>
      </c>
      <c r="BI1119" s="52">
        <v>42873.41134259259</v>
      </c>
      <c r="BJ1119" s="141">
        <v>1.0967232563501923</v>
      </c>
      <c r="BK1119" s="145">
        <v>-0.18135367687757273</v>
      </c>
      <c r="BL1119" s="63">
        <f t="shared" si="120"/>
        <v>627</v>
      </c>
      <c r="BM1119" s="117">
        <f t="shared" si="121"/>
        <v>308.5</v>
      </c>
      <c r="BN1119" s="139">
        <v>2.6212786193343529</v>
      </c>
      <c r="BO1119" s="140">
        <v>2.6202999999999999</v>
      </c>
      <c r="BP1119" s="134">
        <f t="shared" si="122"/>
        <v>0.32359550438706314</v>
      </c>
    </row>
    <row r="1120" spans="1:68">
      <c r="A1120" s="16">
        <v>42873.79397569444</v>
      </c>
      <c r="B1120" s="17">
        <v>1.6310954738106644</v>
      </c>
      <c r="C1120" s="18">
        <v>0.25506594843875885</v>
      </c>
      <c r="D1120" s="81">
        <f t="shared" si="119"/>
        <v>-2.2610327047634264E-2</v>
      </c>
      <c r="BI1120" s="52">
        <v>42873.411354166667</v>
      </c>
      <c r="BJ1120" s="141">
        <v>1.5878395477670908</v>
      </c>
      <c r="BK1120" s="145">
        <v>-0.20768101132072431</v>
      </c>
      <c r="BL1120" s="63">
        <f t="shared" si="120"/>
        <v>890.5</v>
      </c>
      <c r="BM1120" s="117">
        <f t="shared" si="121"/>
        <v>224.5</v>
      </c>
      <c r="BN1120" s="139">
        <v>3.2753977716691742</v>
      </c>
      <c r="BO1120" s="140">
        <v>2.61</v>
      </c>
      <c r="BP1120" s="134">
        <f t="shared" si="122"/>
        <v>0.40040354794650296</v>
      </c>
    </row>
    <row r="1121" spans="1:68">
      <c r="A1121" s="16">
        <v>42873.794091435186</v>
      </c>
      <c r="B1121" s="17">
        <v>0.74960080360727177</v>
      </c>
      <c r="C1121" s="18">
        <v>0.33607003847493711</v>
      </c>
      <c r="D1121" s="81">
        <f t="shared" si="119"/>
        <v>-0.15387852640553709</v>
      </c>
      <c r="BI1121" s="52">
        <v>42873.411365740743</v>
      </c>
      <c r="BJ1121" s="141">
        <v>1.4561699470027565</v>
      </c>
      <c r="BK1121" s="145">
        <v>-0.26033568020702741</v>
      </c>
      <c r="BL1121" s="63">
        <f t="shared" si="120"/>
        <v>837.5</v>
      </c>
      <c r="BM1121" s="117">
        <f t="shared" si="121"/>
        <v>78.5</v>
      </c>
      <c r="BN1121" s="139">
        <v>3.1000266647736003</v>
      </c>
      <c r="BO1121" s="140">
        <v>2.5893999999999999</v>
      </c>
      <c r="BP1121" s="134">
        <f t="shared" si="122"/>
        <v>0.47101470268309747</v>
      </c>
    </row>
    <row r="1122" spans="1:68">
      <c r="A1122" s="16">
        <v>42873.794207175932</v>
      </c>
      <c r="B1122" s="17">
        <v>-2.7392059879399307E-2</v>
      </c>
      <c r="C1122" s="18">
        <v>0.41707412851111542</v>
      </c>
      <c r="D1122" s="81">
        <f t="shared" si="119"/>
        <v>-1.406412234191034E-2</v>
      </c>
      <c r="BI1122" s="52">
        <v>42873.411377314813</v>
      </c>
      <c r="BJ1122" s="141">
        <v>1.5031178179768214</v>
      </c>
      <c r="BK1122" s="145">
        <v>-7.6044339104965344E-2</v>
      </c>
      <c r="BL1122" s="63">
        <f t="shared" si="120"/>
        <v>853</v>
      </c>
      <c r="BM1122" s="117">
        <f t="shared" si="121"/>
        <v>592.5</v>
      </c>
      <c r="BN1122" s="139">
        <v>3.1625566644950132</v>
      </c>
      <c r="BO1122" s="140">
        <v>2.6615000000000002</v>
      </c>
      <c r="BP1122" s="134">
        <f t="shared" si="122"/>
        <v>0.49244660378737937</v>
      </c>
    </row>
    <row r="1123" spans="1:68">
      <c r="A1123" s="16">
        <v>42873.79432291667</v>
      </c>
      <c r="B1123" s="17">
        <v>4.2804578468413179E-2</v>
      </c>
      <c r="C1123" s="18">
        <v>0.29556799345684798</v>
      </c>
      <c r="D1123" s="81">
        <f t="shared" si="119"/>
        <v>0.11965337311529754</v>
      </c>
      <c r="BI1123" s="52">
        <v>42873.41138888889</v>
      </c>
      <c r="BJ1123" s="141">
        <v>1.39501355094542</v>
      </c>
      <c r="BK1123" s="145">
        <v>-0.1286990079912696</v>
      </c>
      <c r="BL1123" s="63">
        <f t="shared" si="120"/>
        <v>801</v>
      </c>
      <c r="BM1123" s="117">
        <f t="shared" si="121"/>
        <v>479</v>
      </c>
      <c r="BN1123" s="139">
        <v>3.0185722910376671</v>
      </c>
      <c r="BO1123" s="140">
        <v>2.6408999999999998</v>
      </c>
      <c r="BP1123" s="134">
        <f t="shared" si="122"/>
        <v>0.44807459307183023</v>
      </c>
    </row>
    <row r="1124" spans="1:68">
      <c r="A1124" s="16">
        <v>42873.794438657409</v>
      </c>
      <c r="B1124" s="17">
        <v>-0.18086236285030208</v>
      </c>
      <c r="C1124" s="18">
        <v>0.61958435360156117</v>
      </c>
      <c r="D1124" s="81">
        <f t="shared" si="119"/>
        <v>0.11178830183822122</v>
      </c>
      <c r="BI1124" s="52">
        <v>42873.411400462966</v>
      </c>
      <c r="BJ1124" s="141">
        <v>1.0603806797430049</v>
      </c>
      <c r="BK1124" s="145">
        <v>0.29253834309915655</v>
      </c>
      <c r="BL1124" s="63">
        <f t="shared" si="120"/>
        <v>603</v>
      </c>
      <c r="BM1124" s="117">
        <f t="shared" si="121"/>
        <v>979.5</v>
      </c>
      <c r="BN1124" s="139">
        <v>2.5728738406303679</v>
      </c>
      <c r="BO1124" s="140">
        <v>2.8056999999999999</v>
      </c>
      <c r="BP1124" s="134">
        <f t="shared" si="122"/>
        <v>0.64941383961500743</v>
      </c>
    </row>
    <row r="1125" spans="1:68">
      <c r="A1125" s="16">
        <v>42873.794554398148</v>
      </c>
      <c r="B1125" s="17">
        <v>0.16655775357437078</v>
      </c>
      <c r="C1125" s="18">
        <v>0.66008639861965035</v>
      </c>
      <c r="D1125" s="81">
        <f t="shared" si="119"/>
        <v>-8.2943855256913751E-2</v>
      </c>
      <c r="BI1125" s="52">
        <v>42873.411412037036</v>
      </c>
      <c r="BJ1125" s="141">
        <v>1.1678494407813045</v>
      </c>
      <c r="BK1125" s="145">
        <v>2.8462897840848647</v>
      </c>
      <c r="BL1125" s="63">
        <f t="shared" si="120"/>
        <v>675</v>
      </c>
      <c r="BM1125" s="117">
        <f t="shared" si="121"/>
        <v>1144</v>
      </c>
      <c r="BN1125" s="139">
        <v>2.7160117818907445</v>
      </c>
      <c r="BO1125" s="140">
        <v>3.8048000000000002</v>
      </c>
      <c r="BP1125" s="134">
        <f t="shared" si="122"/>
        <v>0.59892311357977068</v>
      </c>
    </row>
    <row r="1126" spans="1:68">
      <c r="A1126" s="16">
        <v>42873.794670138886</v>
      </c>
      <c r="B1126" s="17">
        <v>0.43664442553338939</v>
      </c>
      <c r="C1126" s="18">
        <v>0.25506594843875885</v>
      </c>
      <c r="D1126" s="81">
        <f t="shared" si="119"/>
        <v>-0.19853745510946536</v>
      </c>
      <c r="BI1126" s="52">
        <v>42873.411423611113</v>
      </c>
      <c r="BJ1126" s="141">
        <v>1.0230270947807303</v>
      </c>
      <c r="BK1126" s="145">
        <v>0.3715203464286112</v>
      </c>
      <c r="BL1126" s="63">
        <f t="shared" si="120"/>
        <v>583.5</v>
      </c>
      <c r="BM1126" s="117">
        <f t="shared" si="121"/>
        <v>1002</v>
      </c>
      <c r="BN1126" s="139">
        <v>2.5231224970907409</v>
      </c>
      <c r="BO1126" s="140">
        <v>2.8365999999999998</v>
      </c>
      <c r="BP1126" s="134">
        <f t="shared" si="122"/>
        <v>0.37749185956756387</v>
      </c>
    </row>
    <row r="1127" spans="1:68">
      <c r="A1127" s="16">
        <v>42873.794785879625</v>
      </c>
      <c r="B1127" s="17">
        <v>1.3445589592555445</v>
      </c>
      <c r="C1127" s="18">
        <v>0.33607003847493711</v>
      </c>
      <c r="D1127" s="81">
        <f t="shared" si="119"/>
        <v>-0.1410968390321658</v>
      </c>
      <c r="BI1127" s="52">
        <v>42873.411435185182</v>
      </c>
      <c r="BJ1127" s="141">
        <v>0.75194039066009177</v>
      </c>
      <c r="BK1127" s="145">
        <v>-0.15502634243442118</v>
      </c>
      <c r="BL1127" s="63">
        <f t="shared" si="120"/>
        <v>423</v>
      </c>
      <c r="BM1127" s="117">
        <f t="shared" si="121"/>
        <v>394.5</v>
      </c>
      <c r="BN1127" s="139">
        <v>2.1620613630830587</v>
      </c>
      <c r="BO1127" s="140">
        <v>2.6305999999999998</v>
      </c>
      <c r="BP1127" s="134">
        <f t="shared" si="122"/>
        <v>9.3716565953961189E-2</v>
      </c>
    </row>
    <row r="1128" spans="1:68">
      <c r="A1128" s="16">
        <v>42873.794901620371</v>
      </c>
      <c r="B1128" s="17">
        <v>1.3867700390910522</v>
      </c>
      <c r="C1128" s="18">
        <v>0.49807821854729373</v>
      </c>
      <c r="D1128" s="81">
        <f t="shared" si="119"/>
        <v>-5.6285880016722488E-2</v>
      </c>
      <c r="BI1128" s="52">
        <v>42873.411446759259</v>
      </c>
      <c r="BJ1128" s="141">
        <v>1.4947028608628874</v>
      </c>
      <c r="BK1128" s="145">
        <v>-2.3389670218662222E-2</v>
      </c>
      <c r="BL1128" s="63">
        <f t="shared" si="120"/>
        <v>849.5</v>
      </c>
      <c r="BM1128" s="117">
        <f t="shared" si="121"/>
        <v>678.5</v>
      </c>
      <c r="BN1128" s="139">
        <v>3.151348759747199</v>
      </c>
      <c r="BO1128" s="140">
        <v>2.6821000000000002</v>
      </c>
      <c r="BP1128" s="134">
        <f t="shared" si="122"/>
        <v>0.4094689735387132</v>
      </c>
    </row>
    <row r="1129" spans="1:68">
      <c r="A1129" s="16">
        <v>42873.79501736111</v>
      </c>
      <c r="B1129" s="17">
        <v>0.14648683572262169</v>
      </c>
      <c r="C1129" s="18">
        <v>0.49807821854729373</v>
      </c>
      <c r="D1129" s="81">
        <f t="shared" si="119"/>
        <v>-9.8016322081940083E-2</v>
      </c>
      <c r="BI1129" s="52">
        <v>42873.411458333336</v>
      </c>
      <c r="BJ1129" s="141">
        <v>2.2426936201302872</v>
      </c>
      <c r="BK1129" s="145">
        <v>2.9376642244893394E-3</v>
      </c>
      <c r="BL1129" s="63">
        <f t="shared" si="120"/>
        <v>1100.5</v>
      </c>
      <c r="BM1129" s="117">
        <f t="shared" si="121"/>
        <v>724</v>
      </c>
      <c r="BN1129" s="139">
        <v>4.1475997291350897</v>
      </c>
      <c r="BO1129" s="140">
        <v>2.6924000000000001</v>
      </c>
      <c r="BP1129" s="134">
        <f t="shared" si="122"/>
        <v>0.33567531173906406</v>
      </c>
    </row>
    <row r="1130" spans="1:68">
      <c r="A1130" s="16">
        <v>42873.795133101856</v>
      </c>
      <c r="B1130" s="17">
        <v>1.598757644684597</v>
      </c>
      <c r="C1130" s="18">
        <v>0.82209457869200686</v>
      </c>
      <c r="D1130" s="81">
        <f t="shared" si="119"/>
        <v>-9.4432097443044066E-2</v>
      </c>
      <c r="BI1130" s="52">
        <v>42873.411469907405</v>
      </c>
      <c r="BJ1130" s="141">
        <v>2.1730059497147414</v>
      </c>
      <c r="BK1130" s="145">
        <v>-0.20768101132072431</v>
      </c>
      <c r="BL1130" s="63">
        <f t="shared" si="120"/>
        <v>1091</v>
      </c>
      <c r="BM1130" s="117">
        <f t="shared" si="121"/>
        <v>224.5</v>
      </c>
      <c r="BN1130" s="139">
        <v>4.054782527390687</v>
      </c>
      <c r="BO1130" s="140">
        <v>2.61</v>
      </c>
      <c r="BP1130" s="134">
        <f t="shared" si="122"/>
        <v>0.28924185587344536</v>
      </c>
    </row>
    <row r="1131" spans="1:68">
      <c r="A1131" s="16">
        <v>42873.795248842594</v>
      </c>
      <c r="B1131" s="17">
        <v>0.44554077706545975</v>
      </c>
      <c r="C1131" s="18">
        <v>0.78159253367391779</v>
      </c>
      <c r="D1131" s="81">
        <f t="shared" si="119"/>
        <v>-3.6123467324697595E-2</v>
      </c>
      <c r="BI1131" s="52">
        <v>42873.411481481482</v>
      </c>
      <c r="BJ1131" s="141">
        <v>1.9255947002849536</v>
      </c>
      <c r="BK1131" s="145">
        <v>-2.3389670218662222E-2</v>
      </c>
      <c r="BL1131" s="63">
        <f t="shared" si="120"/>
        <v>1035</v>
      </c>
      <c r="BM1131" s="117">
        <f t="shared" si="121"/>
        <v>678.5</v>
      </c>
      <c r="BN1131" s="139">
        <v>3.7252547972308818</v>
      </c>
      <c r="BO1131" s="140">
        <v>2.6821000000000002</v>
      </c>
      <c r="BP1131" s="134">
        <f t="shared" si="122"/>
        <v>0.31760106550839634</v>
      </c>
    </row>
    <row r="1132" spans="1:68">
      <c r="A1132" s="16">
        <v>42873.795364583333</v>
      </c>
      <c r="B1132" s="17">
        <v>-7.8123592554506155E-2</v>
      </c>
      <c r="C1132" s="18">
        <v>0.21456390342066969</v>
      </c>
      <c r="D1132" s="81">
        <f t="shared" si="119"/>
        <v>-0.30575563272159234</v>
      </c>
      <c r="BI1132" s="52">
        <v>42873.411493055559</v>
      </c>
      <c r="BJ1132" s="141">
        <v>1.69487151391516</v>
      </c>
      <c r="BK1132" s="145">
        <v>-7.6044339104965344E-2</v>
      </c>
      <c r="BL1132" s="63">
        <f t="shared" si="120"/>
        <v>943</v>
      </c>
      <c r="BM1132" s="117">
        <f t="shared" si="121"/>
        <v>592.5</v>
      </c>
      <c r="BN1132" s="139">
        <v>3.4179539446023033</v>
      </c>
      <c r="BO1132" s="140">
        <v>2.6615000000000002</v>
      </c>
      <c r="BP1132" s="134">
        <f t="shared" si="122"/>
        <v>0.34272992356300691</v>
      </c>
    </row>
    <row r="1133" spans="1:68">
      <c r="A1133" s="16">
        <v>42873.795480324072</v>
      </c>
      <c r="B1133" s="17">
        <v>0.36641016327315201</v>
      </c>
      <c r="C1133" s="18">
        <v>0.25506594843875885</v>
      </c>
      <c r="D1133" s="81">
        <f t="shared" si="119"/>
        <v>-0.21291560923259814</v>
      </c>
      <c r="BI1133" s="52">
        <v>42873.411504629628</v>
      </c>
      <c r="BJ1133" s="141">
        <v>1.9681163144604341</v>
      </c>
      <c r="BK1133" s="145">
        <v>-0.26033568020702741</v>
      </c>
      <c r="BL1133" s="63">
        <f t="shared" si="120"/>
        <v>1048</v>
      </c>
      <c r="BM1133" s="117">
        <f t="shared" si="121"/>
        <v>78.5</v>
      </c>
      <c r="BN1133" s="139">
        <v>3.7818894532308449</v>
      </c>
      <c r="BO1133" s="140">
        <v>2.5893999999999999</v>
      </c>
      <c r="BP1133" s="134">
        <f t="shared" si="122"/>
        <v>0.26233934173420786</v>
      </c>
    </row>
    <row r="1134" spans="1:68">
      <c r="A1134" s="16">
        <v>42873.795596064811</v>
      </c>
      <c r="B1134" s="17">
        <v>0.72287816925574588</v>
      </c>
      <c r="C1134" s="18">
        <v>0.29556799345684798</v>
      </c>
      <c r="D1134" s="81">
        <f t="shared" si="119"/>
        <v>-0.18970799913133685</v>
      </c>
      <c r="BI1134" s="52">
        <v>42873.411516203705</v>
      </c>
      <c r="BJ1134" s="141">
        <v>2.4852235682841224</v>
      </c>
      <c r="BK1134" s="145">
        <v>-0.20768101132072431</v>
      </c>
      <c r="BL1134" s="63">
        <f t="shared" si="120"/>
        <v>1133</v>
      </c>
      <c r="BM1134" s="117">
        <f t="shared" si="121"/>
        <v>224.5</v>
      </c>
      <c r="BN1134" s="139">
        <v>4.4706260405704104</v>
      </c>
      <c r="BO1134" s="140">
        <v>2.61</v>
      </c>
      <c r="BP1134" s="134">
        <f t="shared" si="122"/>
        <v>5.926279849487405E-2</v>
      </c>
    </row>
    <row r="1135" spans="1:68">
      <c r="A1135" s="16">
        <v>42873.795711805556</v>
      </c>
      <c r="B1135" s="17">
        <v>-0.44497183692943471</v>
      </c>
      <c r="C1135" s="18">
        <v>0.57908230858347198</v>
      </c>
      <c r="D1135" s="81">
        <f t="shared" si="119"/>
        <v>-0.20184134389788538</v>
      </c>
      <c r="BI1135" s="52">
        <v>42873.411527777775</v>
      </c>
      <c r="BJ1135" s="141">
        <v>2.7099017029757109</v>
      </c>
      <c r="BK1135" s="145">
        <v>-0.20768101132072431</v>
      </c>
      <c r="BL1135" s="63">
        <f t="shared" si="120"/>
        <v>1148</v>
      </c>
      <c r="BM1135" s="117">
        <f t="shared" si="121"/>
        <v>224.5</v>
      </c>
      <c r="BN1135" s="139">
        <v>4.7698754720820888</v>
      </c>
      <c r="BO1135" s="140">
        <v>2.61</v>
      </c>
      <c r="BP1135" s="134">
        <f t="shared" si="122"/>
        <v>0.12708121210474183</v>
      </c>
    </row>
    <row r="1136" spans="1:68">
      <c r="A1136" s="16">
        <v>42873.795827546295</v>
      </c>
      <c r="B1136" s="17">
        <v>-0.13603087435053865</v>
      </c>
      <c r="C1136" s="18">
        <v>0.33607003847493711</v>
      </c>
      <c r="D1136" s="81">
        <f t="shared" si="119"/>
        <v>-0.21305557652542526</v>
      </c>
      <c r="BI1136" s="52">
        <v>42873.411539351851</v>
      </c>
      <c r="BJ1136" s="141">
        <v>2.8179825209086897</v>
      </c>
      <c r="BK1136" s="145">
        <v>-0.1286990079912696</v>
      </c>
      <c r="BL1136" s="63">
        <f t="shared" si="120"/>
        <v>1151</v>
      </c>
      <c r="BM1136" s="117">
        <f t="shared" si="121"/>
        <v>479</v>
      </c>
      <c r="BN1136" s="139">
        <v>4.9138286136201295</v>
      </c>
      <c r="BO1136" s="140">
        <v>2.6408999999999998</v>
      </c>
      <c r="BP1136" s="134">
        <f t="shared" si="122"/>
        <v>0.52557026708359711</v>
      </c>
    </row>
    <row r="1137" spans="1:68">
      <c r="A1137" s="16">
        <v>42873.795943287041</v>
      </c>
      <c r="B1137" s="17">
        <v>-4.3996566987817079E-2</v>
      </c>
      <c r="C1137" s="18">
        <v>0.29556799345684798</v>
      </c>
      <c r="D1137" s="81">
        <f t="shared" si="119"/>
        <v>-0.28224326338262612</v>
      </c>
      <c r="BI1137" s="52">
        <v>42873.411550925928</v>
      </c>
      <c r="BJ1137" s="141">
        <v>1.9156825112927038</v>
      </c>
      <c r="BK1137" s="145">
        <v>-0.26033568020702741</v>
      </c>
      <c r="BL1137" s="63">
        <f t="shared" si="120"/>
        <v>1023.5</v>
      </c>
      <c r="BM1137" s="117">
        <f t="shared" si="121"/>
        <v>78.5</v>
      </c>
      <c r="BN1137" s="139">
        <v>3.7120527251866275</v>
      </c>
      <c r="BO1137" s="140">
        <v>2.5893999999999999</v>
      </c>
      <c r="BP1137" s="134">
        <f t="shared" si="122"/>
        <v>0.42799042104517665</v>
      </c>
    </row>
    <row r="1138" spans="1:68">
      <c r="A1138" s="16">
        <v>42873.79605902778</v>
      </c>
      <c r="B1138" s="17">
        <v>0.27302225800008328</v>
      </c>
      <c r="C1138" s="18">
        <v>0.41707412851111542</v>
      </c>
      <c r="D1138" s="81">
        <f t="shared" si="119"/>
        <v>-0.252799097845119</v>
      </c>
      <c r="BI1138" s="52">
        <v>42873.411562499998</v>
      </c>
      <c r="BJ1138" s="141">
        <v>1.5285426843589642</v>
      </c>
      <c r="BK1138" s="145">
        <v>0.66112102530327954</v>
      </c>
      <c r="BL1138" s="63">
        <f t="shared" si="120"/>
        <v>869.5</v>
      </c>
      <c r="BM1138" s="117">
        <f t="shared" si="121"/>
        <v>1064</v>
      </c>
      <c r="BN1138" s="139">
        <v>3.1964201146325197</v>
      </c>
      <c r="BO1138" s="140">
        <v>2.9499</v>
      </c>
      <c r="BP1138" s="134">
        <f t="shared" si="122"/>
        <v>0.37097114496741918</v>
      </c>
    </row>
    <row r="1139" spans="1:68">
      <c r="A1139" s="16">
        <v>42873.796174768519</v>
      </c>
      <c r="B1139" s="17">
        <v>-9.2167705271700345E-2</v>
      </c>
      <c r="C1139" s="18">
        <v>0.37657208349302629</v>
      </c>
      <c r="D1139" s="81">
        <f t="shared" si="119"/>
        <v>-0.20374663459054232</v>
      </c>
      <c r="BI1139" s="52">
        <v>42873.411574074074</v>
      </c>
      <c r="BJ1139" s="141">
        <v>2.1581809408126942</v>
      </c>
      <c r="BK1139" s="145">
        <v>-0.23400834576387586</v>
      </c>
      <c r="BL1139" s="63">
        <f t="shared" si="120"/>
        <v>1087</v>
      </c>
      <c r="BM1139" s="117">
        <f t="shared" si="121"/>
        <v>140.5</v>
      </c>
      <c r="BN1139" s="139">
        <v>4.0350370568660052</v>
      </c>
      <c r="BO1139" s="140">
        <v>2.5996999999999999</v>
      </c>
      <c r="BP1139" s="134">
        <f t="shared" si="122"/>
        <v>0.32874024325739298</v>
      </c>
    </row>
    <row r="1140" spans="1:68">
      <c r="A1140" s="16">
        <v>42873.796290509257</v>
      </c>
      <c r="B1140" s="17">
        <v>0.2006625225966264</v>
      </c>
      <c r="C1140" s="18">
        <v>0.37657208349302629</v>
      </c>
      <c r="D1140" s="81">
        <f t="shared" si="119"/>
        <v>-0.16984270295759529</v>
      </c>
      <c r="BI1140" s="52">
        <v>42873.411585648151</v>
      </c>
      <c r="BJ1140" s="141">
        <v>1.9517822474159983</v>
      </c>
      <c r="BK1140" s="145">
        <v>-0.20768101132072431</v>
      </c>
      <c r="BL1140" s="63">
        <f t="shared" si="120"/>
        <v>1045</v>
      </c>
      <c r="BM1140" s="117">
        <f t="shared" si="121"/>
        <v>224.5</v>
      </c>
      <c r="BN1140" s="139">
        <v>3.7601340639757637</v>
      </c>
      <c r="BO1140" s="140">
        <v>2.61</v>
      </c>
      <c r="BP1140" s="134">
        <f t="shared" si="122"/>
        <v>0.3699967927664205</v>
      </c>
    </row>
    <row r="1141" spans="1:68">
      <c r="A1141" s="16">
        <v>42873.796406249996</v>
      </c>
      <c r="B1141" s="17">
        <v>0.27777109123687721</v>
      </c>
      <c r="C1141" s="18">
        <v>0.37657208349302629</v>
      </c>
      <c r="D1141" s="81">
        <f t="shared" si="119"/>
        <v>-0.11965427476397214</v>
      </c>
      <c r="BI1141" s="52">
        <v>42873.411597222221</v>
      </c>
      <c r="BJ1141" s="141">
        <v>1.6519586634447341</v>
      </c>
      <c r="BK1141" s="145">
        <v>-0.20768101132072431</v>
      </c>
      <c r="BL1141" s="63">
        <f t="shared" si="120"/>
        <v>922.5</v>
      </c>
      <c r="BM1141" s="117">
        <f t="shared" si="121"/>
        <v>224.5</v>
      </c>
      <c r="BN1141" s="139">
        <v>3.3607981998946657</v>
      </c>
      <c r="BO1141" s="140">
        <v>2.61</v>
      </c>
      <c r="BP1141" s="134">
        <f t="shared" si="122"/>
        <v>0.47439230111543773</v>
      </c>
    </row>
    <row r="1142" spans="1:68">
      <c r="A1142" s="16">
        <v>42873.796521990742</v>
      </c>
      <c r="B1142" s="17">
        <v>0.18198576039590775</v>
      </c>
      <c r="C1142" s="18">
        <v>0.21456390342066969</v>
      </c>
      <c r="D1142" s="81">
        <f t="shared" si="119"/>
        <v>-0.11336767036619891</v>
      </c>
      <c r="BI1142" s="52">
        <v>42873.411608796298</v>
      </c>
      <c r="BJ1142" s="141">
        <v>2.2816295179500776</v>
      </c>
      <c r="BK1142" s="145">
        <v>-0.20768101132072431</v>
      </c>
      <c r="BL1142" s="63">
        <f t="shared" si="120"/>
        <v>1106</v>
      </c>
      <c r="BM1142" s="117">
        <f t="shared" si="121"/>
        <v>224.5</v>
      </c>
      <c r="BN1142" s="139">
        <v>4.1994585595636176</v>
      </c>
      <c r="BO1142" s="140">
        <v>2.61</v>
      </c>
      <c r="BP1142" s="134">
        <f t="shared" si="122"/>
        <v>0.45705484758527265</v>
      </c>
    </row>
    <row r="1143" spans="1:68">
      <c r="A1143" s="16">
        <v>42873.796637731481</v>
      </c>
      <c r="B1143" s="17">
        <v>-0.3420022945775284</v>
      </c>
      <c r="C1143" s="18">
        <v>0.49807821854729373</v>
      </c>
      <c r="D1143" s="81">
        <f t="shared" si="119"/>
        <v>0.25324466344866242</v>
      </c>
      <c r="BI1143" s="52">
        <v>42873.411620370367</v>
      </c>
      <c r="BJ1143" s="141">
        <v>1.4417541271191192</v>
      </c>
      <c r="BK1143" s="145">
        <v>-2.3389670218662222E-2</v>
      </c>
      <c r="BL1143" s="63">
        <f t="shared" si="120"/>
        <v>827.5</v>
      </c>
      <c r="BM1143" s="117">
        <f t="shared" si="121"/>
        <v>678.5</v>
      </c>
      <c r="BN1143" s="139">
        <v>3.0808261942388291</v>
      </c>
      <c r="BO1143" s="140">
        <v>2.6821000000000002</v>
      </c>
      <c r="BP1143" s="134">
        <f t="shared" si="122"/>
        <v>0.48633350739657827</v>
      </c>
    </row>
    <row r="1144" spans="1:68">
      <c r="A1144" s="16">
        <v>42873.796759259261</v>
      </c>
      <c r="B1144" s="17">
        <v>-0.54954230461247555</v>
      </c>
      <c r="C1144" s="18">
        <v>0.53858026356538291</v>
      </c>
      <c r="D1144" s="81">
        <f t="shared" si="119"/>
        <v>0.21925161577068641</v>
      </c>
      <c r="BI1144" s="52">
        <v>42873.411631944444</v>
      </c>
      <c r="BJ1144" s="141">
        <v>1.8208607061955158</v>
      </c>
      <c r="BK1144" s="145">
        <v>-0.18135367687757273</v>
      </c>
      <c r="BL1144" s="63">
        <f t="shared" si="120"/>
        <v>989</v>
      </c>
      <c r="BM1144" s="117">
        <f t="shared" si="121"/>
        <v>308.5</v>
      </c>
      <c r="BN1144" s="139">
        <v>3.5857592996639567</v>
      </c>
      <c r="BO1144" s="140">
        <v>2.6202999999999999</v>
      </c>
      <c r="BP1144" s="134">
        <f t="shared" si="122"/>
        <v>0.74554439054544808</v>
      </c>
    </row>
    <row r="1145" spans="1:68">
      <c r="A1145" s="16">
        <v>42873.796869212965</v>
      </c>
      <c r="B1145" s="17">
        <v>-0.335346505714673</v>
      </c>
      <c r="C1145" s="18">
        <v>0.37657208349302629</v>
      </c>
      <c r="D1145" s="81">
        <f t="shared" si="119"/>
        <v>-0.20560447443857308</v>
      </c>
      <c r="BI1145" s="52">
        <v>42873.411643518521</v>
      </c>
      <c r="BJ1145" s="141">
        <v>2.1260855733895672</v>
      </c>
      <c r="BK1145" s="145">
        <v>0.50315701864436901</v>
      </c>
      <c r="BL1145" s="63">
        <f t="shared" si="120"/>
        <v>1084</v>
      </c>
      <c r="BM1145" s="117">
        <f t="shared" si="121"/>
        <v>1036.5</v>
      </c>
      <c r="BN1145" s="139">
        <v>3.9922891478684823</v>
      </c>
      <c r="BO1145" s="140">
        <v>2.8880999999999997</v>
      </c>
      <c r="BP1145" s="134">
        <f t="shared" si="122"/>
        <v>0.77608931615281751</v>
      </c>
    </row>
    <row r="1146" spans="1:68">
      <c r="A1146" s="16">
        <v>42873.796984953704</v>
      </c>
      <c r="B1146" s="17">
        <v>0.26645411136975189</v>
      </c>
      <c r="C1146" s="18">
        <v>0.41707412851111542</v>
      </c>
      <c r="D1146" s="81">
        <f t="shared" si="119"/>
        <v>-9.0831621301429744E-2</v>
      </c>
      <c r="BI1146" s="52">
        <v>42873.41165509259</v>
      </c>
      <c r="BJ1146" s="141">
        <v>1.5285426843589642</v>
      </c>
      <c r="BK1146" s="145">
        <v>-0.18135367687757273</v>
      </c>
      <c r="BL1146" s="63">
        <f t="shared" si="120"/>
        <v>869.5</v>
      </c>
      <c r="BM1146" s="117">
        <f t="shared" si="121"/>
        <v>308.5</v>
      </c>
      <c r="BN1146" s="139">
        <v>3.1964201146325197</v>
      </c>
      <c r="BO1146" s="140">
        <v>2.6202999999999999</v>
      </c>
      <c r="BP1146" s="134">
        <f t="shared" si="122"/>
        <v>0.6383332718703626</v>
      </c>
    </row>
    <row r="1147" spans="1:68">
      <c r="A1147" s="16">
        <v>42873.797100694443</v>
      </c>
      <c r="B1147" s="17">
        <v>0.78681791078473118</v>
      </c>
      <c r="C1147" s="18">
        <v>0.29556799345684798</v>
      </c>
      <c r="D1147" s="81">
        <f t="shared" si="119"/>
        <v>-7.5434910763775578E-2</v>
      </c>
      <c r="BI1147" s="52">
        <v>42873.411666666667</v>
      </c>
      <c r="BJ1147" s="141">
        <v>0.87216555878314428</v>
      </c>
      <c r="BK1147" s="145">
        <v>-0.23400834576387586</v>
      </c>
      <c r="BL1147" s="63">
        <f t="shared" si="120"/>
        <v>513</v>
      </c>
      <c r="BM1147" s="117">
        <f t="shared" si="121"/>
        <v>140.5</v>
      </c>
      <c r="BN1147" s="139">
        <v>2.3221895983632956</v>
      </c>
      <c r="BO1147" s="140">
        <v>2.5996999999999999</v>
      </c>
      <c r="BP1147" s="134">
        <f t="shared" si="122"/>
        <v>0.64172150234429393</v>
      </c>
    </row>
    <row r="1148" spans="1:68">
      <c r="A1148" s="16">
        <v>42873.797216435181</v>
      </c>
      <c r="B1148" s="17">
        <v>2.0311193047598404</v>
      </c>
      <c r="C1148" s="18">
        <v>0.13355981338449138</v>
      </c>
      <c r="D1148" s="81">
        <f t="shared" si="119"/>
        <v>-0.10094478072959849</v>
      </c>
      <c r="BI1148" s="52">
        <v>42873.411678240744</v>
      </c>
      <c r="BJ1148" s="141">
        <v>1.632993854370602</v>
      </c>
      <c r="BK1148" s="145">
        <v>-0.28666301465017896</v>
      </c>
      <c r="BL1148" s="63">
        <f t="shared" si="120"/>
        <v>914</v>
      </c>
      <c r="BM1148" s="117">
        <f t="shared" si="121"/>
        <v>41</v>
      </c>
      <c r="BN1148" s="139">
        <v>3.3355389180248398</v>
      </c>
      <c r="BO1148" s="140">
        <v>2.5790999999999999</v>
      </c>
      <c r="BP1148" s="134">
        <f t="shared" si="122"/>
        <v>0.28189330009676539</v>
      </c>
    </row>
    <row r="1149" spans="1:68">
      <c r="A1149" s="16">
        <v>42873.79733217592</v>
      </c>
      <c r="B1149" s="17">
        <v>0.69502953359868347</v>
      </c>
      <c r="C1149" s="18">
        <v>0.70058844363773942</v>
      </c>
      <c r="D1149" s="81">
        <f t="shared" si="119"/>
        <v>-0.15149017641867316</v>
      </c>
      <c r="BI1149" s="52">
        <v>42873.411689814813</v>
      </c>
      <c r="BJ1149" s="141">
        <v>1.4968038001841091</v>
      </c>
      <c r="BK1149" s="145">
        <v>-0.23400834576387586</v>
      </c>
      <c r="BL1149" s="63">
        <f t="shared" si="120"/>
        <v>851</v>
      </c>
      <c r="BM1149" s="117">
        <f t="shared" si="121"/>
        <v>140.5</v>
      </c>
      <c r="BN1149" s="139">
        <v>3.1541470066633002</v>
      </c>
      <c r="BO1149" s="140">
        <v>2.5996999999999999</v>
      </c>
      <c r="BP1149" s="134">
        <f t="shared" si="122"/>
        <v>0.15598715925662104</v>
      </c>
    </row>
    <row r="1150" spans="1:68">
      <c r="A1150" s="16">
        <v>42873.797447916666</v>
      </c>
      <c r="B1150" s="17">
        <v>0.70798542311110602</v>
      </c>
      <c r="C1150" s="18">
        <v>0.25506594843875885</v>
      </c>
      <c r="D1150" s="81">
        <f t="shared" si="119"/>
        <v>0.28955586635122882</v>
      </c>
      <c r="BI1150" s="52">
        <v>42873.41170138889</v>
      </c>
      <c r="BJ1150" s="141">
        <v>1.7994409503876891</v>
      </c>
      <c r="BK1150" s="145">
        <v>-7.6044339104965344E-2</v>
      </c>
      <c r="BL1150" s="63">
        <f t="shared" si="120"/>
        <v>980.5</v>
      </c>
      <c r="BM1150" s="117">
        <f t="shared" si="121"/>
        <v>592.5</v>
      </c>
      <c r="BN1150" s="139">
        <v>3.5572302674223022</v>
      </c>
      <c r="BO1150" s="140">
        <v>2.6615000000000002</v>
      </c>
      <c r="BP1150" s="134">
        <f t="shared" si="122"/>
        <v>-4.5183866286342474E-2</v>
      </c>
    </row>
    <row r="1151" spans="1:68">
      <c r="A1151" s="16">
        <v>42873.797563657412</v>
      </c>
      <c r="B1151" s="17">
        <v>-0.10363382657564196</v>
      </c>
      <c r="C1151" s="18">
        <v>0.25506594843875885</v>
      </c>
      <c r="D1151" s="81">
        <f t="shared" si="119"/>
        <v>0.27062229051353748</v>
      </c>
      <c r="BI1151" s="52">
        <v>42873.411712962959</v>
      </c>
      <c r="BJ1151" s="141">
        <v>1.0941048341453838</v>
      </c>
      <c r="BK1151" s="145">
        <v>-0.1286990079912696</v>
      </c>
      <c r="BL1151" s="63">
        <f t="shared" si="120"/>
        <v>624</v>
      </c>
      <c r="BM1151" s="117">
        <f t="shared" si="121"/>
        <v>479</v>
      </c>
      <c r="BN1151" s="139">
        <v>2.6177911355285874</v>
      </c>
      <c r="BO1151" s="140">
        <v>2.6408999999999998</v>
      </c>
      <c r="BP1151" s="134">
        <f t="shared" si="122"/>
        <v>-2.5496505366714668E-2</v>
      </c>
    </row>
    <row r="1152" spans="1:68">
      <c r="A1152" s="16">
        <v>42873.797679398151</v>
      </c>
      <c r="B1152" s="17">
        <v>0.57714763983699158</v>
      </c>
      <c r="C1152" s="18">
        <v>0.37657208349302629</v>
      </c>
      <c r="D1152" s="81">
        <f t="shared" si="119"/>
        <v>0.47031380149130886</v>
      </c>
      <c r="BI1152" s="52">
        <v>42873.411724537036</v>
      </c>
      <c r="BJ1152" s="141">
        <v>1.1293053964943292</v>
      </c>
      <c r="BK1152" s="145">
        <v>5.5592333110792466E-2</v>
      </c>
      <c r="BL1152" s="63">
        <f t="shared" si="120"/>
        <v>642</v>
      </c>
      <c r="BM1152" s="117">
        <f t="shared" si="121"/>
        <v>800.5</v>
      </c>
      <c r="BN1152" s="139">
        <v>2.6646748622707235</v>
      </c>
      <c r="BO1152" s="140">
        <v>2.7130000000000001</v>
      </c>
      <c r="BP1152" s="134">
        <f t="shared" si="122"/>
        <v>-1.9390048318898161E-2</v>
      </c>
    </row>
    <row r="1153" spans="1:68">
      <c r="A1153" s="16">
        <v>42873.797795138889</v>
      </c>
      <c r="B1153" s="17">
        <v>0.91182216261250593</v>
      </c>
      <c r="C1153" s="18">
        <v>0.21456390342066969</v>
      </c>
      <c r="D1153" s="81">
        <f t="shared" si="119"/>
        <v>0.51459078668528413</v>
      </c>
      <c r="BI1153" s="52">
        <v>42873.411736111113</v>
      </c>
      <c r="BJ1153" s="141">
        <v>0.93678032132663391</v>
      </c>
      <c r="BK1153" s="145">
        <v>2.9264998667640901E-2</v>
      </c>
      <c r="BL1153" s="63">
        <f t="shared" si="120"/>
        <v>543</v>
      </c>
      <c r="BM1153" s="117">
        <f t="shared" si="121"/>
        <v>765.5</v>
      </c>
      <c r="BN1153" s="139">
        <v>2.4082501800257856</v>
      </c>
      <c r="BO1153" s="140">
        <v>2.7027000000000001</v>
      </c>
      <c r="BP1153" s="134">
        <f t="shared" si="122"/>
        <v>-0.22260943309925943</v>
      </c>
    </row>
    <row r="1154" spans="1:68">
      <c r="A1154" s="16">
        <v>42873.797910879628</v>
      </c>
      <c r="B1154" s="17">
        <v>0.25468082283351012</v>
      </c>
      <c r="C1154" s="18">
        <v>0.49807821854729373</v>
      </c>
      <c r="D1154" s="81">
        <f t="shared" si="119"/>
        <v>0.45950051547981646</v>
      </c>
      <c r="BI1154" s="52">
        <v>42873.411747685182</v>
      </c>
      <c r="BJ1154" s="141">
        <v>1.1417739586400215</v>
      </c>
      <c r="BK1154" s="145">
        <v>-0.10237167354811805</v>
      </c>
      <c r="BL1154" s="63">
        <f t="shared" si="120"/>
        <v>651</v>
      </c>
      <c r="BM1154" s="117">
        <f t="shared" si="121"/>
        <v>540.5</v>
      </c>
      <c r="BN1154" s="139">
        <v>2.6812817748169233</v>
      </c>
      <c r="BO1154" s="140">
        <v>2.6511999999999998</v>
      </c>
      <c r="BP1154" s="134">
        <f t="shared" si="122"/>
        <v>-0.19610659171026917</v>
      </c>
    </row>
    <row r="1155" spans="1:68">
      <c r="A1155" s="16">
        <v>42873.798026620367</v>
      </c>
      <c r="B1155" s="17">
        <v>0.43244861115946942</v>
      </c>
      <c r="C1155" s="18">
        <v>-0.10945245672404698</v>
      </c>
      <c r="D1155" s="81">
        <f t="shared" si="119"/>
        <v>0.28643301388478559</v>
      </c>
      <c r="BI1155" s="52">
        <v>42873.411759259259</v>
      </c>
      <c r="BJ1155" s="141">
        <v>2.4570406093533821</v>
      </c>
      <c r="BK1155" s="145">
        <v>-0.18135367687757273</v>
      </c>
      <c r="BL1155" s="63">
        <f t="shared" si="120"/>
        <v>1130</v>
      </c>
      <c r="BM1155" s="117">
        <f t="shared" si="121"/>
        <v>308.5</v>
      </c>
      <c r="BN1155" s="139">
        <v>4.4330890793083908</v>
      </c>
      <c r="BO1155" s="140">
        <v>2.6202999999999999</v>
      </c>
      <c r="BP1155" s="134">
        <f t="shared" si="122"/>
        <v>-0.27518865924433233</v>
      </c>
    </row>
    <row r="1156" spans="1:68">
      <c r="A1156" s="16">
        <v>42873.798142361105</v>
      </c>
      <c r="B1156" s="17">
        <v>0.19794202230697536</v>
      </c>
      <c r="C1156" s="18">
        <v>0.57908230858347198</v>
      </c>
      <c r="D1156" s="81">
        <f t="shared" si="119"/>
        <v>0.20157033877886549</v>
      </c>
      <c r="BI1156" s="52">
        <v>42873.411770833336</v>
      </c>
      <c r="BJ1156" s="141">
        <v>1.9883495748617364</v>
      </c>
      <c r="BK1156" s="145">
        <v>-0.15502634243442118</v>
      </c>
      <c r="BL1156" s="63">
        <f t="shared" si="120"/>
        <v>1055.5</v>
      </c>
      <c r="BM1156" s="117">
        <f t="shared" si="121"/>
        <v>394.5</v>
      </c>
      <c r="BN1156" s="139">
        <v>3.8088381889457321</v>
      </c>
      <c r="BO1156" s="140">
        <v>2.6305999999999998</v>
      </c>
      <c r="BP1156" s="134">
        <f t="shared" si="122"/>
        <v>-0.27363767369939207</v>
      </c>
    </row>
    <row r="1157" spans="1:68">
      <c r="A1157" s="16">
        <v>42873.798258101851</v>
      </c>
      <c r="B1157" s="17">
        <v>0.27104132262127756</v>
      </c>
      <c r="C1157" s="18">
        <v>0.33607003847493711</v>
      </c>
      <c r="D1157" s="81">
        <f t="shared" si="119"/>
        <v>0.20383376675543077</v>
      </c>
      <c r="BI1157" s="52">
        <v>42873.411782407406</v>
      </c>
      <c r="BJ1157" s="141">
        <v>1.1832918164071156</v>
      </c>
      <c r="BK1157" s="145">
        <v>-0.26033568020702741</v>
      </c>
      <c r="BL1157" s="63">
        <f t="shared" si="120"/>
        <v>684</v>
      </c>
      <c r="BM1157" s="117">
        <f t="shared" si="121"/>
        <v>78.5</v>
      </c>
      <c r="BN1157" s="139">
        <v>2.7365795248691929</v>
      </c>
      <c r="BO1157" s="140">
        <v>2.5893999999999999</v>
      </c>
      <c r="BP1157" s="134">
        <f t="shared" si="122"/>
        <v>-0.40953368763564912</v>
      </c>
    </row>
    <row r="1158" spans="1:68">
      <c r="A1158" s="16">
        <v>42873.798373842597</v>
      </c>
      <c r="B1158" s="17">
        <v>-0.44353935081017437</v>
      </c>
      <c r="C1158" s="18">
        <v>0.25506594843875885</v>
      </c>
      <c r="D1158" s="81">
        <f t="shared" si="119"/>
        <v>0.24251894241661381</v>
      </c>
      <c r="BI1158" s="52">
        <v>42873.411793981482</v>
      </c>
      <c r="BJ1158" s="141">
        <v>1.3423300782367535</v>
      </c>
      <c r="BK1158" s="145">
        <v>-0.10237167354811805</v>
      </c>
      <c r="BL1158" s="63">
        <f t="shared" si="120"/>
        <v>767.5</v>
      </c>
      <c r="BM1158" s="117">
        <f t="shared" si="121"/>
        <v>540.5</v>
      </c>
      <c r="BN1158" s="139">
        <v>2.9484030274385615</v>
      </c>
      <c r="BO1158" s="140">
        <v>2.6511999999999998</v>
      </c>
      <c r="BP1158" s="134">
        <f t="shared" si="122"/>
        <v>-0.26599540838417118</v>
      </c>
    </row>
    <row r="1159" spans="1:68">
      <c r="A1159" s="16">
        <v>42873.798489583336</v>
      </c>
      <c r="B1159" s="17">
        <v>0.22287940311517315</v>
      </c>
      <c r="C1159" s="18">
        <v>0.37657208349302629</v>
      </c>
      <c r="D1159" s="81">
        <f t="shared" si="119"/>
        <v>-2.9912133603898369E-2</v>
      </c>
      <c r="BI1159" s="52">
        <v>42873.411805555559</v>
      </c>
      <c r="BJ1159" s="141">
        <v>1.2755728966797271</v>
      </c>
      <c r="BK1159" s="145">
        <v>-0.23400834576387586</v>
      </c>
      <c r="BL1159" s="63">
        <f t="shared" si="120"/>
        <v>736</v>
      </c>
      <c r="BM1159" s="117">
        <f t="shared" si="121"/>
        <v>140.5</v>
      </c>
      <c r="BN1159" s="139">
        <v>2.8594889519425895</v>
      </c>
      <c r="BO1159" s="140">
        <v>2.5996999999999999</v>
      </c>
      <c r="BP1159" s="134">
        <f t="shared" si="122"/>
        <v>-9.6285981665926543E-2</v>
      </c>
    </row>
    <row r="1160" spans="1:68">
      <c r="A1160" s="16">
        <v>42873.798605324075</v>
      </c>
      <c r="B1160" s="17">
        <v>0.48731791105915978</v>
      </c>
      <c r="C1160" s="18">
        <v>0.70058844363773942</v>
      </c>
      <c r="D1160" s="81">
        <f t="shared" si="119"/>
        <v>-0.17925629871552784</v>
      </c>
      <c r="BI1160" s="52">
        <v>42873.411817129629</v>
      </c>
      <c r="BJ1160" s="141">
        <v>1.5867484542210533</v>
      </c>
      <c r="BK1160" s="145">
        <v>-0.10237167354811805</v>
      </c>
      <c r="BL1160" s="63">
        <f t="shared" si="120"/>
        <v>888.5</v>
      </c>
      <c r="BM1160" s="117">
        <f t="shared" si="121"/>
        <v>540.5</v>
      </c>
      <c r="BN1160" s="139">
        <v>3.2739445411453141</v>
      </c>
      <c r="BO1160" s="140">
        <v>2.6511999999999998</v>
      </c>
      <c r="BP1160" s="134">
        <f t="shared" si="122"/>
        <v>-0.48411184312115846</v>
      </c>
    </row>
    <row r="1161" spans="1:68">
      <c r="A1161" s="16">
        <v>42873.798721064813</v>
      </c>
      <c r="B1161" s="17">
        <v>0.82274507669817443</v>
      </c>
      <c r="C1161" s="18">
        <v>0.41707412851111542</v>
      </c>
      <c r="D1161" s="81">
        <f t="shared" si="119"/>
        <v>-0.35849662826181972</v>
      </c>
      <c r="BI1161" s="52">
        <v>42873.411828703705</v>
      </c>
      <c r="BJ1161" s="141">
        <v>1.8352358956462642</v>
      </c>
      <c r="BK1161" s="145">
        <v>-7.6044339104965344E-2</v>
      </c>
      <c r="BL1161" s="63">
        <f t="shared" si="120"/>
        <v>995.5</v>
      </c>
      <c r="BM1161" s="117">
        <f t="shared" si="121"/>
        <v>592.5</v>
      </c>
      <c r="BN1161" s="139">
        <v>3.6049056544123355</v>
      </c>
      <c r="BO1161" s="140">
        <v>2.6615000000000002</v>
      </c>
      <c r="BP1161" s="134">
        <f t="shared" si="122"/>
        <v>-0.34673732649266398</v>
      </c>
    </row>
    <row r="1162" spans="1:68">
      <c r="A1162" s="16">
        <v>42873.798836805552</v>
      </c>
      <c r="B1162" s="17">
        <v>0.61151391676571831</v>
      </c>
      <c r="C1162" s="18">
        <v>0.90309866872818523</v>
      </c>
      <c r="D1162" s="81">
        <f t="shared" si="119"/>
        <v>-0.44956318820640201</v>
      </c>
      <c r="BI1162" s="52">
        <v>42873.411840277775</v>
      </c>
      <c r="BJ1162" s="141">
        <v>1.8630032388428703</v>
      </c>
      <c r="BK1162" s="145">
        <v>-0.18135367687757273</v>
      </c>
      <c r="BL1162" s="63">
        <f t="shared" si="120"/>
        <v>1007</v>
      </c>
      <c r="BM1162" s="117">
        <f t="shared" si="121"/>
        <v>308.5</v>
      </c>
      <c r="BN1162" s="139">
        <v>3.641889055923925</v>
      </c>
      <c r="BO1162" s="140">
        <v>2.6202999999999999</v>
      </c>
      <c r="BP1162" s="134">
        <f t="shared" si="122"/>
        <v>0.9948760911007174</v>
      </c>
    </row>
    <row r="1163" spans="1:68">
      <c r="A1163" s="16">
        <v>42873.798952546291</v>
      </c>
      <c r="B1163" s="17">
        <v>1.3497323541704955</v>
      </c>
      <c r="C1163" s="18">
        <v>0.57908230858347198</v>
      </c>
      <c r="D1163" s="81">
        <f t="shared" si="119"/>
        <v>-0.52259626938643877</v>
      </c>
      <c r="BI1163" s="52">
        <v>42873.411851851852</v>
      </c>
      <c r="BJ1163" s="141">
        <v>1.6631814511005809</v>
      </c>
      <c r="BK1163" s="145">
        <v>-0.1286990079912696</v>
      </c>
      <c r="BL1163" s="63">
        <f t="shared" si="120"/>
        <v>929</v>
      </c>
      <c r="BM1163" s="117">
        <f t="shared" si="121"/>
        <v>479</v>
      </c>
      <c r="BN1163" s="139">
        <v>3.3757458619384089</v>
      </c>
      <c r="BO1163" s="140">
        <v>2.6408999999999998</v>
      </c>
      <c r="BP1163" s="134">
        <f t="shared" si="122"/>
        <v>1</v>
      </c>
    </row>
    <row r="1164" spans="1:68">
      <c r="A1164" s="16">
        <v>42873.799068287037</v>
      </c>
      <c r="B1164" s="17">
        <v>1.1425756683195278</v>
      </c>
      <c r="C1164" s="18">
        <v>0.49807821854729373</v>
      </c>
      <c r="D1164" s="81">
        <f t="shared" si="119"/>
        <v>-0.46998022764909525</v>
      </c>
      <c r="BI1164" s="52">
        <v>42873.411863425928</v>
      </c>
      <c r="BJ1164" s="141">
        <v>1.7108648239331312</v>
      </c>
      <c r="BK1164" s="145">
        <v>-0.26033568020702741</v>
      </c>
      <c r="BL1164" s="63">
        <f t="shared" si="120"/>
        <v>947</v>
      </c>
      <c r="BM1164" s="117">
        <f t="shared" si="121"/>
        <v>78.5</v>
      </c>
      <c r="BN1164" s="139">
        <v>3.4392554786275769</v>
      </c>
      <c r="BO1164" s="140">
        <v>2.5893999999999999</v>
      </c>
      <c r="BP1164" s="134" t="e">
        <f t="shared" si="122"/>
        <v>#DIV/0!</v>
      </c>
    </row>
    <row r="1165" spans="1:68">
      <c r="A1165" s="16">
        <v>42873.799184027783</v>
      </c>
      <c r="B1165" s="17">
        <v>0.50664303083951812</v>
      </c>
      <c r="C1165" s="18">
        <v>0.29556799345684798</v>
      </c>
      <c r="D1165" s="81">
        <f t="shared" si="119"/>
        <v>-0.43314815564276676</v>
      </c>
      <c r="BI1165" s="52">
        <v>42873.411874999998</v>
      </c>
      <c r="BJ1165" s="141">
        <v>1.7524496616601599</v>
      </c>
      <c r="BK1165" s="145">
        <v>-0.18135367687757273</v>
      </c>
      <c r="BL1165" s="63">
        <f t="shared" si="120"/>
        <v>960</v>
      </c>
      <c r="BM1165" s="117">
        <f t="shared" si="121"/>
        <v>308.5</v>
      </c>
      <c r="BN1165" s="139">
        <v>3.4946424394744824</v>
      </c>
      <c r="BO1165" s="140">
        <v>2.6202999999999999</v>
      </c>
      <c r="BP1165" s="134" t="e">
        <f t="shared" si="122"/>
        <v>#DIV/0!</v>
      </c>
    </row>
    <row r="1166" spans="1:68">
      <c r="A1166" s="16">
        <v>42873.799299768521</v>
      </c>
      <c r="B1166" s="17">
        <v>1.9952515426447175</v>
      </c>
      <c r="C1166" s="18">
        <v>0.61958435360156117</v>
      </c>
      <c r="D1166" s="81">
        <f t="shared" si="119"/>
        <v>-6.0531281544975245E-2</v>
      </c>
      <c r="BI1166" s="52">
        <v>42873.411886574075</v>
      </c>
      <c r="BJ1166" s="141">
        <v>1.0595236094761313</v>
      </c>
      <c r="BK1166" s="145">
        <v>0.23988367421285339</v>
      </c>
      <c r="BL1166" s="63">
        <f t="shared" si="120"/>
        <v>602</v>
      </c>
      <c r="BM1166" s="117">
        <f t="shared" si="121"/>
        <v>951.5</v>
      </c>
      <c r="BN1166" s="139">
        <v>2.5717323063618931</v>
      </c>
      <c r="BO1166" s="140">
        <v>2.7850999999999999</v>
      </c>
      <c r="BP1166" s="134" t="e">
        <f t="shared" si="122"/>
        <v>#DIV/0!</v>
      </c>
    </row>
    <row r="1167" spans="1:68">
      <c r="A1167" s="16">
        <v>42873.79941550926</v>
      </c>
      <c r="B1167" s="17">
        <v>0.76594718791896976</v>
      </c>
      <c r="C1167" s="18">
        <v>0.57908230858347198</v>
      </c>
      <c r="D1167" s="81">
        <f t="shared" si="119"/>
        <v>4.2958211559812255E-2</v>
      </c>
      <c r="BI1167" s="52">
        <v>42873.411898148152</v>
      </c>
      <c r="BJ1167" s="141">
        <v>2.0421505003016827</v>
      </c>
      <c r="BK1167" s="145">
        <v>-7.6044339104965344E-2</v>
      </c>
      <c r="BL1167" s="63">
        <f t="shared" si="120"/>
        <v>1067</v>
      </c>
      <c r="BM1167" s="117">
        <f t="shared" si="121"/>
        <v>592.5</v>
      </c>
      <c r="BN1167" s="139">
        <v>3.8804957909407198</v>
      </c>
      <c r="BO1167" s="140">
        <v>2.6615000000000002</v>
      </c>
      <c r="BP1167" s="134" t="e">
        <f t="shared" si="122"/>
        <v>#DIV/0!</v>
      </c>
    </row>
    <row r="1168" spans="1:68">
      <c r="A1168" s="16">
        <v>42873.799531249999</v>
      </c>
      <c r="B1168" s="17">
        <v>1.9219719786071643</v>
      </c>
      <c r="C1168" s="18">
        <v>0.4575761735292046</v>
      </c>
      <c r="D1168" s="81">
        <f t="shared" si="119"/>
        <v>2.9487381216866389E-2</v>
      </c>
      <c r="BI1168" s="52">
        <v>42873.411909722221</v>
      </c>
      <c r="BJ1168" s="141">
        <v>1.5434993919886077</v>
      </c>
      <c r="BK1168" s="145">
        <v>-0.20768101132072431</v>
      </c>
      <c r="BL1168" s="63">
        <f t="shared" si="120"/>
        <v>874</v>
      </c>
      <c r="BM1168" s="117">
        <f t="shared" si="121"/>
        <v>224.5</v>
      </c>
      <c r="BN1168" s="139">
        <v>3.2163409950582054</v>
      </c>
      <c r="BO1168" s="140">
        <v>2.61</v>
      </c>
      <c r="BP1168" s="134" t="e">
        <f t="shared" si="122"/>
        <v>#DIV/0!</v>
      </c>
    </row>
    <row r="1169" spans="1:68">
      <c r="A1169" s="16">
        <v>42873.799646990738</v>
      </c>
      <c r="B1169" s="17">
        <v>0.72449312069097804</v>
      </c>
      <c r="C1169" s="18">
        <v>1.1461109388367201</v>
      </c>
      <c r="D1169" s="81">
        <f t="shared" si="119"/>
        <v>-0.16172975636091133</v>
      </c>
      <c r="BI1169" s="52">
        <v>42873.411921296298</v>
      </c>
      <c r="BJ1169" s="141">
        <v>1.6363301973849171</v>
      </c>
      <c r="BK1169" s="145">
        <v>-0.1286990079912696</v>
      </c>
      <c r="BL1169" s="63">
        <f t="shared" si="120"/>
        <v>917</v>
      </c>
      <c r="BM1169" s="117">
        <f t="shared" si="121"/>
        <v>479</v>
      </c>
      <c r="BN1169" s="139">
        <v>3.3399826025504047</v>
      </c>
      <c r="BO1169" s="140">
        <v>2.6408999999999998</v>
      </c>
      <c r="BP1169" s="134" t="e">
        <f t="shared" si="122"/>
        <v>#DIV/0!</v>
      </c>
    </row>
    <row r="1170" spans="1:68">
      <c r="A1170" s="16">
        <v>42873.799762731476</v>
      </c>
      <c r="B1170" s="17">
        <v>1.4299038971527063</v>
      </c>
      <c r="C1170" s="18">
        <v>0.78159253367391779</v>
      </c>
      <c r="D1170" s="81">
        <f t="shared" si="119"/>
        <v>-0.11437733626590826</v>
      </c>
      <c r="BI1170" s="52">
        <v>42873.411932870367</v>
      </c>
      <c r="BJ1170" s="141">
        <v>1.6778457312288209</v>
      </c>
      <c r="BK1170" s="145">
        <v>-0.26033568020702741</v>
      </c>
      <c r="BL1170" s="63">
        <f t="shared" si="120"/>
        <v>935.5</v>
      </c>
      <c r="BM1170" s="117">
        <f t="shared" si="121"/>
        <v>78.5</v>
      </c>
      <c r="BN1170" s="139">
        <v>3.3952772573629235</v>
      </c>
      <c r="BO1170" s="140">
        <v>2.5893999999999999</v>
      </c>
      <c r="BP1170" s="134" t="e">
        <f t="shared" si="122"/>
        <v>#DIV/0!</v>
      </c>
    </row>
    <row r="1171" spans="1:68">
      <c r="A1171" s="16">
        <v>42873.799878472222</v>
      </c>
      <c r="B1171" s="17">
        <v>2.4353023652489254</v>
      </c>
      <c r="C1171" s="18">
        <v>1.0651068488005417</v>
      </c>
      <c r="D1171" s="81">
        <f t="shared" si="119"/>
        <v>-0.17623123345407518</v>
      </c>
      <c r="BI1171" s="52">
        <v>42873.411944444444</v>
      </c>
      <c r="BJ1171" s="141">
        <v>1.6937329323597021</v>
      </c>
      <c r="BK1171" s="145">
        <v>-0.20768101132072431</v>
      </c>
      <c r="BL1171" s="63">
        <f t="shared" si="120"/>
        <v>942</v>
      </c>
      <c r="BM1171" s="117">
        <f t="shared" si="121"/>
        <v>224.5</v>
      </c>
      <c r="BN1171" s="139">
        <v>3.4164374646668252</v>
      </c>
      <c r="BO1171" s="140">
        <v>2.61</v>
      </c>
      <c r="BP1171" s="134" t="e">
        <f t="shared" si="122"/>
        <v>#DIV/0!</v>
      </c>
    </row>
    <row r="1172" spans="1:68">
      <c r="A1172" s="16">
        <v>42873.799994212968</v>
      </c>
      <c r="B1172" s="17">
        <v>1.4363492375261901</v>
      </c>
      <c r="C1172" s="18">
        <v>0.86259662371009604</v>
      </c>
      <c r="D1172" s="81">
        <f t="shared" si="119"/>
        <v>0.21808112840439775</v>
      </c>
      <c r="BI1172" s="52">
        <v>42873.411956018521</v>
      </c>
      <c r="BJ1172" s="141">
        <v>2.0228206675647211</v>
      </c>
      <c r="BK1172" s="145">
        <v>-0.15502634243442118</v>
      </c>
      <c r="BL1172" s="63">
        <f t="shared" si="120"/>
        <v>1061</v>
      </c>
      <c r="BM1172" s="117">
        <f t="shared" si="121"/>
        <v>394.5</v>
      </c>
      <c r="BN1172" s="139">
        <v>3.8547503330407253</v>
      </c>
      <c r="BO1172" s="140">
        <v>2.6305999999999998</v>
      </c>
      <c r="BP1172" s="134" t="e">
        <f t="shared" si="122"/>
        <v>#DIV/0!</v>
      </c>
    </row>
    <row r="1173" spans="1:68">
      <c r="A1173" s="16">
        <v>42873.800109953707</v>
      </c>
      <c r="B1173" s="17">
        <v>0.63524401121627116</v>
      </c>
      <c r="C1173" s="18">
        <v>1.1461109388367201</v>
      </c>
      <c r="D1173" s="81">
        <f t="shared" si="119"/>
        <v>0.46029355399278821</v>
      </c>
      <c r="BI1173" s="52">
        <v>42873.41196759259</v>
      </c>
      <c r="BJ1173" s="141">
        <v>2.1048777872041224</v>
      </c>
      <c r="BK1173" s="145">
        <v>-0.20768101132072431</v>
      </c>
      <c r="BL1173" s="63">
        <f t="shared" si="120"/>
        <v>1080</v>
      </c>
      <c r="BM1173" s="117">
        <f t="shared" si="121"/>
        <v>224.5</v>
      </c>
      <c r="BN1173" s="139">
        <v>3.964042438555504</v>
      </c>
      <c r="BO1173" s="140">
        <v>2.61</v>
      </c>
      <c r="BP1173" s="134" t="e">
        <f t="shared" si="122"/>
        <v>#DIV/0!</v>
      </c>
    </row>
    <row r="1174" spans="1:68">
      <c r="A1174" s="16">
        <v>42873.800225694446</v>
      </c>
      <c r="B1174" s="17">
        <v>0.29972520095905991</v>
      </c>
      <c r="C1174" s="18">
        <v>0.90309866872818523</v>
      </c>
      <c r="D1174" s="81">
        <f t="shared" ref="D1174:D1237" si="123">CORREL(B1180:B1190,C1174:C1184)</f>
        <v>0.58315368707429827</v>
      </c>
      <c r="BI1174" s="52">
        <v>42873.411979166667</v>
      </c>
      <c r="BJ1174" s="141">
        <v>1.9156825112927038</v>
      </c>
      <c r="BK1174" s="145">
        <v>-0.18135367687757273</v>
      </c>
      <c r="BL1174" s="63">
        <f t="shared" ref="BL1174:BM1174" si="124">_xlfn.RANK.AVG(BJ1174,BJ$21:BJ$1174,1)</f>
        <v>1023.5</v>
      </c>
      <c r="BM1174" s="117">
        <f t="shared" si="124"/>
        <v>308.5</v>
      </c>
      <c r="BN1174" s="139">
        <v>3.7120527251866275</v>
      </c>
      <c r="BO1174" s="140">
        <v>2.6202999999999999</v>
      </c>
      <c r="BP1174" s="134" t="e">
        <f t="shared" ref="BP1174" si="125">CORREL(BL1184:BL1193,BM1174:BM1183)</f>
        <v>#DIV/0!</v>
      </c>
    </row>
    <row r="1175" spans="1:68">
      <c r="A1175" s="16">
        <v>42873.800341435184</v>
      </c>
      <c r="B1175" s="17">
        <v>0.57712515958679678</v>
      </c>
      <c r="C1175" s="18">
        <v>0.74109048865582861</v>
      </c>
      <c r="D1175" s="81">
        <f t="shared" si="123"/>
        <v>0.45784354375392816</v>
      </c>
      <c r="BJ1175" s="146"/>
      <c r="BK1175" s="146"/>
    </row>
    <row r="1176" spans="1:68">
      <c r="A1176" s="16">
        <v>42873.800457175923</v>
      </c>
      <c r="B1176" s="17">
        <v>0.56364563537056578</v>
      </c>
      <c r="C1176" s="18">
        <v>0.49807821854729373</v>
      </c>
      <c r="D1176" s="81">
        <f t="shared" si="123"/>
        <v>0.11480069516870063</v>
      </c>
      <c r="BJ1176" s="146"/>
      <c r="BK1176" s="146"/>
    </row>
    <row r="1177" spans="1:68">
      <c r="A1177" s="16">
        <v>42873.800572916662</v>
      </c>
      <c r="B1177" s="17">
        <v>0.27544330934149469</v>
      </c>
      <c r="C1177" s="18">
        <v>0.70058844363773942</v>
      </c>
      <c r="D1177" s="81">
        <f t="shared" si="123"/>
        <v>0.22800547919332156</v>
      </c>
      <c r="BJ1177" s="146"/>
      <c r="BK1177" s="146"/>
    </row>
    <row r="1178" spans="1:68">
      <c r="A1178" s="16">
        <v>42873.800688657408</v>
      </c>
      <c r="B1178" s="17">
        <v>0.13167179522510342</v>
      </c>
      <c r="C1178" s="18">
        <v>0.86259662371009604</v>
      </c>
      <c r="D1178" s="81">
        <f t="shared" si="123"/>
        <v>0.19938936531404719</v>
      </c>
      <c r="BJ1178" s="146"/>
      <c r="BK1178" s="146"/>
    </row>
    <row r="1179" spans="1:68">
      <c r="A1179" s="16">
        <v>42873.800804398154</v>
      </c>
      <c r="B1179" s="17">
        <v>1.0159911628257308</v>
      </c>
      <c r="C1179" s="18">
        <v>0.86259662371009604</v>
      </c>
      <c r="D1179" s="81">
        <f t="shared" si="123"/>
        <v>0.20067543998575235</v>
      </c>
      <c r="BJ1179" s="146"/>
      <c r="BK1179" s="146"/>
    </row>
    <row r="1180" spans="1:68">
      <c r="A1180" s="16">
        <v>42873.800920138892</v>
      </c>
      <c r="B1180" s="17">
        <v>1.5283473126443288</v>
      </c>
      <c r="C1180" s="18">
        <v>0.70058844363773942</v>
      </c>
      <c r="D1180" s="81">
        <f t="shared" si="123"/>
        <v>0.11800565559552745</v>
      </c>
      <c r="BJ1180" s="146"/>
      <c r="BK1180" s="146"/>
    </row>
    <row r="1181" spans="1:68">
      <c r="A1181" s="16">
        <v>42873.801035879631</v>
      </c>
      <c r="B1181" s="17">
        <v>0.9947415813626278</v>
      </c>
      <c r="C1181" s="18">
        <v>0.41707412851111542</v>
      </c>
      <c r="D1181" s="81">
        <f t="shared" si="123"/>
        <v>0.24971556773786405</v>
      </c>
      <c r="BJ1181" s="146"/>
      <c r="BK1181" s="146"/>
    </row>
    <row r="1182" spans="1:68">
      <c r="A1182" s="16">
        <v>42873.80115162037</v>
      </c>
      <c r="B1182" s="17">
        <v>0.95608656566229155</v>
      </c>
      <c r="C1182" s="18">
        <v>0.49807821854729373</v>
      </c>
      <c r="D1182" s="81">
        <f t="shared" si="123"/>
        <v>0.35341477881931238</v>
      </c>
      <c r="BJ1182" s="146"/>
      <c r="BK1182" s="146"/>
    </row>
    <row r="1183" spans="1:68">
      <c r="A1183" s="16">
        <v>42873.801267361108</v>
      </c>
      <c r="B1183" s="17">
        <v>0.89296951068402663</v>
      </c>
      <c r="C1183" s="18">
        <v>0.49807821854729373</v>
      </c>
      <c r="D1183" s="81">
        <f t="shared" si="123"/>
        <v>0.31186909523155243</v>
      </c>
      <c r="BJ1183" s="146"/>
      <c r="BK1183" s="146"/>
    </row>
    <row r="1184" spans="1:68">
      <c r="A1184" s="16">
        <v>42873.801383101847</v>
      </c>
      <c r="B1184" s="17">
        <v>0.91020570937311485</v>
      </c>
      <c r="C1184" s="18">
        <v>0.70058844363773942</v>
      </c>
      <c r="D1184" s="81">
        <f t="shared" si="123"/>
        <v>0.2905314842513948</v>
      </c>
      <c r="BJ1184" s="146"/>
      <c r="BK1184" s="146"/>
    </row>
    <row r="1185" spans="1:63">
      <c r="A1185" s="16">
        <v>42873.801498842593</v>
      </c>
      <c r="B1185" s="17">
        <v>1.9031874078652593</v>
      </c>
      <c r="C1185" s="18">
        <v>0.98410275876436348</v>
      </c>
      <c r="D1185" s="81">
        <f t="shared" si="123"/>
        <v>0.33424891113887834</v>
      </c>
      <c r="BJ1185" s="146"/>
      <c r="BK1185" s="146"/>
    </row>
    <row r="1186" spans="1:63">
      <c r="A1186" s="16">
        <v>42873.801614583339</v>
      </c>
      <c r="B1186" s="17">
        <v>1.1922472584082255</v>
      </c>
      <c r="C1186" s="18">
        <v>1.1866129838548092</v>
      </c>
      <c r="D1186" s="81">
        <f t="shared" si="123"/>
        <v>0.11427816955550273</v>
      </c>
      <c r="BJ1186" s="146"/>
      <c r="BK1186" s="146"/>
    </row>
    <row r="1187" spans="1:63">
      <c r="A1187" s="16">
        <v>42873.801730324078</v>
      </c>
      <c r="B1187" s="17">
        <v>1.15525010080196</v>
      </c>
      <c r="C1187" s="18">
        <v>0.4575761735292046</v>
      </c>
      <c r="D1187" s="81">
        <f t="shared" si="123"/>
        <v>-0.38841316765420136</v>
      </c>
      <c r="BJ1187" s="146"/>
      <c r="BK1187" s="146"/>
    </row>
    <row r="1188" spans="1:63">
      <c r="A1188" s="16">
        <v>42873.801846064816</v>
      </c>
      <c r="B1188" s="17">
        <v>0.19896646788469693</v>
      </c>
      <c r="C1188" s="18">
        <v>0.29556799345684798</v>
      </c>
      <c r="D1188" s="81">
        <f t="shared" si="123"/>
        <v>-0.3665147578334022</v>
      </c>
      <c r="BJ1188" s="146"/>
      <c r="BK1188" s="146"/>
    </row>
    <row r="1189" spans="1:63">
      <c r="A1189" s="16">
        <v>42873.801961805555</v>
      </c>
      <c r="B1189" s="17">
        <v>0.55692933634186559</v>
      </c>
      <c r="C1189" s="18">
        <v>0.66008639861965035</v>
      </c>
      <c r="D1189" s="81">
        <f t="shared" si="123"/>
        <v>0.10239660788172883</v>
      </c>
      <c r="BJ1189" s="146"/>
      <c r="BK1189" s="146"/>
    </row>
    <row r="1190" spans="1:63">
      <c r="A1190" s="16">
        <v>42873.802077546294</v>
      </c>
      <c r="B1190" s="17">
        <v>1.6689568387705318</v>
      </c>
      <c r="C1190" s="18">
        <v>0.53858026356538291</v>
      </c>
      <c r="D1190" s="81">
        <f t="shared" si="123"/>
        <v>-0.10575684863209889</v>
      </c>
      <c r="BJ1190" s="146"/>
      <c r="BK1190" s="146"/>
    </row>
    <row r="1191" spans="1:63">
      <c r="A1191" s="16">
        <v>42873.802193287032</v>
      </c>
      <c r="B1191" s="17">
        <v>1.10117235545881</v>
      </c>
      <c r="C1191" s="18">
        <v>0.25506594843875885</v>
      </c>
      <c r="D1191" s="81">
        <f t="shared" si="123"/>
        <v>-0.17013061875341356</v>
      </c>
      <c r="BJ1191" s="146"/>
      <c r="BK1191" s="146"/>
    </row>
    <row r="1192" spans="1:63">
      <c r="A1192" s="16">
        <v>42873.802309027778</v>
      </c>
      <c r="B1192" s="17">
        <v>0.50351498250593996</v>
      </c>
      <c r="C1192" s="18">
        <v>0.49807821854729373</v>
      </c>
      <c r="D1192" s="81">
        <f t="shared" si="123"/>
        <v>-0.23745936669425161</v>
      </c>
      <c r="BJ1192" s="146"/>
      <c r="BK1192" s="146"/>
    </row>
    <row r="1193" spans="1:63">
      <c r="A1193" s="16">
        <v>42873.802424768524</v>
      </c>
      <c r="B1193" s="17">
        <v>0.34554048145255734</v>
      </c>
      <c r="C1193" s="18">
        <v>0.66008639861965035</v>
      </c>
      <c r="D1193" s="81">
        <f t="shared" si="123"/>
        <v>0.31638815338165127</v>
      </c>
      <c r="BJ1193" s="146"/>
      <c r="BK1193" s="146"/>
    </row>
    <row r="1194" spans="1:63">
      <c r="A1194" s="16">
        <v>42873.802540509263</v>
      </c>
      <c r="B1194" s="17">
        <v>0.96171077637949287</v>
      </c>
      <c r="C1194" s="18">
        <v>0.61958435360156117</v>
      </c>
      <c r="D1194" s="81">
        <f t="shared" si="123"/>
        <v>0.40596467562964783</v>
      </c>
      <c r="BJ1194" s="146"/>
      <c r="BK1194" s="146"/>
    </row>
    <row r="1195" spans="1:63">
      <c r="A1195" s="16">
        <v>42873.802656250002</v>
      </c>
      <c r="B1195" s="17">
        <v>0.38779693809978516</v>
      </c>
      <c r="C1195" s="18">
        <v>0.49807821854729373</v>
      </c>
      <c r="D1195" s="81">
        <f t="shared" si="123"/>
        <v>0.47927320237621879</v>
      </c>
      <c r="BJ1195" s="146"/>
      <c r="BK1195" s="146"/>
    </row>
    <row r="1196" spans="1:63">
      <c r="A1196" s="16">
        <v>42873.80277199074</v>
      </c>
      <c r="B1196" s="17">
        <v>-0.12013235695603326</v>
      </c>
      <c r="C1196" s="18">
        <v>0.49807821854729373</v>
      </c>
      <c r="D1196" s="81">
        <f t="shared" si="123"/>
        <v>0.4510319673880745</v>
      </c>
      <c r="BJ1196" s="146"/>
      <c r="BK1196" s="146"/>
    </row>
    <row r="1197" spans="1:63">
      <c r="A1197" s="16">
        <v>42873.802887731479</v>
      </c>
      <c r="B1197" s="17">
        <v>-0.12662274434544366</v>
      </c>
      <c r="C1197" s="18">
        <v>0.74109048865582861</v>
      </c>
      <c r="D1197" s="81">
        <f t="shared" si="123"/>
        <v>0.38119257997177708</v>
      </c>
      <c r="BJ1197" s="146"/>
      <c r="BK1197" s="146"/>
    </row>
    <row r="1198" spans="1:63">
      <c r="A1198" s="16">
        <v>42873.803003472218</v>
      </c>
      <c r="B1198" s="17">
        <v>0.26882999296569177</v>
      </c>
      <c r="C1198" s="18">
        <v>0.57908230858347198</v>
      </c>
      <c r="D1198" s="81">
        <f t="shared" si="123"/>
        <v>0.57628152787907183</v>
      </c>
      <c r="BJ1198" s="146"/>
      <c r="BK1198" s="146"/>
    </row>
    <row r="1199" spans="1:63">
      <c r="A1199" s="16">
        <v>42873.803119212964</v>
      </c>
      <c r="B1199" s="17">
        <v>8.4957737248828172E-2</v>
      </c>
      <c r="C1199" s="18">
        <v>0.4575761735292046</v>
      </c>
      <c r="D1199" s="81">
        <f t="shared" si="123"/>
        <v>0.30650570185310999</v>
      </c>
      <c r="BJ1199" s="146"/>
      <c r="BK1199" s="146"/>
    </row>
    <row r="1200" spans="1:63">
      <c r="A1200" s="16">
        <v>42873.803234953702</v>
      </c>
      <c r="B1200" s="17">
        <v>-0.34024316553800205</v>
      </c>
      <c r="C1200" s="18">
        <v>0.49807821854729373</v>
      </c>
      <c r="D1200" s="81">
        <f t="shared" si="123"/>
        <v>-8.6418018445668696E-2</v>
      </c>
      <c r="BJ1200" s="146"/>
      <c r="BK1200" s="146"/>
    </row>
    <row r="1201" spans="1:63">
      <c r="A1201" s="16">
        <v>42873.803350694448</v>
      </c>
      <c r="B1201" s="17">
        <v>-0.26253973381247547</v>
      </c>
      <c r="C1201" s="18">
        <v>0.4575761735292046</v>
      </c>
      <c r="D1201" s="81">
        <f t="shared" si="123"/>
        <v>-0.23845054138021018</v>
      </c>
      <c r="BJ1201" s="146"/>
      <c r="BK1201" s="146"/>
    </row>
    <row r="1202" spans="1:63">
      <c r="A1202" s="16">
        <v>42873.803466435187</v>
      </c>
      <c r="B1202" s="17">
        <v>-0.38807691694762159</v>
      </c>
      <c r="C1202" s="18">
        <v>0.53858026356538291</v>
      </c>
      <c r="D1202" s="81">
        <f t="shared" si="123"/>
        <v>-0.24134153248836604</v>
      </c>
      <c r="BJ1202" s="146"/>
      <c r="BK1202" s="146"/>
    </row>
    <row r="1203" spans="1:63">
      <c r="A1203" s="16">
        <v>42873.803582175926</v>
      </c>
      <c r="B1203" s="17">
        <v>-0.35011791082526511</v>
      </c>
      <c r="C1203" s="18">
        <v>0.98410275876436348</v>
      </c>
      <c r="D1203" s="81">
        <f t="shared" si="123"/>
        <v>-0.39575301988931094</v>
      </c>
      <c r="BJ1203" s="146"/>
      <c r="BK1203" s="146"/>
    </row>
    <row r="1204" spans="1:63">
      <c r="A1204" s="16">
        <v>42873.803697916665</v>
      </c>
      <c r="B1204" s="17">
        <v>2.0683084414675635E-2</v>
      </c>
      <c r="C1204" s="18">
        <v>0.82209457869200686</v>
      </c>
      <c r="D1204" s="81">
        <f t="shared" si="123"/>
        <v>-0.36387877068542823</v>
      </c>
      <c r="BJ1204" s="146"/>
      <c r="BK1204" s="146"/>
    </row>
    <row r="1205" spans="1:63">
      <c r="A1205" s="16">
        <v>42873.803813657403</v>
      </c>
      <c r="B1205" s="17">
        <v>-0.1933387260513417</v>
      </c>
      <c r="C1205" s="18">
        <v>0.82209457869200686</v>
      </c>
      <c r="D1205" s="81">
        <f t="shared" si="123"/>
        <v>-0.41751908324975284</v>
      </c>
      <c r="BJ1205" s="146"/>
      <c r="BK1205" s="146"/>
    </row>
    <row r="1206" spans="1:63">
      <c r="A1206" s="16">
        <v>42873.803929398149</v>
      </c>
      <c r="B1206" s="17">
        <v>-0.11681875773322106</v>
      </c>
      <c r="C1206" s="18">
        <v>0.90309866872818523</v>
      </c>
      <c r="D1206" s="81">
        <f t="shared" si="123"/>
        <v>-0.3748436886676762</v>
      </c>
      <c r="BJ1206" s="146"/>
      <c r="BK1206" s="146"/>
    </row>
    <row r="1207" spans="1:63">
      <c r="A1207" s="16">
        <v>42873.804045138888</v>
      </c>
      <c r="B1207" s="17">
        <v>0.18744743312291393</v>
      </c>
      <c r="C1207" s="18">
        <v>0.61958435360156117</v>
      </c>
      <c r="D1207" s="81">
        <f t="shared" si="123"/>
        <v>-0.29736308107106185</v>
      </c>
      <c r="BJ1207" s="146"/>
      <c r="BK1207" s="146"/>
    </row>
    <row r="1208" spans="1:63">
      <c r="A1208" s="16">
        <v>42873.804160879634</v>
      </c>
      <c r="B1208" s="17">
        <v>0.41464121681434063</v>
      </c>
      <c r="C1208" s="18">
        <v>0.82209457869200686</v>
      </c>
      <c r="D1208" s="81">
        <f t="shared" si="123"/>
        <v>-0.41103466674789968</v>
      </c>
      <c r="BJ1208" s="146"/>
      <c r="BK1208" s="146"/>
    </row>
    <row r="1209" spans="1:63">
      <c r="A1209" s="16">
        <v>42873.804276620373</v>
      </c>
      <c r="B1209" s="17">
        <v>0.37796933651735598</v>
      </c>
      <c r="C1209" s="18">
        <v>0.66008639861965035</v>
      </c>
      <c r="D1209" s="81">
        <f t="shared" si="123"/>
        <v>-0.21434627776394319</v>
      </c>
      <c r="BJ1209" s="146"/>
      <c r="BK1209" s="146"/>
    </row>
    <row r="1210" spans="1:63">
      <c r="A1210" s="16">
        <v>42873.804392361111</v>
      </c>
      <c r="B1210" s="17">
        <v>0.30495966082684706</v>
      </c>
      <c r="C1210" s="18">
        <v>0.49807821854729373</v>
      </c>
      <c r="D1210" s="81">
        <f t="shared" si="123"/>
        <v>-0.3130064587039923</v>
      </c>
      <c r="BJ1210" s="146"/>
      <c r="BK1210" s="146"/>
    </row>
    <row r="1211" spans="1:63">
      <c r="A1211" s="16">
        <v>42873.80450810185</v>
      </c>
      <c r="B1211" s="17">
        <v>0.22159449688550281</v>
      </c>
      <c r="C1211" s="18">
        <v>0.66008639861965035</v>
      </c>
      <c r="D1211" s="81">
        <f t="shared" si="123"/>
        <v>-0.21023538344532386</v>
      </c>
      <c r="BJ1211" s="146"/>
      <c r="BK1211" s="146"/>
    </row>
    <row r="1212" spans="1:63">
      <c r="A1212" s="16">
        <v>42873.804623842589</v>
      </c>
      <c r="B1212" s="17">
        <v>0.17069850358628744</v>
      </c>
      <c r="C1212" s="18">
        <v>1.105608893818631</v>
      </c>
      <c r="D1212" s="81">
        <f t="shared" si="123"/>
        <v>-0.38595951402494982</v>
      </c>
      <c r="BJ1212" s="146"/>
      <c r="BK1212" s="146"/>
    </row>
    <row r="1213" spans="1:63">
      <c r="A1213" s="16">
        <v>42873.804739583335</v>
      </c>
      <c r="B1213" s="17">
        <v>-0.16636959160952947</v>
      </c>
      <c r="C1213" s="18">
        <v>0.37657208349302629</v>
      </c>
      <c r="D1213" s="81">
        <f t="shared" si="123"/>
        <v>-0.48045023016871097</v>
      </c>
      <c r="BJ1213" s="146"/>
      <c r="BK1213" s="146"/>
    </row>
    <row r="1214" spans="1:63">
      <c r="A1214" s="16">
        <v>42873.804855324073</v>
      </c>
      <c r="B1214" s="17">
        <v>0.51708966681247304</v>
      </c>
      <c r="C1214" s="18">
        <v>0.66008639861965035</v>
      </c>
      <c r="D1214" s="81">
        <f t="shared" si="123"/>
        <v>-0.41430396391319163</v>
      </c>
      <c r="BJ1214" s="146"/>
      <c r="BK1214" s="146"/>
    </row>
    <row r="1215" spans="1:63">
      <c r="A1215" s="16">
        <v>42873.804971064819</v>
      </c>
      <c r="B1215" s="17">
        <v>1.1790848498715278</v>
      </c>
      <c r="C1215" s="18">
        <v>0.53858026356538291</v>
      </c>
      <c r="D1215" s="81">
        <f t="shared" si="123"/>
        <v>-0.44446830869802945</v>
      </c>
      <c r="BJ1215" s="146"/>
      <c r="BK1215" s="146"/>
    </row>
    <row r="1216" spans="1:63">
      <c r="A1216" s="16">
        <v>42873.805086805558</v>
      </c>
      <c r="B1216" s="17">
        <v>1.2292978954488627</v>
      </c>
      <c r="C1216" s="18">
        <v>0.66008639861965035</v>
      </c>
      <c r="D1216" s="81">
        <f t="shared" si="123"/>
        <v>-0.25280335117773883</v>
      </c>
      <c r="BJ1216" s="146"/>
      <c r="BK1216" s="146"/>
    </row>
    <row r="1217" spans="1:63">
      <c r="A1217" s="16">
        <v>42873.805202546297</v>
      </c>
      <c r="B1217" s="17">
        <v>0.29320879329926758</v>
      </c>
      <c r="C1217" s="18">
        <v>0.41707412851111542</v>
      </c>
      <c r="D1217" s="81">
        <f t="shared" si="123"/>
        <v>-0.23282973691141529</v>
      </c>
      <c r="BJ1217" s="146"/>
      <c r="BK1217" s="146"/>
    </row>
    <row r="1218" spans="1:63">
      <c r="A1218" s="16">
        <v>42873.805318287035</v>
      </c>
      <c r="B1218" s="17">
        <v>0.60496894343281282</v>
      </c>
      <c r="C1218" s="18">
        <v>0.98410275876436348</v>
      </c>
      <c r="D1218" s="81">
        <f t="shared" si="123"/>
        <v>2.3459737557475348E-2</v>
      </c>
      <c r="BJ1218" s="146"/>
      <c r="BK1218" s="146"/>
    </row>
    <row r="1219" spans="1:63">
      <c r="A1219" s="16">
        <v>42873.805434027774</v>
      </c>
      <c r="B1219" s="17">
        <v>0.91298832775941086</v>
      </c>
      <c r="C1219" s="18">
        <v>0.41707412851111542</v>
      </c>
      <c r="D1219" s="81">
        <f t="shared" si="123"/>
        <v>0.23856891493524668</v>
      </c>
      <c r="BJ1219" s="146"/>
      <c r="BK1219" s="146"/>
    </row>
    <row r="1220" spans="1:63">
      <c r="A1220" s="16">
        <v>42873.805549768513</v>
      </c>
      <c r="B1220" s="17">
        <v>1.6922816333653652</v>
      </c>
      <c r="C1220" s="18">
        <v>1.0246048037824527</v>
      </c>
      <c r="D1220" s="81">
        <f t="shared" si="123"/>
        <v>0.13526620625729677</v>
      </c>
      <c r="BJ1220" s="146"/>
      <c r="BK1220" s="146"/>
    </row>
    <row r="1221" spans="1:63">
      <c r="A1221" s="16">
        <v>42873.805665509259</v>
      </c>
      <c r="B1221" s="17">
        <v>2.3615811793040584</v>
      </c>
      <c r="C1221" s="18">
        <v>1.2676170738909875</v>
      </c>
      <c r="D1221" s="81">
        <f t="shared" si="123"/>
        <v>0.12391864924399973</v>
      </c>
      <c r="BJ1221" s="146"/>
      <c r="BK1221" s="146"/>
    </row>
    <row r="1222" spans="1:63">
      <c r="A1222" s="16">
        <v>42873.805781250005</v>
      </c>
      <c r="B1222" s="17">
        <v>0.50828569889496067</v>
      </c>
      <c r="C1222" s="18">
        <v>1.1866129838548092</v>
      </c>
      <c r="D1222" s="81">
        <f t="shared" si="123"/>
        <v>6.8783169213238973E-2</v>
      </c>
      <c r="BJ1222" s="146"/>
      <c r="BK1222" s="146"/>
    </row>
    <row r="1223" spans="1:63">
      <c r="A1223" s="16">
        <v>42873.805896990743</v>
      </c>
      <c r="B1223" s="17">
        <v>1.0507405116253958</v>
      </c>
      <c r="C1223" s="18">
        <v>1.1866129838548092</v>
      </c>
      <c r="D1223" s="81">
        <f t="shared" si="123"/>
        <v>0.13351122216740358</v>
      </c>
      <c r="BJ1223" s="146"/>
      <c r="BK1223" s="146"/>
    </row>
    <row r="1224" spans="1:63">
      <c r="A1224" s="16">
        <v>42873.806012731482</v>
      </c>
      <c r="B1224" s="17">
        <v>0.63198573374163014</v>
      </c>
      <c r="C1224" s="18">
        <v>0.70058844363773942</v>
      </c>
      <c r="D1224" s="81">
        <f t="shared" si="123"/>
        <v>0.11795236812519413</v>
      </c>
      <c r="BJ1224" s="146"/>
      <c r="BK1224" s="146"/>
    </row>
    <row r="1225" spans="1:63">
      <c r="A1225" s="16">
        <v>42873.806128472221</v>
      </c>
      <c r="B1225" s="17">
        <v>0.26385780997378933</v>
      </c>
      <c r="C1225" s="18">
        <v>1.5106293439995224</v>
      </c>
      <c r="D1225" s="81">
        <f t="shared" si="123"/>
        <v>0.15890305647333391</v>
      </c>
      <c r="BJ1225" s="146"/>
      <c r="BK1225" s="146"/>
    </row>
    <row r="1226" spans="1:63">
      <c r="A1226" s="16">
        <v>42873.806244212959</v>
      </c>
      <c r="B1226" s="17">
        <v>0.36079812393482219</v>
      </c>
      <c r="C1226" s="18">
        <v>0.78159253367391779</v>
      </c>
      <c r="D1226" s="81">
        <f t="shared" si="123"/>
        <v>0.2946780042835942</v>
      </c>
      <c r="BJ1226" s="146"/>
      <c r="BK1226" s="146"/>
    </row>
    <row r="1227" spans="1:63">
      <c r="A1227" s="16">
        <v>42873.806359953698</v>
      </c>
      <c r="B1227" s="17">
        <v>0.96565900794213755</v>
      </c>
      <c r="C1227" s="18">
        <v>1.0651068488005417</v>
      </c>
      <c r="D1227" s="81">
        <f t="shared" si="123"/>
        <v>0.28565044082245877</v>
      </c>
      <c r="BJ1227" s="146"/>
      <c r="BK1227" s="146"/>
    </row>
    <row r="1228" spans="1:63">
      <c r="A1228" s="16">
        <v>42873.806475694444</v>
      </c>
      <c r="B1228" s="17">
        <v>-0.13975614060817124</v>
      </c>
      <c r="C1228" s="18">
        <v>0.90309866872818523</v>
      </c>
      <c r="D1228" s="81">
        <f t="shared" si="123"/>
        <v>0.28455559869508185</v>
      </c>
      <c r="BJ1228" s="146"/>
      <c r="BK1228" s="146"/>
    </row>
    <row r="1229" spans="1:63">
      <c r="A1229" s="16">
        <v>42873.80659143519</v>
      </c>
      <c r="B1229" s="17">
        <v>-0.32569495187748565</v>
      </c>
      <c r="C1229" s="18">
        <v>1.5106293439995224</v>
      </c>
      <c r="D1229" s="81">
        <f t="shared" si="123"/>
        <v>0.33186020892094947</v>
      </c>
      <c r="BJ1229" s="146"/>
      <c r="BK1229" s="146"/>
    </row>
    <row r="1230" spans="1:63">
      <c r="A1230" s="16">
        <v>42873.806707175929</v>
      </c>
      <c r="B1230" s="17">
        <v>-0.24514712404644406</v>
      </c>
      <c r="C1230" s="18">
        <v>0.4575761735292046</v>
      </c>
      <c r="D1230" s="81">
        <f t="shared" si="123"/>
        <v>-0.4143479084734375</v>
      </c>
      <c r="BJ1230" s="146"/>
      <c r="BK1230" s="146"/>
    </row>
    <row r="1231" spans="1:63">
      <c r="A1231" s="16">
        <v>42873.806822916667</v>
      </c>
      <c r="B1231" s="17">
        <v>-8.4239234025523455E-2</v>
      </c>
      <c r="C1231" s="18">
        <v>0.78159253367391779</v>
      </c>
      <c r="D1231" s="81">
        <f t="shared" si="123"/>
        <v>-0.15650261722219783</v>
      </c>
      <c r="BJ1231" s="146"/>
      <c r="BK1231" s="146"/>
    </row>
    <row r="1232" spans="1:63">
      <c r="A1232" s="16">
        <v>42873.806938657406</v>
      </c>
      <c r="B1232" s="17">
        <v>-0.34166035856745741</v>
      </c>
      <c r="C1232" s="18">
        <v>0.86259662371009604</v>
      </c>
      <c r="D1232" s="81">
        <f t="shared" si="123"/>
        <v>-0.19786611934951087</v>
      </c>
      <c r="BJ1232" s="146"/>
      <c r="BK1232" s="146"/>
    </row>
    <row r="1233" spans="1:63">
      <c r="A1233" s="16">
        <v>42873.807054398145</v>
      </c>
      <c r="B1233" s="17">
        <v>-6.5913791720986811E-2</v>
      </c>
      <c r="C1233" s="18">
        <v>0.82209457869200686</v>
      </c>
      <c r="D1233" s="81">
        <f t="shared" si="123"/>
        <v>-0.34400148295111549</v>
      </c>
      <c r="BJ1233" s="146"/>
      <c r="BK1233" s="146"/>
    </row>
    <row r="1234" spans="1:63">
      <c r="A1234" s="16">
        <v>42873.807170138884</v>
      </c>
      <c r="B1234" s="17">
        <v>0.82230529618534487</v>
      </c>
      <c r="C1234" s="18">
        <v>1.2271150288728985</v>
      </c>
      <c r="D1234" s="81">
        <f t="shared" si="123"/>
        <v>-0.30342582080946356</v>
      </c>
      <c r="BJ1234" s="146"/>
      <c r="BK1234" s="146"/>
    </row>
    <row r="1235" spans="1:63">
      <c r="A1235" s="16">
        <v>42873.807285879629</v>
      </c>
      <c r="B1235" s="17">
        <v>0.90456194837126136</v>
      </c>
      <c r="C1235" s="18">
        <v>0.57908230858347198</v>
      </c>
      <c r="D1235" s="81">
        <f t="shared" si="123"/>
        <v>-0.17051836795943551</v>
      </c>
      <c r="BJ1235" s="146"/>
      <c r="BK1235" s="146"/>
    </row>
    <row r="1236" spans="1:63">
      <c r="A1236" s="16">
        <v>42873.807401620375</v>
      </c>
      <c r="B1236" s="17">
        <v>0.5608930747375438</v>
      </c>
      <c r="C1236" s="18">
        <v>0.49807821854729373</v>
      </c>
      <c r="D1236" s="81">
        <f t="shared" si="123"/>
        <v>-0.26193342140075293</v>
      </c>
      <c r="BJ1236" s="146"/>
      <c r="BK1236" s="146"/>
    </row>
    <row r="1237" spans="1:63">
      <c r="A1237" s="16">
        <v>42873.807517361114</v>
      </c>
      <c r="B1237" s="17">
        <v>0.27685229325236999</v>
      </c>
      <c r="C1237" s="18">
        <v>0.61958435360156117</v>
      </c>
      <c r="D1237" s="81">
        <f t="shared" si="123"/>
        <v>-0.36247062566454613</v>
      </c>
      <c r="BJ1237" s="146"/>
      <c r="BK1237" s="146"/>
    </row>
    <row r="1238" spans="1:63">
      <c r="A1238" s="16">
        <v>42873.807633101853</v>
      </c>
      <c r="B1238" s="17">
        <v>-0.56933042948918999</v>
      </c>
      <c r="C1238" s="18">
        <v>0.9436007137462743</v>
      </c>
      <c r="D1238" s="81">
        <f t="shared" ref="D1238:D1301" si="126">CORREL(B1244:B1254,C1238:C1248)</f>
        <v>-0.18931094814943591</v>
      </c>
      <c r="BJ1238" s="146"/>
      <c r="BK1238" s="146"/>
    </row>
    <row r="1239" spans="1:63">
      <c r="A1239" s="16">
        <v>42873.807748842592</v>
      </c>
      <c r="B1239" s="17">
        <v>-0.38733844000156958</v>
      </c>
      <c r="C1239" s="18">
        <v>0.29556799345684798</v>
      </c>
      <c r="D1239" s="81">
        <f t="shared" si="126"/>
        <v>-9.5435019571936952E-3</v>
      </c>
      <c r="BJ1239" s="146"/>
      <c r="BK1239" s="146"/>
    </row>
    <row r="1240" spans="1:63">
      <c r="A1240" s="16">
        <v>42873.80786458333</v>
      </c>
      <c r="B1240" s="17">
        <v>-0.35748797969540186</v>
      </c>
      <c r="C1240" s="18">
        <v>0.41707412851111542</v>
      </c>
      <c r="D1240" s="81">
        <f t="shared" si="126"/>
        <v>-6.9823655159987522E-2</v>
      </c>
      <c r="BJ1240" s="146"/>
      <c r="BK1240" s="146"/>
    </row>
    <row r="1241" spans="1:63">
      <c r="A1241" s="16">
        <v>42873.807980324069</v>
      </c>
      <c r="B1241" s="17">
        <v>-0.37513062748242199</v>
      </c>
      <c r="C1241" s="18">
        <v>1.105608893818631</v>
      </c>
      <c r="D1241" s="81">
        <f t="shared" si="126"/>
        <v>3.3637934073461042E-3</v>
      </c>
      <c r="BJ1241" s="146"/>
      <c r="BK1241" s="146"/>
    </row>
    <row r="1242" spans="1:63">
      <c r="A1242" s="16">
        <v>42873.808096064815</v>
      </c>
      <c r="B1242" s="17">
        <v>-0.32572114621996112</v>
      </c>
      <c r="C1242" s="18">
        <v>0.61958435360156117</v>
      </c>
      <c r="D1242" s="81">
        <f t="shared" si="126"/>
        <v>-0.19249271149184016</v>
      </c>
      <c r="BJ1242" s="146"/>
      <c r="BK1242" s="146"/>
    </row>
    <row r="1243" spans="1:63">
      <c r="A1243" s="16">
        <v>42873.808211805561</v>
      </c>
      <c r="B1243" s="17">
        <v>-2.536428168798488E-2</v>
      </c>
      <c r="C1243" s="18">
        <v>0.13355981338448791</v>
      </c>
      <c r="D1243" s="81">
        <f t="shared" si="126"/>
        <v>-0.32631349748102989</v>
      </c>
      <c r="BJ1243" s="146"/>
      <c r="BK1243" s="146"/>
    </row>
    <row r="1244" spans="1:63">
      <c r="A1244" s="16">
        <v>42873.8083275463</v>
      </c>
      <c r="B1244" s="17">
        <v>-0.23940810729518383</v>
      </c>
      <c r="C1244" s="18">
        <v>0.33607003847493711</v>
      </c>
      <c r="D1244" s="81">
        <f t="shared" si="126"/>
        <v>-0.25009336821122341</v>
      </c>
      <c r="BJ1244" s="146"/>
      <c r="BK1244" s="146"/>
    </row>
    <row r="1245" spans="1:63">
      <c r="A1245" s="16">
        <v>42873.808443287038</v>
      </c>
      <c r="B1245" s="17">
        <v>-0.31803699566873522</v>
      </c>
      <c r="C1245" s="18">
        <v>0.49807821854729373</v>
      </c>
      <c r="D1245" s="81">
        <f t="shared" si="126"/>
        <v>-0.15300871180554093</v>
      </c>
      <c r="BJ1245" s="146"/>
      <c r="BK1245" s="146"/>
    </row>
    <row r="1246" spans="1:63">
      <c r="A1246" s="16">
        <v>42873.808559027777</v>
      </c>
      <c r="B1246" s="17">
        <v>0.76885983179185624</v>
      </c>
      <c r="C1246" s="18">
        <v>0.98410275876436348</v>
      </c>
      <c r="D1246" s="81">
        <f t="shared" si="126"/>
        <v>2.3758481762389566E-2</v>
      </c>
      <c r="BJ1246" s="146"/>
      <c r="BK1246" s="146"/>
    </row>
    <row r="1247" spans="1:63">
      <c r="A1247" s="16">
        <v>42873.808674768516</v>
      </c>
      <c r="B1247" s="17">
        <v>0.26154227325627138</v>
      </c>
      <c r="C1247" s="18">
        <v>0.9436007137462743</v>
      </c>
      <c r="D1247" s="81">
        <f t="shared" si="126"/>
        <v>0.12202869614434314</v>
      </c>
      <c r="BJ1247" s="146"/>
      <c r="BK1247" s="146"/>
    </row>
    <row r="1248" spans="1:63">
      <c r="A1248" s="16">
        <v>42873.808790509254</v>
      </c>
      <c r="B1248" s="17">
        <v>4.7901766996629937E-2</v>
      </c>
      <c r="C1248" s="18">
        <v>0.66008639861965035</v>
      </c>
      <c r="D1248" s="81">
        <f t="shared" si="126"/>
        <v>0.12945843624388881</v>
      </c>
      <c r="BJ1248" s="146"/>
      <c r="BK1248" s="146"/>
    </row>
    <row r="1249" spans="1:63">
      <c r="A1249" s="16">
        <v>42873.80890625</v>
      </c>
      <c r="B1249" s="17">
        <v>0.47545255038993134</v>
      </c>
      <c r="C1249" s="18">
        <v>0.98410275876436348</v>
      </c>
      <c r="D1249" s="81">
        <f t="shared" si="126"/>
        <v>0.17977908755623281</v>
      </c>
      <c r="BJ1249" s="146"/>
      <c r="BK1249" s="146"/>
    </row>
    <row r="1250" spans="1:63">
      <c r="A1250" s="16">
        <v>42873.809021990746</v>
      </c>
      <c r="B1250" s="17">
        <v>-8.9975777813609461E-3</v>
      </c>
      <c r="C1250" s="18">
        <v>0.4575761735292046</v>
      </c>
      <c r="D1250" s="81">
        <f t="shared" si="126"/>
        <v>-0.10377308747763085</v>
      </c>
      <c r="BJ1250" s="146"/>
      <c r="BK1250" s="146"/>
    </row>
    <row r="1251" spans="1:63">
      <c r="A1251" s="16">
        <v>42873.809137731485</v>
      </c>
      <c r="B1251" s="17">
        <v>0.56911233907968339</v>
      </c>
      <c r="C1251" s="18">
        <v>0.57908230858347198</v>
      </c>
      <c r="D1251" s="81">
        <f t="shared" si="126"/>
        <v>-0.10702866801753586</v>
      </c>
      <c r="BJ1251" s="146"/>
      <c r="BK1251" s="146"/>
    </row>
    <row r="1252" spans="1:63">
      <c r="A1252" s="16">
        <v>42873.809253472224</v>
      </c>
      <c r="B1252" s="17">
        <v>-0.2138971112118187</v>
      </c>
      <c r="C1252" s="18">
        <v>1.2676170738909875</v>
      </c>
      <c r="D1252" s="81">
        <f t="shared" si="126"/>
        <v>-0.11848090264811005</v>
      </c>
      <c r="BJ1252" s="146"/>
      <c r="BK1252" s="146"/>
    </row>
    <row r="1253" spans="1:63">
      <c r="A1253" s="16">
        <v>42873.809369212962</v>
      </c>
      <c r="B1253" s="17">
        <v>-0.11316369172864443</v>
      </c>
      <c r="C1253" s="18">
        <v>1.2676170738909875</v>
      </c>
      <c r="D1253" s="81">
        <f t="shared" si="126"/>
        <v>0.13252305939493858</v>
      </c>
      <c r="BJ1253" s="146"/>
      <c r="BK1253" s="146"/>
    </row>
    <row r="1254" spans="1:63">
      <c r="A1254" s="16">
        <v>42873.809484953701</v>
      </c>
      <c r="B1254" s="17">
        <v>1.7717733959744746</v>
      </c>
      <c r="C1254" s="18">
        <v>0.49807821854729373</v>
      </c>
      <c r="D1254" s="81">
        <f t="shared" si="126"/>
        <v>0.4772950313918512</v>
      </c>
      <c r="BJ1254" s="146"/>
      <c r="BK1254" s="146"/>
    </row>
    <row r="1255" spans="1:63">
      <c r="A1255" s="16">
        <v>42873.80960069444</v>
      </c>
      <c r="B1255" s="17">
        <v>0.84250167027783518</v>
      </c>
      <c r="C1255" s="18">
        <v>0.33607003847493711</v>
      </c>
      <c r="D1255" s="81">
        <f t="shared" si="126"/>
        <v>0.33536784754348198</v>
      </c>
      <c r="BJ1255" s="146"/>
      <c r="BK1255" s="146"/>
    </row>
    <row r="1256" spans="1:63">
      <c r="A1256" s="16">
        <v>42873.809716435186</v>
      </c>
      <c r="B1256" s="17">
        <v>-0.30203013052425709</v>
      </c>
      <c r="C1256" s="18">
        <v>0.33607003847493711</v>
      </c>
      <c r="D1256" s="81">
        <f t="shared" si="126"/>
        <v>0.3935931124666423</v>
      </c>
      <c r="BJ1256" s="146"/>
      <c r="BK1256" s="146"/>
    </row>
    <row r="1257" spans="1:63">
      <c r="A1257" s="16">
        <v>42873.809832175932</v>
      </c>
      <c r="B1257" s="17">
        <v>-0.12802185187502993</v>
      </c>
      <c r="C1257" s="18">
        <v>9.3057768366402241E-2</v>
      </c>
      <c r="D1257" s="81">
        <f t="shared" si="126"/>
        <v>0.27163150154949706</v>
      </c>
      <c r="BJ1257" s="146"/>
      <c r="BK1257" s="146"/>
    </row>
    <row r="1258" spans="1:63">
      <c r="A1258" s="16">
        <v>42873.80994791667</v>
      </c>
      <c r="B1258" s="17">
        <v>-0.44785954662506056</v>
      </c>
      <c r="C1258" s="18">
        <v>0.66008639861965035</v>
      </c>
      <c r="D1258" s="81">
        <f t="shared" si="126"/>
        <v>0.12360030359760046</v>
      </c>
      <c r="BJ1258" s="146"/>
      <c r="BK1258" s="146"/>
    </row>
    <row r="1259" spans="1:63">
      <c r="A1259" s="16">
        <v>42873.810063657409</v>
      </c>
      <c r="B1259" s="17">
        <v>-0.54290904484930325</v>
      </c>
      <c r="C1259" s="18">
        <v>0.33607003847493711</v>
      </c>
      <c r="D1259" s="81">
        <f t="shared" si="126"/>
        <v>0.12071961294192236</v>
      </c>
      <c r="BJ1259" s="146"/>
      <c r="BK1259" s="146"/>
    </row>
    <row r="1260" spans="1:63">
      <c r="A1260" s="16">
        <v>42873.810179398148</v>
      </c>
      <c r="B1260" s="17">
        <v>-0.13603087435053865</v>
      </c>
      <c r="C1260" s="18">
        <v>0.33607003847493711</v>
      </c>
      <c r="D1260" s="81">
        <f t="shared" si="126"/>
        <v>2.9732210107627534E-2</v>
      </c>
      <c r="BJ1260" s="146"/>
      <c r="BK1260" s="146"/>
    </row>
    <row r="1261" spans="1:63">
      <c r="A1261" s="16">
        <v>42873.810295138886</v>
      </c>
      <c r="B1261" s="17">
        <v>-0.48930579171591154</v>
      </c>
      <c r="C1261" s="18">
        <v>0.53858026356538291</v>
      </c>
      <c r="D1261" s="81">
        <f t="shared" si="126"/>
        <v>-6.7165923397649097E-2</v>
      </c>
      <c r="BJ1261" s="146"/>
      <c r="BK1261" s="146"/>
    </row>
    <row r="1262" spans="1:63">
      <c r="A1262" s="16">
        <v>42873.810410879625</v>
      </c>
      <c r="B1262" s="17">
        <v>-0.62080223800010492</v>
      </c>
      <c r="C1262" s="18">
        <v>0.49807821854729373</v>
      </c>
      <c r="D1262" s="81">
        <f t="shared" si="126"/>
        <v>-9.4202724378681393E-2</v>
      </c>
      <c r="BJ1262" s="146"/>
      <c r="BK1262" s="146"/>
    </row>
    <row r="1263" spans="1:63">
      <c r="A1263" s="16">
        <v>42873.810526620371</v>
      </c>
      <c r="B1263" s="17">
        <v>-0.43172479783213785</v>
      </c>
      <c r="C1263" s="18">
        <v>0.9436007137462743</v>
      </c>
      <c r="D1263" s="81">
        <f t="shared" si="126"/>
        <v>-1.5193727873559262E-2</v>
      </c>
      <c r="BJ1263" s="146"/>
      <c r="BK1263" s="146"/>
    </row>
    <row r="1264" spans="1:63">
      <c r="A1264" s="16">
        <v>42873.81064236111</v>
      </c>
      <c r="B1264" s="17">
        <v>0.61921796051411393</v>
      </c>
      <c r="C1264" s="18">
        <v>0.9436007137462743</v>
      </c>
      <c r="D1264" s="81">
        <f t="shared" si="126"/>
        <v>-9.3837639660088484E-2</v>
      </c>
      <c r="BJ1264" s="146"/>
      <c r="BK1264" s="146"/>
    </row>
    <row r="1265" spans="1:63">
      <c r="A1265" s="16">
        <v>42873.810758101856</v>
      </c>
      <c r="B1265" s="17">
        <v>-0.11316871109860688</v>
      </c>
      <c r="C1265" s="18">
        <v>0.86259662371009604</v>
      </c>
      <c r="D1265" s="81">
        <f t="shared" si="126"/>
        <v>-6.483887033753831E-2</v>
      </c>
      <c r="BJ1265" s="146"/>
      <c r="BK1265" s="146"/>
    </row>
    <row r="1266" spans="1:63">
      <c r="A1266" s="16">
        <v>42873.810873842594</v>
      </c>
      <c r="B1266" s="17">
        <v>6.5275225005969717E-2</v>
      </c>
      <c r="C1266" s="18">
        <v>1.0246048037824527</v>
      </c>
      <c r="D1266" s="81">
        <f t="shared" si="126"/>
        <v>-2.4755713597316809E-2</v>
      </c>
      <c r="BJ1266" s="146"/>
      <c r="BK1266" s="146"/>
    </row>
    <row r="1267" spans="1:63">
      <c r="A1267" s="16">
        <v>42873.810989583333</v>
      </c>
      <c r="B1267" s="17">
        <v>0.5258330302439046</v>
      </c>
      <c r="C1267" s="18">
        <v>0.4575761735292046</v>
      </c>
      <c r="D1267" s="81">
        <f t="shared" si="126"/>
        <v>-0.17739558545278625</v>
      </c>
      <c r="BJ1267" s="146"/>
      <c r="BK1267" s="146"/>
    </row>
    <row r="1268" spans="1:63">
      <c r="A1268" s="16">
        <v>42873.811105324072</v>
      </c>
      <c r="B1268" s="17">
        <v>0.27176473402877366</v>
      </c>
      <c r="C1268" s="18">
        <v>1.1461109388367201</v>
      </c>
      <c r="D1268" s="81">
        <f t="shared" si="126"/>
        <v>-0.38683090502980366</v>
      </c>
      <c r="BJ1268" s="146"/>
      <c r="BK1268" s="146"/>
    </row>
    <row r="1269" spans="1:63">
      <c r="A1269" s="16">
        <v>42873.811221064811</v>
      </c>
      <c r="B1269" s="17">
        <v>0.22929525031587367</v>
      </c>
      <c r="C1269" s="18">
        <v>0.86259662371009604</v>
      </c>
      <c r="D1269" s="81">
        <f t="shared" si="126"/>
        <v>-0.4495028328329892</v>
      </c>
      <c r="BJ1269" s="146"/>
      <c r="BK1269" s="146"/>
    </row>
    <row r="1270" spans="1:63">
      <c r="A1270" s="16">
        <v>42873.811336805556</v>
      </c>
      <c r="B1270" s="17">
        <v>-0.16953448555428549</v>
      </c>
      <c r="C1270" s="18">
        <v>1.4296252539633441</v>
      </c>
      <c r="D1270" s="81">
        <f t="shared" si="126"/>
        <v>-0.52888670470503452</v>
      </c>
      <c r="BJ1270" s="146"/>
      <c r="BK1270" s="146"/>
    </row>
    <row r="1271" spans="1:63">
      <c r="A1271" s="16">
        <v>42873.811452546295</v>
      </c>
      <c r="B1271" s="17">
        <v>-0.35212710965923094</v>
      </c>
      <c r="C1271" s="18">
        <v>0.9436007137462743</v>
      </c>
      <c r="D1271" s="81">
        <f t="shared" si="126"/>
        <v>-0.62424489926208504</v>
      </c>
      <c r="BJ1271" s="146"/>
      <c r="BK1271" s="146"/>
    </row>
    <row r="1272" spans="1:63">
      <c r="A1272" s="16">
        <v>42873.811568287041</v>
      </c>
      <c r="B1272" s="17">
        <v>0.49574953667751082</v>
      </c>
      <c r="C1272" s="18">
        <v>0.66008639861965035</v>
      </c>
      <c r="D1272" s="81">
        <f t="shared" si="126"/>
        <v>-0.63543681055110535</v>
      </c>
      <c r="BJ1272" s="146"/>
      <c r="BK1272" s="146"/>
    </row>
    <row r="1273" spans="1:63">
      <c r="A1273" s="16">
        <v>42873.81168402778</v>
      </c>
      <c r="B1273" s="17">
        <v>0.28159536964508092</v>
      </c>
      <c r="C1273" s="18">
        <v>0.98410275876436348</v>
      </c>
      <c r="D1273" s="81">
        <f t="shared" si="126"/>
        <v>-0.59115138440494874</v>
      </c>
      <c r="BJ1273" s="146"/>
      <c r="BK1273" s="146"/>
    </row>
    <row r="1274" spans="1:63">
      <c r="A1274" s="16">
        <v>42873.811799768519</v>
      </c>
      <c r="B1274" s="17">
        <v>0.49756301382622153</v>
      </c>
      <c r="C1274" s="18">
        <v>0.61958435360156117</v>
      </c>
      <c r="D1274" s="81">
        <f t="shared" si="126"/>
        <v>-0.5753259710851738</v>
      </c>
      <c r="BJ1274" s="146"/>
      <c r="BK1274" s="146"/>
    </row>
    <row r="1275" spans="1:63">
      <c r="A1275" s="16">
        <v>42873.811915509257</v>
      </c>
      <c r="B1275" s="17">
        <v>-3.5436128879080722E-2</v>
      </c>
      <c r="C1275" s="18">
        <v>0.70058844363773942</v>
      </c>
      <c r="D1275" s="81">
        <f t="shared" si="126"/>
        <v>-0.50111707876252809</v>
      </c>
      <c r="BJ1275" s="146"/>
      <c r="BK1275" s="146"/>
    </row>
    <row r="1276" spans="1:63">
      <c r="A1276" s="16">
        <v>42873.812031249996</v>
      </c>
      <c r="B1276" s="17">
        <v>0.24100617208890393</v>
      </c>
      <c r="C1276" s="18">
        <v>0.74109048865582861</v>
      </c>
      <c r="D1276" s="81">
        <f t="shared" si="126"/>
        <v>-0.5014561239983365</v>
      </c>
      <c r="BJ1276" s="146"/>
      <c r="BK1276" s="146"/>
    </row>
    <row r="1277" spans="1:63">
      <c r="A1277" s="16">
        <v>42873.812146990742</v>
      </c>
      <c r="B1277" s="17">
        <v>-0.12788648191178595</v>
      </c>
      <c r="C1277" s="18">
        <v>1.5106293439995224</v>
      </c>
      <c r="D1277" s="81">
        <f t="shared" si="126"/>
        <v>-0.49468315441663124</v>
      </c>
      <c r="BJ1277" s="146"/>
      <c r="BK1277" s="146"/>
    </row>
    <row r="1278" spans="1:63">
      <c r="A1278" s="16">
        <v>42873.812262731481</v>
      </c>
      <c r="B1278" s="17">
        <v>0.86526283563756923</v>
      </c>
      <c r="C1278" s="18">
        <v>1.4296252539633441</v>
      </c>
      <c r="D1278" s="81">
        <f t="shared" si="126"/>
        <v>-0.48751592830197654</v>
      </c>
      <c r="BJ1278" s="146"/>
      <c r="BK1278" s="146"/>
    </row>
    <row r="1279" spans="1:63">
      <c r="A1279" s="16">
        <v>42873.812378472227</v>
      </c>
      <c r="B1279" s="17">
        <v>1.0658751720116815</v>
      </c>
      <c r="C1279" s="18">
        <v>0.78159253367391779</v>
      </c>
      <c r="D1279" s="81">
        <f t="shared" si="126"/>
        <v>-0.2631229049015657</v>
      </c>
      <c r="BJ1279" s="146"/>
      <c r="BK1279" s="146"/>
    </row>
    <row r="1280" spans="1:63">
      <c r="A1280" s="16">
        <v>42873.812494212965</v>
      </c>
      <c r="B1280" s="17">
        <v>0.61463289439287572</v>
      </c>
      <c r="C1280" s="18">
        <v>1.6726375240718789</v>
      </c>
      <c r="D1280" s="81">
        <f t="shared" si="126"/>
        <v>-0.25213317941144792</v>
      </c>
      <c r="BJ1280" s="146"/>
      <c r="BK1280" s="146"/>
    </row>
    <row r="1281" spans="1:63">
      <c r="A1281" s="16">
        <v>42873.812609953704</v>
      </c>
      <c r="B1281" s="17">
        <v>0.26373589516936252</v>
      </c>
      <c r="C1281" s="18">
        <v>0.53858026356538291</v>
      </c>
      <c r="D1281" s="81">
        <f t="shared" si="126"/>
        <v>-0.40854246214305423</v>
      </c>
      <c r="BJ1281" s="146"/>
      <c r="BK1281" s="146"/>
    </row>
    <row r="1282" spans="1:63">
      <c r="A1282" s="16">
        <v>42873.812725694443</v>
      </c>
      <c r="B1282" s="17">
        <v>-6.8574029809393908E-2</v>
      </c>
      <c r="C1282" s="18">
        <v>1.389123208945255</v>
      </c>
      <c r="D1282" s="81">
        <f t="shared" si="126"/>
        <v>-0.30695077989556563</v>
      </c>
      <c r="BJ1282" s="146"/>
      <c r="BK1282" s="146"/>
    </row>
    <row r="1283" spans="1:63">
      <c r="A1283" s="16">
        <v>42873.812841435181</v>
      </c>
      <c r="B1283" s="17">
        <v>4.91075549809767E-2</v>
      </c>
      <c r="C1283" s="18">
        <v>0.74109048865582861</v>
      </c>
      <c r="D1283" s="81">
        <f t="shared" si="126"/>
        <v>-0.51654232552639334</v>
      </c>
      <c r="BJ1283" s="146"/>
      <c r="BK1283" s="146"/>
    </row>
    <row r="1284" spans="1:63">
      <c r="A1284" s="16">
        <v>42873.81295717592</v>
      </c>
      <c r="B1284" s="17">
        <v>-0.41087630387309315</v>
      </c>
      <c r="C1284" s="18">
        <v>0.49807821854729373</v>
      </c>
      <c r="D1284" s="81">
        <f t="shared" si="126"/>
        <v>-0.49558044645029764</v>
      </c>
      <c r="BJ1284" s="146"/>
      <c r="BK1284" s="146"/>
    </row>
    <row r="1285" spans="1:63">
      <c r="A1285" s="16">
        <v>42873.813072916666</v>
      </c>
      <c r="B1285" s="17">
        <v>0.66744694853239417</v>
      </c>
      <c r="C1285" s="18">
        <v>0.78159253367391779</v>
      </c>
      <c r="D1285" s="81">
        <f t="shared" si="126"/>
        <v>-0.52737807390332936</v>
      </c>
      <c r="BJ1285" s="146"/>
      <c r="BK1285" s="146"/>
    </row>
    <row r="1286" spans="1:63">
      <c r="A1286" s="16">
        <v>42873.813188657412</v>
      </c>
      <c r="B1286" s="17">
        <v>-4.9181235794053257E-2</v>
      </c>
      <c r="C1286" s="18">
        <v>0.98410275876436348</v>
      </c>
      <c r="D1286" s="81">
        <f t="shared" si="126"/>
        <v>-0.51222888105407172</v>
      </c>
      <c r="BJ1286" s="146"/>
      <c r="BK1286" s="146"/>
    </row>
    <row r="1287" spans="1:63">
      <c r="A1287" s="16">
        <v>42873.813304398151</v>
      </c>
      <c r="B1287" s="17">
        <v>1.2667055130990843</v>
      </c>
      <c r="C1287" s="18">
        <v>0.70058844363773942</v>
      </c>
      <c r="D1287" s="81">
        <f t="shared" si="126"/>
        <v>-0.47570115705650406</v>
      </c>
      <c r="BJ1287" s="146"/>
      <c r="BK1287" s="146"/>
    </row>
    <row r="1288" spans="1:63">
      <c r="A1288" s="16">
        <v>42873.813420138889</v>
      </c>
      <c r="B1288" s="17">
        <v>0.38379886566724108</v>
      </c>
      <c r="C1288" s="18">
        <v>0.9436007137462743</v>
      </c>
      <c r="D1288" s="81">
        <f t="shared" si="126"/>
        <v>-0.528232766834139</v>
      </c>
      <c r="BJ1288" s="146"/>
      <c r="BK1288" s="146"/>
    </row>
    <row r="1289" spans="1:63">
      <c r="A1289" s="16">
        <v>42873.813535879628</v>
      </c>
      <c r="B1289" s="17">
        <v>0.38175048655004745</v>
      </c>
      <c r="C1289" s="18">
        <v>0.74109048865582861</v>
      </c>
      <c r="D1289" s="81">
        <f t="shared" si="126"/>
        <v>-0.51081020329601912</v>
      </c>
      <c r="BJ1289" s="146"/>
      <c r="BK1289" s="146"/>
    </row>
    <row r="1290" spans="1:63">
      <c r="A1290" s="16">
        <v>42873.813651620367</v>
      </c>
      <c r="B1290" s="17">
        <v>0.1727893430775484</v>
      </c>
      <c r="C1290" s="18">
        <v>0.53858026356538291</v>
      </c>
      <c r="D1290" s="81">
        <f t="shared" si="126"/>
        <v>-0.54938166589426807</v>
      </c>
      <c r="BJ1290" s="146"/>
      <c r="BK1290" s="146"/>
    </row>
    <row r="1291" spans="1:63">
      <c r="A1291" s="16">
        <v>42873.813767361105</v>
      </c>
      <c r="B1291" s="17">
        <v>-2.1251221697161694E-2</v>
      </c>
      <c r="C1291" s="18">
        <v>0.17406185840258054</v>
      </c>
      <c r="D1291" s="81">
        <f t="shared" si="126"/>
        <v>-0.53495006922077215</v>
      </c>
      <c r="BJ1291" s="146"/>
      <c r="BK1291" s="146"/>
    </row>
    <row r="1292" spans="1:63">
      <c r="A1292" s="16">
        <v>42873.813883101851</v>
      </c>
      <c r="B1292" s="17">
        <v>2.0727845626506241E-2</v>
      </c>
      <c r="C1292" s="18">
        <v>0.74109048865582861</v>
      </c>
      <c r="D1292" s="81">
        <f t="shared" si="126"/>
        <v>-0.23597356979698889</v>
      </c>
      <c r="BJ1292" s="146"/>
      <c r="BK1292" s="146"/>
    </row>
    <row r="1293" spans="1:63">
      <c r="A1293" s="16">
        <v>42873.813998842597</v>
      </c>
      <c r="B1293" s="17">
        <v>-5.7100130345388952E-2</v>
      </c>
      <c r="C1293" s="18">
        <v>0.21456390342066969</v>
      </c>
      <c r="D1293" s="81">
        <f t="shared" si="126"/>
        <v>-0.36834470477007608</v>
      </c>
      <c r="BJ1293" s="146"/>
      <c r="BK1293" s="146"/>
    </row>
    <row r="1294" spans="1:63">
      <c r="A1294" s="16">
        <v>42873.814114583336</v>
      </c>
      <c r="B1294" s="17">
        <v>0.13152096599383351</v>
      </c>
      <c r="C1294" s="18">
        <v>1.1461109388367201</v>
      </c>
      <c r="D1294" s="81">
        <f t="shared" si="126"/>
        <v>-0.15583702687113588</v>
      </c>
      <c r="BJ1294" s="146"/>
      <c r="BK1294" s="146"/>
    </row>
    <row r="1295" spans="1:63">
      <c r="A1295" s="16">
        <v>42873.814230324075</v>
      </c>
      <c r="B1295" s="17">
        <v>-0.35478875829742756</v>
      </c>
      <c r="C1295" s="18">
        <v>0.86259662371009604</v>
      </c>
      <c r="D1295" s="81">
        <f t="shared" si="126"/>
        <v>4.8145805081898866E-3</v>
      </c>
      <c r="BJ1295" s="146"/>
      <c r="BK1295" s="146"/>
    </row>
    <row r="1296" spans="1:63">
      <c r="A1296" s="16">
        <v>42873.814346064813</v>
      </c>
      <c r="B1296" s="17">
        <v>0.27392616638272244</v>
      </c>
      <c r="C1296" s="18">
        <v>0.61958435360156117</v>
      </c>
      <c r="D1296" s="81">
        <f t="shared" si="126"/>
        <v>0.21178785355966995</v>
      </c>
      <c r="BJ1296" s="146"/>
      <c r="BK1296" s="146"/>
    </row>
    <row r="1297" spans="1:63">
      <c r="A1297" s="16">
        <v>42873.814461805552</v>
      </c>
      <c r="B1297" s="17">
        <v>1.0003955966722011</v>
      </c>
      <c r="C1297" s="18">
        <v>0.66008639861965035</v>
      </c>
      <c r="D1297" s="81">
        <f t="shared" si="126"/>
        <v>0.19943663315092877</v>
      </c>
      <c r="BJ1297" s="146"/>
      <c r="BK1297" s="146"/>
    </row>
    <row r="1298" spans="1:63">
      <c r="A1298" s="16">
        <v>42873.814577546291</v>
      </c>
      <c r="B1298" s="17">
        <v>1.051244771653344</v>
      </c>
      <c r="C1298" s="18">
        <v>1.0246048037824527</v>
      </c>
      <c r="D1298" s="81">
        <f t="shared" si="126"/>
        <v>-2.9834661434366048E-3</v>
      </c>
      <c r="BJ1298" s="146"/>
      <c r="BK1298" s="146"/>
    </row>
    <row r="1299" spans="1:63">
      <c r="A1299" s="16">
        <v>42873.814693287037</v>
      </c>
      <c r="B1299" s="17">
        <v>0.50877072063457696</v>
      </c>
      <c r="C1299" s="18">
        <v>0.66008639861965035</v>
      </c>
      <c r="D1299" s="81">
        <f t="shared" si="126"/>
        <v>0.10034565423920212</v>
      </c>
      <c r="BJ1299" s="146"/>
      <c r="BK1299" s="146"/>
    </row>
    <row r="1300" spans="1:63">
      <c r="A1300" s="16">
        <v>42873.814809027783</v>
      </c>
      <c r="B1300" s="17">
        <v>0.16055240568996587</v>
      </c>
      <c r="C1300" s="18">
        <v>0.78159253367391779</v>
      </c>
      <c r="D1300" s="81">
        <f t="shared" si="126"/>
        <v>-4.7176287139279953E-2</v>
      </c>
      <c r="BJ1300" s="146"/>
      <c r="BK1300" s="146"/>
    </row>
    <row r="1301" spans="1:63">
      <c r="A1301" s="16">
        <v>42873.814924768521</v>
      </c>
      <c r="B1301" s="17">
        <v>0.12552484410450013</v>
      </c>
      <c r="C1301" s="18">
        <v>0.74109048865582861</v>
      </c>
      <c r="D1301" s="81">
        <f t="shared" si="126"/>
        <v>-4.296473456583081E-2</v>
      </c>
      <c r="BJ1301" s="146"/>
      <c r="BK1301" s="146"/>
    </row>
    <row r="1302" spans="1:63">
      <c r="A1302" s="16">
        <v>42873.81504050926</v>
      </c>
      <c r="B1302" s="17">
        <v>0.15124638223735717</v>
      </c>
      <c r="C1302" s="18">
        <v>0.98410275876436348</v>
      </c>
      <c r="D1302" s="81">
        <f t="shared" ref="D1302:D1365" si="127">CORREL(B1308:B1318,C1302:C1312)</f>
        <v>-8.7398148690137983E-2</v>
      </c>
      <c r="BJ1302" s="146"/>
      <c r="BK1302" s="146"/>
    </row>
    <row r="1303" spans="1:63">
      <c r="A1303" s="16">
        <v>42873.815156249999</v>
      </c>
      <c r="B1303" s="17">
        <v>6.3764425329853811E-2</v>
      </c>
      <c r="C1303" s="18">
        <v>0.66008639861965035</v>
      </c>
      <c r="D1303" s="81">
        <f t="shared" si="127"/>
        <v>6.9710244374057401E-2</v>
      </c>
      <c r="BJ1303" s="146"/>
      <c r="BK1303" s="146"/>
    </row>
    <row r="1304" spans="1:63">
      <c r="A1304" s="16">
        <v>42873.815271990738</v>
      </c>
      <c r="B1304" s="17">
        <v>-5.6016206329965443E-2</v>
      </c>
      <c r="C1304" s="18">
        <v>0.70058844363773942</v>
      </c>
      <c r="D1304" s="81">
        <f t="shared" si="127"/>
        <v>8.8008777799146037E-2</v>
      </c>
      <c r="BJ1304" s="146"/>
      <c r="BK1304" s="146"/>
    </row>
    <row r="1305" spans="1:63">
      <c r="A1305" s="16">
        <v>42873.815387731476</v>
      </c>
      <c r="B1305" s="17">
        <v>6.0188060646194287E-2</v>
      </c>
      <c r="C1305" s="18">
        <v>0.41707412851111542</v>
      </c>
      <c r="D1305" s="81">
        <f t="shared" si="127"/>
        <v>0.1272483633924123</v>
      </c>
      <c r="BJ1305" s="146"/>
      <c r="BK1305" s="146"/>
    </row>
    <row r="1306" spans="1:63">
      <c r="A1306" s="16">
        <v>42873.815503472222</v>
      </c>
      <c r="B1306" s="17">
        <v>-5.8012259842219673E-2</v>
      </c>
      <c r="C1306" s="18">
        <v>1.3081191189090766</v>
      </c>
      <c r="D1306" s="81">
        <f t="shared" si="127"/>
        <v>4.1900659490442457E-2</v>
      </c>
      <c r="BJ1306" s="146"/>
      <c r="BK1306" s="146"/>
    </row>
    <row r="1307" spans="1:63">
      <c r="A1307" s="16">
        <v>42873.815619212968</v>
      </c>
      <c r="B1307" s="17">
        <v>-0.25270368417099937</v>
      </c>
      <c r="C1307" s="18">
        <v>0.82209457869200686</v>
      </c>
      <c r="D1307" s="81">
        <f t="shared" si="127"/>
        <v>-0.10096751325804888</v>
      </c>
      <c r="BJ1307" s="146"/>
      <c r="BK1307" s="146"/>
    </row>
    <row r="1308" spans="1:63">
      <c r="A1308" s="16">
        <v>42873.815734953707</v>
      </c>
      <c r="B1308" s="17">
        <v>0.3420544528011869</v>
      </c>
      <c r="C1308" s="18">
        <v>1.389123208945255</v>
      </c>
      <c r="D1308" s="81">
        <f t="shared" si="127"/>
        <v>-0.14552102917389623</v>
      </c>
      <c r="BJ1308" s="146"/>
      <c r="BK1308" s="146"/>
    </row>
    <row r="1309" spans="1:63">
      <c r="A1309" s="16">
        <v>42873.815850694446</v>
      </c>
      <c r="B1309" s="17">
        <v>0.56726917035015423</v>
      </c>
      <c r="C1309" s="18">
        <v>0.74109048865582861</v>
      </c>
      <c r="D1309" s="81">
        <f t="shared" si="127"/>
        <v>-0.19671991039980757</v>
      </c>
      <c r="BJ1309" s="146"/>
      <c r="BK1309" s="146"/>
    </row>
    <row r="1310" spans="1:63">
      <c r="A1310" s="16">
        <v>42873.815966435184</v>
      </c>
      <c r="B1310" s="17">
        <v>0.83469120001766506</v>
      </c>
      <c r="C1310" s="18">
        <v>1.2271150288728985</v>
      </c>
      <c r="D1310" s="81">
        <f t="shared" si="127"/>
        <v>-0.23052151960136955</v>
      </c>
      <c r="BJ1310" s="146"/>
      <c r="BK1310" s="146"/>
    </row>
    <row r="1311" spans="1:63">
      <c r="A1311" s="16">
        <v>42873.816082175923</v>
      </c>
      <c r="B1311" s="17">
        <v>-7.5233986220444568E-2</v>
      </c>
      <c r="C1311" s="18">
        <v>1.0246048037824527</v>
      </c>
      <c r="D1311" s="81">
        <f t="shared" si="127"/>
        <v>-2.1464601648709121E-2</v>
      </c>
      <c r="BJ1311" s="146"/>
      <c r="BK1311" s="146"/>
    </row>
    <row r="1312" spans="1:63">
      <c r="A1312" s="16">
        <v>42873.816197916662</v>
      </c>
      <c r="B1312" s="17">
        <v>0.46345698396321422</v>
      </c>
      <c r="C1312" s="18">
        <v>0.70058844363773942</v>
      </c>
      <c r="D1312" s="81">
        <f t="shared" si="127"/>
        <v>1.3195788184532493E-2</v>
      </c>
      <c r="BJ1312" s="146"/>
      <c r="BK1312" s="146"/>
    </row>
    <row r="1313" spans="1:63">
      <c r="A1313" s="16">
        <v>42873.816313657408</v>
      </c>
      <c r="B1313" s="17">
        <v>0.81350197984485351</v>
      </c>
      <c r="C1313" s="18">
        <v>0.13355981338449138</v>
      </c>
      <c r="D1313" s="81">
        <f t="shared" si="127"/>
        <v>-1.1204594534262462E-2</v>
      </c>
      <c r="BJ1313" s="146"/>
      <c r="BK1313" s="146"/>
    </row>
    <row r="1314" spans="1:63">
      <c r="A1314" s="16">
        <v>42873.816429398154</v>
      </c>
      <c r="B1314" s="17">
        <v>-3.0350735254675215E-2</v>
      </c>
      <c r="C1314" s="18">
        <v>0.4575761735292046</v>
      </c>
      <c r="D1314" s="81">
        <f t="shared" si="127"/>
        <v>4.4903816656632969E-2</v>
      </c>
      <c r="BJ1314" s="146"/>
      <c r="BK1314" s="146"/>
    </row>
    <row r="1315" spans="1:63">
      <c r="A1315" s="16">
        <v>42873.816545138892</v>
      </c>
      <c r="B1315" s="17">
        <v>-0.58305916627374821</v>
      </c>
      <c r="C1315" s="18">
        <v>0.9436007137462743</v>
      </c>
      <c r="D1315" s="81">
        <f t="shared" si="127"/>
        <v>6.1794631476513075E-2</v>
      </c>
      <c r="BJ1315" s="146"/>
      <c r="BK1315" s="146"/>
    </row>
    <row r="1316" spans="1:63">
      <c r="A1316" s="16">
        <v>42873.816660879631</v>
      </c>
      <c r="B1316" s="17">
        <v>-0.30877690889590043</v>
      </c>
      <c r="C1316" s="18">
        <v>0.98410275876436348</v>
      </c>
      <c r="D1316" s="81">
        <f t="shared" si="127"/>
        <v>7.9074453930045738E-2</v>
      </c>
      <c r="BJ1316" s="146"/>
      <c r="BK1316" s="146"/>
    </row>
    <row r="1317" spans="1:63">
      <c r="A1317" s="16">
        <v>42873.81677662037</v>
      </c>
      <c r="B1317" s="17">
        <v>0.44765441976471015</v>
      </c>
      <c r="C1317" s="18">
        <v>0.74109048865582861</v>
      </c>
      <c r="D1317" s="81">
        <f t="shared" si="127"/>
        <v>2.158818937556321E-2</v>
      </c>
      <c r="BJ1317" s="146"/>
      <c r="BK1317" s="146"/>
    </row>
    <row r="1318" spans="1:63">
      <c r="A1318" s="16">
        <v>42873.816892361108</v>
      </c>
      <c r="B1318" s="17">
        <v>0.12354920423248068</v>
      </c>
      <c r="C1318" s="18">
        <v>0.70058844363773942</v>
      </c>
      <c r="D1318" s="81">
        <f t="shared" si="127"/>
        <v>-5.5034556345056926E-2</v>
      </c>
      <c r="BJ1318" s="146"/>
      <c r="BK1318" s="146"/>
    </row>
    <row r="1319" spans="1:63">
      <c r="A1319" s="16">
        <v>42873.817008101847</v>
      </c>
      <c r="B1319" s="17">
        <v>-0.14037227545846834</v>
      </c>
      <c r="C1319" s="18">
        <v>0.78159253367391779</v>
      </c>
      <c r="D1319" s="81">
        <f t="shared" si="127"/>
        <v>-7.7970760801378991E-2</v>
      </c>
    </row>
    <row r="1320" spans="1:63">
      <c r="A1320" s="16">
        <v>42873.817123842593</v>
      </c>
      <c r="B1320" s="17">
        <v>0.25996798357248602</v>
      </c>
      <c r="C1320" s="18">
        <v>0.74109048865582861</v>
      </c>
      <c r="D1320" s="81">
        <f t="shared" si="127"/>
        <v>-7.9476262366901288E-4</v>
      </c>
    </row>
    <row r="1321" spans="1:63">
      <c r="A1321" s="16">
        <v>42873.817239583339</v>
      </c>
      <c r="B1321" s="17">
        <v>-0.22298477964437413</v>
      </c>
      <c r="C1321" s="18">
        <v>0.53858026356538291</v>
      </c>
      <c r="D1321" s="81">
        <f t="shared" si="127"/>
        <v>5.0223249721459418E-2</v>
      </c>
    </row>
    <row r="1322" spans="1:63">
      <c r="A1322" s="16">
        <v>42873.817355324078</v>
      </c>
      <c r="B1322" s="17">
        <v>-0.59427718002434093</v>
      </c>
      <c r="C1322" s="18">
        <v>0.17406185840258054</v>
      </c>
      <c r="D1322" s="81">
        <f t="shared" si="127"/>
        <v>0.41875520595030019</v>
      </c>
    </row>
    <row r="1323" spans="1:63">
      <c r="A1323" s="16">
        <v>42873.817471064816</v>
      </c>
      <c r="B1323" s="17">
        <v>0.11789937065112932</v>
      </c>
      <c r="C1323" s="18">
        <v>0.41707412851111542</v>
      </c>
      <c r="D1323" s="81">
        <f t="shared" si="127"/>
        <v>0.2883570022298419</v>
      </c>
    </row>
    <row r="1324" spans="1:63">
      <c r="A1324" s="16">
        <v>42873.817586805555</v>
      </c>
      <c r="B1324" s="17">
        <v>0.16703498259467303</v>
      </c>
      <c r="C1324" s="18">
        <v>0.70058844363773942</v>
      </c>
      <c r="D1324" s="81">
        <f t="shared" si="127"/>
        <v>0.2953272441831673</v>
      </c>
    </row>
    <row r="1325" spans="1:63">
      <c r="A1325" s="16">
        <v>42873.817702546294</v>
      </c>
      <c r="B1325" s="17">
        <v>-0.30902453429690202</v>
      </c>
      <c r="C1325" s="18">
        <v>0.33607003847493711</v>
      </c>
      <c r="D1325" s="81">
        <f t="shared" si="127"/>
        <v>0.29858250691013277</v>
      </c>
    </row>
    <row r="1326" spans="1:63">
      <c r="A1326" s="16">
        <v>42873.817818287032</v>
      </c>
      <c r="B1326" s="17">
        <v>-0.2145342440598261</v>
      </c>
      <c r="C1326" s="18">
        <v>0.66008639861965035</v>
      </c>
      <c r="D1326" s="81">
        <f t="shared" si="127"/>
        <v>0.42980355691948946</v>
      </c>
    </row>
    <row r="1327" spans="1:63">
      <c r="A1327" s="16">
        <v>42873.817934027778</v>
      </c>
      <c r="B1327" s="17">
        <v>-0.42981246058589806</v>
      </c>
      <c r="C1327" s="18">
        <v>1.2676170738909875</v>
      </c>
      <c r="D1327" s="81">
        <f t="shared" si="127"/>
        <v>0.41866922582412658</v>
      </c>
    </row>
    <row r="1328" spans="1:63">
      <c r="A1328" s="16">
        <v>42873.818049768524</v>
      </c>
      <c r="B1328" s="17">
        <v>-0.59218151283202392</v>
      </c>
      <c r="C1328" s="18">
        <v>0.4575761735292046</v>
      </c>
      <c r="D1328" s="81">
        <f t="shared" si="127"/>
        <v>0.76450971460704431</v>
      </c>
    </row>
    <row r="1329" spans="1:4">
      <c r="A1329" s="16">
        <v>42873.818165509263</v>
      </c>
      <c r="B1329" s="17">
        <v>-0.21354836797619137</v>
      </c>
      <c r="C1329" s="18">
        <v>0.70058844363773942</v>
      </c>
      <c r="D1329" s="81">
        <f t="shared" si="127"/>
        <v>0.71330172412114368</v>
      </c>
    </row>
    <row r="1330" spans="1:4">
      <c r="A1330" s="16">
        <v>42873.818281250002</v>
      </c>
      <c r="B1330" s="17">
        <v>3.4659609990326384E-2</v>
      </c>
      <c r="C1330" s="18">
        <v>0.78159253367391779</v>
      </c>
      <c r="D1330" s="81">
        <f t="shared" si="127"/>
        <v>0.70580500367253629</v>
      </c>
    </row>
    <row r="1331" spans="1:4">
      <c r="A1331" s="16">
        <v>42873.81839699074</v>
      </c>
      <c r="B1331" s="17">
        <v>5.1067292446802436E-2</v>
      </c>
      <c r="C1331" s="18">
        <v>0.4575761735292046</v>
      </c>
      <c r="D1331" s="81">
        <f t="shared" si="127"/>
        <v>0.67841162002794575</v>
      </c>
    </row>
    <row r="1332" spans="1:4">
      <c r="A1332" s="16">
        <v>42873.818512731479</v>
      </c>
      <c r="B1332" s="17">
        <v>-0.20164147741847765</v>
      </c>
      <c r="C1332" s="18">
        <v>1.1461109388367201</v>
      </c>
      <c r="D1332" s="81">
        <f t="shared" si="127"/>
        <v>0.65838225962270058</v>
      </c>
    </row>
    <row r="1333" spans="1:4">
      <c r="A1333" s="16">
        <v>42873.818628472218</v>
      </c>
      <c r="B1333" s="17">
        <v>-0.46859250164498384</v>
      </c>
      <c r="C1333" s="18">
        <v>0.57908230858347198</v>
      </c>
      <c r="D1333" s="81">
        <f t="shared" si="127"/>
        <v>0.13240073631287691</v>
      </c>
    </row>
    <row r="1334" spans="1:4">
      <c r="A1334" s="16">
        <v>42873.818744212964</v>
      </c>
      <c r="B1334" s="17">
        <v>-9.4262958623460999E-2</v>
      </c>
      <c r="C1334" s="18">
        <v>0.57908230858347198</v>
      </c>
      <c r="D1334" s="81">
        <f t="shared" si="127"/>
        <v>0.12571161940213454</v>
      </c>
    </row>
    <row r="1335" spans="1:4">
      <c r="A1335" s="16">
        <v>42873.818859953702</v>
      </c>
      <c r="B1335" s="17">
        <v>3.2648749701933447E-2</v>
      </c>
      <c r="C1335" s="18">
        <v>0.66008639861965035</v>
      </c>
      <c r="D1335" s="81">
        <f t="shared" si="127"/>
        <v>-0.15092737122644931</v>
      </c>
    </row>
    <row r="1336" spans="1:4">
      <c r="A1336" s="16">
        <v>42873.818975694448</v>
      </c>
      <c r="B1336" s="17">
        <v>-1.8293422372137543E-2</v>
      </c>
      <c r="C1336" s="18">
        <v>0.61958435360156117</v>
      </c>
      <c r="D1336" s="81">
        <f t="shared" si="127"/>
        <v>0.11552283022111148</v>
      </c>
    </row>
    <row r="1337" spans="1:4">
      <c r="A1337" s="16">
        <v>42873.819091435187</v>
      </c>
      <c r="B1337" s="17">
        <v>-0.42549624050067603</v>
      </c>
      <c r="C1337" s="18">
        <v>0.21456390342066969</v>
      </c>
      <c r="D1337" s="81">
        <f t="shared" si="127"/>
        <v>0.30760297155833927</v>
      </c>
    </row>
    <row r="1338" spans="1:4">
      <c r="A1338" s="16">
        <v>42873.819207175926</v>
      </c>
      <c r="B1338" s="17">
        <v>0.80153034219760178</v>
      </c>
      <c r="C1338" s="18">
        <v>0.4575761735292046</v>
      </c>
      <c r="D1338" s="81">
        <f t="shared" si="127"/>
        <v>0.37745412354204083</v>
      </c>
    </row>
    <row r="1339" spans="1:4">
      <c r="A1339" s="16">
        <v>42873.819322916665</v>
      </c>
      <c r="B1339" s="17">
        <v>-0.40080074000801325</v>
      </c>
      <c r="C1339" s="18">
        <v>0.9436007137462743</v>
      </c>
      <c r="D1339" s="81">
        <f t="shared" si="127"/>
        <v>0.28585898160489437</v>
      </c>
    </row>
    <row r="1340" spans="1:4">
      <c r="A1340" s="16">
        <v>42873.819438657403</v>
      </c>
      <c r="B1340" s="17">
        <v>-0.54367790731588916</v>
      </c>
      <c r="C1340" s="18">
        <v>0.53858026356538291</v>
      </c>
      <c r="D1340" s="81">
        <f t="shared" si="127"/>
        <v>0.3833220496566212</v>
      </c>
    </row>
    <row r="1341" spans="1:4">
      <c r="A1341" s="16">
        <v>42873.819554398149</v>
      </c>
      <c r="B1341" s="17">
        <v>-0.39011241134253921</v>
      </c>
      <c r="C1341" s="18">
        <v>0.70058844363773942</v>
      </c>
      <c r="D1341" s="81">
        <f t="shared" si="127"/>
        <v>0.49341809015641741</v>
      </c>
    </row>
    <row r="1342" spans="1:4">
      <c r="A1342" s="16">
        <v>42873.819670138888</v>
      </c>
      <c r="B1342" s="17">
        <v>-0.46381685898220454</v>
      </c>
      <c r="C1342" s="18">
        <v>0.57908230858347198</v>
      </c>
      <c r="D1342" s="81">
        <f t="shared" si="127"/>
        <v>0.50507380827503301</v>
      </c>
    </row>
    <row r="1343" spans="1:4">
      <c r="A1343" s="16">
        <v>42873.819785879634</v>
      </c>
      <c r="B1343" s="17">
        <v>-0.32260220333405121</v>
      </c>
      <c r="C1343" s="18">
        <v>0.70058844363773942</v>
      </c>
      <c r="D1343" s="81">
        <f t="shared" si="127"/>
        <v>0.52308324135730311</v>
      </c>
    </row>
    <row r="1344" spans="1:4">
      <c r="A1344" s="16">
        <v>42873.819901620373</v>
      </c>
      <c r="B1344" s="17">
        <v>-0.40043930441202585</v>
      </c>
      <c r="C1344" s="18">
        <v>0.53858026356538291</v>
      </c>
      <c r="D1344" s="81">
        <f t="shared" si="127"/>
        <v>0.64760829920849994</v>
      </c>
    </row>
    <row r="1345" spans="1:4">
      <c r="A1345" s="16">
        <v>42873.820017361111</v>
      </c>
      <c r="B1345" s="17">
        <v>-0.29786848562165202</v>
      </c>
      <c r="C1345" s="18">
        <v>1.0246048037824527</v>
      </c>
      <c r="D1345" s="81">
        <f t="shared" si="127"/>
        <v>0.63178402685681245</v>
      </c>
    </row>
    <row r="1346" spans="1:4">
      <c r="A1346" s="16">
        <v>42873.82013310185</v>
      </c>
      <c r="B1346" s="17">
        <v>-0.19409209292449961</v>
      </c>
      <c r="C1346" s="18">
        <v>1.0651068488005417</v>
      </c>
      <c r="D1346" s="81">
        <f t="shared" si="127"/>
        <v>0.29854672911802899</v>
      </c>
    </row>
    <row r="1347" spans="1:4">
      <c r="A1347" s="16">
        <v>42873.820248842589</v>
      </c>
      <c r="B1347" s="17">
        <v>-0.37827385856201506</v>
      </c>
      <c r="C1347" s="18">
        <v>1.1461109388367201</v>
      </c>
      <c r="D1347" s="81">
        <f t="shared" si="127"/>
        <v>0.2731740729052608</v>
      </c>
    </row>
    <row r="1348" spans="1:4">
      <c r="A1348" s="16">
        <v>42873.820364583335</v>
      </c>
      <c r="B1348" s="17">
        <v>-0.14514222102733448</v>
      </c>
      <c r="C1348" s="18">
        <v>0.37657208349302629</v>
      </c>
      <c r="D1348" s="81">
        <f t="shared" si="127"/>
        <v>-3.4452891771955124E-2</v>
      </c>
    </row>
    <row r="1349" spans="1:4">
      <c r="A1349" s="16">
        <v>42873.820480324073</v>
      </c>
      <c r="B1349" s="17">
        <v>4.2998332873035776E-2</v>
      </c>
      <c r="C1349" s="18">
        <v>0.61958435360156117</v>
      </c>
      <c r="D1349" s="81">
        <f t="shared" si="127"/>
        <v>-0.10827959218043816</v>
      </c>
    </row>
    <row r="1350" spans="1:4">
      <c r="A1350" s="16">
        <v>42873.820596064819</v>
      </c>
      <c r="B1350" s="17">
        <v>-0.29817557729982502</v>
      </c>
      <c r="C1350" s="18">
        <v>0.9436007137462743</v>
      </c>
      <c r="D1350" s="81">
        <f t="shared" si="127"/>
        <v>-3.0943168794851528E-2</v>
      </c>
    </row>
    <row r="1351" spans="1:4">
      <c r="A1351" s="16">
        <v>42873.820711805558</v>
      </c>
      <c r="B1351" s="17">
        <v>-0.50183957680621494</v>
      </c>
      <c r="C1351" s="18">
        <v>1.1461109388367201</v>
      </c>
      <c r="D1351" s="81">
        <f t="shared" si="127"/>
        <v>2.9935493598995288E-2</v>
      </c>
    </row>
    <row r="1352" spans="1:4">
      <c r="A1352" s="16">
        <v>42873.820827546297</v>
      </c>
      <c r="B1352" s="17">
        <v>-4.0498105594536357E-2</v>
      </c>
      <c r="C1352" s="18">
        <v>0.53858026356538291</v>
      </c>
      <c r="D1352" s="81">
        <f t="shared" si="127"/>
        <v>2.4329954266125279E-2</v>
      </c>
    </row>
    <row r="1353" spans="1:4">
      <c r="A1353" s="16">
        <v>42873.820943287035</v>
      </c>
      <c r="B1353" s="17">
        <v>3.6331353413983573E-2</v>
      </c>
      <c r="C1353" s="18">
        <v>0.90309866872818523</v>
      </c>
      <c r="D1353" s="81">
        <f t="shared" si="127"/>
        <v>0.15948591152219208</v>
      </c>
    </row>
    <row r="1354" spans="1:4">
      <c r="A1354" s="16">
        <v>42873.821059027774</v>
      </c>
      <c r="B1354" s="17">
        <v>-0.45208609969362168</v>
      </c>
      <c r="C1354" s="18">
        <v>0.53858026356538291</v>
      </c>
      <c r="D1354" s="81">
        <f t="shared" si="127"/>
        <v>0.16942606191095252</v>
      </c>
    </row>
    <row r="1355" spans="1:4">
      <c r="A1355" s="16">
        <v>42873.821174768513</v>
      </c>
      <c r="B1355" s="17">
        <v>-0.14783928396885748</v>
      </c>
      <c r="C1355" s="18">
        <v>0.66008639861965035</v>
      </c>
      <c r="D1355" s="81">
        <f t="shared" si="127"/>
        <v>6.9718009947560999E-2</v>
      </c>
    </row>
    <row r="1356" spans="1:4">
      <c r="A1356" s="16">
        <v>42873.821290509259</v>
      </c>
      <c r="B1356" s="17">
        <v>-3.3375994844030817E-2</v>
      </c>
      <c r="C1356" s="18">
        <v>0.49807821854729373</v>
      </c>
      <c r="D1356" s="81">
        <f t="shared" si="127"/>
        <v>5.7945746362576697E-2</v>
      </c>
    </row>
    <row r="1357" spans="1:4">
      <c r="A1357" s="16">
        <v>42873.821406250005</v>
      </c>
      <c r="B1357" s="17">
        <v>7.0234073886076262E-2</v>
      </c>
      <c r="C1357" s="18">
        <v>0.78159253367391779</v>
      </c>
      <c r="D1357" s="81">
        <f t="shared" si="127"/>
        <v>3.2087475658230481E-2</v>
      </c>
    </row>
    <row r="1358" spans="1:4">
      <c r="A1358" s="16">
        <v>42873.821521990743</v>
      </c>
      <c r="B1358" s="17">
        <v>-0.26049829950014286</v>
      </c>
      <c r="C1358" s="18">
        <v>0.37657208349302629</v>
      </c>
      <c r="D1358" s="81">
        <f t="shared" si="127"/>
        <v>-0.25089676733860899</v>
      </c>
    </row>
    <row r="1359" spans="1:4">
      <c r="A1359" s="16">
        <v>42873.821637731482</v>
      </c>
      <c r="B1359" s="17">
        <v>-0.16349678574351198</v>
      </c>
      <c r="C1359" s="18">
        <v>0.41707412851111542</v>
      </c>
      <c r="D1359" s="81">
        <f t="shared" si="127"/>
        <v>-0.27254610963885983</v>
      </c>
    </row>
    <row r="1360" spans="1:4">
      <c r="A1360" s="16">
        <v>42873.821753472221</v>
      </c>
      <c r="B1360" s="17">
        <v>-0.36647480212578731</v>
      </c>
      <c r="C1360" s="18">
        <v>0.41707412851111542</v>
      </c>
      <c r="D1360" s="81">
        <f t="shared" si="127"/>
        <v>-0.33057866144975845</v>
      </c>
    </row>
    <row r="1361" spans="1:4">
      <c r="A1361" s="16">
        <v>42873.821869212959</v>
      </c>
      <c r="B1361" s="17">
        <v>-0.21833612298313432</v>
      </c>
      <c r="C1361" s="18">
        <v>-0.10945245672404698</v>
      </c>
      <c r="D1361" s="81">
        <f t="shared" si="127"/>
        <v>-0.33615801422118452</v>
      </c>
    </row>
    <row r="1362" spans="1:4">
      <c r="A1362" s="16">
        <v>42873.821984953698</v>
      </c>
      <c r="B1362" s="17">
        <v>0.53356979522362102</v>
      </c>
      <c r="C1362" s="18">
        <v>0.41707412851111542</v>
      </c>
      <c r="D1362" s="81">
        <f t="shared" si="127"/>
        <v>-0.23845020798843464</v>
      </c>
    </row>
    <row r="1363" spans="1:4">
      <c r="A1363" s="16">
        <v>42873.822100694444</v>
      </c>
      <c r="B1363" s="17">
        <v>0.47697261951874997</v>
      </c>
      <c r="C1363" s="18">
        <v>0.17406185840258054</v>
      </c>
      <c r="D1363" s="81">
        <f t="shared" si="127"/>
        <v>-0.28761095521617996</v>
      </c>
    </row>
    <row r="1364" spans="1:4">
      <c r="A1364" s="16">
        <v>42873.82221643519</v>
      </c>
      <c r="B1364" s="17">
        <v>0.69923881466478111</v>
      </c>
      <c r="C1364" s="18">
        <v>0.70058844363773942</v>
      </c>
      <c r="D1364" s="81">
        <f t="shared" si="127"/>
        <v>-0.49986887107832745</v>
      </c>
    </row>
    <row r="1365" spans="1:4">
      <c r="A1365" s="16">
        <v>42873.822332175929</v>
      </c>
      <c r="B1365" s="17">
        <v>-0.27653375513598155</v>
      </c>
      <c r="C1365" s="18">
        <v>0.82209457869200686</v>
      </c>
      <c r="D1365" s="81">
        <f t="shared" si="127"/>
        <v>-5.195898141091803E-2</v>
      </c>
    </row>
    <row r="1366" spans="1:4">
      <c r="A1366" s="16">
        <v>42873.822447916667</v>
      </c>
      <c r="B1366" s="17">
        <v>-0.27972395367469471</v>
      </c>
      <c r="C1366" s="18">
        <v>0.57908230858347198</v>
      </c>
      <c r="D1366" s="81">
        <f t="shared" ref="D1366:D1429" si="128">CORREL(B1372:B1382,C1366:C1376)</f>
        <v>-6.033846274139168E-2</v>
      </c>
    </row>
    <row r="1367" spans="1:4">
      <c r="A1367" s="16">
        <v>42873.822563657406</v>
      </c>
      <c r="B1367" s="17">
        <v>-5.4235774899323158E-2</v>
      </c>
      <c r="C1367" s="18">
        <v>0.66008639861965035</v>
      </c>
      <c r="D1367" s="81">
        <f t="shared" si="128"/>
        <v>-1.2609059816477948E-2</v>
      </c>
    </row>
    <row r="1368" spans="1:4">
      <c r="A1368" s="16">
        <v>42873.822679398145</v>
      </c>
      <c r="B1368" s="17">
        <v>-0.29832248682797108</v>
      </c>
      <c r="C1368" s="18">
        <v>0.13355981338449138</v>
      </c>
      <c r="D1368" s="81">
        <f t="shared" si="128"/>
        <v>-3.2869379477190389E-2</v>
      </c>
    </row>
    <row r="1369" spans="1:4">
      <c r="A1369" s="16">
        <v>42873.822795138884</v>
      </c>
      <c r="B1369" s="17">
        <v>-0.49922730942617155</v>
      </c>
      <c r="C1369" s="18">
        <v>0.41707412851111542</v>
      </c>
      <c r="D1369" s="81">
        <f t="shared" si="128"/>
        <v>2.3410335827157323E-2</v>
      </c>
    </row>
    <row r="1370" spans="1:4">
      <c r="A1370" s="16">
        <v>42873.822910879629</v>
      </c>
      <c r="B1370" s="17">
        <v>-0.28066162252670585</v>
      </c>
      <c r="C1370" s="18">
        <v>0.86259662371009604</v>
      </c>
      <c r="D1370" s="81">
        <f t="shared" si="128"/>
        <v>8.0542481470718422E-2</v>
      </c>
    </row>
    <row r="1371" spans="1:4">
      <c r="A1371" s="16">
        <v>42873.823026620375</v>
      </c>
      <c r="B1371" s="17">
        <v>-0.3859327458773259</v>
      </c>
      <c r="C1371" s="18">
        <v>0.57908230858347198</v>
      </c>
      <c r="D1371" s="81">
        <f t="shared" si="128"/>
        <v>0.20804207371392372</v>
      </c>
    </row>
    <row r="1372" spans="1:4">
      <c r="A1372" s="16">
        <v>42873.823142361114</v>
      </c>
      <c r="B1372" s="17">
        <v>-0.43760045368507322</v>
      </c>
      <c r="C1372" s="18">
        <v>0.9436007137462743</v>
      </c>
      <c r="D1372" s="81">
        <f t="shared" si="128"/>
        <v>0.19624235753184699</v>
      </c>
    </row>
    <row r="1373" spans="1:4">
      <c r="A1373" s="16">
        <v>42873.823258101853</v>
      </c>
      <c r="B1373" s="17">
        <v>-0.18226060429729762</v>
      </c>
      <c r="C1373" s="18">
        <v>5.2555723348309609E-2</v>
      </c>
      <c r="D1373" s="81">
        <f t="shared" si="128"/>
        <v>0.31535797379788105</v>
      </c>
    </row>
    <row r="1374" spans="1:4">
      <c r="A1374" s="16">
        <v>42873.823373842592</v>
      </c>
      <c r="B1374" s="17">
        <v>-1.8169527613428965E-2</v>
      </c>
      <c r="C1374" s="18">
        <v>0.33607003847493711</v>
      </c>
      <c r="D1374" s="81">
        <f t="shared" si="128"/>
        <v>0.11387787764965451</v>
      </c>
    </row>
    <row r="1375" spans="1:4">
      <c r="A1375" s="16">
        <v>42873.82348958333</v>
      </c>
      <c r="B1375" s="17">
        <v>0.40995383282425263</v>
      </c>
      <c r="C1375" s="18">
        <v>1.2271150288728985</v>
      </c>
      <c r="D1375" s="81">
        <f t="shared" si="128"/>
        <v>-5.6125645304177352E-2</v>
      </c>
    </row>
    <row r="1376" spans="1:4">
      <c r="A1376" s="16">
        <v>42873.823605324069</v>
      </c>
      <c r="B1376" s="17">
        <v>-0.37620311800734801</v>
      </c>
      <c r="C1376" s="18">
        <v>0.4575761735292046</v>
      </c>
      <c r="D1376" s="81">
        <f t="shared" si="128"/>
        <v>9.3167522733090175E-2</v>
      </c>
    </row>
    <row r="1377" spans="1:4">
      <c r="A1377" s="16">
        <v>42873.823721064815</v>
      </c>
      <c r="B1377" s="17">
        <v>-0.2311874439615767</v>
      </c>
      <c r="C1377" s="18">
        <v>0.78159253367391779</v>
      </c>
      <c r="D1377" s="81">
        <f t="shared" si="128"/>
        <v>0.23866299532155635</v>
      </c>
    </row>
    <row r="1378" spans="1:4">
      <c r="A1378" s="16">
        <v>42873.823836805561</v>
      </c>
      <c r="B1378" s="17">
        <v>-0.22752649607834208</v>
      </c>
      <c r="C1378" s="18">
        <v>0.49807821854729373</v>
      </c>
      <c r="D1378" s="81">
        <f t="shared" si="128"/>
        <v>0.14411467228291935</v>
      </c>
    </row>
    <row r="1379" spans="1:4">
      <c r="A1379" s="16">
        <v>42873.8239525463</v>
      </c>
      <c r="B1379" s="17">
        <v>-0.11749161153974261</v>
      </c>
      <c r="C1379" s="18">
        <v>1.0246048037824527</v>
      </c>
      <c r="D1379" s="81">
        <f t="shared" si="128"/>
        <v>0.37571612329466858</v>
      </c>
    </row>
    <row r="1380" spans="1:4">
      <c r="A1380" s="16">
        <v>42873.824068287038</v>
      </c>
      <c r="B1380" s="17">
        <v>-0.17536774089070989</v>
      </c>
      <c r="C1380" s="18">
        <v>0.66008639861965035</v>
      </c>
      <c r="D1380" s="81">
        <f t="shared" si="128"/>
        <v>4.7335463109789019E-2</v>
      </c>
    </row>
    <row r="1381" spans="1:4">
      <c r="A1381" s="16">
        <v>42873.824184027777</v>
      </c>
      <c r="B1381" s="17">
        <v>0.26310338684823309</v>
      </c>
      <c r="C1381" s="18">
        <v>0.33607003847493711</v>
      </c>
      <c r="D1381" s="81">
        <f t="shared" si="128"/>
        <v>9.7367660567031014E-2</v>
      </c>
    </row>
    <row r="1382" spans="1:4">
      <c r="A1382" s="16">
        <v>42873.824299768516</v>
      </c>
      <c r="B1382" s="17">
        <v>0.64977509243544651</v>
      </c>
      <c r="C1382" s="18">
        <v>0.66008639861965035</v>
      </c>
      <c r="D1382" s="81">
        <f t="shared" si="128"/>
        <v>0.15777186628909246</v>
      </c>
    </row>
    <row r="1383" spans="1:4">
      <c r="A1383" s="16">
        <v>42873.824415509254</v>
      </c>
      <c r="B1383" s="17">
        <v>0.2671762629645148</v>
      </c>
      <c r="C1383" s="18">
        <v>0.66008639861965035</v>
      </c>
      <c r="D1383" s="81">
        <f t="shared" si="128"/>
        <v>9.0108969120554813E-2</v>
      </c>
    </row>
    <row r="1384" spans="1:4">
      <c r="A1384" s="16">
        <v>42873.82453125</v>
      </c>
      <c r="B1384" s="17">
        <v>0.65357171792074809</v>
      </c>
      <c r="C1384" s="18">
        <v>0.74109048865582861</v>
      </c>
      <c r="D1384" s="81">
        <f t="shared" si="128"/>
        <v>9.3198126179899365E-2</v>
      </c>
    </row>
    <row r="1385" spans="1:4">
      <c r="A1385" s="16">
        <v>42873.824646990746</v>
      </c>
      <c r="B1385" s="17">
        <v>0.46166045906943443</v>
      </c>
      <c r="C1385" s="18">
        <v>0.82209457869200686</v>
      </c>
      <c r="D1385" s="81">
        <f t="shared" si="128"/>
        <v>0.18735656102396081</v>
      </c>
    </row>
    <row r="1386" spans="1:4">
      <c r="A1386" s="16">
        <v>42873.824762731485</v>
      </c>
      <c r="B1386" s="17">
        <v>9.8519660828240457E-2</v>
      </c>
      <c r="C1386" s="18">
        <v>0.25506594843875885</v>
      </c>
      <c r="D1386" s="81">
        <f t="shared" si="128"/>
        <v>0.24564853878286655</v>
      </c>
    </row>
    <row r="1387" spans="1:4">
      <c r="A1387" s="16">
        <v>42873.824878472224</v>
      </c>
      <c r="B1387" s="17">
        <v>3.5737057476195877E-2</v>
      </c>
      <c r="C1387" s="18">
        <v>0.57908230858347198</v>
      </c>
      <c r="D1387" s="81">
        <f t="shared" si="128"/>
        <v>0.13865216335317043</v>
      </c>
    </row>
    <row r="1388" spans="1:4">
      <c r="A1388" s="16">
        <v>42873.824994212962</v>
      </c>
      <c r="B1388" s="17">
        <v>-3.1582743239226656E-2</v>
      </c>
      <c r="C1388" s="18">
        <v>0.90309866872818523</v>
      </c>
      <c r="D1388" s="81">
        <f t="shared" si="128"/>
        <v>0.14727226986881811</v>
      </c>
    </row>
    <row r="1389" spans="1:4">
      <c r="A1389" s="16">
        <v>42873.825109953701</v>
      </c>
      <c r="B1389" s="17">
        <v>-0.22033130900318634</v>
      </c>
      <c r="C1389" s="18">
        <v>0.61958435360156117</v>
      </c>
      <c r="D1389" s="81">
        <f t="shared" si="128"/>
        <v>1.4527106222743134E-2</v>
      </c>
    </row>
    <row r="1390" spans="1:4">
      <c r="A1390" s="16">
        <v>42873.82522569444</v>
      </c>
      <c r="B1390" s="17">
        <v>-0.38745038554926653</v>
      </c>
      <c r="C1390" s="18">
        <v>0.57908230858347198</v>
      </c>
      <c r="D1390" s="81">
        <f t="shared" si="128"/>
        <v>5.2525182654583391E-2</v>
      </c>
    </row>
    <row r="1391" spans="1:4">
      <c r="A1391" s="16">
        <v>42873.825341435186</v>
      </c>
      <c r="B1391" s="17">
        <v>-0.18893001518211544</v>
      </c>
      <c r="C1391" s="18">
        <v>1.2053678330223951E-2</v>
      </c>
      <c r="D1391" s="81">
        <f t="shared" si="128"/>
        <v>0.31706878714728104</v>
      </c>
    </row>
    <row r="1392" spans="1:4">
      <c r="A1392" s="16">
        <v>42873.825457175932</v>
      </c>
      <c r="B1392" s="17">
        <v>-0.39182667629945012</v>
      </c>
      <c r="C1392" s="18">
        <v>0.74109048865582861</v>
      </c>
      <c r="D1392" s="81">
        <f t="shared" si="128"/>
        <v>0.37167370364316504</v>
      </c>
    </row>
    <row r="1393" spans="1:4">
      <c r="A1393" s="16">
        <v>42873.82557291667</v>
      </c>
      <c r="B1393" s="17">
        <v>0.1954163039691722</v>
      </c>
      <c r="C1393" s="18">
        <v>0.49807821854729373</v>
      </c>
      <c r="D1393" s="81">
        <f t="shared" si="128"/>
        <v>0.39394397799634007</v>
      </c>
    </row>
    <row r="1394" spans="1:4">
      <c r="A1394" s="16">
        <v>42873.825688657409</v>
      </c>
      <c r="B1394" s="17">
        <v>-9.9561460631231405E-2</v>
      </c>
      <c r="C1394" s="18">
        <v>0.57908230858347198</v>
      </c>
      <c r="D1394" s="81">
        <f t="shared" si="128"/>
        <v>0.71223594032271387</v>
      </c>
    </row>
    <row r="1395" spans="1:4">
      <c r="A1395" s="16">
        <v>42873.825804398148</v>
      </c>
      <c r="B1395" s="17">
        <v>1.9231921059653219E-2</v>
      </c>
      <c r="C1395" s="18">
        <v>0.49807821854729373</v>
      </c>
      <c r="D1395" s="81">
        <f t="shared" si="128"/>
        <v>0.70027780717390509</v>
      </c>
    </row>
    <row r="1396" spans="1:4">
      <c r="A1396" s="16">
        <v>42873.825920138886</v>
      </c>
      <c r="B1396" s="17">
        <v>-0.31753195705947074</v>
      </c>
      <c r="C1396" s="18">
        <v>0.33607003847493711</v>
      </c>
      <c r="D1396" s="81">
        <f t="shared" si="128"/>
        <v>0.66279989978635312</v>
      </c>
    </row>
    <row r="1397" spans="1:4">
      <c r="A1397" s="16">
        <v>42873.826035879625</v>
      </c>
      <c r="B1397" s="17">
        <v>-0.21088440938978392</v>
      </c>
      <c r="C1397" s="18">
        <v>0.49807821854729373</v>
      </c>
      <c r="D1397" s="81">
        <f t="shared" si="128"/>
        <v>0.57100552176985886</v>
      </c>
    </row>
    <row r="1398" spans="1:4">
      <c r="A1398" s="16">
        <v>42873.826151620371</v>
      </c>
      <c r="B1398" s="17">
        <v>-0.29617885172382014</v>
      </c>
      <c r="C1398" s="18">
        <v>0.37657208349302629</v>
      </c>
      <c r="D1398" s="81">
        <f t="shared" si="128"/>
        <v>0.64633705304432576</v>
      </c>
    </row>
    <row r="1399" spans="1:4">
      <c r="A1399" s="16">
        <v>42873.82626736111</v>
      </c>
      <c r="B1399" s="17">
        <v>4.4283568156845747E-2</v>
      </c>
      <c r="C1399" s="18">
        <v>0.61958435360156117</v>
      </c>
      <c r="D1399" s="81">
        <f t="shared" si="128"/>
        <v>0.62654259509422294</v>
      </c>
    </row>
    <row r="1400" spans="1:4">
      <c r="A1400" s="16">
        <v>42873.826383101856</v>
      </c>
      <c r="B1400" s="17">
        <v>-0.37654357974749686</v>
      </c>
      <c r="C1400" s="18">
        <v>0.86259662371009604</v>
      </c>
      <c r="D1400" s="81">
        <f t="shared" si="128"/>
        <v>0.62474806815135875</v>
      </c>
    </row>
    <row r="1401" spans="1:4">
      <c r="A1401" s="16">
        <v>42873.826498842594</v>
      </c>
      <c r="B1401" s="17">
        <v>-0.22479415751202672</v>
      </c>
      <c r="C1401" s="18">
        <v>1.0246048037824527</v>
      </c>
      <c r="D1401" s="81">
        <f t="shared" si="128"/>
        <v>0.63346745296720985</v>
      </c>
    </row>
    <row r="1402" spans="1:4">
      <c r="A1402" s="16">
        <v>42873.826614583333</v>
      </c>
      <c r="B1402" s="17">
        <v>-0.27187180119001098</v>
      </c>
      <c r="C1402" s="18">
        <v>0.66008639861965035</v>
      </c>
      <c r="D1402" s="81">
        <f t="shared" si="128"/>
        <v>0.31682970271917998</v>
      </c>
    </row>
    <row r="1403" spans="1:4">
      <c r="A1403" s="16">
        <v>42873.826730324072</v>
      </c>
      <c r="B1403" s="17">
        <v>-0.28821212782097427</v>
      </c>
      <c r="C1403" s="18">
        <v>0.61958435360156117</v>
      </c>
      <c r="D1403" s="81">
        <f t="shared" si="128"/>
        <v>0.18596052438383703</v>
      </c>
    </row>
    <row r="1404" spans="1:4">
      <c r="A1404" s="16">
        <v>42873.826846064811</v>
      </c>
      <c r="B1404" s="17">
        <v>-0.26682776570125971</v>
      </c>
      <c r="C1404" s="18">
        <v>0.37657208349302629</v>
      </c>
      <c r="D1404" s="81">
        <f t="shared" si="128"/>
        <v>0.19800226774774543</v>
      </c>
    </row>
    <row r="1405" spans="1:4">
      <c r="A1405" s="16">
        <v>42873.826961805556</v>
      </c>
      <c r="B1405" s="17">
        <v>-0.18979894935848057</v>
      </c>
      <c r="C1405" s="18">
        <v>0.49807821854729373</v>
      </c>
      <c r="D1405" s="81">
        <f t="shared" si="128"/>
        <v>0.18096381057284061</v>
      </c>
    </row>
    <row r="1406" spans="1:4">
      <c r="A1406" s="16">
        <v>42873.827077546295</v>
      </c>
      <c r="B1406" s="17">
        <v>-0.11554955606108767</v>
      </c>
      <c r="C1406" s="18">
        <v>0.37657208349302629</v>
      </c>
      <c r="D1406" s="81">
        <f t="shared" si="128"/>
        <v>0.18928921574268351</v>
      </c>
    </row>
    <row r="1407" spans="1:4">
      <c r="A1407" s="16">
        <v>42873.827193287041</v>
      </c>
      <c r="B1407" s="17">
        <v>-3.9054687359411686E-2</v>
      </c>
      <c r="C1407" s="18">
        <v>1.2053678330220459E-2</v>
      </c>
      <c r="D1407" s="81">
        <f t="shared" si="128"/>
        <v>0.18339983073128097</v>
      </c>
    </row>
    <row r="1408" spans="1:4">
      <c r="A1408" s="16">
        <v>42873.82730902778</v>
      </c>
      <c r="B1408" s="17">
        <v>-0.29718187732492202</v>
      </c>
      <c r="C1408" s="18">
        <v>0.9436007137462743</v>
      </c>
      <c r="D1408" s="81">
        <f t="shared" si="128"/>
        <v>0.19103694561670159</v>
      </c>
    </row>
    <row r="1409" spans="1:4">
      <c r="A1409" s="16">
        <v>42873.827424768519</v>
      </c>
      <c r="B1409" s="17">
        <v>-0.36879875936216777</v>
      </c>
      <c r="C1409" s="18">
        <v>0.17406185840258054</v>
      </c>
      <c r="D1409" s="81">
        <f t="shared" si="128"/>
        <v>-0.48214128218005736</v>
      </c>
    </row>
    <row r="1410" spans="1:4">
      <c r="A1410" s="16">
        <v>42873.827540509257</v>
      </c>
      <c r="B1410" s="17">
        <v>-0.38324527935381553</v>
      </c>
      <c r="C1410" s="18">
        <v>0.66008639861965035</v>
      </c>
      <c r="D1410" s="81">
        <f t="shared" si="128"/>
        <v>-0.47058787193562268</v>
      </c>
    </row>
    <row r="1411" spans="1:4">
      <c r="A1411" s="16">
        <v>42873.827656249996</v>
      </c>
      <c r="B1411" s="17">
        <v>-0.46532507992174604</v>
      </c>
      <c r="C1411" s="18">
        <v>0.29556799345684798</v>
      </c>
      <c r="D1411" s="81">
        <f t="shared" si="128"/>
        <v>-0.56737227745391505</v>
      </c>
    </row>
    <row r="1412" spans="1:4">
      <c r="A1412" s="16">
        <v>42873.827771990742</v>
      </c>
      <c r="B1412" s="17">
        <v>-0.23057382933167658</v>
      </c>
      <c r="C1412" s="18">
        <v>0.78159253367391779</v>
      </c>
      <c r="D1412" s="81">
        <f t="shared" si="128"/>
        <v>-0.73406035484139065</v>
      </c>
    </row>
    <row r="1413" spans="1:4">
      <c r="A1413" s="16">
        <v>42873.827887731481</v>
      </c>
      <c r="B1413" s="17">
        <v>-0.28781808420345684</v>
      </c>
      <c r="C1413" s="18">
        <v>0.74109048865582861</v>
      </c>
      <c r="D1413" s="81">
        <f t="shared" si="128"/>
        <v>-0.61829022592492278</v>
      </c>
    </row>
    <row r="1414" spans="1:4">
      <c r="A1414" s="16">
        <v>42873.828003472227</v>
      </c>
      <c r="B1414" s="17">
        <v>0.22370467378588946</v>
      </c>
      <c r="C1414" s="18">
        <v>0.4575761735292046</v>
      </c>
      <c r="D1414" s="81">
        <f t="shared" si="128"/>
        <v>-0.3220262263231175</v>
      </c>
    </row>
    <row r="1415" spans="1:4">
      <c r="A1415" s="16">
        <v>42873.828119212965</v>
      </c>
      <c r="B1415" s="17">
        <v>-0.27496625950859338</v>
      </c>
      <c r="C1415" s="18">
        <v>9.3057768366402241E-2</v>
      </c>
      <c r="D1415" s="81">
        <f t="shared" si="128"/>
        <v>-0.10123186602670491</v>
      </c>
    </row>
    <row r="1416" spans="1:4">
      <c r="A1416" s="16">
        <v>42873.828234953704</v>
      </c>
      <c r="B1416" s="17">
        <v>-0.20593695639513226</v>
      </c>
      <c r="C1416" s="18">
        <v>0.41707412851111542</v>
      </c>
      <c r="D1416" s="81">
        <f t="shared" si="128"/>
        <v>-7.3698301063304765E-3</v>
      </c>
    </row>
    <row r="1417" spans="1:4">
      <c r="A1417" s="16">
        <v>42873.828350694443</v>
      </c>
      <c r="B1417" s="17">
        <v>-0.43181245923913736</v>
      </c>
      <c r="C1417" s="18">
        <v>0.57908230858347198</v>
      </c>
      <c r="D1417" s="81">
        <f t="shared" si="128"/>
        <v>-7.61648329113917E-2</v>
      </c>
    </row>
    <row r="1418" spans="1:4">
      <c r="A1418" s="16">
        <v>42873.828466435181</v>
      </c>
      <c r="B1418" s="17">
        <v>-0.57063561276501651</v>
      </c>
      <c r="C1418" s="18">
        <v>0.29556799345684798</v>
      </c>
      <c r="D1418" s="81">
        <f t="shared" si="128"/>
        <v>-0.12687451257861126</v>
      </c>
    </row>
    <row r="1419" spans="1:4">
      <c r="A1419" s="16">
        <v>42873.82858217592</v>
      </c>
      <c r="B1419" s="17">
        <v>-0.56022838196165292</v>
      </c>
      <c r="C1419" s="18">
        <v>0.25506594843875885</v>
      </c>
      <c r="D1419" s="81">
        <f t="shared" si="128"/>
        <v>-0.14912690231639783</v>
      </c>
    </row>
    <row r="1420" spans="1:4">
      <c r="A1420" s="16">
        <v>42873.828697916666</v>
      </c>
      <c r="B1420" s="17">
        <v>-0.31263644576350597</v>
      </c>
      <c r="C1420" s="18">
        <v>0.33607003847493711</v>
      </c>
      <c r="D1420" s="81">
        <f t="shared" si="128"/>
        <v>-0.12706170056897392</v>
      </c>
    </row>
    <row r="1421" spans="1:4">
      <c r="A1421" s="16">
        <v>42873.828813657412</v>
      </c>
      <c r="B1421" s="17">
        <v>-0.32764112768103815</v>
      </c>
      <c r="C1421" s="18">
        <v>0.33607003847493711</v>
      </c>
      <c r="D1421" s="81">
        <f t="shared" si="128"/>
        <v>9.2441101946938262E-2</v>
      </c>
    </row>
    <row r="1422" spans="1:4">
      <c r="A1422" s="16">
        <v>42873.828929398151</v>
      </c>
      <c r="B1422" s="17">
        <v>-0.19407612245754507</v>
      </c>
      <c r="C1422" s="18">
        <v>0.90309866872818523</v>
      </c>
      <c r="D1422" s="81">
        <f t="shared" si="128"/>
        <v>0.11562667164683174</v>
      </c>
    </row>
    <row r="1423" spans="1:4">
      <c r="A1423" s="16">
        <v>42873.829045138889</v>
      </c>
      <c r="B1423" s="17">
        <v>-0.36551056299878554</v>
      </c>
      <c r="C1423" s="18">
        <v>0.49807821854729373</v>
      </c>
      <c r="D1423" s="81">
        <f t="shared" si="128"/>
        <v>0.13456739882587029</v>
      </c>
    </row>
    <row r="1424" spans="1:4">
      <c r="A1424" s="16">
        <v>42873.829160879628</v>
      </c>
      <c r="B1424" s="17">
        <v>-0.23031501063054249</v>
      </c>
      <c r="C1424" s="18">
        <v>0.17406185840258054</v>
      </c>
      <c r="D1424" s="81">
        <f t="shared" si="128"/>
        <v>0.17067884480601273</v>
      </c>
    </row>
    <row r="1425" spans="1:4">
      <c r="A1425" s="16">
        <v>42873.829276620367</v>
      </c>
      <c r="B1425" s="17">
        <v>-0.35033906447432644</v>
      </c>
      <c r="C1425" s="18">
        <v>0.17406185840258054</v>
      </c>
      <c r="D1425" s="81">
        <f t="shared" si="128"/>
        <v>0.25605049602142893</v>
      </c>
    </row>
    <row r="1426" spans="1:4">
      <c r="A1426" s="16">
        <v>42873.829392361105</v>
      </c>
      <c r="B1426" s="17">
        <v>-0.26912600728515107</v>
      </c>
      <c r="C1426" s="18">
        <v>0.33607003847493711</v>
      </c>
      <c r="D1426" s="81">
        <f t="shared" si="128"/>
        <v>0.14875873500780698</v>
      </c>
    </row>
    <row r="1427" spans="1:4">
      <c r="A1427" s="16">
        <v>42873.829508101851</v>
      </c>
      <c r="B1427" s="17">
        <v>-0.51846884458489562</v>
      </c>
      <c r="C1427" s="18">
        <v>0.57908230858347198</v>
      </c>
      <c r="D1427" s="81">
        <f t="shared" si="128"/>
        <v>6.2510325492747515E-2</v>
      </c>
    </row>
    <row r="1428" spans="1:4">
      <c r="A1428" s="16">
        <v>42873.829623842597</v>
      </c>
      <c r="B1428" s="17">
        <v>-0.65021002324115285</v>
      </c>
      <c r="C1428" s="18">
        <v>0.74109048865582861</v>
      </c>
      <c r="D1428" s="81">
        <f t="shared" si="128"/>
        <v>0.10636892562065735</v>
      </c>
    </row>
    <row r="1429" spans="1:4">
      <c r="A1429" s="16">
        <v>42873.829739583336</v>
      </c>
      <c r="B1429" s="17">
        <v>-0.20826130291874828</v>
      </c>
      <c r="C1429" s="18">
        <v>0.17406185840258054</v>
      </c>
      <c r="D1429" s="81">
        <f t="shared" si="128"/>
        <v>0.26636240464418859</v>
      </c>
    </row>
    <row r="1430" spans="1:4">
      <c r="A1430" s="16">
        <v>42873.829855324075</v>
      </c>
      <c r="B1430" s="17">
        <v>-0.54409597420214739</v>
      </c>
      <c r="C1430" s="18">
        <v>0.21456390342066969</v>
      </c>
      <c r="D1430" s="81">
        <f t="shared" ref="D1430:D1493" si="129">CORREL(B1436:B1446,C1430:C1440)</f>
        <v>0.22420800520828749</v>
      </c>
    </row>
    <row r="1431" spans="1:4">
      <c r="A1431" s="16">
        <v>42873.829971064813</v>
      </c>
      <c r="B1431" s="17">
        <v>-0.7096207841797153</v>
      </c>
      <c r="C1431" s="18">
        <v>0.57908230858347198</v>
      </c>
      <c r="D1431" s="81">
        <f t="shared" si="129"/>
        <v>0.11250644480355063</v>
      </c>
    </row>
    <row r="1432" spans="1:4">
      <c r="A1432" s="16">
        <v>42873.830086805552</v>
      </c>
      <c r="B1432" s="17">
        <v>-0.7219890869065777</v>
      </c>
      <c r="C1432" s="18">
        <v>0.70058844363773942</v>
      </c>
      <c r="D1432" s="81">
        <f t="shared" si="129"/>
        <v>0.13263739802517793</v>
      </c>
    </row>
    <row r="1433" spans="1:4">
      <c r="A1433" s="16">
        <v>42873.830202546291</v>
      </c>
      <c r="B1433" s="17">
        <v>-0.58239912760451318</v>
      </c>
      <c r="C1433" s="18">
        <v>0.29556799345684798</v>
      </c>
      <c r="D1433" s="81">
        <f t="shared" si="129"/>
        <v>0.18821165244457499</v>
      </c>
    </row>
    <row r="1434" spans="1:4">
      <c r="A1434" s="16">
        <v>42873.830318287037</v>
      </c>
      <c r="B1434" s="17">
        <v>-0.49381997130709759</v>
      </c>
      <c r="C1434" s="18">
        <v>0.49807821854729373</v>
      </c>
      <c r="D1434" s="81">
        <f t="shared" si="129"/>
        <v>0.35438473106208479</v>
      </c>
    </row>
    <row r="1435" spans="1:4">
      <c r="A1435" s="16">
        <v>42873.830434027783</v>
      </c>
      <c r="B1435" s="17">
        <v>-0.32251527978228767</v>
      </c>
      <c r="C1435" s="18">
        <v>1.3486211639271659</v>
      </c>
      <c r="D1435" s="81">
        <f t="shared" si="129"/>
        <v>0.51696657764768883</v>
      </c>
    </row>
    <row r="1436" spans="1:4">
      <c r="A1436" s="16">
        <v>42873.830549768521</v>
      </c>
      <c r="B1436" s="17">
        <v>-0.43397713409124988</v>
      </c>
      <c r="C1436" s="18">
        <v>0.57908230858347198</v>
      </c>
      <c r="D1436" s="81">
        <f t="shared" si="129"/>
        <v>0.23591368246262828</v>
      </c>
    </row>
    <row r="1437" spans="1:4">
      <c r="A1437" s="16">
        <v>42873.83066550926</v>
      </c>
      <c r="B1437" s="17">
        <v>9.8382408236204644E-2</v>
      </c>
      <c r="C1437" s="18">
        <v>0.66008639861965035</v>
      </c>
      <c r="D1437" s="81">
        <f t="shared" si="129"/>
        <v>0.10206942970355441</v>
      </c>
    </row>
    <row r="1438" spans="1:4">
      <c r="A1438" s="16">
        <v>42873.830781249999</v>
      </c>
      <c r="B1438" s="17">
        <v>-0.36058979525996637</v>
      </c>
      <c r="C1438" s="18">
        <v>0.21456390342066969</v>
      </c>
      <c r="D1438" s="81">
        <f t="shared" si="129"/>
        <v>-0.14155960788955721</v>
      </c>
    </row>
    <row r="1439" spans="1:4">
      <c r="A1439" s="16">
        <v>42873.830896990738</v>
      </c>
      <c r="B1439" s="17">
        <v>0.28016277701846326</v>
      </c>
      <c r="C1439" s="18">
        <v>0.25506594843875885</v>
      </c>
      <c r="D1439" s="81">
        <f t="shared" si="129"/>
        <v>-2.1583288740335993E-2</v>
      </c>
    </row>
    <row r="1440" spans="1:4">
      <c r="A1440" s="16">
        <v>42873.831012731476</v>
      </c>
      <c r="B1440" s="17">
        <v>0.28919598216630454</v>
      </c>
      <c r="C1440" s="18">
        <v>0.41707412851111542</v>
      </c>
      <c r="D1440" s="81">
        <f t="shared" si="129"/>
        <v>0.20644984890170093</v>
      </c>
    </row>
    <row r="1441" spans="1:4">
      <c r="A1441" s="16">
        <v>42873.831128472222</v>
      </c>
      <c r="B1441" s="17">
        <v>3.3212083729730305E-3</v>
      </c>
      <c r="C1441" s="18">
        <v>0.57908230858347198</v>
      </c>
      <c r="D1441" s="81">
        <f t="shared" si="129"/>
        <v>0.24921643343471192</v>
      </c>
    </row>
    <row r="1442" spans="1:4">
      <c r="A1442" s="16">
        <v>42873.831244212968</v>
      </c>
      <c r="B1442" s="17">
        <v>-0.20692509340765833</v>
      </c>
      <c r="C1442" s="18">
        <v>0.21456390342066969</v>
      </c>
      <c r="D1442" s="81">
        <f t="shared" si="129"/>
        <v>0.27035385720837019</v>
      </c>
    </row>
    <row r="1443" spans="1:4">
      <c r="A1443" s="16">
        <v>42873.831359953707</v>
      </c>
      <c r="B1443" s="17">
        <v>-4.3239165830239387E-2</v>
      </c>
      <c r="C1443" s="18">
        <v>0.66008639861965035</v>
      </c>
      <c r="D1443" s="81">
        <f t="shared" si="129"/>
        <v>0.30902145973335648</v>
      </c>
    </row>
    <row r="1444" spans="1:4">
      <c r="A1444" s="16">
        <v>42873.831475694446</v>
      </c>
      <c r="B1444" s="17">
        <v>-0.23225488328907434</v>
      </c>
      <c r="C1444" s="18">
        <v>0.21456390342066969</v>
      </c>
      <c r="D1444" s="81">
        <f t="shared" si="129"/>
        <v>0.10394767669407173</v>
      </c>
    </row>
    <row r="1445" spans="1:4">
      <c r="A1445" s="16">
        <v>42873.831591435184</v>
      </c>
      <c r="B1445" s="17">
        <v>-0.31911874056624445</v>
      </c>
      <c r="C1445" s="18">
        <v>0.17406185840258054</v>
      </c>
      <c r="D1445" s="81">
        <f t="shared" si="129"/>
        <v>-9.0388422207259636E-2</v>
      </c>
    </row>
    <row r="1446" spans="1:4">
      <c r="A1446" s="16">
        <v>42873.831707175923</v>
      </c>
      <c r="B1446" s="17">
        <v>-0.56405037603545272</v>
      </c>
      <c r="C1446" s="18">
        <v>0.33607003847493711</v>
      </c>
      <c r="D1446" s="81">
        <f t="shared" si="129"/>
        <v>-6.8254230111835859E-2</v>
      </c>
    </row>
    <row r="1447" spans="1:4">
      <c r="A1447" s="16">
        <v>42873.831822916662</v>
      </c>
      <c r="B1447" s="17">
        <v>-0.43278248112938028</v>
      </c>
      <c r="C1447" s="18">
        <v>0.4575761735292046</v>
      </c>
      <c r="D1447" s="81">
        <f t="shared" si="129"/>
        <v>7.9123005388021016E-4</v>
      </c>
    </row>
    <row r="1448" spans="1:4">
      <c r="A1448" s="16">
        <v>42873.831938657408</v>
      </c>
      <c r="B1448" s="17">
        <v>-0.24077683165614988</v>
      </c>
      <c r="C1448" s="18">
        <v>0.33607003847493711</v>
      </c>
      <c r="D1448" s="81">
        <f t="shared" si="129"/>
        <v>-5.2895317940821078E-2</v>
      </c>
    </row>
    <row r="1449" spans="1:4">
      <c r="A1449" s="16">
        <v>42873.832054398154</v>
      </c>
      <c r="B1449" s="17">
        <v>-0.10073424228979934</v>
      </c>
      <c r="C1449" s="18">
        <v>0.21456390342066969</v>
      </c>
      <c r="D1449" s="81">
        <f t="shared" si="129"/>
        <v>1.908518311928846E-2</v>
      </c>
    </row>
    <row r="1450" spans="1:4">
      <c r="A1450" s="16">
        <v>42873.832170138892</v>
      </c>
      <c r="B1450" s="17">
        <v>-0.18125626839487483</v>
      </c>
      <c r="C1450" s="18">
        <v>-0.14995450174213612</v>
      </c>
      <c r="D1450" s="81">
        <f t="shared" si="129"/>
        <v>8.3452187309963358E-2</v>
      </c>
    </row>
    <row r="1451" spans="1:4">
      <c r="A1451" s="16">
        <v>42873.832285879631</v>
      </c>
      <c r="B1451" s="17">
        <v>-0.30465185454459676</v>
      </c>
      <c r="C1451" s="18">
        <v>0.21456390342066969</v>
      </c>
      <c r="D1451" s="81">
        <f t="shared" si="129"/>
        <v>-0.18513311751594333</v>
      </c>
    </row>
    <row r="1452" spans="1:4">
      <c r="A1452" s="16">
        <v>42873.83240162037</v>
      </c>
      <c r="B1452" s="17">
        <v>-0.71723833305705287</v>
      </c>
      <c r="C1452" s="18">
        <v>0.17406185840258054</v>
      </c>
      <c r="D1452" s="81">
        <f t="shared" si="129"/>
        <v>-0.37968981512042227</v>
      </c>
    </row>
    <row r="1453" spans="1:4">
      <c r="A1453" s="16">
        <v>42873.832517361108</v>
      </c>
      <c r="B1453" s="17">
        <v>-0.68296544162292849</v>
      </c>
      <c r="C1453" s="18">
        <v>0.29556799345684798</v>
      </c>
      <c r="D1453" s="81">
        <f t="shared" si="129"/>
        <v>-0.45808070363304071</v>
      </c>
    </row>
    <row r="1454" spans="1:4">
      <c r="A1454" s="16">
        <v>42873.832633101847</v>
      </c>
      <c r="B1454" s="17">
        <v>-0.56029700472335675</v>
      </c>
      <c r="C1454" s="18">
        <v>0.74109048865582861</v>
      </c>
      <c r="D1454" s="81">
        <f t="shared" si="129"/>
        <v>-0.41788952869199619</v>
      </c>
    </row>
    <row r="1455" spans="1:4">
      <c r="A1455" s="16">
        <v>42873.832748842593</v>
      </c>
      <c r="B1455" s="17">
        <v>-0.53131047977599544</v>
      </c>
      <c r="C1455" s="18">
        <v>-0.23095859177831443</v>
      </c>
      <c r="D1455" s="81">
        <f t="shared" si="129"/>
        <v>-0.55731201375433836</v>
      </c>
    </row>
    <row r="1456" spans="1:4">
      <c r="A1456" s="16">
        <v>42873.832864583339</v>
      </c>
      <c r="B1456" s="17">
        <v>-0.6321422616576956</v>
      </c>
      <c r="C1456" s="18">
        <v>0.29556799345684798</v>
      </c>
      <c r="D1456" s="81">
        <f t="shared" si="129"/>
        <v>-0.5536153643101932</v>
      </c>
    </row>
    <row r="1457" spans="1:4">
      <c r="A1457" s="16">
        <v>42873.832980324078</v>
      </c>
      <c r="B1457" s="17">
        <v>-0.50186785902171649</v>
      </c>
      <c r="C1457" s="18">
        <v>0.29556799345684798</v>
      </c>
      <c r="D1457" s="81">
        <f t="shared" si="129"/>
        <v>-0.54504727017510002</v>
      </c>
    </row>
    <row r="1458" spans="1:4">
      <c r="A1458" s="16">
        <v>42873.833096064816</v>
      </c>
      <c r="B1458" s="17">
        <v>-0.47491362299482043</v>
      </c>
      <c r="C1458" s="18">
        <v>1.2053678330220459E-2</v>
      </c>
      <c r="D1458" s="81">
        <f t="shared" si="129"/>
        <v>-0.57510853576120624</v>
      </c>
    </row>
    <row r="1459" spans="1:4">
      <c r="A1459" s="16">
        <v>42873.833211805555</v>
      </c>
      <c r="B1459" s="17">
        <v>-0.21962675412084229</v>
      </c>
      <c r="C1459" s="18">
        <v>0.21456390342066969</v>
      </c>
      <c r="D1459" s="81">
        <f t="shared" si="129"/>
        <v>-0.42267339070521276</v>
      </c>
    </row>
    <row r="1460" spans="1:4">
      <c r="A1460" s="16">
        <v>42873.833327546294</v>
      </c>
      <c r="B1460" s="17">
        <v>-0.35292626646233849</v>
      </c>
      <c r="C1460" s="18">
        <v>0.33607003847493711</v>
      </c>
      <c r="D1460" s="81">
        <f t="shared" si="129"/>
        <v>-8.2534741871970504E-2</v>
      </c>
    </row>
    <row r="1461" spans="1:4">
      <c r="A1461" s="16">
        <v>42873.833443287032</v>
      </c>
      <c r="B1461" s="17">
        <v>-0.2818576457277524</v>
      </c>
      <c r="C1461" s="18">
        <v>0.33607003847493711</v>
      </c>
      <c r="D1461" s="81">
        <f t="shared" si="129"/>
        <v>7.1104235692817444E-2</v>
      </c>
    </row>
    <row r="1462" spans="1:4">
      <c r="A1462" s="16">
        <v>42873.833559027778</v>
      </c>
      <c r="B1462" s="17">
        <v>-0.48587753659469896</v>
      </c>
      <c r="C1462" s="18">
        <v>0.9436007137462743</v>
      </c>
      <c r="D1462" s="81">
        <f t="shared" si="129"/>
        <v>0.18909533384867314</v>
      </c>
    </row>
    <row r="1463" spans="1:4">
      <c r="A1463" s="16">
        <v>42873.833674768524</v>
      </c>
      <c r="B1463" s="17">
        <v>-0.35602462907619103</v>
      </c>
      <c r="C1463" s="18">
        <v>0.41707412851111542</v>
      </c>
      <c r="D1463" s="81">
        <f t="shared" si="129"/>
        <v>-0.12583798835182838</v>
      </c>
    </row>
    <row r="1464" spans="1:4">
      <c r="A1464" s="16">
        <v>42873.833790509263</v>
      </c>
      <c r="B1464" s="17">
        <v>-2.7011094985782327E-2</v>
      </c>
      <c r="C1464" s="18">
        <v>0.33607003847493711</v>
      </c>
      <c r="D1464" s="81">
        <f t="shared" si="129"/>
        <v>-0.1672249584253106</v>
      </c>
    </row>
    <row r="1465" spans="1:4">
      <c r="A1465" s="16">
        <v>42873.833906250002</v>
      </c>
      <c r="B1465" s="17">
        <v>4.3438637101745746E-2</v>
      </c>
      <c r="C1465" s="18">
        <v>0.78159253367391779</v>
      </c>
      <c r="D1465" s="81">
        <f t="shared" si="129"/>
        <v>-5.7591495176663711E-2</v>
      </c>
    </row>
    <row r="1466" spans="1:4">
      <c r="A1466" s="16">
        <v>42873.83402199074</v>
      </c>
      <c r="B1466" s="17">
        <v>-0.10008345020782862</v>
      </c>
      <c r="C1466" s="18">
        <v>0.37657208349302629</v>
      </c>
      <c r="D1466" s="81">
        <f t="shared" si="129"/>
        <v>0.10917506808174318</v>
      </c>
    </row>
    <row r="1467" spans="1:4">
      <c r="A1467" s="16">
        <v>42873.834137731479</v>
      </c>
      <c r="B1467" s="17">
        <v>-0.31412278853681719</v>
      </c>
      <c r="C1467" s="18">
        <v>0.41707412851111542</v>
      </c>
      <c r="D1467" s="81">
        <f t="shared" si="129"/>
        <v>0.18283828375838268</v>
      </c>
    </row>
    <row r="1468" spans="1:4">
      <c r="A1468" s="16">
        <v>42873.834253472218</v>
      </c>
      <c r="B1468" s="17">
        <v>-0.46096554852161753</v>
      </c>
      <c r="C1468" s="18">
        <v>0.66008639861965035</v>
      </c>
      <c r="D1468" s="81">
        <f t="shared" si="129"/>
        <v>0.326070168390173</v>
      </c>
    </row>
    <row r="1469" spans="1:4">
      <c r="A1469" s="16">
        <v>42873.834369212964</v>
      </c>
      <c r="B1469" s="17">
        <v>-0.53183106266119484</v>
      </c>
      <c r="C1469" s="18">
        <v>0.41707412851111542</v>
      </c>
      <c r="D1469" s="81">
        <f t="shared" si="129"/>
        <v>-0.22467847605832145</v>
      </c>
    </row>
    <row r="1470" spans="1:4">
      <c r="A1470" s="16">
        <v>42873.834484953702</v>
      </c>
      <c r="B1470" s="17">
        <v>-0.5615051428690998</v>
      </c>
      <c r="C1470" s="18">
        <v>1.2053678330220459E-2</v>
      </c>
      <c r="D1470" s="81">
        <f t="shared" si="129"/>
        <v>-0.26729140054714351</v>
      </c>
    </row>
    <row r="1471" spans="1:4">
      <c r="A1471" s="16">
        <v>42873.834600694448</v>
      </c>
      <c r="B1471" s="17">
        <v>-0.68034698997881948</v>
      </c>
      <c r="C1471" s="18">
        <v>0.49807821854729373</v>
      </c>
      <c r="D1471" s="81">
        <f t="shared" si="129"/>
        <v>-0.29835099383840169</v>
      </c>
    </row>
    <row r="1472" spans="1:4">
      <c r="A1472" s="16">
        <v>42873.834716435187</v>
      </c>
      <c r="B1472" s="17">
        <v>-0.73590870944283204</v>
      </c>
      <c r="C1472" s="18">
        <v>0.29556799345684798</v>
      </c>
      <c r="D1472" s="81">
        <f t="shared" si="129"/>
        <v>-0.31310809569342574</v>
      </c>
    </row>
    <row r="1473" spans="1:4">
      <c r="A1473" s="16">
        <v>42873.834832175926</v>
      </c>
      <c r="B1473" s="17">
        <v>-0.70980127952706329</v>
      </c>
      <c r="C1473" s="18">
        <v>0.53858026356538291</v>
      </c>
      <c r="D1473" s="81">
        <f t="shared" si="129"/>
        <v>-0.212934650952638</v>
      </c>
    </row>
    <row r="1474" spans="1:4">
      <c r="A1474" s="16">
        <v>42873.834947916665</v>
      </c>
      <c r="B1474" s="17">
        <v>-0.64546343003242079</v>
      </c>
      <c r="C1474" s="18">
        <v>0.53858026356538291</v>
      </c>
      <c r="D1474" s="81">
        <f t="shared" si="129"/>
        <v>-0.27567039189313663</v>
      </c>
    </row>
    <row r="1475" spans="1:4">
      <c r="A1475" s="16">
        <v>42873.835063657403</v>
      </c>
      <c r="B1475" s="17">
        <v>-0.54763144452593882</v>
      </c>
      <c r="C1475" s="18">
        <v>0.33607003847493711</v>
      </c>
      <c r="D1475" s="81">
        <f t="shared" si="129"/>
        <v>-0.21980773665354772</v>
      </c>
    </row>
    <row r="1476" spans="1:4">
      <c r="A1476" s="16">
        <v>42873.835179398149</v>
      </c>
      <c r="B1476" s="17">
        <v>-0.63989626502926733</v>
      </c>
      <c r="C1476" s="18">
        <v>0.29556799345684798</v>
      </c>
      <c r="D1476" s="81">
        <f t="shared" si="129"/>
        <v>-0.25353143533510897</v>
      </c>
    </row>
    <row r="1477" spans="1:4">
      <c r="A1477" s="16">
        <v>42873.835295138888</v>
      </c>
      <c r="B1477" s="17">
        <v>-0.44190178462269314</v>
      </c>
      <c r="C1477" s="18">
        <v>0.25506594843875885</v>
      </c>
      <c r="D1477" s="81">
        <f t="shared" si="129"/>
        <v>-0.20077311716241453</v>
      </c>
    </row>
    <row r="1478" spans="1:4">
      <c r="A1478" s="16">
        <v>42873.835410879634</v>
      </c>
      <c r="B1478" s="17">
        <v>-0.51633996155947082</v>
      </c>
      <c r="C1478" s="18">
        <v>1.2053678330223951E-2</v>
      </c>
      <c r="D1478" s="81">
        <f t="shared" si="129"/>
        <v>-0.16079492465983997</v>
      </c>
    </row>
    <row r="1479" spans="1:4">
      <c r="A1479" s="16">
        <v>42873.835526620373</v>
      </c>
      <c r="B1479" s="17">
        <v>-0.63575811232326873</v>
      </c>
      <c r="C1479" s="18">
        <v>-6.8950411705957837E-2</v>
      </c>
      <c r="D1479" s="81">
        <f t="shared" si="129"/>
        <v>-0.37801294005900632</v>
      </c>
    </row>
    <row r="1480" spans="1:4">
      <c r="A1480" s="16">
        <v>42873.835642361111</v>
      </c>
      <c r="B1480" s="17">
        <v>-0.71284270770813773</v>
      </c>
      <c r="C1480" s="18">
        <v>0.21456390342066969</v>
      </c>
      <c r="D1480" s="81">
        <f t="shared" si="129"/>
        <v>-0.26585855466924241</v>
      </c>
    </row>
    <row r="1481" spans="1:4">
      <c r="A1481" s="16">
        <v>42873.83575810185</v>
      </c>
      <c r="B1481" s="17">
        <v>-0.74844735877272617</v>
      </c>
      <c r="C1481" s="18">
        <v>-0.14995450174213612</v>
      </c>
      <c r="D1481" s="81">
        <f t="shared" si="129"/>
        <v>-0.2175384724217195</v>
      </c>
    </row>
    <row r="1482" spans="1:4">
      <c r="A1482" s="16">
        <v>42873.835873842589</v>
      </c>
      <c r="B1482" s="17">
        <v>-0.78338204020510427</v>
      </c>
      <c r="C1482" s="18">
        <v>0.57908230858347198</v>
      </c>
      <c r="D1482" s="81">
        <f t="shared" si="129"/>
        <v>-0.34002230024719776</v>
      </c>
    </row>
    <row r="1483" spans="1:4">
      <c r="A1483" s="16">
        <v>42873.835989583335</v>
      </c>
      <c r="B1483" s="17">
        <v>-0.77288024241678777</v>
      </c>
      <c r="C1483" s="18">
        <v>0.66008639861965035</v>
      </c>
      <c r="D1483" s="81">
        <f t="shared" si="129"/>
        <v>-0.24980406728187929</v>
      </c>
    </row>
    <row r="1484" spans="1:4">
      <c r="A1484" s="16">
        <v>42873.836105324073</v>
      </c>
      <c r="B1484" s="17">
        <v>-0.76397371323275365</v>
      </c>
      <c r="C1484" s="18">
        <v>-0.23095859177831443</v>
      </c>
      <c r="D1484" s="81">
        <f t="shared" si="129"/>
        <v>-0.42279346580328658</v>
      </c>
    </row>
    <row r="1485" spans="1:4">
      <c r="A1485" s="16">
        <v>42873.836221064819</v>
      </c>
      <c r="B1485" s="17">
        <v>-0.19758162301964083</v>
      </c>
      <c r="C1485" s="18">
        <v>0.17406185840258054</v>
      </c>
      <c r="D1485" s="81">
        <f t="shared" si="129"/>
        <v>-0.4437904967297539</v>
      </c>
    </row>
    <row r="1486" spans="1:4">
      <c r="A1486" s="16">
        <v>42873.836336805558</v>
      </c>
      <c r="B1486" s="17">
        <v>-0.49663719723967575</v>
      </c>
      <c r="C1486" s="18">
        <v>-2.8448366687868688E-2</v>
      </c>
      <c r="D1486" s="81">
        <f t="shared" si="129"/>
        <v>-0.43450477615572319</v>
      </c>
    </row>
    <row r="1487" spans="1:4">
      <c r="A1487" s="16">
        <v>42873.836452546297</v>
      </c>
      <c r="B1487" s="17">
        <v>-0.56555551939930493</v>
      </c>
      <c r="C1487" s="18">
        <v>0.25506594843875885</v>
      </c>
      <c r="D1487" s="81">
        <f t="shared" si="129"/>
        <v>-0.30749696640174951</v>
      </c>
    </row>
    <row r="1488" spans="1:4">
      <c r="A1488" s="16">
        <v>42873.836568287035</v>
      </c>
      <c r="B1488" s="17">
        <v>-0.50791587936150351</v>
      </c>
      <c r="C1488" s="18">
        <v>0.13355981338449138</v>
      </c>
      <c r="D1488" s="81">
        <f t="shared" si="129"/>
        <v>-0.40375167942168544</v>
      </c>
    </row>
    <row r="1489" spans="1:4">
      <c r="A1489" s="16">
        <v>42873.836684027774</v>
      </c>
      <c r="B1489" s="17">
        <v>-0.51846968242095104</v>
      </c>
      <c r="C1489" s="18">
        <v>0.37657208349302629</v>
      </c>
      <c r="D1489" s="81">
        <f t="shared" si="129"/>
        <v>-0.48125390878205848</v>
      </c>
    </row>
    <row r="1490" spans="1:4">
      <c r="A1490" s="16">
        <v>42873.836799768513</v>
      </c>
      <c r="B1490" s="17">
        <v>-0.48763502136217141</v>
      </c>
      <c r="C1490" s="18">
        <v>0.25506594843875885</v>
      </c>
      <c r="D1490" s="81">
        <f t="shared" si="129"/>
        <v>-0.58923695784280838</v>
      </c>
    </row>
    <row r="1491" spans="1:4">
      <c r="A1491" s="16">
        <v>42873.836915509259</v>
      </c>
      <c r="B1491" s="17">
        <v>-0.50367613221555885</v>
      </c>
      <c r="C1491" s="18">
        <v>0.13355981338448791</v>
      </c>
      <c r="D1491" s="81">
        <f t="shared" si="129"/>
        <v>-0.62237738152476729</v>
      </c>
    </row>
    <row r="1492" spans="1:4">
      <c r="A1492" s="16">
        <v>42873.837031250005</v>
      </c>
      <c r="B1492" s="17">
        <v>-0.25585945608449617</v>
      </c>
      <c r="C1492" s="18">
        <v>-0.23095859177831443</v>
      </c>
      <c r="D1492" s="81">
        <f t="shared" si="129"/>
        <v>-0.67424044195045363</v>
      </c>
    </row>
    <row r="1493" spans="1:4">
      <c r="A1493" s="16">
        <v>42873.837146990743</v>
      </c>
      <c r="B1493" s="17">
        <v>-0.49034661471916174</v>
      </c>
      <c r="C1493" s="18">
        <v>-6.8950411705957837E-2</v>
      </c>
      <c r="D1493" s="81">
        <f t="shared" si="129"/>
        <v>-0.35543615512742188</v>
      </c>
    </row>
    <row r="1494" spans="1:4">
      <c r="A1494" s="16">
        <v>42873.837262731482</v>
      </c>
      <c r="B1494" s="17">
        <v>-0.53953440150174958</v>
      </c>
      <c r="C1494" s="18">
        <v>0.33607003847493711</v>
      </c>
      <c r="D1494" s="81">
        <f t="shared" ref="D1494:D1557" si="130">CORREL(B1500:B1510,C1494:C1504)</f>
        <v>-0.24851741975499969</v>
      </c>
    </row>
    <row r="1495" spans="1:4">
      <c r="A1495" s="16">
        <v>42873.837378472221</v>
      </c>
      <c r="B1495" s="17">
        <v>-0.59094743526249738</v>
      </c>
      <c r="C1495" s="18">
        <v>0.21456390342066969</v>
      </c>
      <c r="D1495" s="81">
        <f t="shared" si="130"/>
        <v>-0.25262461254471991</v>
      </c>
    </row>
    <row r="1496" spans="1:4">
      <c r="A1496" s="16">
        <v>42873.837494212959</v>
      </c>
      <c r="B1496" s="17">
        <v>-0.51157241374585294</v>
      </c>
      <c r="C1496" s="18">
        <v>0.21456390342066969</v>
      </c>
      <c r="D1496" s="81">
        <f t="shared" si="130"/>
        <v>0.37061210706703002</v>
      </c>
    </row>
    <row r="1497" spans="1:4">
      <c r="A1497" s="16">
        <v>42873.837609953698</v>
      </c>
      <c r="B1497" s="17">
        <v>-0.61305341826329596</v>
      </c>
      <c r="C1497" s="18">
        <v>0.17406185840258054</v>
      </c>
      <c r="D1497" s="81">
        <f t="shared" si="130"/>
        <v>0.51148868438645545</v>
      </c>
    </row>
    <row r="1498" spans="1:4">
      <c r="A1498" s="16">
        <v>42873.837725694444</v>
      </c>
      <c r="B1498" s="17">
        <v>-0.47488321025273367</v>
      </c>
      <c r="C1498" s="18">
        <v>0.17406185840258054</v>
      </c>
      <c r="D1498" s="81">
        <f t="shared" si="130"/>
        <v>0.19951894797545686</v>
      </c>
    </row>
    <row r="1499" spans="1:4">
      <c r="A1499" s="16">
        <v>42873.83784143519</v>
      </c>
      <c r="B1499" s="17">
        <v>-0.60669961218341895</v>
      </c>
      <c r="C1499" s="18">
        <v>0.53858026356538291</v>
      </c>
      <c r="D1499" s="81">
        <f t="shared" si="130"/>
        <v>0.17919537540475636</v>
      </c>
    </row>
    <row r="1500" spans="1:4">
      <c r="A1500" s="16">
        <v>42873.837957175929</v>
      </c>
      <c r="B1500" s="17">
        <v>-0.67990044939503902</v>
      </c>
      <c r="C1500" s="18">
        <v>0.4575761735292046</v>
      </c>
      <c r="D1500" s="81">
        <f t="shared" si="130"/>
        <v>0.21146767370853786</v>
      </c>
    </row>
    <row r="1501" spans="1:4">
      <c r="A1501" s="16">
        <v>42873.838072916667</v>
      </c>
      <c r="B1501" s="17">
        <v>-0.69802611681880777</v>
      </c>
      <c r="C1501" s="18">
        <v>-2.8448366687868688E-2</v>
      </c>
      <c r="D1501" s="81">
        <f t="shared" si="130"/>
        <v>0.2404742308567788</v>
      </c>
    </row>
    <row r="1502" spans="1:4">
      <c r="A1502" s="16">
        <v>42873.838188657406</v>
      </c>
      <c r="B1502" s="17">
        <v>-0.50465716992253595</v>
      </c>
      <c r="C1502" s="18">
        <v>0.4575761735292046</v>
      </c>
      <c r="D1502" s="81">
        <f t="shared" si="130"/>
        <v>9.9080879957260906E-2</v>
      </c>
    </row>
    <row r="1503" spans="1:4">
      <c r="A1503" s="16">
        <v>42873.838304398145</v>
      </c>
      <c r="B1503" s="17">
        <v>-0.67286660027285583</v>
      </c>
      <c r="C1503" s="18">
        <v>0.4575761735292046</v>
      </c>
      <c r="D1503" s="81">
        <f t="shared" si="130"/>
        <v>0.30152524393899349</v>
      </c>
    </row>
    <row r="1504" spans="1:4">
      <c r="A1504" s="16">
        <v>42873.838420138884</v>
      </c>
      <c r="B1504" s="17">
        <v>-0.64325264966368889</v>
      </c>
      <c r="C1504" s="18">
        <v>0.4575761735292046</v>
      </c>
      <c r="D1504" s="81">
        <f t="shared" si="130"/>
        <v>0.39395461943610088</v>
      </c>
    </row>
    <row r="1505" spans="1:4">
      <c r="A1505" s="16">
        <v>42873.838535879629</v>
      </c>
      <c r="B1505" s="17">
        <v>-0.67327237762177095</v>
      </c>
      <c r="C1505" s="18">
        <v>0.25506594843875885</v>
      </c>
      <c r="D1505" s="81">
        <f t="shared" si="130"/>
        <v>0.42457151446443669</v>
      </c>
    </row>
    <row r="1506" spans="1:4">
      <c r="A1506" s="16">
        <v>42873.838651620375</v>
      </c>
      <c r="B1506" s="17">
        <v>-0.70344910945071637</v>
      </c>
      <c r="C1506" s="18">
        <v>0.78159253367391779</v>
      </c>
      <c r="D1506" s="81">
        <f t="shared" si="130"/>
        <v>0.4404482789489918</v>
      </c>
    </row>
    <row r="1507" spans="1:4">
      <c r="A1507" s="16">
        <v>42873.838767361114</v>
      </c>
      <c r="B1507" s="17">
        <v>-0.65472909790608314</v>
      </c>
      <c r="C1507" s="18">
        <v>0.4575761735292046</v>
      </c>
      <c r="D1507" s="81">
        <f t="shared" si="130"/>
        <v>0.11324883670152613</v>
      </c>
    </row>
    <row r="1508" spans="1:4">
      <c r="A1508" s="16">
        <v>42873.838883101853</v>
      </c>
      <c r="B1508" s="17">
        <v>-0.7448652611571559</v>
      </c>
      <c r="C1508" s="18">
        <v>0.17406185840258054</v>
      </c>
      <c r="D1508" s="81">
        <f t="shared" si="130"/>
        <v>-0.21328503995726278</v>
      </c>
    </row>
    <row r="1509" spans="1:4">
      <c r="A1509" s="16">
        <v>42873.838998842592</v>
      </c>
      <c r="B1509" s="17">
        <v>-0.61032677821891779</v>
      </c>
      <c r="C1509" s="18">
        <v>0.4575761735292046</v>
      </c>
      <c r="D1509" s="81">
        <f t="shared" si="130"/>
        <v>-0.33600983204090012</v>
      </c>
    </row>
    <row r="1510" spans="1:4">
      <c r="A1510" s="16">
        <v>42873.83911458333</v>
      </c>
      <c r="B1510" s="17">
        <v>-0.6483082963464043</v>
      </c>
      <c r="C1510" s="18">
        <v>0.41707412851111542</v>
      </c>
      <c r="D1510" s="81">
        <f t="shared" si="130"/>
        <v>-0.2834572220947823</v>
      </c>
    </row>
    <row r="1511" spans="1:4">
      <c r="A1511" s="16">
        <v>42873.839230324069</v>
      </c>
      <c r="B1511" s="17">
        <v>-0.63544277113116221</v>
      </c>
      <c r="C1511" s="18">
        <v>0.37657208349302629</v>
      </c>
      <c r="D1511" s="81">
        <f t="shared" si="130"/>
        <v>-0.26514722038582939</v>
      </c>
    </row>
    <row r="1512" spans="1:4">
      <c r="A1512" s="16">
        <v>42873.839346064815</v>
      </c>
      <c r="B1512" s="17">
        <v>-0.37251640618105974</v>
      </c>
      <c r="C1512" s="18">
        <v>0.53858026356538291</v>
      </c>
      <c r="D1512" s="81">
        <f t="shared" si="130"/>
        <v>-0.29467578321102605</v>
      </c>
    </row>
    <row r="1513" spans="1:4">
      <c r="A1513" s="16">
        <v>42873.839461805561</v>
      </c>
      <c r="B1513" s="17">
        <v>-0.54548542146037426</v>
      </c>
      <c r="C1513" s="18">
        <v>-0.14995450174213612</v>
      </c>
      <c r="D1513" s="81">
        <f t="shared" si="130"/>
        <v>-0.16770315037181741</v>
      </c>
    </row>
    <row r="1514" spans="1:4">
      <c r="A1514" s="16">
        <v>42873.8395775463</v>
      </c>
      <c r="B1514" s="17">
        <v>-0.39046597554674017</v>
      </c>
      <c r="C1514" s="18">
        <v>-6.8950411705957837E-2</v>
      </c>
      <c r="D1514" s="81">
        <f t="shared" si="130"/>
        <v>-0.22923164922404293</v>
      </c>
    </row>
    <row r="1515" spans="1:4">
      <c r="A1515" s="16">
        <v>42873.839693287038</v>
      </c>
      <c r="B1515" s="17">
        <v>-0.56603221647441615</v>
      </c>
      <c r="C1515" s="18">
        <v>9.3057768366402241E-2</v>
      </c>
      <c r="D1515" s="81">
        <f t="shared" si="130"/>
        <v>-0.44174307687294528</v>
      </c>
    </row>
    <row r="1516" spans="1:4">
      <c r="A1516" s="16">
        <v>42873.839809027777</v>
      </c>
      <c r="B1516" s="17">
        <v>-0.71788661820193678</v>
      </c>
      <c r="C1516" s="18">
        <v>0.17406185840258054</v>
      </c>
      <c r="D1516" s="81">
        <f t="shared" si="130"/>
        <v>-0.49494237053356765</v>
      </c>
    </row>
    <row r="1517" spans="1:4">
      <c r="A1517" s="16">
        <v>42873.839924768516</v>
      </c>
      <c r="B1517" s="17">
        <v>-0.74203686476237862</v>
      </c>
      <c r="C1517" s="18">
        <v>0.49807821854729373</v>
      </c>
      <c r="D1517" s="81">
        <f t="shared" si="130"/>
        <v>-0.59662491165678655</v>
      </c>
    </row>
    <row r="1518" spans="1:4">
      <c r="A1518" s="16">
        <v>42873.840040509254</v>
      </c>
      <c r="B1518" s="17">
        <v>-0.77472404272088513</v>
      </c>
      <c r="C1518" s="18">
        <v>-0.23095859177831443</v>
      </c>
      <c r="D1518" s="81">
        <f t="shared" si="130"/>
        <v>-0.55298007073252442</v>
      </c>
    </row>
    <row r="1519" spans="1:4">
      <c r="A1519" s="16">
        <v>42873.84015625</v>
      </c>
      <c r="B1519" s="17">
        <v>-0.73643501785646603</v>
      </c>
      <c r="C1519" s="18">
        <v>1.2053678330220459E-2</v>
      </c>
      <c r="D1519" s="81">
        <f t="shared" si="130"/>
        <v>-0.46242886609049721</v>
      </c>
    </row>
    <row r="1520" spans="1:4">
      <c r="A1520" s="16">
        <v>42873.840271990746</v>
      </c>
      <c r="B1520" s="17">
        <v>-0.74754146935755583</v>
      </c>
      <c r="C1520" s="18">
        <v>0.70058844363773942</v>
      </c>
      <c r="D1520" s="81">
        <f t="shared" si="130"/>
        <v>-0.1704665522998603</v>
      </c>
    </row>
    <row r="1521" spans="1:4">
      <c r="A1521" s="16">
        <v>42873.840387731485</v>
      </c>
      <c r="B1521" s="17">
        <v>-0.6870102704752703</v>
      </c>
      <c r="C1521" s="18">
        <v>9.3057768366402241E-2</v>
      </c>
      <c r="D1521" s="81">
        <f t="shared" si="130"/>
        <v>-0.34630889310003504</v>
      </c>
    </row>
    <row r="1522" spans="1:4">
      <c r="A1522" s="16">
        <v>42873.840503472224</v>
      </c>
      <c r="B1522" s="17">
        <v>-0.7245945294569216</v>
      </c>
      <c r="C1522" s="18">
        <v>-0.14995450174213612</v>
      </c>
      <c r="D1522" s="81">
        <f t="shared" si="130"/>
        <v>-0.31761814238085345</v>
      </c>
    </row>
    <row r="1523" spans="1:4">
      <c r="A1523" s="16">
        <v>42873.840619212962</v>
      </c>
      <c r="B1523" s="17">
        <v>-0.68782081922020077</v>
      </c>
      <c r="C1523" s="18">
        <v>0.17406185840258054</v>
      </c>
      <c r="D1523" s="81">
        <f t="shared" si="130"/>
        <v>0.23103601383914521</v>
      </c>
    </row>
    <row r="1524" spans="1:4">
      <c r="A1524" s="16">
        <v>42873.840734953701</v>
      </c>
      <c r="B1524" s="17">
        <v>-0.49996481010114502</v>
      </c>
      <c r="C1524" s="18">
        <v>0.41707412851111542</v>
      </c>
      <c r="D1524" s="81">
        <f t="shared" si="130"/>
        <v>0.26325902274820034</v>
      </c>
    </row>
    <row r="1525" spans="1:4">
      <c r="A1525" s="16">
        <v>42873.84085069444</v>
      </c>
      <c r="B1525" s="17">
        <v>-0.37488613523938324</v>
      </c>
      <c r="C1525" s="18">
        <v>0.61958435360156117</v>
      </c>
      <c r="D1525" s="81">
        <f t="shared" si="130"/>
        <v>0.25322009291418046</v>
      </c>
    </row>
    <row r="1526" spans="1:4">
      <c r="A1526" s="16">
        <v>42873.840966435186</v>
      </c>
      <c r="B1526" s="17">
        <v>-0.59453477900491325</v>
      </c>
      <c r="C1526" s="18">
        <v>0.25506594843875885</v>
      </c>
      <c r="D1526" s="81">
        <f t="shared" si="130"/>
        <v>0.36324000158372827</v>
      </c>
    </row>
    <row r="1527" spans="1:4">
      <c r="A1527" s="16">
        <v>42873.841082175932</v>
      </c>
      <c r="B1527" s="17">
        <v>-0.62957719775624077</v>
      </c>
      <c r="C1527" s="18">
        <v>0.49807821854729373</v>
      </c>
      <c r="D1527" s="81">
        <f t="shared" si="130"/>
        <v>0.30760569889779737</v>
      </c>
    </row>
    <row r="1528" spans="1:4">
      <c r="A1528" s="16">
        <v>42873.84119791667</v>
      </c>
      <c r="B1528" s="17">
        <v>-0.52722615522664018</v>
      </c>
      <c r="C1528" s="18">
        <v>0.33607003847493711</v>
      </c>
      <c r="D1528" s="81">
        <f t="shared" si="130"/>
        <v>8.0707615666148799E-2</v>
      </c>
    </row>
    <row r="1529" spans="1:4">
      <c r="A1529" s="16">
        <v>42873.841313657409</v>
      </c>
      <c r="B1529" s="17">
        <v>-0.65392144986604339</v>
      </c>
      <c r="C1529" s="18">
        <v>0.33607003847493711</v>
      </c>
      <c r="D1529" s="81">
        <f t="shared" si="130"/>
        <v>0.13953708285062955</v>
      </c>
    </row>
    <row r="1530" spans="1:4">
      <c r="A1530" s="16">
        <v>42873.841429398148</v>
      </c>
      <c r="B1530" s="17">
        <v>-0.55822148171190888</v>
      </c>
      <c r="C1530" s="18">
        <v>0.21456390342066969</v>
      </c>
      <c r="D1530" s="81">
        <f t="shared" si="130"/>
        <v>0.17566492594158761</v>
      </c>
    </row>
    <row r="1531" spans="1:4">
      <c r="A1531" s="16">
        <v>42873.841545138886</v>
      </c>
      <c r="B1531" s="17">
        <v>-0.67605207457221372</v>
      </c>
      <c r="C1531" s="18">
        <v>0.13355981338448791</v>
      </c>
      <c r="D1531" s="81">
        <f t="shared" si="130"/>
        <v>0.18788555146261873</v>
      </c>
    </row>
    <row r="1532" spans="1:4">
      <c r="A1532" s="16">
        <v>42873.841660879625</v>
      </c>
      <c r="B1532" s="17">
        <v>-0.67017965030243443</v>
      </c>
      <c r="C1532" s="18">
        <v>0.13355981338449138</v>
      </c>
      <c r="D1532" s="81">
        <f t="shared" si="130"/>
        <v>5.4775932899800081E-2</v>
      </c>
    </row>
    <row r="1533" spans="1:4">
      <c r="A1533" s="16">
        <v>42873.841776620371</v>
      </c>
      <c r="B1533" s="17">
        <v>-0.66478184867244472</v>
      </c>
      <c r="C1533" s="18">
        <v>0.74109048865582861</v>
      </c>
      <c r="D1533" s="81">
        <f t="shared" si="130"/>
        <v>1.7502985434578369E-2</v>
      </c>
    </row>
    <row r="1534" spans="1:4">
      <c r="A1534" s="16">
        <v>42873.84189236111</v>
      </c>
      <c r="B1534" s="17">
        <v>-0.71573890492747971</v>
      </c>
      <c r="C1534" s="18">
        <v>0.37657208349302629</v>
      </c>
      <c r="D1534" s="81">
        <f t="shared" si="130"/>
        <v>-0.22256245101784963</v>
      </c>
    </row>
    <row r="1535" spans="1:4">
      <c r="A1535" s="16">
        <v>42873.842008101856</v>
      </c>
      <c r="B1535" s="17">
        <v>-0.72408153191921509</v>
      </c>
      <c r="C1535" s="18">
        <v>-0.10945245672404698</v>
      </c>
      <c r="D1535" s="81">
        <f t="shared" si="130"/>
        <v>-0.54615480597280341</v>
      </c>
    </row>
    <row r="1536" spans="1:4">
      <c r="A1536" s="16">
        <v>42873.842123842594</v>
      </c>
      <c r="B1536" s="17">
        <v>-0.77404645423677743</v>
      </c>
      <c r="C1536" s="18">
        <v>1.2053678330220459E-2</v>
      </c>
      <c r="D1536" s="81">
        <f t="shared" si="130"/>
        <v>-0.60531644645362037</v>
      </c>
    </row>
    <row r="1537" spans="1:4">
      <c r="A1537" s="16">
        <v>42873.842239583333</v>
      </c>
      <c r="B1537" s="17">
        <v>-0.68457858849764952</v>
      </c>
      <c r="C1537" s="18">
        <v>0.33607003847493711</v>
      </c>
      <c r="D1537" s="81">
        <f t="shared" si="130"/>
        <v>-0.64807919320222851</v>
      </c>
    </row>
    <row r="1538" spans="1:4">
      <c r="A1538" s="16">
        <v>42873.842355324072</v>
      </c>
      <c r="B1538" s="17">
        <v>-0.66019690003980269</v>
      </c>
      <c r="C1538" s="18">
        <v>0.49807821854729373</v>
      </c>
      <c r="D1538" s="81">
        <f t="shared" si="130"/>
        <v>-0.61602125411141595</v>
      </c>
    </row>
    <row r="1539" spans="1:4">
      <c r="A1539" s="16">
        <v>42873.842471064811</v>
      </c>
      <c r="B1539" s="17">
        <v>-0.65857006704090548</v>
      </c>
      <c r="C1539" s="18">
        <v>9.3057768366402241E-2</v>
      </c>
      <c r="D1539" s="81">
        <f t="shared" si="130"/>
        <v>-0.51970600296852332</v>
      </c>
    </row>
    <row r="1540" spans="1:4">
      <c r="A1540" s="16">
        <v>42873.842586805556</v>
      </c>
      <c r="B1540" s="17">
        <v>-0.59287240438548927</v>
      </c>
      <c r="C1540" s="18">
        <v>1.2053678330223951E-2</v>
      </c>
      <c r="D1540" s="81">
        <f t="shared" si="130"/>
        <v>-0.60140871070555213</v>
      </c>
    </row>
    <row r="1541" spans="1:4">
      <c r="A1541" s="16">
        <v>42873.842702546295</v>
      </c>
      <c r="B1541" s="17">
        <v>-0.69078771896692293</v>
      </c>
      <c r="C1541" s="18">
        <v>5.2555723348309609E-2</v>
      </c>
      <c r="D1541" s="81">
        <f t="shared" si="130"/>
        <v>-0.62069247986992071</v>
      </c>
    </row>
    <row r="1542" spans="1:4">
      <c r="A1542" s="16">
        <v>42873.842818287041</v>
      </c>
      <c r="B1542" s="17">
        <v>-0.74978421911442705</v>
      </c>
      <c r="C1542" s="18">
        <v>-0.39296677185067103</v>
      </c>
      <c r="D1542" s="81">
        <f t="shared" si="130"/>
        <v>-0.61401187700145177</v>
      </c>
    </row>
    <row r="1543" spans="1:4">
      <c r="A1543" s="16">
        <v>42873.84293402778</v>
      </c>
      <c r="B1543" s="17">
        <v>-0.75726967016334168</v>
      </c>
      <c r="C1543" s="18">
        <v>9.3057768366402241E-2</v>
      </c>
      <c r="D1543" s="81">
        <f t="shared" si="130"/>
        <v>-0.65271593047712284</v>
      </c>
    </row>
    <row r="1544" spans="1:4">
      <c r="A1544" s="16">
        <v>42873.843049768519</v>
      </c>
      <c r="B1544" s="17">
        <v>-0.78663309186384278</v>
      </c>
      <c r="C1544" s="18">
        <v>-0.19045654676022528</v>
      </c>
      <c r="D1544" s="81">
        <f t="shared" si="130"/>
        <v>-0.49962981861410916</v>
      </c>
    </row>
    <row r="1545" spans="1:4">
      <c r="A1545" s="16">
        <v>42873.843165509257</v>
      </c>
      <c r="B1545" s="17">
        <v>-0.76271988842625682</v>
      </c>
      <c r="C1545" s="18">
        <v>-6.8950411705957837E-2</v>
      </c>
      <c r="D1545" s="81">
        <f t="shared" si="130"/>
        <v>-0.3518812654038605</v>
      </c>
    </row>
    <row r="1546" spans="1:4">
      <c r="A1546" s="16">
        <v>42873.843281249996</v>
      </c>
      <c r="B1546" s="17">
        <v>-0.7366014008866022</v>
      </c>
      <c r="C1546" s="18">
        <v>0.4575761735292046</v>
      </c>
      <c r="D1546" s="81">
        <f t="shared" si="130"/>
        <v>-0.52577958936868174</v>
      </c>
    </row>
    <row r="1547" spans="1:4">
      <c r="A1547" s="16">
        <v>42873.843396990742</v>
      </c>
      <c r="B1547" s="17">
        <v>-0.71680188237452358</v>
      </c>
      <c r="C1547" s="18">
        <v>0.37657208349302629</v>
      </c>
      <c r="D1547" s="81">
        <f t="shared" si="130"/>
        <v>-0.38771406696432303</v>
      </c>
    </row>
    <row r="1548" spans="1:4">
      <c r="A1548" s="16">
        <v>42873.843512731481</v>
      </c>
      <c r="B1548" s="17">
        <v>-0.676092874654597</v>
      </c>
      <c r="C1548" s="18">
        <v>0.13355981338449138</v>
      </c>
      <c r="D1548" s="81">
        <f t="shared" si="130"/>
        <v>-0.2390219376442885</v>
      </c>
    </row>
    <row r="1549" spans="1:4">
      <c r="A1549" s="16">
        <v>42873.843628472227</v>
      </c>
      <c r="B1549" s="17">
        <v>-0.59150271462653037</v>
      </c>
      <c r="C1549" s="18">
        <v>0.13355981338449138</v>
      </c>
      <c r="D1549" s="81">
        <f t="shared" si="130"/>
        <v>-0.21881195148362481</v>
      </c>
    </row>
    <row r="1550" spans="1:4">
      <c r="A1550" s="16">
        <v>42873.843744212965</v>
      </c>
      <c r="B1550" s="17">
        <v>-0.65050478294168101</v>
      </c>
      <c r="C1550" s="18">
        <v>0.41707412851111542</v>
      </c>
      <c r="D1550" s="81">
        <f t="shared" si="130"/>
        <v>-6.9663287359480047E-2</v>
      </c>
    </row>
    <row r="1551" spans="1:4">
      <c r="A1551" s="16">
        <v>42873.843859953704</v>
      </c>
      <c r="B1551" s="17">
        <v>-0.71614217276255887</v>
      </c>
      <c r="C1551" s="18">
        <v>5.2555723348309609E-2</v>
      </c>
      <c r="D1551" s="81">
        <f t="shared" si="130"/>
        <v>0.18497850593844847</v>
      </c>
    </row>
    <row r="1552" spans="1:4">
      <c r="A1552" s="16">
        <v>42873.843975694443</v>
      </c>
      <c r="B1552" s="17">
        <v>-0.7825267175716164</v>
      </c>
      <c r="C1552" s="18">
        <v>5.2555723348309609E-2</v>
      </c>
      <c r="D1552" s="81">
        <f t="shared" si="130"/>
        <v>0.51946391997546604</v>
      </c>
    </row>
    <row r="1553" spans="1:4">
      <c r="A1553" s="16">
        <v>42873.844091435181</v>
      </c>
      <c r="B1553" s="17">
        <v>-0.75697237765762126</v>
      </c>
      <c r="C1553" s="18">
        <v>0.21456390342066969</v>
      </c>
      <c r="D1553" s="81">
        <f t="shared" si="130"/>
        <v>9.1636442267852211E-2</v>
      </c>
    </row>
    <row r="1554" spans="1:4">
      <c r="A1554" s="16">
        <v>42873.84420717592</v>
      </c>
      <c r="B1554" s="17">
        <v>-0.68825650319555876</v>
      </c>
      <c r="C1554" s="18">
        <v>0.49807821854729373</v>
      </c>
      <c r="D1554" s="81">
        <f t="shared" si="130"/>
        <v>-4.8215095359267351E-2</v>
      </c>
    </row>
    <row r="1555" spans="1:4">
      <c r="A1555" s="16">
        <v>42873.844322916666</v>
      </c>
      <c r="B1555" s="17">
        <v>-0.70082329148959632</v>
      </c>
      <c r="C1555" s="18">
        <v>0.17406185840258054</v>
      </c>
      <c r="D1555" s="81">
        <f t="shared" si="130"/>
        <v>-6.5201051372607899E-2</v>
      </c>
    </row>
    <row r="1556" spans="1:4">
      <c r="A1556" s="16">
        <v>42873.844438657412</v>
      </c>
      <c r="B1556" s="17">
        <v>-0.76429434252593453</v>
      </c>
      <c r="C1556" s="18">
        <v>0.53858026356538291</v>
      </c>
      <c r="D1556" s="81">
        <f t="shared" si="130"/>
        <v>-7.585240918195027E-2</v>
      </c>
    </row>
    <row r="1557" spans="1:4">
      <c r="A1557" s="16">
        <v>42873.844554398151</v>
      </c>
      <c r="B1557" s="17">
        <v>-0.6491106620470829</v>
      </c>
      <c r="C1557" s="18">
        <v>0.21456390342066969</v>
      </c>
      <c r="D1557" s="81">
        <f t="shared" si="130"/>
        <v>6.1579940475579777E-2</v>
      </c>
    </row>
    <row r="1558" spans="1:4">
      <c r="A1558" s="16">
        <v>42873.844670138889</v>
      </c>
      <c r="B1558" s="17">
        <v>-0.726172806336423</v>
      </c>
      <c r="C1558" s="18">
        <v>9.3057768366402241E-2</v>
      </c>
      <c r="D1558" s="81">
        <f t="shared" ref="D1558:D1621" si="131">CORREL(B1564:B1574,C1558:C1568)</f>
        <v>7.6130844463422595E-2</v>
      </c>
    </row>
    <row r="1559" spans="1:4">
      <c r="A1559" s="16">
        <v>42873.844785879628</v>
      </c>
      <c r="B1559" s="17">
        <v>-0.67080896429117876</v>
      </c>
      <c r="C1559" s="18">
        <v>9.3057768366402241E-2</v>
      </c>
      <c r="D1559" s="81">
        <f t="shared" si="131"/>
        <v>0.12639701473877318</v>
      </c>
    </row>
    <row r="1560" spans="1:4">
      <c r="A1560" s="16">
        <v>42873.844901620367</v>
      </c>
      <c r="B1560" s="17">
        <v>-0.66078201999050823</v>
      </c>
      <c r="C1560" s="18">
        <v>-0.19045654676022528</v>
      </c>
      <c r="D1560" s="81">
        <f t="shared" si="131"/>
        <v>-5.3278695043518905E-2</v>
      </c>
    </row>
    <row r="1561" spans="1:4">
      <c r="A1561" s="16">
        <v>42873.845017361105</v>
      </c>
      <c r="B1561" s="17">
        <v>-0.73261093468971583</v>
      </c>
      <c r="C1561" s="18">
        <v>0.37657208349302629</v>
      </c>
      <c r="D1561" s="81">
        <f t="shared" si="131"/>
        <v>-0.34167681081950718</v>
      </c>
    </row>
    <row r="1562" spans="1:4">
      <c r="A1562" s="16">
        <v>42873.845133101851</v>
      </c>
      <c r="B1562" s="17">
        <v>-0.7743614172704244</v>
      </c>
      <c r="C1562" s="18">
        <v>0.82209457869200686</v>
      </c>
      <c r="D1562" s="81">
        <f t="shared" si="131"/>
        <v>-0.24542747386241023</v>
      </c>
    </row>
    <row r="1563" spans="1:4">
      <c r="A1563" s="16">
        <v>42873.845248842597</v>
      </c>
      <c r="B1563" s="17">
        <v>-0.76896013357755577</v>
      </c>
      <c r="C1563" s="18">
        <v>-6.895041170595434E-2</v>
      </c>
      <c r="D1563" s="81">
        <f t="shared" si="131"/>
        <v>-0.27312318690580856</v>
      </c>
    </row>
    <row r="1564" spans="1:4">
      <c r="A1564" s="16">
        <v>42873.845364583336</v>
      </c>
      <c r="B1564" s="17">
        <v>-0.76027139580376268</v>
      </c>
      <c r="C1564" s="18">
        <v>1.2053678330220459E-2</v>
      </c>
      <c r="D1564" s="81">
        <f t="shared" si="131"/>
        <v>-0.20112258886010226</v>
      </c>
    </row>
    <row r="1565" spans="1:4">
      <c r="A1565" s="16">
        <v>42873.845480324075</v>
      </c>
      <c r="B1565" s="17">
        <v>-0.71040870192622652</v>
      </c>
      <c r="C1565" s="18">
        <v>-0.19045654676022528</v>
      </c>
      <c r="D1565" s="81">
        <f t="shared" si="131"/>
        <v>-0.1336814451308897</v>
      </c>
    </row>
    <row r="1566" spans="1:4">
      <c r="A1566" s="16">
        <v>42873.845596064813</v>
      </c>
      <c r="B1566" s="17">
        <v>-0.74459310097894715</v>
      </c>
      <c r="C1566" s="18">
        <v>0.25506594843875885</v>
      </c>
      <c r="D1566" s="81">
        <f t="shared" si="131"/>
        <v>-0.14830031392282783</v>
      </c>
    </row>
    <row r="1567" spans="1:4">
      <c r="A1567" s="16">
        <v>42873.845711805552</v>
      </c>
      <c r="B1567" s="17">
        <v>-0.62454781852123553</v>
      </c>
      <c r="C1567" s="18">
        <v>0.17406185840258054</v>
      </c>
      <c r="D1567" s="81">
        <f t="shared" si="131"/>
        <v>1.8656385592281208E-2</v>
      </c>
    </row>
    <row r="1568" spans="1:4">
      <c r="A1568" s="16">
        <v>42873.845827546291</v>
      </c>
      <c r="B1568" s="17">
        <v>-0.62981283405977317</v>
      </c>
      <c r="C1568" s="18">
        <v>0.17406185840258054</v>
      </c>
      <c r="D1568" s="81">
        <f t="shared" si="131"/>
        <v>0.1008871149239428</v>
      </c>
    </row>
    <row r="1569" spans="1:4">
      <c r="A1569" s="16">
        <v>42873.845943287037</v>
      </c>
      <c r="B1569" s="17">
        <v>-0.53541069977303868</v>
      </c>
      <c r="C1569" s="18">
        <v>0.33607003847493711</v>
      </c>
      <c r="D1569" s="81">
        <f t="shared" si="131"/>
        <v>0.1609829717404487</v>
      </c>
    </row>
    <row r="1570" spans="1:4">
      <c r="A1570" s="16">
        <v>42873.846059027783</v>
      </c>
      <c r="B1570" s="17">
        <v>-0.54266297385370943</v>
      </c>
      <c r="C1570" s="18">
        <v>-6.8950411705957837E-2</v>
      </c>
      <c r="D1570" s="81">
        <f t="shared" si="131"/>
        <v>0.10204448547656529</v>
      </c>
    </row>
    <row r="1571" spans="1:4">
      <c r="A1571" s="16">
        <v>42873.846174768521</v>
      </c>
      <c r="B1571" s="17">
        <v>-0.68430275832023846</v>
      </c>
      <c r="C1571" s="18">
        <v>-0.23095859177831443</v>
      </c>
      <c r="D1571" s="81">
        <f t="shared" si="131"/>
        <v>0.25169060035858193</v>
      </c>
    </row>
    <row r="1572" spans="1:4">
      <c r="A1572" s="16">
        <v>42873.84629050926</v>
      </c>
      <c r="B1572" s="17">
        <v>-0.71587823169645615</v>
      </c>
      <c r="C1572" s="18">
        <v>0.86259662371009604</v>
      </c>
      <c r="D1572" s="81">
        <f t="shared" si="131"/>
        <v>0.82521065949824313</v>
      </c>
    </row>
    <row r="1573" spans="1:4">
      <c r="A1573" s="16">
        <v>42873.846406249999</v>
      </c>
      <c r="B1573" s="17">
        <v>-0.73680735485146154</v>
      </c>
      <c r="C1573" s="18">
        <v>0.25506594843875885</v>
      </c>
      <c r="D1573" s="81">
        <f t="shared" si="131"/>
        <v>0.59167881797458244</v>
      </c>
    </row>
    <row r="1574" spans="1:4">
      <c r="A1574" s="16">
        <v>42873.846521990738</v>
      </c>
      <c r="B1574" s="17">
        <v>-0.77365101249476187</v>
      </c>
      <c r="C1574" s="18">
        <v>9.3057768366402241E-2</v>
      </c>
      <c r="D1574" s="81">
        <f t="shared" si="131"/>
        <v>0.52093567326696533</v>
      </c>
    </row>
    <row r="1575" spans="1:4">
      <c r="A1575" s="16">
        <v>42873.846637731476</v>
      </c>
      <c r="B1575" s="17">
        <v>-0.56982806527768259</v>
      </c>
      <c r="C1575" s="18">
        <v>9.3057768366402241E-2</v>
      </c>
      <c r="D1575" s="81">
        <f t="shared" si="131"/>
        <v>0.5454552116964182</v>
      </c>
    </row>
    <row r="1576" spans="1:4">
      <c r="A1576" s="16">
        <v>42873.846753472222</v>
      </c>
      <c r="B1576" s="17">
        <v>-0.45395354600428339</v>
      </c>
      <c r="C1576" s="18">
        <v>0.13355981338449138</v>
      </c>
      <c r="D1576" s="81">
        <f t="shared" si="131"/>
        <v>0.47808445580251241</v>
      </c>
    </row>
    <row r="1577" spans="1:4">
      <c r="A1577" s="16">
        <v>42873.846869212968</v>
      </c>
      <c r="B1577" s="17">
        <v>-0.48385928753442231</v>
      </c>
      <c r="C1577" s="18">
        <v>-0.19045654676022528</v>
      </c>
      <c r="D1577" s="81">
        <f t="shared" si="131"/>
        <v>0.53416834529848256</v>
      </c>
    </row>
    <row r="1578" spans="1:4">
      <c r="A1578" s="16">
        <v>42873.846984953707</v>
      </c>
      <c r="B1578" s="17">
        <v>-0.59599622119479745</v>
      </c>
      <c r="C1578" s="18">
        <v>-0.10945245672404698</v>
      </c>
      <c r="D1578" s="81">
        <f t="shared" si="131"/>
        <v>0.32778476800099338</v>
      </c>
    </row>
    <row r="1579" spans="1:4">
      <c r="A1579" s="16">
        <v>42873.847100694446</v>
      </c>
      <c r="B1579" s="17">
        <v>-0.66552494277311169</v>
      </c>
      <c r="C1579" s="18">
        <v>-6.8950411705957837E-2</v>
      </c>
      <c r="D1579" s="81">
        <f t="shared" si="131"/>
        <v>0.31013998337716886</v>
      </c>
    </row>
    <row r="1580" spans="1:4">
      <c r="A1580" s="16">
        <v>42873.847216435184</v>
      </c>
      <c r="B1580" s="17">
        <v>-0.72888109510953358</v>
      </c>
      <c r="C1580" s="18">
        <v>5.2555723348309609E-2</v>
      </c>
      <c r="D1580" s="81">
        <f t="shared" si="131"/>
        <v>0.2086368519925326</v>
      </c>
    </row>
    <row r="1581" spans="1:4">
      <c r="A1581" s="16">
        <v>42873.847332175923</v>
      </c>
      <c r="B1581" s="17">
        <v>-0.75975016731849265</v>
      </c>
      <c r="C1581" s="18">
        <v>-6.8950411705957837E-2</v>
      </c>
      <c r="D1581" s="81">
        <f t="shared" si="131"/>
        <v>0.18125598498958773</v>
      </c>
    </row>
    <row r="1582" spans="1:4">
      <c r="A1582" s="16">
        <v>42873.847447916662</v>
      </c>
      <c r="B1582" s="17">
        <v>-0.79680737026766257</v>
      </c>
      <c r="C1582" s="18">
        <v>0.25506594843875885</v>
      </c>
      <c r="D1582" s="81">
        <f t="shared" si="131"/>
        <v>0.14350076174822896</v>
      </c>
    </row>
    <row r="1583" spans="1:4">
      <c r="A1583" s="16">
        <v>42873.847563657408</v>
      </c>
      <c r="B1583" s="17">
        <v>-0.80764141665078926</v>
      </c>
      <c r="C1583" s="18">
        <v>0.21456390342066969</v>
      </c>
      <c r="D1583" s="81">
        <f t="shared" si="131"/>
        <v>0.15183013900392245</v>
      </c>
    </row>
    <row r="1584" spans="1:4">
      <c r="A1584" s="16">
        <v>42873.847679398154</v>
      </c>
      <c r="B1584" s="17">
        <v>-0.79853873489403004</v>
      </c>
      <c r="C1584" s="18">
        <v>0.53858026356538291</v>
      </c>
      <c r="D1584" s="81">
        <f t="shared" si="131"/>
        <v>5.3818666763869101E-2</v>
      </c>
    </row>
    <row r="1585" spans="1:4">
      <c r="A1585" s="16">
        <v>42873.847795138892</v>
      </c>
      <c r="B1585" s="17">
        <v>-0.78217827117643512</v>
      </c>
      <c r="C1585" s="18">
        <v>-0.35246472683258184</v>
      </c>
      <c r="D1585" s="81">
        <f t="shared" si="131"/>
        <v>-0.12727799034553233</v>
      </c>
    </row>
    <row r="1586" spans="1:4">
      <c r="A1586" s="16">
        <v>42873.847910879631</v>
      </c>
      <c r="B1586" s="17">
        <v>-0.74892171015740527</v>
      </c>
      <c r="C1586" s="18">
        <v>1.2053678330223951E-2</v>
      </c>
      <c r="D1586" s="81">
        <f t="shared" si="131"/>
        <v>-0.27127899324147553</v>
      </c>
    </row>
    <row r="1587" spans="1:4">
      <c r="A1587" s="16">
        <v>42873.84802662037</v>
      </c>
      <c r="B1587" s="17">
        <v>-0.70771411281243557</v>
      </c>
      <c r="C1587" s="18">
        <v>-0.14995450174213612</v>
      </c>
      <c r="D1587" s="81">
        <f t="shared" si="131"/>
        <v>-0.30132481966663827</v>
      </c>
    </row>
    <row r="1588" spans="1:4">
      <c r="A1588" s="16">
        <v>42873.848142361108</v>
      </c>
      <c r="B1588" s="17">
        <v>-0.75630818026058233</v>
      </c>
      <c r="C1588" s="18">
        <v>-0.23095859177831443</v>
      </c>
      <c r="D1588" s="81">
        <f t="shared" si="131"/>
        <v>3.3089658701426334E-3</v>
      </c>
    </row>
    <row r="1589" spans="1:4">
      <c r="A1589" s="16">
        <v>42873.848258101847</v>
      </c>
      <c r="B1589" s="17">
        <v>-0.70030853274239091</v>
      </c>
      <c r="C1589" s="18">
        <v>-6.8950411705957837E-2</v>
      </c>
      <c r="D1589" s="81">
        <f t="shared" si="131"/>
        <v>0.200280333449912</v>
      </c>
    </row>
    <row r="1590" spans="1:4">
      <c r="A1590" s="16">
        <v>42873.848373842593</v>
      </c>
      <c r="B1590" s="17">
        <v>-0.72086132945214687</v>
      </c>
      <c r="C1590" s="18">
        <v>9.3057768366402241E-2</v>
      </c>
      <c r="D1590" s="81">
        <f t="shared" si="131"/>
        <v>0.20752256520951987</v>
      </c>
    </row>
    <row r="1591" spans="1:4">
      <c r="A1591" s="16">
        <v>42873.848489583339</v>
      </c>
      <c r="B1591" s="17">
        <v>-0.78239529942965891</v>
      </c>
      <c r="C1591" s="18">
        <v>9.3057768366402241E-2</v>
      </c>
      <c r="D1591" s="81">
        <f t="shared" si="131"/>
        <v>0.2157269463421336</v>
      </c>
    </row>
    <row r="1592" spans="1:4">
      <c r="A1592" s="16">
        <v>42873.848605324078</v>
      </c>
      <c r="B1592" s="17">
        <v>-0.70105397664260016</v>
      </c>
      <c r="C1592" s="18">
        <v>0.21456390342066969</v>
      </c>
      <c r="D1592" s="81">
        <f t="shared" si="131"/>
        <v>0.3099328562859785</v>
      </c>
    </row>
    <row r="1593" spans="1:4">
      <c r="A1593" s="16">
        <v>42873.848721064816</v>
      </c>
      <c r="B1593" s="17">
        <v>-0.74423356171164579</v>
      </c>
      <c r="C1593" s="18">
        <v>5.2555723348309609E-2</v>
      </c>
      <c r="D1593" s="81">
        <f t="shared" si="131"/>
        <v>0.32054367271918455</v>
      </c>
    </row>
    <row r="1594" spans="1:4">
      <c r="A1594" s="16">
        <v>42873.848836805555</v>
      </c>
      <c r="B1594" s="17">
        <v>-0.70603500435258337</v>
      </c>
      <c r="C1594" s="18">
        <v>-6.8950411705957837E-2</v>
      </c>
      <c r="D1594" s="81">
        <f t="shared" si="131"/>
        <v>0.26414958685548456</v>
      </c>
    </row>
    <row r="1595" spans="1:4">
      <c r="A1595" s="16">
        <v>42873.848952546294</v>
      </c>
      <c r="B1595" s="17">
        <v>-0.77528167928751546</v>
      </c>
      <c r="C1595" s="18">
        <v>-0.35246472683258184</v>
      </c>
      <c r="D1595" s="81">
        <f t="shared" si="131"/>
        <v>0.30634346176298011</v>
      </c>
    </row>
    <row r="1596" spans="1:4">
      <c r="A1596" s="16">
        <v>42873.849068287032</v>
      </c>
      <c r="B1596" s="17">
        <v>-0.79130103792090967</v>
      </c>
      <c r="C1596" s="18">
        <v>-0.10945245672404698</v>
      </c>
      <c r="D1596" s="81">
        <f t="shared" si="131"/>
        <v>0.41723397084748665</v>
      </c>
    </row>
    <row r="1597" spans="1:4">
      <c r="A1597" s="16">
        <v>42873.849184027778</v>
      </c>
      <c r="B1597" s="17">
        <v>-0.77055466663415739</v>
      </c>
      <c r="C1597" s="18">
        <v>0.13355981338449138</v>
      </c>
      <c r="D1597" s="81">
        <f t="shared" si="131"/>
        <v>0.53186422201660699</v>
      </c>
    </row>
    <row r="1598" spans="1:4">
      <c r="A1598" s="16">
        <v>42873.849299768524</v>
      </c>
      <c r="B1598" s="17">
        <v>-0.78690584365518845</v>
      </c>
      <c r="C1598" s="18">
        <v>9.3057768366402241E-2</v>
      </c>
      <c r="D1598" s="81">
        <f t="shared" si="131"/>
        <v>0.50879230308302492</v>
      </c>
    </row>
    <row r="1599" spans="1:4">
      <c r="A1599" s="16">
        <v>42873.849415509263</v>
      </c>
      <c r="B1599" s="17">
        <v>-0.79004547547720871</v>
      </c>
      <c r="C1599" s="18">
        <v>-0.10945245672404698</v>
      </c>
      <c r="D1599" s="81">
        <f t="shared" si="131"/>
        <v>0.46999183866804328</v>
      </c>
    </row>
    <row r="1600" spans="1:4">
      <c r="A1600" s="16">
        <v>42873.849531250002</v>
      </c>
      <c r="B1600" s="17">
        <v>-0.76071328420904805</v>
      </c>
      <c r="C1600" s="18">
        <v>-6.8950411705957837E-2</v>
      </c>
      <c r="D1600" s="81">
        <f t="shared" si="131"/>
        <v>0.65941186816683417</v>
      </c>
    </row>
    <row r="1601" spans="1:4">
      <c r="A1601" s="16">
        <v>42873.84964699074</v>
      </c>
      <c r="B1601" s="17">
        <v>-0.79207880314532242</v>
      </c>
      <c r="C1601" s="18">
        <v>9.3057768366402241E-2</v>
      </c>
      <c r="D1601" s="81">
        <f t="shared" si="131"/>
        <v>0.67901892471085601</v>
      </c>
    </row>
    <row r="1602" spans="1:4">
      <c r="A1602" s="16">
        <v>42873.849762731479</v>
      </c>
      <c r="B1602" s="17">
        <v>-0.75037564103749599</v>
      </c>
      <c r="C1602" s="18">
        <v>-0.19045654676022528</v>
      </c>
      <c r="D1602" s="81">
        <f t="shared" si="131"/>
        <v>0.57442850040790971</v>
      </c>
    </row>
    <row r="1603" spans="1:4">
      <c r="A1603" s="16">
        <v>42873.849878472218</v>
      </c>
      <c r="B1603" s="17">
        <v>-0.74126067324652989</v>
      </c>
      <c r="C1603" s="18">
        <v>0.13355981338448791</v>
      </c>
      <c r="D1603" s="81">
        <f t="shared" si="131"/>
        <v>0.69705132859215457</v>
      </c>
    </row>
    <row r="1604" spans="1:4">
      <c r="A1604" s="16">
        <v>42873.849994212964</v>
      </c>
      <c r="B1604" s="17">
        <v>-0.65721780580635913</v>
      </c>
      <c r="C1604" s="18">
        <v>9.3057768366402241E-2</v>
      </c>
      <c r="D1604" s="81">
        <f t="shared" si="131"/>
        <v>0.65245861804927052</v>
      </c>
    </row>
    <row r="1605" spans="1:4">
      <c r="A1605" s="16">
        <v>42873.850109953702</v>
      </c>
      <c r="B1605" s="17">
        <v>-0.76113692219634188</v>
      </c>
      <c r="C1605" s="18">
        <v>-0.10945245672404698</v>
      </c>
      <c r="D1605" s="81">
        <f t="shared" si="131"/>
        <v>0.65869615940763915</v>
      </c>
    </row>
    <row r="1606" spans="1:4">
      <c r="A1606" s="16">
        <v>42873.850225694448</v>
      </c>
      <c r="B1606" s="17">
        <v>-0.78391113789924449</v>
      </c>
      <c r="C1606" s="18">
        <v>-0.19045654676022528</v>
      </c>
      <c r="D1606" s="81">
        <f t="shared" si="131"/>
        <v>0.65576279013362793</v>
      </c>
    </row>
    <row r="1607" spans="1:4">
      <c r="A1607" s="16">
        <v>42873.850341435187</v>
      </c>
      <c r="B1607" s="17">
        <v>-0.78705528447869566</v>
      </c>
      <c r="C1607" s="18">
        <v>-0.14995450174213612</v>
      </c>
      <c r="D1607" s="81">
        <f t="shared" si="131"/>
        <v>0.65465473786681783</v>
      </c>
    </row>
    <row r="1608" spans="1:4">
      <c r="A1608" s="16">
        <v>42873.850457175926</v>
      </c>
      <c r="B1608" s="17">
        <v>-0.80082956309867737</v>
      </c>
      <c r="C1608" s="18">
        <v>-0.14995450174213612</v>
      </c>
      <c r="D1608" s="81">
        <f t="shared" si="131"/>
        <v>0.63392905319457049</v>
      </c>
    </row>
    <row r="1609" spans="1:4">
      <c r="A1609" s="16">
        <v>42873.850572916665</v>
      </c>
      <c r="B1609" s="17">
        <v>-0.79904341215482666</v>
      </c>
      <c r="C1609" s="18">
        <v>0.49807821854729373</v>
      </c>
      <c r="D1609" s="81">
        <f t="shared" si="131"/>
        <v>0.67588982931222141</v>
      </c>
    </row>
    <row r="1610" spans="1:4">
      <c r="A1610" s="16">
        <v>42873.850688657403</v>
      </c>
      <c r="B1610" s="17">
        <v>-0.80474732720928943</v>
      </c>
      <c r="C1610" s="18">
        <v>5.2555723348309609E-2</v>
      </c>
      <c r="D1610" s="81">
        <f t="shared" si="131"/>
        <v>0.56408886992620821</v>
      </c>
    </row>
    <row r="1611" spans="1:4">
      <c r="A1611" s="16">
        <v>42873.850804398149</v>
      </c>
      <c r="B1611" s="17">
        <v>-0.83229431950706889</v>
      </c>
      <c r="C1611" s="18">
        <v>0.29556799345684798</v>
      </c>
      <c r="D1611" s="81">
        <f t="shared" si="131"/>
        <v>0.79422650893774982</v>
      </c>
    </row>
    <row r="1612" spans="1:4">
      <c r="A1612" s="16">
        <v>42873.850920138888</v>
      </c>
      <c r="B1612" s="17">
        <v>-0.8387102262875793</v>
      </c>
      <c r="C1612" s="18">
        <v>0.29556799345684798</v>
      </c>
      <c r="D1612" s="81">
        <f t="shared" si="131"/>
        <v>0.72856186779908294</v>
      </c>
    </row>
    <row r="1613" spans="1:4">
      <c r="A1613" s="16">
        <v>42873.851035879634</v>
      </c>
      <c r="B1613" s="17">
        <v>-0.83892975563313432</v>
      </c>
      <c r="C1613" s="18">
        <v>-0.10945245672404698</v>
      </c>
      <c r="D1613" s="81">
        <f t="shared" si="131"/>
        <v>0.76120324267482542</v>
      </c>
    </row>
    <row r="1614" spans="1:4">
      <c r="A1614" s="16">
        <v>42873.851151620373</v>
      </c>
      <c r="B1614" s="17">
        <v>-0.83052959155691464</v>
      </c>
      <c r="C1614" s="18">
        <v>0.25506594843875885</v>
      </c>
      <c r="D1614" s="81">
        <f t="shared" si="131"/>
        <v>0.74156457710089574</v>
      </c>
    </row>
    <row r="1615" spans="1:4">
      <c r="A1615" s="16">
        <v>42873.851267361111</v>
      </c>
      <c r="B1615" s="17">
        <v>-0.78090703131162675</v>
      </c>
      <c r="C1615" s="18">
        <v>1.2053678330223951E-2</v>
      </c>
      <c r="D1615" s="81">
        <f t="shared" si="131"/>
        <v>0.44035930724145167</v>
      </c>
    </row>
    <row r="1616" spans="1:4">
      <c r="A1616" s="16">
        <v>42873.85138310185</v>
      </c>
      <c r="B1616" s="17">
        <v>-0.78289032478428044</v>
      </c>
      <c r="C1616" s="18">
        <v>-6.8950411705957837E-2</v>
      </c>
      <c r="D1616" s="81">
        <f t="shared" si="131"/>
        <v>0.48533828095902254</v>
      </c>
    </row>
    <row r="1617" spans="1:4">
      <c r="A1617" s="16">
        <v>42873.851498842589</v>
      </c>
      <c r="B1617" s="17">
        <v>-0.8104106531804014</v>
      </c>
      <c r="C1617" s="18">
        <v>-0.35246472683258184</v>
      </c>
      <c r="D1617" s="81">
        <f t="shared" si="131"/>
        <v>0.44550760530859096</v>
      </c>
    </row>
    <row r="1618" spans="1:4">
      <c r="A1618" s="16">
        <v>42873.851614583335</v>
      </c>
      <c r="B1618" s="17">
        <v>-0.82515677788630082</v>
      </c>
      <c r="C1618" s="18">
        <v>-6.895041170595434E-2</v>
      </c>
      <c r="D1618" s="81">
        <f t="shared" si="131"/>
        <v>0.37538023688278788</v>
      </c>
    </row>
    <row r="1619" spans="1:4">
      <c r="A1619" s="16">
        <v>42873.851730324073</v>
      </c>
      <c r="B1619" s="17">
        <v>-0.8223326236536137</v>
      </c>
      <c r="C1619" s="18">
        <v>-0.51447290690493841</v>
      </c>
      <c r="D1619" s="81">
        <f t="shared" si="131"/>
        <v>0.43602459011312406</v>
      </c>
    </row>
    <row r="1620" spans="1:4">
      <c r="A1620" s="16">
        <v>42873.851846064819</v>
      </c>
      <c r="B1620" s="17">
        <v>-0.82143311496821714</v>
      </c>
      <c r="C1620" s="18">
        <v>-0.27146063679640359</v>
      </c>
      <c r="D1620" s="81">
        <f t="shared" si="131"/>
        <v>0.32172310532959697</v>
      </c>
    </row>
    <row r="1621" spans="1:4">
      <c r="A1621" s="16">
        <v>42873.851961805558</v>
      </c>
      <c r="B1621" s="17">
        <v>-0.83275358679857603</v>
      </c>
      <c r="C1621" s="18">
        <v>5.2555723348309609E-2</v>
      </c>
      <c r="D1621" s="81">
        <f t="shared" si="131"/>
        <v>0.2799967031888696</v>
      </c>
    </row>
    <row r="1622" spans="1:4">
      <c r="A1622" s="16">
        <v>42873.852077546297</v>
      </c>
      <c r="B1622" s="17">
        <v>-0.83258428683468455</v>
      </c>
      <c r="C1622" s="18">
        <v>0.13355981338448791</v>
      </c>
      <c r="D1622" s="81">
        <f t="shared" ref="D1622:D1685" si="132">CORREL(B1628:B1638,C1622:C1632)</f>
        <v>0.325486036137077</v>
      </c>
    </row>
    <row r="1623" spans="1:4">
      <c r="A1623" s="16">
        <v>42873.852193287035</v>
      </c>
      <c r="B1623" s="17">
        <v>-0.83799003995660459</v>
      </c>
      <c r="C1623" s="18">
        <v>0.13355981338449138</v>
      </c>
      <c r="D1623" s="81">
        <f t="shared" si="132"/>
        <v>0.32731893949272078</v>
      </c>
    </row>
    <row r="1624" spans="1:4">
      <c r="A1624" s="16">
        <v>42873.852309027774</v>
      </c>
      <c r="B1624" s="17">
        <v>-0.84424563553170695</v>
      </c>
      <c r="C1624" s="18">
        <v>0.13355981338448791</v>
      </c>
      <c r="D1624" s="81">
        <f t="shared" si="132"/>
        <v>0.35136595169838036</v>
      </c>
    </row>
    <row r="1625" spans="1:4">
      <c r="A1625" s="16">
        <v>42873.852424768513</v>
      </c>
      <c r="B1625" s="17">
        <v>-0.84479441298558822</v>
      </c>
      <c r="C1625" s="18">
        <v>-0.19045654676022528</v>
      </c>
      <c r="D1625" s="81">
        <f t="shared" si="132"/>
        <v>0.31175031667282538</v>
      </c>
    </row>
    <row r="1626" spans="1:4">
      <c r="A1626" s="16">
        <v>42873.852540509259</v>
      </c>
      <c r="B1626" s="17">
        <v>-0.84142956524502233</v>
      </c>
      <c r="C1626" s="18">
        <v>0.17406185840258054</v>
      </c>
      <c r="D1626" s="81">
        <f t="shared" si="132"/>
        <v>0.14663011039967391</v>
      </c>
    </row>
    <row r="1627" spans="1:4">
      <c r="A1627" s="16">
        <v>42873.852656250005</v>
      </c>
      <c r="B1627" s="17">
        <v>-0.82972965978344737</v>
      </c>
      <c r="C1627" s="18">
        <v>0.70058844363773942</v>
      </c>
      <c r="D1627" s="81">
        <f t="shared" si="132"/>
        <v>0.13929684201645751</v>
      </c>
    </row>
    <row r="1628" spans="1:4">
      <c r="A1628" s="16">
        <v>42873.852771990743</v>
      </c>
      <c r="B1628" s="17">
        <v>-0.81159052948805122</v>
      </c>
      <c r="C1628" s="18">
        <v>-0.63597904195920585</v>
      </c>
      <c r="D1628" s="81">
        <f t="shared" si="132"/>
        <v>0.22496386084285735</v>
      </c>
    </row>
    <row r="1629" spans="1:4">
      <c r="A1629" s="16">
        <v>42873.852887731482</v>
      </c>
      <c r="B1629" s="17">
        <v>-0.82052147505385398</v>
      </c>
      <c r="C1629" s="18">
        <v>-0.31196268181449271</v>
      </c>
      <c r="D1629" s="81">
        <f t="shared" si="132"/>
        <v>0.14578548655815826</v>
      </c>
    </row>
    <row r="1630" spans="1:4">
      <c r="A1630" s="16">
        <v>42873.853003472221</v>
      </c>
      <c r="B1630" s="17">
        <v>-0.79890807276710951</v>
      </c>
      <c r="C1630" s="18">
        <v>-0.10945245672404698</v>
      </c>
      <c r="D1630" s="81">
        <f t="shared" si="132"/>
        <v>1.8678172991802657E-2</v>
      </c>
    </row>
    <row r="1631" spans="1:4">
      <c r="A1631" s="16">
        <v>42873.853119212959</v>
      </c>
      <c r="B1631" s="17">
        <v>-0.78553324606919017</v>
      </c>
      <c r="C1631" s="18">
        <v>-0.23095859177831443</v>
      </c>
      <c r="D1631" s="81">
        <f t="shared" si="132"/>
        <v>-1.6201676425878435E-2</v>
      </c>
    </row>
    <row r="1632" spans="1:4">
      <c r="A1632" s="16">
        <v>42873.853234953698</v>
      </c>
      <c r="B1632" s="17">
        <v>-0.81538136879562251</v>
      </c>
      <c r="C1632" s="18">
        <v>-0.14995450174213612</v>
      </c>
      <c r="D1632" s="81">
        <f t="shared" si="132"/>
        <v>-3.8665544162167748E-2</v>
      </c>
    </row>
    <row r="1633" spans="1:4">
      <c r="A1633" s="16">
        <v>42873.853350694444</v>
      </c>
      <c r="B1633" s="17">
        <v>-0.81358132181499632</v>
      </c>
      <c r="C1633" s="18">
        <v>-0.23095859177831443</v>
      </c>
      <c r="D1633" s="81">
        <f t="shared" si="132"/>
        <v>-0.1290556905003494</v>
      </c>
    </row>
    <row r="1634" spans="1:4">
      <c r="A1634" s="16">
        <v>42873.85346643519</v>
      </c>
      <c r="B1634" s="17">
        <v>-0.82633989078731573</v>
      </c>
      <c r="C1634" s="18">
        <v>5.2555723348309609E-2</v>
      </c>
      <c r="D1634" s="81">
        <f t="shared" si="132"/>
        <v>-0.19436417338370784</v>
      </c>
    </row>
    <row r="1635" spans="1:4">
      <c r="A1635" s="16">
        <v>42873.853582175929</v>
      </c>
      <c r="B1635" s="17">
        <v>-0.8365217034132848</v>
      </c>
      <c r="C1635" s="18">
        <v>-2.8448366687868688E-2</v>
      </c>
      <c r="D1635" s="81">
        <f t="shared" si="132"/>
        <v>-0.22545727587924427</v>
      </c>
    </row>
    <row r="1636" spans="1:4">
      <c r="A1636" s="16">
        <v>42873.853697916667</v>
      </c>
      <c r="B1636" s="17">
        <v>-0.82998077277209437</v>
      </c>
      <c r="C1636" s="18">
        <v>-0.19045654676022528</v>
      </c>
      <c r="D1636" s="81">
        <f t="shared" si="132"/>
        <v>-0.19367587725382929</v>
      </c>
    </row>
    <row r="1637" spans="1:4">
      <c r="A1637" s="16">
        <v>42873.853813657406</v>
      </c>
      <c r="B1637" s="17">
        <v>-0.82789406245623109</v>
      </c>
      <c r="C1637" s="18">
        <v>-0.14995450174213612</v>
      </c>
      <c r="D1637" s="81">
        <f t="shared" si="132"/>
        <v>5.0587404920331383E-2</v>
      </c>
    </row>
    <row r="1638" spans="1:4">
      <c r="A1638" s="16">
        <v>42873.853929398145</v>
      </c>
      <c r="B1638" s="17">
        <v>-0.83873784899039061</v>
      </c>
      <c r="C1638" s="18">
        <v>9.3057768366402241E-2</v>
      </c>
      <c r="D1638" s="81">
        <f t="shared" si="132"/>
        <v>2.3227729016798995E-2</v>
      </c>
    </row>
    <row r="1639" spans="1:4">
      <c r="A1639" s="16">
        <v>42873.854045138884</v>
      </c>
      <c r="B1639" s="17">
        <v>-0.82798399759162578</v>
      </c>
      <c r="C1639" s="18">
        <v>5.2555723348309609E-2</v>
      </c>
      <c r="D1639" s="81">
        <f t="shared" si="132"/>
        <v>4.440276872220951E-2</v>
      </c>
    </row>
    <row r="1640" spans="1:4">
      <c r="A1640" s="16">
        <v>42873.854160879629</v>
      </c>
      <c r="B1640" s="17">
        <v>-0.79254001419837594</v>
      </c>
      <c r="C1640" s="18">
        <v>-0.47397086188684934</v>
      </c>
      <c r="D1640" s="81">
        <f t="shared" si="132"/>
        <v>0.15304257762892171</v>
      </c>
    </row>
    <row r="1641" spans="1:4">
      <c r="A1641" s="16">
        <v>42873.854276620375</v>
      </c>
      <c r="B1641" s="17">
        <v>-0.80579895713996474</v>
      </c>
      <c r="C1641" s="18">
        <v>-2.8448366687868688E-2</v>
      </c>
      <c r="D1641" s="81">
        <f t="shared" si="132"/>
        <v>6.8026287497767388E-2</v>
      </c>
    </row>
    <row r="1642" spans="1:4">
      <c r="A1642" s="16">
        <v>42873.854392361114</v>
      </c>
      <c r="B1642" s="17">
        <v>-0.74108786432588469</v>
      </c>
      <c r="C1642" s="18">
        <v>-0.27146063679640359</v>
      </c>
      <c r="D1642" s="81">
        <f t="shared" si="132"/>
        <v>0.12410554489549362</v>
      </c>
    </row>
    <row r="1643" spans="1:4">
      <c r="A1643" s="16">
        <v>42873.854508101853</v>
      </c>
      <c r="B1643" s="17">
        <v>-0.78634284147685674</v>
      </c>
      <c r="C1643" s="18">
        <v>-0.23095859177831443</v>
      </c>
      <c r="D1643" s="81">
        <f t="shared" si="132"/>
        <v>0.1168378004382635</v>
      </c>
    </row>
    <row r="1644" spans="1:4">
      <c r="A1644" s="16">
        <v>42873.854623842592</v>
      </c>
      <c r="B1644" s="17">
        <v>-0.81893770672915001</v>
      </c>
      <c r="C1644" s="18">
        <v>-0.23095859177831443</v>
      </c>
      <c r="D1644" s="81">
        <f t="shared" si="132"/>
        <v>0.33874386539144841</v>
      </c>
    </row>
    <row r="1645" spans="1:4">
      <c r="A1645" s="16">
        <v>42873.85473958333</v>
      </c>
      <c r="B1645" s="17">
        <v>-0.81048096711987094</v>
      </c>
      <c r="C1645" s="18">
        <v>-0.23095859177831443</v>
      </c>
      <c r="D1645" s="81">
        <f t="shared" si="132"/>
        <v>0.3193394956124736</v>
      </c>
    </row>
    <row r="1646" spans="1:4">
      <c r="A1646" s="16">
        <v>42873.854855324069</v>
      </c>
      <c r="B1646" s="17">
        <v>-0.81080384468847477</v>
      </c>
      <c r="C1646" s="18">
        <v>9.3057768366402241E-2</v>
      </c>
      <c r="D1646" s="81">
        <f t="shared" si="132"/>
        <v>-3.7720285621196552E-2</v>
      </c>
    </row>
    <row r="1647" spans="1:4">
      <c r="A1647" s="16">
        <v>42873.854971064815</v>
      </c>
      <c r="B1647" s="17">
        <v>-0.82794124339561326</v>
      </c>
      <c r="C1647" s="18">
        <v>5.2555723348309609E-2</v>
      </c>
      <c r="D1647" s="81">
        <f t="shared" si="132"/>
        <v>-0.34614889328856679</v>
      </c>
    </row>
    <row r="1648" spans="1:4">
      <c r="A1648" s="16">
        <v>42873.855086805561</v>
      </c>
      <c r="B1648" s="17">
        <v>-0.81584572300137193</v>
      </c>
      <c r="C1648" s="18">
        <v>0.17406185840258054</v>
      </c>
      <c r="D1648" s="81">
        <f t="shared" si="132"/>
        <v>-6.1250833327856191E-2</v>
      </c>
    </row>
    <row r="1649" spans="1:4">
      <c r="A1649" s="16">
        <v>42873.8552025463</v>
      </c>
      <c r="B1649" s="17">
        <v>-0.77427763482564493</v>
      </c>
      <c r="C1649" s="18">
        <v>5.2555723348309609E-2</v>
      </c>
      <c r="D1649" s="81">
        <f t="shared" si="132"/>
        <v>0.11451969745135028</v>
      </c>
    </row>
    <row r="1650" spans="1:4">
      <c r="A1650" s="16">
        <v>42873.855318287038</v>
      </c>
      <c r="B1650" s="17">
        <v>-0.80431779559788863</v>
      </c>
      <c r="C1650" s="18">
        <v>9.3057768366402241E-2</v>
      </c>
      <c r="D1650" s="81">
        <f t="shared" si="132"/>
        <v>0.12199743906074595</v>
      </c>
    </row>
    <row r="1651" spans="1:4">
      <c r="A1651" s="16">
        <v>42873.855434027777</v>
      </c>
      <c r="B1651" s="17">
        <v>-0.80527289931865298</v>
      </c>
      <c r="C1651" s="18">
        <v>-0.27146063679640359</v>
      </c>
      <c r="D1651" s="81">
        <f t="shared" si="132"/>
        <v>5.5458910561972163E-2</v>
      </c>
    </row>
    <row r="1652" spans="1:4">
      <c r="A1652" s="16">
        <v>42873.855549768516</v>
      </c>
      <c r="B1652" s="17">
        <v>-0.79990016418503462</v>
      </c>
      <c r="C1652" s="18">
        <v>-6.8950411705957837E-2</v>
      </c>
      <c r="D1652" s="81">
        <f t="shared" si="132"/>
        <v>0.24724031456016787</v>
      </c>
    </row>
    <row r="1653" spans="1:4">
      <c r="A1653" s="16">
        <v>42873.855665509254</v>
      </c>
      <c r="B1653" s="17">
        <v>-0.76414389921168591</v>
      </c>
      <c r="C1653" s="18">
        <v>0.13355981338448791</v>
      </c>
      <c r="D1653" s="81">
        <f t="shared" si="132"/>
        <v>0.26660628377228096</v>
      </c>
    </row>
    <row r="1654" spans="1:4">
      <c r="A1654" s="16">
        <v>42873.85578125</v>
      </c>
      <c r="B1654" s="17">
        <v>-0.80856062042151322</v>
      </c>
      <c r="C1654" s="18">
        <v>-0.14995450174213612</v>
      </c>
      <c r="D1654" s="81">
        <f t="shared" si="132"/>
        <v>0.14403043531142048</v>
      </c>
    </row>
    <row r="1655" spans="1:4">
      <c r="A1655" s="16">
        <v>42873.855896990746</v>
      </c>
      <c r="B1655" s="17">
        <v>-0.81782616550563358</v>
      </c>
      <c r="C1655" s="18">
        <v>-6.8950411705957837E-2</v>
      </c>
      <c r="D1655" s="81">
        <f t="shared" si="132"/>
        <v>0.29819699306790892</v>
      </c>
    </row>
    <row r="1656" spans="1:4">
      <c r="A1656" s="16">
        <v>42873.856012731485</v>
      </c>
      <c r="B1656" s="17">
        <v>-0.78509479822516615</v>
      </c>
      <c r="C1656" s="18">
        <v>0.21456390342066969</v>
      </c>
      <c r="D1656" s="81">
        <f t="shared" si="132"/>
        <v>0.60052642394439393</v>
      </c>
    </row>
    <row r="1657" spans="1:4">
      <c r="A1657" s="16">
        <v>42873.856128472224</v>
      </c>
      <c r="B1657" s="17">
        <v>-0.8013407206170875</v>
      </c>
      <c r="C1657" s="18">
        <v>0.41707412851111542</v>
      </c>
      <c r="D1657" s="81">
        <f t="shared" si="132"/>
        <v>0.40810412841634869</v>
      </c>
    </row>
    <row r="1658" spans="1:4">
      <c r="A1658" s="16">
        <v>42873.856244212962</v>
      </c>
      <c r="B1658" s="17">
        <v>-0.79619095261937045</v>
      </c>
      <c r="C1658" s="18">
        <v>-0.31196268181449271</v>
      </c>
      <c r="D1658" s="81">
        <f t="shared" si="132"/>
        <v>0.52390896302679346</v>
      </c>
    </row>
    <row r="1659" spans="1:4">
      <c r="A1659" s="16">
        <v>42873.856359953701</v>
      </c>
      <c r="B1659" s="17">
        <v>-0.77432429059098284</v>
      </c>
      <c r="C1659" s="18">
        <v>-0.35246472683258184</v>
      </c>
      <c r="D1659" s="81">
        <f t="shared" si="132"/>
        <v>0.645451878797624</v>
      </c>
    </row>
    <row r="1660" spans="1:4">
      <c r="A1660" s="16">
        <v>42873.85647569444</v>
      </c>
      <c r="B1660" s="17">
        <v>-0.80748338626074545</v>
      </c>
      <c r="C1660" s="18">
        <v>-6.8950411705957837E-2</v>
      </c>
      <c r="D1660" s="81">
        <f t="shared" si="132"/>
        <v>0.43278966912505812</v>
      </c>
    </row>
    <row r="1661" spans="1:4">
      <c r="A1661" s="16">
        <v>42873.856591435186</v>
      </c>
      <c r="B1661" s="17">
        <v>-0.82610625907285584</v>
      </c>
      <c r="C1661" s="18">
        <v>-6.8950411705957837E-2</v>
      </c>
      <c r="D1661" s="81">
        <f t="shared" si="132"/>
        <v>0.43500460985902817</v>
      </c>
    </row>
    <row r="1662" spans="1:4">
      <c r="A1662" s="16">
        <v>42873.856707175932</v>
      </c>
      <c r="B1662" s="17">
        <v>-0.84239119600530787</v>
      </c>
      <c r="C1662" s="18">
        <v>-0.39296677185067103</v>
      </c>
      <c r="D1662" s="81">
        <f t="shared" si="132"/>
        <v>0.24406686248839729</v>
      </c>
    </row>
    <row r="1663" spans="1:4">
      <c r="A1663" s="16">
        <v>42873.85682291667</v>
      </c>
      <c r="B1663" s="17">
        <v>-0.84494371406332325</v>
      </c>
      <c r="C1663" s="18">
        <v>-2.8448366687868688E-2</v>
      </c>
      <c r="D1663" s="81">
        <f t="shared" si="132"/>
        <v>-0.14090624959157003</v>
      </c>
    </row>
    <row r="1664" spans="1:4">
      <c r="A1664" s="16">
        <v>42873.856938657409</v>
      </c>
      <c r="B1664" s="17">
        <v>-0.85143470187805903</v>
      </c>
      <c r="C1664" s="18">
        <v>-0.43346881686876015</v>
      </c>
      <c r="D1664" s="81">
        <f t="shared" si="132"/>
        <v>-0.23878064978624594</v>
      </c>
    </row>
    <row r="1665" spans="1:4">
      <c r="A1665" s="16">
        <v>42873.857054398148</v>
      </c>
      <c r="B1665" s="17">
        <v>-0.85099464753974341</v>
      </c>
      <c r="C1665" s="18">
        <v>9.3057768366402241E-2</v>
      </c>
      <c r="D1665" s="81">
        <f t="shared" si="132"/>
        <v>2.1462280096330198E-2</v>
      </c>
    </row>
    <row r="1666" spans="1:4">
      <c r="A1666" s="16">
        <v>42873.857170138886</v>
      </c>
      <c r="B1666" s="17">
        <v>-0.85423166508077197</v>
      </c>
      <c r="C1666" s="18">
        <v>-2.8448366687868688E-2</v>
      </c>
      <c r="D1666" s="81">
        <f t="shared" si="132"/>
        <v>0.1378366757737558</v>
      </c>
    </row>
    <row r="1667" spans="1:4">
      <c r="A1667" s="16">
        <v>42873.857285879625</v>
      </c>
      <c r="B1667" s="17">
        <v>-0.85523934784219879</v>
      </c>
      <c r="C1667" s="18">
        <v>9.3057768366402241E-2</v>
      </c>
      <c r="D1667" s="81">
        <f t="shared" si="132"/>
        <v>0.24224206451322516</v>
      </c>
    </row>
    <row r="1668" spans="1:4">
      <c r="A1668" s="16">
        <v>42873.857401620371</v>
      </c>
      <c r="B1668" s="17">
        <v>-0.85149556319972852</v>
      </c>
      <c r="C1668" s="18">
        <v>9.3057768366402241E-2</v>
      </c>
      <c r="D1668" s="81">
        <f t="shared" si="132"/>
        <v>0.32293300336031555</v>
      </c>
    </row>
    <row r="1669" spans="1:4">
      <c r="A1669" s="16">
        <v>42873.85751736111</v>
      </c>
      <c r="B1669" s="17">
        <v>-0.84824812657598003</v>
      </c>
      <c r="C1669" s="18">
        <v>0.25506594843875885</v>
      </c>
      <c r="D1669" s="81">
        <f t="shared" si="132"/>
        <v>0.41913496662812599</v>
      </c>
    </row>
    <row r="1670" spans="1:4">
      <c r="A1670" s="16">
        <v>42873.857633101856</v>
      </c>
      <c r="B1670" s="17">
        <v>-0.85036867652713988</v>
      </c>
      <c r="C1670" s="18">
        <v>-0.23095859177831443</v>
      </c>
      <c r="D1670" s="81">
        <f t="shared" si="132"/>
        <v>0.4915534812773526</v>
      </c>
    </row>
    <row r="1671" spans="1:4">
      <c r="A1671" s="16">
        <v>42873.857748842594</v>
      </c>
      <c r="B1671" s="17">
        <v>-0.85012388563828933</v>
      </c>
      <c r="C1671" s="18">
        <v>-0.10945245672404698</v>
      </c>
      <c r="D1671" s="81">
        <f t="shared" si="132"/>
        <v>0.46879432875070537</v>
      </c>
    </row>
    <row r="1672" spans="1:4">
      <c r="A1672" s="16">
        <v>42873.857864583333</v>
      </c>
      <c r="B1672" s="17">
        <v>-0.84881652191502721</v>
      </c>
      <c r="C1672" s="18">
        <v>-0.43346881686876015</v>
      </c>
      <c r="D1672" s="81">
        <f t="shared" si="132"/>
        <v>0.48196942453782743</v>
      </c>
    </row>
    <row r="1673" spans="1:4">
      <c r="A1673" s="16">
        <v>42873.857980324072</v>
      </c>
      <c r="B1673" s="17">
        <v>-0.82670400200250782</v>
      </c>
      <c r="C1673" s="18">
        <v>-0.43346881686876015</v>
      </c>
      <c r="D1673" s="81">
        <f t="shared" si="132"/>
        <v>0.42193994331949369</v>
      </c>
    </row>
    <row r="1674" spans="1:4">
      <c r="A1674" s="16">
        <v>42873.858096064811</v>
      </c>
      <c r="B1674" s="17">
        <v>-0.81789861402309283</v>
      </c>
      <c r="C1674" s="18">
        <v>-0.35246472683258184</v>
      </c>
      <c r="D1674" s="81">
        <f t="shared" si="132"/>
        <v>0.33964890876689019</v>
      </c>
    </row>
    <row r="1675" spans="1:4">
      <c r="A1675" s="16">
        <v>42873.858211805556</v>
      </c>
      <c r="B1675" s="17">
        <v>-0.77753615365593276</v>
      </c>
      <c r="C1675" s="18">
        <v>0.4575761735292046</v>
      </c>
      <c r="D1675" s="81">
        <f t="shared" si="132"/>
        <v>0.30467815200437354</v>
      </c>
    </row>
    <row r="1676" spans="1:4">
      <c r="A1676" s="16">
        <v>42873.858327546295</v>
      </c>
      <c r="B1676" s="17">
        <v>-0.79815556848800973</v>
      </c>
      <c r="C1676" s="18">
        <v>1.2053678330220459E-2</v>
      </c>
      <c r="D1676" s="81">
        <f t="shared" si="132"/>
        <v>0.37084232066051598</v>
      </c>
    </row>
    <row r="1677" spans="1:4">
      <c r="A1677" s="16">
        <v>42873.858443287041</v>
      </c>
      <c r="B1677" s="17">
        <v>-0.82315306067210381</v>
      </c>
      <c r="C1677" s="18">
        <v>0.13355981338448791</v>
      </c>
      <c r="D1677" s="81">
        <f t="shared" si="132"/>
        <v>0.32705463471654117</v>
      </c>
    </row>
    <row r="1678" spans="1:4">
      <c r="A1678" s="16">
        <v>42873.85855902778</v>
      </c>
      <c r="B1678" s="17">
        <v>-0.80296009183026917</v>
      </c>
      <c r="C1678" s="18">
        <v>-6.8950411705957837E-2</v>
      </c>
      <c r="D1678" s="81">
        <f t="shared" si="132"/>
        <v>0.2240759611580842</v>
      </c>
    </row>
    <row r="1679" spans="1:4">
      <c r="A1679" s="16">
        <v>42873.858674768519</v>
      </c>
      <c r="B1679" s="17">
        <v>-0.77234346696524359</v>
      </c>
      <c r="C1679" s="18">
        <v>-2.8448366687868688E-2</v>
      </c>
      <c r="D1679" s="81">
        <f t="shared" si="132"/>
        <v>0.43985769321724977</v>
      </c>
    </row>
    <row r="1680" spans="1:4">
      <c r="A1680" s="16">
        <v>42873.858790509257</v>
      </c>
      <c r="B1680" s="17">
        <v>-0.76280596640874787</v>
      </c>
      <c r="C1680" s="18">
        <v>-0.10945245672404698</v>
      </c>
      <c r="D1680" s="81">
        <f t="shared" si="132"/>
        <v>0.52239292974048601</v>
      </c>
    </row>
    <row r="1681" spans="1:4">
      <c r="A1681" s="16">
        <v>42873.858906249996</v>
      </c>
      <c r="B1681" s="17">
        <v>-0.74146009029556992</v>
      </c>
      <c r="C1681" s="18">
        <v>0.21456390342066969</v>
      </c>
      <c r="D1681" s="81">
        <f t="shared" si="132"/>
        <v>0.41995421944501826</v>
      </c>
    </row>
    <row r="1682" spans="1:4">
      <c r="A1682" s="16">
        <v>42873.859021990742</v>
      </c>
      <c r="B1682" s="17">
        <v>-0.68276886956115945</v>
      </c>
      <c r="C1682" s="18">
        <v>9.3057768366402241E-2</v>
      </c>
      <c r="D1682" s="81">
        <f t="shared" si="132"/>
        <v>0.37052516130034741</v>
      </c>
    </row>
    <row r="1683" spans="1:4">
      <c r="A1683" s="16">
        <v>42873.859137731481</v>
      </c>
      <c r="B1683" s="17">
        <v>-0.71170405034920314</v>
      </c>
      <c r="C1683" s="18">
        <v>0.21456390342066969</v>
      </c>
      <c r="D1683" s="81">
        <f t="shared" si="132"/>
        <v>0.34502302655460454</v>
      </c>
    </row>
    <row r="1684" spans="1:4">
      <c r="A1684" s="16">
        <v>42873.859253472227</v>
      </c>
      <c r="B1684" s="17">
        <v>-0.74561910989327596</v>
      </c>
      <c r="C1684" s="18">
        <v>1.2053678330220459E-2</v>
      </c>
      <c r="D1684" s="81">
        <f t="shared" si="132"/>
        <v>-1.6635574839878119E-2</v>
      </c>
    </row>
    <row r="1685" spans="1:4">
      <c r="A1685" s="16">
        <v>42873.859369212965</v>
      </c>
      <c r="B1685" s="17">
        <v>-0.78005608969558238</v>
      </c>
      <c r="C1685" s="18">
        <v>-0.10945245672404698</v>
      </c>
      <c r="D1685" s="81">
        <f t="shared" si="132"/>
        <v>-9.0212327908525819E-3</v>
      </c>
    </row>
    <row r="1686" spans="1:4">
      <c r="A1686" s="16">
        <v>42873.859484953704</v>
      </c>
      <c r="B1686" s="17">
        <v>-0.79402576903781052</v>
      </c>
      <c r="C1686" s="18">
        <v>0.13355981338449138</v>
      </c>
      <c r="D1686" s="81">
        <f t="shared" ref="D1686:D1749" si="133">CORREL(B1692:B1702,C1686:C1696)</f>
        <v>0.29528244866926012</v>
      </c>
    </row>
    <row r="1687" spans="1:4">
      <c r="A1687" s="16">
        <v>42873.859600694443</v>
      </c>
      <c r="B1687" s="17">
        <v>-0.7515302877804888</v>
      </c>
      <c r="C1687" s="18">
        <v>0.13355981338449138</v>
      </c>
      <c r="D1687" s="81">
        <f t="shared" si="133"/>
        <v>0.23146834779888151</v>
      </c>
    </row>
    <row r="1688" spans="1:4">
      <c r="A1688" s="16">
        <v>42873.859716435181</v>
      </c>
      <c r="B1688" s="17">
        <v>-0.64423426706810527</v>
      </c>
      <c r="C1688" s="18">
        <v>9.3057768366402241E-2</v>
      </c>
      <c r="D1688" s="81">
        <f t="shared" si="133"/>
        <v>-7.658613168337948E-2</v>
      </c>
    </row>
    <row r="1689" spans="1:4">
      <c r="A1689" s="16">
        <v>42873.85983217592</v>
      </c>
      <c r="B1689" s="17">
        <v>-0.68387898327661734</v>
      </c>
      <c r="C1689" s="18">
        <v>-0.23095859177831443</v>
      </c>
      <c r="D1689" s="81">
        <f t="shared" si="133"/>
        <v>2.1227041528768292E-2</v>
      </c>
    </row>
    <row r="1690" spans="1:4">
      <c r="A1690" s="16">
        <v>42873.859947916666</v>
      </c>
      <c r="B1690" s="17">
        <v>-0.77904095225321657</v>
      </c>
      <c r="C1690" s="18">
        <v>-0.23095859177831443</v>
      </c>
      <c r="D1690" s="81">
        <f t="shared" si="133"/>
        <v>-7.6276100910277284E-2</v>
      </c>
    </row>
    <row r="1691" spans="1:4">
      <c r="A1691" s="16">
        <v>42873.860063657412</v>
      </c>
      <c r="B1691" s="17">
        <v>-0.75010388178595866</v>
      </c>
      <c r="C1691" s="18">
        <v>0.13355981338449138</v>
      </c>
      <c r="D1691" s="81">
        <f t="shared" si="133"/>
        <v>-0.21475071394997591</v>
      </c>
    </row>
    <row r="1692" spans="1:4">
      <c r="A1692" s="16">
        <v>42873.860179398151</v>
      </c>
      <c r="B1692" s="17">
        <v>-0.79604336429551514</v>
      </c>
      <c r="C1692" s="18">
        <v>9.3057768366402241E-2</v>
      </c>
      <c r="D1692" s="81">
        <f t="shared" si="133"/>
        <v>-0.13108122852986739</v>
      </c>
    </row>
    <row r="1693" spans="1:4">
      <c r="A1693" s="16">
        <v>42873.860295138889</v>
      </c>
      <c r="B1693" s="17">
        <v>-0.801222379306338</v>
      </c>
      <c r="C1693" s="18">
        <v>-0.14995450174213612</v>
      </c>
      <c r="D1693" s="81">
        <f t="shared" si="133"/>
        <v>9.553544132792878E-2</v>
      </c>
    </row>
    <row r="1694" spans="1:4">
      <c r="A1694" s="16">
        <v>42873.860410879628</v>
      </c>
      <c r="B1694" s="17">
        <v>-0.81995461981491913</v>
      </c>
      <c r="C1694" s="18">
        <v>9.3057768366402241E-2</v>
      </c>
      <c r="D1694" s="81">
        <f t="shared" si="133"/>
        <v>0.18187294590904143</v>
      </c>
    </row>
    <row r="1695" spans="1:4">
      <c r="A1695" s="16">
        <v>42873.860526620367</v>
      </c>
      <c r="B1695" s="17">
        <v>-0.8362097565258636</v>
      </c>
      <c r="C1695" s="18">
        <v>-0.10945245672404698</v>
      </c>
      <c r="D1695" s="81">
        <f t="shared" si="133"/>
        <v>0.24503400606522885</v>
      </c>
    </row>
    <row r="1696" spans="1:4">
      <c r="A1696" s="16">
        <v>42873.860642361105</v>
      </c>
      <c r="B1696" s="17">
        <v>-0.8332492950361553</v>
      </c>
      <c r="C1696" s="18">
        <v>-0.23095859177831443</v>
      </c>
      <c r="D1696" s="81">
        <f t="shared" si="133"/>
        <v>5.5609841215586729E-2</v>
      </c>
    </row>
    <row r="1697" spans="1:4">
      <c r="A1697" s="16">
        <v>42873.860758101851</v>
      </c>
      <c r="B1697" s="17">
        <v>-0.83486374869968893</v>
      </c>
      <c r="C1697" s="18">
        <v>-0.23095859177831443</v>
      </c>
      <c r="D1697" s="81">
        <f t="shared" si="133"/>
        <v>8.6328688719009436E-2</v>
      </c>
    </row>
    <row r="1698" spans="1:4">
      <c r="A1698" s="16">
        <v>42873.860873842597</v>
      </c>
      <c r="B1698" s="17">
        <v>-0.81585101849768016</v>
      </c>
      <c r="C1698" s="18">
        <v>-0.19045654676022528</v>
      </c>
      <c r="D1698" s="81">
        <f t="shared" si="133"/>
        <v>-4.3875042740559082E-2</v>
      </c>
    </row>
    <row r="1699" spans="1:4">
      <c r="A1699" s="16">
        <v>42873.860989583336</v>
      </c>
      <c r="B1699" s="17">
        <v>-0.78360205922157489</v>
      </c>
      <c r="C1699" s="18">
        <v>-6.8950411705957837E-2</v>
      </c>
      <c r="D1699" s="81">
        <f t="shared" si="133"/>
        <v>3.9493722887713772E-2</v>
      </c>
    </row>
    <row r="1700" spans="1:4">
      <c r="A1700" s="16">
        <v>42873.861105324075</v>
      </c>
      <c r="B1700" s="17">
        <v>-0.81342791827077554</v>
      </c>
      <c r="C1700" s="18">
        <v>-0.10945245672404698</v>
      </c>
      <c r="D1700" s="81">
        <f t="shared" si="133"/>
        <v>5.2800880082567662E-2</v>
      </c>
    </row>
    <row r="1701" spans="1:4">
      <c r="A1701" s="16">
        <v>42873.861221064813</v>
      </c>
      <c r="B1701" s="17">
        <v>-0.81628734791676771</v>
      </c>
      <c r="C1701" s="18">
        <v>1.2053678330220459E-2</v>
      </c>
      <c r="D1701" s="81">
        <f t="shared" si="133"/>
        <v>0.33186910413752274</v>
      </c>
    </row>
    <row r="1702" spans="1:4">
      <c r="A1702" s="16">
        <v>42873.861336805552</v>
      </c>
      <c r="B1702" s="17">
        <v>-0.8261583015672207</v>
      </c>
      <c r="C1702" s="18">
        <v>9.3057768366402241E-2</v>
      </c>
      <c r="D1702" s="81">
        <f t="shared" si="133"/>
        <v>0.33332156005860714</v>
      </c>
    </row>
    <row r="1703" spans="1:4">
      <c r="A1703" s="16">
        <v>42873.861452546291</v>
      </c>
      <c r="B1703" s="17">
        <v>-0.82580834934643033</v>
      </c>
      <c r="C1703" s="18">
        <v>0.17406185840258054</v>
      </c>
      <c r="D1703" s="81">
        <f t="shared" si="133"/>
        <v>0.28108117617741252</v>
      </c>
    </row>
    <row r="1704" spans="1:4">
      <c r="A1704" s="16">
        <v>42873.861568287037</v>
      </c>
      <c r="B1704" s="17">
        <v>-0.7749490995263022</v>
      </c>
      <c r="C1704" s="18">
        <v>9.3057768366402241E-2</v>
      </c>
      <c r="D1704" s="81">
        <f t="shared" si="133"/>
        <v>0.36363798416119647</v>
      </c>
    </row>
    <row r="1705" spans="1:4">
      <c r="A1705" s="16">
        <v>42873.861684027783</v>
      </c>
      <c r="B1705" s="17">
        <v>-0.73593110953221996</v>
      </c>
      <c r="C1705" s="18">
        <v>1.2053678330223951E-2</v>
      </c>
      <c r="D1705" s="81">
        <f t="shared" si="133"/>
        <v>0.35426346540164011</v>
      </c>
    </row>
    <row r="1706" spans="1:4">
      <c r="A1706" s="16">
        <v>42873.861799768521</v>
      </c>
      <c r="B1706" s="17">
        <v>-0.79106292227689412</v>
      </c>
      <c r="C1706" s="18">
        <v>0.17406185840258054</v>
      </c>
      <c r="D1706" s="81">
        <f t="shared" si="133"/>
        <v>0.3585313889795726</v>
      </c>
    </row>
    <row r="1707" spans="1:4">
      <c r="A1707" s="16">
        <v>42873.86191550926</v>
      </c>
      <c r="B1707" s="17">
        <v>-0.81002539726176981</v>
      </c>
      <c r="C1707" s="18">
        <v>-0.27146063679640359</v>
      </c>
      <c r="D1707" s="81">
        <f t="shared" si="133"/>
        <v>0.2697809228302519</v>
      </c>
    </row>
    <row r="1708" spans="1:4">
      <c r="A1708" s="16">
        <v>42873.862031249999</v>
      </c>
      <c r="B1708" s="17">
        <v>-0.82069851723287557</v>
      </c>
      <c r="C1708" s="18">
        <v>-0.10945245672404698</v>
      </c>
      <c r="D1708" s="81">
        <f t="shared" si="133"/>
        <v>5.3368852025230229E-2</v>
      </c>
    </row>
    <row r="1709" spans="1:4">
      <c r="A1709" s="16">
        <v>42873.862146990738</v>
      </c>
      <c r="B1709" s="17">
        <v>-0.77593461178420609</v>
      </c>
      <c r="C1709" s="18">
        <v>-2.8448366687868688E-2</v>
      </c>
      <c r="D1709" s="81">
        <f t="shared" si="133"/>
        <v>0.31097581210380981</v>
      </c>
    </row>
    <row r="1710" spans="1:4">
      <c r="A1710" s="16">
        <v>42873.862262731476</v>
      </c>
      <c r="B1710" s="17">
        <v>-0.78186942837251061</v>
      </c>
      <c r="C1710" s="18">
        <v>-0.10945245672404698</v>
      </c>
      <c r="D1710" s="81">
        <f t="shared" si="133"/>
        <v>0.48753304954616994</v>
      </c>
    </row>
    <row r="1711" spans="1:4">
      <c r="A1711" s="16">
        <v>42873.862378472222</v>
      </c>
      <c r="B1711" s="17">
        <v>-0.80173607770118727</v>
      </c>
      <c r="C1711" s="18">
        <v>0.25506594843875885</v>
      </c>
      <c r="D1711" s="81">
        <f t="shared" si="133"/>
        <v>0.39619722082915859</v>
      </c>
    </row>
    <row r="1712" spans="1:4">
      <c r="A1712" s="16">
        <v>42873.862494212968</v>
      </c>
      <c r="B1712" s="17">
        <v>-0.82327407615733406</v>
      </c>
      <c r="C1712" s="18">
        <v>5.2555723348309609E-2</v>
      </c>
      <c r="D1712" s="81">
        <f t="shared" si="133"/>
        <v>2.2515949073903956E-2</v>
      </c>
    </row>
    <row r="1713" spans="1:4">
      <c r="A1713" s="16">
        <v>42873.862609953707</v>
      </c>
      <c r="B1713" s="17">
        <v>-0.82742307623402023</v>
      </c>
      <c r="C1713" s="18">
        <v>-0.14995450174213612</v>
      </c>
      <c r="D1713" s="81">
        <f t="shared" si="133"/>
        <v>2.9883924453093309E-2</v>
      </c>
    </row>
    <row r="1714" spans="1:4">
      <c r="A1714" s="16">
        <v>42873.862725694446</v>
      </c>
      <c r="B1714" s="17">
        <v>-0.80262551068422827</v>
      </c>
      <c r="C1714" s="18">
        <v>0.25506594843875885</v>
      </c>
      <c r="D1714" s="81">
        <f t="shared" si="133"/>
        <v>0.1062848464601229</v>
      </c>
    </row>
    <row r="1715" spans="1:4">
      <c r="A1715" s="16">
        <v>42873.862841435184</v>
      </c>
      <c r="B1715" s="17">
        <v>-0.7719259562055365</v>
      </c>
      <c r="C1715" s="18">
        <v>-0.14995450174213612</v>
      </c>
      <c r="D1715" s="81">
        <f t="shared" si="133"/>
        <v>3.8050765783536861E-2</v>
      </c>
    </row>
    <row r="1716" spans="1:4">
      <c r="A1716" s="16">
        <v>42873.862957175923</v>
      </c>
      <c r="B1716" s="17">
        <v>-0.7607901451468384</v>
      </c>
      <c r="C1716" s="18">
        <v>-0.10945245672404698</v>
      </c>
      <c r="D1716" s="81">
        <f t="shared" si="133"/>
        <v>9.193605205213827E-2</v>
      </c>
    </row>
    <row r="1717" spans="1:4">
      <c r="A1717" s="16">
        <v>42873.863072916662</v>
      </c>
      <c r="B1717" s="17">
        <v>-0.74779757170313488</v>
      </c>
      <c r="C1717" s="18">
        <v>0.4575761735292046</v>
      </c>
      <c r="D1717" s="81">
        <f t="shared" si="133"/>
        <v>0.20929227093525457</v>
      </c>
    </row>
    <row r="1718" spans="1:4">
      <c r="A1718" s="16">
        <v>42873.863188657408</v>
      </c>
      <c r="B1718" s="17">
        <v>-0.76787301817601217</v>
      </c>
      <c r="C1718" s="18">
        <v>-0.10945245672404698</v>
      </c>
      <c r="D1718" s="81">
        <f t="shared" si="133"/>
        <v>8.2450123632621428E-2</v>
      </c>
    </row>
    <row r="1719" spans="1:4">
      <c r="A1719" s="16">
        <v>42873.863304398154</v>
      </c>
      <c r="B1719" s="17">
        <v>-0.75983899379587116</v>
      </c>
      <c r="C1719" s="18">
        <v>-0.47397086188684934</v>
      </c>
      <c r="D1719" s="81">
        <f t="shared" si="133"/>
        <v>2.6861139158975405E-2</v>
      </c>
    </row>
    <row r="1720" spans="1:4">
      <c r="A1720" s="16">
        <v>42873.863420138892</v>
      </c>
      <c r="B1720" s="17">
        <v>-0.75696611526442581</v>
      </c>
      <c r="C1720" s="18">
        <v>-0.39296677185067103</v>
      </c>
      <c r="D1720" s="81">
        <f t="shared" si="133"/>
        <v>0.29975094308261052</v>
      </c>
    </row>
    <row r="1721" spans="1:4">
      <c r="A1721" s="16">
        <v>42873.863535879631</v>
      </c>
      <c r="B1721" s="17">
        <v>-0.78221480593924764</v>
      </c>
      <c r="C1721" s="18">
        <v>5.2555723348309609E-2</v>
      </c>
      <c r="D1721" s="81">
        <f t="shared" si="133"/>
        <v>0.18973144693340258</v>
      </c>
    </row>
    <row r="1722" spans="1:4">
      <c r="A1722" s="16">
        <v>42873.86365162037</v>
      </c>
      <c r="B1722" s="17">
        <v>-0.77552976219629521</v>
      </c>
      <c r="C1722" s="18">
        <v>0.4575761735292046</v>
      </c>
      <c r="D1722" s="81">
        <f t="shared" si="133"/>
        <v>0.2972040518991475</v>
      </c>
    </row>
    <row r="1723" spans="1:4">
      <c r="A1723" s="16">
        <v>42873.863767361108</v>
      </c>
      <c r="B1723" s="17">
        <v>-0.80169437980804326</v>
      </c>
      <c r="C1723" s="18">
        <v>-0.10945245672404698</v>
      </c>
      <c r="D1723" s="81">
        <f t="shared" si="133"/>
        <v>0.56885481062767362</v>
      </c>
    </row>
    <row r="1724" spans="1:4">
      <c r="A1724" s="16">
        <v>42873.863883101847</v>
      </c>
      <c r="B1724" s="17">
        <v>-0.7949581949837039</v>
      </c>
      <c r="C1724" s="18">
        <v>-2.8448366687868688E-2</v>
      </c>
      <c r="D1724" s="81">
        <f t="shared" si="133"/>
        <v>0.55134879670056591</v>
      </c>
    </row>
    <row r="1725" spans="1:4">
      <c r="A1725" s="16">
        <v>42873.863998842593</v>
      </c>
      <c r="B1725" s="17">
        <v>-0.81020003508496974</v>
      </c>
      <c r="C1725" s="18">
        <v>0.29556799345684798</v>
      </c>
      <c r="D1725" s="81">
        <f t="shared" si="133"/>
        <v>0.52088603147681989</v>
      </c>
    </row>
    <row r="1726" spans="1:4">
      <c r="A1726" s="16">
        <v>42873.864114583339</v>
      </c>
      <c r="B1726" s="17">
        <v>-0.83339406628199064</v>
      </c>
      <c r="C1726" s="18">
        <v>-0.31196268181449271</v>
      </c>
      <c r="D1726" s="81">
        <f t="shared" si="133"/>
        <v>0.48500138706916779</v>
      </c>
    </row>
    <row r="1727" spans="1:4">
      <c r="A1727" s="16">
        <v>42873.864230324078</v>
      </c>
      <c r="B1727" s="17">
        <v>-0.83505204672351507</v>
      </c>
      <c r="C1727" s="18">
        <v>-0.27146063679640359</v>
      </c>
      <c r="D1727" s="81">
        <f t="shared" si="133"/>
        <v>0.40388779981031903</v>
      </c>
    </row>
    <row r="1728" spans="1:4">
      <c r="A1728" s="16">
        <v>42873.864346064816</v>
      </c>
      <c r="B1728" s="17">
        <v>-0.83182675995855726</v>
      </c>
      <c r="C1728" s="18">
        <v>-6.8950411705957837E-2</v>
      </c>
      <c r="D1728" s="81">
        <f t="shared" si="133"/>
        <v>9.7260947387757112E-4</v>
      </c>
    </row>
    <row r="1729" spans="1:4">
      <c r="A1729" s="16">
        <v>42873.864461805555</v>
      </c>
      <c r="B1729" s="17">
        <v>-0.82845785093087176</v>
      </c>
      <c r="C1729" s="18">
        <v>-0.14995450174213612</v>
      </c>
      <c r="D1729" s="81">
        <f t="shared" si="133"/>
        <v>-3.5792132429435922E-2</v>
      </c>
    </row>
    <row r="1730" spans="1:4">
      <c r="A1730" s="16">
        <v>42873.864577546294</v>
      </c>
      <c r="B1730" s="17">
        <v>-0.81162167302059918</v>
      </c>
      <c r="C1730" s="18">
        <v>0.41707412851111542</v>
      </c>
      <c r="D1730" s="81">
        <f t="shared" si="133"/>
        <v>-1.2581776901607484E-2</v>
      </c>
    </row>
    <row r="1731" spans="1:4">
      <c r="A1731" s="16">
        <v>42873.864693287032</v>
      </c>
      <c r="B1731" s="17">
        <v>-0.7825440908325012</v>
      </c>
      <c r="C1731" s="18">
        <v>5.2555723348309609E-2</v>
      </c>
      <c r="D1731" s="81">
        <f t="shared" si="133"/>
        <v>-0.28249072914309425</v>
      </c>
    </row>
    <row r="1732" spans="1:4">
      <c r="A1732" s="16">
        <v>42873.864809027778</v>
      </c>
      <c r="B1732" s="17">
        <v>-0.80864442601248354</v>
      </c>
      <c r="C1732" s="18">
        <v>0.37657208349302629</v>
      </c>
      <c r="D1732" s="81">
        <f t="shared" si="133"/>
        <v>-0.35342964583286474</v>
      </c>
    </row>
    <row r="1733" spans="1:4">
      <c r="A1733" s="16">
        <v>42873.864924768524</v>
      </c>
      <c r="B1733" s="17">
        <v>-0.82500808728273667</v>
      </c>
      <c r="C1733" s="18">
        <v>-6.8950411705957837E-2</v>
      </c>
      <c r="D1733" s="81">
        <f t="shared" si="133"/>
        <v>-0.61342962070522811</v>
      </c>
    </row>
    <row r="1734" spans="1:4">
      <c r="A1734" s="16">
        <v>42873.865040509263</v>
      </c>
      <c r="B1734" s="17">
        <v>-0.75523204771942121</v>
      </c>
      <c r="C1734" s="18">
        <v>-2.8448366687868688E-2</v>
      </c>
      <c r="D1734" s="81">
        <f t="shared" si="133"/>
        <v>-0.49693971098851342</v>
      </c>
    </row>
    <row r="1735" spans="1:4">
      <c r="A1735" s="16">
        <v>42873.865156250002</v>
      </c>
      <c r="B1735" s="17">
        <v>-0.74764666158099791</v>
      </c>
      <c r="C1735" s="18">
        <v>-0.14995450174213612</v>
      </c>
      <c r="D1735" s="81">
        <f t="shared" si="133"/>
        <v>-0.41363778220928965</v>
      </c>
    </row>
    <row r="1736" spans="1:4">
      <c r="A1736" s="16">
        <v>42873.86527199074</v>
      </c>
      <c r="B1736" s="17">
        <v>-0.72865200847838341</v>
      </c>
      <c r="C1736" s="18">
        <v>-0.23095859177831443</v>
      </c>
      <c r="D1736" s="81">
        <f t="shared" si="133"/>
        <v>-0.28844216456037403</v>
      </c>
    </row>
    <row r="1737" spans="1:4">
      <c r="A1737" s="16">
        <v>42873.865387731479</v>
      </c>
      <c r="B1737" s="17">
        <v>-0.73234506025466339</v>
      </c>
      <c r="C1737" s="18">
        <v>9.3057768366402241E-2</v>
      </c>
      <c r="D1737" s="81">
        <f t="shared" si="133"/>
        <v>-0.22680245608121347</v>
      </c>
    </row>
    <row r="1738" spans="1:4">
      <c r="A1738" s="16">
        <v>42873.865503472218</v>
      </c>
      <c r="B1738" s="17">
        <v>-0.74676123423201035</v>
      </c>
      <c r="C1738" s="18">
        <v>-0.19045654676022528</v>
      </c>
      <c r="D1738" s="81">
        <f t="shared" si="133"/>
        <v>-0.23511717321082198</v>
      </c>
    </row>
    <row r="1739" spans="1:4">
      <c r="A1739" s="16">
        <v>42873.865619212964</v>
      </c>
      <c r="B1739" s="17">
        <v>-0.75070771698235306</v>
      </c>
      <c r="C1739" s="18">
        <v>-0.27146063679640359</v>
      </c>
      <c r="D1739" s="81">
        <f t="shared" si="133"/>
        <v>2.6736748425334134E-2</v>
      </c>
    </row>
    <row r="1740" spans="1:4">
      <c r="A1740" s="16">
        <v>42873.865734953702</v>
      </c>
      <c r="B1740" s="17">
        <v>-0.81084704859303969</v>
      </c>
      <c r="C1740" s="18">
        <v>-0.10945245672404698</v>
      </c>
      <c r="D1740" s="81">
        <f t="shared" si="133"/>
        <v>0.5093030895678361</v>
      </c>
    </row>
    <row r="1741" spans="1:4">
      <c r="A1741" s="16">
        <v>42873.865850694448</v>
      </c>
      <c r="B1741" s="17">
        <v>-0.75348472802396971</v>
      </c>
      <c r="C1741" s="18">
        <v>0.13355981338449138</v>
      </c>
      <c r="D1741" s="81">
        <f t="shared" si="133"/>
        <v>0.5107339228339991</v>
      </c>
    </row>
    <row r="1742" spans="1:4">
      <c r="A1742" s="16">
        <v>42873.865966435187</v>
      </c>
      <c r="B1742" s="17">
        <v>-0.72666232354930926</v>
      </c>
      <c r="C1742" s="18">
        <v>5.2555723348309609E-2</v>
      </c>
      <c r="D1742" s="81">
        <f t="shared" si="133"/>
        <v>0.5023646922609134</v>
      </c>
    </row>
    <row r="1743" spans="1:4">
      <c r="A1743" s="16">
        <v>42873.866082175926</v>
      </c>
      <c r="B1743" s="17">
        <v>-0.73294031485141942</v>
      </c>
      <c r="C1743" s="18">
        <v>-6.895041170595434E-2</v>
      </c>
      <c r="D1743" s="81">
        <f t="shared" si="133"/>
        <v>0.51585556355113893</v>
      </c>
    </row>
    <row r="1744" spans="1:4">
      <c r="A1744" s="16">
        <v>42873.866197916665</v>
      </c>
      <c r="B1744" s="17">
        <v>-0.70166374999974357</v>
      </c>
      <c r="C1744" s="18">
        <v>-0.14995450174213612</v>
      </c>
      <c r="D1744" s="81">
        <f t="shared" si="133"/>
        <v>0.45571037454217062</v>
      </c>
    </row>
    <row r="1745" spans="1:4">
      <c r="A1745" s="16">
        <v>42873.866313657403</v>
      </c>
      <c r="B1745" s="17">
        <v>-0.73772575477232538</v>
      </c>
      <c r="C1745" s="18">
        <v>-0.14995450174213612</v>
      </c>
      <c r="D1745" s="81">
        <f t="shared" si="133"/>
        <v>0.25153826941344476</v>
      </c>
    </row>
    <row r="1746" spans="1:4">
      <c r="A1746" s="16">
        <v>42873.866429398149</v>
      </c>
      <c r="B1746" s="17">
        <v>-0.76409839683100333</v>
      </c>
      <c r="C1746" s="18">
        <v>5.2555723348309609E-2</v>
      </c>
      <c r="D1746" s="81">
        <f t="shared" si="133"/>
        <v>-0.20312688740769294</v>
      </c>
    </row>
    <row r="1747" spans="1:4">
      <c r="A1747" s="16">
        <v>42873.866545138888</v>
      </c>
      <c r="B1747" s="17">
        <v>-0.79678065024780298</v>
      </c>
      <c r="C1747" s="18">
        <v>-0.10945245672404698</v>
      </c>
      <c r="D1747" s="81">
        <f t="shared" si="133"/>
        <v>-0.26329465033050392</v>
      </c>
    </row>
    <row r="1748" spans="1:4">
      <c r="A1748" s="16">
        <v>42873.866660879634</v>
      </c>
      <c r="B1748" s="17">
        <v>-0.80260963588574852</v>
      </c>
      <c r="C1748" s="18">
        <v>0.17406185840258054</v>
      </c>
      <c r="D1748" s="81">
        <f t="shared" si="133"/>
        <v>-0.1125332558079558</v>
      </c>
    </row>
    <row r="1749" spans="1:4">
      <c r="A1749" s="16">
        <v>42873.866776620373</v>
      </c>
      <c r="B1749" s="17">
        <v>-0.76052566062611382</v>
      </c>
      <c r="C1749" s="18">
        <v>1.2053678330223951E-2</v>
      </c>
      <c r="D1749" s="81">
        <f t="shared" si="133"/>
        <v>3.1111869782552492E-2</v>
      </c>
    </row>
    <row r="1750" spans="1:4">
      <c r="A1750" s="16">
        <v>42873.866892361111</v>
      </c>
      <c r="B1750" s="17">
        <v>-0.80599600344442068</v>
      </c>
      <c r="C1750" s="18">
        <v>0.41707412851111542</v>
      </c>
      <c r="D1750" s="81">
        <f t="shared" ref="D1750:D1813" si="134">CORREL(B1756:B1766,C1750:C1760)</f>
        <v>0.16796262543266474</v>
      </c>
    </row>
    <row r="1751" spans="1:4">
      <c r="A1751" s="16">
        <v>42873.86700810185</v>
      </c>
      <c r="B1751" s="17">
        <v>-0.79636521173619224</v>
      </c>
      <c r="C1751" s="18">
        <v>9.3057768366402241E-2</v>
      </c>
      <c r="D1751" s="81">
        <f t="shared" si="134"/>
        <v>-2.7175653658665797E-2</v>
      </c>
    </row>
    <row r="1752" spans="1:4">
      <c r="A1752" s="16">
        <v>42873.867123842589</v>
      </c>
      <c r="B1752" s="17">
        <v>-0.72918575433069999</v>
      </c>
      <c r="C1752" s="18">
        <v>0.33607003847493711</v>
      </c>
      <c r="D1752" s="81">
        <f t="shared" si="134"/>
        <v>-4.5214841026644574E-2</v>
      </c>
    </row>
    <row r="1753" spans="1:4">
      <c r="A1753" s="16">
        <v>42873.867239583335</v>
      </c>
      <c r="B1753" s="17">
        <v>-0.71847467434644174</v>
      </c>
      <c r="C1753" s="18">
        <v>0.33607003847493711</v>
      </c>
      <c r="D1753" s="81">
        <f t="shared" si="134"/>
        <v>-5.5022315014174525E-3</v>
      </c>
    </row>
    <row r="1754" spans="1:4">
      <c r="A1754" s="16">
        <v>42873.867355324073</v>
      </c>
      <c r="B1754" s="17">
        <v>-0.74703311337002576</v>
      </c>
      <c r="C1754" s="18">
        <v>0.21456390342066969</v>
      </c>
      <c r="D1754" s="81">
        <f t="shared" si="134"/>
        <v>8.8145247228091833E-2</v>
      </c>
    </row>
    <row r="1755" spans="1:4">
      <c r="A1755" s="16">
        <v>42873.867471064819</v>
      </c>
      <c r="B1755" s="17">
        <v>-0.66426813415937402</v>
      </c>
      <c r="C1755" s="18">
        <v>0.13355981338449138</v>
      </c>
      <c r="D1755" s="81">
        <f t="shared" si="134"/>
        <v>0.24918051613007022</v>
      </c>
    </row>
    <row r="1756" spans="1:4">
      <c r="A1756" s="16">
        <v>42873.867586805558</v>
      </c>
      <c r="B1756" s="17">
        <v>-0.6573848335363448</v>
      </c>
      <c r="C1756" s="18">
        <v>-0.10945245672404698</v>
      </c>
      <c r="D1756" s="81">
        <f t="shared" si="134"/>
        <v>-0.32339302372610229</v>
      </c>
    </row>
    <row r="1757" spans="1:4">
      <c r="A1757" s="16">
        <v>42873.867702546297</v>
      </c>
      <c r="B1757" s="17">
        <v>-0.69850737086519787</v>
      </c>
      <c r="C1757" s="18">
        <v>-0.10945245672404698</v>
      </c>
      <c r="D1757" s="81">
        <f t="shared" si="134"/>
        <v>-0.35550277251842705</v>
      </c>
    </row>
    <row r="1758" spans="1:4">
      <c r="A1758" s="16">
        <v>42873.867818287035</v>
      </c>
      <c r="B1758" s="17">
        <v>-0.74922066504784035</v>
      </c>
      <c r="C1758" s="18">
        <v>-6.8950411705957837E-2</v>
      </c>
      <c r="D1758" s="81">
        <f t="shared" si="134"/>
        <v>-0.34585659898535037</v>
      </c>
    </row>
    <row r="1759" spans="1:4">
      <c r="A1759" s="16">
        <v>42873.867934027774</v>
      </c>
      <c r="B1759" s="17">
        <v>-0.72546410416291762</v>
      </c>
      <c r="C1759" s="18">
        <v>-2.8448366687868688E-2</v>
      </c>
      <c r="D1759" s="81">
        <f t="shared" si="134"/>
        <v>-0.28544159209779651</v>
      </c>
    </row>
    <row r="1760" spans="1:4">
      <c r="A1760" s="16">
        <v>42873.868049768513</v>
      </c>
      <c r="B1760" s="17">
        <v>-0.7509281200871486</v>
      </c>
      <c r="C1760" s="18">
        <v>-0.14995450174213612</v>
      </c>
      <c r="D1760" s="81">
        <f t="shared" si="134"/>
        <v>-0.27810679865668431</v>
      </c>
    </row>
    <row r="1761" spans="1:4">
      <c r="A1761" s="16">
        <v>42873.868165509259</v>
      </c>
      <c r="B1761" s="17">
        <v>-0.64360120627154227</v>
      </c>
      <c r="C1761" s="18">
        <v>-0.10945245672404698</v>
      </c>
      <c r="D1761" s="81">
        <f t="shared" si="134"/>
        <v>-0.16443546120694308</v>
      </c>
    </row>
    <row r="1762" spans="1:4">
      <c r="A1762" s="16">
        <v>42873.868281250005</v>
      </c>
      <c r="B1762" s="17">
        <v>-0.66628677429771499</v>
      </c>
      <c r="C1762" s="18">
        <v>5.2555723348309609E-2</v>
      </c>
      <c r="D1762" s="81">
        <f t="shared" si="134"/>
        <v>6.5561955111172493E-2</v>
      </c>
    </row>
    <row r="1763" spans="1:4">
      <c r="A1763" s="16">
        <v>42873.868396990743</v>
      </c>
      <c r="B1763" s="17">
        <v>-0.68903068759868069</v>
      </c>
      <c r="C1763" s="18">
        <v>5.2555723348309609E-2</v>
      </c>
      <c r="D1763" s="81">
        <f t="shared" si="134"/>
        <v>0.16911367638135025</v>
      </c>
    </row>
    <row r="1764" spans="1:4">
      <c r="A1764" s="16">
        <v>42873.868512731482</v>
      </c>
      <c r="B1764" s="17">
        <v>-0.7744942874199815</v>
      </c>
      <c r="C1764" s="18">
        <v>-0.14995450174213612</v>
      </c>
      <c r="D1764" s="81">
        <f t="shared" si="134"/>
        <v>-0.14851921091859635</v>
      </c>
    </row>
    <row r="1765" spans="1:4">
      <c r="A1765" s="16">
        <v>42873.868628472221</v>
      </c>
      <c r="B1765" s="17">
        <v>-0.77621068514414737</v>
      </c>
      <c r="C1765" s="18">
        <v>-0.19045654676022528</v>
      </c>
      <c r="D1765" s="81">
        <f t="shared" si="134"/>
        <v>-0.33065530576503011</v>
      </c>
    </row>
    <row r="1766" spans="1:4">
      <c r="A1766" s="16">
        <v>42873.868744212959</v>
      </c>
      <c r="B1766" s="17">
        <v>-0.74825307550268594</v>
      </c>
      <c r="C1766" s="18">
        <v>0.21456390342066969</v>
      </c>
      <c r="D1766" s="81">
        <f t="shared" si="134"/>
        <v>-0.16180583190256098</v>
      </c>
    </row>
    <row r="1767" spans="1:4">
      <c r="A1767" s="16">
        <v>42873.868859953698</v>
      </c>
      <c r="B1767" s="17">
        <v>-0.73588824200311787</v>
      </c>
      <c r="C1767" s="18">
        <v>0.61958435360156117</v>
      </c>
      <c r="D1767" s="81">
        <f t="shared" si="134"/>
        <v>-0.22661904189460447</v>
      </c>
    </row>
    <row r="1768" spans="1:4">
      <c r="A1768" s="16">
        <v>42873.868975694444</v>
      </c>
      <c r="B1768" s="17">
        <v>-0.76280822023819761</v>
      </c>
      <c r="C1768" s="18">
        <v>9.3057768366402241E-2</v>
      </c>
      <c r="D1768" s="81">
        <f t="shared" si="134"/>
        <v>-0.51324305326794362</v>
      </c>
    </row>
    <row r="1769" spans="1:4">
      <c r="A1769" s="16">
        <v>42873.86909143519</v>
      </c>
      <c r="B1769" s="17">
        <v>-0.82292153462482742</v>
      </c>
      <c r="C1769" s="18">
        <v>1.2053678330220459E-2</v>
      </c>
      <c r="D1769" s="81">
        <f t="shared" si="134"/>
        <v>-0.53212296532430381</v>
      </c>
    </row>
    <row r="1770" spans="1:4">
      <c r="A1770" s="16">
        <v>42873.869207175929</v>
      </c>
      <c r="B1770" s="17">
        <v>-0.81971811915825854</v>
      </c>
      <c r="C1770" s="18">
        <v>9.3057768366402241E-2</v>
      </c>
      <c r="D1770" s="81">
        <f t="shared" si="134"/>
        <v>-0.55927343587341749</v>
      </c>
    </row>
    <row r="1771" spans="1:4">
      <c r="A1771" s="16">
        <v>42873.869322916667</v>
      </c>
      <c r="B1771" s="17">
        <v>-0.80200188779203252</v>
      </c>
      <c r="C1771" s="18">
        <v>1.2053678330220459E-2</v>
      </c>
      <c r="D1771" s="81">
        <f t="shared" si="134"/>
        <v>-0.69095812064284845</v>
      </c>
    </row>
    <row r="1772" spans="1:4">
      <c r="A1772" s="16">
        <v>42873.869438657406</v>
      </c>
      <c r="B1772" s="17">
        <v>-0.80618164589363139</v>
      </c>
      <c r="C1772" s="18">
        <v>5.2555723348309609E-2</v>
      </c>
      <c r="D1772" s="81">
        <f t="shared" si="134"/>
        <v>-0.37839494596382828</v>
      </c>
    </row>
    <row r="1773" spans="1:4">
      <c r="A1773" s="16">
        <v>42873.869554398145</v>
      </c>
      <c r="B1773" s="17">
        <v>-0.80693558484056538</v>
      </c>
      <c r="C1773" s="18">
        <v>0.21456390342066969</v>
      </c>
      <c r="D1773" s="81">
        <f t="shared" si="134"/>
        <v>-0.40781873240721972</v>
      </c>
    </row>
    <row r="1774" spans="1:4">
      <c r="A1774" s="16">
        <v>42873.869670138884</v>
      </c>
      <c r="B1774" s="17">
        <v>-0.81721950326836812</v>
      </c>
      <c r="C1774" s="18">
        <v>-0.19045654676022528</v>
      </c>
      <c r="D1774" s="81">
        <f t="shared" si="134"/>
        <v>-0.38047732624440495</v>
      </c>
    </row>
    <row r="1775" spans="1:4">
      <c r="A1775" s="16">
        <v>42873.869785879629</v>
      </c>
      <c r="B1775" s="17">
        <v>-0.83539968790724417</v>
      </c>
      <c r="C1775" s="18">
        <v>-0.14995450174213612</v>
      </c>
      <c r="D1775" s="81">
        <f t="shared" si="134"/>
        <v>-0.39854646258073523</v>
      </c>
    </row>
    <row r="1776" spans="1:4">
      <c r="A1776" s="16">
        <v>42873.869901620375</v>
      </c>
      <c r="B1776" s="17">
        <v>-0.80564868803580103</v>
      </c>
      <c r="C1776" s="18">
        <v>-0.14995450174213612</v>
      </c>
      <c r="D1776" s="81">
        <f t="shared" si="134"/>
        <v>-0.34253936798403467</v>
      </c>
    </row>
    <row r="1777" spans="1:4">
      <c r="A1777" s="16">
        <v>42873.870017361114</v>
      </c>
      <c r="B1777" s="17">
        <v>-0.79899900718831751</v>
      </c>
      <c r="C1777" s="18">
        <v>0.17406185840258054</v>
      </c>
      <c r="D1777" s="81">
        <f t="shared" si="134"/>
        <v>-0.41664979508181721</v>
      </c>
    </row>
    <row r="1778" spans="1:4">
      <c r="A1778" s="16">
        <v>42873.870133101853</v>
      </c>
      <c r="B1778" s="17">
        <v>-0.82363230770118612</v>
      </c>
      <c r="C1778" s="18">
        <v>5.2555723348309609E-2</v>
      </c>
      <c r="D1778" s="81">
        <f t="shared" si="134"/>
        <v>-0.38552360628091825</v>
      </c>
    </row>
    <row r="1779" spans="1:4">
      <c r="A1779" s="16">
        <v>42873.870248842592</v>
      </c>
      <c r="B1779" s="17">
        <v>-0.81321195708946781</v>
      </c>
      <c r="C1779" s="18">
        <v>0.41707412851111542</v>
      </c>
      <c r="D1779" s="81">
        <f t="shared" si="134"/>
        <v>-0.36617325690307262</v>
      </c>
    </row>
    <row r="1780" spans="1:4">
      <c r="A1780" s="16">
        <v>42873.87036458333</v>
      </c>
      <c r="B1780" s="17">
        <v>-0.77990180832231593</v>
      </c>
      <c r="C1780" s="18">
        <v>5.2555723348309609E-2</v>
      </c>
      <c r="D1780" s="81">
        <f t="shared" si="134"/>
        <v>-0.30154608939643562</v>
      </c>
    </row>
    <row r="1781" spans="1:4">
      <c r="A1781" s="16">
        <v>42873.870480324069</v>
      </c>
      <c r="B1781" s="17">
        <v>-0.7889621462432912</v>
      </c>
      <c r="C1781" s="18">
        <v>-0.39296677185067103</v>
      </c>
      <c r="D1781" s="81">
        <f t="shared" si="134"/>
        <v>-0.32995030084804639</v>
      </c>
    </row>
    <row r="1782" spans="1:4">
      <c r="A1782" s="16">
        <v>42873.870596064815</v>
      </c>
      <c r="B1782" s="17">
        <v>-0.82681494808807277</v>
      </c>
      <c r="C1782" s="18">
        <v>0.53858026356538291</v>
      </c>
      <c r="D1782" s="81">
        <f t="shared" si="134"/>
        <v>-0.3498884774451167</v>
      </c>
    </row>
    <row r="1783" spans="1:4">
      <c r="A1783" s="16">
        <v>42873.870711805561</v>
      </c>
      <c r="B1783" s="17">
        <v>-0.83723324178053304</v>
      </c>
      <c r="C1783" s="18">
        <v>-0.14995450174213612</v>
      </c>
      <c r="D1783" s="81">
        <f t="shared" si="134"/>
        <v>-0.47214866829408397</v>
      </c>
    </row>
    <row r="1784" spans="1:4">
      <c r="A1784" s="16">
        <v>42873.8708275463</v>
      </c>
      <c r="B1784" s="17">
        <v>-0.83465580725099808</v>
      </c>
      <c r="C1784" s="18">
        <v>-0.10945245672404698</v>
      </c>
      <c r="D1784" s="81">
        <f t="shared" si="134"/>
        <v>-0.37289211586284082</v>
      </c>
    </row>
    <row r="1785" spans="1:4">
      <c r="A1785" s="16">
        <v>42873.870943287038</v>
      </c>
      <c r="B1785" s="17">
        <v>-0.83075325874846651</v>
      </c>
      <c r="C1785" s="18">
        <v>-0.10945245672404698</v>
      </c>
      <c r="D1785" s="81">
        <f t="shared" si="134"/>
        <v>-0.26071183071984283</v>
      </c>
    </row>
    <row r="1786" spans="1:4">
      <c r="A1786" s="16">
        <v>42873.871059027777</v>
      </c>
      <c r="B1786" s="17">
        <v>-0.83395071765848405</v>
      </c>
      <c r="C1786" s="18">
        <v>-0.19045654676022528</v>
      </c>
      <c r="D1786" s="81">
        <f t="shared" si="134"/>
        <v>-0.2768245574575306</v>
      </c>
    </row>
    <row r="1787" spans="1:4">
      <c r="A1787" s="16">
        <v>42873.871174768516</v>
      </c>
      <c r="B1787" s="17">
        <v>-0.78273829650289362</v>
      </c>
      <c r="C1787" s="18">
        <v>0.13355981338448791</v>
      </c>
      <c r="D1787" s="81">
        <f t="shared" si="134"/>
        <v>-0.204097508551285</v>
      </c>
    </row>
    <row r="1788" spans="1:4">
      <c r="A1788" s="16">
        <v>42873.871290509254</v>
      </c>
      <c r="B1788" s="17">
        <v>-0.79314492058527497</v>
      </c>
      <c r="C1788" s="18">
        <v>5.2555723348309609E-2</v>
      </c>
      <c r="D1788" s="81">
        <f t="shared" si="134"/>
        <v>9.21030140579698E-3</v>
      </c>
    </row>
    <row r="1789" spans="1:4">
      <c r="A1789" s="16">
        <v>42873.87140625</v>
      </c>
      <c r="B1789" s="17">
        <v>-0.72078609357859591</v>
      </c>
      <c r="C1789" s="18">
        <v>-2.8448366687868688E-2</v>
      </c>
      <c r="D1789" s="81">
        <f t="shared" si="134"/>
        <v>-1.6657935761595001E-2</v>
      </c>
    </row>
    <row r="1790" spans="1:4">
      <c r="A1790" s="16">
        <v>42873.871521990746</v>
      </c>
      <c r="B1790" s="17">
        <v>-0.68703216177146731</v>
      </c>
      <c r="C1790" s="18">
        <v>1.2053678330220459E-2</v>
      </c>
      <c r="D1790" s="81">
        <f t="shared" si="134"/>
        <v>-0.13933152700915957</v>
      </c>
    </row>
    <row r="1791" spans="1:4">
      <c r="A1791" s="16">
        <v>42873.871637731485</v>
      </c>
      <c r="B1791" s="17">
        <v>-0.72531871271577553</v>
      </c>
      <c r="C1791" s="18">
        <v>0.37657208349302629</v>
      </c>
      <c r="D1791" s="81">
        <f t="shared" si="134"/>
        <v>-0.14468846690993903</v>
      </c>
    </row>
    <row r="1792" spans="1:4">
      <c r="A1792" s="16">
        <v>42873.871753472224</v>
      </c>
      <c r="B1792" s="17">
        <v>-0.82190547186802621</v>
      </c>
      <c r="C1792" s="18">
        <v>5.2555723348309609E-2</v>
      </c>
      <c r="D1792" s="81">
        <f t="shared" si="134"/>
        <v>-0.49529463683898828</v>
      </c>
    </row>
    <row r="1793" spans="1:4">
      <c r="A1793" s="16">
        <v>42873.871869212962</v>
      </c>
      <c r="B1793" s="17">
        <v>-0.84808550196502963</v>
      </c>
      <c r="C1793" s="18">
        <v>-6.8950411705957837E-2</v>
      </c>
      <c r="D1793" s="81">
        <f t="shared" si="134"/>
        <v>-0.4070811506896071</v>
      </c>
    </row>
    <row r="1794" spans="1:4">
      <c r="A1794" s="16">
        <v>42873.871984953701</v>
      </c>
      <c r="B1794" s="17">
        <v>-0.83907751448917911</v>
      </c>
      <c r="C1794" s="18">
        <v>-0.19045654676022528</v>
      </c>
      <c r="D1794" s="81">
        <f t="shared" si="134"/>
        <v>-0.43971609821225938</v>
      </c>
    </row>
    <row r="1795" spans="1:4">
      <c r="A1795" s="16">
        <v>42873.87210069444</v>
      </c>
      <c r="B1795" s="17">
        <v>-0.82998196482118369</v>
      </c>
      <c r="C1795" s="18">
        <v>-0.55497495192302759</v>
      </c>
      <c r="D1795" s="81">
        <f t="shared" si="134"/>
        <v>-0.66734165267083245</v>
      </c>
    </row>
    <row r="1796" spans="1:4">
      <c r="A1796" s="16">
        <v>42873.872216435186</v>
      </c>
      <c r="B1796" s="17">
        <v>-0.82577726986519351</v>
      </c>
      <c r="C1796" s="18">
        <v>-0.43346881686876015</v>
      </c>
      <c r="D1796" s="81">
        <f t="shared" si="134"/>
        <v>-0.58988288543440348</v>
      </c>
    </row>
    <row r="1797" spans="1:4">
      <c r="A1797" s="16">
        <v>42873.872332175932</v>
      </c>
      <c r="B1797" s="17">
        <v>-0.8185144737235075</v>
      </c>
      <c r="C1797" s="18">
        <v>-0.14995450174213612</v>
      </c>
      <c r="D1797" s="81">
        <f t="shared" si="134"/>
        <v>-0.47249009554826676</v>
      </c>
    </row>
    <row r="1798" spans="1:4">
      <c r="A1798" s="16">
        <v>42873.87244791667</v>
      </c>
      <c r="B1798" s="17">
        <v>-0.82912809149547639</v>
      </c>
      <c r="C1798" s="18">
        <v>-0.27146063679640359</v>
      </c>
      <c r="D1798" s="81">
        <f t="shared" si="134"/>
        <v>-0.53129877298965056</v>
      </c>
    </row>
    <row r="1799" spans="1:4">
      <c r="A1799" s="16">
        <v>42873.872563657409</v>
      </c>
      <c r="B1799" s="17">
        <v>-0.82690097533692397</v>
      </c>
      <c r="C1799" s="18">
        <v>1.2053678330220459E-2</v>
      </c>
      <c r="D1799" s="81">
        <f t="shared" si="134"/>
        <v>-0.56165523130079675</v>
      </c>
    </row>
    <row r="1800" spans="1:4">
      <c r="A1800" s="16">
        <v>42873.872679398148</v>
      </c>
      <c r="B1800" s="17">
        <v>-0.80153753337357869</v>
      </c>
      <c r="C1800" s="18">
        <v>0.13355981338448791</v>
      </c>
      <c r="D1800" s="81">
        <f t="shared" si="134"/>
        <v>-0.27176878363953066</v>
      </c>
    </row>
    <row r="1801" spans="1:4">
      <c r="A1801" s="16">
        <v>42873.872795138886</v>
      </c>
      <c r="B1801" s="17">
        <v>-0.81248098396823476</v>
      </c>
      <c r="C1801" s="18">
        <v>-0.10945245672404698</v>
      </c>
      <c r="D1801" s="81">
        <f t="shared" si="134"/>
        <v>-2.1578148677439239E-2</v>
      </c>
    </row>
    <row r="1802" spans="1:4">
      <c r="A1802" s="16">
        <v>42873.872910879625</v>
      </c>
      <c r="B1802" s="17">
        <v>-0.83711746327338188</v>
      </c>
      <c r="C1802" s="18">
        <v>0.17406185840258054</v>
      </c>
      <c r="D1802" s="81">
        <f t="shared" si="134"/>
        <v>5.7144254631477868E-2</v>
      </c>
    </row>
    <row r="1803" spans="1:4">
      <c r="A1803" s="16">
        <v>42873.873026620371</v>
      </c>
      <c r="B1803" s="17">
        <v>-0.84473016642317189</v>
      </c>
      <c r="C1803" s="18">
        <v>-0.51447290690493841</v>
      </c>
      <c r="D1803" s="81">
        <f t="shared" si="134"/>
        <v>0.41057835805242809</v>
      </c>
    </row>
    <row r="1804" spans="1:4">
      <c r="A1804" s="16">
        <v>42873.87314236111</v>
      </c>
      <c r="B1804" s="17">
        <v>-0.84626576780158813</v>
      </c>
      <c r="C1804" s="18">
        <v>-0.35246472683258184</v>
      </c>
      <c r="D1804" s="81">
        <f t="shared" si="134"/>
        <v>0.19980193512390837</v>
      </c>
    </row>
    <row r="1805" spans="1:4">
      <c r="A1805" s="16">
        <v>42873.873258101856</v>
      </c>
      <c r="B1805" s="17">
        <v>-0.8501109055171876</v>
      </c>
      <c r="C1805" s="18">
        <v>-0.23095859177831443</v>
      </c>
      <c r="D1805" s="81">
        <f t="shared" si="134"/>
        <v>-0.20826053694692112</v>
      </c>
    </row>
    <row r="1806" spans="1:4">
      <c r="A1806" s="16">
        <v>42873.873373842594</v>
      </c>
      <c r="B1806" s="17">
        <v>-0.85279500576925671</v>
      </c>
      <c r="C1806" s="18">
        <v>-0.39296677185067103</v>
      </c>
      <c r="D1806" s="81">
        <f t="shared" si="134"/>
        <v>-0.27566295767670534</v>
      </c>
    </row>
    <row r="1807" spans="1:4">
      <c r="A1807" s="16">
        <v>42873.873489583333</v>
      </c>
      <c r="B1807" s="17">
        <v>-0.85545450262605371</v>
      </c>
      <c r="C1807" s="18">
        <v>5.2555723348309609E-2</v>
      </c>
      <c r="D1807" s="81">
        <f t="shared" si="134"/>
        <v>-0.44789537999907375</v>
      </c>
    </row>
    <row r="1808" spans="1:4">
      <c r="A1808" s="16">
        <v>42873.873605324072</v>
      </c>
      <c r="B1808" s="17">
        <v>-0.8520872702614255</v>
      </c>
      <c r="C1808" s="18">
        <v>-0.39296677185067103</v>
      </c>
      <c r="D1808" s="81">
        <f t="shared" si="134"/>
        <v>-0.4735823525999352</v>
      </c>
    </row>
    <row r="1809" spans="1:4">
      <c r="A1809" s="16">
        <v>42873.873721064811</v>
      </c>
      <c r="B1809" s="17">
        <v>-0.84898898703648462</v>
      </c>
      <c r="C1809" s="18">
        <v>-0.31196268181449271</v>
      </c>
      <c r="D1809" s="81">
        <f t="shared" si="134"/>
        <v>-0.4716787415335042</v>
      </c>
    </row>
    <row r="1810" spans="1:4">
      <c r="A1810" s="16">
        <v>42873.873836805556</v>
      </c>
      <c r="B1810" s="17">
        <v>-0.84247572690813921</v>
      </c>
      <c r="C1810" s="18">
        <v>-0.10945245672404698</v>
      </c>
      <c r="D1810" s="81">
        <f t="shared" si="134"/>
        <v>-0.45171565747211528</v>
      </c>
    </row>
    <row r="1811" spans="1:4">
      <c r="A1811" s="16">
        <v>42873.873952546295</v>
      </c>
      <c r="B1811" s="17">
        <v>-0.83697876969022633</v>
      </c>
      <c r="C1811" s="18">
        <v>-6.8950411705957837E-2</v>
      </c>
      <c r="D1811" s="81">
        <f t="shared" si="134"/>
        <v>-0.43070084134644582</v>
      </c>
    </row>
    <row r="1812" spans="1:4">
      <c r="A1812" s="16">
        <v>42873.874068287041</v>
      </c>
      <c r="B1812" s="17">
        <v>-0.84534721419642056</v>
      </c>
      <c r="C1812" s="18">
        <v>-0.10945245672404698</v>
      </c>
      <c r="D1812" s="81">
        <f t="shared" si="134"/>
        <v>-0.5157856208048166</v>
      </c>
    </row>
    <row r="1813" spans="1:4">
      <c r="A1813" s="16">
        <v>42873.87418402778</v>
      </c>
      <c r="B1813" s="17">
        <v>-0.84662569501536677</v>
      </c>
      <c r="C1813" s="18">
        <v>-0.27146063679640359</v>
      </c>
      <c r="D1813" s="81">
        <f t="shared" si="134"/>
        <v>-0.52627050032745337</v>
      </c>
    </row>
    <row r="1814" spans="1:4">
      <c r="A1814" s="16">
        <v>42873.874299768519</v>
      </c>
      <c r="B1814" s="17">
        <v>-0.82777964633985235</v>
      </c>
      <c r="C1814" s="18">
        <v>-0.19045654676022528</v>
      </c>
      <c r="D1814" s="81">
        <f t="shared" ref="D1814:D1877" si="135">CORREL(B1820:B1830,C1814:C1824)</f>
        <v>-0.46165847496658924</v>
      </c>
    </row>
    <row r="1815" spans="1:4">
      <c r="A1815" s="16">
        <v>42873.874415509257</v>
      </c>
      <c r="B1815" s="17">
        <v>-0.83705027221499551</v>
      </c>
      <c r="C1815" s="18">
        <v>0.17406185840258054</v>
      </c>
      <c r="D1815" s="81">
        <f t="shared" si="135"/>
        <v>-0.48675181507233956</v>
      </c>
    </row>
    <row r="1816" spans="1:4">
      <c r="A1816" s="16">
        <v>42873.874531249996</v>
      </c>
      <c r="B1816" s="17">
        <v>-0.81390416813686695</v>
      </c>
      <c r="C1816" s="18">
        <v>-2.8448366687868688E-2</v>
      </c>
      <c r="D1816" s="81">
        <f t="shared" si="135"/>
        <v>-0.62245324740425112</v>
      </c>
    </row>
    <row r="1817" spans="1:4">
      <c r="A1817" s="16">
        <v>42873.874646990742</v>
      </c>
      <c r="B1817" s="17">
        <v>-0.81665226377882072</v>
      </c>
      <c r="C1817" s="18">
        <v>1.2053678330223951E-2</v>
      </c>
      <c r="D1817" s="81">
        <f t="shared" si="135"/>
        <v>-0.60418797907352351</v>
      </c>
    </row>
    <row r="1818" spans="1:4">
      <c r="A1818" s="16">
        <v>42873.874762731481</v>
      </c>
      <c r="B1818" s="17">
        <v>-0.83284967331061466</v>
      </c>
      <c r="C1818" s="18">
        <v>1.2053678330220459E-2</v>
      </c>
      <c r="D1818" s="81">
        <f t="shared" si="135"/>
        <v>-0.5652112119370003</v>
      </c>
    </row>
    <row r="1819" spans="1:4">
      <c r="A1819" s="16">
        <v>42873.874878472227</v>
      </c>
      <c r="B1819" s="17">
        <v>-0.83592843132312156</v>
      </c>
      <c r="C1819" s="18">
        <v>9.3057768366402241E-2</v>
      </c>
      <c r="D1819" s="81">
        <f t="shared" si="135"/>
        <v>-0.58393733431010031</v>
      </c>
    </row>
    <row r="1820" spans="1:4">
      <c r="A1820" s="16">
        <v>42873.874994212965</v>
      </c>
      <c r="B1820" s="17">
        <v>-0.8519237187573433</v>
      </c>
      <c r="C1820" s="18">
        <v>-0.14995450174213612</v>
      </c>
      <c r="D1820" s="81">
        <f t="shared" si="135"/>
        <v>-0.33871332341119775</v>
      </c>
    </row>
    <row r="1821" spans="1:4">
      <c r="A1821" s="16">
        <v>42873.875109953704</v>
      </c>
      <c r="B1821" s="17">
        <v>-0.85603259701188439</v>
      </c>
      <c r="C1821" s="18">
        <v>-0.31196268181449271</v>
      </c>
      <c r="D1821" s="81">
        <f t="shared" si="135"/>
        <v>-0.30205317774025253</v>
      </c>
    </row>
    <row r="1822" spans="1:4">
      <c r="A1822" s="16">
        <v>42873.875225694443</v>
      </c>
      <c r="B1822" s="17">
        <v>-0.85509114875280001</v>
      </c>
      <c r="C1822" s="18">
        <v>-0.10945245672404698</v>
      </c>
      <c r="D1822" s="81">
        <f t="shared" si="135"/>
        <v>-0.21512796953459887</v>
      </c>
    </row>
    <row r="1823" spans="1:4">
      <c r="A1823" s="16">
        <v>42873.875341435181</v>
      </c>
      <c r="B1823" s="17">
        <v>-0.85733521830324688</v>
      </c>
      <c r="C1823" s="18">
        <v>-0.10945245672404698</v>
      </c>
      <c r="D1823" s="81">
        <f t="shared" si="135"/>
        <v>-0.24832100416701239</v>
      </c>
    </row>
    <row r="1824" spans="1:4">
      <c r="A1824" s="16">
        <v>42873.87545717592</v>
      </c>
      <c r="B1824" s="17">
        <v>-0.85679164489525372</v>
      </c>
      <c r="C1824" s="18">
        <v>-0.23095859177831443</v>
      </c>
      <c r="D1824" s="81">
        <f t="shared" si="135"/>
        <v>-0.28954834391477646</v>
      </c>
    </row>
    <row r="1825" spans="1:4">
      <c r="A1825" s="16">
        <v>42873.875572916666</v>
      </c>
      <c r="B1825" s="17">
        <v>-0.85607289000803855</v>
      </c>
      <c r="C1825" s="18">
        <v>-0.31196268181449271</v>
      </c>
      <c r="D1825" s="81">
        <f t="shared" si="135"/>
        <v>-0.36206018394691808</v>
      </c>
    </row>
    <row r="1826" spans="1:4">
      <c r="A1826" s="16">
        <v>42873.875688657412</v>
      </c>
      <c r="B1826" s="17">
        <v>-0.84826982925311445</v>
      </c>
      <c r="C1826" s="18">
        <v>-0.39296677185067103</v>
      </c>
      <c r="D1826" s="81">
        <f t="shared" si="135"/>
        <v>-0.40253601916568982</v>
      </c>
    </row>
    <row r="1827" spans="1:4">
      <c r="A1827" s="16">
        <v>42873.875804398151</v>
      </c>
      <c r="B1827" s="17">
        <v>-0.84411978894782747</v>
      </c>
      <c r="C1827" s="18">
        <v>-0.27146063679640359</v>
      </c>
      <c r="D1827" s="81">
        <f t="shared" si="135"/>
        <v>-0.36671863415494976</v>
      </c>
    </row>
    <row r="1828" spans="1:4">
      <c r="A1828" s="16">
        <v>42873.875920138889</v>
      </c>
      <c r="B1828" s="17">
        <v>-0.819959336768325</v>
      </c>
      <c r="C1828" s="18">
        <v>-0.51447290690493841</v>
      </c>
      <c r="D1828" s="81">
        <f t="shared" si="135"/>
        <v>-0.44868458993667909</v>
      </c>
    </row>
    <row r="1829" spans="1:4">
      <c r="A1829" s="16">
        <v>42873.876035879628</v>
      </c>
      <c r="B1829" s="17">
        <v>-0.83677854058458934</v>
      </c>
      <c r="C1829" s="18">
        <v>-0.63597904195920585</v>
      </c>
      <c r="D1829" s="81">
        <f t="shared" si="135"/>
        <v>-0.30441781825097003</v>
      </c>
    </row>
    <row r="1830" spans="1:4">
      <c r="A1830" s="16">
        <v>42873.876151620367</v>
      </c>
      <c r="B1830" s="17">
        <v>-0.84445773818036429</v>
      </c>
      <c r="C1830" s="18">
        <v>-0.51447290690493841</v>
      </c>
      <c r="D1830" s="81">
        <f t="shared" si="135"/>
        <v>0.35929044425999163</v>
      </c>
    </row>
    <row r="1831" spans="1:4">
      <c r="A1831" s="16">
        <v>42873.876267361105</v>
      </c>
      <c r="B1831" s="17">
        <v>-0.84470767422140614</v>
      </c>
      <c r="C1831" s="18">
        <v>0.37657208349302629</v>
      </c>
      <c r="D1831" s="81">
        <f t="shared" si="135"/>
        <v>0.76073982941736928</v>
      </c>
    </row>
    <row r="1832" spans="1:4">
      <c r="A1832" s="16">
        <v>42873.876383101851</v>
      </c>
      <c r="B1832" s="17">
        <v>-0.81554491656992101</v>
      </c>
      <c r="C1832" s="18">
        <v>-0.47397086188684934</v>
      </c>
      <c r="D1832" s="81">
        <f t="shared" si="135"/>
        <v>0.5939438253497088</v>
      </c>
    </row>
    <row r="1833" spans="1:4">
      <c r="A1833" s="16">
        <v>42873.876498842597</v>
      </c>
      <c r="B1833" s="17">
        <v>-0.8075359792773863</v>
      </c>
      <c r="C1833" s="18">
        <v>-0.31196268181449271</v>
      </c>
      <c r="D1833" s="81">
        <f t="shared" si="135"/>
        <v>0.45624327212973587</v>
      </c>
    </row>
    <row r="1834" spans="1:4">
      <c r="A1834" s="16">
        <v>42873.876614583336</v>
      </c>
      <c r="B1834" s="17">
        <v>-0.82505603676159223</v>
      </c>
      <c r="C1834" s="18">
        <v>-0.14995450174213612</v>
      </c>
      <c r="D1834" s="81">
        <f t="shared" si="135"/>
        <v>0.1625235664093328</v>
      </c>
    </row>
    <row r="1835" spans="1:4">
      <c r="A1835" s="16">
        <v>42873.876730324075</v>
      </c>
      <c r="B1835" s="17">
        <v>-0.81307778326544755</v>
      </c>
      <c r="C1835" s="18">
        <v>0.17406185840258054</v>
      </c>
      <c r="D1835" s="81">
        <f t="shared" si="135"/>
        <v>0.11340817464637958</v>
      </c>
    </row>
    <row r="1836" spans="1:4">
      <c r="A1836" s="16">
        <v>42873.876846064813</v>
      </c>
      <c r="B1836" s="17">
        <v>-0.83743026433955992</v>
      </c>
      <c r="C1836" s="18">
        <v>-6.8950411705957837E-2</v>
      </c>
      <c r="D1836" s="81">
        <f t="shared" si="135"/>
        <v>4.5480799376184647E-3</v>
      </c>
    </row>
    <row r="1837" spans="1:4">
      <c r="A1837" s="16">
        <v>42873.876961805552</v>
      </c>
      <c r="B1837" s="17">
        <v>-0.83801391687432969</v>
      </c>
      <c r="C1837" s="18">
        <v>-0.27146063679640359</v>
      </c>
      <c r="D1837" s="81">
        <f t="shared" si="135"/>
        <v>-0.17043614433398913</v>
      </c>
    </row>
    <row r="1838" spans="1:4">
      <c r="A1838" s="16">
        <v>42873.877077546291</v>
      </c>
      <c r="B1838" s="17">
        <v>-0.84709397021307298</v>
      </c>
      <c r="C1838" s="18">
        <v>-0.19045654676022528</v>
      </c>
      <c r="D1838" s="81">
        <f t="shared" si="135"/>
        <v>-0.25090697393229777</v>
      </c>
    </row>
    <row r="1839" spans="1:4">
      <c r="A1839" s="16">
        <v>42873.877193287037</v>
      </c>
      <c r="B1839" s="17">
        <v>-0.8536497484730029</v>
      </c>
      <c r="C1839" s="18">
        <v>-0.31196268181449271</v>
      </c>
      <c r="D1839" s="81">
        <f t="shared" si="135"/>
        <v>-0.33087720089184097</v>
      </c>
    </row>
    <row r="1840" spans="1:4">
      <c r="A1840" s="16">
        <v>42873.877309027783</v>
      </c>
      <c r="B1840" s="17">
        <v>-0.853217637363477</v>
      </c>
      <c r="C1840" s="18">
        <v>-0.51447290690493841</v>
      </c>
      <c r="D1840" s="81">
        <f t="shared" si="135"/>
        <v>-0.29521032735184383</v>
      </c>
    </row>
    <row r="1841" spans="1:4">
      <c r="A1841" s="16">
        <v>42873.877424768521</v>
      </c>
      <c r="B1841" s="17">
        <v>-0.84834182311085982</v>
      </c>
      <c r="C1841" s="18">
        <v>-0.59547699694111678</v>
      </c>
      <c r="D1841" s="81">
        <f t="shared" si="135"/>
        <v>-0.39017207419236355</v>
      </c>
    </row>
    <row r="1842" spans="1:4">
      <c r="A1842" s="16">
        <v>42873.87754050926</v>
      </c>
      <c r="B1842" s="17">
        <v>-0.84555684477847837</v>
      </c>
      <c r="C1842" s="18">
        <v>-0.35246472683258184</v>
      </c>
      <c r="D1842" s="81">
        <f t="shared" si="135"/>
        <v>-0.58968083011515637</v>
      </c>
    </row>
    <row r="1843" spans="1:4">
      <c r="A1843" s="16">
        <v>42873.877656249999</v>
      </c>
      <c r="B1843" s="17">
        <v>-0.84618100774687965</v>
      </c>
      <c r="C1843" s="18">
        <v>0.13355981338449138</v>
      </c>
      <c r="D1843" s="81">
        <f t="shared" si="135"/>
        <v>-0.67167031868202076</v>
      </c>
    </row>
    <row r="1844" spans="1:4">
      <c r="A1844" s="16">
        <v>42873.877771990738</v>
      </c>
      <c r="B1844" s="17">
        <v>-0.84825600167769544</v>
      </c>
      <c r="C1844" s="18">
        <v>0.49807821854729373</v>
      </c>
      <c r="D1844" s="81">
        <f t="shared" si="135"/>
        <v>-0.60260563551454727</v>
      </c>
    </row>
    <row r="1845" spans="1:4">
      <c r="A1845" s="16">
        <v>42873.877887731476</v>
      </c>
      <c r="B1845" s="17">
        <v>-0.85757536868466966</v>
      </c>
      <c r="C1845" s="18">
        <v>-0.51447290690493841</v>
      </c>
      <c r="D1845" s="81">
        <f t="shared" si="135"/>
        <v>-0.38346154001077465</v>
      </c>
    </row>
    <row r="1846" spans="1:4">
      <c r="A1846" s="16">
        <v>42873.878003472222</v>
      </c>
      <c r="B1846" s="17">
        <v>-0.85884113829739328</v>
      </c>
      <c r="C1846" s="18">
        <v>-0.39296677185067103</v>
      </c>
      <c r="D1846" s="81">
        <f t="shared" si="135"/>
        <v>-0.41529441802553019</v>
      </c>
    </row>
    <row r="1847" spans="1:4">
      <c r="A1847" s="16">
        <v>42873.878119212968</v>
      </c>
      <c r="B1847" s="17">
        <v>-0.86053635475990842</v>
      </c>
      <c r="C1847" s="18">
        <v>-0.47397086188684934</v>
      </c>
      <c r="D1847" s="81">
        <f t="shared" si="135"/>
        <v>-0.46986333177679918</v>
      </c>
    </row>
    <row r="1848" spans="1:4">
      <c r="A1848" s="16">
        <v>42873.878234953707</v>
      </c>
      <c r="B1848" s="17">
        <v>-0.85790968898867093</v>
      </c>
      <c r="C1848" s="18">
        <v>-0.43346881686876015</v>
      </c>
      <c r="D1848" s="81">
        <f t="shared" si="135"/>
        <v>-0.42354155948698319</v>
      </c>
    </row>
    <row r="1849" spans="1:4">
      <c r="A1849" s="16">
        <v>42873.878350694446</v>
      </c>
      <c r="B1849" s="17">
        <v>-0.85929455819970257</v>
      </c>
      <c r="C1849" s="18">
        <v>-0.35246472683258184</v>
      </c>
      <c r="D1849" s="81">
        <f t="shared" si="135"/>
        <v>-0.55201910780881769</v>
      </c>
    </row>
    <row r="1850" spans="1:4">
      <c r="A1850" s="16">
        <v>42873.878466435184</v>
      </c>
      <c r="B1850" s="17">
        <v>-0.85839212067746462</v>
      </c>
      <c r="C1850" s="18">
        <v>0.37657208349302629</v>
      </c>
      <c r="D1850" s="81">
        <f t="shared" si="135"/>
        <v>-0.58725124965851594</v>
      </c>
    </row>
    <row r="1851" spans="1:4">
      <c r="A1851" s="16">
        <v>42873.878582175923</v>
      </c>
      <c r="B1851" s="17">
        <v>-0.8517294453742027</v>
      </c>
      <c r="C1851" s="18">
        <v>-0.14995450174213612</v>
      </c>
      <c r="D1851" s="81">
        <f t="shared" si="135"/>
        <v>-0.4975543107156552</v>
      </c>
    </row>
    <row r="1852" spans="1:4">
      <c r="A1852" s="16">
        <v>42873.878697916662</v>
      </c>
      <c r="B1852" s="17">
        <v>-0.8544377594389021</v>
      </c>
      <c r="C1852" s="18">
        <v>-0.19045654676022528</v>
      </c>
      <c r="D1852" s="81">
        <f t="shared" si="135"/>
        <v>-0.25628487383455434</v>
      </c>
    </row>
    <row r="1853" spans="1:4">
      <c r="A1853" s="16">
        <v>42873.878813657408</v>
      </c>
      <c r="B1853" s="17">
        <v>-0.84898925220478527</v>
      </c>
      <c r="C1853" s="18">
        <v>-0.31196268181449271</v>
      </c>
      <c r="D1853" s="81">
        <f t="shared" si="135"/>
        <v>-7.6530000163986395E-2</v>
      </c>
    </row>
    <row r="1854" spans="1:4">
      <c r="A1854" s="16">
        <v>42873.878929398154</v>
      </c>
      <c r="B1854" s="17">
        <v>-0.84693865089173104</v>
      </c>
      <c r="C1854" s="18">
        <v>-0.23095859177831443</v>
      </c>
      <c r="D1854" s="81">
        <f t="shared" si="135"/>
        <v>-7.5572690885705854E-2</v>
      </c>
    </row>
    <row r="1855" spans="1:4">
      <c r="A1855" s="16">
        <v>42873.879045138892</v>
      </c>
      <c r="B1855" s="17">
        <v>-0.85376430231697176</v>
      </c>
      <c r="C1855" s="18">
        <v>-0.39296677185067103</v>
      </c>
      <c r="D1855" s="81">
        <f t="shared" si="135"/>
        <v>-3.4093151984429845E-2</v>
      </c>
    </row>
    <row r="1856" spans="1:4">
      <c r="A1856" s="16">
        <v>42873.879160879631</v>
      </c>
      <c r="B1856" s="17">
        <v>-0.85533354135319772</v>
      </c>
      <c r="C1856" s="18">
        <v>-0.35246472683258184</v>
      </c>
      <c r="D1856" s="81">
        <f t="shared" si="135"/>
        <v>-4.7628911143829757E-2</v>
      </c>
    </row>
    <row r="1857" spans="1:4">
      <c r="A1857" s="16">
        <v>42873.87927662037</v>
      </c>
      <c r="B1857" s="17">
        <v>-0.85666506623527627</v>
      </c>
      <c r="C1857" s="18">
        <v>-0.31196268181449271</v>
      </c>
      <c r="D1857" s="81">
        <f t="shared" si="135"/>
        <v>0.11817451493455029</v>
      </c>
    </row>
    <row r="1858" spans="1:4">
      <c r="A1858" s="16">
        <v>42873.879392361108</v>
      </c>
      <c r="B1858" s="17">
        <v>-0.85922067918880929</v>
      </c>
      <c r="C1858" s="18">
        <v>-0.51447290690493841</v>
      </c>
      <c r="D1858" s="81">
        <f t="shared" si="135"/>
        <v>0.11023772882867029</v>
      </c>
    </row>
    <row r="1859" spans="1:4">
      <c r="A1859" s="16">
        <v>42873.879508101847</v>
      </c>
      <c r="B1859" s="17">
        <v>-0.85123726917388787</v>
      </c>
      <c r="C1859" s="18">
        <v>-0.63597904195920585</v>
      </c>
      <c r="D1859" s="81">
        <f t="shared" si="135"/>
        <v>7.6591908498811825E-2</v>
      </c>
    </row>
    <row r="1860" spans="1:4">
      <c r="A1860" s="16">
        <v>42873.879623842593</v>
      </c>
      <c r="B1860" s="17">
        <v>-0.84873837369732819</v>
      </c>
      <c r="C1860" s="18">
        <v>-0.35246472683258184</v>
      </c>
      <c r="D1860" s="81">
        <f t="shared" si="135"/>
        <v>0.3382367524474022</v>
      </c>
    </row>
    <row r="1861" spans="1:4">
      <c r="A1861" s="16">
        <v>42873.879739583339</v>
      </c>
      <c r="B1861" s="17">
        <v>-0.83386169861914716</v>
      </c>
      <c r="C1861" s="18">
        <v>-0.55497495192302759</v>
      </c>
      <c r="D1861" s="81">
        <f t="shared" si="135"/>
        <v>0.43271815802562302</v>
      </c>
    </row>
    <row r="1862" spans="1:4">
      <c r="A1862" s="16">
        <v>42873.879855324078</v>
      </c>
      <c r="B1862" s="17">
        <v>-0.83653633387188897</v>
      </c>
      <c r="C1862" s="18">
        <v>0.21456390342066969</v>
      </c>
      <c r="D1862" s="81">
        <f t="shared" si="135"/>
        <v>0.3098386119944842</v>
      </c>
    </row>
    <row r="1863" spans="1:4">
      <c r="A1863" s="16">
        <v>42873.879971064816</v>
      </c>
      <c r="B1863" s="17">
        <v>-0.8480724105341747</v>
      </c>
      <c r="C1863" s="18">
        <v>-0.14995450174213612</v>
      </c>
      <c r="D1863" s="81">
        <f t="shared" si="135"/>
        <v>0.34287308405899491</v>
      </c>
    </row>
    <row r="1864" spans="1:4">
      <c r="A1864" s="16">
        <v>42873.880086805555</v>
      </c>
      <c r="B1864" s="17">
        <v>-0.85164191847287551</v>
      </c>
      <c r="C1864" s="18">
        <v>-0.31196268181449271</v>
      </c>
      <c r="D1864" s="81">
        <f t="shared" si="135"/>
        <v>0.4380398669013395</v>
      </c>
    </row>
    <row r="1865" spans="1:4">
      <c r="A1865" s="16">
        <v>42873.880202546294</v>
      </c>
      <c r="B1865" s="17">
        <v>-0.83377190322683248</v>
      </c>
      <c r="C1865" s="18">
        <v>-0.35246472683258184</v>
      </c>
      <c r="D1865" s="81">
        <f t="shared" si="135"/>
        <v>0.44944142268175863</v>
      </c>
    </row>
    <row r="1866" spans="1:4">
      <c r="A1866" s="16">
        <v>42873.880318287032</v>
      </c>
      <c r="B1866" s="17">
        <v>-0.8462778549010006</v>
      </c>
      <c r="C1866" s="18">
        <v>-0.23095859177831443</v>
      </c>
      <c r="D1866" s="81">
        <f t="shared" si="135"/>
        <v>0.50026018655190096</v>
      </c>
    </row>
    <row r="1867" spans="1:4">
      <c r="A1867" s="16">
        <v>42873.880434027778</v>
      </c>
      <c r="B1867" s="17">
        <v>-0.85296513056509582</v>
      </c>
      <c r="C1867" s="18">
        <v>0.90309866872818523</v>
      </c>
      <c r="D1867" s="81">
        <f t="shared" si="135"/>
        <v>0.48754769641520351</v>
      </c>
    </row>
    <row r="1868" spans="1:4">
      <c r="A1868" s="16">
        <v>42873.880549768524</v>
      </c>
      <c r="B1868" s="17">
        <v>-0.84677106928264534</v>
      </c>
      <c r="C1868" s="18">
        <v>-0.27146063679640359</v>
      </c>
      <c r="D1868" s="81">
        <f t="shared" si="135"/>
        <v>0.48104975031308106</v>
      </c>
    </row>
    <row r="1869" spans="1:4">
      <c r="A1869" s="16">
        <v>42873.880665509263</v>
      </c>
      <c r="B1869" s="17">
        <v>-0.83665130664251763</v>
      </c>
      <c r="C1869" s="18">
        <v>-0.35246472683258184</v>
      </c>
      <c r="D1869" s="81">
        <f t="shared" si="135"/>
        <v>0.44219712601983036</v>
      </c>
    </row>
    <row r="1870" spans="1:4">
      <c r="A1870" s="16">
        <v>42873.880781250002</v>
      </c>
      <c r="B1870" s="17">
        <v>-0.84639843133272719</v>
      </c>
      <c r="C1870" s="18">
        <v>-6.8950411705957837E-2</v>
      </c>
      <c r="D1870" s="81">
        <f t="shared" si="135"/>
        <v>0.41858515491177317</v>
      </c>
    </row>
    <row r="1871" spans="1:4">
      <c r="A1871" s="16">
        <v>42873.88089699074</v>
      </c>
      <c r="B1871" s="17">
        <v>-0.85255931072945978</v>
      </c>
      <c r="C1871" s="18">
        <v>0.21456390342066969</v>
      </c>
      <c r="D1871" s="81">
        <f t="shared" si="135"/>
        <v>0.58478420658255093</v>
      </c>
    </row>
    <row r="1872" spans="1:4">
      <c r="A1872" s="16">
        <v>42873.881012731479</v>
      </c>
      <c r="B1872" s="17">
        <v>-0.85415723514209518</v>
      </c>
      <c r="C1872" s="18">
        <v>-0.19045654676022528</v>
      </c>
      <c r="D1872" s="81">
        <f t="shared" si="135"/>
        <v>0.24298194020601235</v>
      </c>
    </row>
    <row r="1873" spans="1:4">
      <c r="A1873" s="16">
        <v>42873.881128472218</v>
      </c>
      <c r="B1873" s="17">
        <v>-0.84346252020565615</v>
      </c>
      <c r="C1873" s="18">
        <v>-0.35246472683258184</v>
      </c>
      <c r="D1873" s="81">
        <f t="shared" si="135"/>
        <v>-6.0859902218205045E-2</v>
      </c>
    </row>
    <row r="1874" spans="1:4">
      <c r="A1874" s="16">
        <v>42873.881244212964</v>
      </c>
      <c r="B1874" s="17">
        <v>-0.84538787985841657</v>
      </c>
      <c r="C1874" s="18">
        <v>-0.39296677185067103</v>
      </c>
      <c r="D1874" s="81">
        <f t="shared" si="135"/>
        <v>-0.23446300225610825</v>
      </c>
    </row>
    <row r="1875" spans="1:4">
      <c r="A1875" s="16">
        <v>42873.881359953702</v>
      </c>
      <c r="B1875" s="17">
        <v>-0.85057060911016036</v>
      </c>
      <c r="C1875" s="18">
        <v>-0.19045654676022528</v>
      </c>
      <c r="D1875" s="81">
        <f t="shared" si="135"/>
        <v>-2.025922469717021E-2</v>
      </c>
    </row>
    <row r="1876" spans="1:4">
      <c r="A1876" s="16">
        <v>42873.881475694448</v>
      </c>
      <c r="B1876" s="17">
        <v>-0.85629787520672218</v>
      </c>
      <c r="C1876" s="18">
        <v>-0.63597904195920585</v>
      </c>
      <c r="D1876" s="81">
        <f t="shared" si="135"/>
        <v>7.6470283099271896E-2</v>
      </c>
    </row>
    <row r="1877" spans="1:4">
      <c r="A1877" s="16">
        <v>42873.881591435187</v>
      </c>
      <c r="B1877" s="17">
        <v>-0.83310505717044558</v>
      </c>
      <c r="C1877" s="18">
        <v>-0.19045654676022528</v>
      </c>
      <c r="D1877" s="81">
        <f t="shared" si="135"/>
        <v>2.4924555909468408E-2</v>
      </c>
    </row>
    <row r="1878" spans="1:4">
      <c r="A1878" s="16">
        <v>42873.881707175926</v>
      </c>
      <c r="B1878" s="17">
        <v>-0.83853103604255064</v>
      </c>
      <c r="C1878" s="18">
        <v>-0.67648108697729503</v>
      </c>
      <c r="D1878" s="81">
        <f t="shared" ref="D1878:D1941" si="136">CORREL(B1884:B1894,C1878:C1888)</f>
        <v>9.671923602566615E-2</v>
      </c>
    </row>
    <row r="1879" spans="1:4">
      <c r="A1879" s="16">
        <v>42873.881822916665</v>
      </c>
      <c r="B1879" s="17">
        <v>-0.8483050751532013</v>
      </c>
      <c r="C1879" s="18">
        <v>-0.51447290690493841</v>
      </c>
      <c r="D1879" s="81">
        <f t="shared" si="136"/>
        <v>8.7981287094947333E-2</v>
      </c>
    </row>
    <row r="1880" spans="1:4">
      <c r="A1880" s="16">
        <v>42873.881938657403</v>
      </c>
      <c r="B1880" s="17">
        <v>-0.85476554144351435</v>
      </c>
      <c r="C1880" s="18">
        <v>-0.23095859177831443</v>
      </c>
      <c r="D1880" s="81">
        <f t="shared" si="136"/>
        <v>0.30555138382580838</v>
      </c>
    </row>
    <row r="1881" spans="1:4">
      <c r="A1881" s="16">
        <v>42873.882054398149</v>
      </c>
      <c r="B1881" s="17">
        <v>-0.85566532508565718</v>
      </c>
      <c r="C1881" s="18">
        <v>-0.55497495192302759</v>
      </c>
      <c r="D1881" s="81">
        <f t="shared" si="136"/>
        <v>0.23806266005843363</v>
      </c>
    </row>
    <row r="1882" spans="1:4">
      <c r="A1882" s="16">
        <v>42873.882170138888</v>
      </c>
      <c r="B1882" s="17">
        <v>-0.85637029974112877</v>
      </c>
      <c r="C1882" s="18">
        <v>-0.51447290690493841</v>
      </c>
      <c r="D1882" s="81">
        <f t="shared" si="136"/>
        <v>0.18333378507415232</v>
      </c>
    </row>
    <row r="1883" spans="1:4">
      <c r="A1883" s="16">
        <v>42873.882285879634</v>
      </c>
      <c r="B1883" s="17">
        <v>-0.85620978598733333</v>
      </c>
      <c r="C1883" s="18">
        <v>-0.55497495192302759</v>
      </c>
      <c r="D1883" s="81">
        <f t="shared" si="136"/>
        <v>0.13347910800316612</v>
      </c>
    </row>
    <row r="1884" spans="1:4">
      <c r="A1884" s="16">
        <v>42873.882401620373</v>
      </c>
      <c r="B1884" s="17">
        <v>-0.84902230462297867</v>
      </c>
      <c r="C1884" s="18">
        <v>-0.55497495192302759</v>
      </c>
      <c r="D1884" s="81">
        <f t="shared" si="136"/>
        <v>0.11539488432771727</v>
      </c>
    </row>
    <row r="1885" spans="1:4">
      <c r="A1885" s="16">
        <v>42873.882517361111</v>
      </c>
      <c r="B1885" s="17">
        <v>-0.84760331150936818</v>
      </c>
      <c r="C1885" s="18">
        <v>-6.895041170595434E-2</v>
      </c>
      <c r="D1885" s="81">
        <f t="shared" si="136"/>
        <v>0.3175639382424349</v>
      </c>
    </row>
    <row r="1886" spans="1:4">
      <c r="A1886" s="16">
        <v>42873.88263310185</v>
      </c>
      <c r="B1886" s="17">
        <v>-0.8541789373871862</v>
      </c>
      <c r="C1886" s="18">
        <v>-0.31196268181449271</v>
      </c>
      <c r="D1886" s="81">
        <f t="shared" si="136"/>
        <v>0.28054085341685586</v>
      </c>
    </row>
    <row r="1887" spans="1:4">
      <c r="A1887" s="16">
        <v>42873.882748842589</v>
      </c>
      <c r="B1887" s="17">
        <v>-0.86138421979101176</v>
      </c>
      <c r="C1887" s="18">
        <v>-0.47397086188684934</v>
      </c>
      <c r="D1887" s="81">
        <f t="shared" si="136"/>
        <v>0.2656572239243753</v>
      </c>
    </row>
    <row r="1888" spans="1:4">
      <c r="A1888" s="16">
        <v>42873.882864583335</v>
      </c>
      <c r="B1888" s="17">
        <v>-0.85936812645938165</v>
      </c>
      <c r="C1888" s="18">
        <v>-0.23095859177831443</v>
      </c>
      <c r="D1888" s="81">
        <f t="shared" si="136"/>
        <v>0.24802186575093271</v>
      </c>
    </row>
    <row r="1889" spans="1:4">
      <c r="A1889" s="16">
        <v>42873.882980324073</v>
      </c>
      <c r="B1889" s="17">
        <v>-0.85401108724349395</v>
      </c>
      <c r="C1889" s="18">
        <v>-0.51447290690493841</v>
      </c>
      <c r="D1889" s="81">
        <f t="shared" si="136"/>
        <v>0.31261181975744062</v>
      </c>
    </row>
    <row r="1890" spans="1:4">
      <c r="A1890" s="16">
        <v>42873.883096064819</v>
      </c>
      <c r="B1890" s="17">
        <v>-0.84290911524541623</v>
      </c>
      <c r="C1890" s="18">
        <v>-0.14995450174213612</v>
      </c>
      <c r="D1890" s="81">
        <f t="shared" si="136"/>
        <v>0.25213659240807595</v>
      </c>
    </row>
    <row r="1891" spans="1:4">
      <c r="A1891" s="16">
        <v>42873.883211805558</v>
      </c>
      <c r="B1891" s="17">
        <v>-0.84833021960254962</v>
      </c>
      <c r="C1891" s="18">
        <v>-0.43346881686876015</v>
      </c>
      <c r="D1891" s="81">
        <f t="shared" si="136"/>
        <v>0.22766416403629669</v>
      </c>
    </row>
    <row r="1892" spans="1:4">
      <c r="A1892" s="16">
        <v>42873.883327546297</v>
      </c>
      <c r="B1892" s="17">
        <v>-0.84925284409627722</v>
      </c>
      <c r="C1892" s="18">
        <v>-0.79798722203156247</v>
      </c>
      <c r="D1892" s="81">
        <f t="shared" si="136"/>
        <v>0.10713288562042501</v>
      </c>
    </row>
    <row r="1893" spans="1:4">
      <c r="A1893" s="16">
        <v>42873.883443287035</v>
      </c>
      <c r="B1893" s="17">
        <v>-0.85663464926085253</v>
      </c>
      <c r="C1893" s="18">
        <v>-0.43346881686876015</v>
      </c>
      <c r="D1893" s="81">
        <f t="shared" si="136"/>
        <v>-5.9840305715894493E-2</v>
      </c>
    </row>
    <row r="1894" spans="1:4">
      <c r="A1894" s="16">
        <v>42873.883559027774</v>
      </c>
      <c r="B1894" s="17">
        <v>-0.85323131386051887</v>
      </c>
      <c r="C1894" s="18">
        <v>-0.27146063679640359</v>
      </c>
      <c r="D1894" s="81">
        <f t="shared" si="136"/>
        <v>-0.18167853539213158</v>
      </c>
    </row>
    <row r="1895" spans="1:4">
      <c r="A1895" s="16">
        <v>42873.883674768513</v>
      </c>
      <c r="B1895" s="17">
        <v>-0.84305403193871753</v>
      </c>
      <c r="C1895" s="18">
        <v>-6.8950411705957837E-2</v>
      </c>
      <c r="D1895" s="81">
        <f t="shared" si="136"/>
        <v>-0.15846087812774026</v>
      </c>
    </row>
    <row r="1896" spans="1:4">
      <c r="A1896" s="16">
        <v>42873.883790509259</v>
      </c>
      <c r="B1896" s="17">
        <v>-0.84179103528277888</v>
      </c>
      <c r="C1896" s="18">
        <v>-0.71698313199538422</v>
      </c>
      <c r="D1896" s="81">
        <f t="shared" si="136"/>
        <v>-0.42093020902004863</v>
      </c>
    </row>
    <row r="1897" spans="1:4">
      <c r="A1897" s="16">
        <v>42873.883906250005</v>
      </c>
      <c r="B1897" s="17">
        <v>-0.83335013538360847</v>
      </c>
      <c r="C1897" s="18">
        <v>-0.35246472683258184</v>
      </c>
      <c r="D1897" s="81">
        <f t="shared" si="136"/>
        <v>-0.27031547337640771</v>
      </c>
    </row>
    <row r="1898" spans="1:4">
      <c r="A1898" s="16">
        <v>42873.884021990743</v>
      </c>
      <c r="B1898" s="17">
        <v>-0.85199811496046041</v>
      </c>
      <c r="C1898" s="18">
        <v>-0.43346881686876015</v>
      </c>
      <c r="D1898" s="81">
        <f t="shared" si="136"/>
        <v>-0.31419650118403281</v>
      </c>
    </row>
    <row r="1899" spans="1:4">
      <c r="A1899" s="16">
        <v>42873.884137731482</v>
      </c>
      <c r="B1899" s="17">
        <v>-0.85463224369366364</v>
      </c>
      <c r="C1899" s="18">
        <v>-6.8950411705957837E-2</v>
      </c>
      <c r="D1899" s="81">
        <f t="shared" si="136"/>
        <v>-0.41083103160889589</v>
      </c>
    </row>
    <row r="1900" spans="1:4">
      <c r="A1900" s="16">
        <v>42873.884253472221</v>
      </c>
      <c r="B1900" s="17">
        <v>-0.84199260715959101</v>
      </c>
      <c r="C1900" s="18">
        <v>-0.47397086188684934</v>
      </c>
      <c r="D1900" s="81">
        <f t="shared" si="136"/>
        <v>-0.38438435362501983</v>
      </c>
    </row>
    <row r="1901" spans="1:4">
      <c r="A1901" s="16">
        <v>42873.884369212959</v>
      </c>
      <c r="B1901" s="17">
        <v>-0.83717989864383446</v>
      </c>
      <c r="C1901" s="18">
        <v>-0.43346881686876015</v>
      </c>
      <c r="D1901" s="81">
        <f t="shared" si="136"/>
        <v>-0.24792877530403329</v>
      </c>
    </row>
    <row r="1902" spans="1:4">
      <c r="A1902" s="16">
        <v>42873.884484953698</v>
      </c>
      <c r="B1902" s="17">
        <v>-0.8431527098027316</v>
      </c>
      <c r="C1902" s="18">
        <v>-0.14995450174213612</v>
      </c>
      <c r="D1902" s="81">
        <f t="shared" si="136"/>
        <v>-0.26904646256094628</v>
      </c>
    </row>
    <row r="1903" spans="1:4">
      <c r="A1903" s="16">
        <v>42873.884600694444</v>
      </c>
      <c r="B1903" s="17">
        <v>-0.85371240997956443</v>
      </c>
      <c r="C1903" s="18">
        <v>-0.14995450174213612</v>
      </c>
      <c r="D1903" s="81">
        <f t="shared" si="136"/>
        <v>-0.14088761095610577</v>
      </c>
    </row>
    <row r="1904" spans="1:4">
      <c r="A1904" s="16">
        <v>42873.88471643519</v>
      </c>
      <c r="B1904" s="17">
        <v>-0.85389975193873757</v>
      </c>
      <c r="C1904" s="18">
        <v>-0.14995450174213612</v>
      </c>
      <c r="D1904" s="81">
        <f t="shared" si="136"/>
        <v>-5.1084137115327229E-2</v>
      </c>
    </row>
    <row r="1905" spans="1:4">
      <c r="A1905" s="16">
        <v>42873.884832175929</v>
      </c>
      <c r="B1905" s="17">
        <v>-0.84579116950253241</v>
      </c>
      <c r="C1905" s="18">
        <v>-0.39296677185067103</v>
      </c>
      <c r="D1905" s="81">
        <f t="shared" si="136"/>
        <v>0.17208185445407245</v>
      </c>
    </row>
    <row r="1906" spans="1:4">
      <c r="A1906" s="16">
        <v>42873.884947916667</v>
      </c>
      <c r="B1906" s="17">
        <v>-0.8347459935021091</v>
      </c>
      <c r="C1906" s="18">
        <v>-0.47397086188684934</v>
      </c>
      <c r="D1906" s="81">
        <f t="shared" si="136"/>
        <v>-0.24315667653665737</v>
      </c>
    </row>
    <row r="1907" spans="1:4">
      <c r="A1907" s="16">
        <v>42873.885063657406</v>
      </c>
      <c r="B1907" s="17">
        <v>-0.85196827568898836</v>
      </c>
      <c r="C1907" s="18">
        <v>-0.27146063679640359</v>
      </c>
      <c r="D1907" s="81">
        <f t="shared" si="136"/>
        <v>-0.13682084071768491</v>
      </c>
    </row>
    <row r="1908" spans="1:4">
      <c r="A1908" s="16">
        <v>42873.885179398145</v>
      </c>
      <c r="B1908" s="17">
        <v>-0.85781455314418165</v>
      </c>
      <c r="C1908" s="18">
        <v>-0.19045654676022528</v>
      </c>
      <c r="D1908" s="81">
        <f t="shared" si="136"/>
        <v>-0.18784444493462552</v>
      </c>
    </row>
    <row r="1909" spans="1:4">
      <c r="A1909" s="16">
        <v>42873.885295138884</v>
      </c>
      <c r="B1909" s="17">
        <v>-0.8534611371364369</v>
      </c>
      <c r="C1909" s="18">
        <v>-0.39296677185067103</v>
      </c>
      <c r="D1909" s="81">
        <f t="shared" si="136"/>
        <v>4.5881432107590971E-2</v>
      </c>
    </row>
    <row r="1910" spans="1:4">
      <c r="A1910" s="16">
        <v>42873.885410879629</v>
      </c>
      <c r="B1910" s="17">
        <v>-0.85538418704668828</v>
      </c>
      <c r="C1910" s="18">
        <v>-0.23095859177831443</v>
      </c>
      <c r="D1910" s="81">
        <f t="shared" si="136"/>
        <v>4.3038621330686644E-2</v>
      </c>
    </row>
    <row r="1911" spans="1:4">
      <c r="A1911" s="16">
        <v>42873.885526620375</v>
      </c>
      <c r="B1911" s="17">
        <v>-0.85502944456146079</v>
      </c>
      <c r="C1911" s="18">
        <v>-0.35246472683258184</v>
      </c>
      <c r="D1911" s="81">
        <f t="shared" si="136"/>
        <v>1.3696500528237449E-2</v>
      </c>
    </row>
    <row r="1912" spans="1:4">
      <c r="A1912" s="16">
        <v>42873.885642361114</v>
      </c>
      <c r="B1912" s="17">
        <v>-0.85206383596314461</v>
      </c>
      <c r="C1912" s="18">
        <v>-0.27146063679640359</v>
      </c>
      <c r="D1912" s="81">
        <f t="shared" si="136"/>
        <v>-3.4728456772982849E-2</v>
      </c>
    </row>
    <row r="1913" spans="1:4">
      <c r="A1913" s="16">
        <v>42873.885758101853</v>
      </c>
      <c r="B1913" s="17">
        <v>-0.85891386604556441</v>
      </c>
      <c r="C1913" s="18">
        <v>-0.23095859177831443</v>
      </c>
      <c r="D1913" s="81">
        <f t="shared" si="136"/>
        <v>-0.24461625563219661</v>
      </c>
    </row>
    <row r="1914" spans="1:4">
      <c r="A1914" s="16">
        <v>42873.885873842592</v>
      </c>
      <c r="B1914" s="17">
        <v>-0.85674218802578572</v>
      </c>
      <c r="C1914" s="18">
        <v>-0.31196268181449271</v>
      </c>
      <c r="D1914" s="81">
        <f t="shared" si="136"/>
        <v>-0.12721722102787361</v>
      </c>
    </row>
    <row r="1915" spans="1:4">
      <c r="A1915" s="16">
        <v>42873.88598958333</v>
      </c>
      <c r="B1915" s="17">
        <v>-0.84242075452499809</v>
      </c>
      <c r="C1915" s="18">
        <v>-0.43346881686876015</v>
      </c>
      <c r="D1915" s="81">
        <f t="shared" si="136"/>
        <v>-0.14089578605365022</v>
      </c>
    </row>
    <row r="1916" spans="1:4">
      <c r="A1916" s="16">
        <v>42873.886105324069</v>
      </c>
      <c r="B1916" s="17">
        <v>-0.83387646375701552</v>
      </c>
      <c r="C1916" s="18">
        <v>-0.55497495192302759</v>
      </c>
      <c r="D1916" s="81">
        <f t="shared" si="136"/>
        <v>-0.17578231807631819</v>
      </c>
    </row>
    <row r="1917" spans="1:4">
      <c r="A1917" s="16">
        <v>42873.886221064815</v>
      </c>
      <c r="B1917" s="17">
        <v>-0.83633733041163283</v>
      </c>
      <c r="C1917" s="18">
        <v>5.2555723348309609E-2</v>
      </c>
      <c r="D1917" s="81">
        <f t="shared" si="136"/>
        <v>7.560509626969894E-2</v>
      </c>
    </row>
    <row r="1918" spans="1:4">
      <c r="A1918" s="16">
        <v>42873.886336805561</v>
      </c>
      <c r="B1918" s="17">
        <v>-0.83844798353868732</v>
      </c>
      <c r="C1918" s="18">
        <v>-0.71698313199538422</v>
      </c>
      <c r="D1918" s="81">
        <f t="shared" si="136"/>
        <v>-0.12550444577651645</v>
      </c>
    </row>
    <row r="1919" spans="1:4">
      <c r="A1919" s="16">
        <v>42873.8864525463</v>
      </c>
      <c r="B1919" s="17">
        <v>-0.84235673201345074</v>
      </c>
      <c r="C1919" s="18">
        <v>-0.19045654676022528</v>
      </c>
      <c r="D1919" s="81">
        <f t="shared" si="136"/>
        <v>0.22184657688989495</v>
      </c>
    </row>
    <row r="1920" spans="1:4">
      <c r="A1920" s="16">
        <v>42873.886568287038</v>
      </c>
      <c r="B1920" s="17">
        <v>-0.85319769872297868</v>
      </c>
      <c r="C1920" s="18">
        <v>-0.35246472683258184</v>
      </c>
      <c r="D1920" s="81">
        <f t="shared" si="136"/>
        <v>0.19456202577232143</v>
      </c>
    </row>
    <row r="1921" spans="1:4">
      <c r="A1921" s="16">
        <v>42873.886684027777</v>
      </c>
      <c r="B1921" s="17">
        <v>-0.85267773006027237</v>
      </c>
      <c r="C1921" s="18">
        <v>-0.35246472683258184</v>
      </c>
      <c r="D1921" s="81">
        <f t="shared" si="136"/>
        <v>0.27777273368825689</v>
      </c>
    </row>
    <row r="1922" spans="1:4">
      <c r="A1922" s="16">
        <v>42873.886799768516</v>
      </c>
      <c r="B1922" s="17">
        <v>-0.83007099682622176</v>
      </c>
      <c r="C1922" s="18">
        <v>-0.27146063679640359</v>
      </c>
      <c r="D1922" s="81">
        <f t="shared" si="136"/>
        <v>0.31623555845930856</v>
      </c>
    </row>
    <row r="1923" spans="1:4">
      <c r="A1923" s="16">
        <v>42873.886915509254</v>
      </c>
      <c r="B1923" s="17">
        <v>-0.83945700345526197</v>
      </c>
      <c r="C1923" s="18">
        <v>5.2555723348309609E-2</v>
      </c>
      <c r="D1923" s="81">
        <f t="shared" si="136"/>
        <v>0.39171205693912342</v>
      </c>
    </row>
    <row r="1924" spans="1:4">
      <c r="A1924" s="16">
        <v>42873.88703125</v>
      </c>
      <c r="B1924" s="17">
        <v>-0.83882042373318455</v>
      </c>
      <c r="C1924" s="18">
        <v>-0.47397086188684934</v>
      </c>
      <c r="D1924" s="81">
        <f t="shared" si="136"/>
        <v>0.67333596219671188</v>
      </c>
    </row>
    <row r="1925" spans="1:4">
      <c r="A1925" s="16">
        <v>42873.887146990746</v>
      </c>
      <c r="B1925" s="17">
        <v>-0.82848660566317966</v>
      </c>
      <c r="C1925" s="18">
        <v>-6.8950411705957837E-2</v>
      </c>
      <c r="D1925" s="81">
        <f t="shared" si="136"/>
        <v>0.58414691656647522</v>
      </c>
    </row>
    <row r="1926" spans="1:4">
      <c r="A1926" s="16">
        <v>42873.887262731485</v>
      </c>
      <c r="B1926" s="17">
        <v>-0.84540799707432568</v>
      </c>
      <c r="C1926" s="18">
        <v>-0.27146063679640359</v>
      </c>
      <c r="D1926" s="81">
        <f t="shared" si="136"/>
        <v>0.53694902716613069</v>
      </c>
    </row>
    <row r="1927" spans="1:4">
      <c r="A1927" s="16">
        <v>42873.887378472224</v>
      </c>
      <c r="B1927" s="17">
        <v>-0.85216202770211757</v>
      </c>
      <c r="C1927" s="18">
        <v>-0.47397086188684934</v>
      </c>
      <c r="D1927" s="81">
        <f t="shared" si="136"/>
        <v>0.61002518465623135</v>
      </c>
    </row>
    <row r="1928" spans="1:4">
      <c r="A1928" s="16">
        <v>42873.887494212962</v>
      </c>
      <c r="B1928" s="17">
        <v>-0.85903452591905172</v>
      </c>
      <c r="C1928" s="18">
        <v>-0.10945245672404698</v>
      </c>
      <c r="D1928" s="81">
        <f t="shared" si="136"/>
        <v>0.55686562963282915</v>
      </c>
    </row>
    <row r="1929" spans="1:4">
      <c r="A1929" s="16">
        <v>42873.887609953701</v>
      </c>
      <c r="B1929" s="17">
        <v>-0.85809514355126426</v>
      </c>
      <c r="C1929" s="18">
        <v>-0.43346881686876015</v>
      </c>
      <c r="D1929" s="81">
        <f t="shared" si="136"/>
        <v>0.68900297379607678</v>
      </c>
    </row>
    <row r="1930" spans="1:4">
      <c r="A1930" s="16">
        <v>42873.88772569444</v>
      </c>
      <c r="B1930" s="17">
        <v>-0.8634020684033944</v>
      </c>
      <c r="C1930" s="18">
        <v>-0.23095859177831443</v>
      </c>
      <c r="D1930" s="81">
        <f t="shared" si="136"/>
        <v>0.66553239905196349</v>
      </c>
    </row>
    <row r="1931" spans="1:4">
      <c r="A1931" s="16">
        <v>42873.887841435186</v>
      </c>
      <c r="B1931" s="17">
        <v>-0.84937353569066021</v>
      </c>
      <c r="C1931" s="18">
        <v>-0.23095859177831443</v>
      </c>
      <c r="D1931" s="81">
        <f t="shared" si="136"/>
        <v>0.2964972587082691</v>
      </c>
    </row>
    <row r="1932" spans="1:4">
      <c r="A1932" s="16">
        <v>42873.887957175932</v>
      </c>
      <c r="B1932" s="17">
        <v>-0.84926424854662197</v>
      </c>
      <c r="C1932" s="18">
        <v>-0.19045654676022528</v>
      </c>
      <c r="D1932" s="81">
        <f t="shared" si="136"/>
        <v>0.14152146346383579</v>
      </c>
    </row>
    <row r="1933" spans="1:4">
      <c r="A1933" s="16">
        <v>42873.88807291667</v>
      </c>
      <c r="B1933" s="17">
        <v>-0.85792879212042039</v>
      </c>
      <c r="C1933" s="18">
        <v>-0.55497495192302759</v>
      </c>
      <c r="D1933" s="81">
        <f t="shared" si="136"/>
        <v>8.6892492667150767E-2</v>
      </c>
    </row>
    <row r="1934" spans="1:4">
      <c r="A1934" s="16">
        <v>42873.888188657409</v>
      </c>
      <c r="B1934" s="17">
        <v>-0.85599438873366485</v>
      </c>
      <c r="C1934" s="18">
        <v>-0.43346881686876015</v>
      </c>
      <c r="D1934" s="81">
        <f t="shared" si="136"/>
        <v>0.20736316904791616</v>
      </c>
    </row>
    <row r="1935" spans="1:4">
      <c r="A1935" s="16">
        <v>42873.888304398148</v>
      </c>
      <c r="B1935" s="17">
        <v>-0.85714201083487152</v>
      </c>
      <c r="C1935" s="18">
        <v>-0.35246472683258184</v>
      </c>
      <c r="D1935" s="81">
        <f t="shared" si="136"/>
        <v>0.20956930042094243</v>
      </c>
    </row>
    <row r="1936" spans="1:4">
      <c r="A1936" s="16">
        <v>42873.888420138886</v>
      </c>
      <c r="B1936" s="17">
        <v>-0.84963023832464279</v>
      </c>
      <c r="C1936" s="18">
        <v>-0.35246472683258184</v>
      </c>
      <c r="D1936" s="81">
        <f t="shared" si="136"/>
        <v>0.21542183421100072</v>
      </c>
    </row>
    <row r="1937" spans="1:4">
      <c r="A1937" s="16">
        <v>42873.888535879625</v>
      </c>
      <c r="B1937" s="17">
        <v>-0.83996934113499866</v>
      </c>
      <c r="C1937" s="18">
        <v>-6.8950411705957837E-2</v>
      </c>
      <c r="D1937" s="81">
        <f t="shared" si="136"/>
        <v>0.29599603531245922</v>
      </c>
    </row>
    <row r="1938" spans="1:4">
      <c r="A1938" s="16">
        <v>42873.888651620371</v>
      </c>
      <c r="B1938" s="17">
        <v>-0.84531463872855461</v>
      </c>
      <c r="C1938" s="18">
        <v>-0.14995450174213612</v>
      </c>
      <c r="D1938" s="81">
        <f t="shared" si="136"/>
        <v>0.1900822114852341</v>
      </c>
    </row>
    <row r="1939" spans="1:4">
      <c r="A1939" s="16">
        <v>42873.88876736111</v>
      </c>
      <c r="B1939" s="17">
        <v>-0.85856943456555046</v>
      </c>
      <c r="C1939" s="18">
        <v>-0.43346881686876015</v>
      </c>
      <c r="D1939" s="81">
        <f t="shared" si="136"/>
        <v>9.2695962809498267E-2</v>
      </c>
    </row>
    <row r="1940" spans="1:4">
      <c r="A1940" s="16">
        <v>42873.888883101856</v>
      </c>
      <c r="B1940" s="17">
        <v>-0.86205164046584026</v>
      </c>
      <c r="C1940" s="18">
        <v>-0.35246472683258184</v>
      </c>
      <c r="D1940" s="81">
        <f t="shared" si="136"/>
        <v>0.1732137073030238</v>
      </c>
    </row>
    <row r="1941" spans="1:4">
      <c r="A1941" s="16">
        <v>42873.888998842594</v>
      </c>
      <c r="B1941" s="17">
        <v>-0.86579346864101314</v>
      </c>
      <c r="C1941" s="18">
        <v>5.2555723348309609E-2</v>
      </c>
      <c r="D1941" s="81">
        <f t="shared" si="136"/>
        <v>0.14631995723103894</v>
      </c>
    </row>
    <row r="1942" spans="1:4">
      <c r="A1942" s="16">
        <v>42873.889114583333</v>
      </c>
      <c r="B1942" s="17">
        <v>-0.84687542157437112</v>
      </c>
      <c r="C1942" s="18">
        <v>-6.8950411705957837E-2</v>
      </c>
      <c r="D1942" s="81">
        <f t="shared" ref="D1942:D2005" si="137">CORREL(B1948:B1958,C1942:C1952)</f>
        <v>0.26113496584014412</v>
      </c>
    </row>
    <row r="1943" spans="1:4">
      <c r="A1943" s="16">
        <v>42873.889230324072</v>
      </c>
      <c r="B1943" s="17">
        <v>-0.84359063347322039</v>
      </c>
      <c r="C1943" s="18">
        <v>-0.27146063679640359</v>
      </c>
      <c r="D1943" s="81">
        <f t="shared" si="137"/>
        <v>0.30498530630390658</v>
      </c>
    </row>
    <row r="1944" spans="1:4">
      <c r="A1944" s="16">
        <v>42873.889346064811</v>
      </c>
      <c r="B1944" s="17">
        <v>-0.8531969772357646</v>
      </c>
      <c r="C1944" s="18">
        <v>-0.43346881686876015</v>
      </c>
      <c r="D1944" s="81">
        <f t="shared" si="137"/>
        <v>0.32522091057847669</v>
      </c>
    </row>
    <row r="1945" spans="1:4">
      <c r="A1945" s="16">
        <v>42873.889461805556</v>
      </c>
      <c r="B1945" s="17">
        <v>-0.86021374778029358</v>
      </c>
      <c r="C1945" s="18">
        <v>-0.43346881686876015</v>
      </c>
      <c r="D1945" s="81">
        <f t="shared" si="137"/>
        <v>-9.2108762865581714E-2</v>
      </c>
    </row>
    <row r="1946" spans="1:4">
      <c r="A1946" s="16">
        <v>42873.889577546295</v>
      </c>
      <c r="B1946" s="17">
        <v>-0.86393708657807111</v>
      </c>
      <c r="C1946" s="18">
        <v>-0.14995450174213612</v>
      </c>
      <c r="D1946" s="81">
        <f t="shared" si="137"/>
        <v>-7.6614709760169222E-2</v>
      </c>
    </row>
    <row r="1947" spans="1:4">
      <c r="A1947" s="16">
        <v>42873.889693287041</v>
      </c>
      <c r="B1947" s="17">
        <v>-0.86388854344769506</v>
      </c>
      <c r="C1947" s="18">
        <v>5.2555723348309609E-2</v>
      </c>
      <c r="D1947" s="81">
        <f t="shared" si="137"/>
        <v>-0.14889217692893966</v>
      </c>
    </row>
    <row r="1948" spans="1:4">
      <c r="A1948" s="16">
        <v>42873.88980902778</v>
      </c>
      <c r="B1948" s="17">
        <v>-0.86617186400784807</v>
      </c>
      <c r="C1948" s="18">
        <v>-0.47397086188684934</v>
      </c>
      <c r="D1948" s="81">
        <f t="shared" si="137"/>
        <v>-9.6023775314097476E-2</v>
      </c>
    </row>
    <row r="1949" spans="1:4">
      <c r="A1949" s="16">
        <v>42873.889924768519</v>
      </c>
      <c r="B1949" s="17">
        <v>-0.86814820144661797</v>
      </c>
      <c r="C1949" s="18">
        <v>-0.14995450174213612</v>
      </c>
      <c r="D1949" s="81">
        <f t="shared" si="137"/>
        <v>-9.0694000978210287E-2</v>
      </c>
    </row>
    <row r="1950" spans="1:4">
      <c r="A1950" s="16">
        <v>42873.890040509257</v>
      </c>
      <c r="B1950" s="17">
        <v>-0.86801748494331288</v>
      </c>
      <c r="C1950" s="18">
        <v>-0.23095859177831443</v>
      </c>
      <c r="D1950" s="81">
        <f t="shared" si="137"/>
        <v>-0.19469533550905435</v>
      </c>
    </row>
    <row r="1951" spans="1:4">
      <c r="A1951" s="16">
        <v>42873.890156249996</v>
      </c>
      <c r="B1951" s="17">
        <v>-0.86224879799761822</v>
      </c>
      <c r="C1951" s="18">
        <v>-0.27146063679640359</v>
      </c>
      <c r="D1951" s="81">
        <f t="shared" si="137"/>
        <v>4.2855148927558567E-2</v>
      </c>
    </row>
    <row r="1952" spans="1:4">
      <c r="A1952" s="16">
        <v>42873.890271990742</v>
      </c>
      <c r="B1952" s="17">
        <v>-0.85213987456673757</v>
      </c>
      <c r="C1952" s="18">
        <v>0.17406185840258054</v>
      </c>
      <c r="D1952" s="81">
        <f t="shared" si="137"/>
        <v>-0.11457915851389822</v>
      </c>
    </row>
    <row r="1953" spans="1:4">
      <c r="A1953" s="16">
        <v>42873.890387731481</v>
      </c>
      <c r="B1953" s="17">
        <v>-0.86167935546415042</v>
      </c>
      <c r="C1953" s="18">
        <v>-0.31196268181449271</v>
      </c>
      <c r="D1953" s="81">
        <f t="shared" si="137"/>
        <v>0.2223243322356141</v>
      </c>
    </row>
    <row r="1954" spans="1:4">
      <c r="A1954" s="16">
        <v>42873.890503472227</v>
      </c>
      <c r="B1954" s="17">
        <v>-0.86290168171169335</v>
      </c>
      <c r="C1954" s="18">
        <v>-0.43346881686876015</v>
      </c>
      <c r="D1954" s="81">
        <f t="shared" si="137"/>
        <v>0.23738593829002186</v>
      </c>
    </row>
    <row r="1955" spans="1:4">
      <c r="A1955" s="16">
        <v>42873.890619212965</v>
      </c>
      <c r="B1955" s="17">
        <v>-0.8659177518679162</v>
      </c>
      <c r="C1955" s="18">
        <v>0.41707412851111542</v>
      </c>
      <c r="D1955" s="81">
        <f t="shared" si="137"/>
        <v>0.25597991145357052</v>
      </c>
    </row>
    <row r="1956" spans="1:4">
      <c r="A1956" s="16">
        <v>42873.890734953704</v>
      </c>
      <c r="B1956" s="17">
        <v>-0.86141887571697151</v>
      </c>
      <c r="C1956" s="18">
        <v>-0.23095859177831443</v>
      </c>
      <c r="D1956" s="81">
        <f t="shared" si="137"/>
        <v>0.5652988104981278</v>
      </c>
    </row>
    <row r="1957" spans="1:4">
      <c r="A1957" s="16">
        <v>42873.890850694443</v>
      </c>
      <c r="B1957" s="17">
        <v>-0.86065229064896986</v>
      </c>
      <c r="C1957" s="18">
        <v>1.2053678330223951E-2</v>
      </c>
      <c r="D1957" s="81">
        <f t="shared" si="137"/>
        <v>0.5538110789738373</v>
      </c>
    </row>
    <row r="1958" spans="1:4">
      <c r="A1958" s="16">
        <v>42873.890966435181</v>
      </c>
      <c r="B1958" s="17">
        <v>-0.86041137783662913</v>
      </c>
      <c r="C1958" s="18">
        <v>-0.31196268181449271</v>
      </c>
      <c r="D1958" s="81">
        <f t="shared" si="137"/>
        <v>0.59393747618345127</v>
      </c>
    </row>
    <row r="1959" spans="1:4">
      <c r="A1959" s="16">
        <v>42873.89108217592</v>
      </c>
      <c r="B1959" s="17">
        <v>-0.85988420205393812</v>
      </c>
      <c r="C1959" s="18">
        <v>-6.8950411705957837E-2</v>
      </c>
      <c r="D1959" s="81">
        <f t="shared" si="137"/>
        <v>0.53615432234227534</v>
      </c>
    </row>
    <row r="1960" spans="1:4">
      <c r="A1960" s="16">
        <v>42873.891197916666</v>
      </c>
      <c r="B1960" s="17">
        <v>-0.86309347986456464</v>
      </c>
      <c r="C1960" s="18">
        <v>5.2555723348309609E-2</v>
      </c>
      <c r="D1960" s="81">
        <f t="shared" si="137"/>
        <v>0.53078966526122784</v>
      </c>
    </row>
    <row r="1961" spans="1:4">
      <c r="A1961" s="16">
        <v>42873.891313657412</v>
      </c>
      <c r="B1961" s="17">
        <v>-0.86503282963202555</v>
      </c>
      <c r="C1961" s="18">
        <v>0.17406185840258054</v>
      </c>
      <c r="D1961" s="81">
        <f t="shared" si="137"/>
        <v>0.58080016490614694</v>
      </c>
    </row>
    <row r="1962" spans="1:4">
      <c r="A1962" s="16">
        <v>42873.891429398151</v>
      </c>
      <c r="B1962" s="17">
        <v>-0.86594032102315754</v>
      </c>
      <c r="C1962" s="18">
        <v>-0.43346881686876015</v>
      </c>
      <c r="D1962" s="81">
        <f t="shared" si="137"/>
        <v>0.51358300009612412</v>
      </c>
    </row>
    <row r="1963" spans="1:4">
      <c r="A1963" s="16">
        <v>42873.891545138889</v>
      </c>
      <c r="B1963" s="17">
        <v>-0.86360036852798028</v>
      </c>
      <c r="C1963" s="18">
        <v>0.4575761735292046</v>
      </c>
      <c r="D1963" s="81">
        <f t="shared" si="137"/>
        <v>0.65434293308588398</v>
      </c>
    </row>
    <row r="1964" spans="1:4">
      <c r="A1964" s="16">
        <v>42873.891660879628</v>
      </c>
      <c r="B1964" s="17">
        <v>-0.86620273678395254</v>
      </c>
      <c r="C1964" s="18">
        <v>-0.14995450174213612</v>
      </c>
      <c r="D1964" s="81">
        <f t="shared" si="137"/>
        <v>0.32408979717226566</v>
      </c>
    </row>
    <row r="1965" spans="1:4">
      <c r="A1965" s="16">
        <v>42873.891776620367</v>
      </c>
      <c r="B1965" s="17">
        <v>-0.86357576504150735</v>
      </c>
      <c r="C1965" s="18">
        <v>-0.31196268181449271</v>
      </c>
      <c r="D1965" s="81">
        <f t="shared" si="137"/>
        <v>0.41314043004359813</v>
      </c>
    </row>
    <row r="1966" spans="1:4">
      <c r="A1966" s="16">
        <v>42873.891892361105</v>
      </c>
      <c r="B1966" s="17">
        <v>-0.86688513824682389</v>
      </c>
      <c r="C1966" s="18">
        <v>-0.55497495192302759</v>
      </c>
      <c r="D1966" s="81">
        <f t="shared" si="137"/>
        <v>0.19914471325347152</v>
      </c>
    </row>
    <row r="1967" spans="1:4">
      <c r="A1967" s="16">
        <v>42873.892008101851</v>
      </c>
      <c r="B1967" s="17">
        <v>-0.85826354930086435</v>
      </c>
      <c r="C1967" s="18">
        <v>-6.8950411705957837E-2</v>
      </c>
      <c r="D1967" s="81">
        <f t="shared" si="137"/>
        <v>-0.30260885471950227</v>
      </c>
    </row>
    <row r="1968" spans="1:4">
      <c r="A1968" s="16">
        <v>42873.892123842597</v>
      </c>
      <c r="B1968" s="17">
        <v>-0.85785248908796996</v>
      </c>
      <c r="C1968" s="18">
        <v>-0.35246472683258184</v>
      </c>
      <c r="D1968" s="81">
        <f t="shared" si="137"/>
        <v>-0.33092752341325299</v>
      </c>
    </row>
    <row r="1969" spans="1:4">
      <c r="A1969" s="16">
        <v>42873.892239583336</v>
      </c>
      <c r="B1969" s="17">
        <v>-0.85414431064705365</v>
      </c>
      <c r="C1969" s="18">
        <v>-0.35246472683258184</v>
      </c>
      <c r="D1969" s="81">
        <f t="shared" si="137"/>
        <v>-0.70018669117731303</v>
      </c>
    </row>
    <row r="1970" spans="1:4">
      <c r="A1970" s="16">
        <v>42873.892355324075</v>
      </c>
      <c r="B1970" s="17">
        <v>-0.85815627561669583</v>
      </c>
      <c r="C1970" s="18">
        <v>9.3057768366402241E-2</v>
      </c>
      <c r="D1970" s="81">
        <f t="shared" si="137"/>
        <v>-0.72638009141292437</v>
      </c>
    </row>
    <row r="1971" spans="1:4">
      <c r="A1971" s="16">
        <v>42873.892471064813</v>
      </c>
      <c r="B1971" s="17">
        <v>-0.86397807828724793</v>
      </c>
      <c r="C1971" s="18">
        <v>0.33607003847493711</v>
      </c>
      <c r="D1971" s="81">
        <f t="shared" si="137"/>
        <v>-0.66278037592967165</v>
      </c>
    </row>
    <row r="1972" spans="1:4">
      <c r="A1972" s="16">
        <v>42873.892586805552</v>
      </c>
      <c r="B1972" s="17">
        <v>-0.86884833275659901</v>
      </c>
      <c r="C1972" s="18">
        <v>0.17406185840258054</v>
      </c>
      <c r="D1972" s="81">
        <f t="shared" si="137"/>
        <v>-0.52996975630026499</v>
      </c>
    </row>
    <row r="1973" spans="1:4">
      <c r="A1973" s="16">
        <v>42873.892702546291</v>
      </c>
      <c r="B1973" s="17">
        <v>-0.86268276807141309</v>
      </c>
      <c r="C1973" s="18">
        <v>-0.10945245672404698</v>
      </c>
      <c r="D1973" s="81">
        <f t="shared" si="137"/>
        <v>-0.64493467723339459</v>
      </c>
    </row>
    <row r="1974" spans="1:4">
      <c r="A1974" s="16">
        <v>42873.892818287037</v>
      </c>
      <c r="B1974" s="17">
        <v>-0.86480184918747405</v>
      </c>
      <c r="C1974" s="18">
        <v>-0.23095859177831443</v>
      </c>
      <c r="D1974" s="81">
        <f t="shared" si="137"/>
        <v>-0.67682951158782945</v>
      </c>
    </row>
    <row r="1975" spans="1:4">
      <c r="A1975" s="16">
        <v>42873.892934027783</v>
      </c>
      <c r="B1975" s="17">
        <v>-0.86065998880993733</v>
      </c>
      <c r="C1975" s="18">
        <v>9.3057768366402241E-2</v>
      </c>
      <c r="D1975" s="81">
        <f t="shared" si="137"/>
        <v>-0.57994090402766418</v>
      </c>
    </row>
    <row r="1976" spans="1:4">
      <c r="A1976" s="16">
        <v>42873.893049768521</v>
      </c>
      <c r="B1976" s="17">
        <v>-0.86203420001603615</v>
      </c>
      <c r="C1976" s="18">
        <v>-0.23095859177831443</v>
      </c>
      <c r="D1976" s="81">
        <f t="shared" si="137"/>
        <v>-0.68769590613180043</v>
      </c>
    </row>
    <row r="1977" spans="1:4">
      <c r="A1977" s="16">
        <v>42873.89316550926</v>
      </c>
      <c r="B1977" s="17">
        <v>-0.86195697103476288</v>
      </c>
      <c r="C1977" s="18">
        <v>-0.27146063679640359</v>
      </c>
      <c r="D1977" s="81">
        <f t="shared" si="137"/>
        <v>-0.7047780715729246</v>
      </c>
    </row>
    <row r="1978" spans="1:4">
      <c r="A1978" s="16">
        <v>42873.893281249999</v>
      </c>
      <c r="B1978" s="17">
        <v>-0.86218544828642796</v>
      </c>
      <c r="C1978" s="18">
        <v>-0.23095859177831443</v>
      </c>
      <c r="D1978" s="81">
        <f t="shared" si="137"/>
        <v>-0.53137349891081997</v>
      </c>
    </row>
    <row r="1979" spans="1:4">
      <c r="A1979" s="16">
        <v>42873.893396990738</v>
      </c>
      <c r="B1979" s="17">
        <v>-0.85861873103374931</v>
      </c>
      <c r="C1979" s="18">
        <v>-0.35246472683258184</v>
      </c>
      <c r="D1979" s="81">
        <f t="shared" si="137"/>
        <v>-0.50640735715519936</v>
      </c>
    </row>
    <row r="1980" spans="1:4">
      <c r="A1980" s="16">
        <v>42873.893512731476</v>
      </c>
      <c r="B1980" s="17">
        <v>-0.85625510236485392</v>
      </c>
      <c r="C1980" s="18">
        <v>-0.43346881686876015</v>
      </c>
      <c r="D1980" s="81">
        <f t="shared" si="137"/>
        <v>-0.43235514369140898</v>
      </c>
    </row>
    <row r="1981" spans="1:4">
      <c r="A1981" s="16">
        <v>42873.893628472222</v>
      </c>
      <c r="B1981" s="17">
        <v>-0.85764224106918674</v>
      </c>
      <c r="C1981" s="18">
        <v>-0.35246472683258184</v>
      </c>
      <c r="D1981" s="81">
        <f t="shared" si="137"/>
        <v>-0.53057989034675646</v>
      </c>
    </row>
    <row r="1982" spans="1:4">
      <c r="A1982" s="16">
        <v>42873.893744212968</v>
      </c>
      <c r="B1982" s="17">
        <v>-0.85233189076274773</v>
      </c>
      <c r="C1982" s="18">
        <v>-0.10945245672404698</v>
      </c>
      <c r="D1982" s="81">
        <f t="shared" si="137"/>
        <v>-0.56058350174925464</v>
      </c>
    </row>
    <row r="1983" spans="1:4">
      <c r="A1983" s="16">
        <v>42873.893859953707</v>
      </c>
      <c r="B1983" s="17">
        <v>-0.85397265970213321</v>
      </c>
      <c r="C1983" s="18">
        <v>0.25506594843875885</v>
      </c>
      <c r="D1983" s="81">
        <f t="shared" si="137"/>
        <v>-0.55697076815536439</v>
      </c>
    </row>
    <row r="1984" spans="1:4">
      <c r="A1984" s="16">
        <v>42873.893975694446</v>
      </c>
      <c r="B1984" s="17">
        <v>-0.85687846943302626</v>
      </c>
      <c r="C1984" s="18">
        <v>1.2053678330223951E-2</v>
      </c>
      <c r="D1984" s="81">
        <f t="shared" si="137"/>
        <v>-0.33082992839072073</v>
      </c>
    </row>
    <row r="1985" spans="1:4">
      <c r="A1985" s="16">
        <v>42873.894091435184</v>
      </c>
      <c r="B1985" s="17">
        <v>-0.85194793809321623</v>
      </c>
      <c r="C1985" s="18">
        <v>-0.31196268181449271</v>
      </c>
      <c r="D1985" s="81">
        <f t="shared" si="137"/>
        <v>-0.16442855958637539</v>
      </c>
    </row>
    <row r="1986" spans="1:4">
      <c r="A1986" s="16">
        <v>42873.894207175923</v>
      </c>
      <c r="B1986" s="17">
        <v>-0.85892475162762716</v>
      </c>
      <c r="C1986" s="18">
        <v>0.13355981338449138</v>
      </c>
      <c r="D1986" s="81">
        <f t="shared" si="137"/>
        <v>-0.12290584269489696</v>
      </c>
    </row>
    <row r="1987" spans="1:4">
      <c r="A1987" s="16">
        <v>42873.894322916662</v>
      </c>
      <c r="B1987" s="17">
        <v>-0.85746037933885988</v>
      </c>
      <c r="C1987" s="18">
        <v>0.17406185840258054</v>
      </c>
      <c r="D1987" s="81">
        <f t="shared" si="137"/>
        <v>-2.5309016282224657E-2</v>
      </c>
    </row>
    <row r="1988" spans="1:4">
      <c r="A1988" s="16">
        <v>42873.894438657408</v>
      </c>
      <c r="B1988" s="17">
        <v>-0.86167185291928472</v>
      </c>
      <c r="C1988" s="18">
        <v>-0.23095859177831443</v>
      </c>
      <c r="D1988" s="81">
        <f t="shared" si="137"/>
        <v>-7.8556108544801627E-3</v>
      </c>
    </row>
    <row r="1989" spans="1:4">
      <c r="A1989" s="16">
        <v>42873.894554398154</v>
      </c>
      <c r="B1989" s="17">
        <v>-0.8655670968614062</v>
      </c>
      <c r="C1989" s="18">
        <v>-0.19045654676022528</v>
      </c>
      <c r="D1989" s="81">
        <f t="shared" si="137"/>
        <v>0.13598994467090705</v>
      </c>
    </row>
    <row r="1990" spans="1:4">
      <c r="A1990" s="16">
        <v>42873.894670138892</v>
      </c>
      <c r="B1990" s="17">
        <v>-0.86330040767550764</v>
      </c>
      <c r="C1990" s="18">
        <v>5.2555723348309609E-2</v>
      </c>
      <c r="D1990" s="81">
        <f t="shared" si="137"/>
        <v>0.43521236377265837</v>
      </c>
    </row>
    <row r="1991" spans="1:4">
      <c r="A1991" s="16">
        <v>42873.894785879631</v>
      </c>
      <c r="B1991" s="17">
        <v>-0.86185371736790894</v>
      </c>
      <c r="C1991" s="18">
        <v>0.13355981338448791</v>
      </c>
      <c r="D1991" s="81">
        <f t="shared" si="137"/>
        <v>1.2764929934124401E-2</v>
      </c>
    </row>
    <row r="1992" spans="1:4">
      <c r="A1992" s="16">
        <v>42873.89490162037</v>
      </c>
      <c r="B1992" s="17">
        <v>-0.86243505161483924</v>
      </c>
      <c r="C1992" s="18">
        <v>-6.8950411705957837E-2</v>
      </c>
      <c r="D1992" s="81">
        <f t="shared" si="137"/>
        <v>-0.15671368819009818</v>
      </c>
    </row>
    <row r="1993" spans="1:4">
      <c r="A1993" s="16">
        <v>42873.895017361108</v>
      </c>
      <c r="B1993" s="17">
        <v>-0.86089952773816703</v>
      </c>
      <c r="C1993" s="18">
        <v>-6.895041170595434E-2</v>
      </c>
      <c r="D1993" s="81">
        <f t="shared" si="137"/>
        <v>-6.3722489130634843E-2</v>
      </c>
    </row>
    <row r="1994" spans="1:4">
      <c r="A1994" s="16">
        <v>42873.895133101847</v>
      </c>
      <c r="B1994" s="17">
        <v>-0.84382350995371425</v>
      </c>
      <c r="C1994" s="18">
        <v>-0.23095859177831443</v>
      </c>
      <c r="D1994" s="81">
        <f t="shared" si="137"/>
        <v>0.36973913161817007</v>
      </c>
    </row>
    <row r="1995" spans="1:4">
      <c r="A1995" s="16">
        <v>42873.895248842593</v>
      </c>
      <c r="B1995" s="17">
        <v>-0.84848128222973518</v>
      </c>
      <c r="C1995" s="18">
        <v>-0.35246472683258184</v>
      </c>
      <c r="D1995" s="81">
        <f t="shared" si="137"/>
        <v>0.33572633688053949</v>
      </c>
    </row>
    <row r="1996" spans="1:4">
      <c r="A1996" s="16">
        <v>42873.895364583339</v>
      </c>
      <c r="B1996" s="17">
        <v>-0.85685050935912344</v>
      </c>
      <c r="C1996" s="18">
        <v>-0.39296677185067103</v>
      </c>
      <c r="D1996" s="81">
        <f t="shared" si="137"/>
        <v>0.24463896211720432</v>
      </c>
    </row>
    <row r="1997" spans="1:4">
      <c r="A1997" s="16">
        <v>42873.895480324078</v>
      </c>
      <c r="B1997" s="17">
        <v>-0.86161590233193419</v>
      </c>
      <c r="C1997" s="18">
        <v>-0.27146063679640359</v>
      </c>
      <c r="D1997" s="81">
        <f t="shared" si="137"/>
        <v>8.6357490371561596E-2</v>
      </c>
    </row>
    <row r="1998" spans="1:4">
      <c r="A1998" s="16">
        <v>42873.895596064816</v>
      </c>
      <c r="B1998" s="17">
        <v>-0.86146938012059171</v>
      </c>
      <c r="C1998" s="18">
        <v>-0.10945245672404698</v>
      </c>
      <c r="D1998" s="81">
        <f t="shared" si="137"/>
        <v>-5.4777862903511347E-3</v>
      </c>
    </row>
    <row r="1999" spans="1:4">
      <c r="A1999" s="16">
        <v>42873.895711805555</v>
      </c>
      <c r="B1999" s="17">
        <v>-0.86361730150775651</v>
      </c>
      <c r="C1999" s="18">
        <v>-6.895041170595434E-2</v>
      </c>
      <c r="D1999" s="81">
        <f t="shared" si="137"/>
        <v>-6.3440810954851184E-2</v>
      </c>
    </row>
    <row r="2000" spans="1:4">
      <c r="A2000" s="16">
        <v>42873.895827546294</v>
      </c>
      <c r="B2000" s="17">
        <v>-0.8652304621968111</v>
      </c>
      <c r="C2000" s="18">
        <v>-0.10945245672404698</v>
      </c>
      <c r="D2000" s="81">
        <f t="shared" si="137"/>
        <v>4.5266961379986995E-3</v>
      </c>
    </row>
    <row r="2001" spans="1:4">
      <c r="A2001" s="16">
        <v>42873.895943287032</v>
      </c>
      <c r="B2001" s="17">
        <v>-0.86378063454596543</v>
      </c>
      <c r="C2001" s="18">
        <v>1.2053678330223951E-2</v>
      </c>
      <c r="D2001" s="81">
        <f t="shared" si="137"/>
        <v>-4.4806118883423729E-2</v>
      </c>
    </row>
    <row r="2002" spans="1:4">
      <c r="A2002" s="16">
        <v>42873.896059027778</v>
      </c>
      <c r="B2002" s="17">
        <v>-0.86257092794385926</v>
      </c>
      <c r="C2002" s="18">
        <v>5.2555723348309609E-2</v>
      </c>
      <c r="D2002" s="81">
        <f t="shared" si="137"/>
        <v>-0.20035441144309615</v>
      </c>
    </row>
    <row r="2003" spans="1:4">
      <c r="A2003" s="16">
        <v>42873.896174768524</v>
      </c>
      <c r="B2003" s="17">
        <v>-0.86264010113626788</v>
      </c>
      <c r="C2003" s="18">
        <v>-0.10945245672404698</v>
      </c>
      <c r="D2003" s="81">
        <f t="shared" si="137"/>
        <v>2.0228550523828156E-2</v>
      </c>
    </row>
    <row r="2004" spans="1:4">
      <c r="A2004" s="16">
        <v>42873.896290509263</v>
      </c>
      <c r="B2004" s="17">
        <v>-0.86606377489471287</v>
      </c>
      <c r="C2004" s="18">
        <v>9.3057768366402241E-2</v>
      </c>
      <c r="D2004" s="81">
        <f t="shared" si="137"/>
        <v>7.0756243412564701E-2</v>
      </c>
    </row>
    <row r="2005" spans="1:4">
      <c r="A2005" s="16">
        <v>42873.896406250002</v>
      </c>
      <c r="B2005" s="17">
        <v>-0.86268957842160177</v>
      </c>
      <c r="C2005" s="18">
        <v>-0.10945245672404698</v>
      </c>
      <c r="D2005" s="81">
        <f t="shared" si="137"/>
        <v>-0.33684840278016004</v>
      </c>
    </row>
    <row r="2006" spans="1:4">
      <c r="A2006" s="16">
        <v>42873.89652199074</v>
      </c>
      <c r="B2006" s="17">
        <v>-0.86432783357852905</v>
      </c>
      <c r="C2006" s="18">
        <v>-0.14995450174213612</v>
      </c>
      <c r="D2006" s="81">
        <f t="shared" ref="D2006:D2069" si="138">CORREL(B2012:B2022,C2006:C2016)</f>
        <v>-0.18096028468585823</v>
      </c>
    </row>
    <row r="2007" spans="1:4">
      <c r="A2007" s="16">
        <v>42873.896637731479</v>
      </c>
      <c r="B2007" s="17">
        <v>-0.86640938853674876</v>
      </c>
      <c r="C2007" s="18">
        <v>-0.19045654676022528</v>
      </c>
      <c r="D2007" s="81">
        <f t="shared" si="138"/>
        <v>-0.32824577851168796</v>
      </c>
    </row>
    <row r="2008" spans="1:4">
      <c r="A2008" s="16">
        <v>42873.896753472218</v>
      </c>
      <c r="B2008" s="17">
        <v>-0.86275681101069546</v>
      </c>
      <c r="C2008" s="18">
        <v>-0.10945245672404698</v>
      </c>
      <c r="D2008" s="81">
        <f t="shared" si="138"/>
        <v>-0.23344252213883726</v>
      </c>
    </row>
    <row r="2009" spans="1:4">
      <c r="A2009" s="16">
        <v>42873.896869212964</v>
      </c>
      <c r="B2009" s="17">
        <v>-0.85636097539163414</v>
      </c>
      <c r="C2009" s="18">
        <v>1.2053678330220459E-2</v>
      </c>
      <c r="D2009" s="81">
        <f t="shared" si="138"/>
        <v>-0.26724468160834342</v>
      </c>
    </row>
    <row r="2010" spans="1:4">
      <c r="A2010" s="16">
        <v>42873.896984953702</v>
      </c>
      <c r="B2010" s="17">
        <v>-0.84944589160343775</v>
      </c>
      <c r="C2010" s="18">
        <v>-0.14995450174213612</v>
      </c>
      <c r="D2010" s="81">
        <f t="shared" si="138"/>
        <v>-0.52301655643203304</v>
      </c>
    </row>
    <row r="2011" spans="1:4">
      <c r="A2011" s="16">
        <v>42873.897100694448</v>
      </c>
      <c r="B2011" s="17">
        <v>-0.85676276492025738</v>
      </c>
      <c r="C2011" s="18">
        <v>-6.8950411705957837E-2</v>
      </c>
      <c r="D2011" s="81">
        <f t="shared" si="138"/>
        <v>-0.45031173709984029</v>
      </c>
    </row>
    <row r="2012" spans="1:4">
      <c r="A2012" s="16">
        <v>42873.897216435187</v>
      </c>
      <c r="B2012" s="17">
        <v>-0.85533375613633822</v>
      </c>
      <c r="C2012" s="18">
        <v>0.21456390342066969</v>
      </c>
      <c r="D2012" s="81">
        <f t="shared" si="138"/>
        <v>-0.46892215297981027</v>
      </c>
    </row>
    <row r="2013" spans="1:4">
      <c r="A2013" s="16">
        <v>42873.897332175926</v>
      </c>
      <c r="B2013" s="17">
        <v>-0.85423166508077197</v>
      </c>
      <c r="C2013" s="18">
        <v>-0.35246472683258184</v>
      </c>
      <c r="D2013" s="81">
        <f t="shared" si="138"/>
        <v>-0.31900611799219425</v>
      </c>
    </row>
    <row r="2014" spans="1:4">
      <c r="A2014" s="16">
        <v>42873.897447916665</v>
      </c>
      <c r="B2014" s="17">
        <v>-0.86091736909438843</v>
      </c>
      <c r="C2014" s="18">
        <v>-0.39296677185067103</v>
      </c>
      <c r="D2014" s="81">
        <f t="shared" si="138"/>
        <v>-0.14853340081258293</v>
      </c>
    </row>
    <row r="2015" spans="1:4">
      <c r="A2015" s="16">
        <v>42873.897563657403</v>
      </c>
      <c r="B2015" s="17">
        <v>-0.85891417931781999</v>
      </c>
      <c r="C2015" s="18">
        <v>1.2053678330223951E-2</v>
      </c>
      <c r="D2015" s="81">
        <f t="shared" si="138"/>
        <v>0.2157312237931546</v>
      </c>
    </row>
    <row r="2016" spans="1:4">
      <c r="A2016" s="16">
        <v>42873.897679398149</v>
      </c>
      <c r="B2016" s="17">
        <v>-0.86275018546139115</v>
      </c>
      <c r="C2016" s="18">
        <v>-0.39296677185067103</v>
      </c>
      <c r="D2016" s="81">
        <f t="shared" si="138"/>
        <v>4.6618805834357194E-2</v>
      </c>
    </row>
    <row r="2017" spans="1:4">
      <c r="A2017" s="16">
        <v>42873.897795138888</v>
      </c>
      <c r="B2017" s="17">
        <v>-0.86255308533020703</v>
      </c>
      <c r="C2017" s="18">
        <v>5.2555723348309609E-2</v>
      </c>
      <c r="D2017" s="81">
        <f t="shared" si="138"/>
        <v>-4.0328625732469023E-2</v>
      </c>
    </row>
    <row r="2018" spans="1:4">
      <c r="A2018" s="16">
        <v>42873.897910879634</v>
      </c>
      <c r="B2018" s="17">
        <v>-0.86405987611040147</v>
      </c>
      <c r="C2018" s="18">
        <v>-0.35246472683258184</v>
      </c>
      <c r="D2018" s="81">
        <f t="shared" si="138"/>
        <v>5.0194326146257955E-2</v>
      </c>
    </row>
    <row r="2019" spans="1:4">
      <c r="A2019" s="16">
        <v>42873.898026620373</v>
      </c>
      <c r="B2019" s="17">
        <v>-0.86115253291541038</v>
      </c>
      <c r="C2019" s="18">
        <v>1.2053678330223951E-2</v>
      </c>
      <c r="D2019" s="81">
        <f t="shared" si="138"/>
        <v>-1.8690515731705722E-2</v>
      </c>
    </row>
    <row r="2020" spans="1:4">
      <c r="A2020" s="16">
        <v>42873.898142361111</v>
      </c>
      <c r="B2020" s="17">
        <v>-0.85987018000399495</v>
      </c>
      <c r="C2020" s="18">
        <v>-0.31196268181449271</v>
      </c>
      <c r="D2020" s="81">
        <f t="shared" si="138"/>
        <v>4.5017631973539316E-3</v>
      </c>
    </row>
    <row r="2021" spans="1:4">
      <c r="A2021" s="16">
        <v>42873.89825810185</v>
      </c>
      <c r="B2021" s="17">
        <v>-0.86206668709349177</v>
      </c>
      <c r="C2021" s="18">
        <v>-0.31196268181449271</v>
      </c>
      <c r="D2021" s="81">
        <f t="shared" si="138"/>
        <v>4.5921781908418578E-2</v>
      </c>
    </row>
    <row r="2022" spans="1:4">
      <c r="A2022" s="16">
        <v>42873.898373842589</v>
      </c>
      <c r="B2022" s="17">
        <v>-0.8632613429471987</v>
      </c>
      <c r="C2022" s="18">
        <v>-0.10945245672404698</v>
      </c>
      <c r="D2022" s="81">
        <f t="shared" si="138"/>
        <v>4.0074025351288104E-3</v>
      </c>
    </row>
    <row r="2023" spans="1:4">
      <c r="A2023" s="16">
        <v>42873.898489583335</v>
      </c>
      <c r="B2023" s="17">
        <v>-0.86690145563247401</v>
      </c>
      <c r="C2023" s="18">
        <v>-0.43346881686876015</v>
      </c>
      <c r="D2023" s="81">
        <f t="shared" si="138"/>
        <v>5.4173494324867885E-2</v>
      </c>
    </row>
    <row r="2024" spans="1:4">
      <c r="A2024" s="16">
        <v>42873.898605324073</v>
      </c>
      <c r="B2024" s="17">
        <v>-0.8644328956789874</v>
      </c>
      <c r="C2024" s="18">
        <v>-0.14995450174213612</v>
      </c>
      <c r="D2024" s="81">
        <f t="shared" si="138"/>
        <v>-4.1303067246156337E-2</v>
      </c>
    </row>
    <row r="2025" spans="1:4">
      <c r="A2025" s="16">
        <v>42873.898721064819</v>
      </c>
      <c r="B2025" s="17">
        <v>-0.8634012440521398</v>
      </c>
      <c r="C2025" s="18">
        <v>0.70058844363773942</v>
      </c>
      <c r="D2025" s="81">
        <f t="shared" si="138"/>
        <v>-0.10099136750315728</v>
      </c>
    </row>
    <row r="2026" spans="1:4">
      <c r="A2026" s="16">
        <v>42873.898836805558</v>
      </c>
      <c r="B2026" s="17">
        <v>-0.85880271225764448</v>
      </c>
      <c r="C2026" s="18">
        <v>-0.43346881686876015</v>
      </c>
      <c r="D2026" s="81">
        <f t="shared" si="138"/>
        <v>-0.20720207298256546</v>
      </c>
    </row>
    <row r="2027" spans="1:4">
      <c r="A2027" s="16">
        <v>42873.898952546297</v>
      </c>
      <c r="B2027" s="17">
        <v>-0.86435121874487453</v>
      </c>
      <c r="C2027" s="18">
        <v>-0.23095859177831443</v>
      </c>
      <c r="D2027" s="81">
        <f t="shared" si="138"/>
        <v>-8.3812123111614831E-2</v>
      </c>
    </row>
    <row r="2028" spans="1:4">
      <c r="A2028" s="16">
        <v>42873.899068287035</v>
      </c>
      <c r="B2028" s="17">
        <v>-0.86383138239936552</v>
      </c>
      <c r="C2028" s="18">
        <v>-0.14995450174213612</v>
      </c>
      <c r="D2028" s="81">
        <f t="shared" si="138"/>
        <v>-5.8270661547501809E-2</v>
      </c>
    </row>
    <row r="2029" spans="1:4">
      <c r="A2029" s="16">
        <v>42873.899184027774</v>
      </c>
      <c r="B2029" s="17">
        <v>-0.86504594389096989</v>
      </c>
      <c r="C2029" s="18">
        <v>-0.10945245672404698</v>
      </c>
      <c r="D2029" s="81">
        <f t="shared" si="138"/>
        <v>1.7417917572046551E-2</v>
      </c>
    </row>
    <row r="2030" spans="1:4">
      <c r="A2030" s="16">
        <v>42873.899299768513</v>
      </c>
      <c r="B2030" s="17">
        <v>-0.85741231277369268</v>
      </c>
      <c r="C2030" s="18">
        <v>-0.19045654676022528</v>
      </c>
      <c r="D2030" s="81">
        <f t="shared" si="138"/>
        <v>-1.4477895291059966E-4</v>
      </c>
    </row>
    <row r="2031" spans="1:4">
      <c r="A2031" s="16">
        <v>42873.899415509259</v>
      </c>
      <c r="B2031" s="17">
        <v>-0.86024071456396445</v>
      </c>
      <c r="C2031" s="18">
        <v>-0.23095859177831443</v>
      </c>
      <c r="D2031" s="81">
        <f t="shared" si="138"/>
        <v>0.20741738419275024</v>
      </c>
    </row>
    <row r="2032" spans="1:4">
      <c r="A2032" s="16">
        <v>42873.899531250005</v>
      </c>
      <c r="B2032" s="17">
        <v>-0.85774773606041532</v>
      </c>
      <c r="C2032" s="18">
        <v>-6.895041170595434E-2</v>
      </c>
      <c r="D2032" s="81">
        <f t="shared" si="138"/>
        <v>0.35471856984762429</v>
      </c>
    </row>
    <row r="2033" spans="1:4">
      <c r="A2033" s="16">
        <v>42873.899646990743</v>
      </c>
      <c r="B2033" s="17">
        <v>-0.8531470771345343</v>
      </c>
      <c r="C2033" s="18">
        <v>-0.23095859177831443</v>
      </c>
      <c r="D2033" s="81">
        <f t="shared" si="138"/>
        <v>0.34895538286327216</v>
      </c>
    </row>
    <row r="2034" spans="1:4">
      <c r="A2034" s="16">
        <v>42873.899762731482</v>
      </c>
      <c r="B2034" s="17">
        <v>-0.86275104200299757</v>
      </c>
      <c r="C2034" s="18">
        <v>-0.14995450174213612</v>
      </c>
      <c r="D2034" s="81">
        <f t="shared" si="138"/>
        <v>0.36452619679094161</v>
      </c>
    </row>
    <row r="2035" spans="1:4">
      <c r="A2035" s="16">
        <v>42873.899878472221</v>
      </c>
      <c r="B2035" s="17">
        <v>-0.86459396192500515</v>
      </c>
      <c r="C2035" s="18">
        <v>5.2555723348309609E-2</v>
      </c>
      <c r="D2035" s="81">
        <f t="shared" si="138"/>
        <v>0.31578829692290694</v>
      </c>
    </row>
    <row r="2036" spans="1:4">
      <c r="A2036" s="16">
        <v>42873.899994212959</v>
      </c>
      <c r="B2036" s="17">
        <v>-0.85730223071164258</v>
      </c>
      <c r="C2036" s="18">
        <v>-0.51447290690493841</v>
      </c>
      <c r="D2036" s="81">
        <f t="shared" si="138"/>
        <v>0.48334407658045342</v>
      </c>
    </row>
    <row r="2037" spans="1:4">
      <c r="A2037" s="16">
        <v>42873.900109953698</v>
      </c>
      <c r="B2037" s="17">
        <v>-0.86328523518396016</v>
      </c>
      <c r="C2037" s="18">
        <v>1.2053678330223951E-2</v>
      </c>
      <c r="D2037" s="81">
        <f t="shared" si="138"/>
        <v>0.74404534508386466</v>
      </c>
    </row>
    <row r="2038" spans="1:4">
      <c r="A2038" s="16">
        <v>42873.900225694444</v>
      </c>
      <c r="B2038" s="17">
        <v>-0.8586442888622513</v>
      </c>
      <c r="C2038" s="18">
        <v>-6.895041170595434E-2</v>
      </c>
      <c r="D2038" s="81">
        <f t="shared" si="138"/>
        <v>0.48304724997323989</v>
      </c>
    </row>
    <row r="2039" spans="1:4">
      <c r="A2039" s="16">
        <v>42873.90034143519</v>
      </c>
      <c r="B2039" s="17">
        <v>-0.86597782616542573</v>
      </c>
      <c r="C2039" s="18">
        <v>-0.23095859177831443</v>
      </c>
      <c r="D2039" s="81">
        <f t="shared" si="138"/>
        <v>0.51515328458286136</v>
      </c>
    </row>
    <row r="2040" spans="1:4">
      <c r="A2040" s="16">
        <v>42873.900457175929</v>
      </c>
      <c r="B2040" s="17">
        <v>-0.86746774783681724</v>
      </c>
      <c r="C2040" s="18">
        <v>-6.8950411705957837E-2</v>
      </c>
      <c r="D2040" s="81">
        <f t="shared" si="138"/>
        <v>0.52495958385093444</v>
      </c>
    </row>
    <row r="2041" spans="1:4">
      <c r="A2041" s="16">
        <v>42873.900572916667</v>
      </c>
      <c r="B2041" s="17">
        <v>-0.86787784234412713</v>
      </c>
      <c r="C2041" s="18">
        <v>-0.47397086188684934</v>
      </c>
      <c r="D2041" s="81">
        <f t="shared" si="138"/>
        <v>0.49361040750669827</v>
      </c>
    </row>
    <row r="2042" spans="1:4">
      <c r="A2042" s="16">
        <v>42873.900688657406</v>
      </c>
      <c r="B2042" s="17">
        <v>-0.86545950871178878</v>
      </c>
      <c r="C2042" s="18">
        <v>0.13355981338449138</v>
      </c>
      <c r="D2042" s="81">
        <f t="shared" si="138"/>
        <v>0.4910633245470602</v>
      </c>
    </row>
    <row r="2043" spans="1:4">
      <c r="A2043" s="16">
        <v>42873.900804398145</v>
      </c>
      <c r="B2043" s="17">
        <v>-0.86334871877295549</v>
      </c>
      <c r="C2043" s="18">
        <v>-0.19045654676022528</v>
      </c>
      <c r="D2043" s="81">
        <f t="shared" si="138"/>
        <v>0.33632152767746415</v>
      </c>
    </row>
    <row r="2044" spans="1:4">
      <c r="A2044" s="16">
        <v>42873.900920138884</v>
      </c>
      <c r="B2044" s="17">
        <v>-0.86916706027454949</v>
      </c>
      <c r="C2044" s="18">
        <v>-0.19045654676022528</v>
      </c>
      <c r="D2044" s="81">
        <f t="shared" si="138"/>
        <v>0.27710716572678801</v>
      </c>
    </row>
    <row r="2045" spans="1:4">
      <c r="A2045" s="16">
        <v>42873.901035879629</v>
      </c>
      <c r="B2045" s="17">
        <v>-0.87020866880034198</v>
      </c>
      <c r="C2045" s="18">
        <v>9.3057768366402241E-2</v>
      </c>
      <c r="D2045" s="81">
        <f t="shared" si="138"/>
        <v>0.23302362155962089</v>
      </c>
    </row>
    <row r="2046" spans="1:4">
      <c r="A2046" s="16">
        <v>42873.901151620375</v>
      </c>
      <c r="B2046" s="17">
        <v>-0.86600996409929587</v>
      </c>
      <c r="C2046" s="18">
        <v>-0.43346881686876015</v>
      </c>
      <c r="D2046" s="81">
        <f t="shared" si="138"/>
        <v>0.18975088045996141</v>
      </c>
    </row>
    <row r="2047" spans="1:4">
      <c r="A2047" s="16">
        <v>42873.901267361114</v>
      </c>
      <c r="B2047" s="17">
        <v>-0.86898870982612775</v>
      </c>
      <c r="C2047" s="18">
        <v>-0.51447290690493841</v>
      </c>
      <c r="D2047" s="81">
        <f t="shared" si="138"/>
        <v>0.17682164808945891</v>
      </c>
    </row>
    <row r="2048" spans="1:4">
      <c r="A2048" s="16">
        <v>42873.901383101853</v>
      </c>
      <c r="B2048" s="17">
        <v>-0.86258952179973902</v>
      </c>
      <c r="C2048" s="18">
        <v>0.17406185840258054</v>
      </c>
      <c r="D2048" s="81">
        <f t="shared" si="138"/>
        <v>3.7346681622179412E-2</v>
      </c>
    </row>
    <row r="2049" spans="1:4">
      <c r="A2049" s="16">
        <v>42873.901498842592</v>
      </c>
      <c r="B2049" s="17">
        <v>-0.86428171074066051</v>
      </c>
      <c r="C2049" s="18">
        <v>-0.27146063679640359</v>
      </c>
      <c r="D2049" s="81">
        <f t="shared" si="138"/>
        <v>0.62612223999021654</v>
      </c>
    </row>
    <row r="2050" spans="1:4">
      <c r="A2050" s="16">
        <v>42873.90161458333</v>
      </c>
      <c r="B2050" s="17">
        <v>-0.86749592102328621</v>
      </c>
      <c r="C2050" s="18">
        <v>-0.47397086188684934</v>
      </c>
      <c r="D2050" s="81">
        <f t="shared" si="138"/>
        <v>0.63978012178217059</v>
      </c>
    </row>
    <row r="2051" spans="1:4">
      <c r="A2051" s="16">
        <v>42873.901730324069</v>
      </c>
      <c r="B2051" s="17">
        <v>-0.86720817953780083</v>
      </c>
      <c r="C2051" s="18">
        <v>-0.59547699694111678</v>
      </c>
      <c r="D2051" s="81">
        <f t="shared" si="138"/>
        <v>0.74554663197727722</v>
      </c>
    </row>
    <row r="2052" spans="1:4">
      <c r="A2052" s="16">
        <v>42873.901846064815</v>
      </c>
      <c r="B2052" s="17">
        <v>-0.87022232098796259</v>
      </c>
      <c r="C2052" s="18">
        <v>-0.27146063679640359</v>
      </c>
      <c r="D2052" s="81">
        <f t="shared" si="138"/>
        <v>0.76104202704804158</v>
      </c>
    </row>
    <row r="2053" spans="1:4">
      <c r="A2053" s="16">
        <v>42873.901961805561</v>
      </c>
      <c r="B2053" s="17">
        <v>-0.87165213640213279</v>
      </c>
      <c r="C2053" s="18">
        <v>-0.51447290690493841</v>
      </c>
      <c r="D2053" s="81">
        <f t="shared" si="138"/>
        <v>0.64569021694907491</v>
      </c>
    </row>
    <row r="2054" spans="1:4">
      <c r="A2054" s="16">
        <v>42873.9020775463</v>
      </c>
      <c r="B2054" s="17">
        <v>-0.87043849471316781</v>
      </c>
      <c r="C2054" s="18">
        <v>-0.43346881686876015</v>
      </c>
      <c r="D2054" s="81">
        <f t="shared" si="138"/>
        <v>0.36712113397395041</v>
      </c>
    </row>
    <row r="2055" spans="1:4">
      <c r="A2055" s="16">
        <v>42873.902193287038</v>
      </c>
      <c r="B2055" s="17">
        <v>-0.87165787032412778</v>
      </c>
      <c r="C2055" s="18">
        <v>-0.27146063679640359</v>
      </c>
      <c r="D2055" s="81">
        <f t="shared" si="138"/>
        <v>0.44167264714139648</v>
      </c>
    </row>
    <row r="2056" spans="1:4">
      <c r="A2056" s="16">
        <v>42873.902309027777</v>
      </c>
      <c r="B2056" s="17">
        <v>-0.86943264149303445</v>
      </c>
      <c r="C2056" s="18">
        <v>5.2555723348309609E-2</v>
      </c>
      <c r="D2056" s="81">
        <f t="shared" si="138"/>
        <v>0.13237362782837267</v>
      </c>
    </row>
    <row r="2057" spans="1:4">
      <c r="A2057" s="16">
        <v>42873.902424768516</v>
      </c>
      <c r="B2057" s="17">
        <v>-0.86919518926796846</v>
      </c>
      <c r="C2057" s="18">
        <v>-0.35246472683258184</v>
      </c>
      <c r="D2057" s="81">
        <f t="shared" si="138"/>
        <v>0.17021682159744397</v>
      </c>
    </row>
    <row r="2058" spans="1:4">
      <c r="A2058" s="16">
        <v>42873.902540509254</v>
      </c>
      <c r="B2058" s="17">
        <v>-0.87110410610937783</v>
      </c>
      <c r="C2058" s="18">
        <v>-0.35246472683258184</v>
      </c>
      <c r="D2058" s="81">
        <f t="shared" si="138"/>
        <v>0.13383178373546328</v>
      </c>
    </row>
    <row r="2059" spans="1:4">
      <c r="A2059" s="16">
        <v>42873.90265625</v>
      </c>
      <c r="B2059" s="17">
        <v>-0.87111070741754004</v>
      </c>
      <c r="C2059" s="18">
        <v>9.3057768366402241E-2</v>
      </c>
      <c r="D2059" s="81">
        <f t="shared" si="138"/>
        <v>0.17314797371756716</v>
      </c>
    </row>
    <row r="2060" spans="1:4">
      <c r="A2060" s="16">
        <v>42873.902771990746</v>
      </c>
      <c r="B2060" s="17">
        <v>-0.86803945212827849</v>
      </c>
      <c r="C2060" s="18">
        <v>-0.27146063679640359</v>
      </c>
      <c r="D2060" s="81">
        <f t="shared" si="138"/>
        <v>3.218284778179055E-2</v>
      </c>
    </row>
    <row r="2061" spans="1:4">
      <c r="A2061" s="16">
        <v>42873.902887731485</v>
      </c>
      <c r="B2061" s="17">
        <v>-0.8673123722840862</v>
      </c>
      <c r="C2061" s="18">
        <v>0.13355981338448791</v>
      </c>
      <c r="D2061" s="81">
        <f t="shared" si="138"/>
        <v>0.14856985260382113</v>
      </c>
    </row>
    <row r="2062" spans="1:4">
      <c r="A2062" s="16">
        <v>42873.903003472224</v>
      </c>
      <c r="B2062" s="17">
        <v>-0.86751921874172511</v>
      </c>
      <c r="C2062" s="18">
        <v>-0.35246472683258184</v>
      </c>
      <c r="D2062" s="81">
        <f t="shared" si="138"/>
        <v>-0.26619211710157176</v>
      </c>
    </row>
    <row r="2063" spans="1:4">
      <c r="A2063" s="16">
        <v>42873.903119212962</v>
      </c>
      <c r="B2063" s="17">
        <v>-0.86954949117613667</v>
      </c>
      <c r="C2063" s="18">
        <v>5.2555723348309609E-2</v>
      </c>
      <c r="D2063" s="81">
        <f t="shared" si="138"/>
        <v>-0.22489437550673305</v>
      </c>
    </row>
    <row r="2064" spans="1:4">
      <c r="A2064" s="16">
        <v>42873.903234953701</v>
      </c>
      <c r="B2064" s="17">
        <v>-0.867205958304887</v>
      </c>
      <c r="C2064" s="18">
        <v>0.17406185840258054</v>
      </c>
      <c r="D2064" s="81">
        <f t="shared" si="138"/>
        <v>-0.22217920285872417</v>
      </c>
    </row>
    <row r="2065" spans="1:4">
      <c r="A2065" s="16">
        <v>42873.90335069444</v>
      </c>
      <c r="B2065" s="17">
        <v>-0.86161614910159834</v>
      </c>
      <c r="C2065" s="18">
        <v>-0.39296677185067103</v>
      </c>
      <c r="D2065" s="81">
        <f t="shared" si="138"/>
        <v>-0.13266108069802288</v>
      </c>
    </row>
    <row r="2066" spans="1:4">
      <c r="A2066" s="16">
        <v>42873.903466435186</v>
      </c>
      <c r="B2066" s="17">
        <v>-0.8635433383506409</v>
      </c>
      <c r="C2066" s="18">
        <v>0.17406185840258054</v>
      </c>
      <c r="D2066" s="81">
        <f t="shared" si="138"/>
        <v>-0.32560369696039237</v>
      </c>
    </row>
    <row r="2067" spans="1:4">
      <c r="A2067" s="16">
        <v>42873.903582175932</v>
      </c>
      <c r="B2067" s="17">
        <v>-0.85811691957887481</v>
      </c>
      <c r="C2067" s="18">
        <v>-0.23095859177831443</v>
      </c>
      <c r="D2067" s="81">
        <f t="shared" si="138"/>
        <v>-0.14476980360243302</v>
      </c>
    </row>
    <row r="2068" spans="1:4">
      <c r="A2068" s="16">
        <v>42873.90369791667</v>
      </c>
      <c r="B2068" s="17">
        <v>-0.87042989575132623</v>
      </c>
      <c r="C2068" s="18">
        <v>-0.35246472683258184</v>
      </c>
      <c r="D2068" s="81">
        <f t="shared" si="138"/>
        <v>-0.23885744442386903</v>
      </c>
    </row>
    <row r="2069" spans="1:4">
      <c r="A2069" s="16">
        <v>42873.903813657409</v>
      </c>
      <c r="B2069" s="17">
        <v>-0.86921627813032287</v>
      </c>
      <c r="C2069" s="18">
        <v>-0.23095859177831443</v>
      </c>
      <c r="D2069" s="81">
        <f t="shared" si="138"/>
        <v>4.189112627074925E-2</v>
      </c>
    </row>
    <row r="2070" spans="1:4">
      <c r="A2070" s="16">
        <v>42873.903929398148</v>
      </c>
      <c r="B2070" s="17">
        <v>-0.87010004099598237</v>
      </c>
      <c r="C2070" s="18">
        <v>0.25506594843875885</v>
      </c>
      <c r="D2070" s="81">
        <f t="shared" ref="D2070:D2133" si="139">CORREL(B2076:B2086,C2070:C2080)</f>
        <v>-5.4027863473192557E-2</v>
      </c>
    </row>
    <row r="2071" spans="1:4">
      <c r="A2071" s="16">
        <v>42873.904045138886</v>
      </c>
      <c r="B2071" s="17">
        <v>-0.87174557435735978</v>
      </c>
      <c r="C2071" s="18">
        <v>-0.23095859177831443</v>
      </c>
      <c r="D2071" s="81">
        <f t="shared" si="139"/>
        <v>-1.8769788478746201E-2</v>
      </c>
    </row>
    <row r="2072" spans="1:4">
      <c r="A2072" s="16">
        <v>42873.904160879625</v>
      </c>
      <c r="B2072" s="17">
        <v>-0.87651463096006221</v>
      </c>
      <c r="C2072" s="18">
        <v>-0.43346881686876015</v>
      </c>
      <c r="D2072" s="81">
        <f t="shared" si="139"/>
        <v>-2.2028187583432134E-2</v>
      </c>
    </row>
    <row r="2073" spans="1:4">
      <c r="A2073" s="16">
        <v>42873.904276620371</v>
      </c>
      <c r="B2073" s="17">
        <v>-0.87321725302719744</v>
      </c>
      <c r="C2073" s="18">
        <v>-0.31196268181449271</v>
      </c>
      <c r="D2073" s="81">
        <f t="shared" si="139"/>
        <v>-8.1798674650833611E-3</v>
      </c>
    </row>
    <row r="2074" spans="1:4">
      <c r="A2074" s="16">
        <v>42873.90439236111</v>
      </c>
      <c r="B2074" s="17">
        <v>-0.86750488290661976</v>
      </c>
      <c r="C2074" s="18">
        <v>5.2555723348309609E-2</v>
      </c>
      <c r="D2074" s="81">
        <f t="shared" si="139"/>
        <v>-8.7219637661160934E-2</v>
      </c>
    </row>
    <row r="2075" spans="1:4">
      <c r="A2075" s="16">
        <v>42873.904508101856</v>
      </c>
      <c r="B2075" s="17">
        <v>-0.86983329028737444</v>
      </c>
      <c r="C2075" s="18">
        <v>0.49807821854729373</v>
      </c>
      <c r="D2075" s="81">
        <f t="shared" si="139"/>
        <v>-6.3270199454254689E-2</v>
      </c>
    </row>
    <row r="2076" spans="1:4">
      <c r="A2076" s="16">
        <v>42873.904623842594</v>
      </c>
      <c r="B2076" s="17">
        <v>-0.86977042538521665</v>
      </c>
      <c r="C2076" s="18">
        <v>-0.47397086188684934</v>
      </c>
      <c r="D2076" s="81">
        <f t="shared" si="139"/>
        <v>0.1088104374941961</v>
      </c>
    </row>
    <row r="2077" spans="1:4">
      <c r="A2077" s="16">
        <v>42873.904739583333</v>
      </c>
      <c r="B2077" s="17">
        <v>-0.87107114918937978</v>
      </c>
      <c r="C2077" s="18">
        <v>-0.31196268181449271</v>
      </c>
      <c r="D2077" s="81">
        <f t="shared" si="139"/>
        <v>0.15390334119630469</v>
      </c>
    </row>
    <row r="2078" spans="1:4">
      <c r="A2078" s="16">
        <v>42873.904855324072</v>
      </c>
      <c r="B2078" s="17">
        <v>-0.86949470203878965</v>
      </c>
      <c r="C2078" s="18">
        <v>-0.31196268181449271</v>
      </c>
      <c r="D2078" s="81">
        <f t="shared" si="139"/>
        <v>0.11822565721968918</v>
      </c>
    </row>
    <row r="2079" spans="1:4">
      <c r="A2079" s="16">
        <v>42873.904971064811</v>
      </c>
      <c r="B2079" s="17">
        <v>-0.87184536366515009</v>
      </c>
      <c r="C2079" s="18">
        <v>0.29556799345684798</v>
      </c>
      <c r="D2079" s="81">
        <f t="shared" si="139"/>
        <v>0.24714436881339311</v>
      </c>
    </row>
    <row r="2080" spans="1:4">
      <c r="A2080" s="16">
        <v>42873.905086805556</v>
      </c>
      <c r="B2080" s="17">
        <v>-0.86914514586798119</v>
      </c>
      <c r="C2080" s="18">
        <v>-0.31196268181449271</v>
      </c>
      <c r="D2080" s="81">
        <f t="shared" si="139"/>
        <v>4.4805451430346546E-2</v>
      </c>
    </row>
    <row r="2081" spans="1:4">
      <c r="A2081" s="16">
        <v>42873.905202546295</v>
      </c>
      <c r="B2081" s="17">
        <v>-0.86992941065293083</v>
      </c>
      <c r="C2081" s="18">
        <v>-0.23095859177831443</v>
      </c>
      <c r="D2081" s="81">
        <f t="shared" si="139"/>
        <v>0.22229493437431855</v>
      </c>
    </row>
    <row r="2082" spans="1:4">
      <c r="A2082" s="16">
        <v>42873.905318287041</v>
      </c>
      <c r="B2082" s="17">
        <v>-0.86643818643782722</v>
      </c>
      <c r="C2082" s="18">
        <v>-0.23095859177831443</v>
      </c>
      <c r="D2082" s="81">
        <f t="shared" si="139"/>
        <v>0.39312664374565881</v>
      </c>
    </row>
    <row r="2083" spans="1:4">
      <c r="A2083" s="16">
        <v>42873.90543402778</v>
      </c>
      <c r="B2083" s="17">
        <v>-0.87013285486557368</v>
      </c>
      <c r="C2083" s="18">
        <v>-0.27146063679640359</v>
      </c>
      <c r="D2083" s="81">
        <f t="shared" si="139"/>
        <v>0.3393600464798962</v>
      </c>
    </row>
    <row r="2084" spans="1:4">
      <c r="A2084" s="16">
        <v>42873.905549768519</v>
      </c>
      <c r="B2084" s="17">
        <v>-0.85860534502438779</v>
      </c>
      <c r="C2084" s="18">
        <v>-6.8950411705957837E-2</v>
      </c>
      <c r="D2084" s="81">
        <f t="shared" si="139"/>
        <v>0.19837956558828221</v>
      </c>
    </row>
    <row r="2085" spans="1:4">
      <c r="A2085" s="16">
        <v>42873.905665509257</v>
      </c>
      <c r="B2085" s="17">
        <v>-0.86116408834090108</v>
      </c>
      <c r="C2085" s="18">
        <v>-0.19045654676022528</v>
      </c>
      <c r="D2085" s="81">
        <f t="shared" si="139"/>
        <v>0.51218631842092777</v>
      </c>
    </row>
    <row r="2086" spans="1:4">
      <c r="A2086" s="16">
        <v>42873.905781249996</v>
      </c>
      <c r="B2086" s="17">
        <v>-0.86185375952672938</v>
      </c>
      <c r="C2086" s="18">
        <v>-0.31196268181449271</v>
      </c>
      <c r="D2086" s="81">
        <f t="shared" si="139"/>
        <v>0.59493182890288066</v>
      </c>
    </row>
    <row r="2087" spans="1:4">
      <c r="A2087" s="16">
        <v>42873.905896990742</v>
      </c>
      <c r="B2087" s="17">
        <v>-0.85963344081548188</v>
      </c>
      <c r="C2087" s="18">
        <v>-0.39296677185067103</v>
      </c>
      <c r="D2087" s="81">
        <f t="shared" si="139"/>
        <v>0.62611231221819086</v>
      </c>
    </row>
    <row r="2088" spans="1:4">
      <c r="A2088" s="16">
        <v>42873.906012731481</v>
      </c>
      <c r="B2088" s="17">
        <v>-0.87040799876679986</v>
      </c>
      <c r="C2088" s="18">
        <v>-0.14995450174213612</v>
      </c>
      <c r="D2088" s="81">
        <f t="shared" si="139"/>
        <v>0.43677626193217683</v>
      </c>
    </row>
    <row r="2089" spans="1:4">
      <c r="A2089" s="16">
        <v>42873.906128472227</v>
      </c>
      <c r="B2089" s="17">
        <v>-0.87530504316430058</v>
      </c>
      <c r="C2089" s="18">
        <v>-0.23095859177831443</v>
      </c>
      <c r="D2089" s="81">
        <f t="shared" si="139"/>
        <v>0.43687172609980784</v>
      </c>
    </row>
    <row r="2090" spans="1:4">
      <c r="A2090" s="16">
        <v>42873.906244212965</v>
      </c>
      <c r="B2090" s="17">
        <v>-0.87428979032463738</v>
      </c>
      <c r="C2090" s="18">
        <v>0.17406185840258054</v>
      </c>
      <c r="D2090" s="81">
        <f t="shared" si="139"/>
        <v>0.46676998030885164</v>
      </c>
    </row>
    <row r="2091" spans="1:4">
      <c r="A2091" s="16">
        <v>42873.906359953704</v>
      </c>
      <c r="B2091" s="17">
        <v>-0.86728984301081535</v>
      </c>
      <c r="C2091" s="18">
        <v>5.2555723348309609E-2</v>
      </c>
      <c r="D2091" s="81">
        <f t="shared" si="139"/>
        <v>0.10777315996316855</v>
      </c>
    </row>
    <row r="2092" spans="1:4">
      <c r="A2092" s="16">
        <v>42873.906475694443</v>
      </c>
      <c r="B2092" s="17">
        <v>-0.8675270006727005</v>
      </c>
      <c r="C2092" s="18">
        <v>-0.19045654676022528</v>
      </c>
      <c r="D2092" s="81">
        <f t="shared" si="139"/>
        <v>-0.27652446287724203</v>
      </c>
    </row>
    <row r="2093" spans="1:4">
      <c r="A2093" s="16">
        <v>42873.906591435181</v>
      </c>
      <c r="B2093" s="17">
        <v>-0.86880744177671665</v>
      </c>
      <c r="C2093" s="18">
        <v>-2.8448366687868688E-2</v>
      </c>
      <c r="D2093" s="81">
        <f t="shared" si="139"/>
        <v>-0.28401002098651995</v>
      </c>
    </row>
    <row r="2094" spans="1:4">
      <c r="A2094" s="16">
        <v>42873.90670717592</v>
      </c>
      <c r="B2094" s="17">
        <v>-0.86776188055021541</v>
      </c>
      <c r="C2094" s="18">
        <v>-0.31196268181449271</v>
      </c>
      <c r="D2094" s="81">
        <f t="shared" si="139"/>
        <v>-0.26225008946908562</v>
      </c>
    </row>
    <row r="2095" spans="1:4">
      <c r="A2095" s="16">
        <v>42873.906822916666</v>
      </c>
      <c r="B2095" s="17">
        <v>-0.867716417851641</v>
      </c>
      <c r="C2095" s="18">
        <v>-0.10945245672404698</v>
      </c>
      <c r="D2095" s="81">
        <f t="shared" si="139"/>
        <v>0.15056060769025553</v>
      </c>
    </row>
    <row r="2096" spans="1:4">
      <c r="A2096" s="16">
        <v>42873.906938657412</v>
      </c>
      <c r="B2096" s="17">
        <v>-0.86431971569974697</v>
      </c>
      <c r="C2096" s="18">
        <v>-0.35246472683258184</v>
      </c>
      <c r="D2096" s="81">
        <f t="shared" si="139"/>
        <v>-0.15796080535773041</v>
      </c>
    </row>
    <row r="2097" spans="1:4">
      <c r="A2097" s="16">
        <v>42873.907054398151</v>
      </c>
      <c r="B2097" s="17">
        <v>-0.86579367531997864</v>
      </c>
      <c r="C2097" s="18">
        <v>-0.19045654676022528</v>
      </c>
      <c r="D2097" s="81">
        <f t="shared" si="139"/>
        <v>-0.18273113693555557</v>
      </c>
    </row>
    <row r="2098" spans="1:4">
      <c r="A2098" s="16">
        <v>42873.907170138889</v>
      </c>
      <c r="B2098" s="17">
        <v>-0.86785003138674643</v>
      </c>
      <c r="C2098" s="18">
        <v>-0.39296677185067103</v>
      </c>
      <c r="D2098" s="81">
        <f t="shared" si="139"/>
        <v>-0.25670472870575889</v>
      </c>
    </row>
    <row r="2099" spans="1:4">
      <c r="A2099" s="16">
        <v>42873.907285879628</v>
      </c>
      <c r="B2099" s="17">
        <v>-0.86995670037628681</v>
      </c>
      <c r="C2099" s="18">
        <v>-0.27146063679640359</v>
      </c>
      <c r="D2099" s="81">
        <f t="shared" si="139"/>
        <v>5.1169160636215349E-2</v>
      </c>
    </row>
    <row r="2100" spans="1:4">
      <c r="A2100" s="16">
        <v>42873.907401620367</v>
      </c>
      <c r="B2100" s="17">
        <v>-0.86736406190664039</v>
      </c>
      <c r="C2100" s="18">
        <v>1.2053678330223951E-2</v>
      </c>
      <c r="D2100" s="81">
        <f t="shared" si="139"/>
        <v>-0.24250468452750076</v>
      </c>
    </row>
    <row r="2101" spans="1:4">
      <c r="A2101" s="16">
        <v>42873.907517361105</v>
      </c>
      <c r="B2101" s="17">
        <v>-0.86916714742373369</v>
      </c>
      <c r="C2101" s="18">
        <v>1.2053678330223951E-2</v>
      </c>
      <c r="D2101" s="81">
        <f t="shared" si="139"/>
        <v>-0.22100342079906407</v>
      </c>
    </row>
    <row r="2102" spans="1:4">
      <c r="A2102" s="16">
        <v>42873.907633101851</v>
      </c>
      <c r="B2102" s="17">
        <v>-0.87078643110627807</v>
      </c>
      <c r="C2102" s="18">
        <v>-0.31196268181449271</v>
      </c>
      <c r="D2102" s="81">
        <f t="shared" si="139"/>
        <v>-0.1060223085725976</v>
      </c>
    </row>
    <row r="2103" spans="1:4">
      <c r="A2103" s="16">
        <v>42873.907748842597</v>
      </c>
      <c r="B2103" s="17">
        <v>-0.86987441181020997</v>
      </c>
      <c r="C2103" s="18">
        <v>-0.23095859177831443</v>
      </c>
      <c r="D2103" s="81">
        <f t="shared" si="139"/>
        <v>-0.21150810243233695</v>
      </c>
    </row>
    <row r="2104" spans="1:4">
      <c r="A2104" s="16">
        <v>42873.907864583336</v>
      </c>
      <c r="B2104" s="17">
        <v>-0.86635593558202562</v>
      </c>
      <c r="C2104" s="18">
        <v>-0.47397086188684934</v>
      </c>
      <c r="D2104" s="81">
        <f t="shared" si="139"/>
        <v>-0.22205894323063613</v>
      </c>
    </row>
    <row r="2105" spans="1:4">
      <c r="A2105" s="16">
        <v>42873.907980324075</v>
      </c>
      <c r="B2105" s="17">
        <v>-0.86822013316295599</v>
      </c>
      <c r="C2105" s="18">
        <v>5.2555723348309609E-2</v>
      </c>
      <c r="D2105" s="81">
        <f t="shared" si="139"/>
        <v>-0.41853830679716558</v>
      </c>
    </row>
    <row r="2106" spans="1:4">
      <c r="A2106" s="16">
        <v>42873.908096064813</v>
      </c>
      <c r="B2106" s="17">
        <v>-0.86691650824790123</v>
      </c>
      <c r="C2106" s="18">
        <v>-0.43346881686876015</v>
      </c>
      <c r="D2106" s="81">
        <f t="shared" si="139"/>
        <v>-0.33654533270259279</v>
      </c>
    </row>
    <row r="2107" spans="1:4">
      <c r="A2107" s="16">
        <v>42873.908211805552</v>
      </c>
      <c r="B2107" s="17">
        <v>-0.86912435230533547</v>
      </c>
      <c r="C2107" s="18">
        <v>1.2053678330223951E-2</v>
      </c>
      <c r="D2107" s="81">
        <f t="shared" si="139"/>
        <v>-0.37156779822330011</v>
      </c>
    </row>
    <row r="2108" spans="1:4">
      <c r="A2108" s="16">
        <v>42873.908327546291</v>
      </c>
      <c r="B2108" s="17">
        <v>-0.86548972016405146</v>
      </c>
      <c r="C2108" s="18">
        <v>-0.35246472683258184</v>
      </c>
      <c r="D2108" s="81">
        <f t="shared" si="139"/>
        <v>-0.34664848304553314</v>
      </c>
    </row>
    <row r="2109" spans="1:4">
      <c r="A2109" s="16">
        <v>42873.908443287037</v>
      </c>
      <c r="B2109" s="17">
        <v>-0.86771824075078052</v>
      </c>
      <c r="C2109" s="18">
        <v>0.41707412851111542</v>
      </c>
      <c r="D2109" s="81">
        <f t="shared" si="139"/>
        <v>-0.23968974428655704</v>
      </c>
    </row>
    <row r="2110" spans="1:4">
      <c r="A2110" s="16">
        <v>42873.908559027783</v>
      </c>
      <c r="B2110" s="17">
        <v>-0.86691645490236535</v>
      </c>
      <c r="C2110" s="18">
        <v>-0.51447290690493841</v>
      </c>
      <c r="D2110" s="81">
        <f t="shared" si="139"/>
        <v>-0.4694855222344162</v>
      </c>
    </row>
    <row r="2111" spans="1:4">
      <c r="A2111" s="16">
        <v>42873.908674768521</v>
      </c>
      <c r="B2111" s="17">
        <v>-0.86349303185723214</v>
      </c>
      <c r="C2111" s="18">
        <v>-0.27146063679640359</v>
      </c>
      <c r="D2111" s="81">
        <f t="shared" si="139"/>
        <v>-0.31195258278041588</v>
      </c>
    </row>
    <row r="2112" spans="1:4">
      <c r="A2112" s="16">
        <v>42873.90879050926</v>
      </c>
      <c r="B2112" s="17">
        <v>-0.85898048145996075</v>
      </c>
      <c r="C2112" s="18">
        <v>-0.19045654676022528</v>
      </c>
      <c r="D2112" s="81">
        <f t="shared" si="139"/>
        <v>-0.32221340338113597</v>
      </c>
    </row>
    <row r="2113" spans="1:4">
      <c r="A2113" s="16">
        <v>42873.908906249999</v>
      </c>
      <c r="B2113" s="17">
        <v>-0.86440884318200251</v>
      </c>
      <c r="C2113" s="18">
        <v>-0.39296677185067103</v>
      </c>
      <c r="D2113" s="81">
        <f t="shared" si="139"/>
        <v>-0.37584825036285968</v>
      </c>
    </row>
    <row r="2114" spans="1:4">
      <c r="A2114" s="16">
        <v>42873.909021990738</v>
      </c>
      <c r="B2114" s="17">
        <v>-0.86209486159810633</v>
      </c>
      <c r="C2114" s="18">
        <v>-0.47397086188684934</v>
      </c>
      <c r="D2114" s="81">
        <f t="shared" si="139"/>
        <v>-0.30591354324043335</v>
      </c>
    </row>
    <row r="2115" spans="1:4">
      <c r="A2115" s="16">
        <v>42873.909137731476</v>
      </c>
      <c r="B2115" s="17">
        <v>-0.86147436960831081</v>
      </c>
      <c r="C2115" s="18">
        <v>-0.35246472683258184</v>
      </c>
      <c r="D2115" s="81">
        <f t="shared" si="139"/>
        <v>-0.21052652758772894</v>
      </c>
    </row>
    <row r="2116" spans="1:4">
      <c r="A2116" s="16">
        <v>42873.909253472222</v>
      </c>
      <c r="B2116" s="17">
        <v>-0.8572222518336422</v>
      </c>
      <c r="C2116" s="18">
        <v>-0.19045654676022528</v>
      </c>
      <c r="D2116" s="81">
        <f t="shared" si="139"/>
        <v>-1.9923132773676445E-2</v>
      </c>
    </row>
    <row r="2117" spans="1:4">
      <c r="A2117" s="16">
        <v>42873.909369212968</v>
      </c>
      <c r="B2117" s="17">
        <v>-0.85854191319089712</v>
      </c>
      <c r="C2117" s="18">
        <v>-2.8448366687868688E-2</v>
      </c>
      <c r="D2117" s="81">
        <f t="shared" si="139"/>
        <v>0.10113929016256294</v>
      </c>
    </row>
    <row r="2118" spans="1:4">
      <c r="A2118" s="16">
        <v>42873.909484953707</v>
      </c>
      <c r="B2118" s="17">
        <v>-0.85817186259674372</v>
      </c>
      <c r="C2118" s="18">
        <v>-0.10945245672404698</v>
      </c>
      <c r="D2118" s="81">
        <f t="shared" si="139"/>
        <v>0.15359263418459723</v>
      </c>
    </row>
    <row r="2119" spans="1:4">
      <c r="A2119" s="16">
        <v>42873.909600694446</v>
      </c>
      <c r="B2119" s="17">
        <v>-0.8574987558734154</v>
      </c>
      <c r="C2119" s="18">
        <v>-0.67648108697729503</v>
      </c>
      <c r="D2119" s="81">
        <f t="shared" si="139"/>
        <v>0.13032298176413853</v>
      </c>
    </row>
    <row r="2120" spans="1:4">
      <c r="A2120" s="16">
        <v>42873.909716435184</v>
      </c>
      <c r="B2120" s="17">
        <v>-0.86208633019067193</v>
      </c>
      <c r="C2120" s="18">
        <v>-0.14995450174213612</v>
      </c>
      <c r="D2120" s="81">
        <f t="shared" si="139"/>
        <v>9.5059161600652059E-2</v>
      </c>
    </row>
    <row r="2121" spans="1:4">
      <c r="A2121" s="16">
        <v>42873.909832175923</v>
      </c>
      <c r="B2121" s="17">
        <v>-0.8637075002018032</v>
      </c>
      <c r="C2121" s="18">
        <v>-0.31196268181449271</v>
      </c>
      <c r="D2121" s="81">
        <f t="shared" si="139"/>
        <v>7.9545663198354166E-3</v>
      </c>
    </row>
    <row r="2122" spans="1:4">
      <c r="A2122" s="16">
        <v>42873.909947916662</v>
      </c>
      <c r="B2122" s="17">
        <v>-0.86489729604266485</v>
      </c>
      <c r="C2122" s="18">
        <v>-0.10945245672404698</v>
      </c>
      <c r="D2122" s="81">
        <f t="shared" si="139"/>
        <v>-0.27614213723660919</v>
      </c>
    </row>
    <row r="2123" spans="1:4">
      <c r="A2123" s="16">
        <v>42873.910063657408</v>
      </c>
      <c r="B2123" s="17">
        <v>-0.86720077757625869</v>
      </c>
      <c r="C2123" s="18">
        <v>-0.19045654676022528</v>
      </c>
      <c r="D2123" s="81">
        <f t="shared" si="139"/>
        <v>-0.1858404623026618</v>
      </c>
    </row>
    <row r="2124" spans="1:4">
      <c r="A2124" s="16">
        <v>42873.910179398154</v>
      </c>
      <c r="B2124" s="17">
        <v>-0.86568507868076694</v>
      </c>
      <c r="C2124" s="18">
        <v>-6.8950411705957837E-2</v>
      </c>
      <c r="D2124" s="81">
        <f t="shared" si="139"/>
        <v>-9.0874063811872283E-2</v>
      </c>
    </row>
    <row r="2125" spans="1:4">
      <c r="A2125" s="16">
        <v>42873.910295138892</v>
      </c>
      <c r="B2125" s="17">
        <v>-0.86336919194966588</v>
      </c>
      <c r="C2125" s="18">
        <v>-6.8950411705957837E-2</v>
      </c>
      <c r="D2125" s="81">
        <f t="shared" si="139"/>
        <v>5.8578872942216469E-2</v>
      </c>
    </row>
    <row r="2126" spans="1:4">
      <c r="A2126" s="16">
        <v>42873.910410879631</v>
      </c>
      <c r="B2126" s="17">
        <v>-0.86843463430081913</v>
      </c>
      <c r="C2126" s="18">
        <v>-6.8950411705957837E-2</v>
      </c>
      <c r="D2126" s="81">
        <f t="shared" si="139"/>
        <v>0.19481148613323074</v>
      </c>
    </row>
    <row r="2127" spans="1:4">
      <c r="A2127" s="16">
        <v>42873.91052662037</v>
      </c>
      <c r="B2127" s="17">
        <v>-0.8692372892458583</v>
      </c>
      <c r="C2127" s="18">
        <v>0.13355981338449138</v>
      </c>
      <c r="D2127" s="81">
        <f t="shared" si="139"/>
        <v>0.12294240997531762</v>
      </c>
    </row>
    <row r="2128" spans="1:4">
      <c r="A2128" s="16">
        <v>42873.910642361108</v>
      </c>
      <c r="B2128" s="17">
        <v>-0.86332775426217823</v>
      </c>
      <c r="C2128" s="18">
        <v>-0.14995450174213612</v>
      </c>
      <c r="D2128" s="81">
        <f t="shared" si="139"/>
        <v>6.29375712543363E-2</v>
      </c>
    </row>
    <row r="2129" spans="1:4">
      <c r="A2129" s="16">
        <v>42873.910758101847</v>
      </c>
      <c r="B2129" s="17">
        <v>-0.86036608063341247</v>
      </c>
      <c r="C2129" s="18">
        <v>-0.31196268181449271</v>
      </c>
      <c r="D2129" s="81">
        <f t="shared" si="139"/>
        <v>5.9545902715090582E-2</v>
      </c>
    </row>
    <row r="2130" spans="1:4">
      <c r="A2130" s="16">
        <v>42873.910873842593</v>
      </c>
      <c r="B2130" s="17">
        <v>-0.86480136034750077</v>
      </c>
      <c r="C2130" s="18">
        <v>-0.27146063679640359</v>
      </c>
      <c r="D2130" s="81">
        <f t="shared" si="139"/>
        <v>0.13832768394748718</v>
      </c>
    </row>
    <row r="2131" spans="1:4">
      <c r="A2131" s="16">
        <v>42873.910989583339</v>
      </c>
      <c r="B2131" s="17">
        <v>-0.86570065454805367</v>
      </c>
      <c r="C2131" s="18">
        <v>-0.39296677185067103</v>
      </c>
      <c r="D2131" s="81">
        <f t="shared" si="139"/>
        <v>0.11653977808880311</v>
      </c>
    </row>
    <row r="2132" spans="1:4">
      <c r="A2132" s="16">
        <v>42873.911105324078</v>
      </c>
      <c r="B2132" s="17">
        <v>-0.85947584312932634</v>
      </c>
      <c r="C2132" s="18">
        <v>-0.31196268181449271</v>
      </c>
      <c r="D2132" s="81">
        <f t="shared" si="139"/>
        <v>0.42091786841099355</v>
      </c>
    </row>
    <row r="2133" spans="1:4">
      <c r="A2133" s="16">
        <v>42873.911221064816</v>
      </c>
      <c r="B2133" s="17">
        <v>-0.86205281241938059</v>
      </c>
      <c r="C2133" s="18">
        <v>5.2555723348309609E-2</v>
      </c>
      <c r="D2133" s="81">
        <f t="shared" si="139"/>
        <v>0.38588427352682325</v>
      </c>
    </row>
    <row r="2134" spans="1:4">
      <c r="A2134" s="16">
        <v>42873.911336805555</v>
      </c>
      <c r="B2134" s="17">
        <v>-0.85853314215608345</v>
      </c>
      <c r="C2134" s="18">
        <v>-0.23095859177831443</v>
      </c>
      <c r="D2134" s="81">
        <f t="shared" ref="D2134:D2197" si="140">CORREL(B2140:B2150,C2134:C2144)</f>
        <v>0.57210315509703047</v>
      </c>
    </row>
    <row r="2135" spans="1:4">
      <c r="A2135" s="16">
        <v>42873.911452546294</v>
      </c>
      <c r="B2135" s="17">
        <v>-0.86157604271408383</v>
      </c>
      <c r="C2135" s="18">
        <v>-0.35246472683258184</v>
      </c>
      <c r="D2135" s="81">
        <f t="shared" si="140"/>
        <v>0.52848765759678229</v>
      </c>
    </row>
    <row r="2136" spans="1:4">
      <c r="A2136" s="16">
        <v>42873.911568287032</v>
      </c>
      <c r="B2136" s="17">
        <v>-0.85970673157657118</v>
      </c>
      <c r="C2136" s="18">
        <v>-0.23095859177831443</v>
      </c>
      <c r="D2136" s="81">
        <f t="shared" si="140"/>
        <v>0.38597893358029928</v>
      </c>
    </row>
    <row r="2137" spans="1:4">
      <c r="A2137" s="16">
        <v>42873.911684027778</v>
      </c>
      <c r="B2137" s="17">
        <v>-0.86086411974341637</v>
      </c>
      <c r="C2137" s="18">
        <v>-0.19045654676022528</v>
      </c>
      <c r="D2137" s="81">
        <f t="shared" si="140"/>
        <v>0.41219660016036025</v>
      </c>
    </row>
    <row r="2138" spans="1:4">
      <c r="A2138" s="16">
        <v>42873.911799768524</v>
      </c>
      <c r="B2138" s="17">
        <v>-0.86261445065557685</v>
      </c>
      <c r="C2138" s="18">
        <v>-0.43346881686876015</v>
      </c>
      <c r="D2138" s="81">
        <f t="shared" si="140"/>
        <v>0.43169862953546834</v>
      </c>
    </row>
    <row r="2139" spans="1:4">
      <c r="A2139" s="16">
        <v>42873.911915509263</v>
      </c>
      <c r="B2139" s="17">
        <v>-0.86073589921376459</v>
      </c>
      <c r="C2139" s="18">
        <v>-0.23095859177831443</v>
      </c>
      <c r="D2139" s="81">
        <f t="shared" si="140"/>
        <v>0.42800995242317041</v>
      </c>
    </row>
    <row r="2140" spans="1:4">
      <c r="A2140" s="16">
        <v>42873.912031250002</v>
      </c>
      <c r="B2140" s="17">
        <v>-0.86497713512005858</v>
      </c>
      <c r="C2140" s="18">
        <v>-0.19045654676022528</v>
      </c>
      <c r="D2140" s="81">
        <f t="shared" si="140"/>
        <v>0.4967533533046074</v>
      </c>
    </row>
    <row r="2141" spans="1:4">
      <c r="A2141" s="16">
        <v>42873.91214699074</v>
      </c>
      <c r="B2141" s="17">
        <v>-0.86347696779355987</v>
      </c>
      <c r="C2141" s="18">
        <v>-0.27146063679640359</v>
      </c>
      <c r="D2141" s="81">
        <f t="shared" si="140"/>
        <v>0.54358583081262635</v>
      </c>
    </row>
    <row r="2142" spans="1:4">
      <c r="A2142" s="16">
        <v>42873.912262731479</v>
      </c>
      <c r="B2142" s="17">
        <v>-0.85961549084231337</v>
      </c>
      <c r="C2142" s="18">
        <v>0.29556799345684798</v>
      </c>
      <c r="D2142" s="81">
        <f t="shared" si="140"/>
        <v>0.65449206705658269</v>
      </c>
    </row>
    <row r="2143" spans="1:4">
      <c r="A2143" s="16">
        <v>42873.912378472218</v>
      </c>
      <c r="B2143" s="17">
        <v>-0.86255556927668853</v>
      </c>
      <c r="C2143" s="18">
        <v>-0.27146063679640359</v>
      </c>
      <c r="D2143" s="81">
        <f t="shared" si="140"/>
        <v>0.27370244838707802</v>
      </c>
    </row>
    <row r="2144" spans="1:4">
      <c r="A2144" s="16">
        <v>42873.912494212964</v>
      </c>
      <c r="B2144" s="17">
        <v>-0.8591432662435815</v>
      </c>
      <c r="C2144" s="18">
        <v>-0.39296677185067103</v>
      </c>
      <c r="D2144" s="81">
        <f t="shared" si="140"/>
        <v>0.36418111921782048</v>
      </c>
    </row>
    <row r="2145" spans="1:4">
      <c r="A2145" s="16">
        <v>42873.912609953702</v>
      </c>
      <c r="B2145" s="17">
        <v>-0.84400060125509202</v>
      </c>
      <c r="C2145" s="18">
        <v>-0.23095859177831443</v>
      </c>
      <c r="D2145" s="81">
        <f t="shared" si="140"/>
        <v>0.3071339165721238</v>
      </c>
    </row>
    <row r="2146" spans="1:4">
      <c r="A2146" s="16">
        <v>42873.912725694448</v>
      </c>
      <c r="B2146" s="17">
        <v>-0.84461502533678456</v>
      </c>
      <c r="C2146" s="18">
        <v>-0.10945245672404698</v>
      </c>
      <c r="D2146" s="81">
        <f t="shared" si="140"/>
        <v>0.33661433507379734</v>
      </c>
    </row>
    <row r="2147" spans="1:4">
      <c r="A2147" s="16">
        <v>42873.912841435187</v>
      </c>
      <c r="B2147" s="17">
        <v>-0.85113824332458821</v>
      </c>
      <c r="C2147" s="18">
        <v>-0.31196268181449271</v>
      </c>
      <c r="D2147" s="81">
        <f t="shared" si="140"/>
        <v>0.61882106148688665</v>
      </c>
    </row>
    <row r="2148" spans="1:4">
      <c r="A2148" s="16">
        <v>42873.912957175926</v>
      </c>
      <c r="B2148" s="17">
        <v>-0.84382944271793026</v>
      </c>
      <c r="C2148" s="18">
        <v>-0.27146063679640359</v>
      </c>
      <c r="D2148" s="81">
        <f t="shared" si="140"/>
        <v>0.60627192375306904</v>
      </c>
    </row>
    <row r="2149" spans="1:4">
      <c r="A2149" s="16">
        <v>42873.913072916665</v>
      </c>
      <c r="B2149" s="17">
        <v>-0.85531236342030459</v>
      </c>
      <c r="C2149" s="18">
        <v>-0.35246472683258184</v>
      </c>
      <c r="D2149" s="81">
        <f t="shared" si="140"/>
        <v>-0.19319911137111895</v>
      </c>
    </row>
    <row r="2150" spans="1:4">
      <c r="A2150" s="16">
        <v>42873.913188657403</v>
      </c>
      <c r="B2150" s="17">
        <v>-0.86432805354935405</v>
      </c>
      <c r="C2150" s="18">
        <v>-0.14995450174213612</v>
      </c>
      <c r="D2150" s="81">
        <f t="shared" si="140"/>
        <v>-0.20403039039743232</v>
      </c>
    </row>
    <row r="2151" spans="1:4">
      <c r="A2151" s="16">
        <v>42873.913304398149</v>
      </c>
      <c r="B2151" s="17">
        <v>-0.87039119192554693</v>
      </c>
      <c r="C2151" s="18">
        <v>-0.31196268181449271</v>
      </c>
      <c r="D2151" s="81">
        <f t="shared" si="140"/>
        <v>-0.11564994707745747</v>
      </c>
    </row>
    <row r="2152" spans="1:4">
      <c r="A2152" s="16">
        <v>42873.913420138888</v>
      </c>
      <c r="B2152" s="17">
        <v>-0.86824934185543179</v>
      </c>
      <c r="C2152" s="18">
        <v>-2.8448366687868688E-2</v>
      </c>
      <c r="D2152" s="81">
        <f t="shared" si="140"/>
        <v>8.2412545145778032E-2</v>
      </c>
    </row>
    <row r="2153" spans="1:4">
      <c r="A2153" s="16">
        <v>42873.913535879634</v>
      </c>
      <c r="B2153" s="17">
        <v>-0.86640080514846318</v>
      </c>
      <c r="C2153" s="18">
        <v>-0.27146063679640359</v>
      </c>
      <c r="D2153" s="81">
        <f t="shared" si="140"/>
        <v>6.2097928404546546E-2</v>
      </c>
    </row>
    <row r="2154" spans="1:4">
      <c r="A2154" s="16">
        <v>42873.913651620373</v>
      </c>
      <c r="B2154" s="17">
        <v>-0.86649302233329184</v>
      </c>
      <c r="C2154" s="18">
        <v>-6.8950411705957837E-2</v>
      </c>
      <c r="D2154" s="81">
        <f t="shared" si="140"/>
        <v>5.0305925540965517E-2</v>
      </c>
    </row>
    <row r="2155" spans="1:4">
      <c r="A2155" s="16">
        <v>42873.913767361111</v>
      </c>
      <c r="B2155" s="17">
        <v>-0.85703045436231018</v>
      </c>
      <c r="C2155" s="18">
        <v>-0.35246472683258184</v>
      </c>
      <c r="D2155" s="81">
        <f t="shared" si="140"/>
        <v>1.1418629560687617E-2</v>
      </c>
    </row>
    <row r="2156" spans="1:4">
      <c r="A2156" s="16">
        <v>42873.91388310185</v>
      </c>
      <c r="B2156" s="17">
        <v>-0.85460194584863836</v>
      </c>
      <c r="C2156" s="18">
        <v>-0.35246472683258184</v>
      </c>
      <c r="D2156" s="81">
        <f t="shared" si="140"/>
        <v>0.10549431878460598</v>
      </c>
    </row>
    <row r="2157" spans="1:4">
      <c r="A2157" s="16">
        <v>42873.913998842589</v>
      </c>
      <c r="B2157" s="17">
        <v>-0.85940690550948318</v>
      </c>
      <c r="C2157" s="18">
        <v>-6.8950411705957837E-2</v>
      </c>
      <c r="D2157" s="81">
        <f t="shared" si="140"/>
        <v>9.4323212751031255E-2</v>
      </c>
    </row>
    <row r="2158" spans="1:4">
      <c r="A2158" s="16">
        <v>42873.914114583335</v>
      </c>
      <c r="B2158" s="17">
        <v>-0.85094740202377017</v>
      </c>
      <c r="C2158" s="18">
        <v>-0.31196268181449271</v>
      </c>
      <c r="D2158" s="81">
        <f t="shared" si="140"/>
        <v>-0.10186413249971098</v>
      </c>
    </row>
    <row r="2159" spans="1:4">
      <c r="A2159" s="16">
        <v>42873.914230324073</v>
      </c>
      <c r="B2159" s="17">
        <v>-0.8582974699469722</v>
      </c>
      <c r="C2159" s="18">
        <v>0.29556799345684798</v>
      </c>
      <c r="D2159" s="81">
        <f t="shared" si="140"/>
        <v>1.4266821071031452E-2</v>
      </c>
    </row>
    <row r="2160" spans="1:4">
      <c r="A2160" s="16">
        <v>42873.914346064819</v>
      </c>
      <c r="B2160" s="17">
        <v>-0.85735056681474675</v>
      </c>
      <c r="C2160" s="18">
        <v>-6.8950411705957837E-2</v>
      </c>
      <c r="D2160" s="81">
        <f t="shared" si="140"/>
        <v>0.12011383918748772</v>
      </c>
    </row>
    <row r="2161" spans="1:4">
      <c r="A2161" s="16">
        <v>42873.914461805558</v>
      </c>
      <c r="B2161" s="17">
        <v>-0.8609706728255615</v>
      </c>
      <c r="C2161" s="18">
        <v>0.25506594843875885</v>
      </c>
      <c r="D2161" s="81">
        <f t="shared" si="140"/>
        <v>6.8297627791449392E-2</v>
      </c>
    </row>
    <row r="2162" spans="1:4">
      <c r="A2162" s="16">
        <v>42873.914577546297</v>
      </c>
      <c r="B2162" s="17">
        <v>-0.86055439821607271</v>
      </c>
      <c r="C2162" s="18">
        <v>0.25506594843875885</v>
      </c>
      <c r="D2162" s="81">
        <f t="shared" si="140"/>
        <v>-9.7581786675386986E-2</v>
      </c>
    </row>
    <row r="2163" spans="1:4">
      <c r="A2163" s="16">
        <v>42873.914693287035</v>
      </c>
      <c r="B2163" s="17">
        <v>-0.85743039127631815</v>
      </c>
      <c r="C2163" s="18">
        <v>-6.8950411705957837E-2</v>
      </c>
      <c r="D2163" s="81">
        <f t="shared" si="140"/>
        <v>-0.36755807338404134</v>
      </c>
    </row>
    <row r="2164" spans="1:4">
      <c r="A2164" s="16">
        <v>42873.914809027774</v>
      </c>
      <c r="B2164" s="17">
        <v>-0.85887808109526165</v>
      </c>
      <c r="C2164" s="18">
        <v>1.2053678330220459E-2</v>
      </c>
      <c r="D2164" s="81">
        <f t="shared" si="140"/>
        <v>-0.34398083832012277</v>
      </c>
    </row>
    <row r="2165" spans="1:4">
      <c r="A2165" s="16">
        <v>42873.914924768513</v>
      </c>
      <c r="B2165" s="17">
        <v>-0.86624740147749502</v>
      </c>
      <c r="C2165" s="18">
        <v>5.2555723348309609E-2</v>
      </c>
      <c r="D2165" s="81">
        <f t="shared" si="140"/>
        <v>-0.41031858366177115</v>
      </c>
    </row>
    <row r="2166" spans="1:4">
      <c r="A2166" s="16">
        <v>42873.915040509259</v>
      </c>
      <c r="B2166" s="17">
        <v>-0.86265707739612141</v>
      </c>
      <c r="C2166" s="18">
        <v>-0.35246472683258184</v>
      </c>
      <c r="D2166" s="81">
        <f t="shared" si="140"/>
        <v>-0.35453843318727046</v>
      </c>
    </row>
    <row r="2167" spans="1:4">
      <c r="A2167" s="16">
        <v>42873.915156250005</v>
      </c>
      <c r="B2167" s="17">
        <v>-0.85764434232429565</v>
      </c>
      <c r="C2167" s="18">
        <v>1.2053678330223951E-2</v>
      </c>
      <c r="D2167" s="81">
        <f t="shared" si="140"/>
        <v>-0.4623321297237335</v>
      </c>
    </row>
    <row r="2168" spans="1:4">
      <c r="A2168" s="16">
        <v>42873.915271990743</v>
      </c>
      <c r="B2168" s="17">
        <v>-0.85307041724592469</v>
      </c>
      <c r="C2168" s="18">
        <v>0.37657208349302629</v>
      </c>
      <c r="D2168" s="81">
        <f t="shared" si="140"/>
        <v>-0.38891970393129155</v>
      </c>
    </row>
    <row r="2169" spans="1:4">
      <c r="A2169" s="16">
        <v>42873.915387731482</v>
      </c>
      <c r="B2169" s="17">
        <v>-0.8553511939000995</v>
      </c>
      <c r="C2169" s="18">
        <v>1.2053678330223951E-2</v>
      </c>
      <c r="D2169" s="81">
        <f t="shared" si="140"/>
        <v>-5.3290621394509838E-2</v>
      </c>
    </row>
    <row r="2170" spans="1:4">
      <c r="A2170" s="16">
        <v>42873.915503472221</v>
      </c>
      <c r="B2170" s="17">
        <v>-0.86332756620107143</v>
      </c>
      <c r="C2170" s="18">
        <v>5.2555723348309609E-2</v>
      </c>
      <c r="D2170" s="81">
        <f t="shared" si="140"/>
        <v>-1.9056673140254145E-2</v>
      </c>
    </row>
    <row r="2171" spans="1:4">
      <c r="A2171" s="16">
        <v>42873.915619212959</v>
      </c>
      <c r="B2171" s="17">
        <v>-0.86436791726663331</v>
      </c>
      <c r="C2171" s="18">
        <v>-0.27146063679640359</v>
      </c>
      <c r="D2171" s="81">
        <f t="shared" si="140"/>
        <v>9.0819866424279139E-2</v>
      </c>
    </row>
    <row r="2172" spans="1:4">
      <c r="A2172" s="16">
        <v>42873.915734953698</v>
      </c>
      <c r="B2172" s="17">
        <v>-0.86390485503563541</v>
      </c>
      <c r="C2172" s="18">
        <v>-6.8950411705957837E-2</v>
      </c>
      <c r="D2172" s="81">
        <f t="shared" si="140"/>
        <v>5.3635276038340327E-2</v>
      </c>
    </row>
    <row r="2173" spans="1:4">
      <c r="A2173" s="16">
        <v>42873.915850694444</v>
      </c>
      <c r="B2173" s="17">
        <v>-0.8657619235509042</v>
      </c>
      <c r="C2173" s="18">
        <v>-0.19045654676022528</v>
      </c>
      <c r="D2173" s="81">
        <f t="shared" si="140"/>
        <v>-0.18565931068484579</v>
      </c>
    </row>
    <row r="2174" spans="1:4">
      <c r="A2174" s="16">
        <v>42873.91596643519</v>
      </c>
      <c r="B2174" s="17">
        <v>-0.86810367287663392</v>
      </c>
      <c r="C2174" s="18">
        <v>-0.39296677185067103</v>
      </c>
      <c r="D2174" s="81">
        <f t="shared" si="140"/>
        <v>-0.23493362304374704</v>
      </c>
    </row>
    <row r="2175" spans="1:4">
      <c r="A2175" s="16">
        <v>42873.916082175929</v>
      </c>
      <c r="B2175" s="17">
        <v>-0.86551273833279563</v>
      </c>
      <c r="C2175" s="18">
        <v>-0.27146063679640359</v>
      </c>
      <c r="D2175" s="81">
        <f t="shared" si="140"/>
        <v>-0.32896075753191689</v>
      </c>
    </row>
    <row r="2176" spans="1:4">
      <c r="A2176" s="16">
        <v>42873.916197916667</v>
      </c>
      <c r="B2176" s="17">
        <v>-0.85951789733584927</v>
      </c>
      <c r="C2176" s="18">
        <v>-0.10945245672404698</v>
      </c>
      <c r="D2176" s="81">
        <f t="shared" si="140"/>
        <v>-0.40624490979524663</v>
      </c>
    </row>
    <row r="2177" spans="1:4">
      <c r="A2177" s="16">
        <v>42873.916313657406</v>
      </c>
      <c r="B2177" s="17">
        <v>-0.86067380732214183</v>
      </c>
      <c r="C2177" s="18">
        <v>-0.19045654676022528</v>
      </c>
      <c r="D2177" s="81">
        <f t="shared" si="140"/>
        <v>-0.43045759070383394</v>
      </c>
    </row>
    <row r="2178" spans="1:4">
      <c r="A2178" s="16">
        <v>42873.916429398145</v>
      </c>
      <c r="B2178" s="17">
        <v>-0.84821338846158889</v>
      </c>
      <c r="C2178" s="18">
        <v>-0.23095859177831443</v>
      </c>
      <c r="D2178" s="81">
        <f t="shared" si="140"/>
        <v>-0.39787810957856379</v>
      </c>
    </row>
    <row r="2179" spans="1:4">
      <c r="A2179" s="16">
        <v>42873.916545138884</v>
      </c>
      <c r="B2179" s="17">
        <v>-0.85639567052836341</v>
      </c>
      <c r="C2179" s="18">
        <v>-0.35246472683258184</v>
      </c>
      <c r="D2179" s="81">
        <f t="shared" si="140"/>
        <v>-0.50857929989532547</v>
      </c>
    </row>
    <row r="2180" spans="1:4">
      <c r="A2180" s="16">
        <v>42873.916660879629</v>
      </c>
      <c r="B2180" s="17">
        <v>-0.86084695439733405</v>
      </c>
      <c r="C2180" s="18">
        <v>1.2053678330223951E-2</v>
      </c>
      <c r="D2180" s="81">
        <f t="shared" si="140"/>
        <v>-0.39224237050318922</v>
      </c>
    </row>
    <row r="2181" spans="1:4">
      <c r="A2181" s="16">
        <v>42873.916776620375</v>
      </c>
      <c r="B2181" s="17">
        <v>-0.8504952585747847</v>
      </c>
      <c r="C2181" s="18">
        <v>-0.23095859177831443</v>
      </c>
      <c r="D2181" s="81">
        <f t="shared" si="140"/>
        <v>-0.40722157175248502</v>
      </c>
    </row>
    <row r="2182" spans="1:4">
      <c r="A2182" s="16">
        <v>42873.916892361114</v>
      </c>
      <c r="B2182" s="17">
        <v>-0.85157332214708226</v>
      </c>
      <c r="C2182" s="18">
        <v>-0.10945245672404698</v>
      </c>
      <c r="D2182" s="81">
        <f t="shared" si="140"/>
        <v>-0.58976683947169395</v>
      </c>
    </row>
    <row r="2183" spans="1:4">
      <c r="A2183" s="16">
        <v>42873.917008101853</v>
      </c>
      <c r="B2183" s="17">
        <v>-0.86080347836831517</v>
      </c>
      <c r="C2183" s="18">
        <v>-0.10945245672404698</v>
      </c>
      <c r="D2183" s="81">
        <f t="shared" si="140"/>
        <v>-0.48927794341794939</v>
      </c>
    </row>
    <row r="2184" spans="1:4">
      <c r="A2184" s="16">
        <v>42873.917123842592</v>
      </c>
      <c r="B2184" s="17">
        <v>-0.86203250622426641</v>
      </c>
      <c r="C2184" s="18">
        <v>0.13355981338448791</v>
      </c>
      <c r="D2184" s="81">
        <f t="shared" si="140"/>
        <v>-0.55214024126712502</v>
      </c>
    </row>
    <row r="2185" spans="1:4">
      <c r="A2185" s="16">
        <v>42873.91723958333</v>
      </c>
      <c r="B2185" s="17">
        <v>-0.85472463688162503</v>
      </c>
      <c r="C2185" s="18">
        <v>-0.14995450174213612</v>
      </c>
      <c r="D2185" s="81">
        <f t="shared" si="140"/>
        <v>-0.46506157632227979</v>
      </c>
    </row>
    <row r="2186" spans="1:4">
      <c r="A2186" s="16">
        <v>42873.917355324069</v>
      </c>
      <c r="B2186" s="17">
        <v>-0.86411695435973102</v>
      </c>
      <c r="C2186" s="18">
        <v>0.53858026356538291</v>
      </c>
      <c r="D2186" s="81">
        <f t="shared" si="140"/>
        <v>-0.51517910173553261</v>
      </c>
    </row>
    <row r="2187" spans="1:4">
      <c r="A2187" s="16">
        <v>42873.917471064815</v>
      </c>
      <c r="B2187" s="17">
        <v>-0.86431318209398145</v>
      </c>
      <c r="C2187" s="18">
        <v>0.21456390342066969</v>
      </c>
      <c r="D2187" s="81">
        <f t="shared" si="140"/>
        <v>-0.17550866970967338</v>
      </c>
    </row>
    <row r="2188" spans="1:4">
      <c r="A2188" s="16">
        <v>42873.917586805561</v>
      </c>
      <c r="B2188" s="17">
        <v>-0.8578808081859417</v>
      </c>
      <c r="C2188" s="18">
        <v>0.2145639034206662</v>
      </c>
      <c r="D2188" s="81">
        <f t="shared" si="140"/>
        <v>-3.7180966353837164E-2</v>
      </c>
    </row>
    <row r="2189" spans="1:4">
      <c r="A2189" s="16">
        <v>42873.9177025463</v>
      </c>
      <c r="B2189" s="17">
        <v>-0.859670167292647</v>
      </c>
      <c r="C2189" s="18">
        <v>-0.23095859177831443</v>
      </c>
      <c r="D2189" s="81">
        <f t="shared" si="140"/>
        <v>0.34166759854409401</v>
      </c>
    </row>
    <row r="2190" spans="1:4">
      <c r="A2190" s="16">
        <v>42873.917818287038</v>
      </c>
      <c r="B2190" s="17">
        <v>-0.86083864522044418</v>
      </c>
      <c r="C2190" s="18">
        <v>-0.27146063679640359</v>
      </c>
      <c r="D2190" s="81">
        <f t="shared" si="140"/>
        <v>0.47030696923881937</v>
      </c>
    </row>
    <row r="2191" spans="1:4">
      <c r="A2191" s="16">
        <v>42873.917934027777</v>
      </c>
      <c r="B2191" s="17">
        <v>-0.86380634207462936</v>
      </c>
      <c r="C2191" s="18">
        <v>5.2555723348309609E-2</v>
      </c>
      <c r="D2191" s="81">
        <f t="shared" si="140"/>
        <v>0.52543936310869521</v>
      </c>
    </row>
    <row r="2192" spans="1:4">
      <c r="A2192" s="16">
        <v>42873.918049768516</v>
      </c>
      <c r="B2192" s="17">
        <v>-0.86519076049922516</v>
      </c>
      <c r="C2192" s="18">
        <v>9.3057768366402241E-2</v>
      </c>
      <c r="D2192" s="81">
        <f t="shared" si="140"/>
        <v>0.59832880734538385</v>
      </c>
    </row>
    <row r="2193" spans="1:4">
      <c r="A2193" s="16">
        <v>42873.918165509254</v>
      </c>
      <c r="B2193" s="17">
        <v>-0.85988818398021594</v>
      </c>
      <c r="C2193" s="18">
        <v>-0.31196268181449271</v>
      </c>
      <c r="D2193" s="81">
        <f t="shared" si="140"/>
        <v>0.78932049775992841</v>
      </c>
    </row>
    <row r="2194" spans="1:4">
      <c r="A2194" s="16">
        <v>42873.91828125</v>
      </c>
      <c r="B2194" s="17">
        <v>-0.86069690394533516</v>
      </c>
      <c r="C2194" s="18">
        <v>-0.27146063679640359</v>
      </c>
      <c r="D2194" s="81">
        <f t="shared" si="140"/>
        <v>0.78640683211534201</v>
      </c>
    </row>
    <row r="2195" spans="1:4">
      <c r="A2195" s="16">
        <v>42873.918396990746</v>
      </c>
      <c r="B2195" s="17">
        <v>-0.85213019651992294</v>
      </c>
      <c r="C2195" s="18">
        <v>5.2555723348309609E-2</v>
      </c>
      <c r="D2195" s="81">
        <f t="shared" si="140"/>
        <v>0.82668960081441256</v>
      </c>
    </row>
    <row r="2196" spans="1:4">
      <c r="A2196" s="16">
        <v>42873.918512731485</v>
      </c>
      <c r="B2196" s="17">
        <v>-0.85977187662303001</v>
      </c>
      <c r="C2196" s="18">
        <v>-0.23095859177831443</v>
      </c>
      <c r="D2196" s="81">
        <f t="shared" si="140"/>
        <v>0.79334744454511164</v>
      </c>
    </row>
    <row r="2197" spans="1:4">
      <c r="A2197" s="16">
        <v>42873.918628472224</v>
      </c>
      <c r="B2197" s="17">
        <v>-0.8607137748129764</v>
      </c>
      <c r="C2197" s="18">
        <v>-0.19045654676022528</v>
      </c>
      <c r="D2197" s="81">
        <f t="shared" si="140"/>
        <v>0.81040967480276771</v>
      </c>
    </row>
    <row r="2198" spans="1:4">
      <c r="A2198" s="16">
        <v>42873.918744212962</v>
      </c>
      <c r="B2198" s="17">
        <v>-0.86206048069226326</v>
      </c>
      <c r="C2198" s="18">
        <v>-0.39296677185067103</v>
      </c>
      <c r="D2198" s="81">
        <f t="shared" ref="D2198:D2209" si="141">CORREL(B2204:B2214,C2198:C2208)</f>
        <v>0.94011258689075594</v>
      </c>
    </row>
    <row r="2199" spans="1:4">
      <c r="A2199" s="16">
        <v>42873.918859953701</v>
      </c>
      <c r="B2199" s="17">
        <v>-0.86117396958434744</v>
      </c>
      <c r="C2199" s="18">
        <v>0.13355981338448791</v>
      </c>
      <c r="D2199" s="81">
        <f t="shared" si="141"/>
        <v>0.93911902854426632</v>
      </c>
    </row>
    <row r="2200" spans="1:4">
      <c r="A2200" s="16">
        <v>42873.91897569444</v>
      </c>
      <c r="B2200" s="17">
        <v>-0.85578527914449887</v>
      </c>
      <c r="C2200" s="18">
        <v>-0.27146063679640359</v>
      </c>
      <c r="D2200" s="81">
        <f t="shared" si="141"/>
        <v>0.43336118270966828</v>
      </c>
    </row>
    <row r="2201" spans="1:4">
      <c r="A2201" s="16">
        <v>42873.919091435186</v>
      </c>
      <c r="B2201" s="17">
        <v>-0.85450875980402652</v>
      </c>
      <c r="C2201" s="18">
        <v>-0.39296677185067103</v>
      </c>
      <c r="D2201" s="81">
        <f t="shared" si="141"/>
        <v>0.41501029587895211</v>
      </c>
    </row>
    <row r="2202" spans="1:4">
      <c r="A2202" s="16">
        <v>42873.919207175932</v>
      </c>
      <c r="B2202" s="17">
        <v>-0.86074143412783199</v>
      </c>
      <c r="C2202" s="18">
        <v>-0.47397086188684934</v>
      </c>
      <c r="D2202" s="81">
        <f t="shared" si="141"/>
        <v>1</v>
      </c>
    </row>
    <row r="2203" spans="1:4">
      <c r="A2203" s="16">
        <v>42873.91932291667</v>
      </c>
      <c r="B2203" s="17">
        <v>-0.86285968132719315</v>
      </c>
      <c r="C2203" s="18">
        <v>-0.35246472683258184</v>
      </c>
      <c r="D2203" s="81" t="e">
        <f t="shared" si="141"/>
        <v>#DIV/0!</v>
      </c>
    </row>
    <row r="2204" spans="1:4">
      <c r="A2204" s="16">
        <v>42873.919438657409</v>
      </c>
      <c r="B2204" s="17">
        <v>-0.86185379402029816</v>
      </c>
      <c r="C2204" s="18">
        <v>-0.35246472683258184</v>
      </c>
      <c r="D2204" s="81" t="e">
        <f t="shared" si="141"/>
        <v>#DIV/0!</v>
      </c>
    </row>
    <row r="2205" spans="1:4">
      <c r="A2205" s="16">
        <v>42873.919554398148</v>
      </c>
      <c r="B2205" s="17">
        <v>-0.84976646020645885</v>
      </c>
      <c r="C2205" s="18">
        <v>5.2555723348309609E-2</v>
      </c>
      <c r="D2205" s="81" t="e">
        <f t="shared" si="141"/>
        <v>#DIV/0!</v>
      </c>
    </row>
    <row r="2206" spans="1:4">
      <c r="A2206" s="16">
        <v>42873.919670138886</v>
      </c>
      <c r="B2206" s="17">
        <v>-0.85967025751662629</v>
      </c>
      <c r="C2206" s="18">
        <v>-0.27146063679640359</v>
      </c>
      <c r="D2206" s="81" t="e">
        <f t="shared" si="141"/>
        <v>#DIV/0!</v>
      </c>
    </row>
    <row r="2207" spans="1:4">
      <c r="A2207" s="16">
        <v>42873.919785879625</v>
      </c>
      <c r="B2207" s="17">
        <v>-0.86289893681670682</v>
      </c>
      <c r="C2207" s="18">
        <v>-2.8448366687868688E-2</v>
      </c>
      <c r="D2207" s="81" t="e">
        <f t="shared" si="141"/>
        <v>#DIV/0!</v>
      </c>
    </row>
    <row r="2208" spans="1:4">
      <c r="A2208" s="16">
        <v>42873.919901620371</v>
      </c>
      <c r="B2208" s="17">
        <v>-0.8609004418686379</v>
      </c>
      <c r="C2208" s="18">
        <v>9.3057768366402241E-2</v>
      </c>
      <c r="D2208" s="81" t="e">
        <f t="shared" si="141"/>
        <v>#DIV/0!</v>
      </c>
    </row>
    <row r="2209" spans="1:4">
      <c r="A2209" s="16">
        <v>42873.92001736111</v>
      </c>
      <c r="B2209" s="17">
        <v>-0.8581170791972873</v>
      </c>
      <c r="C2209" s="18">
        <v>-0.35246472683258184</v>
      </c>
      <c r="D2209" s="81" t="e">
        <f t="shared" si="141"/>
        <v>#DIV/0!</v>
      </c>
    </row>
  </sheetData>
  <mergeCells count="16">
    <mergeCell ref="A18:BH18"/>
    <mergeCell ref="J19:K19"/>
    <mergeCell ref="F19:G19"/>
    <mergeCell ref="N19:O19"/>
    <mergeCell ref="R19:S19"/>
    <mergeCell ref="A19:C19"/>
    <mergeCell ref="V19:W19"/>
    <mergeCell ref="Z19:AA19"/>
    <mergeCell ref="AD19:AE19"/>
    <mergeCell ref="AH19:AI19"/>
    <mergeCell ref="AL19:AM19"/>
    <mergeCell ref="BJ19:BK19"/>
    <mergeCell ref="BN19:BO19"/>
    <mergeCell ref="BB19:BC19"/>
    <mergeCell ref="BF19:BG19"/>
    <mergeCell ref="AP19:AQ19"/>
  </mergeCells>
  <conditionalFormatting sqref="D21:D2209">
    <cfRule type="colorScale" priority="24">
      <colorScale>
        <cfvo type="min"/>
        <cfvo type="percentile" val="50"/>
        <cfvo type="max"/>
        <color rgb="FF63BE7B"/>
        <color rgb="FFFFEB84"/>
        <color rgb="FFF8696B"/>
      </colorScale>
    </cfRule>
  </conditionalFormatting>
  <conditionalFormatting sqref="L21:L127">
    <cfRule type="colorScale" priority="23">
      <colorScale>
        <cfvo type="min"/>
        <cfvo type="percentile" val="50"/>
        <cfvo type="max"/>
        <color rgb="FF63BE7B"/>
        <color rgb="FFFFEB84"/>
        <color rgb="FFF8696B"/>
      </colorScale>
    </cfRule>
  </conditionalFormatting>
  <conditionalFormatting sqref="T22:T141">
    <cfRule type="colorScale" priority="22">
      <colorScale>
        <cfvo type="min"/>
        <cfvo type="percentile" val="50"/>
        <cfvo type="max"/>
        <color rgb="FF63BE7B"/>
        <color rgb="FFFFEB84"/>
        <color rgb="FFF8696B"/>
      </colorScale>
    </cfRule>
  </conditionalFormatting>
  <conditionalFormatting sqref="T21:T141">
    <cfRule type="colorScale" priority="12">
      <colorScale>
        <cfvo type="min"/>
        <cfvo type="percentile" val="50"/>
        <cfvo type="max"/>
        <color rgb="FF63BE7B"/>
        <color rgb="FFFFEB84"/>
        <color rgb="FFF8696B"/>
      </colorScale>
    </cfRule>
  </conditionalFormatting>
  <conditionalFormatting sqref="AB21:AB181">
    <cfRule type="colorScale" priority="9">
      <colorScale>
        <cfvo type="min"/>
        <cfvo type="percentile" val="50"/>
        <cfvo type="max"/>
        <color rgb="FF63BE7B"/>
        <color rgb="FFFFEB84"/>
        <color rgb="FFF8696B"/>
      </colorScale>
    </cfRule>
  </conditionalFormatting>
  <conditionalFormatting sqref="AJ21:AJ116">
    <cfRule type="colorScale" priority="7">
      <colorScale>
        <cfvo type="min"/>
        <cfvo type="percentile" val="50"/>
        <cfvo type="max"/>
        <color rgb="FF63BE7B"/>
        <color rgb="FFFFEB84"/>
        <color rgb="FFF8696B"/>
      </colorScale>
    </cfRule>
  </conditionalFormatting>
  <conditionalFormatting sqref="AR21:AR129">
    <cfRule type="colorScale" priority="6">
      <colorScale>
        <cfvo type="min"/>
        <cfvo type="percentile" val="50"/>
        <cfvo type="max"/>
        <color rgb="FF63BE7B"/>
        <color rgb="FFFFEB84"/>
        <color rgb="FFF8696B"/>
      </colorScale>
    </cfRule>
  </conditionalFormatting>
  <conditionalFormatting sqref="AZ21:AZ158">
    <cfRule type="colorScale" priority="4">
      <colorScale>
        <cfvo type="min"/>
        <cfvo type="percentile" val="50"/>
        <cfvo type="max"/>
        <color rgb="FF63BE7B"/>
        <color rgb="FFFFEB84"/>
        <color rgb="FFF8696B"/>
      </colorScale>
    </cfRule>
  </conditionalFormatting>
  <conditionalFormatting sqref="BH21:BH191">
    <cfRule type="colorScale" priority="2">
      <colorScale>
        <cfvo type="min"/>
        <cfvo type="percentile" val="50"/>
        <cfvo type="max"/>
        <color rgb="FF63BE7B"/>
        <color rgb="FFFFEB84"/>
        <color rgb="FFF8696B"/>
      </colorScale>
    </cfRule>
  </conditionalFormatting>
  <conditionalFormatting sqref="BP21:BP1174">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X2541"/>
  <sheetViews>
    <sheetView zoomScale="60" zoomScaleNormal="60" workbookViewId="0">
      <pane ySplit="20" topLeftCell="A21" activePane="bottomLeft" state="frozen"/>
      <selection pane="bottomLeft" activeCell="A4" sqref="A4"/>
    </sheetView>
  </sheetViews>
  <sheetFormatPr defaultRowHeight="15"/>
  <cols>
    <col min="1" max="1" width="14.42578125" style="55" customWidth="1"/>
    <col min="2" max="5" width="18.85546875" style="1" customWidth="1"/>
    <col min="6" max="6" width="16" customWidth="1"/>
    <col min="7" max="7" width="14.7109375" style="50" customWidth="1"/>
    <col min="8" max="9" width="18.85546875" customWidth="1"/>
    <col min="10" max="11" width="18.85546875" style="104" customWidth="1"/>
    <col min="12" max="12" width="16.42578125" customWidth="1"/>
    <col min="13" max="13" width="15.28515625" style="50" customWidth="1"/>
    <col min="14" max="15" width="19.7109375" style="62" customWidth="1"/>
    <col min="16" max="17" width="19.7109375" style="104" customWidth="1"/>
    <col min="18" max="18" width="15.28515625" style="62" customWidth="1"/>
    <col min="19" max="19" width="15.28515625" style="50" customWidth="1"/>
    <col min="20" max="21" width="21.140625" style="62" customWidth="1"/>
    <col min="22" max="23" width="21.140625" style="104" customWidth="1"/>
    <col min="24" max="24" width="15.28515625" style="62" customWidth="1"/>
  </cols>
  <sheetData>
    <row r="1" spans="1:24" s="62" customFormat="1" ht="31.5">
      <c r="A1" s="327" t="s">
        <v>177</v>
      </c>
      <c r="B1" s="1"/>
      <c r="C1" s="1"/>
      <c r="D1" s="1"/>
      <c r="E1" s="1"/>
      <c r="G1" s="50"/>
      <c r="J1" s="104"/>
      <c r="K1" s="104"/>
      <c r="M1" s="50"/>
      <c r="P1" s="104"/>
      <c r="Q1" s="104"/>
      <c r="S1" s="50"/>
      <c r="V1" s="104"/>
      <c r="W1" s="104"/>
    </row>
    <row r="2" spans="1:24" s="62" customFormat="1" ht="31.5">
      <c r="A2" s="328" t="s">
        <v>193</v>
      </c>
      <c r="B2" s="1"/>
      <c r="C2" s="1"/>
      <c r="D2" s="1"/>
      <c r="E2" s="1"/>
      <c r="G2" s="50"/>
      <c r="J2" s="104"/>
      <c r="K2" s="104"/>
      <c r="M2" s="50"/>
      <c r="P2" s="104"/>
      <c r="Q2" s="104"/>
      <c r="S2" s="50"/>
      <c r="V2" s="104"/>
      <c r="W2" s="104"/>
    </row>
    <row r="3" spans="1:24" s="62" customFormat="1" ht="31.5">
      <c r="A3" s="329" t="s">
        <v>19</v>
      </c>
      <c r="D3" s="104"/>
      <c r="E3" s="104"/>
      <c r="J3" s="104"/>
      <c r="K3" s="104"/>
      <c r="M3" s="50"/>
      <c r="P3" s="104"/>
      <c r="Q3" s="104"/>
      <c r="S3" s="50"/>
      <c r="U3" s="86"/>
      <c r="V3" s="86"/>
      <c r="W3" s="86"/>
      <c r="X3" s="1"/>
    </row>
    <row r="4" spans="1:24" s="62" customFormat="1" ht="26.25">
      <c r="A4" s="330" t="s">
        <v>194</v>
      </c>
      <c r="B4" s="1"/>
      <c r="C4" s="1"/>
      <c r="D4" s="1"/>
      <c r="E4" s="1"/>
      <c r="F4" s="1"/>
      <c r="G4" s="1"/>
      <c r="J4" s="104"/>
      <c r="K4" s="104"/>
      <c r="M4" s="50"/>
      <c r="P4" s="104"/>
      <c r="Q4" s="104"/>
      <c r="S4" s="50"/>
      <c r="U4" s="1"/>
      <c r="V4" s="1"/>
      <c r="W4" s="1"/>
      <c r="X4" s="1"/>
    </row>
    <row r="5" spans="1:24" s="62" customFormat="1">
      <c r="A5" s="55"/>
      <c r="B5" s="1"/>
      <c r="C5" s="1"/>
      <c r="D5" s="1"/>
      <c r="E5" s="1"/>
      <c r="F5" s="1"/>
      <c r="G5" s="1"/>
      <c r="J5" s="104"/>
      <c r="K5" s="104"/>
      <c r="M5" s="50"/>
      <c r="P5" s="104"/>
      <c r="Q5" s="104"/>
      <c r="S5" s="50"/>
      <c r="V5" s="104"/>
      <c r="W5" s="104"/>
    </row>
    <row r="6" spans="1:24" s="32" customFormat="1">
      <c r="A6" s="55"/>
      <c r="B6" s="1"/>
      <c r="C6" s="1"/>
      <c r="D6" s="1"/>
      <c r="E6" s="1"/>
      <c r="G6" s="50"/>
      <c r="J6" s="104"/>
      <c r="K6" s="104"/>
      <c r="M6" s="50"/>
      <c r="N6" s="62"/>
      <c r="O6" s="62"/>
      <c r="P6" s="104"/>
      <c r="Q6" s="104"/>
      <c r="R6" s="62"/>
      <c r="S6" s="50"/>
      <c r="T6" s="62"/>
      <c r="U6" s="62"/>
      <c r="V6" s="104"/>
      <c r="W6" s="104"/>
      <c r="X6" s="62"/>
    </row>
    <row r="7" spans="1:24" s="32" customFormat="1">
      <c r="A7" s="55"/>
      <c r="B7" s="1"/>
      <c r="C7" s="1"/>
      <c r="D7" s="1"/>
      <c r="E7" s="1"/>
      <c r="G7" s="50"/>
      <c r="J7" s="104"/>
      <c r="K7" s="104"/>
      <c r="M7" s="50"/>
      <c r="N7" s="62"/>
      <c r="O7" s="62"/>
      <c r="P7" s="104"/>
      <c r="Q7" s="104"/>
      <c r="R7" s="62"/>
      <c r="S7" s="50"/>
      <c r="T7" s="62"/>
      <c r="U7" s="62"/>
      <c r="V7" s="104"/>
      <c r="W7" s="104"/>
      <c r="X7" s="62"/>
    </row>
    <row r="8" spans="1:24" s="32" customFormat="1">
      <c r="A8" s="55"/>
      <c r="B8" s="1"/>
      <c r="C8" s="1"/>
      <c r="D8" s="1"/>
      <c r="E8" s="1"/>
      <c r="G8" s="50"/>
      <c r="J8" s="104"/>
      <c r="K8" s="104"/>
      <c r="M8" s="50"/>
      <c r="N8" s="62"/>
      <c r="O8" s="62"/>
      <c r="P8" s="104"/>
      <c r="Q8" s="104"/>
      <c r="R8" s="62"/>
      <c r="S8" s="50"/>
      <c r="T8" s="62"/>
      <c r="U8" s="62"/>
      <c r="V8" s="104"/>
      <c r="W8" s="104"/>
      <c r="X8" s="62"/>
    </row>
    <row r="9" spans="1:24" s="32" customFormat="1">
      <c r="A9" s="55"/>
      <c r="B9" s="1"/>
      <c r="C9" s="1"/>
      <c r="D9" s="1"/>
      <c r="E9" s="1"/>
      <c r="G9" s="50"/>
      <c r="J9" s="104"/>
      <c r="K9" s="104"/>
      <c r="M9" s="50"/>
      <c r="N9" s="62"/>
      <c r="O9" s="62"/>
      <c r="P9" s="104"/>
      <c r="Q9" s="104"/>
      <c r="R9" s="62"/>
      <c r="S9" s="50"/>
      <c r="T9" s="62"/>
      <c r="U9" s="62"/>
      <c r="V9" s="104"/>
      <c r="W9" s="104"/>
      <c r="X9" s="62"/>
    </row>
    <row r="10" spans="1:24" s="32" customFormat="1">
      <c r="A10" s="55"/>
      <c r="B10" s="1"/>
      <c r="C10" s="1"/>
      <c r="D10" s="1"/>
      <c r="E10" s="1"/>
      <c r="G10" s="50"/>
      <c r="J10" s="104"/>
      <c r="K10" s="104"/>
      <c r="M10" s="50"/>
      <c r="N10" s="62"/>
      <c r="O10" s="62"/>
      <c r="P10" s="104"/>
      <c r="Q10" s="104"/>
      <c r="R10" s="62"/>
      <c r="S10" s="50"/>
      <c r="T10" s="62"/>
      <c r="U10" s="62"/>
      <c r="V10" s="104"/>
      <c r="W10" s="104"/>
      <c r="X10" s="62"/>
    </row>
    <row r="11" spans="1:24" s="32" customFormat="1">
      <c r="A11" s="55"/>
      <c r="B11" s="1"/>
      <c r="C11" s="1"/>
      <c r="D11" s="1"/>
      <c r="E11" s="1"/>
      <c r="G11" s="50"/>
      <c r="J11" s="104"/>
      <c r="K11" s="104"/>
      <c r="M11" s="50"/>
      <c r="N11" s="62"/>
      <c r="O11" s="62"/>
      <c r="P11" s="104"/>
      <c r="Q11" s="104"/>
      <c r="R11" s="62"/>
      <c r="S11" s="50"/>
      <c r="T11" s="62"/>
      <c r="U11" s="62"/>
      <c r="V11" s="104"/>
      <c r="W11" s="104"/>
      <c r="X11" s="62"/>
    </row>
    <row r="12" spans="1:24" s="32" customFormat="1">
      <c r="A12" s="55"/>
      <c r="B12" s="1"/>
      <c r="C12" s="1"/>
      <c r="D12" s="1"/>
      <c r="E12" s="1"/>
      <c r="G12" s="50"/>
      <c r="J12" s="104"/>
      <c r="K12" s="104"/>
      <c r="M12" s="50"/>
      <c r="N12" s="62"/>
      <c r="O12" s="62"/>
      <c r="P12" s="104"/>
      <c r="Q12" s="104"/>
      <c r="R12" s="62"/>
      <c r="S12" s="50"/>
      <c r="T12" s="62"/>
      <c r="U12" s="62"/>
      <c r="V12" s="104"/>
      <c r="W12" s="104"/>
      <c r="X12" s="62"/>
    </row>
    <row r="13" spans="1:24" s="32" customFormat="1">
      <c r="A13" s="55"/>
      <c r="B13" s="1"/>
      <c r="C13" s="1"/>
      <c r="D13" s="1"/>
      <c r="E13" s="1"/>
      <c r="G13" s="50"/>
      <c r="J13" s="104"/>
      <c r="K13" s="104"/>
      <c r="M13" s="50"/>
      <c r="N13" s="62"/>
      <c r="O13" s="62"/>
      <c r="P13" s="104"/>
      <c r="Q13" s="104"/>
      <c r="R13" s="62"/>
      <c r="S13" s="50"/>
      <c r="T13" s="62"/>
      <c r="U13" s="62"/>
      <c r="V13" s="104"/>
      <c r="W13" s="104"/>
      <c r="X13" s="62"/>
    </row>
    <row r="14" spans="1:24" s="32" customFormat="1">
      <c r="A14" s="55"/>
      <c r="B14" s="1"/>
      <c r="C14" s="1"/>
      <c r="D14" s="1"/>
      <c r="E14" s="1"/>
      <c r="G14" s="50"/>
      <c r="J14" s="104"/>
      <c r="K14" s="104"/>
      <c r="M14" s="50"/>
      <c r="N14" s="62"/>
      <c r="O14" s="62"/>
      <c r="P14" s="104"/>
      <c r="Q14" s="104"/>
      <c r="R14" s="62"/>
      <c r="S14" s="50"/>
      <c r="T14" s="62"/>
      <c r="U14" s="62"/>
      <c r="V14" s="104"/>
      <c r="W14" s="104"/>
      <c r="X14" s="62"/>
    </row>
    <row r="15" spans="1:24" s="32" customFormat="1">
      <c r="A15" s="55"/>
      <c r="B15" s="1"/>
      <c r="C15" s="1"/>
      <c r="D15" s="1"/>
      <c r="E15" s="1"/>
      <c r="G15" s="50"/>
      <c r="J15" s="104"/>
      <c r="K15" s="104"/>
      <c r="M15" s="50"/>
      <c r="N15" s="62"/>
      <c r="O15" s="62"/>
      <c r="P15" s="104"/>
      <c r="Q15" s="104"/>
      <c r="R15" s="62"/>
      <c r="S15" s="50"/>
      <c r="T15" s="62"/>
      <c r="U15" s="62"/>
      <c r="V15" s="104"/>
      <c r="W15" s="104"/>
      <c r="X15" s="62"/>
    </row>
    <row r="16" spans="1:24" s="2" customFormat="1">
      <c r="A16" s="55"/>
      <c r="B16" s="1"/>
      <c r="C16" s="1"/>
      <c r="D16" s="1"/>
      <c r="E16" s="1"/>
      <c r="G16" s="50"/>
      <c r="J16" s="104"/>
      <c r="K16" s="104"/>
      <c r="M16" s="50"/>
      <c r="N16" s="62"/>
      <c r="O16" s="62"/>
      <c r="P16" s="104"/>
      <c r="Q16" s="104"/>
      <c r="R16" s="62"/>
      <c r="S16" s="50"/>
      <c r="T16" s="62"/>
      <c r="U16" s="62"/>
      <c r="V16" s="104"/>
      <c r="W16" s="104"/>
      <c r="X16" s="62"/>
    </row>
    <row r="17" spans="1:24" s="2" customFormat="1" ht="21">
      <c r="A17" s="314"/>
      <c r="B17" s="314"/>
      <c r="C17" s="314"/>
      <c r="D17" s="314"/>
      <c r="E17" s="314"/>
      <c r="F17" s="314"/>
      <c r="G17" s="314"/>
      <c r="H17" s="314"/>
      <c r="I17" s="314"/>
      <c r="J17" s="314"/>
      <c r="K17" s="314"/>
      <c r="L17" s="314"/>
      <c r="M17" s="314"/>
      <c r="N17" s="314"/>
      <c r="O17" s="314"/>
      <c r="P17" s="314"/>
      <c r="Q17" s="314"/>
      <c r="R17" s="314"/>
      <c r="S17" s="314"/>
      <c r="T17" s="314"/>
      <c r="U17" s="314"/>
      <c r="V17" s="314"/>
      <c r="W17" s="314"/>
      <c r="X17" s="314"/>
    </row>
    <row r="18" spans="1:24" s="79" customFormat="1" ht="18.75">
      <c r="A18" s="315" t="s">
        <v>3</v>
      </c>
      <c r="B18" s="316"/>
      <c r="C18" s="316"/>
      <c r="D18" s="316"/>
      <c r="E18" s="316"/>
      <c r="F18" s="317"/>
      <c r="G18" s="315" t="s">
        <v>3</v>
      </c>
      <c r="H18" s="316"/>
      <c r="I18" s="316"/>
      <c r="J18" s="316"/>
      <c r="K18" s="316"/>
      <c r="L18" s="317"/>
      <c r="M18" s="315" t="s">
        <v>13</v>
      </c>
      <c r="N18" s="316"/>
      <c r="O18" s="316"/>
      <c r="P18" s="316"/>
      <c r="Q18" s="316"/>
      <c r="R18" s="317"/>
      <c r="S18" s="315" t="s">
        <v>27</v>
      </c>
      <c r="T18" s="316"/>
      <c r="U18" s="316"/>
      <c r="V18" s="316"/>
      <c r="W18" s="316"/>
      <c r="X18" s="317"/>
    </row>
    <row r="19" spans="1:24" ht="18" customHeight="1" thickBot="1">
      <c r="A19" s="69"/>
      <c r="B19" s="72"/>
      <c r="C19" s="72"/>
      <c r="D19" s="72"/>
      <c r="E19" s="72"/>
      <c r="F19" s="72">
        <f>MIN(F21:F2531)</f>
        <v>-0.9953624190739524</v>
      </c>
      <c r="G19" s="69"/>
      <c r="H19" s="72"/>
      <c r="I19" s="72"/>
      <c r="J19" s="72"/>
      <c r="K19" s="72"/>
      <c r="L19" s="72">
        <f>MIN(L21:L2352)</f>
        <v>-0.99356009792978539</v>
      </c>
      <c r="M19" s="68"/>
      <c r="N19" s="311" t="s">
        <v>12</v>
      </c>
      <c r="O19" s="311"/>
      <c r="P19" s="113"/>
      <c r="Q19" s="113"/>
      <c r="R19" s="74">
        <f>MIN(R21:R222)</f>
        <v>-0.98562798335318491</v>
      </c>
      <c r="S19" s="68"/>
      <c r="T19" s="311" t="s">
        <v>12</v>
      </c>
      <c r="U19" s="311"/>
      <c r="V19" s="113"/>
      <c r="W19" s="113"/>
      <c r="X19" s="74">
        <f>MIN(X21:X313)</f>
        <v>-0.97717520354401677</v>
      </c>
    </row>
    <row r="20" spans="1:24" s="54" customFormat="1" ht="70.150000000000006" customHeight="1" thickBot="1">
      <c r="A20" s="56" t="s">
        <v>0</v>
      </c>
      <c r="B20" s="33" t="s">
        <v>1</v>
      </c>
      <c r="C20" s="5" t="s">
        <v>2</v>
      </c>
      <c r="D20" s="115" t="s">
        <v>37</v>
      </c>
      <c r="E20" s="116" t="s">
        <v>38</v>
      </c>
      <c r="F20" s="82" t="s">
        <v>20</v>
      </c>
      <c r="G20" s="56" t="s">
        <v>0</v>
      </c>
      <c r="H20" s="33" t="s">
        <v>1</v>
      </c>
      <c r="I20" s="5" t="s">
        <v>2</v>
      </c>
      <c r="J20" s="115" t="s">
        <v>37</v>
      </c>
      <c r="K20" s="116" t="s">
        <v>38</v>
      </c>
      <c r="L20" s="82" t="s">
        <v>20</v>
      </c>
      <c r="M20" s="56" t="s">
        <v>0</v>
      </c>
      <c r="N20" s="33" t="s">
        <v>1</v>
      </c>
      <c r="O20" s="5" t="s">
        <v>2</v>
      </c>
      <c r="P20" s="115" t="s">
        <v>37</v>
      </c>
      <c r="Q20" s="116" t="s">
        <v>38</v>
      </c>
      <c r="R20" s="82" t="s">
        <v>20</v>
      </c>
      <c r="S20" s="56" t="s">
        <v>0</v>
      </c>
      <c r="T20" s="33" t="s">
        <v>1</v>
      </c>
      <c r="U20" s="5" t="s">
        <v>2</v>
      </c>
      <c r="V20" s="115" t="s">
        <v>37</v>
      </c>
      <c r="W20" s="116" t="s">
        <v>38</v>
      </c>
      <c r="X20" s="82" t="s">
        <v>20</v>
      </c>
    </row>
    <row r="21" spans="1:24">
      <c r="A21" s="52">
        <v>42872.625052083335</v>
      </c>
      <c r="B21" s="3">
        <v>-8.1514531668366141E-2</v>
      </c>
      <c r="C21" s="4">
        <v>-0.11254904276470701</v>
      </c>
      <c r="D21" s="63">
        <f>_xlfn.RANK.AVG(B21,B$21:B$2541,1)</f>
        <v>1810</v>
      </c>
      <c r="E21" s="117">
        <f>_xlfn.RANK.AVG(C21,C$21:C$2541,1)</f>
        <v>618.5</v>
      </c>
      <c r="F21" s="104">
        <f>CORREL(D26:D30,E21:E25)</f>
        <v>-0.1251253932858882</v>
      </c>
      <c r="G21" s="52">
        <v>42872.937552083335</v>
      </c>
      <c r="H21" s="3">
        <v>-0.2892397532490199</v>
      </c>
      <c r="I21" s="4">
        <v>-0.23393225518352931</v>
      </c>
      <c r="J21" s="63">
        <f>_xlfn.RANK.AVG(H21,H$21:H$2361,1)</f>
        <v>1201</v>
      </c>
      <c r="K21" s="117">
        <f>_xlfn.RANK.AVG(I21,I$21:I$2361,1)</f>
        <v>789</v>
      </c>
      <c r="L21" s="104">
        <f>CORREL(J26:J30,K21:K25)</f>
        <v>0.51090706081523318</v>
      </c>
      <c r="M21" s="288">
        <v>42873.211805555555</v>
      </c>
      <c r="N21" s="290">
        <v>1.49238352398153</v>
      </c>
      <c r="O21" s="289">
        <v>2.6202999999999999</v>
      </c>
      <c r="P21" s="63">
        <f>_xlfn.RANK.AVG(N21,N$21:N$741,1)</f>
        <v>379</v>
      </c>
      <c r="Q21" s="117">
        <f>_xlfn.RANK.AVG(O21,O$21:O$741,1)</f>
        <v>36</v>
      </c>
      <c r="R21" s="81">
        <f t="shared" ref="R21:R84" si="0">CORREL(P26:P30,Q21:Q25)</f>
        <v>0.18058818999239326</v>
      </c>
      <c r="S21" s="292">
        <v>42873.222916666666</v>
      </c>
      <c r="T21" s="294">
        <v>1.88746365032939</v>
      </c>
      <c r="U21" s="293">
        <v>3.0116999999999998</v>
      </c>
      <c r="V21" s="63">
        <f>_xlfn.RANK.AVG(T21,T$21:T$359,1)</f>
        <v>268</v>
      </c>
      <c r="W21" s="117">
        <f>_xlfn.RANK.AVG(U21,U$21:U$359,1)</f>
        <v>270</v>
      </c>
      <c r="X21" s="98">
        <f>CORREL(V26:V30,W21:W25)</f>
        <v>-0.36381829469268739</v>
      </c>
    </row>
    <row r="22" spans="1:24">
      <c r="A22" s="52">
        <v>42872.625167824073</v>
      </c>
      <c r="B22" s="3">
        <v>0.4477491669165502</v>
      </c>
      <c r="C22" s="4">
        <v>-7.20879719584335E-2</v>
      </c>
      <c r="D22" s="63">
        <f t="shared" ref="D22:D85" si="1">_xlfn.RANK.AVG(B22,B$21:B$2541,1)</f>
        <v>2252</v>
      </c>
      <c r="E22" s="117">
        <f t="shared" ref="E22:E85" si="2">_xlfn.RANK.AVG(C22,C$21:C$2541,1)</f>
        <v>792.5</v>
      </c>
      <c r="F22" s="104">
        <f t="shared" ref="F22:F85" si="3">CORREL(D27:D31,E22:E26)</f>
        <v>1.2912429746901335E-2</v>
      </c>
      <c r="G22" s="52">
        <v>42872.937667824073</v>
      </c>
      <c r="H22" s="3">
        <v>3.5984473981741302E-2</v>
      </c>
      <c r="I22" s="4">
        <v>0.41344487771684868</v>
      </c>
      <c r="J22" s="63">
        <f t="shared" ref="J22:J85" si="4">_xlfn.RANK.AVG(H22,H$21:H$2361,1)</f>
        <v>1484</v>
      </c>
      <c r="K22" s="117">
        <f t="shared" ref="K22:K85" si="5">_xlfn.RANK.AVG(I22,I$21:I$2361,1)</f>
        <v>2320</v>
      </c>
      <c r="L22" s="104">
        <f t="shared" ref="L22:L85" si="6">CORREL(J27:J31,K22:K26)</f>
        <v>-0.51239127446373212</v>
      </c>
      <c r="M22" s="288">
        <v>42873.211817129632</v>
      </c>
      <c r="N22" s="290">
        <v>1.4856561104063399</v>
      </c>
      <c r="O22" s="289">
        <v>2.6924000000000001</v>
      </c>
      <c r="P22" s="63">
        <f t="shared" ref="P22:P85" si="7">_xlfn.RANK.AVG(N22,N$21:N$741,1)</f>
        <v>376</v>
      </c>
      <c r="Q22" s="117">
        <f t="shared" ref="Q22:Q85" si="8">_xlfn.RANK.AVG(O22,O$21:O$741,1)</f>
        <v>79.5</v>
      </c>
      <c r="R22" s="104">
        <f t="shared" si="0"/>
        <v>0.62907252692288862</v>
      </c>
      <c r="S22" s="292">
        <v>42873.222928240742</v>
      </c>
      <c r="T22" s="294">
        <v>1.8854959628802801</v>
      </c>
      <c r="U22" s="293">
        <v>2.8674999999999997</v>
      </c>
      <c r="V22" s="63">
        <f t="shared" ref="V22:V85" si="9">_xlfn.RANK.AVG(T22,T$21:T$359,1)</f>
        <v>267</v>
      </c>
      <c r="W22" s="117">
        <f t="shared" ref="W22:W85" si="10">_xlfn.RANK.AVG(U22,U$21:U$359,1)</f>
        <v>204.5</v>
      </c>
      <c r="X22" s="291">
        <f t="shared" ref="X22:X85" si="11">CORREL(V27:V31,W22:W26)</f>
        <v>-0.24258187219421956</v>
      </c>
    </row>
    <row r="23" spans="1:24">
      <c r="A23" s="52">
        <v>42872.625283564819</v>
      </c>
      <c r="B23" s="3">
        <v>0.44673804169873055</v>
      </c>
      <c r="C23" s="4">
        <v>-5.1857436555296739E-2</v>
      </c>
      <c r="D23" s="63">
        <f t="shared" si="1"/>
        <v>2250</v>
      </c>
      <c r="E23" s="117">
        <f t="shared" si="2"/>
        <v>874.5</v>
      </c>
      <c r="F23" s="104">
        <f t="shared" si="3"/>
        <v>0.18505648934395211</v>
      </c>
      <c r="G23" s="52">
        <v>42872.937783564819</v>
      </c>
      <c r="H23" s="3">
        <v>8.5454506702450639E-2</v>
      </c>
      <c r="I23" s="4">
        <v>6.9525775863523806E-2</v>
      </c>
      <c r="J23" s="63">
        <f t="shared" si="4"/>
        <v>1523</v>
      </c>
      <c r="K23" s="117">
        <f t="shared" si="5"/>
        <v>2076.5</v>
      </c>
      <c r="L23" s="104">
        <f t="shared" si="6"/>
        <v>-0.25865481552446407</v>
      </c>
      <c r="M23" s="288">
        <v>42873.211828703701</v>
      </c>
      <c r="N23" s="290">
        <v>1.4714285643730201</v>
      </c>
      <c r="O23" s="289">
        <v>2.61</v>
      </c>
      <c r="P23" s="63">
        <f t="shared" si="7"/>
        <v>368</v>
      </c>
      <c r="Q23" s="117">
        <f t="shared" si="8"/>
        <v>26.5</v>
      </c>
      <c r="R23" s="104">
        <f t="shared" si="0"/>
        <v>0.88618778393992281</v>
      </c>
      <c r="S23" s="292">
        <v>42873.222939814812</v>
      </c>
      <c r="T23" s="294">
        <v>1.8832937500620499</v>
      </c>
      <c r="U23" s="293">
        <v>3.5987999999999998</v>
      </c>
      <c r="V23" s="63">
        <f t="shared" si="9"/>
        <v>266</v>
      </c>
      <c r="W23" s="117">
        <f t="shared" si="10"/>
        <v>325</v>
      </c>
      <c r="X23" s="291">
        <f t="shared" si="11"/>
        <v>0.51940009925041308</v>
      </c>
    </row>
    <row r="24" spans="1:24">
      <c r="A24" s="52">
        <v>42872.625399305558</v>
      </c>
      <c r="B24" s="3">
        <v>0.2594194621565632</v>
      </c>
      <c r="C24" s="4">
        <v>-0.21370171978039254</v>
      </c>
      <c r="D24" s="63">
        <f t="shared" si="1"/>
        <v>2122</v>
      </c>
      <c r="E24" s="117">
        <f t="shared" si="2"/>
        <v>259</v>
      </c>
      <c r="F24" s="104">
        <f t="shared" si="3"/>
        <v>0.19324567249617433</v>
      </c>
      <c r="G24" s="52">
        <v>42872.937899305558</v>
      </c>
      <c r="H24" s="3">
        <v>-0.35341805639724383</v>
      </c>
      <c r="I24" s="4">
        <v>0.21113952368548111</v>
      </c>
      <c r="J24" s="63">
        <f t="shared" si="4"/>
        <v>1140</v>
      </c>
      <c r="K24" s="117">
        <f t="shared" si="5"/>
        <v>2246</v>
      </c>
      <c r="L24" s="104">
        <f t="shared" si="6"/>
        <v>-0.47129754019177783</v>
      </c>
      <c r="M24" s="288">
        <v>42873.211840277778</v>
      </c>
      <c r="N24" s="290">
        <v>1.4473770056316799</v>
      </c>
      <c r="O24" s="289">
        <v>2.5996999999999999</v>
      </c>
      <c r="P24" s="63">
        <f t="shared" si="7"/>
        <v>350</v>
      </c>
      <c r="Q24" s="117">
        <f t="shared" si="8"/>
        <v>18</v>
      </c>
      <c r="R24" s="104">
        <f t="shared" si="0"/>
        <v>0.53281313908096239</v>
      </c>
      <c r="S24" s="292">
        <v>42873.222951388889</v>
      </c>
      <c r="T24" s="294">
        <v>1.8810021729458299</v>
      </c>
      <c r="U24" s="293">
        <v>3.1353</v>
      </c>
      <c r="V24" s="63">
        <f t="shared" si="9"/>
        <v>263</v>
      </c>
      <c r="W24" s="117">
        <f t="shared" si="10"/>
        <v>297</v>
      </c>
      <c r="X24" s="291">
        <f t="shared" si="11"/>
        <v>5.6360292352020835E-2</v>
      </c>
    </row>
    <row r="25" spans="1:24">
      <c r="A25" s="52">
        <v>42872.625515046297</v>
      </c>
      <c r="B25" s="3">
        <v>0.24080817761651005</v>
      </c>
      <c r="C25" s="4">
        <v>-0.15301011357098226</v>
      </c>
      <c r="D25" s="63">
        <f t="shared" si="1"/>
        <v>2106</v>
      </c>
      <c r="E25" s="117">
        <f t="shared" si="2"/>
        <v>437</v>
      </c>
      <c r="F25" s="104">
        <f t="shared" si="3"/>
        <v>-0.10428966735901925</v>
      </c>
      <c r="G25" s="52">
        <v>42872.938015046297</v>
      </c>
      <c r="H25" s="3">
        <v>-0.53949905555707667</v>
      </c>
      <c r="I25" s="4">
        <v>-0.1327795781678455</v>
      </c>
      <c r="J25" s="63">
        <f t="shared" si="4"/>
        <v>887</v>
      </c>
      <c r="K25" s="117">
        <f t="shared" si="5"/>
        <v>1368</v>
      </c>
      <c r="L25" s="104">
        <f t="shared" si="6"/>
        <v>-0.72036668993653674</v>
      </c>
      <c r="M25" s="288">
        <v>42873.211851851855</v>
      </c>
      <c r="N25" s="290">
        <v>1.41782374215857</v>
      </c>
      <c r="O25" s="289">
        <v>2.6511999999999998</v>
      </c>
      <c r="P25" s="63">
        <f t="shared" si="7"/>
        <v>324</v>
      </c>
      <c r="Q25" s="117">
        <f t="shared" si="8"/>
        <v>52</v>
      </c>
      <c r="R25" s="104">
        <f t="shared" si="0"/>
        <v>-0.10322245468748932</v>
      </c>
      <c r="S25" s="292">
        <v>42873.222962962966</v>
      </c>
      <c r="T25" s="294">
        <v>1.87067033314005</v>
      </c>
      <c r="U25" s="293">
        <v>2.7439</v>
      </c>
      <c r="V25" s="63">
        <f t="shared" si="9"/>
        <v>260</v>
      </c>
      <c r="W25" s="117">
        <f t="shared" si="10"/>
        <v>96</v>
      </c>
      <c r="X25" s="291">
        <f t="shared" si="11"/>
        <v>-0.39409425001034959</v>
      </c>
    </row>
    <row r="26" spans="1:24">
      <c r="A26" s="52">
        <v>42872.625630787035</v>
      </c>
      <c r="B26" s="3">
        <v>-0.43283180091117968</v>
      </c>
      <c r="C26" s="4">
        <v>-1.1396365749023222E-2</v>
      </c>
      <c r="D26" s="63">
        <f t="shared" si="1"/>
        <v>1225</v>
      </c>
      <c r="E26" s="117">
        <f t="shared" si="2"/>
        <v>1048</v>
      </c>
      <c r="F26" s="104">
        <f t="shared" si="3"/>
        <v>-0.12417048605092269</v>
      </c>
      <c r="G26" s="52">
        <v>42872.938130787035</v>
      </c>
      <c r="H26" s="3">
        <v>-0.49993546964565733</v>
      </c>
      <c r="I26" s="4">
        <v>4.9295240460387052E-2</v>
      </c>
      <c r="J26" s="63">
        <f t="shared" si="4"/>
        <v>949</v>
      </c>
      <c r="K26" s="117">
        <f t="shared" si="5"/>
        <v>2037</v>
      </c>
      <c r="L26" s="104">
        <f t="shared" si="6"/>
        <v>-0.18009330620627434</v>
      </c>
      <c r="M26" s="288">
        <v>42873.211863425924</v>
      </c>
      <c r="N26" s="290">
        <v>1.39721148997713</v>
      </c>
      <c r="O26" s="289">
        <v>2.61</v>
      </c>
      <c r="P26" s="63">
        <f t="shared" si="7"/>
        <v>304</v>
      </c>
      <c r="Q26" s="117">
        <f t="shared" si="8"/>
        <v>26.5</v>
      </c>
      <c r="R26" s="104">
        <f t="shared" si="0"/>
        <v>-0.42768829224727589</v>
      </c>
      <c r="S26" s="292">
        <v>42873.222974537035</v>
      </c>
      <c r="T26" s="294">
        <v>1.85413458036089</v>
      </c>
      <c r="U26" s="293">
        <v>2.8056999999999999</v>
      </c>
      <c r="V26" s="63">
        <f t="shared" si="9"/>
        <v>254</v>
      </c>
      <c r="W26" s="117">
        <f t="shared" si="10"/>
        <v>158.5</v>
      </c>
      <c r="X26" s="291">
        <f t="shared" si="11"/>
        <v>-0.26735876546632475</v>
      </c>
    </row>
    <row r="27" spans="1:24">
      <c r="A27" s="52">
        <v>42872.625746527774</v>
      </c>
      <c r="B27" s="3">
        <v>-0.52052251243332293</v>
      </c>
      <c r="C27" s="4">
        <v>-0.23393225518352931</v>
      </c>
      <c r="D27" s="63">
        <f t="shared" si="1"/>
        <v>952</v>
      </c>
      <c r="E27" s="117">
        <f t="shared" si="2"/>
        <v>200.5</v>
      </c>
      <c r="F27" s="104">
        <f t="shared" si="3"/>
        <v>0.54809125204401454</v>
      </c>
      <c r="G27" s="52">
        <v>42872.938246527774</v>
      </c>
      <c r="H27" s="3">
        <v>0.21761925732982459</v>
      </c>
      <c r="I27" s="4">
        <v>-5.1857436555296739E-2</v>
      </c>
      <c r="J27" s="63">
        <f t="shared" si="4"/>
        <v>1606</v>
      </c>
      <c r="K27" s="117">
        <f t="shared" si="5"/>
        <v>1741</v>
      </c>
      <c r="L27" s="104">
        <f t="shared" si="6"/>
        <v>-0.29797976933133213</v>
      </c>
      <c r="M27" s="288">
        <v>42873.211875000001</v>
      </c>
      <c r="N27" s="290">
        <v>1.37895909741925</v>
      </c>
      <c r="O27" s="289">
        <v>3.2485999999999997</v>
      </c>
      <c r="P27" s="63">
        <f t="shared" si="7"/>
        <v>294</v>
      </c>
      <c r="Q27" s="117">
        <f t="shared" si="8"/>
        <v>338.5</v>
      </c>
      <c r="R27" s="104">
        <f t="shared" si="0"/>
        <v>-0.9169225943321565</v>
      </c>
      <c r="S27" s="292">
        <v>42873.222986111112</v>
      </c>
      <c r="T27" s="294">
        <v>1.8453643597209699</v>
      </c>
      <c r="U27" s="293">
        <v>2.6408999999999998</v>
      </c>
      <c r="V27" s="63">
        <f t="shared" si="9"/>
        <v>252</v>
      </c>
      <c r="W27" s="117">
        <f t="shared" si="10"/>
        <v>16.5</v>
      </c>
      <c r="X27" s="291">
        <f t="shared" si="11"/>
        <v>-9.3041805147409867E-2</v>
      </c>
    </row>
    <row r="28" spans="1:24">
      <c r="A28" s="52">
        <v>42872.625862268513</v>
      </c>
      <c r="B28" s="3">
        <v>-0.52146339633993111</v>
      </c>
      <c r="C28" s="4">
        <v>-0.1327795781678455</v>
      </c>
      <c r="D28" s="63">
        <f t="shared" si="1"/>
        <v>949</v>
      </c>
      <c r="E28" s="117">
        <f t="shared" si="2"/>
        <v>531.5</v>
      </c>
      <c r="F28" s="104">
        <f t="shared" si="3"/>
        <v>0.66414445615455009</v>
      </c>
      <c r="G28" s="52">
        <v>42872.938362268513</v>
      </c>
      <c r="H28" s="3">
        <v>-0.22354317155531356</v>
      </c>
      <c r="I28" s="4">
        <v>0.1706784528792076</v>
      </c>
      <c r="J28" s="63">
        <f t="shared" si="4"/>
        <v>1259</v>
      </c>
      <c r="K28" s="117">
        <f t="shared" si="5"/>
        <v>2210.5</v>
      </c>
      <c r="L28" s="104">
        <f t="shared" si="6"/>
        <v>-0.13728253914503274</v>
      </c>
      <c r="M28" s="288">
        <v>42873.211886574078</v>
      </c>
      <c r="N28" s="290">
        <v>1.3673678791136501</v>
      </c>
      <c r="O28" s="289">
        <v>2.7850999999999999</v>
      </c>
      <c r="P28" s="63">
        <f t="shared" si="7"/>
        <v>288</v>
      </c>
      <c r="Q28" s="117">
        <f t="shared" si="8"/>
        <v>145.5</v>
      </c>
      <c r="R28" s="104">
        <f t="shared" si="0"/>
        <v>-0.72501392231909279</v>
      </c>
      <c r="S28" s="292">
        <v>42873.222997685189</v>
      </c>
      <c r="T28" s="294">
        <v>1.8413553908532301</v>
      </c>
      <c r="U28" s="293">
        <v>2.9293</v>
      </c>
      <c r="V28" s="63">
        <f t="shared" si="9"/>
        <v>247</v>
      </c>
      <c r="W28" s="117">
        <f t="shared" si="10"/>
        <v>236.5</v>
      </c>
      <c r="X28" s="291">
        <f t="shared" si="11"/>
        <v>4.286252352557049E-2</v>
      </c>
    </row>
    <row r="29" spans="1:24">
      <c r="A29" s="52">
        <v>42872.625978009259</v>
      </c>
      <c r="B29" s="3">
        <v>-0.55879300819339395</v>
      </c>
      <c r="C29" s="4">
        <v>-0.21370171978039254</v>
      </c>
      <c r="D29" s="63">
        <f t="shared" si="1"/>
        <v>855</v>
      </c>
      <c r="E29" s="117">
        <f t="shared" si="2"/>
        <v>259</v>
      </c>
      <c r="F29" s="104">
        <f t="shared" si="3"/>
        <v>-0.38371256317533597</v>
      </c>
      <c r="G29" s="52">
        <v>42872.938478009259</v>
      </c>
      <c r="H29" s="3">
        <v>-1.9518728230869271E-2</v>
      </c>
      <c r="I29" s="4">
        <v>8.8341696541135353E-3</v>
      </c>
      <c r="J29" s="63">
        <f t="shared" si="4"/>
        <v>1439</v>
      </c>
      <c r="K29" s="117">
        <f t="shared" si="5"/>
        <v>1934.5</v>
      </c>
      <c r="L29" s="104">
        <f t="shared" si="6"/>
        <v>0.17027630554128939</v>
      </c>
      <c r="M29" s="288">
        <v>42873.211898148147</v>
      </c>
      <c r="N29" s="290">
        <v>1.3681839350442599</v>
      </c>
      <c r="O29" s="289">
        <v>2.5688</v>
      </c>
      <c r="P29" s="63">
        <f t="shared" si="7"/>
        <v>289</v>
      </c>
      <c r="Q29" s="117">
        <f t="shared" si="8"/>
        <v>8.5</v>
      </c>
      <c r="R29" s="104">
        <f t="shared" si="0"/>
        <v>-6.7666197811913034E-2</v>
      </c>
      <c r="S29" s="292">
        <v>42873.223009259258</v>
      </c>
      <c r="T29" s="294">
        <v>1.8433965127596501</v>
      </c>
      <c r="U29" s="293">
        <v>2.7850999999999999</v>
      </c>
      <c r="V29" s="63">
        <f t="shared" si="9"/>
        <v>250</v>
      </c>
      <c r="W29" s="117">
        <f t="shared" si="10"/>
        <v>140.5</v>
      </c>
      <c r="X29" s="291">
        <f t="shared" si="11"/>
        <v>-0.27198828440561429</v>
      </c>
    </row>
    <row r="30" spans="1:24">
      <c r="A30" s="52">
        <v>42872.626093750005</v>
      </c>
      <c r="B30" s="3">
        <v>-0.36800626439355011</v>
      </c>
      <c r="C30" s="4">
        <v>-0.19347118437725577</v>
      </c>
      <c r="D30" s="63">
        <f t="shared" si="1"/>
        <v>1360</v>
      </c>
      <c r="E30" s="117">
        <f t="shared" si="2"/>
        <v>314</v>
      </c>
      <c r="F30" s="104">
        <f t="shared" si="3"/>
        <v>-0.22111119663822937</v>
      </c>
      <c r="G30" s="52">
        <v>42872.938593750005</v>
      </c>
      <c r="H30" s="3">
        <v>0.34258706644721038</v>
      </c>
      <c r="I30" s="4">
        <v>-7.20879719584335E-2</v>
      </c>
      <c r="J30" s="63">
        <f t="shared" si="4"/>
        <v>1709</v>
      </c>
      <c r="K30" s="117">
        <f t="shared" si="5"/>
        <v>1653.5</v>
      </c>
      <c r="L30" s="104">
        <f t="shared" si="6"/>
        <v>-0.79281637893963286</v>
      </c>
      <c r="M30" s="288">
        <v>42873.211909722224</v>
      </c>
      <c r="N30" s="290">
        <v>1.3685108647620801</v>
      </c>
      <c r="O30" s="289">
        <v>2.6202999999999999</v>
      </c>
      <c r="P30" s="63">
        <f t="shared" si="7"/>
        <v>290</v>
      </c>
      <c r="Q30" s="117">
        <f t="shared" si="8"/>
        <v>36</v>
      </c>
      <c r="R30" s="104">
        <f t="shared" si="0"/>
        <v>0.18781291372402625</v>
      </c>
      <c r="S30" s="292">
        <v>42873.223020833335</v>
      </c>
      <c r="T30" s="294">
        <v>1.84407581524255</v>
      </c>
      <c r="U30" s="293">
        <v>6.8536000000000001</v>
      </c>
      <c r="V30" s="63">
        <f t="shared" si="9"/>
        <v>251</v>
      </c>
      <c r="W30" s="117">
        <f t="shared" si="10"/>
        <v>338</v>
      </c>
      <c r="X30" s="291">
        <f t="shared" si="11"/>
        <v>-0.90439805983200894</v>
      </c>
    </row>
    <row r="31" spans="1:24">
      <c r="A31" s="52">
        <v>42872.626209490743</v>
      </c>
      <c r="B31" s="3">
        <v>-0.46349094920709111</v>
      </c>
      <c r="C31" s="4">
        <v>-0.1327795781678455</v>
      </c>
      <c r="D31" s="63">
        <f t="shared" si="1"/>
        <v>1124</v>
      </c>
      <c r="E31" s="117">
        <f t="shared" si="2"/>
        <v>531.5</v>
      </c>
      <c r="F31" s="104">
        <f t="shared" si="3"/>
        <v>0.25484088800990518</v>
      </c>
      <c r="G31" s="52">
        <v>42872.938709490743</v>
      </c>
      <c r="H31" s="3">
        <v>1.4234580682772892E-2</v>
      </c>
      <c r="I31" s="4">
        <v>0.15044791747607084</v>
      </c>
      <c r="J31" s="63">
        <f t="shared" si="4"/>
        <v>1465</v>
      </c>
      <c r="K31" s="117">
        <f t="shared" si="5"/>
        <v>2188</v>
      </c>
      <c r="L31" s="104">
        <f t="shared" si="6"/>
        <v>-0.6734542280365553</v>
      </c>
      <c r="M31" s="288">
        <v>42873.211921296293</v>
      </c>
      <c r="N31" s="290">
        <v>1.3771136900176</v>
      </c>
      <c r="O31" s="289">
        <v>2.6511999999999998</v>
      </c>
      <c r="P31" s="63">
        <f t="shared" si="7"/>
        <v>293</v>
      </c>
      <c r="Q31" s="117">
        <f t="shared" si="8"/>
        <v>52</v>
      </c>
      <c r="R31" s="104">
        <f t="shared" si="0"/>
        <v>-0.20523825854359951</v>
      </c>
      <c r="S31" s="292">
        <v>42873.223032407404</v>
      </c>
      <c r="T31" s="294">
        <v>1.84130974491244</v>
      </c>
      <c r="U31" s="293">
        <v>2.9396</v>
      </c>
      <c r="V31" s="63">
        <f t="shared" si="9"/>
        <v>246</v>
      </c>
      <c r="W31" s="117">
        <f t="shared" si="10"/>
        <v>241</v>
      </c>
      <c r="X31" s="291">
        <f t="shared" si="11"/>
        <v>-0.8237055509937774</v>
      </c>
    </row>
    <row r="32" spans="1:24">
      <c r="A32" s="52">
        <v>42872.626325231482</v>
      </c>
      <c r="B32" s="3">
        <v>-0.51487037181489026</v>
      </c>
      <c r="C32" s="4">
        <v>-0.29462386139293956</v>
      </c>
      <c r="D32" s="63">
        <f t="shared" si="1"/>
        <v>965</v>
      </c>
      <c r="E32" s="117">
        <f t="shared" si="2"/>
        <v>88</v>
      </c>
      <c r="F32" s="104">
        <f t="shared" si="3"/>
        <v>-3.6470564446338871E-3</v>
      </c>
      <c r="G32" s="52">
        <v>42872.938825231482</v>
      </c>
      <c r="H32" s="3">
        <v>-0.48767668807922282</v>
      </c>
      <c r="I32" s="4">
        <v>0.45390594852312222</v>
      </c>
      <c r="J32" s="63">
        <f t="shared" si="4"/>
        <v>965</v>
      </c>
      <c r="K32" s="117">
        <f t="shared" si="5"/>
        <v>2325</v>
      </c>
      <c r="L32" s="104">
        <f t="shared" si="6"/>
        <v>-0.62504772222642768</v>
      </c>
      <c r="M32" s="288">
        <v>42873.21193287037</v>
      </c>
      <c r="N32" s="290">
        <v>1.38987654506543</v>
      </c>
      <c r="O32" s="289">
        <v>2.6615000000000002</v>
      </c>
      <c r="P32" s="63">
        <f t="shared" si="7"/>
        <v>298</v>
      </c>
      <c r="Q32" s="117">
        <f t="shared" si="8"/>
        <v>58</v>
      </c>
      <c r="R32" s="104">
        <f t="shared" si="0"/>
        <v>-1.741232609862035E-2</v>
      </c>
      <c r="S32" s="292">
        <v>42873.223043981481</v>
      </c>
      <c r="T32" s="294">
        <v>1.83690618589862</v>
      </c>
      <c r="U32" s="293">
        <v>2.8984000000000001</v>
      </c>
      <c r="V32" s="63">
        <f t="shared" si="9"/>
        <v>240</v>
      </c>
      <c r="W32" s="117">
        <f t="shared" si="10"/>
        <v>223</v>
      </c>
      <c r="X32" s="291">
        <f t="shared" si="11"/>
        <v>-0.44796879787852539</v>
      </c>
    </row>
    <row r="33" spans="1:24">
      <c r="A33" s="52">
        <v>42872.626440972221</v>
      </c>
      <c r="B33" s="3">
        <v>0.27984278360672116</v>
      </c>
      <c r="C33" s="4">
        <v>-9.2318507361570254E-2</v>
      </c>
      <c r="D33" s="63">
        <f t="shared" si="1"/>
        <v>2144</v>
      </c>
      <c r="E33" s="117">
        <f t="shared" si="2"/>
        <v>719</v>
      </c>
      <c r="F33" s="104">
        <f t="shared" si="3"/>
        <v>8.4457214970710154E-2</v>
      </c>
      <c r="G33" s="52">
        <v>42872.938940972221</v>
      </c>
      <c r="H33" s="3">
        <v>-0.76526445087959749</v>
      </c>
      <c r="I33" s="4">
        <v>0.21113952368548111</v>
      </c>
      <c r="J33" s="63">
        <f t="shared" si="4"/>
        <v>467</v>
      </c>
      <c r="K33" s="117">
        <f t="shared" si="5"/>
        <v>2246</v>
      </c>
      <c r="L33" s="104">
        <f t="shared" si="6"/>
        <v>-0.42159565861514986</v>
      </c>
      <c r="M33" s="288">
        <v>42873.211944444447</v>
      </c>
      <c r="N33" s="290">
        <v>1.40253507323655</v>
      </c>
      <c r="O33" s="289">
        <v>2.6718000000000002</v>
      </c>
      <c r="P33" s="63">
        <f t="shared" si="7"/>
        <v>307</v>
      </c>
      <c r="Q33" s="117">
        <f t="shared" si="8"/>
        <v>66</v>
      </c>
      <c r="R33" s="104">
        <f t="shared" si="0"/>
        <v>-0.35756528206566018</v>
      </c>
      <c r="S33" s="292">
        <v>42873.223055555558</v>
      </c>
      <c r="T33" s="294">
        <v>1.82799091455884</v>
      </c>
      <c r="U33" s="293">
        <v>2.8262999999999998</v>
      </c>
      <c r="V33" s="63">
        <f t="shared" si="9"/>
        <v>234</v>
      </c>
      <c r="W33" s="117">
        <f t="shared" si="10"/>
        <v>170.5</v>
      </c>
      <c r="X33" s="291">
        <f t="shared" si="11"/>
        <v>-0.62338200130197907</v>
      </c>
    </row>
    <row r="34" spans="1:24">
      <c r="A34" s="52">
        <v>42872.626556712959</v>
      </c>
      <c r="B34" s="3">
        <v>-0.16303674908881821</v>
      </c>
      <c r="C34" s="4">
        <v>-0.15301011357098226</v>
      </c>
      <c r="D34" s="63">
        <f t="shared" si="1"/>
        <v>1702</v>
      </c>
      <c r="E34" s="117">
        <f t="shared" si="2"/>
        <v>437</v>
      </c>
      <c r="F34" s="104">
        <f t="shared" si="3"/>
        <v>0.48149356316827002</v>
      </c>
      <c r="G34" s="52">
        <v>42872.939056712959</v>
      </c>
      <c r="H34" s="3">
        <v>-0.52564825782088453</v>
      </c>
      <c r="I34" s="4">
        <v>-0.19347118437725577</v>
      </c>
      <c r="J34" s="63">
        <f t="shared" si="4"/>
        <v>912</v>
      </c>
      <c r="K34" s="117">
        <f t="shared" si="5"/>
        <v>1019.5</v>
      </c>
      <c r="L34" s="104">
        <f t="shared" si="6"/>
        <v>-0.39527750673420936</v>
      </c>
      <c r="M34" s="288">
        <v>42873.211956018517</v>
      </c>
      <c r="N34" s="290">
        <v>1.41138413226193</v>
      </c>
      <c r="O34" s="289">
        <v>2.61</v>
      </c>
      <c r="P34" s="63">
        <f t="shared" si="7"/>
        <v>315</v>
      </c>
      <c r="Q34" s="117">
        <f t="shared" si="8"/>
        <v>26.5</v>
      </c>
      <c r="R34" s="104">
        <f t="shared" si="0"/>
        <v>-0.16159470172773158</v>
      </c>
      <c r="S34" s="292">
        <v>42873.223067129627</v>
      </c>
      <c r="T34" s="294">
        <v>1.8334028461104499</v>
      </c>
      <c r="U34" s="293">
        <v>2.7233000000000001</v>
      </c>
      <c r="V34" s="63">
        <f t="shared" si="9"/>
        <v>238</v>
      </c>
      <c r="W34" s="117">
        <f t="shared" si="10"/>
        <v>77</v>
      </c>
      <c r="X34" s="291">
        <f t="shared" si="11"/>
        <v>-0.38871522141152509</v>
      </c>
    </row>
    <row r="35" spans="1:24">
      <c r="A35" s="52">
        <v>42872.626672453698</v>
      </c>
      <c r="B35" s="3">
        <v>-0.27565557671470109</v>
      </c>
      <c r="C35" s="4">
        <v>-0.25416279058666608</v>
      </c>
      <c r="D35" s="63">
        <f t="shared" si="1"/>
        <v>1530</v>
      </c>
      <c r="E35" s="117">
        <f t="shared" si="2"/>
        <v>150.5</v>
      </c>
      <c r="F35" s="104">
        <f t="shared" si="3"/>
        <v>0.72682981800251656</v>
      </c>
      <c r="G35" s="52">
        <v>42872.939172453698</v>
      </c>
      <c r="H35" s="3">
        <v>-0.55823796347805965</v>
      </c>
      <c r="I35" s="4">
        <v>8.8341696541135353E-3</v>
      </c>
      <c r="J35" s="63">
        <f t="shared" si="4"/>
        <v>852</v>
      </c>
      <c r="K35" s="117">
        <f t="shared" si="5"/>
        <v>1934.5</v>
      </c>
      <c r="L35" s="104">
        <f t="shared" si="6"/>
        <v>-0.47619929323740695</v>
      </c>
      <c r="M35" s="288">
        <v>42873.211967592593</v>
      </c>
      <c r="N35" s="290">
        <v>1.4176383618603501</v>
      </c>
      <c r="O35" s="289">
        <v>2.7953999999999999</v>
      </c>
      <c r="P35" s="63">
        <f t="shared" si="7"/>
        <v>323</v>
      </c>
      <c r="Q35" s="117">
        <f t="shared" si="8"/>
        <v>156</v>
      </c>
      <c r="R35" s="104">
        <f t="shared" si="0"/>
        <v>-0.42400673502291719</v>
      </c>
      <c r="S35" s="292">
        <v>42873.223078703704</v>
      </c>
      <c r="T35" s="294">
        <v>1.8354548607361301</v>
      </c>
      <c r="U35" s="293">
        <v>3.0323000000000002</v>
      </c>
      <c r="V35" s="63">
        <f t="shared" si="9"/>
        <v>239</v>
      </c>
      <c r="W35" s="117">
        <f t="shared" si="10"/>
        <v>277.5</v>
      </c>
      <c r="X35" s="291">
        <f t="shared" si="11"/>
        <v>-0.2042494523309609</v>
      </c>
    </row>
    <row r="36" spans="1:24">
      <c r="A36" s="52">
        <v>42872.626788194444</v>
      </c>
      <c r="B36" s="3">
        <v>-0.3704938059347791</v>
      </c>
      <c r="C36" s="4">
        <v>-9.2318507361570254E-2</v>
      </c>
      <c r="D36" s="63">
        <f t="shared" si="1"/>
        <v>1356</v>
      </c>
      <c r="E36" s="117">
        <f t="shared" si="2"/>
        <v>719</v>
      </c>
      <c r="F36" s="104">
        <f t="shared" si="3"/>
        <v>0.26790304092747813</v>
      </c>
      <c r="G36" s="52">
        <v>42872.939288194444</v>
      </c>
      <c r="H36" s="3">
        <v>-0.40557868840571787</v>
      </c>
      <c r="I36" s="4">
        <v>-5.1857436555296739E-2</v>
      </c>
      <c r="J36" s="63">
        <f t="shared" si="4"/>
        <v>1081</v>
      </c>
      <c r="K36" s="117">
        <f t="shared" si="5"/>
        <v>1741</v>
      </c>
      <c r="L36" s="104">
        <f t="shared" si="6"/>
        <v>7.9493940764816737E-2</v>
      </c>
      <c r="M36" s="288">
        <v>42873.21197916667</v>
      </c>
      <c r="N36" s="290">
        <v>1.41266406495584</v>
      </c>
      <c r="O36" s="289">
        <v>2.5996999999999999</v>
      </c>
      <c r="P36" s="63">
        <f t="shared" si="7"/>
        <v>317</v>
      </c>
      <c r="Q36" s="117">
        <f t="shared" si="8"/>
        <v>18</v>
      </c>
      <c r="R36" s="104">
        <f t="shared" si="0"/>
        <v>0.81831462600337779</v>
      </c>
      <c r="S36" s="292">
        <v>42873.223090277781</v>
      </c>
      <c r="T36" s="294">
        <v>1.8396717302204899</v>
      </c>
      <c r="U36" s="293">
        <v>2.7953999999999999</v>
      </c>
      <c r="V36" s="63">
        <f t="shared" si="9"/>
        <v>243</v>
      </c>
      <c r="W36" s="117">
        <f t="shared" si="10"/>
        <v>148.5</v>
      </c>
      <c r="X36" s="291">
        <f t="shared" si="11"/>
        <v>-0.55345312393448143</v>
      </c>
    </row>
    <row r="37" spans="1:24">
      <c r="A37" s="52">
        <v>42872.62690393519</v>
      </c>
      <c r="B37" s="3">
        <v>-0.54681435085467112</v>
      </c>
      <c r="C37" s="4">
        <v>-0.1327795781678455</v>
      </c>
      <c r="D37" s="63">
        <f t="shared" si="1"/>
        <v>889</v>
      </c>
      <c r="E37" s="117">
        <f t="shared" si="2"/>
        <v>531.5</v>
      </c>
      <c r="F37" s="104">
        <f t="shared" si="3"/>
        <v>0.70779149551799825</v>
      </c>
      <c r="G37" s="52">
        <v>42872.93940393519</v>
      </c>
      <c r="H37" s="3">
        <v>-0.55425147783887607</v>
      </c>
      <c r="I37" s="4">
        <v>-7.20879719584335E-2</v>
      </c>
      <c r="J37" s="63">
        <f t="shared" si="4"/>
        <v>862</v>
      </c>
      <c r="K37" s="117">
        <f t="shared" si="5"/>
        <v>1653.5</v>
      </c>
      <c r="L37" s="104">
        <f t="shared" si="6"/>
        <v>-2.6519479002368826E-2</v>
      </c>
      <c r="M37" s="288">
        <v>42873.21199074074</v>
      </c>
      <c r="N37" s="290">
        <v>1.4095625404624601</v>
      </c>
      <c r="O37" s="289">
        <v>2.5893999999999999</v>
      </c>
      <c r="P37" s="63">
        <f t="shared" si="7"/>
        <v>312</v>
      </c>
      <c r="Q37" s="117">
        <f t="shared" si="8"/>
        <v>13</v>
      </c>
      <c r="R37" s="104">
        <f t="shared" si="0"/>
        <v>0.95583668500336927</v>
      </c>
      <c r="S37" s="292">
        <v>42873.223101851851</v>
      </c>
      <c r="T37" s="294">
        <v>1.8406750163085099</v>
      </c>
      <c r="U37" s="293">
        <v>3.5061</v>
      </c>
      <c r="V37" s="63">
        <f t="shared" si="9"/>
        <v>244</v>
      </c>
      <c r="W37" s="117">
        <f t="shared" si="10"/>
        <v>320</v>
      </c>
      <c r="X37" s="291">
        <f t="shared" si="11"/>
        <v>-0.48435056288993295</v>
      </c>
    </row>
    <row r="38" spans="1:24">
      <c r="A38" s="52">
        <v>42872.627019675929</v>
      </c>
      <c r="B38" s="3">
        <v>-0.63494204465701543</v>
      </c>
      <c r="C38" s="4">
        <v>-7.20879719584335E-2</v>
      </c>
      <c r="D38" s="63">
        <f t="shared" si="1"/>
        <v>593</v>
      </c>
      <c r="E38" s="117">
        <f t="shared" si="2"/>
        <v>792.5</v>
      </c>
      <c r="F38" s="104">
        <f t="shared" si="3"/>
        <v>0.4699208338255928</v>
      </c>
      <c r="G38" s="52">
        <v>42872.939519675929</v>
      </c>
      <c r="H38" s="3">
        <v>-0.56646149922124001</v>
      </c>
      <c r="I38" s="4">
        <v>-0.27439332598980282</v>
      </c>
      <c r="J38" s="63">
        <f t="shared" si="4"/>
        <v>836</v>
      </c>
      <c r="K38" s="117">
        <f t="shared" si="5"/>
        <v>546</v>
      </c>
      <c r="L38" s="104">
        <f t="shared" si="6"/>
        <v>7.6295325371860496E-3</v>
      </c>
      <c r="M38" s="288">
        <v>42873.212002314816</v>
      </c>
      <c r="N38" s="290">
        <v>1.4137643191857101</v>
      </c>
      <c r="O38" s="289">
        <v>2.6615000000000002</v>
      </c>
      <c r="P38" s="63">
        <f t="shared" si="7"/>
        <v>318</v>
      </c>
      <c r="Q38" s="117">
        <f t="shared" si="8"/>
        <v>58</v>
      </c>
      <c r="R38" s="104">
        <f t="shared" si="0"/>
        <v>0.79617951706685874</v>
      </c>
      <c r="S38" s="292">
        <v>42873.223113425927</v>
      </c>
      <c r="T38" s="294">
        <v>1.84311529203423</v>
      </c>
      <c r="U38" s="293">
        <v>3.1456</v>
      </c>
      <c r="V38" s="63">
        <f t="shared" si="9"/>
        <v>249</v>
      </c>
      <c r="W38" s="117">
        <f t="shared" si="10"/>
        <v>298.5</v>
      </c>
      <c r="X38" s="291">
        <f t="shared" si="11"/>
        <v>-0.25888929745591599</v>
      </c>
    </row>
    <row r="39" spans="1:24">
      <c r="A39" s="52">
        <v>42872.627135416667</v>
      </c>
      <c r="B39" s="3">
        <v>-0.24949824149576622</v>
      </c>
      <c r="C39" s="4">
        <v>-0.15301011357098226</v>
      </c>
      <c r="D39" s="63">
        <f t="shared" si="1"/>
        <v>1571</v>
      </c>
      <c r="E39" s="117">
        <f t="shared" si="2"/>
        <v>437</v>
      </c>
      <c r="F39" s="104">
        <f t="shared" si="3"/>
        <v>0.77305904036137474</v>
      </c>
      <c r="G39" s="52">
        <v>42872.939635416667</v>
      </c>
      <c r="H39" s="3">
        <v>7.6963846283129037E-2</v>
      </c>
      <c r="I39" s="4">
        <v>-0.11254904276470701</v>
      </c>
      <c r="J39" s="63">
        <f t="shared" si="4"/>
        <v>1513</v>
      </c>
      <c r="K39" s="117">
        <f t="shared" si="5"/>
        <v>1463</v>
      </c>
      <c r="L39" s="104">
        <f t="shared" si="6"/>
        <v>0.71060034814023509</v>
      </c>
      <c r="M39" s="288">
        <v>42873.212013888886</v>
      </c>
      <c r="N39" s="290">
        <v>1.40360832132043</v>
      </c>
      <c r="O39" s="289">
        <v>2.5996999999999999</v>
      </c>
      <c r="P39" s="63">
        <f t="shared" si="7"/>
        <v>309</v>
      </c>
      <c r="Q39" s="117">
        <f t="shared" si="8"/>
        <v>18</v>
      </c>
      <c r="R39" s="104">
        <f t="shared" si="0"/>
        <v>0.3163524446658143</v>
      </c>
      <c r="S39" s="292">
        <v>42873.223124999997</v>
      </c>
      <c r="T39" s="294">
        <v>1.8429452578523899</v>
      </c>
      <c r="U39" s="293">
        <v>2.8468999999999998</v>
      </c>
      <c r="V39" s="63">
        <f t="shared" si="9"/>
        <v>248</v>
      </c>
      <c r="W39" s="117">
        <f t="shared" si="10"/>
        <v>188</v>
      </c>
      <c r="X39" s="291">
        <f t="shared" si="11"/>
        <v>0.39986649054163126</v>
      </c>
    </row>
    <row r="40" spans="1:24">
      <c r="A40" s="52">
        <v>42872.627251157406</v>
      </c>
      <c r="B40" s="3">
        <v>-0.71609360757929241</v>
      </c>
      <c r="C40" s="4">
        <v>-0.1327795781678455</v>
      </c>
      <c r="D40" s="63">
        <f t="shared" si="1"/>
        <v>311</v>
      </c>
      <c r="E40" s="117">
        <f t="shared" si="2"/>
        <v>531.5</v>
      </c>
      <c r="F40" s="104">
        <f t="shared" si="3"/>
        <v>0.55240761093298718</v>
      </c>
      <c r="G40" s="52">
        <v>42872.939751157406</v>
      </c>
      <c r="H40" s="3">
        <v>0.32378930193618943</v>
      </c>
      <c r="I40" s="4">
        <v>-0.29462386139293956</v>
      </c>
      <c r="J40" s="63">
        <f t="shared" si="4"/>
        <v>1696</v>
      </c>
      <c r="K40" s="117">
        <f t="shared" si="5"/>
        <v>447.5</v>
      </c>
      <c r="L40" s="104">
        <f t="shared" si="6"/>
        <v>0.77510884286989334</v>
      </c>
      <c r="M40" s="288">
        <v>42873.212025462963</v>
      </c>
      <c r="N40" s="290">
        <v>1.4039667061983201</v>
      </c>
      <c r="O40" s="289">
        <v>2.8159999999999998</v>
      </c>
      <c r="P40" s="63">
        <f t="shared" si="7"/>
        <v>310</v>
      </c>
      <c r="Q40" s="117">
        <f t="shared" si="8"/>
        <v>167.5</v>
      </c>
      <c r="R40" s="104">
        <f t="shared" si="0"/>
        <v>-0.3110576311387957</v>
      </c>
      <c r="S40" s="292">
        <v>42873.223136574074</v>
      </c>
      <c r="T40" s="294">
        <v>1.8333873757769401</v>
      </c>
      <c r="U40" s="293">
        <v>2.7027000000000001</v>
      </c>
      <c r="V40" s="63">
        <f t="shared" si="9"/>
        <v>237</v>
      </c>
      <c r="W40" s="117">
        <f t="shared" si="10"/>
        <v>59</v>
      </c>
      <c r="X40" s="291">
        <f t="shared" si="11"/>
        <v>0.26590672874402704</v>
      </c>
    </row>
    <row r="41" spans="1:24">
      <c r="A41" s="52">
        <v>42872.627366898145</v>
      </c>
      <c r="B41" s="3">
        <v>-0.63025195585753391</v>
      </c>
      <c r="C41" s="4">
        <v>-3.1626901152159978E-2</v>
      </c>
      <c r="D41" s="63">
        <f t="shared" si="1"/>
        <v>614</v>
      </c>
      <c r="E41" s="117">
        <f t="shared" si="2"/>
        <v>956.5</v>
      </c>
      <c r="F41" s="104">
        <f t="shared" si="3"/>
        <v>0.78926513775468821</v>
      </c>
      <c r="G41" s="52">
        <v>42872.939866898145</v>
      </c>
      <c r="H41" s="3">
        <v>0.39660627342428129</v>
      </c>
      <c r="I41" s="4">
        <v>0.10998684666979731</v>
      </c>
      <c r="J41" s="63">
        <f t="shared" si="4"/>
        <v>1741</v>
      </c>
      <c r="K41" s="117">
        <f t="shared" si="5"/>
        <v>2140</v>
      </c>
      <c r="L41" s="104">
        <f t="shared" si="6"/>
        <v>0.27155575640537877</v>
      </c>
      <c r="M41" s="288">
        <v>42873.212037037039</v>
      </c>
      <c r="N41" s="290">
        <v>1.4079300052344501</v>
      </c>
      <c r="O41" s="289">
        <v>4.0519999999999996</v>
      </c>
      <c r="P41" s="63">
        <f t="shared" si="7"/>
        <v>311</v>
      </c>
      <c r="Q41" s="117">
        <f t="shared" si="8"/>
        <v>485.5</v>
      </c>
      <c r="R41" s="104">
        <f t="shared" si="0"/>
        <v>-0.95010953110555729</v>
      </c>
      <c r="S41" s="292">
        <v>42873.22314814815</v>
      </c>
      <c r="T41" s="294">
        <v>1.8289960521522901</v>
      </c>
      <c r="U41" s="293">
        <v>3.0838000000000001</v>
      </c>
      <c r="V41" s="63">
        <f t="shared" si="9"/>
        <v>235</v>
      </c>
      <c r="W41" s="117">
        <f t="shared" si="10"/>
        <v>290.5</v>
      </c>
      <c r="X41" s="291">
        <f t="shared" si="11"/>
        <v>-0.66906641405097744</v>
      </c>
    </row>
    <row r="42" spans="1:24">
      <c r="A42" s="52">
        <v>42872.627482638884</v>
      </c>
      <c r="B42" s="3">
        <v>-0.5679640192108415</v>
      </c>
      <c r="C42" s="4">
        <v>-9.2318507361571989E-2</v>
      </c>
      <c r="D42" s="63">
        <f t="shared" si="1"/>
        <v>823</v>
      </c>
      <c r="E42" s="117">
        <f t="shared" si="2"/>
        <v>676</v>
      </c>
      <c r="F42" s="104">
        <f t="shared" si="3"/>
        <v>0.82903812064365601</v>
      </c>
      <c r="G42" s="52">
        <v>42872.939982638884</v>
      </c>
      <c r="H42" s="3">
        <v>0.9935407508958306</v>
      </c>
      <c r="I42" s="4">
        <v>-3.1626901152159978E-2</v>
      </c>
      <c r="J42" s="63">
        <f t="shared" si="4"/>
        <v>2069</v>
      </c>
      <c r="K42" s="117">
        <f t="shared" si="5"/>
        <v>1805.5</v>
      </c>
      <c r="L42" s="104">
        <f t="shared" si="6"/>
        <v>0.3715270075615833</v>
      </c>
      <c r="M42" s="288">
        <v>42873.212048611109</v>
      </c>
      <c r="N42" s="290">
        <v>1.4194958721059201</v>
      </c>
      <c r="O42" s="289">
        <v>2.9807999999999999</v>
      </c>
      <c r="P42" s="63">
        <f t="shared" si="7"/>
        <v>326</v>
      </c>
      <c r="Q42" s="117">
        <f t="shared" si="8"/>
        <v>242.5</v>
      </c>
      <c r="R42" s="104">
        <f t="shared" si="0"/>
        <v>-0.78099491179236247</v>
      </c>
      <c r="S42" s="292">
        <v>42873.22315972222</v>
      </c>
      <c r="T42" s="294">
        <v>1.8303333739446599</v>
      </c>
      <c r="U42" s="293">
        <v>2.8365999999999998</v>
      </c>
      <c r="V42" s="63">
        <f t="shared" si="9"/>
        <v>236</v>
      </c>
      <c r="W42" s="117">
        <f t="shared" si="10"/>
        <v>178.5</v>
      </c>
      <c r="X42" s="291">
        <f t="shared" si="11"/>
        <v>-0.18908629881938568</v>
      </c>
    </row>
    <row r="43" spans="1:24">
      <c r="A43" s="52">
        <v>42872.627598379629</v>
      </c>
      <c r="B43" s="3">
        <v>-0.27527269267463483</v>
      </c>
      <c r="C43" s="4">
        <v>-0.37554600300548657</v>
      </c>
      <c r="D43" s="63">
        <f t="shared" si="1"/>
        <v>1531</v>
      </c>
      <c r="E43" s="117">
        <f t="shared" si="2"/>
        <v>26.5</v>
      </c>
      <c r="F43" s="104">
        <f t="shared" si="3"/>
        <v>0.55283403392804853</v>
      </c>
      <c r="G43" s="52">
        <v>42872.940098379629</v>
      </c>
      <c r="H43" s="3">
        <v>1.4998584214558448</v>
      </c>
      <c r="I43" s="4">
        <v>0.10998684666979731</v>
      </c>
      <c r="J43" s="63">
        <f t="shared" si="4"/>
        <v>2243</v>
      </c>
      <c r="K43" s="117">
        <f t="shared" si="5"/>
        <v>2140</v>
      </c>
      <c r="L43" s="104">
        <f t="shared" si="6"/>
        <v>0.31823955471470977</v>
      </c>
      <c r="M43" s="288">
        <v>42873.212060185186</v>
      </c>
      <c r="N43" s="290">
        <v>1.4367834707196701</v>
      </c>
      <c r="O43" s="289">
        <v>2.61</v>
      </c>
      <c r="P43" s="63">
        <f t="shared" si="7"/>
        <v>342</v>
      </c>
      <c r="Q43" s="117">
        <f t="shared" si="8"/>
        <v>26.5</v>
      </c>
      <c r="R43" s="104">
        <f t="shared" si="0"/>
        <v>-0.47315610221963711</v>
      </c>
      <c r="S43" s="292">
        <v>42873.223171296297</v>
      </c>
      <c r="T43" s="294">
        <v>1.8412889646711299</v>
      </c>
      <c r="U43" s="293">
        <v>2.9087000000000001</v>
      </c>
      <c r="V43" s="63">
        <f t="shared" si="9"/>
        <v>245</v>
      </c>
      <c r="W43" s="117">
        <f t="shared" si="10"/>
        <v>228</v>
      </c>
      <c r="X43" s="291">
        <f t="shared" si="11"/>
        <v>-0.10572533614898857</v>
      </c>
    </row>
    <row r="44" spans="1:24">
      <c r="A44" s="52">
        <v>42872.627714120375</v>
      </c>
      <c r="B44" s="3">
        <v>-0.53655580892670229</v>
      </c>
      <c r="C44" s="4">
        <v>-7.20879719584335E-2</v>
      </c>
      <c r="D44" s="63">
        <f t="shared" si="1"/>
        <v>913</v>
      </c>
      <c r="E44" s="117">
        <f t="shared" si="2"/>
        <v>792.5</v>
      </c>
      <c r="F44" s="104">
        <f t="shared" si="3"/>
        <v>0.14450446340268766</v>
      </c>
      <c r="G44" s="52">
        <v>42872.940214120375</v>
      </c>
      <c r="H44" s="3">
        <v>-0.30093295157252847</v>
      </c>
      <c r="I44" s="4">
        <v>2.9064705057250291E-2</v>
      </c>
      <c r="J44" s="63">
        <f t="shared" si="4"/>
        <v>1184</v>
      </c>
      <c r="K44" s="117">
        <f t="shared" si="5"/>
        <v>1989.5</v>
      </c>
      <c r="L44" s="104">
        <f t="shared" si="6"/>
        <v>0.39347046300032573</v>
      </c>
      <c r="M44" s="288">
        <v>42873.212071759262</v>
      </c>
      <c r="N44" s="290">
        <v>1.47436662374048</v>
      </c>
      <c r="O44" s="289">
        <v>2.5379</v>
      </c>
      <c r="P44" s="63">
        <f t="shared" si="7"/>
        <v>370</v>
      </c>
      <c r="Q44" s="117">
        <f t="shared" si="8"/>
        <v>2</v>
      </c>
      <c r="R44" s="104">
        <f t="shared" si="0"/>
        <v>0.32964926978159392</v>
      </c>
      <c r="S44" s="292">
        <v>42873.223182870373</v>
      </c>
      <c r="T44" s="294">
        <v>1.85559431265871</v>
      </c>
      <c r="U44" s="293">
        <v>2.8262999999999998</v>
      </c>
      <c r="V44" s="63">
        <f t="shared" si="9"/>
        <v>255</v>
      </c>
      <c r="W44" s="117">
        <f t="shared" si="10"/>
        <v>170.5</v>
      </c>
      <c r="X44" s="291">
        <f t="shared" si="11"/>
        <v>-0.16974828162860522</v>
      </c>
    </row>
    <row r="45" spans="1:24">
      <c r="A45" s="52">
        <v>42872.627829861114</v>
      </c>
      <c r="B45" s="3">
        <v>-0.37968490941829125</v>
      </c>
      <c r="C45" s="4">
        <v>-0.21370171978039254</v>
      </c>
      <c r="D45" s="63">
        <f t="shared" si="1"/>
        <v>1328</v>
      </c>
      <c r="E45" s="117">
        <f t="shared" si="2"/>
        <v>259</v>
      </c>
      <c r="F45" s="104">
        <f t="shared" si="3"/>
        <v>0.41612866314639013</v>
      </c>
      <c r="G45" s="52">
        <v>42872.940329861114</v>
      </c>
      <c r="H45" s="3">
        <v>-0.32311297321759108</v>
      </c>
      <c r="I45" s="4">
        <v>0.75736397957017532</v>
      </c>
      <c r="J45" s="63">
        <f t="shared" si="4"/>
        <v>1165</v>
      </c>
      <c r="K45" s="117">
        <f t="shared" si="5"/>
        <v>2338</v>
      </c>
      <c r="L45" s="104">
        <f t="shared" si="6"/>
        <v>0.59542547373425092</v>
      </c>
      <c r="M45" s="288">
        <v>42873.212083333332</v>
      </c>
      <c r="N45" s="290">
        <v>1.53451354020172</v>
      </c>
      <c r="O45" s="289">
        <v>2.5482</v>
      </c>
      <c r="P45" s="63">
        <f t="shared" si="7"/>
        <v>409</v>
      </c>
      <c r="Q45" s="117">
        <f t="shared" si="8"/>
        <v>4</v>
      </c>
      <c r="R45" s="104">
        <f t="shared" si="0"/>
        <v>-0.64418047631727171</v>
      </c>
      <c r="S45" s="292">
        <v>42873.223194444443</v>
      </c>
      <c r="T45" s="294">
        <v>1.86746089629658</v>
      </c>
      <c r="U45" s="293">
        <v>2.8674999999999997</v>
      </c>
      <c r="V45" s="63">
        <f t="shared" si="9"/>
        <v>258</v>
      </c>
      <c r="W45" s="117">
        <f t="shared" si="10"/>
        <v>204.5</v>
      </c>
      <c r="X45" s="291">
        <f t="shared" si="11"/>
        <v>0.16273315813518957</v>
      </c>
    </row>
    <row r="46" spans="1:24">
      <c r="A46" s="52">
        <v>42872.627945601853</v>
      </c>
      <c r="B46" s="3">
        <v>-0.36556598892684172</v>
      </c>
      <c r="C46" s="4">
        <v>-5.1857436555296739E-2</v>
      </c>
      <c r="D46" s="63">
        <f t="shared" si="1"/>
        <v>1365</v>
      </c>
      <c r="E46" s="117">
        <f t="shared" si="2"/>
        <v>874.5</v>
      </c>
      <c r="F46" s="104">
        <f t="shared" si="3"/>
        <v>3.3217237794729425E-2</v>
      </c>
      <c r="G46" s="52">
        <v>42872.940445601853</v>
      </c>
      <c r="H46" s="3">
        <v>0.14559563663660402</v>
      </c>
      <c r="I46" s="4">
        <v>-0.17324064897411903</v>
      </c>
      <c r="J46" s="63">
        <f t="shared" si="4"/>
        <v>1560</v>
      </c>
      <c r="K46" s="117">
        <f t="shared" si="5"/>
        <v>1139</v>
      </c>
      <c r="L46" s="104">
        <f t="shared" si="6"/>
        <v>-0.10226863840785978</v>
      </c>
      <c r="M46" s="288">
        <v>42873.212094907409</v>
      </c>
      <c r="N46" s="290">
        <v>1.6163470185758599</v>
      </c>
      <c r="O46" s="289">
        <v>2.5585</v>
      </c>
      <c r="P46" s="63">
        <f t="shared" si="7"/>
        <v>489</v>
      </c>
      <c r="Q46" s="117">
        <f t="shared" si="8"/>
        <v>5.5</v>
      </c>
      <c r="R46" s="104">
        <f t="shared" si="0"/>
        <v>-0.81799613713298081</v>
      </c>
      <c r="S46" s="292">
        <v>42873.22320601852</v>
      </c>
      <c r="T46" s="294">
        <v>1.88201178602099</v>
      </c>
      <c r="U46" s="293">
        <v>2.7645</v>
      </c>
      <c r="V46" s="63">
        <f t="shared" si="9"/>
        <v>264</v>
      </c>
      <c r="W46" s="117">
        <f t="shared" si="10"/>
        <v>123</v>
      </c>
      <c r="X46" s="291">
        <f t="shared" si="11"/>
        <v>0.40526704486093024</v>
      </c>
    </row>
    <row r="47" spans="1:24">
      <c r="A47" s="52">
        <v>42872.628061342592</v>
      </c>
      <c r="B47" s="3">
        <v>-0.60431184174392649</v>
      </c>
      <c r="C47" s="4">
        <v>-0.11254904276470701</v>
      </c>
      <c r="D47" s="63">
        <f t="shared" si="1"/>
        <v>692</v>
      </c>
      <c r="E47" s="117">
        <f t="shared" si="2"/>
        <v>618.5</v>
      </c>
      <c r="F47" s="104">
        <f t="shared" si="3"/>
        <v>0.49833978034450388</v>
      </c>
      <c r="G47" s="52">
        <v>42872.940561342592</v>
      </c>
      <c r="H47" s="3">
        <v>0.92641433139684759</v>
      </c>
      <c r="I47" s="4">
        <v>4.9295240460387052E-2</v>
      </c>
      <c r="J47" s="63">
        <f t="shared" si="4"/>
        <v>2041</v>
      </c>
      <c r="K47" s="117">
        <f t="shared" si="5"/>
        <v>2037</v>
      </c>
      <c r="L47" s="104">
        <f t="shared" si="6"/>
        <v>0.14154220705440215</v>
      </c>
      <c r="M47" s="288">
        <v>42873.212106481478</v>
      </c>
      <c r="N47" s="290">
        <v>1.7148211409841401</v>
      </c>
      <c r="O47" s="289">
        <v>2.5379</v>
      </c>
      <c r="P47" s="63">
        <f t="shared" si="7"/>
        <v>517</v>
      </c>
      <c r="Q47" s="117">
        <f t="shared" si="8"/>
        <v>2</v>
      </c>
      <c r="R47" s="104">
        <f t="shared" si="0"/>
        <v>-0.59505587431786044</v>
      </c>
      <c r="S47" s="292">
        <v>42873.223217592589</v>
      </c>
      <c r="T47" s="294">
        <v>1.8998802043894301</v>
      </c>
      <c r="U47" s="293">
        <v>2.8056999999999999</v>
      </c>
      <c r="V47" s="63">
        <f t="shared" si="9"/>
        <v>271</v>
      </c>
      <c r="W47" s="117">
        <f t="shared" si="10"/>
        <v>158.5</v>
      </c>
      <c r="X47" s="291">
        <f t="shared" si="11"/>
        <v>0.44961517462653122</v>
      </c>
    </row>
    <row r="48" spans="1:24">
      <c r="A48" s="52">
        <v>42872.62817708333</v>
      </c>
      <c r="B48" s="3">
        <v>-0.72449210220505655</v>
      </c>
      <c r="C48" s="4">
        <v>-0.19347118437725577</v>
      </c>
      <c r="D48" s="63">
        <f t="shared" si="1"/>
        <v>285</v>
      </c>
      <c r="E48" s="117">
        <f t="shared" si="2"/>
        <v>314</v>
      </c>
      <c r="F48" s="104">
        <f t="shared" si="3"/>
        <v>0.77857688747519238</v>
      </c>
      <c r="G48" s="52">
        <v>42872.94067708333</v>
      </c>
      <c r="H48" s="3">
        <v>1.1463278747533192</v>
      </c>
      <c r="I48" s="4">
        <v>0.1706784528792076</v>
      </c>
      <c r="J48" s="63">
        <f t="shared" si="4"/>
        <v>2132</v>
      </c>
      <c r="K48" s="117">
        <f t="shared" si="5"/>
        <v>2210.5</v>
      </c>
      <c r="L48" s="104">
        <f t="shared" si="6"/>
        <v>0.15412552096323087</v>
      </c>
      <c r="M48" s="288">
        <v>42873.212118055555</v>
      </c>
      <c r="N48" s="290">
        <v>1.7790891649720799</v>
      </c>
      <c r="O48" s="289">
        <v>2.5379</v>
      </c>
      <c r="P48" s="63">
        <f t="shared" si="7"/>
        <v>529</v>
      </c>
      <c r="Q48" s="117">
        <f t="shared" si="8"/>
        <v>2</v>
      </c>
      <c r="R48" s="104">
        <f t="shared" si="0"/>
        <v>-0.52049679418008543</v>
      </c>
      <c r="S48" s="292">
        <v>42873.223229166666</v>
      </c>
      <c r="T48" s="294">
        <v>1.9102302921714001</v>
      </c>
      <c r="U48" s="293">
        <v>3.0220000000000002</v>
      </c>
      <c r="V48" s="63">
        <f t="shared" si="9"/>
        <v>273</v>
      </c>
      <c r="W48" s="117">
        <f t="shared" si="10"/>
        <v>273.5</v>
      </c>
      <c r="X48" s="291">
        <f t="shared" si="11"/>
        <v>-0.32692948842762121</v>
      </c>
    </row>
    <row r="49" spans="1:24">
      <c r="A49" s="52">
        <v>42872.628292824069</v>
      </c>
      <c r="B49" s="3">
        <v>-0.67258694381193906</v>
      </c>
      <c r="C49" s="4">
        <v>-9.2318507361570254E-2</v>
      </c>
      <c r="D49" s="63">
        <f t="shared" si="1"/>
        <v>466</v>
      </c>
      <c r="E49" s="117">
        <f t="shared" si="2"/>
        <v>719</v>
      </c>
      <c r="F49" s="104">
        <f t="shared" si="3"/>
        <v>0.88553466182691565</v>
      </c>
      <c r="G49" s="52">
        <v>42872.940792824069</v>
      </c>
      <c r="H49" s="3">
        <v>0.56624426946942918</v>
      </c>
      <c r="I49" s="4">
        <v>-1.1396365749023222E-2</v>
      </c>
      <c r="J49" s="63">
        <f t="shared" si="4"/>
        <v>1827</v>
      </c>
      <c r="K49" s="117">
        <f t="shared" si="5"/>
        <v>1877.5</v>
      </c>
      <c r="L49" s="104">
        <f t="shared" si="6"/>
        <v>-0.17986587898684545</v>
      </c>
      <c r="M49" s="288">
        <v>42873.212129629632</v>
      </c>
      <c r="N49" s="290">
        <v>1.8271910430904299</v>
      </c>
      <c r="O49" s="289">
        <v>2.6718000000000002</v>
      </c>
      <c r="P49" s="63">
        <f t="shared" si="7"/>
        <v>541</v>
      </c>
      <c r="Q49" s="117">
        <f t="shared" si="8"/>
        <v>66</v>
      </c>
      <c r="R49" s="104">
        <f t="shared" si="0"/>
        <v>-0.14041946265248686</v>
      </c>
      <c r="S49" s="292">
        <v>42873.223240740743</v>
      </c>
      <c r="T49" s="294">
        <v>1.9204242882504301</v>
      </c>
      <c r="U49" s="293">
        <v>2.9910999999999999</v>
      </c>
      <c r="V49" s="63">
        <f t="shared" si="9"/>
        <v>282</v>
      </c>
      <c r="W49" s="117">
        <f t="shared" si="10"/>
        <v>265.5</v>
      </c>
      <c r="X49" s="291">
        <f t="shared" si="11"/>
        <v>-0.14822324330536382</v>
      </c>
    </row>
    <row r="50" spans="1:24">
      <c r="A50" s="52">
        <v>42872.628408564815</v>
      </c>
      <c r="B50" s="3">
        <v>-0.73228399735431859</v>
      </c>
      <c r="C50" s="4">
        <v>-7.20879719584335E-2</v>
      </c>
      <c r="D50" s="63">
        <f t="shared" si="1"/>
        <v>254</v>
      </c>
      <c r="E50" s="117">
        <f t="shared" si="2"/>
        <v>792.5</v>
      </c>
      <c r="F50" s="104">
        <f t="shared" si="3"/>
        <v>0.90569695247804616</v>
      </c>
      <c r="G50" s="52">
        <v>42872.940908564815</v>
      </c>
      <c r="H50" s="3">
        <v>1.7573239621572723</v>
      </c>
      <c r="I50" s="4">
        <v>0.39321434231371194</v>
      </c>
      <c r="J50" s="63">
        <f t="shared" si="4"/>
        <v>2290</v>
      </c>
      <c r="K50" s="117">
        <f t="shared" si="5"/>
        <v>2317</v>
      </c>
      <c r="L50" s="104">
        <f t="shared" si="6"/>
        <v>-0.34623894053803123</v>
      </c>
      <c r="M50" s="288">
        <v>42873.212141203701</v>
      </c>
      <c r="N50" s="290">
        <v>1.8386494724879401</v>
      </c>
      <c r="O50" s="289">
        <v>3.0941000000000001</v>
      </c>
      <c r="P50" s="63">
        <f t="shared" si="7"/>
        <v>553</v>
      </c>
      <c r="Q50" s="117">
        <f t="shared" si="8"/>
        <v>288</v>
      </c>
      <c r="R50" s="104">
        <f t="shared" si="0"/>
        <v>-0.47851061327906985</v>
      </c>
      <c r="S50" s="292">
        <v>42873.223252314812</v>
      </c>
      <c r="T50" s="294">
        <v>1.9269786580258701</v>
      </c>
      <c r="U50" s="293">
        <v>3.0941000000000001</v>
      </c>
      <c r="V50" s="63">
        <f t="shared" si="9"/>
        <v>286</v>
      </c>
      <c r="W50" s="117">
        <f t="shared" si="10"/>
        <v>292</v>
      </c>
      <c r="X50" s="291">
        <f t="shared" si="11"/>
        <v>-0.23826929934733673</v>
      </c>
    </row>
    <row r="51" spans="1:24">
      <c r="A51" s="52">
        <v>42872.628524305561</v>
      </c>
      <c r="B51" s="3">
        <v>-0.55312959134204565</v>
      </c>
      <c r="C51" s="4">
        <v>-0.11254904276470701</v>
      </c>
      <c r="D51" s="63">
        <f t="shared" si="1"/>
        <v>874</v>
      </c>
      <c r="E51" s="117">
        <f t="shared" si="2"/>
        <v>618.5</v>
      </c>
      <c r="F51" s="104">
        <f t="shared" si="3"/>
        <v>0.3957572218138587</v>
      </c>
      <c r="G51" s="52">
        <v>42872.941024305561</v>
      </c>
      <c r="H51" s="3">
        <v>0.92573076175523816</v>
      </c>
      <c r="I51" s="4">
        <v>-3.1626901152159978E-2</v>
      </c>
      <c r="J51" s="63">
        <f t="shared" si="4"/>
        <v>2040</v>
      </c>
      <c r="K51" s="117">
        <f t="shared" si="5"/>
        <v>1805.5</v>
      </c>
      <c r="L51" s="104">
        <f t="shared" si="6"/>
        <v>-0.60196099662874536</v>
      </c>
      <c r="M51" s="288">
        <v>42873.212152777778</v>
      </c>
      <c r="N51" s="290">
        <v>1.81770155240892</v>
      </c>
      <c r="O51" s="289">
        <v>2.6615000000000002</v>
      </c>
      <c r="P51" s="63">
        <f t="shared" si="7"/>
        <v>534</v>
      </c>
      <c r="Q51" s="117">
        <f t="shared" si="8"/>
        <v>58</v>
      </c>
      <c r="R51" s="104">
        <f t="shared" si="0"/>
        <v>-0.67398173520520077</v>
      </c>
      <c r="S51" s="292">
        <v>42873.223263888889</v>
      </c>
      <c r="T51" s="294">
        <v>1.91998960897463</v>
      </c>
      <c r="U51" s="293">
        <v>3.2176999999999998</v>
      </c>
      <c r="V51" s="63">
        <f t="shared" si="9"/>
        <v>280</v>
      </c>
      <c r="W51" s="117">
        <f t="shared" si="10"/>
        <v>309.5</v>
      </c>
      <c r="X51" s="291">
        <f t="shared" si="11"/>
        <v>-0.76538489582465752</v>
      </c>
    </row>
    <row r="52" spans="1:24">
      <c r="A52" s="52">
        <v>42872.6286400463</v>
      </c>
      <c r="B52" s="3">
        <v>-0.34419848606504172</v>
      </c>
      <c r="C52" s="4">
        <v>-0.23393225518352931</v>
      </c>
      <c r="D52" s="63">
        <f t="shared" si="1"/>
        <v>1403</v>
      </c>
      <c r="E52" s="117">
        <f t="shared" si="2"/>
        <v>200.5</v>
      </c>
      <c r="F52" s="104">
        <f t="shared" si="3"/>
        <v>-0.55781047446711329</v>
      </c>
      <c r="G52" s="52">
        <v>42872.9411400463</v>
      </c>
      <c r="H52" s="3">
        <v>0.79155015972940712</v>
      </c>
      <c r="I52" s="4">
        <v>-0.15301011357098052</v>
      </c>
      <c r="J52" s="63">
        <f t="shared" si="4"/>
        <v>1974</v>
      </c>
      <c r="K52" s="117">
        <f t="shared" si="5"/>
        <v>1290</v>
      </c>
      <c r="L52" s="104">
        <f t="shared" si="6"/>
        <v>-0.41383656747137315</v>
      </c>
      <c r="M52" s="288">
        <v>42873.212164351855</v>
      </c>
      <c r="N52" s="290">
        <v>1.78673277344084</v>
      </c>
      <c r="O52" s="289">
        <v>2.7850999999999999</v>
      </c>
      <c r="P52" s="63">
        <f t="shared" si="7"/>
        <v>531</v>
      </c>
      <c r="Q52" s="117">
        <f t="shared" si="8"/>
        <v>145.5</v>
      </c>
      <c r="R52" s="104">
        <f t="shared" si="0"/>
        <v>-0.98562798335318491</v>
      </c>
      <c r="S52" s="292">
        <v>42873.223275462966</v>
      </c>
      <c r="T52" s="294">
        <v>1.9139355652077299</v>
      </c>
      <c r="U52" s="293">
        <v>2.7542</v>
      </c>
      <c r="V52" s="63">
        <f t="shared" si="9"/>
        <v>274</v>
      </c>
      <c r="W52" s="117">
        <f t="shared" si="10"/>
        <v>110.5</v>
      </c>
      <c r="X52" s="291">
        <f t="shared" si="11"/>
        <v>-0.89637275243061043</v>
      </c>
    </row>
    <row r="53" spans="1:24">
      <c r="A53" s="52">
        <v>42872.628755787038</v>
      </c>
      <c r="B53" s="3">
        <v>-0.47752883326543777</v>
      </c>
      <c r="C53" s="4">
        <v>-0.19347118437725577</v>
      </c>
      <c r="D53" s="63">
        <f t="shared" si="1"/>
        <v>1085</v>
      </c>
      <c r="E53" s="117">
        <f t="shared" si="2"/>
        <v>314</v>
      </c>
      <c r="F53" s="104">
        <f t="shared" si="3"/>
        <v>0.33128069448448394</v>
      </c>
      <c r="G53" s="52">
        <v>42872.941255787038</v>
      </c>
      <c r="H53" s="3">
        <v>1.8325670916890537</v>
      </c>
      <c r="I53" s="4">
        <v>-3.1626901152159978E-2</v>
      </c>
      <c r="J53" s="63">
        <f t="shared" si="4"/>
        <v>2300</v>
      </c>
      <c r="K53" s="117">
        <f t="shared" si="5"/>
        <v>1805.5</v>
      </c>
      <c r="L53" s="104">
        <f t="shared" si="6"/>
        <v>0.73277163122705069</v>
      </c>
      <c r="M53" s="288">
        <v>42873.212175925924</v>
      </c>
      <c r="N53" s="290">
        <v>1.74659487993133</v>
      </c>
      <c r="O53" s="289">
        <v>2.7233000000000001</v>
      </c>
      <c r="P53" s="63">
        <f t="shared" si="7"/>
        <v>525</v>
      </c>
      <c r="Q53" s="117">
        <f t="shared" si="8"/>
        <v>104</v>
      </c>
      <c r="R53" s="104">
        <f t="shared" si="0"/>
        <v>-0.97140512301323667</v>
      </c>
      <c r="S53" s="292">
        <v>42873.223287037035</v>
      </c>
      <c r="T53" s="294">
        <v>1.91655406079195</v>
      </c>
      <c r="U53" s="293">
        <v>2.7645</v>
      </c>
      <c r="V53" s="63">
        <f t="shared" si="9"/>
        <v>275</v>
      </c>
      <c r="W53" s="117">
        <f t="shared" si="10"/>
        <v>123</v>
      </c>
      <c r="X53" s="291">
        <f t="shared" si="11"/>
        <v>-0.15858559610730144</v>
      </c>
    </row>
    <row r="54" spans="1:24">
      <c r="A54" s="52">
        <v>42872.628871527777</v>
      </c>
      <c r="B54" s="3">
        <v>-0.50535303211143123</v>
      </c>
      <c r="C54" s="4">
        <v>-0.39577653840862337</v>
      </c>
      <c r="D54" s="63">
        <f t="shared" si="1"/>
        <v>993</v>
      </c>
      <c r="E54" s="117">
        <f t="shared" si="2"/>
        <v>19.5</v>
      </c>
      <c r="F54" s="104">
        <f t="shared" si="3"/>
        <v>-0.33913378102234537</v>
      </c>
      <c r="G54" s="52">
        <v>42872.941371527777</v>
      </c>
      <c r="H54" s="3">
        <v>1.3208088969574996</v>
      </c>
      <c r="I54" s="4">
        <v>-0.1327795781678455</v>
      </c>
      <c r="J54" s="63">
        <f t="shared" si="4"/>
        <v>2200</v>
      </c>
      <c r="K54" s="117">
        <f t="shared" si="5"/>
        <v>1368</v>
      </c>
      <c r="L54" s="104">
        <f t="shared" si="6"/>
        <v>0.35784501862978635</v>
      </c>
      <c r="M54" s="288">
        <v>42873.212187500001</v>
      </c>
      <c r="N54" s="290">
        <v>1.7088192492502099</v>
      </c>
      <c r="O54" s="289">
        <v>2.5688</v>
      </c>
      <c r="P54" s="63">
        <f t="shared" si="7"/>
        <v>515</v>
      </c>
      <c r="Q54" s="117">
        <f t="shared" si="8"/>
        <v>8.5</v>
      </c>
      <c r="R54" s="104">
        <f t="shared" si="0"/>
        <v>-0.71588856623594554</v>
      </c>
      <c r="S54" s="292">
        <v>42873.223298611112</v>
      </c>
      <c r="T54" s="294">
        <v>1.9244926582620701</v>
      </c>
      <c r="U54" s="293">
        <v>2.8056999999999999</v>
      </c>
      <c r="V54" s="63">
        <f t="shared" si="9"/>
        <v>285</v>
      </c>
      <c r="W54" s="117">
        <f t="shared" si="10"/>
        <v>158.5</v>
      </c>
      <c r="X54" s="291">
        <f t="shared" si="11"/>
        <v>-7.6771872111429995E-2</v>
      </c>
    </row>
    <row r="55" spans="1:24">
      <c r="A55" s="52">
        <v>42872.628987268516</v>
      </c>
      <c r="B55" s="3">
        <v>-0.19731320079338827</v>
      </c>
      <c r="C55" s="4">
        <v>-0.11254904276470701</v>
      </c>
      <c r="D55" s="63">
        <f t="shared" si="1"/>
        <v>1653</v>
      </c>
      <c r="E55" s="117">
        <f t="shared" si="2"/>
        <v>618.5</v>
      </c>
      <c r="F55" s="104">
        <f t="shared" si="3"/>
        <v>-0.22333434920803663</v>
      </c>
      <c r="G55" s="52">
        <v>42872.941487268516</v>
      </c>
      <c r="H55" s="3">
        <v>0.49137185144683426</v>
      </c>
      <c r="I55" s="4">
        <v>4.9295240460387052E-2</v>
      </c>
      <c r="J55" s="63">
        <f t="shared" si="4"/>
        <v>1790</v>
      </c>
      <c r="K55" s="117">
        <f t="shared" si="5"/>
        <v>2037</v>
      </c>
      <c r="L55" s="104">
        <f t="shared" si="6"/>
        <v>0.76715754045426221</v>
      </c>
      <c r="M55" s="288">
        <v>42873.212199074071</v>
      </c>
      <c r="N55" s="290">
        <v>1.6954214440321</v>
      </c>
      <c r="O55" s="289">
        <v>2.5893999999999999</v>
      </c>
      <c r="P55" s="63">
        <f t="shared" si="7"/>
        <v>510.5</v>
      </c>
      <c r="Q55" s="117">
        <f t="shared" si="8"/>
        <v>13</v>
      </c>
      <c r="R55" s="104">
        <f t="shared" si="0"/>
        <v>-0.84085213447035689</v>
      </c>
      <c r="S55" s="292">
        <v>42873.223310185182</v>
      </c>
      <c r="T55" s="294">
        <v>1.92349972995454</v>
      </c>
      <c r="U55" s="293">
        <v>2.7542</v>
      </c>
      <c r="V55" s="63">
        <f t="shared" si="9"/>
        <v>284</v>
      </c>
      <c r="W55" s="117">
        <f t="shared" si="10"/>
        <v>110.5</v>
      </c>
      <c r="X55" s="291">
        <f t="shared" si="11"/>
        <v>2.9925691670445887E-2</v>
      </c>
    </row>
    <row r="56" spans="1:24">
      <c r="A56" s="52">
        <v>42872.629103009254</v>
      </c>
      <c r="B56" s="3">
        <v>-0.36925929332606677</v>
      </c>
      <c r="C56" s="4">
        <v>-0.21370171978039254</v>
      </c>
      <c r="D56" s="63">
        <f t="shared" si="1"/>
        <v>1359</v>
      </c>
      <c r="E56" s="117">
        <f t="shared" si="2"/>
        <v>259</v>
      </c>
      <c r="F56" s="104">
        <f t="shared" si="3"/>
        <v>-8.8042927554719E-2</v>
      </c>
      <c r="G56" s="52">
        <v>42872.941603009254</v>
      </c>
      <c r="H56" s="3">
        <v>0.33133380328569423</v>
      </c>
      <c r="I56" s="4">
        <v>-7.20879719584335E-2</v>
      </c>
      <c r="J56" s="63">
        <f t="shared" si="4"/>
        <v>1699</v>
      </c>
      <c r="K56" s="117">
        <f t="shared" si="5"/>
        <v>1653.5</v>
      </c>
      <c r="L56" s="104">
        <f t="shared" si="6"/>
        <v>0.37359162382195876</v>
      </c>
      <c r="M56" s="288">
        <v>42873.212210648147</v>
      </c>
      <c r="N56" s="290">
        <v>1.6862243971066599</v>
      </c>
      <c r="O56" s="289">
        <v>2.6821000000000002</v>
      </c>
      <c r="P56" s="63">
        <f t="shared" si="7"/>
        <v>507</v>
      </c>
      <c r="Q56" s="117">
        <f t="shared" si="8"/>
        <v>73</v>
      </c>
      <c r="R56" s="104">
        <f t="shared" si="0"/>
        <v>-0.29845018877412405</v>
      </c>
      <c r="S56" s="292">
        <v>42873.223321759258</v>
      </c>
      <c r="T56" s="294">
        <v>1.91865450865836</v>
      </c>
      <c r="U56" s="293">
        <v>2.7336</v>
      </c>
      <c r="V56" s="63">
        <f t="shared" si="9"/>
        <v>277</v>
      </c>
      <c r="W56" s="117">
        <f t="shared" si="10"/>
        <v>85</v>
      </c>
      <c r="X56" s="291">
        <f t="shared" si="11"/>
        <v>-0.63824612756370813</v>
      </c>
    </row>
    <row r="57" spans="1:24">
      <c r="A57" s="52">
        <v>42872.62921875</v>
      </c>
      <c r="B57" s="3">
        <v>-0.65006366572846708</v>
      </c>
      <c r="C57" s="4">
        <v>-0.11254904276470701</v>
      </c>
      <c r="D57" s="63">
        <f t="shared" si="1"/>
        <v>540</v>
      </c>
      <c r="E57" s="117">
        <f t="shared" si="2"/>
        <v>618.5</v>
      </c>
      <c r="F57" s="104">
        <f t="shared" si="3"/>
        <v>-0.77069412709628793</v>
      </c>
      <c r="G57" s="52">
        <v>42872.94171875</v>
      </c>
      <c r="H57" s="3">
        <v>0.73118072051006189</v>
      </c>
      <c r="I57" s="4">
        <v>0.27183112989489139</v>
      </c>
      <c r="J57" s="63">
        <f t="shared" si="4"/>
        <v>1943</v>
      </c>
      <c r="K57" s="117">
        <f t="shared" si="5"/>
        <v>2285</v>
      </c>
      <c r="L57" s="104">
        <f t="shared" si="6"/>
        <v>0.23218215954696048</v>
      </c>
      <c r="M57" s="288">
        <v>42873.212222222224</v>
      </c>
      <c r="N57" s="290">
        <v>1.6954214440321</v>
      </c>
      <c r="O57" s="289">
        <v>2.7542</v>
      </c>
      <c r="P57" s="63">
        <f t="shared" si="7"/>
        <v>510.5</v>
      </c>
      <c r="Q57" s="117">
        <f t="shared" si="8"/>
        <v>120</v>
      </c>
      <c r="R57" s="104">
        <f t="shared" si="0"/>
        <v>0.72083787738810134</v>
      </c>
      <c r="S57" s="292">
        <v>42873.223333333335</v>
      </c>
      <c r="T57" s="294">
        <v>1.9206712985057799</v>
      </c>
      <c r="U57" s="293">
        <v>2.8159999999999998</v>
      </c>
      <c r="V57" s="63">
        <f t="shared" si="9"/>
        <v>283</v>
      </c>
      <c r="W57" s="117">
        <f t="shared" si="10"/>
        <v>164.5</v>
      </c>
      <c r="X57" s="291">
        <f t="shared" si="11"/>
        <v>-0.97717520354401677</v>
      </c>
    </row>
    <row r="58" spans="1:24">
      <c r="A58" s="52">
        <v>42872.629334490746</v>
      </c>
      <c r="B58" s="3">
        <v>-0.63783636016899536</v>
      </c>
      <c r="C58" s="4">
        <v>-0.3148543967960763</v>
      </c>
      <c r="D58" s="63">
        <f t="shared" si="1"/>
        <v>587</v>
      </c>
      <c r="E58" s="117">
        <f t="shared" si="2"/>
        <v>62</v>
      </c>
      <c r="F58" s="104">
        <f t="shared" si="3"/>
        <v>-0.73115097974651444</v>
      </c>
      <c r="G58" s="52">
        <v>42872.941834490746</v>
      </c>
      <c r="H58" s="3">
        <v>0.34692104523426814</v>
      </c>
      <c r="I58" s="4">
        <v>2.9064705057250291E-2</v>
      </c>
      <c r="J58" s="63">
        <f t="shared" si="4"/>
        <v>1714</v>
      </c>
      <c r="K58" s="117">
        <f t="shared" si="5"/>
        <v>1989.5</v>
      </c>
      <c r="L58" s="104">
        <f t="shared" si="6"/>
        <v>-0.6701472124953336</v>
      </c>
      <c r="M58" s="288">
        <v>42873.212233796294</v>
      </c>
      <c r="N58" s="290">
        <v>1.7129203367158601</v>
      </c>
      <c r="O58" s="289">
        <v>2.6924000000000001</v>
      </c>
      <c r="P58" s="63">
        <f t="shared" si="7"/>
        <v>516</v>
      </c>
      <c r="Q58" s="117">
        <f t="shared" si="8"/>
        <v>79.5</v>
      </c>
      <c r="R58" s="104">
        <f t="shared" si="0"/>
        <v>0.73770281434514973</v>
      </c>
      <c r="S58" s="292">
        <v>42873.223344907405</v>
      </c>
      <c r="T58" s="294">
        <v>1.9203878016912601</v>
      </c>
      <c r="U58" s="293">
        <v>2.7850999999999999</v>
      </c>
      <c r="V58" s="63">
        <f t="shared" si="9"/>
        <v>281</v>
      </c>
      <c r="W58" s="117">
        <f t="shared" si="10"/>
        <v>140.5</v>
      </c>
      <c r="X58" s="291">
        <f t="shared" si="11"/>
        <v>0.27733408410939675</v>
      </c>
    </row>
    <row r="59" spans="1:24">
      <c r="A59" s="52">
        <v>42872.629450231485</v>
      </c>
      <c r="B59" s="3">
        <v>-0.60292641679689918</v>
      </c>
      <c r="C59" s="4">
        <v>-5.1857436555296739E-2</v>
      </c>
      <c r="D59" s="63">
        <f t="shared" si="1"/>
        <v>701</v>
      </c>
      <c r="E59" s="117">
        <f t="shared" si="2"/>
        <v>874.5</v>
      </c>
      <c r="F59" s="104">
        <f t="shared" si="3"/>
        <v>-0.5568767845236221</v>
      </c>
      <c r="G59" s="52">
        <v>42872.941950231485</v>
      </c>
      <c r="H59" s="3">
        <v>0.37717463530700862</v>
      </c>
      <c r="I59" s="4">
        <v>-7.20879719584335E-2</v>
      </c>
      <c r="J59" s="63">
        <f t="shared" si="4"/>
        <v>1725</v>
      </c>
      <c r="K59" s="117">
        <f t="shared" si="5"/>
        <v>1653.5</v>
      </c>
      <c r="L59" s="104">
        <f t="shared" si="6"/>
        <v>-0.91840719502467805</v>
      </c>
      <c r="M59" s="288">
        <v>42873.212245370371</v>
      </c>
      <c r="N59" s="290">
        <v>1.7363941882229601</v>
      </c>
      <c r="O59" s="289">
        <v>2.8262999999999998</v>
      </c>
      <c r="P59" s="63">
        <f t="shared" si="7"/>
        <v>523</v>
      </c>
      <c r="Q59" s="117">
        <f t="shared" si="8"/>
        <v>173.5</v>
      </c>
      <c r="R59" s="104">
        <f t="shared" si="0"/>
        <v>0.77897616184661878</v>
      </c>
      <c r="S59" s="292">
        <v>42873.223356481481</v>
      </c>
      <c r="T59" s="294">
        <v>1.91920402260585</v>
      </c>
      <c r="U59" s="293">
        <v>2.7439</v>
      </c>
      <c r="V59" s="63">
        <f t="shared" si="9"/>
        <v>279</v>
      </c>
      <c r="W59" s="117">
        <f t="shared" si="10"/>
        <v>96</v>
      </c>
      <c r="X59" s="291">
        <f t="shared" si="11"/>
        <v>0.76990146679509042</v>
      </c>
    </row>
    <row r="60" spans="1:24">
      <c r="A60" s="52">
        <v>42872.629565972224</v>
      </c>
      <c r="B60" s="3">
        <v>-0.6644244723331687</v>
      </c>
      <c r="C60" s="4">
        <v>-1.1396365749023222E-2</v>
      </c>
      <c r="D60" s="63">
        <f t="shared" si="1"/>
        <v>494</v>
      </c>
      <c r="E60" s="117">
        <f t="shared" si="2"/>
        <v>1048</v>
      </c>
      <c r="F60" s="104">
        <f t="shared" si="3"/>
        <v>-0.73342208335364911</v>
      </c>
      <c r="G60" s="52">
        <v>42872.942065972224</v>
      </c>
      <c r="H60" s="3">
        <v>0.41545940821918476</v>
      </c>
      <c r="I60" s="4">
        <v>0.10998684666979731</v>
      </c>
      <c r="J60" s="63">
        <f t="shared" si="4"/>
        <v>1749</v>
      </c>
      <c r="K60" s="117">
        <f t="shared" si="5"/>
        <v>2140</v>
      </c>
      <c r="L60" s="104">
        <f t="shared" si="6"/>
        <v>-0.92131265336008494</v>
      </c>
      <c r="M60" s="288">
        <v>42873.212256944447</v>
      </c>
      <c r="N60" s="290">
        <v>1.73835757900314</v>
      </c>
      <c r="O60" s="289">
        <v>2.7233000000000001</v>
      </c>
      <c r="P60" s="63">
        <f t="shared" si="7"/>
        <v>524</v>
      </c>
      <c r="Q60" s="117">
        <f t="shared" si="8"/>
        <v>104</v>
      </c>
      <c r="R60" s="104">
        <f t="shared" si="0"/>
        <v>0.49977533412601272</v>
      </c>
      <c r="S60" s="292">
        <v>42873.223368055558</v>
      </c>
      <c r="T60" s="294">
        <v>1.9312513106585001</v>
      </c>
      <c r="U60" s="293">
        <v>2.6718000000000002</v>
      </c>
      <c r="V60" s="63">
        <f t="shared" si="9"/>
        <v>287</v>
      </c>
      <c r="W60" s="117">
        <f t="shared" si="10"/>
        <v>37</v>
      </c>
      <c r="X60" s="291">
        <f t="shared" si="11"/>
        <v>0.75176699568109495</v>
      </c>
    </row>
    <row r="61" spans="1:24">
      <c r="A61" s="52">
        <v>42872.629681712962</v>
      </c>
      <c r="B61" s="3">
        <v>-0.68944778224421821</v>
      </c>
      <c r="C61" s="4">
        <v>-3.1626901152159978E-2</v>
      </c>
      <c r="D61" s="63">
        <f t="shared" si="1"/>
        <v>407</v>
      </c>
      <c r="E61" s="117">
        <f t="shared" si="2"/>
        <v>956.5</v>
      </c>
      <c r="F61" s="104">
        <f t="shared" si="3"/>
        <v>-0.42395368083384111</v>
      </c>
      <c r="G61" s="52">
        <v>42872.942181712962</v>
      </c>
      <c r="H61" s="3">
        <v>0.14352741884868653</v>
      </c>
      <c r="I61" s="4">
        <v>0.1706784528792076</v>
      </c>
      <c r="J61" s="63">
        <f t="shared" si="4"/>
        <v>1557</v>
      </c>
      <c r="K61" s="117">
        <f t="shared" si="5"/>
        <v>2210.5</v>
      </c>
      <c r="L61" s="104">
        <f t="shared" si="6"/>
        <v>-0.99301202712881542</v>
      </c>
      <c r="M61" s="288">
        <v>42873.212268518517</v>
      </c>
      <c r="N61" s="290">
        <v>1.7231166964179401</v>
      </c>
      <c r="O61" s="289">
        <v>2.5688</v>
      </c>
      <c r="P61" s="63">
        <f t="shared" si="7"/>
        <v>519</v>
      </c>
      <c r="Q61" s="117">
        <f t="shared" si="8"/>
        <v>8.5</v>
      </c>
      <c r="R61" s="104">
        <f t="shared" si="0"/>
        <v>-0.23997555703608589</v>
      </c>
      <c r="S61" s="292">
        <v>42873.223379629628</v>
      </c>
      <c r="T61" s="294">
        <v>1.9451650076467799</v>
      </c>
      <c r="U61" s="293">
        <v>2.6615000000000002</v>
      </c>
      <c r="V61" s="63">
        <f t="shared" si="9"/>
        <v>289</v>
      </c>
      <c r="W61" s="117">
        <f t="shared" si="10"/>
        <v>31</v>
      </c>
      <c r="X61" s="291">
        <f t="shared" si="11"/>
        <v>0.58414510485498983</v>
      </c>
    </row>
    <row r="62" spans="1:24">
      <c r="A62" s="52">
        <v>42872.629797453701</v>
      </c>
      <c r="B62" s="3">
        <v>-0.45608221255006826</v>
      </c>
      <c r="C62" s="4">
        <v>-5.1857436555296739E-2</v>
      </c>
      <c r="D62" s="63">
        <f t="shared" si="1"/>
        <v>1151</v>
      </c>
      <c r="E62" s="117">
        <f t="shared" si="2"/>
        <v>874.5</v>
      </c>
      <c r="F62" s="104">
        <f t="shared" si="3"/>
        <v>-0.34005144620781552</v>
      </c>
      <c r="G62" s="52">
        <v>42872.942297453701</v>
      </c>
      <c r="H62" s="3">
        <v>1.1238011380040289</v>
      </c>
      <c r="I62" s="4">
        <v>-0.17324064897411903</v>
      </c>
      <c r="J62" s="63">
        <f t="shared" si="4"/>
        <v>2122</v>
      </c>
      <c r="K62" s="117">
        <f t="shared" si="5"/>
        <v>1139</v>
      </c>
      <c r="L62" s="104">
        <f t="shared" si="6"/>
        <v>-0.97553584621816636</v>
      </c>
      <c r="M62" s="288">
        <v>42873.212280092594</v>
      </c>
      <c r="N62" s="290">
        <v>1.69603894500057</v>
      </c>
      <c r="O62" s="289">
        <v>2.61</v>
      </c>
      <c r="P62" s="63">
        <f t="shared" si="7"/>
        <v>512</v>
      </c>
      <c r="Q62" s="117">
        <f t="shared" si="8"/>
        <v>26.5</v>
      </c>
      <c r="R62" s="104">
        <f t="shared" si="0"/>
        <v>0.60083344296762786</v>
      </c>
      <c r="S62" s="292">
        <v>42873.223391203705</v>
      </c>
      <c r="T62" s="294">
        <v>1.96320175103746</v>
      </c>
      <c r="U62" s="293">
        <v>2.8365999999999998</v>
      </c>
      <c r="V62" s="63">
        <f t="shared" si="9"/>
        <v>292</v>
      </c>
      <c r="W62" s="117">
        <f t="shared" si="10"/>
        <v>178.5</v>
      </c>
      <c r="X62" s="291">
        <f t="shared" si="11"/>
        <v>-0.85640083342440243</v>
      </c>
    </row>
    <row r="63" spans="1:24">
      <c r="A63" s="52">
        <v>42872.62991319444</v>
      </c>
      <c r="B63" s="3">
        <v>0.34736812648866439</v>
      </c>
      <c r="C63" s="4">
        <v>-0.17324064897411903</v>
      </c>
      <c r="D63" s="63">
        <f t="shared" si="1"/>
        <v>2203</v>
      </c>
      <c r="E63" s="117">
        <f t="shared" si="2"/>
        <v>381.5</v>
      </c>
      <c r="F63" s="104">
        <f t="shared" si="3"/>
        <v>0.23868138965777272</v>
      </c>
      <c r="G63" s="52">
        <v>42872.94241319444</v>
      </c>
      <c r="H63" s="3">
        <v>-0.17443480824662352</v>
      </c>
      <c r="I63" s="4">
        <v>-0.17324064897411903</v>
      </c>
      <c r="J63" s="63">
        <f t="shared" si="4"/>
        <v>1301</v>
      </c>
      <c r="K63" s="117">
        <f t="shared" si="5"/>
        <v>1139</v>
      </c>
      <c r="L63" s="104">
        <f t="shared" si="6"/>
        <v>-0.62767766465087416</v>
      </c>
      <c r="M63" s="288">
        <v>42873.212291666663</v>
      </c>
      <c r="N63" s="290">
        <v>1.66671258341789</v>
      </c>
      <c r="O63" s="289">
        <v>2.6305999999999998</v>
      </c>
      <c r="P63" s="63">
        <f t="shared" si="7"/>
        <v>503</v>
      </c>
      <c r="Q63" s="117">
        <f t="shared" si="8"/>
        <v>41.5</v>
      </c>
      <c r="R63" s="104">
        <f t="shared" si="0"/>
        <v>0.85324713040640809</v>
      </c>
      <c r="S63" s="292">
        <v>42873.223402777781</v>
      </c>
      <c r="T63" s="294">
        <v>1.9850417705694701</v>
      </c>
      <c r="U63" s="293">
        <v>2.8777999999999997</v>
      </c>
      <c r="V63" s="63">
        <f t="shared" si="9"/>
        <v>296</v>
      </c>
      <c r="W63" s="117">
        <f t="shared" si="10"/>
        <v>212</v>
      </c>
      <c r="X63" s="291">
        <f t="shared" si="11"/>
        <v>-0.43087556103084618</v>
      </c>
    </row>
    <row r="64" spans="1:24">
      <c r="A64" s="52">
        <v>42872.630028935186</v>
      </c>
      <c r="B64" s="3">
        <v>-0.27329724212059431</v>
      </c>
      <c r="C64" s="4">
        <v>-0.21370171978039254</v>
      </c>
      <c r="D64" s="63">
        <f t="shared" si="1"/>
        <v>1533</v>
      </c>
      <c r="E64" s="117">
        <f t="shared" si="2"/>
        <v>259</v>
      </c>
      <c r="F64" s="104">
        <f t="shared" si="3"/>
        <v>-0.16348514175226328</v>
      </c>
      <c r="G64" s="52">
        <v>42872.942528935186</v>
      </c>
      <c r="H64" s="3">
        <v>-0.31648110726736706</v>
      </c>
      <c r="I64" s="4">
        <v>-0.15301011357098226</v>
      </c>
      <c r="J64" s="63">
        <f t="shared" si="4"/>
        <v>1171</v>
      </c>
      <c r="K64" s="117">
        <f t="shared" si="5"/>
        <v>1226.5</v>
      </c>
      <c r="L64" s="104">
        <f t="shared" si="6"/>
        <v>-0.52916043372851751</v>
      </c>
      <c r="M64" s="288">
        <v>42873.21230324074</v>
      </c>
      <c r="N64" s="290">
        <v>1.62766406121742</v>
      </c>
      <c r="O64" s="289">
        <v>2.6202999999999999</v>
      </c>
      <c r="P64" s="63">
        <f t="shared" si="7"/>
        <v>495</v>
      </c>
      <c r="Q64" s="117">
        <f t="shared" si="8"/>
        <v>36</v>
      </c>
      <c r="R64" s="104">
        <f t="shared" si="0"/>
        <v>0.39945288185399502</v>
      </c>
      <c r="S64" s="292">
        <v>42873.223414351851</v>
      </c>
      <c r="T64" s="294">
        <v>2.00442140868818</v>
      </c>
      <c r="U64" s="293">
        <v>2.7336</v>
      </c>
      <c r="V64" s="63">
        <f t="shared" si="9"/>
        <v>301</v>
      </c>
      <c r="W64" s="117">
        <f t="shared" si="10"/>
        <v>85</v>
      </c>
      <c r="X64" s="291">
        <f t="shared" si="11"/>
        <v>0.54732582210502634</v>
      </c>
    </row>
    <row r="65" spans="1:24">
      <c r="A65" s="52">
        <v>42872.630144675932</v>
      </c>
      <c r="B65" s="3">
        <v>-0.37337456478295261</v>
      </c>
      <c r="C65" s="4">
        <v>2.9064705057250291E-2</v>
      </c>
      <c r="D65" s="63">
        <f t="shared" si="1"/>
        <v>1349</v>
      </c>
      <c r="E65" s="117">
        <f t="shared" si="2"/>
        <v>1226.5</v>
      </c>
      <c r="F65" s="104">
        <f t="shared" si="3"/>
        <v>-0.22016152018672092</v>
      </c>
      <c r="G65" s="52">
        <v>42872.942644675932</v>
      </c>
      <c r="H65" s="3">
        <v>-0.46075243359373397</v>
      </c>
      <c r="I65" s="4">
        <v>0.25160059449175465</v>
      </c>
      <c r="J65" s="63">
        <f t="shared" si="4"/>
        <v>1007</v>
      </c>
      <c r="K65" s="117">
        <f t="shared" si="5"/>
        <v>2275</v>
      </c>
      <c r="L65" s="104">
        <f t="shared" si="6"/>
        <v>-0.46668700679551345</v>
      </c>
      <c r="M65" s="288">
        <v>42873.212314814817</v>
      </c>
      <c r="N65" s="290">
        <v>1.5945852129867799</v>
      </c>
      <c r="O65" s="289">
        <v>2.5790999999999999</v>
      </c>
      <c r="P65" s="63">
        <f t="shared" si="7"/>
        <v>474</v>
      </c>
      <c r="Q65" s="117">
        <f t="shared" si="8"/>
        <v>11</v>
      </c>
      <c r="R65" s="104">
        <f t="shared" si="0"/>
        <v>-0.67398314739069187</v>
      </c>
      <c r="S65" s="292">
        <v>42873.223425925928</v>
      </c>
      <c r="T65" s="294">
        <v>2.0232668629433799</v>
      </c>
      <c r="U65" s="293">
        <v>2.7645</v>
      </c>
      <c r="V65" s="63">
        <f t="shared" si="9"/>
        <v>308</v>
      </c>
      <c r="W65" s="117">
        <f t="shared" si="10"/>
        <v>123</v>
      </c>
      <c r="X65" s="291">
        <f t="shared" si="11"/>
        <v>0.34118194592507317</v>
      </c>
    </row>
    <row r="66" spans="1:24">
      <c r="A66" s="52">
        <v>42872.63026041667</v>
      </c>
      <c r="B66" s="3">
        <v>-0.58114391214931627</v>
      </c>
      <c r="C66" s="4">
        <v>-0.11254904276470701</v>
      </c>
      <c r="D66" s="63">
        <f t="shared" si="1"/>
        <v>774</v>
      </c>
      <c r="E66" s="117">
        <f t="shared" si="2"/>
        <v>618.5</v>
      </c>
      <c r="F66" s="104">
        <f t="shared" si="3"/>
        <v>-0.65698495065358875</v>
      </c>
      <c r="G66" s="52">
        <v>42872.94276041667</v>
      </c>
      <c r="H66" s="3">
        <v>-0.63659005254115586</v>
      </c>
      <c r="I66" s="4">
        <v>8.8341696541135353E-3</v>
      </c>
      <c r="J66" s="63">
        <f t="shared" si="4"/>
        <v>703</v>
      </c>
      <c r="K66" s="117">
        <f t="shared" si="5"/>
        <v>1934.5</v>
      </c>
      <c r="L66" s="104">
        <f t="shared" si="6"/>
        <v>-0.57194297786690751</v>
      </c>
      <c r="M66" s="288">
        <v>42873.212326388886</v>
      </c>
      <c r="N66" s="290">
        <v>1.5548148781318001</v>
      </c>
      <c r="O66" s="289">
        <v>2.5996999999999999</v>
      </c>
      <c r="P66" s="63">
        <f t="shared" si="7"/>
        <v>439</v>
      </c>
      <c r="Q66" s="117">
        <f t="shared" si="8"/>
        <v>18</v>
      </c>
      <c r="R66" s="104">
        <f t="shared" si="0"/>
        <v>-0.71476656420460116</v>
      </c>
      <c r="S66" s="292">
        <v>42873.223437499997</v>
      </c>
      <c r="T66" s="294">
        <v>2.0478536836910899</v>
      </c>
      <c r="U66" s="293">
        <v>2.6718000000000002</v>
      </c>
      <c r="V66" s="63">
        <f t="shared" si="9"/>
        <v>314</v>
      </c>
      <c r="W66" s="117">
        <f t="shared" si="10"/>
        <v>37</v>
      </c>
      <c r="X66" s="291">
        <f t="shared" si="11"/>
        <v>0.30389742362234534</v>
      </c>
    </row>
    <row r="67" spans="1:24">
      <c r="A67" s="52">
        <v>42872.630376157409</v>
      </c>
      <c r="B67" s="3">
        <v>-0.66987957478629745</v>
      </c>
      <c r="C67" s="4">
        <v>-1.1396365749023222E-2</v>
      </c>
      <c r="D67" s="63">
        <f t="shared" si="1"/>
        <v>475</v>
      </c>
      <c r="E67" s="117">
        <f t="shared" si="2"/>
        <v>1048</v>
      </c>
      <c r="F67" s="104">
        <f t="shared" si="3"/>
        <v>-0.31821602896332374</v>
      </c>
      <c r="G67" s="52">
        <v>42872.942876157409</v>
      </c>
      <c r="H67" s="3">
        <v>-0.18565543370924642</v>
      </c>
      <c r="I67" s="4">
        <v>-0.1327795781678455</v>
      </c>
      <c r="J67" s="63">
        <f t="shared" si="4"/>
        <v>1294</v>
      </c>
      <c r="K67" s="117">
        <f t="shared" si="5"/>
        <v>1368</v>
      </c>
      <c r="L67" s="104">
        <f t="shared" si="6"/>
        <v>-0.81523064305704829</v>
      </c>
      <c r="M67" s="288">
        <v>42873.212337962963</v>
      </c>
      <c r="N67" s="290">
        <v>1.5190849985397901</v>
      </c>
      <c r="O67" s="289">
        <v>2.5893999999999999</v>
      </c>
      <c r="P67" s="63">
        <f t="shared" si="7"/>
        <v>398</v>
      </c>
      <c r="Q67" s="117">
        <f t="shared" si="8"/>
        <v>13</v>
      </c>
      <c r="R67" s="104">
        <f t="shared" si="0"/>
        <v>-0.47396911518066753</v>
      </c>
      <c r="S67" s="292">
        <v>42873.223449074074</v>
      </c>
      <c r="T67" s="294">
        <v>2.0615204380156098</v>
      </c>
      <c r="U67" s="293">
        <v>2.8262999999999998</v>
      </c>
      <c r="V67" s="63">
        <f t="shared" si="9"/>
        <v>331</v>
      </c>
      <c r="W67" s="117">
        <f t="shared" si="10"/>
        <v>170.5</v>
      </c>
      <c r="X67" s="291">
        <f t="shared" si="11"/>
        <v>0.65520021562079434</v>
      </c>
    </row>
    <row r="68" spans="1:24">
      <c r="A68" s="52">
        <v>42872.630491898148</v>
      </c>
      <c r="B68" s="3">
        <v>-7.0742724573320745E-2</v>
      </c>
      <c r="C68" s="4">
        <v>8.8341696541135353E-3</v>
      </c>
      <c r="D68" s="63">
        <f t="shared" si="1"/>
        <v>1828</v>
      </c>
      <c r="E68" s="117">
        <f t="shared" si="2"/>
        <v>1139.5</v>
      </c>
      <c r="F68" s="104">
        <f t="shared" si="3"/>
        <v>-0.17827984254885362</v>
      </c>
      <c r="G68" s="52">
        <v>42872.942991898148</v>
      </c>
      <c r="H68" s="3">
        <v>-9.2782943701770912E-2</v>
      </c>
      <c r="I68" s="4">
        <v>-0.15301011357098052</v>
      </c>
      <c r="J68" s="63">
        <f t="shared" si="4"/>
        <v>1375</v>
      </c>
      <c r="K68" s="117">
        <f t="shared" si="5"/>
        <v>1290</v>
      </c>
      <c r="L68" s="104">
        <f t="shared" si="6"/>
        <v>-0.44649474827146363</v>
      </c>
      <c r="M68" s="288">
        <v>42873.21234953704</v>
      </c>
      <c r="N68" s="290">
        <v>1.48286236461957</v>
      </c>
      <c r="O68" s="289">
        <v>2.61</v>
      </c>
      <c r="P68" s="63">
        <f t="shared" si="7"/>
        <v>375</v>
      </c>
      <c r="Q68" s="117">
        <f t="shared" si="8"/>
        <v>26.5</v>
      </c>
      <c r="R68" s="104">
        <f t="shared" si="0"/>
        <v>-0.31275609943840982</v>
      </c>
      <c r="S68" s="292">
        <v>42873.223460648151</v>
      </c>
      <c r="T68" s="294">
        <v>2.0599247432176502</v>
      </c>
      <c r="U68" s="293">
        <v>2.8674999999999997</v>
      </c>
      <c r="V68" s="63">
        <f t="shared" si="9"/>
        <v>329</v>
      </c>
      <c r="W68" s="117">
        <f t="shared" si="10"/>
        <v>204.5</v>
      </c>
      <c r="X68" s="291">
        <f t="shared" si="11"/>
        <v>0.17021089872700546</v>
      </c>
    </row>
    <row r="69" spans="1:24">
      <c r="A69" s="52">
        <v>42872.630607638886</v>
      </c>
      <c r="B69" s="3">
        <v>-0.13922917157528697</v>
      </c>
      <c r="C69" s="4">
        <v>-3.1626901152159978E-2</v>
      </c>
      <c r="D69" s="63">
        <f t="shared" si="1"/>
        <v>1745</v>
      </c>
      <c r="E69" s="117">
        <f t="shared" si="2"/>
        <v>956.5</v>
      </c>
      <c r="F69" s="104">
        <f t="shared" si="3"/>
        <v>-0.67572503890180702</v>
      </c>
      <c r="G69" s="52">
        <v>42872.943107638886</v>
      </c>
      <c r="H69" s="3">
        <v>-0.27725225044412122</v>
      </c>
      <c r="I69" s="4">
        <v>-0.25416279058666608</v>
      </c>
      <c r="J69" s="63">
        <f t="shared" si="4"/>
        <v>1221</v>
      </c>
      <c r="K69" s="117">
        <f t="shared" si="5"/>
        <v>664.5</v>
      </c>
      <c r="L69" s="104">
        <f t="shared" si="6"/>
        <v>-0.11294836994786617</v>
      </c>
      <c r="M69" s="288">
        <v>42873.212361111109</v>
      </c>
      <c r="N69" s="290">
        <v>1.4497657992288699</v>
      </c>
      <c r="O69" s="289">
        <v>2.6718000000000002</v>
      </c>
      <c r="P69" s="63">
        <f t="shared" si="7"/>
        <v>351</v>
      </c>
      <c r="Q69" s="117">
        <f t="shared" si="8"/>
        <v>66</v>
      </c>
      <c r="R69" s="104">
        <f t="shared" si="0"/>
        <v>-0.41616811974025852</v>
      </c>
      <c r="S69" s="292">
        <v>42873.22347222222</v>
      </c>
      <c r="T69" s="294">
        <v>2.0662042150950199</v>
      </c>
      <c r="U69" s="293">
        <v>2.8468999999999998</v>
      </c>
      <c r="V69" s="63">
        <f t="shared" si="9"/>
        <v>332</v>
      </c>
      <c r="W69" s="117">
        <f t="shared" si="10"/>
        <v>188</v>
      </c>
      <c r="X69" s="291">
        <f t="shared" si="11"/>
        <v>0.39857261896774981</v>
      </c>
    </row>
    <row r="70" spans="1:24">
      <c r="A70" s="52">
        <v>42872.630723379625</v>
      </c>
      <c r="B70" s="3">
        <v>-0.16493127352927298</v>
      </c>
      <c r="C70" s="4">
        <v>8.975631126666056E-2</v>
      </c>
      <c r="D70" s="63">
        <f t="shared" si="1"/>
        <v>1697</v>
      </c>
      <c r="E70" s="117">
        <f t="shared" si="2"/>
        <v>1443</v>
      </c>
      <c r="F70" s="104">
        <f t="shared" si="3"/>
        <v>-0.68115991016340205</v>
      </c>
      <c r="G70" s="52">
        <v>42872.943223379625</v>
      </c>
      <c r="H70" s="3">
        <v>-0.64819517394610437</v>
      </c>
      <c r="I70" s="4">
        <v>-3.1626901152159978E-2</v>
      </c>
      <c r="J70" s="63">
        <f t="shared" si="4"/>
        <v>686</v>
      </c>
      <c r="K70" s="117">
        <f t="shared" si="5"/>
        <v>1805.5</v>
      </c>
      <c r="L70" s="104">
        <f t="shared" si="6"/>
        <v>0.11843566788479744</v>
      </c>
      <c r="M70" s="288">
        <v>42873.212372685186</v>
      </c>
      <c r="N70" s="290">
        <v>1.4224850878222099</v>
      </c>
      <c r="O70" s="289">
        <v>2.6202999999999999</v>
      </c>
      <c r="P70" s="63">
        <f t="shared" si="7"/>
        <v>327</v>
      </c>
      <c r="Q70" s="117">
        <f t="shared" si="8"/>
        <v>36</v>
      </c>
      <c r="R70" s="104">
        <f t="shared" si="0"/>
        <v>-1.2509583064284733E-2</v>
      </c>
      <c r="S70" s="292">
        <v>42873.223483796297</v>
      </c>
      <c r="T70" s="294">
        <v>2.07245006620728</v>
      </c>
      <c r="U70" s="293">
        <v>2.7645</v>
      </c>
      <c r="V70" s="63">
        <f t="shared" si="9"/>
        <v>335</v>
      </c>
      <c r="W70" s="117">
        <f t="shared" si="10"/>
        <v>123</v>
      </c>
      <c r="X70" s="291">
        <f t="shared" si="11"/>
        <v>-0.55936813125872265</v>
      </c>
    </row>
    <row r="71" spans="1:24">
      <c r="A71" s="52">
        <v>42872.630839120371</v>
      </c>
      <c r="B71" s="3">
        <v>2.6749936149089035E-2</v>
      </c>
      <c r="C71" s="4">
        <v>0.1706784528792076</v>
      </c>
      <c r="D71" s="63">
        <f t="shared" si="1"/>
        <v>1945</v>
      </c>
      <c r="E71" s="117">
        <f t="shared" si="2"/>
        <v>1711.5</v>
      </c>
      <c r="F71" s="104">
        <f t="shared" si="3"/>
        <v>-0.6117774679409913</v>
      </c>
      <c r="G71" s="52">
        <v>42872.943339120371</v>
      </c>
      <c r="H71" s="3">
        <v>-0.62485098604217448</v>
      </c>
      <c r="I71" s="4">
        <v>8.8341696541135353E-3</v>
      </c>
      <c r="J71" s="63">
        <f t="shared" si="4"/>
        <v>722</v>
      </c>
      <c r="K71" s="117">
        <f t="shared" si="5"/>
        <v>1934.5</v>
      </c>
      <c r="L71" s="104">
        <f t="shared" si="6"/>
        <v>0.12847764715259438</v>
      </c>
      <c r="M71" s="288">
        <v>42873.212384259263</v>
      </c>
      <c r="N71" s="290">
        <v>1.38866729090692</v>
      </c>
      <c r="O71" s="289">
        <v>2.7850999999999999</v>
      </c>
      <c r="P71" s="63">
        <f t="shared" si="7"/>
        <v>297</v>
      </c>
      <c r="Q71" s="117">
        <f t="shared" si="8"/>
        <v>145.5</v>
      </c>
      <c r="R71" s="104">
        <f t="shared" si="0"/>
        <v>-0.10969445107083151</v>
      </c>
      <c r="S71" s="292">
        <v>42873.223495370374</v>
      </c>
      <c r="T71" s="294">
        <v>2.0821198981212201</v>
      </c>
      <c r="U71" s="293">
        <v>2.8468999999999998</v>
      </c>
      <c r="V71" s="63">
        <f t="shared" si="9"/>
        <v>337</v>
      </c>
      <c r="W71" s="117">
        <f t="shared" si="10"/>
        <v>188</v>
      </c>
      <c r="X71" s="291">
        <f t="shared" si="11"/>
        <v>-0.55308138651445848</v>
      </c>
    </row>
    <row r="72" spans="1:24">
      <c r="A72" s="52">
        <v>42872.63095486111</v>
      </c>
      <c r="B72" s="3">
        <v>0.30225235941940581</v>
      </c>
      <c r="C72" s="4">
        <v>-0.15301011357098226</v>
      </c>
      <c r="D72" s="63">
        <f t="shared" si="1"/>
        <v>2170</v>
      </c>
      <c r="E72" s="117">
        <f t="shared" si="2"/>
        <v>437</v>
      </c>
      <c r="F72" s="104">
        <f t="shared" si="3"/>
        <v>-0.58141644297726536</v>
      </c>
      <c r="G72" s="52">
        <v>42872.94345486111</v>
      </c>
      <c r="H72" s="3">
        <v>-0.73287426618512308</v>
      </c>
      <c r="I72" s="4">
        <v>-9.2318507361571989E-2</v>
      </c>
      <c r="J72" s="63">
        <f t="shared" si="4"/>
        <v>529</v>
      </c>
      <c r="K72" s="117">
        <f t="shared" si="5"/>
        <v>1527</v>
      </c>
      <c r="L72" s="104">
        <f t="shared" si="6"/>
        <v>0.61235270965626643</v>
      </c>
      <c r="M72" s="288">
        <v>42873.212395833332</v>
      </c>
      <c r="N72" s="290">
        <v>1.36202708584795</v>
      </c>
      <c r="O72" s="289">
        <v>2.6202999999999999</v>
      </c>
      <c r="P72" s="63">
        <f t="shared" si="7"/>
        <v>285</v>
      </c>
      <c r="Q72" s="117">
        <f t="shared" si="8"/>
        <v>36</v>
      </c>
      <c r="R72" s="104">
        <f t="shared" si="0"/>
        <v>0.25419874989498675</v>
      </c>
      <c r="S72" s="292">
        <v>42873.223506944443</v>
      </c>
      <c r="T72" s="294">
        <v>2.08498088074092</v>
      </c>
      <c r="U72" s="293">
        <v>2.8571999999999997</v>
      </c>
      <c r="V72" s="63">
        <f t="shared" si="9"/>
        <v>338</v>
      </c>
      <c r="W72" s="117">
        <f t="shared" si="10"/>
        <v>197.5</v>
      </c>
      <c r="X72" s="291">
        <f t="shared" si="11"/>
        <v>-0.76627867999851673</v>
      </c>
    </row>
    <row r="73" spans="1:24">
      <c r="A73" s="52">
        <v>42872.631070601856</v>
      </c>
      <c r="B73" s="3">
        <v>-0.33439810381380736</v>
      </c>
      <c r="C73" s="4">
        <v>0.41344487771684868</v>
      </c>
      <c r="D73" s="63">
        <f t="shared" si="1"/>
        <v>1427</v>
      </c>
      <c r="E73" s="117">
        <f t="shared" si="2"/>
        <v>2185.5</v>
      </c>
      <c r="F73" s="104">
        <f t="shared" si="3"/>
        <v>-0.25471086246253316</v>
      </c>
      <c r="G73" s="52">
        <v>42872.943570601856</v>
      </c>
      <c r="H73" s="3">
        <v>-0.43318842383767109</v>
      </c>
      <c r="I73" s="4">
        <v>6.9525775863523806E-2</v>
      </c>
      <c r="J73" s="63">
        <f t="shared" si="4"/>
        <v>1047</v>
      </c>
      <c r="K73" s="117">
        <f t="shared" si="5"/>
        <v>2076.5</v>
      </c>
      <c r="L73" s="104">
        <f t="shared" si="6"/>
        <v>0.97210935779302665</v>
      </c>
      <c r="M73" s="288">
        <v>42873.212407407409</v>
      </c>
      <c r="N73" s="290">
        <v>1.3361669547614401</v>
      </c>
      <c r="O73" s="289">
        <v>2.5996999999999999</v>
      </c>
      <c r="P73" s="63">
        <f t="shared" si="7"/>
        <v>278</v>
      </c>
      <c r="Q73" s="117">
        <f t="shared" si="8"/>
        <v>18</v>
      </c>
      <c r="R73" s="104">
        <f t="shared" si="0"/>
        <v>-0.23591059500594408</v>
      </c>
      <c r="S73" s="292">
        <v>42873.22351851852</v>
      </c>
      <c r="T73" s="294">
        <v>2.08738034909423</v>
      </c>
      <c r="U73" s="293">
        <v>2.7747999999999999</v>
      </c>
      <c r="V73" s="63">
        <f t="shared" si="9"/>
        <v>339</v>
      </c>
      <c r="W73" s="117">
        <f t="shared" si="10"/>
        <v>133</v>
      </c>
      <c r="X73" s="291">
        <f t="shared" si="11"/>
        <v>-0.93927301961688547</v>
      </c>
    </row>
    <row r="74" spans="1:24">
      <c r="A74" s="52">
        <v>42872.631186342594</v>
      </c>
      <c r="B74" s="3">
        <v>-0.46178199478888221</v>
      </c>
      <c r="C74" s="4">
        <v>0.19090898828234434</v>
      </c>
      <c r="D74" s="63">
        <f t="shared" si="1"/>
        <v>1129</v>
      </c>
      <c r="E74" s="117">
        <f t="shared" si="2"/>
        <v>1763</v>
      </c>
      <c r="F74" s="104">
        <f t="shared" si="3"/>
        <v>1.4751470873539733E-2</v>
      </c>
      <c r="G74" s="52">
        <v>42872.943686342594</v>
      </c>
      <c r="H74" s="3">
        <v>-0.51933560656560451</v>
      </c>
      <c r="I74" s="4">
        <v>0.29206166529802813</v>
      </c>
      <c r="J74" s="63">
        <f t="shared" si="4"/>
        <v>918</v>
      </c>
      <c r="K74" s="117">
        <f t="shared" si="5"/>
        <v>2293</v>
      </c>
      <c r="L74" s="104">
        <f t="shared" si="6"/>
        <v>0.97394953739839363</v>
      </c>
      <c r="M74" s="288">
        <v>42873.212418981479</v>
      </c>
      <c r="N74" s="290">
        <v>1.31035837917885</v>
      </c>
      <c r="O74" s="289">
        <v>2.7336</v>
      </c>
      <c r="P74" s="63">
        <f t="shared" si="7"/>
        <v>270</v>
      </c>
      <c r="Q74" s="117">
        <f t="shared" si="8"/>
        <v>112</v>
      </c>
      <c r="R74" s="104">
        <f t="shared" si="0"/>
        <v>0.38465639366619864</v>
      </c>
      <c r="S74" s="292">
        <v>42873.223530092589</v>
      </c>
      <c r="T74" s="294">
        <v>2.07929929327035</v>
      </c>
      <c r="U74" s="293">
        <v>2.9704999999999999</v>
      </c>
      <c r="V74" s="63">
        <f t="shared" si="9"/>
        <v>336</v>
      </c>
      <c r="W74" s="117">
        <f t="shared" si="10"/>
        <v>257</v>
      </c>
      <c r="X74" s="291">
        <f t="shared" si="11"/>
        <v>0.29507482851449784</v>
      </c>
    </row>
    <row r="75" spans="1:24">
      <c r="A75" s="52">
        <v>42872.631302083333</v>
      </c>
      <c r="B75" s="3">
        <v>-0.57886140704068478</v>
      </c>
      <c r="C75" s="4">
        <v>4.9295240460387052E-2</v>
      </c>
      <c r="D75" s="63">
        <f t="shared" si="1"/>
        <v>778</v>
      </c>
      <c r="E75" s="117">
        <f t="shared" si="2"/>
        <v>1304.5</v>
      </c>
      <c r="F75" s="104">
        <f t="shared" si="3"/>
        <v>-0.26820238392199602</v>
      </c>
      <c r="G75" s="52">
        <v>42872.943802083333</v>
      </c>
      <c r="H75" s="3">
        <v>-0.81671803056552073</v>
      </c>
      <c r="I75" s="4">
        <v>0.21113952368548111</v>
      </c>
      <c r="J75" s="63">
        <f t="shared" si="4"/>
        <v>361</v>
      </c>
      <c r="K75" s="117">
        <f t="shared" si="5"/>
        <v>2246</v>
      </c>
      <c r="L75" s="104">
        <f t="shared" si="6"/>
        <v>0.96652371670463844</v>
      </c>
      <c r="M75" s="288">
        <v>42873.212430555555</v>
      </c>
      <c r="N75" s="290">
        <v>1.30761595637113</v>
      </c>
      <c r="O75" s="289">
        <v>3.0529000000000002</v>
      </c>
      <c r="P75" s="63">
        <f t="shared" si="7"/>
        <v>268</v>
      </c>
      <c r="Q75" s="117">
        <f t="shared" si="8"/>
        <v>267</v>
      </c>
      <c r="R75" s="104">
        <f t="shared" si="0"/>
        <v>0.69355282233213789</v>
      </c>
      <c r="S75" s="292">
        <v>42873.223541666666</v>
      </c>
      <c r="T75" s="294">
        <v>2.0688920503831199</v>
      </c>
      <c r="U75" s="293">
        <v>2.9396</v>
      </c>
      <c r="V75" s="63">
        <f t="shared" si="9"/>
        <v>333</v>
      </c>
      <c r="W75" s="117">
        <f t="shared" si="10"/>
        <v>241</v>
      </c>
      <c r="X75" s="291">
        <f t="shared" si="11"/>
        <v>0.61301073662423966</v>
      </c>
    </row>
    <row r="76" spans="1:24">
      <c r="A76" s="52">
        <v>42872.631417824072</v>
      </c>
      <c r="B76" s="3">
        <v>-0.35446017046572648</v>
      </c>
      <c r="C76" s="4">
        <v>-3.1626901152159978E-2</v>
      </c>
      <c r="D76" s="63">
        <f t="shared" si="1"/>
        <v>1388</v>
      </c>
      <c r="E76" s="117">
        <f t="shared" si="2"/>
        <v>956.5</v>
      </c>
      <c r="F76" s="104">
        <f t="shared" si="3"/>
        <v>-0.41023214784786988</v>
      </c>
      <c r="G76" s="52">
        <v>42872.943917824072</v>
      </c>
      <c r="H76" s="3">
        <v>-0.87969960728235208</v>
      </c>
      <c r="I76" s="4">
        <v>-0.15301011357098052</v>
      </c>
      <c r="J76" s="63">
        <f t="shared" si="4"/>
        <v>229</v>
      </c>
      <c r="K76" s="117">
        <f t="shared" si="5"/>
        <v>1290</v>
      </c>
      <c r="L76" s="104">
        <f t="shared" si="6"/>
        <v>0.9853756004987102</v>
      </c>
      <c r="M76" s="288">
        <v>42873.212442129632</v>
      </c>
      <c r="N76" s="290">
        <v>1.31816792836283</v>
      </c>
      <c r="O76" s="289">
        <v>2.6408999999999998</v>
      </c>
      <c r="P76" s="63">
        <f t="shared" si="7"/>
        <v>272</v>
      </c>
      <c r="Q76" s="117">
        <f t="shared" si="8"/>
        <v>46.5</v>
      </c>
      <c r="R76" s="104">
        <f t="shared" si="0"/>
        <v>0.45277903608332254</v>
      </c>
      <c r="S76" s="292">
        <v>42873.223553240743</v>
      </c>
      <c r="T76" s="294">
        <v>2.06946888612603</v>
      </c>
      <c r="U76" s="293">
        <v>4.258</v>
      </c>
      <c r="V76" s="63">
        <f t="shared" si="9"/>
        <v>334</v>
      </c>
      <c r="W76" s="117">
        <f t="shared" si="10"/>
        <v>334</v>
      </c>
      <c r="X76" s="291">
        <f t="shared" si="11"/>
        <v>0.69679858541845119</v>
      </c>
    </row>
    <row r="77" spans="1:24">
      <c r="A77" s="52">
        <v>42872.631533564811</v>
      </c>
      <c r="B77" s="3">
        <v>-0.384615530586641</v>
      </c>
      <c r="C77" s="4">
        <v>-3.1626901152159978E-2</v>
      </c>
      <c r="D77" s="63">
        <f t="shared" si="1"/>
        <v>1321</v>
      </c>
      <c r="E77" s="117">
        <f t="shared" si="2"/>
        <v>956.5</v>
      </c>
      <c r="F77" s="104">
        <f t="shared" si="3"/>
        <v>-0.11684375488035829</v>
      </c>
      <c r="G77" s="52">
        <v>42872.944033564811</v>
      </c>
      <c r="H77" s="3">
        <v>0.22419946658662027</v>
      </c>
      <c r="I77" s="4">
        <v>-0.29462386139293956</v>
      </c>
      <c r="J77" s="63">
        <f t="shared" si="4"/>
        <v>1613</v>
      </c>
      <c r="K77" s="117">
        <f t="shared" si="5"/>
        <v>447.5</v>
      </c>
      <c r="L77" s="104">
        <f t="shared" si="6"/>
        <v>0.75158709832693327</v>
      </c>
      <c r="M77" s="288">
        <v>42873.212453703702</v>
      </c>
      <c r="N77" s="290">
        <v>1.33631617173003</v>
      </c>
      <c r="O77" s="289">
        <v>2.9910999999999999</v>
      </c>
      <c r="P77" s="63">
        <f t="shared" si="7"/>
        <v>279</v>
      </c>
      <c r="Q77" s="117">
        <f t="shared" si="8"/>
        <v>247</v>
      </c>
      <c r="R77" s="104">
        <f t="shared" si="0"/>
        <v>0.91952643111584553</v>
      </c>
      <c r="S77" s="292">
        <v>42873.223564814813</v>
      </c>
      <c r="T77" s="294">
        <v>2.05973053148904</v>
      </c>
      <c r="U77" s="293">
        <v>3.1661999999999999</v>
      </c>
      <c r="V77" s="63">
        <f t="shared" si="9"/>
        <v>328</v>
      </c>
      <c r="W77" s="117">
        <f t="shared" si="10"/>
        <v>302.5</v>
      </c>
      <c r="X77" s="291">
        <f t="shared" si="11"/>
        <v>0.29595887251243097</v>
      </c>
    </row>
    <row r="78" spans="1:24">
      <c r="A78" s="52">
        <v>42872.631649305556</v>
      </c>
      <c r="B78" s="3">
        <v>-0.74581865721988505</v>
      </c>
      <c r="C78" s="4">
        <v>-0.29462386139293956</v>
      </c>
      <c r="D78" s="63">
        <f t="shared" si="1"/>
        <v>216</v>
      </c>
      <c r="E78" s="117">
        <f t="shared" si="2"/>
        <v>88</v>
      </c>
      <c r="F78" s="104">
        <f t="shared" si="3"/>
        <v>-0.10983575330006999</v>
      </c>
      <c r="G78" s="52">
        <v>42872.944149305556</v>
      </c>
      <c r="H78" s="3">
        <v>-3.5750588959481036E-2</v>
      </c>
      <c r="I78" s="4">
        <v>-5.1857436555296739E-2</v>
      </c>
      <c r="J78" s="63">
        <f t="shared" si="4"/>
        <v>1420</v>
      </c>
      <c r="K78" s="117">
        <f t="shared" si="5"/>
        <v>1741</v>
      </c>
      <c r="L78" s="104">
        <f t="shared" si="6"/>
        <v>0.36375902532115173</v>
      </c>
      <c r="M78" s="288">
        <v>42873.212465277778</v>
      </c>
      <c r="N78" s="290">
        <v>1.35850976282198</v>
      </c>
      <c r="O78" s="289">
        <v>2.61</v>
      </c>
      <c r="P78" s="63">
        <f t="shared" si="7"/>
        <v>282</v>
      </c>
      <c r="Q78" s="117">
        <f t="shared" si="8"/>
        <v>26.5</v>
      </c>
      <c r="R78" s="104">
        <f t="shared" si="0"/>
        <v>8.9683693918251317E-2</v>
      </c>
      <c r="S78" s="292">
        <v>42873.223576388889</v>
      </c>
      <c r="T78" s="294">
        <v>2.05416677663285</v>
      </c>
      <c r="U78" s="293">
        <v>2.8056999999999999</v>
      </c>
      <c r="V78" s="63">
        <f t="shared" si="9"/>
        <v>320</v>
      </c>
      <c r="W78" s="117">
        <f t="shared" si="10"/>
        <v>158.5</v>
      </c>
      <c r="X78" s="291">
        <f t="shared" si="11"/>
        <v>0.47495714374739517</v>
      </c>
    </row>
    <row r="79" spans="1:24">
      <c r="A79" s="52">
        <v>42872.631765046295</v>
      </c>
      <c r="B79" s="3">
        <v>-0.63426115358408697</v>
      </c>
      <c r="C79" s="4">
        <v>-0.27439332598980282</v>
      </c>
      <c r="D79" s="63">
        <f t="shared" si="1"/>
        <v>594</v>
      </c>
      <c r="E79" s="117">
        <f t="shared" si="2"/>
        <v>116</v>
      </c>
      <c r="F79" s="104">
        <f t="shared" si="3"/>
        <v>-0.26212776200238747</v>
      </c>
      <c r="G79" s="52">
        <v>42872.944265046295</v>
      </c>
      <c r="H79" s="3">
        <v>0.14307347567166004</v>
      </c>
      <c r="I79" s="4">
        <v>0.10998684666979731</v>
      </c>
      <c r="J79" s="63">
        <f t="shared" si="4"/>
        <v>1556</v>
      </c>
      <c r="K79" s="117">
        <f t="shared" si="5"/>
        <v>2140</v>
      </c>
      <c r="L79" s="104">
        <f t="shared" si="6"/>
        <v>0.69734550243620663</v>
      </c>
      <c r="M79" s="288">
        <v>42873.212476851855</v>
      </c>
      <c r="N79" s="290">
        <v>1.3646067943187501</v>
      </c>
      <c r="O79" s="289">
        <v>2.6821000000000002</v>
      </c>
      <c r="P79" s="63">
        <f t="shared" si="7"/>
        <v>286</v>
      </c>
      <c r="Q79" s="117">
        <f t="shared" si="8"/>
        <v>73</v>
      </c>
      <c r="R79" s="104">
        <f t="shared" si="0"/>
        <v>-0.29287585128004373</v>
      </c>
      <c r="S79" s="292">
        <v>42873.223587962966</v>
      </c>
      <c r="T79" s="294">
        <v>2.0405310241333798</v>
      </c>
      <c r="U79" s="293">
        <v>2.8262999999999998</v>
      </c>
      <c r="V79" s="63">
        <f t="shared" si="9"/>
        <v>311</v>
      </c>
      <c r="W79" s="117">
        <f t="shared" si="10"/>
        <v>170.5</v>
      </c>
      <c r="X79" s="291">
        <f t="shared" si="11"/>
        <v>0.78334811469521981</v>
      </c>
    </row>
    <row r="80" spans="1:24">
      <c r="A80" s="52">
        <v>42872.631880787041</v>
      </c>
      <c r="B80" s="3">
        <v>-0.64671751451692105</v>
      </c>
      <c r="C80" s="4">
        <v>-1.1396365749023222E-2</v>
      </c>
      <c r="D80" s="63">
        <f t="shared" si="1"/>
        <v>551</v>
      </c>
      <c r="E80" s="117">
        <f t="shared" si="2"/>
        <v>1048</v>
      </c>
      <c r="F80" s="104">
        <f t="shared" si="3"/>
        <v>-0.15764479260554096</v>
      </c>
      <c r="G80" s="52">
        <v>42872.944380787041</v>
      </c>
      <c r="H80" s="3">
        <v>0.2869718920023947</v>
      </c>
      <c r="I80" s="4">
        <v>2.9064705057250291E-2</v>
      </c>
      <c r="J80" s="63">
        <f t="shared" si="4"/>
        <v>1661</v>
      </c>
      <c r="K80" s="117">
        <f t="shared" si="5"/>
        <v>1989.5</v>
      </c>
      <c r="L80" s="104">
        <f t="shared" si="6"/>
        <v>0.66782356744826754</v>
      </c>
      <c r="M80" s="288">
        <v>42873.212488425925</v>
      </c>
      <c r="N80" s="290">
        <v>1.3509537668191101</v>
      </c>
      <c r="O80" s="289">
        <v>2.5996999999999999</v>
      </c>
      <c r="P80" s="63">
        <f t="shared" si="7"/>
        <v>281</v>
      </c>
      <c r="Q80" s="117">
        <f t="shared" si="8"/>
        <v>18</v>
      </c>
      <c r="R80" s="104">
        <f t="shared" si="0"/>
        <v>-0.44162760251376193</v>
      </c>
      <c r="S80" s="292">
        <v>42873.223599537036</v>
      </c>
      <c r="T80" s="294">
        <v>2.0286190604205401</v>
      </c>
      <c r="U80" s="293">
        <v>2.8777999999999997</v>
      </c>
      <c r="V80" s="63">
        <f t="shared" si="9"/>
        <v>309</v>
      </c>
      <c r="W80" s="117">
        <f t="shared" si="10"/>
        <v>212</v>
      </c>
      <c r="X80" s="291">
        <f t="shared" si="11"/>
        <v>0.71100159163611443</v>
      </c>
    </row>
    <row r="81" spans="1:24">
      <c r="A81" s="52">
        <v>42872.63199652778</v>
      </c>
      <c r="B81" s="3">
        <v>-0.80437199239435531</v>
      </c>
      <c r="C81" s="4">
        <v>-7.20879719584335E-2</v>
      </c>
      <c r="D81" s="63">
        <f t="shared" si="1"/>
        <v>59</v>
      </c>
      <c r="E81" s="117">
        <f t="shared" si="2"/>
        <v>792.5</v>
      </c>
      <c r="F81" s="104">
        <f t="shared" si="3"/>
        <v>0.87686685574524248</v>
      </c>
      <c r="G81" s="52">
        <v>42872.94449652778</v>
      </c>
      <c r="H81" s="3">
        <v>-0.29570163514786946</v>
      </c>
      <c r="I81" s="4">
        <v>0.3527532715074384</v>
      </c>
      <c r="J81" s="63">
        <f t="shared" si="4"/>
        <v>1191</v>
      </c>
      <c r="K81" s="117">
        <f t="shared" si="5"/>
        <v>2310.5</v>
      </c>
      <c r="L81" s="104">
        <f t="shared" si="6"/>
        <v>0.8336226225240958</v>
      </c>
      <c r="M81" s="288">
        <v>42873.212500000001</v>
      </c>
      <c r="N81" s="290">
        <v>1.3333443778239</v>
      </c>
      <c r="O81" s="289">
        <v>3.0426000000000002</v>
      </c>
      <c r="P81" s="63">
        <f t="shared" si="7"/>
        <v>275</v>
      </c>
      <c r="Q81" s="117">
        <f t="shared" si="8"/>
        <v>260.5</v>
      </c>
      <c r="R81" s="104">
        <f t="shared" si="0"/>
        <v>-0.69428025270624816</v>
      </c>
      <c r="S81" s="292">
        <v>42873.223611111112</v>
      </c>
      <c r="T81" s="294">
        <v>2.0158390030397602</v>
      </c>
      <c r="U81" s="293">
        <v>2.8571999999999997</v>
      </c>
      <c r="V81" s="63">
        <f t="shared" si="9"/>
        <v>305</v>
      </c>
      <c r="W81" s="117">
        <f t="shared" si="10"/>
        <v>197.5</v>
      </c>
      <c r="X81" s="291">
        <f t="shared" si="11"/>
        <v>-0.29413586909375433</v>
      </c>
    </row>
    <row r="82" spans="1:24">
      <c r="A82" s="52">
        <v>42872.632112268519</v>
      </c>
      <c r="B82" s="3">
        <v>-0.52613670726185546</v>
      </c>
      <c r="C82" s="4">
        <v>-7.20879719584335E-2</v>
      </c>
      <c r="D82" s="63">
        <f t="shared" si="1"/>
        <v>938</v>
      </c>
      <c r="E82" s="117">
        <f t="shared" si="2"/>
        <v>792.5</v>
      </c>
      <c r="F82" s="104">
        <f t="shared" si="3"/>
        <v>0.65919403400145826</v>
      </c>
      <c r="G82" s="52">
        <v>42872.944612268519</v>
      </c>
      <c r="H82" s="3">
        <v>-0.80288254797336067</v>
      </c>
      <c r="I82" s="4">
        <v>-9.2318507361570254E-2</v>
      </c>
      <c r="J82" s="63">
        <f t="shared" si="4"/>
        <v>396</v>
      </c>
      <c r="K82" s="117">
        <f t="shared" si="5"/>
        <v>1574</v>
      </c>
      <c r="L82" s="104">
        <f t="shared" si="6"/>
        <v>0.33668978035468577</v>
      </c>
      <c r="M82" s="288">
        <v>42873.212511574071</v>
      </c>
      <c r="N82" s="290">
        <v>1.3208619994694799</v>
      </c>
      <c r="O82" s="289">
        <v>2.6615000000000002</v>
      </c>
      <c r="P82" s="63">
        <f t="shared" si="7"/>
        <v>273</v>
      </c>
      <c r="Q82" s="117">
        <f t="shared" si="8"/>
        <v>58</v>
      </c>
      <c r="R82" s="104">
        <f t="shared" si="0"/>
        <v>-0.72086979576586219</v>
      </c>
      <c r="S82" s="292">
        <v>42873.223622685182</v>
      </c>
      <c r="T82" s="294">
        <v>2.0076332508731598</v>
      </c>
      <c r="U82" s="293">
        <v>2.7233000000000001</v>
      </c>
      <c r="V82" s="63">
        <f t="shared" si="9"/>
        <v>302</v>
      </c>
      <c r="W82" s="117">
        <f t="shared" si="10"/>
        <v>77</v>
      </c>
      <c r="X82" s="291">
        <f t="shared" si="11"/>
        <v>-0.84726433164452342</v>
      </c>
    </row>
    <row r="83" spans="1:24">
      <c r="A83" s="52">
        <v>42872.632228009257</v>
      </c>
      <c r="B83" s="3">
        <v>-0.63914525230436248</v>
      </c>
      <c r="C83" s="4">
        <v>-0.15301011357098052</v>
      </c>
      <c r="D83" s="63">
        <f t="shared" si="1"/>
        <v>580</v>
      </c>
      <c r="E83" s="117">
        <f t="shared" si="2"/>
        <v>474.5</v>
      </c>
      <c r="F83" s="104">
        <f t="shared" si="3"/>
        <v>0.70329923178424492</v>
      </c>
      <c r="G83" s="52">
        <v>42872.944728009257</v>
      </c>
      <c r="H83" s="3">
        <v>-9.1767136552348305E-2</v>
      </c>
      <c r="I83" s="4">
        <v>-0.17324064897411903</v>
      </c>
      <c r="J83" s="63">
        <f t="shared" si="4"/>
        <v>1377</v>
      </c>
      <c r="K83" s="117">
        <f t="shared" si="5"/>
        <v>1139</v>
      </c>
      <c r="L83" s="104">
        <f t="shared" si="6"/>
        <v>0.35397205498049533</v>
      </c>
      <c r="M83" s="288">
        <v>42873.212523148148</v>
      </c>
      <c r="N83" s="290">
        <v>1.29820691004168</v>
      </c>
      <c r="O83" s="289">
        <v>2.6202999999999999</v>
      </c>
      <c r="P83" s="63">
        <f t="shared" si="7"/>
        <v>265</v>
      </c>
      <c r="Q83" s="117">
        <f t="shared" si="8"/>
        <v>36</v>
      </c>
      <c r="R83" s="104">
        <f t="shared" si="0"/>
        <v>-0.58329668330286777</v>
      </c>
      <c r="S83" s="292">
        <v>42873.223634259259</v>
      </c>
      <c r="T83" s="294">
        <v>1.9915881171297101</v>
      </c>
      <c r="U83" s="293">
        <v>2.7027000000000001</v>
      </c>
      <c r="V83" s="63">
        <f t="shared" si="9"/>
        <v>299</v>
      </c>
      <c r="W83" s="117">
        <f t="shared" si="10"/>
        <v>59</v>
      </c>
      <c r="X83" s="291">
        <f t="shared" si="11"/>
        <v>-0.33259490450650686</v>
      </c>
    </row>
    <row r="84" spans="1:24">
      <c r="A84" s="52">
        <v>42872.632343749996</v>
      </c>
      <c r="B84" s="3">
        <v>-0.56813449455781939</v>
      </c>
      <c r="C84" s="4">
        <v>-7.20879719584335E-2</v>
      </c>
      <c r="D84" s="63">
        <f t="shared" si="1"/>
        <v>822</v>
      </c>
      <c r="E84" s="117">
        <f t="shared" si="2"/>
        <v>792.5</v>
      </c>
      <c r="F84" s="104">
        <f t="shared" si="3"/>
        <v>0.86088416826901559</v>
      </c>
      <c r="G84" s="52">
        <v>42872.944843749996</v>
      </c>
      <c r="H84" s="3">
        <v>0.78545547059826337</v>
      </c>
      <c r="I84" s="4">
        <v>-0.1327795781678455</v>
      </c>
      <c r="J84" s="63">
        <f t="shared" si="4"/>
        <v>1970</v>
      </c>
      <c r="K84" s="117">
        <f t="shared" si="5"/>
        <v>1368</v>
      </c>
      <c r="L84" s="104">
        <f t="shared" si="6"/>
        <v>-4.3718832053424021E-2</v>
      </c>
      <c r="M84" s="288">
        <v>42873.212534722225</v>
      </c>
      <c r="N84" s="290">
        <v>1.29557186138057</v>
      </c>
      <c r="O84" s="289">
        <v>2.61</v>
      </c>
      <c r="P84" s="63">
        <f t="shared" si="7"/>
        <v>264</v>
      </c>
      <c r="Q84" s="117">
        <f t="shared" si="8"/>
        <v>26.5</v>
      </c>
      <c r="R84" s="104">
        <f t="shared" si="0"/>
        <v>-0.30292597904184992</v>
      </c>
      <c r="S84" s="292">
        <v>42873.223645833335</v>
      </c>
      <c r="T84" s="294">
        <v>1.9731899379294</v>
      </c>
      <c r="U84" s="293">
        <v>2.7850999999999999</v>
      </c>
      <c r="V84" s="63">
        <f t="shared" si="9"/>
        <v>294</v>
      </c>
      <c r="W84" s="117">
        <f t="shared" si="10"/>
        <v>140.5</v>
      </c>
      <c r="X84" s="291">
        <f t="shared" si="11"/>
        <v>0.55724163629879786</v>
      </c>
    </row>
    <row r="85" spans="1:24">
      <c r="A85" s="52">
        <v>42872.632459490742</v>
      </c>
      <c r="B85" s="3">
        <v>-0.71531472950934849</v>
      </c>
      <c r="C85" s="4">
        <v>-3.1626901152159978E-2</v>
      </c>
      <c r="D85" s="63">
        <f t="shared" si="1"/>
        <v>314</v>
      </c>
      <c r="E85" s="117">
        <f t="shared" si="2"/>
        <v>956.5</v>
      </c>
      <c r="F85" s="104">
        <f t="shared" si="3"/>
        <v>0.95520179582076403</v>
      </c>
      <c r="G85" s="52">
        <v>42872.944959490742</v>
      </c>
      <c r="H85" s="3">
        <v>0.27988552001630829</v>
      </c>
      <c r="I85" s="4">
        <v>0.10998684666979731</v>
      </c>
      <c r="J85" s="63">
        <f t="shared" si="4"/>
        <v>1654</v>
      </c>
      <c r="K85" s="117">
        <f t="shared" si="5"/>
        <v>2140</v>
      </c>
      <c r="L85" s="104">
        <f t="shared" si="6"/>
        <v>-0.17104236075094043</v>
      </c>
      <c r="M85" s="288">
        <v>42873.212546296294</v>
      </c>
      <c r="N85" s="290">
        <v>1.3030093373557901</v>
      </c>
      <c r="O85" s="289">
        <v>2.6408999999999998</v>
      </c>
      <c r="P85" s="63">
        <f t="shared" si="7"/>
        <v>267</v>
      </c>
      <c r="Q85" s="117">
        <f t="shared" si="8"/>
        <v>46.5</v>
      </c>
      <c r="R85" s="104">
        <f t="shared" ref="R85:R148" si="12">CORREL(P90:P94,Q85:Q89)</f>
        <v>0.41186692968196903</v>
      </c>
      <c r="S85" s="292">
        <v>42873.223657407405</v>
      </c>
      <c r="T85" s="294">
        <v>1.94749838984006</v>
      </c>
      <c r="U85" s="293">
        <v>3.3824999999999998</v>
      </c>
      <c r="V85" s="63">
        <f t="shared" si="9"/>
        <v>290</v>
      </c>
      <c r="W85" s="117">
        <f t="shared" si="10"/>
        <v>315</v>
      </c>
      <c r="X85" s="291">
        <f t="shared" si="11"/>
        <v>0.97600432252077529</v>
      </c>
    </row>
    <row r="86" spans="1:24">
      <c r="A86" s="52">
        <v>42872.632575231481</v>
      </c>
      <c r="B86" s="3">
        <v>-0.5581224532179031</v>
      </c>
      <c r="C86" s="4">
        <v>-1.1396365749023222E-2</v>
      </c>
      <c r="D86" s="63">
        <f t="shared" ref="D86:D149" si="13">_xlfn.RANK.AVG(B86,B$21:B$2541,1)</f>
        <v>858</v>
      </c>
      <c r="E86" s="117">
        <f t="shared" ref="E86:E149" si="14">_xlfn.RANK.AVG(C86,C$21:C$2541,1)</f>
        <v>1048</v>
      </c>
      <c r="F86" s="104">
        <f t="shared" ref="F86:F149" si="15">CORREL(D91:D95,E86:E90)</f>
        <v>0.95179201600627983</v>
      </c>
      <c r="G86" s="52">
        <v>42872.945075231481</v>
      </c>
      <c r="H86" s="3">
        <v>-0.45746956720603787</v>
      </c>
      <c r="I86" s="4">
        <v>-9.2318507361571989E-2</v>
      </c>
      <c r="J86" s="63">
        <f t="shared" ref="J86:J149" si="16">_xlfn.RANK.AVG(H86,H$21:H$2361,1)</f>
        <v>1014</v>
      </c>
      <c r="K86" s="117">
        <f t="shared" ref="K86:K149" si="17">_xlfn.RANK.AVG(I86,I$21:I$2361,1)</f>
        <v>1527</v>
      </c>
      <c r="L86" s="104">
        <f t="shared" ref="L86:L149" si="18">CORREL(J91:J95,K86:K90)</f>
        <v>0.82818371416169845</v>
      </c>
      <c r="M86" s="288">
        <v>42873.212557870371</v>
      </c>
      <c r="N86" s="290">
        <v>1.3351242880682399</v>
      </c>
      <c r="O86" s="289">
        <v>2.5688</v>
      </c>
      <c r="P86" s="63">
        <f t="shared" ref="P86:P149" si="19">_xlfn.RANK.AVG(N86,N$21:N$741,1)</f>
        <v>276</v>
      </c>
      <c r="Q86" s="117">
        <f t="shared" ref="Q86:Q149" si="20">_xlfn.RANK.AVG(O86,O$21:O$741,1)</f>
        <v>8.5</v>
      </c>
      <c r="R86" s="104">
        <f t="shared" si="12"/>
        <v>0.66670493623868021</v>
      </c>
      <c r="S86" s="292">
        <v>42873.223668981482</v>
      </c>
      <c r="T86" s="294">
        <v>1.91813823321625</v>
      </c>
      <c r="U86" s="293">
        <v>3.0735000000000001</v>
      </c>
      <c r="V86" s="63">
        <f t="shared" ref="V86:V149" si="21">_xlfn.RANK.AVG(T86,T$21:T$359,1)</f>
        <v>276</v>
      </c>
      <c r="W86" s="117">
        <f t="shared" ref="W86:W149" si="22">_xlfn.RANK.AVG(U86,U$21:U$359,1)</f>
        <v>288.5</v>
      </c>
      <c r="X86" s="291">
        <f t="shared" ref="X86:X149" si="23">CORREL(V91:V95,W86:W90)</f>
        <v>0.89693481121276319</v>
      </c>
    </row>
    <row r="87" spans="1:24">
      <c r="A87" s="52">
        <v>42872.632690972227</v>
      </c>
      <c r="B87" s="3">
        <v>-0.47412496513622227</v>
      </c>
      <c r="C87" s="4">
        <v>-9.2318507361570254E-2</v>
      </c>
      <c r="D87" s="63">
        <f t="shared" si="13"/>
        <v>1100</v>
      </c>
      <c r="E87" s="117">
        <f t="shared" si="14"/>
        <v>719</v>
      </c>
      <c r="F87" s="104">
        <f t="shared" si="15"/>
        <v>0.58285876275237525</v>
      </c>
      <c r="G87" s="52">
        <v>42872.945190972227</v>
      </c>
      <c r="H87" s="3">
        <v>-0.57208996039966176</v>
      </c>
      <c r="I87" s="4">
        <v>-7.20879719584335E-2</v>
      </c>
      <c r="J87" s="63">
        <f t="shared" si="16"/>
        <v>823</v>
      </c>
      <c r="K87" s="117">
        <f t="shared" si="17"/>
        <v>1653.5</v>
      </c>
      <c r="L87" s="104">
        <f t="shared" si="18"/>
        <v>0.15067233574436467</v>
      </c>
      <c r="M87" s="288">
        <v>42873.212569444448</v>
      </c>
      <c r="N87" s="290">
        <v>1.3998644222837799</v>
      </c>
      <c r="O87" s="289">
        <v>2.5585</v>
      </c>
      <c r="P87" s="63">
        <f t="shared" si="19"/>
        <v>305</v>
      </c>
      <c r="Q87" s="117">
        <f t="shared" si="20"/>
        <v>5.5</v>
      </c>
      <c r="R87" s="104">
        <f t="shared" si="12"/>
        <v>0.41954694684805371</v>
      </c>
      <c r="S87" s="292">
        <v>42873.223680555559</v>
      </c>
      <c r="T87" s="294">
        <v>1.8961230761888701</v>
      </c>
      <c r="U87" s="293">
        <v>2.8674999999999997</v>
      </c>
      <c r="V87" s="63">
        <f t="shared" si="21"/>
        <v>270</v>
      </c>
      <c r="W87" s="117">
        <f t="shared" si="22"/>
        <v>204.5</v>
      </c>
      <c r="X87" s="291">
        <f t="shared" si="23"/>
        <v>0.50268538097738613</v>
      </c>
    </row>
    <row r="88" spans="1:24">
      <c r="A88" s="52">
        <v>42872.632806712965</v>
      </c>
      <c r="B88" s="3">
        <v>-0.64457163007004548</v>
      </c>
      <c r="C88" s="4">
        <v>-0.23393225518352931</v>
      </c>
      <c r="D88" s="63">
        <f t="shared" si="13"/>
        <v>558</v>
      </c>
      <c r="E88" s="117">
        <f t="shared" si="14"/>
        <v>200.5</v>
      </c>
      <c r="F88" s="104">
        <f t="shared" si="15"/>
        <v>0.6066330838930023</v>
      </c>
      <c r="G88" s="52">
        <v>42872.945306712965</v>
      </c>
      <c r="H88" s="3">
        <v>-0.74339425768882827</v>
      </c>
      <c r="I88" s="4">
        <v>-5.1857436555296739E-2</v>
      </c>
      <c r="J88" s="63">
        <f t="shared" si="16"/>
        <v>510</v>
      </c>
      <c r="K88" s="117">
        <f t="shared" si="17"/>
        <v>1741</v>
      </c>
      <c r="L88" s="104">
        <f t="shared" si="18"/>
        <v>-0.31462454900383946</v>
      </c>
      <c r="M88" s="288">
        <v>42873.212581018517</v>
      </c>
      <c r="N88" s="290">
        <v>1.48179213135079</v>
      </c>
      <c r="O88" s="289">
        <v>2.6202999999999999</v>
      </c>
      <c r="P88" s="63">
        <f t="shared" si="19"/>
        <v>374</v>
      </c>
      <c r="Q88" s="117">
        <f t="shared" si="20"/>
        <v>36</v>
      </c>
      <c r="R88" s="104">
        <f t="shared" si="12"/>
        <v>-3.6523204258690767E-2</v>
      </c>
      <c r="S88" s="292">
        <v>42873.223692129628</v>
      </c>
      <c r="T88" s="294">
        <v>1.88259876043422</v>
      </c>
      <c r="U88" s="293">
        <v>2.7542</v>
      </c>
      <c r="V88" s="63">
        <f t="shared" si="21"/>
        <v>265</v>
      </c>
      <c r="W88" s="117">
        <f t="shared" si="22"/>
        <v>110.5</v>
      </c>
      <c r="X88" s="291">
        <f t="shared" si="23"/>
        <v>-0.43487635379549738</v>
      </c>
    </row>
    <row r="89" spans="1:24">
      <c r="A89" s="52">
        <v>42872.632922453704</v>
      </c>
      <c r="B89" s="3">
        <v>-0.44658289650618205</v>
      </c>
      <c r="C89" s="4">
        <v>4.9295240460387052E-2</v>
      </c>
      <c r="D89" s="63">
        <f t="shared" si="13"/>
        <v>1186</v>
      </c>
      <c r="E89" s="117">
        <f t="shared" si="14"/>
        <v>1304.5</v>
      </c>
      <c r="F89" s="104">
        <f t="shared" si="15"/>
        <v>-0.5444866475037925</v>
      </c>
      <c r="G89" s="52">
        <v>42872.945422453704</v>
      </c>
      <c r="H89" s="3">
        <v>-0.54462554298627774</v>
      </c>
      <c r="I89" s="4">
        <v>2.9064705057250291E-2</v>
      </c>
      <c r="J89" s="63">
        <f t="shared" si="16"/>
        <v>878</v>
      </c>
      <c r="K89" s="117">
        <f t="shared" si="17"/>
        <v>1989.5</v>
      </c>
      <c r="L89" s="104">
        <f t="shared" si="18"/>
        <v>-0.2787522951726738</v>
      </c>
      <c r="M89" s="288">
        <v>42873.212592592594</v>
      </c>
      <c r="N89" s="290">
        <v>1.54772038584327</v>
      </c>
      <c r="O89" s="289">
        <v>3.2382999999999997</v>
      </c>
      <c r="P89" s="63">
        <f t="shared" si="19"/>
        <v>430</v>
      </c>
      <c r="Q89" s="117">
        <f t="shared" si="20"/>
        <v>335</v>
      </c>
      <c r="R89" s="104">
        <f t="shared" si="12"/>
        <v>-0.57920952667544301</v>
      </c>
      <c r="S89" s="292">
        <v>42873.223703703705</v>
      </c>
      <c r="T89" s="294">
        <v>1.8748839132750099</v>
      </c>
      <c r="U89" s="293">
        <v>2.6615000000000002</v>
      </c>
      <c r="V89" s="63">
        <f t="shared" si="21"/>
        <v>261</v>
      </c>
      <c r="W89" s="117">
        <f t="shared" si="22"/>
        <v>31</v>
      </c>
      <c r="X89" s="291">
        <f t="shared" si="23"/>
        <v>-0.79385407310963119</v>
      </c>
    </row>
    <row r="90" spans="1:24">
      <c r="A90" s="52">
        <v>42872.633038194443</v>
      </c>
      <c r="B90" s="3">
        <v>-0.45193807501844335</v>
      </c>
      <c r="C90" s="4">
        <v>4.9295240460387052E-2</v>
      </c>
      <c r="D90" s="63">
        <f t="shared" si="13"/>
        <v>1171</v>
      </c>
      <c r="E90" s="117">
        <f t="shared" si="14"/>
        <v>1304.5</v>
      </c>
      <c r="F90" s="104">
        <f t="shared" si="15"/>
        <v>-0.86762631606521434</v>
      </c>
      <c r="G90" s="52">
        <v>42872.945538194443</v>
      </c>
      <c r="H90" s="3">
        <v>-0.50761369956541491</v>
      </c>
      <c r="I90" s="4">
        <v>0.1706784528792076</v>
      </c>
      <c r="J90" s="63">
        <f t="shared" si="16"/>
        <v>938</v>
      </c>
      <c r="K90" s="117">
        <f t="shared" si="17"/>
        <v>2210.5</v>
      </c>
      <c r="L90" s="104">
        <f t="shared" si="18"/>
        <v>-0.18781219297735166</v>
      </c>
      <c r="M90" s="288">
        <v>42873.212604166663</v>
      </c>
      <c r="N90" s="290">
        <v>1.58802505906867</v>
      </c>
      <c r="O90" s="289">
        <v>2.8159999999999998</v>
      </c>
      <c r="P90" s="63">
        <f t="shared" si="19"/>
        <v>469</v>
      </c>
      <c r="Q90" s="117">
        <f t="shared" si="20"/>
        <v>167.5</v>
      </c>
      <c r="R90" s="104">
        <f t="shared" si="12"/>
        <v>-0.79411614306208289</v>
      </c>
      <c r="S90" s="292">
        <v>42873.223715277774</v>
      </c>
      <c r="T90" s="294">
        <v>1.8685972296469999</v>
      </c>
      <c r="U90" s="293">
        <v>2.7542</v>
      </c>
      <c r="V90" s="63">
        <f t="shared" si="21"/>
        <v>259</v>
      </c>
      <c r="W90" s="117">
        <f t="shared" si="22"/>
        <v>110.5</v>
      </c>
      <c r="X90" s="291">
        <f t="shared" si="23"/>
        <v>-0.74918831545234077</v>
      </c>
    </row>
    <row r="91" spans="1:24">
      <c r="A91" s="52">
        <v>42872.633153935181</v>
      </c>
      <c r="B91" s="3">
        <v>-0.53180823770870211</v>
      </c>
      <c r="C91" s="4">
        <v>-0.11254904276470701</v>
      </c>
      <c r="D91" s="63">
        <f t="shared" si="13"/>
        <v>926</v>
      </c>
      <c r="E91" s="117">
        <f t="shared" si="14"/>
        <v>618.5</v>
      </c>
      <c r="F91" s="104">
        <f t="shared" si="15"/>
        <v>-0.85862013642998725</v>
      </c>
      <c r="G91" s="52">
        <v>42872.945653935181</v>
      </c>
      <c r="H91" s="3">
        <v>8.0172850514119952E-3</v>
      </c>
      <c r="I91" s="4">
        <v>0.19090898828234434</v>
      </c>
      <c r="J91" s="63">
        <f t="shared" si="16"/>
        <v>1462</v>
      </c>
      <c r="K91" s="117">
        <f t="shared" si="17"/>
        <v>2229.5</v>
      </c>
      <c r="L91" s="104">
        <f t="shared" si="18"/>
        <v>-0.54625140965094643</v>
      </c>
      <c r="M91" s="288">
        <v>42873.21261574074</v>
      </c>
      <c r="N91" s="290">
        <v>1.62655087281476</v>
      </c>
      <c r="O91" s="289">
        <v>2.7850999999999999</v>
      </c>
      <c r="P91" s="63">
        <f t="shared" si="19"/>
        <v>493</v>
      </c>
      <c r="Q91" s="117">
        <f t="shared" si="20"/>
        <v>145.5</v>
      </c>
      <c r="R91" s="104">
        <f t="shared" si="12"/>
        <v>-0.72855018597047316</v>
      </c>
      <c r="S91" s="292">
        <v>42873.223726851851</v>
      </c>
      <c r="T91" s="294">
        <v>1.8582629592665001</v>
      </c>
      <c r="U91" s="293">
        <v>2.7645</v>
      </c>
      <c r="V91" s="63">
        <f t="shared" si="21"/>
        <v>256</v>
      </c>
      <c r="W91" s="117">
        <f t="shared" si="22"/>
        <v>123</v>
      </c>
      <c r="X91" s="291">
        <f t="shared" si="23"/>
        <v>-0.40327702374931312</v>
      </c>
    </row>
    <row r="92" spans="1:24">
      <c r="A92" s="52">
        <v>42872.63326967592</v>
      </c>
      <c r="B92" s="3">
        <v>-0.55814103967154394</v>
      </c>
      <c r="C92" s="4">
        <v>0.19090898828234434</v>
      </c>
      <c r="D92" s="63">
        <f t="shared" si="13"/>
        <v>857</v>
      </c>
      <c r="E92" s="117">
        <f t="shared" si="14"/>
        <v>1763</v>
      </c>
      <c r="F92" s="104">
        <f t="shared" si="15"/>
        <v>-0.51245322490212064</v>
      </c>
      <c r="G92" s="52">
        <v>42872.94576967592</v>
      </c>
      <c r="H92" s="3">
        <v>8.4771200425572152E-2</v>
      </c>
      <c r="I92" s="4">
        <v>2.9064705057250291E-2</v>
      </c>
      <c r="J92" s="63">
        <f t="shared" si="16"/>
        <v>1521</v>
      </c>
      <c r="K92" s="117">
        <f t="shared" si="17"/>
        <v>1989.5</v>
      </c>
      <c r="L92" s="104">
        <f t="shared" si="18"/>
        <v>-5.8172594695876843E-2</v>
      </c>
      <c r="M92" s="288">
        <v>42873.212627314817</v>
      </c>
      <c r="N92" s="290">
        <v>1.6497709116064201</v>
      </c>
      <c r="O92" s="289">
        <v>2.7645</v>
      </c>
      <c r="P92" s="63">
        <f t="shared" si="19"/>
        <v>500</v>
      </c>
      <c r="Q92" s="117">
        <f t="shared" si="20"/>
        <v>127.5</v>
      </c>
      <c r="R92" s="104">
        <f t="shared" si="12"/>
        <v>-0.58757919791068303</v>
      </c>
      <c r="S92" s="292">
        <v>42873.223738425928</v>
      </c>
      <c r="T92" s="294">
        <v>1.8370957857611101</v>
      </c>
      <c r="U92" s="293">
        <v>2.7542</v>
      </c>
      <c r="V92" s="63">
        <f t="shared" si="21"/>
        <v>241</v>
      </c>
      <c r="W92" s="117">
        <f t="shared" si="22"/>
        <v>110.5</v>
      </c>
      <c r="X92" s="291">
        <f t="shared" si="23"/>
        <v>-0.40049921161130442</v>
      </c>
    </row>
    <row r="93" spans="1:24">
      <c r="A93" s="52">
        <v>42872.633385416666</v>
      </c>
      <c r="B93" s="3">
        <v>-0.72848386695578959</v>
      </c>
      <c r="C93" s="4">
        <v>-1.1396365749023222E-2</v>
      </c>
      <c r="D93" s="63">
        <f t="shared" si="13"/>
        <v>271</v>
      </c>
      <c r="E93" s="117">
        <f t="shared" si="14"/>
        <v>1048</v>
      </c>
      <c r="F93" s="104">
        <f t="shared" si="15"/>
        <v>-0.40724143235439519</v>
      </c>
      <c r="G93" s="52">
        <v>42872.945885416666</v>
      </c>
      <c r="H93" s="3">
        <v>0.86702091443734908</v>
      </c>
      <c r="I93" s="4">
        <v>0.10998684666979731</v>
      </c>
      <c r="J93" s="63">
        <f t="shared" si="16"/>
        <v>2015</v>
      </c>
      <c r="K93" s="117">
        <f t="shared" si="17"/>
        <v>2140</v>
      </c>
      <c r="L93" s="104">
        <f t="shared" si="18"/>
        <v>0.44658994714033695</v>
      </c>
      <c r="M93" s="288">
        <v>42873.212638888886</v>
      </c>
      <c r="N93" s="290">
        <v>1.6670085221745501</v>
      </c>
      <c r="O93" s="289">
        <v>2.7233000000000001</v>
      </c>
      <c r="P93" s="63">
        <f t="shared" si="19"/>
        <v>504</v>
      </c>
      <c r="Q93" s="117">
        <f t="shared" si="20"/>
        <v>104</v>
      </c>
      <c r="R93" s="104">
        <f t="shared" si="12"/>
        <v>-4.7381876540731664E-2</v>
      </c>
      <c r="S93" s="292">
        <v>42873.223749999997</v>
      </c>
      <c r="T93" s="294">
        <v>1.8156542729215901</v>
      </c>
      <c r="U93" s="293">
        <v>3.0529000000000002</v>
      </c>
      <c r="V93" s="63">
        <f t="shared" si="21"/>
        <v>231</v>
      </c>
      <c r="W93" s="117">
        <f t="shared" si="22"/>
        <v>283</v>
      </c>
      <c r="X93" s="291">
        <f t="shared" si="23"/>
        <v>-0.21671147004558361</v>
      </c>
    </row>
    <row r="94" spans="1:24">
      <c r="A94" s="52">
        <v>42872.633501157412</v>
      </c>
      <c r="B94" s="3">
        <v>-0.30546600271911589</v>
      </c>
      <c r="C94" s="4">
        <v>0.45390594852312222</v>
      </c>
      <c r="D94" s="63">
        <f t="shared" si="13"/>
        <v>1483</v>
      </c>
      <c r="E94" s="117">
        <f t="shared" si="14"/>
        <v>2243.5</v>
      </c>
      <c r="F94" s="104">
        <f t="shared" si="15"/>
        <v>-0.15899644763593399</v>
      </c>
      <c r="G94" s="52">
        <v>42872.946001157412</v>
      </c>
      <c r="H94" s="3">
        <v>1.36660572485428</v>
      </c>
      <c r="I94" s="4">
        <v>0.19090898828234434</v>
      </c>
      <c r="J94" s="63">
        <f t="shared" si="16"/>
        <v>2212</v>
      </c>
      <c r="K94" s="117">
        <f t="shared" si="17"/>
        <v>2229.5</v>
      </c>
      <c r="L94" s="104">
        <f t="shared" si="18"/>
        <v>0.50871220841252496</v>
      </c>
      <c r="M94" s="288">
        <v>42873.212650462963</v>
      </c>
      <c r="N94" s="290">
        <v>1.6883594358024501</v>
      </c>
      <c r="O94" s="289">
        <v>2.5996999999999999</v>
      </c>
      <c r="P94" s="63">
        <f t="shared" si="19"/>
        <v>508</v>
      </c>
      <c r="Q94" s="117">
        <f t="shared" si="20"/>
        <v>18</v>
      </c>
      <c r="R94" s="104">
        <f t="shared" si="12"/>
        <v>-0.8185958156555162</v>
      </c>
      <c r="S94" s="292">
        <v>42873.223761574074</v>
      </c>
      <c r="T94" s="294">
        <v>1.78560867540143</v>
      </c>
      <c r="U94" s="293">
        <v>2.9601999999999999</v>
      </c>
      <c r="V94" s="63">
        <f t="shared" si="21"/>
        <v>228</v>
      </c>
      <c r="W94" s="117">
        <f t="shared" si="22"/>
        <v>251.5</v>
      </c>
      <c r="X94" s="291">
        <f t="shared" si="23"/>
        <v>-0.75957179601194413</v>
      </c>
    </row>
    <row r="95" spans="1:24">
      <c r="A95" s="52">
        <v>42872.633616898151</v>
      </c>
      <c r="B95" s="3">
        <v>-0.16511759296304734</v>
      </c>
      <c r="C95" s="4">
        <v>2.9064705057250291E-2</v>
      </c>
      <c r="D95" s="63">
        <f t="shared" si="13"/>
        <v>1696</v>
      </c>
      <c r="E95" s="117">
        <f t="shared" si="14"/>
        <v>1226.5</v>
      </c>
      <c r="F95" s="104">
        <f t="shared" si="15"/>
        <v>-2.0454314339168663E-2</v>
      </c>
      <c r="G95" s="52">
        <v>42872.946116898151</v>
      </c>
      <c r="H95" s="3">
        <v>1.0656305457690984</v>
      </c>
      <c r="I95" s="4">
        <v>4.9295240460387052E-2</v>
      </c>
      <c r="J95" s="63">
        <f t="shared" si="16"/>
        <v>2101</v>
      </c>
      <c r="K95" s="117">
        <f t="shared" si="17"/>
        <v>2037</v>
      </c>
      <c r="L95" s="104">
        <f t="shared" si="18"/>
        <v>0.83643983024866242</v>
      </c>
      <c r="M95" s="288">
        <v>42873.21266203704</v>
      </c>
      <c r="N95" s="290">
        <v>1.7085047598841201</v>
      </c>
      <c r="O95" s="289">
        <v>2.6408999999999998</v>
      </c>
      <c r="P95" s="63">
        <f t="shared" si="19"/>
        <v>514</v>
      </c>
      <c r="Q95" s="117">
        <f t="shared" si="20"/>
        <v>46.5</v>
      </c>
      <c r="R95" s="104">
        <f t="shared" si="12"/>
        <v>-0.58502610841835367</v>
      </c>
      <c r="S95" s="292">
        <v>42873.223773148151</v>
      </c>
      <c r="T95" s="294">
        <v>1.7551005885686299</v>
      </c>
      <c r="U95" s="293">
        <v>2.7645</v>
      </c>
      <c r="V95" s="63">
        <f t="shared" si="21"/>
        <v>222</v>
      </c>
      <c r="W95" s="117">
        <f t="shared" si="22"/>
        <v>123</v>
      </c>
      <c r="X95" s="291">
        <f t="shared" si="23"/>
        <v>-0.55305683591687982</v>
      </c>
    </row>
    <row r="96" spans="1:24">
      <c r="A96" s="52">
        <v>42872.633732638889</v>
      </c>
      <c r="B96" s="3">
        <v>0.24019496991502112</v>
      </c>
      <c r="C96" s="4">
        <v>-0.17324064897411903</v>
      </c>
      <c r="D96" s="63">
        <f t="shared" si="13"/>
        <v>2105</v>
      </c>
      <c r="E96" s="117">
        <f t="shared" si="14"/>
        <v>381.5</v>
      </c>
      <c r="F96" s="104">
        <f t="shared" si="15"/>
        <v>-0.31172774089395711</v>
      </c>
      <c r="G96" s="52">
        <v>42872.946232638889</v>
      </c>
      <c r="H96" s="3">
        <v>0.10164305664041184</v>
      </c>
      <c r="I96" s="4">
        <v>-9.2318507361571989E-2</v>
      </c>
      <c r="J96" s="63">
        <f t="shared" si="16"/>
        <v>1532</v>
      </c>
      <c r="K96" s="117">
        <f t="shared" si="17"/>
        <v>1527</v>
      </c>
      <c r="L96" s="104">
        <f t="shared" si="18"/>
        <v>0.38533845906701253</v>
      </c>
      <c r="M96" s="288">
        <v>42873.212673611109</v>
      </c>
      <c r="N96" s="290">
        <v>1.72408004973296</v>
      </c>
      <c r="O96" s="289">
        <v>2.7233000000000001</v>
      </c>
      <c r="P96" s="63">
        <f t="shared" si="19"/>
        <v>520</v>
      </c>
      <c r="Q96" s="117">
        <f t="shared" si="20"/>
        <v>104</v>
      </c>
      <c r="R96" s="104">
        <f t="shared" si="12"/>
        <v>-0.24740562785797438</v>
      </c>
      <c r="S96" s="292">
        <v>42873.22378472222</v>
      </c>
      <c r="T96" s="294">
        <v>1.74281579402077</v>
      </c>
      <c r="U96" s="293">
        <v>3.0013999999999998</v>
      </c>
      <c r="V96" s="63">
        <f t="shared" si="21"/>
        <v>218</v>
      </c>
      <c r="W96" s="117">
        <f t="shared" si="22"/>
        <v>267.5</v>
      </c>
      <c r="X96" s="291">
        <f t="shared" si="23"/>
        <v>-9.6259399555963202E-2</v>
      </c>
    </row>
    <row r="97" spans="1:24">
      <c r="A97" s="52">
        <v>42872.633848379628</v>
      </c>
      <c r="B97" s="3">
        <v>-6.0866178144942655E-2</v>
      </c>
      <c r="C97" s="4">
        <v>6.9525775863523806E-2</v>
      </c>
      <c r="D97" s="63">
        <f t="shared" si="13"/>
        <v>1848</v>
      </c>
      <c r="E97" s="117">
        <f t="shared" si="14"/>
        <v>1373.5</v>
      </c>
      <c r="F97" s="104">
        <f t="shared" si="15"/>
        <v>-9.3034115057008135E-2</v>
      </c>
      <c r="G97" s="52">
        <v>42872.946348379628</v>
      </c>
      <c r="H97" s="3">
        <v>0.28872725757692796</v>
      </c>
      <c r="I97" s="4">
        <v>-0.11254904276470701</v>
      </c>
      <c r="J97" s="63">
        <f t="shared" si="16"/>
        <v>1663</v>
      </c>
      <c r="K97" s="117">
        <f t="shared" si="17"/>
        <v>1463</v>
      </c>
      <c r="L97" s="104">
        <f t="shared" si="18"/>
        <v>0.4980759847745766</v>
      </c>
      <c r="M97" s="288">
        <v>42873.212685185186</v>
      </c>
      <c r="N97" s="290">
        <v>1.72988718099279</v>
      </c>
      <c r="O97" s="289">
        <v>2.6408999999999998</v>
      </c>
      <c r="P97" s="63">
        <f t="shared" si="19"/>
        <v>521</v>
      </c>
      <c r="Q97" s="117">
        <f t="shared" si="20"/>
        <v>46.5</v>
      </c>
      <c r="R97" s="104">
        <f t="shared" si="12"/>
        <v>-6.159298741774745E-2</v>
      </c>
      <c r="S97" s="292">
        <v>42873.223796296297</v>
      </c>
      <c r="T97" s="294">
        <v>1.7264729961435701</v>
      </c>
      <c r="U97" s="293">
        <v>3.1661999999999999</v>
      </c>
      <c r="V97" s="63">
        <f t="shared" si="21"/>
        <v>210</v>
      </c>
      <c r="W97" s="117">
        <f t="shared" si="22"/>
        <v>302.5</v>
      </c>
      <c r="X97" s="291">
        <f t="shared" si="23"/>
        <v>-9.6700757221056199E-2</v>
      </c>
    </row>
    <row r="98" spans="1:24">
      <c r="A98" s="52">
        <v>42872.633964120367</v>
      </c>
      <c r="B98" s="3">
        <v>0.19109866094456376</v>
      </c>
      <c r="C98" s="4">
        <v>-7.20879719584335E-2</v>
      </c>
      <c r="D98" s="63">
        <f t="shared" si="13"/>
        <v>2061</v>
      </c>
      <c r="E98" s="117">
        <f t="shared" si="14"/>
        <v>792.5</v>
      </c>
      <c r="F98" s="104">
        <f t="shared" si="15"/>
        <v>-0.28548210340282898</v>
      </c>
      <c r="G98" s="52">
        <v>42872.946464120367</v>
      </c>
      <c r="H98" s="3">
        <v>-0.12086699885747086</v>
      </c>
      <c r="I98" s="4">
        <v>0.25160059449175465</v>
      </c>
      <c r="J98" s="63">
        <f t="shared" si="16"/>
        <v>1349</v>
      </c>
      <c r="K98" s="117">
        <f t="shared" si="17"/>
        <v>2275</v>
      </c>
      <c r="L98" s="104">
        <f t="shared" si="18"/>
        <v>0.34846831534678374</v>
      </c>
      <c r="M98" s="288">
        <v>42873.212696759256</v>
      </c>
      <c r="N98" s="290">
        <v>1.86964408435408</v>
      </c>
      <c r="O98" s="289">
        <v>2.6202999999999999</v>
      </c>
      <c r="P98" s="63">
        <f t="shared" si="19"/>
        <v>580</v>
      </c>
      <c r="Q98" s="117">
        <f t="shared" si="20"/>
        <v>36</v>
      </c>
      <c r="R98" s="104">
        <f t="shared" si="12"/>
        <v>-0.60822298466576641</v>
      </c>
      <c r="S98" s="292">
        <v>42873.223807870374</v>
      </c>
      <c r="T98" s="294">
        <v>1.7150134611339301</v>
      </c>
      <c r="U98" s="293">
        <v>2.8674999999999997</v>
      </c>
      <c r="V98" s="63">
        <f t="shared" si="21"/>
        <v>208</v>
      </c>
      <c r="W98" s="117">
        <f t="shared" si="22"/>
        <v>204.5</v>
      </c>
      <c r="X98" s="291">
        <f t="shared" si="23"/>
        <v>0.40559887174372916</v>
      </c>
    </row>
    <row r="99" spans="1:24">
      <c r="A99" s="52">
        <v>42872.634079861105</v>
      </c>
      <c r="B99" s="3">
        <v>-0.28087027067244114</v>
      </c>
      <c r="C99" s="4">
        <v>-1.1396365749023222E-2</v>
      </c>
      <c r="D99" s="63">
        <f t="shared" si="13"/>
        <v>1522</v>
      </c>
      <c r="E99" s="117">
        <f t="shared" si="14"/>
        <v>1048</v>
      </c>
      <c r="F99" s="104">
        <f t="shared" si="15"/>
        <v>-0.61128568466814481</v>
      </c>
      <c r="G99" s="52">
        <v>42872.946579861105</v>
      </c>
      <c r="H99" s="3">
        <v>-0.52888195784956249</v>
      </c>
      <c r="I99" s="4">
        <v>-9.2318507361570254E-2</v>
      </c>
      <c r="J99" s="63">
        <f t="shared" si="16"/>
        <v>905</v>
      </c>
      <c r="K99" s="117">
        <f t="shared" si="17"/>
        <v>1574</v>
      </c>
      <c r="L99" s="104">
        <f t="shared" si="18"/>
        <v>-0.68589121041480761</v>
      </c>
      <c r="M99" s="288">
        <v>42873.212708333333</v>
      </c>
      <c r="N99" s="290">
        <v>1.8562167131618299</v>
      </c>
      <c r="O99" s="289">
        <v>2.8056999999999999</v>
      </c>
      <c r="P99" s="63">
        <f t="shared" si="19"/>
        <v>574</v>
      </c>
      <c r="Q99" s="117">
        <f t="shared" si="20"/>
        <v>161.5</v>
      </c>
      <c r="R99" s="104">
        <f t="shared" si="12"/>
        <v>-0.28550198229477813</v>
      </c>
      <c r="S99" s="292">
        <v>42873.223819444444</v>
      </c>
      <c r="T99" s="294">
        <v>1.7055138330978099</v>
      </c>
      <c r="U99" s="293">
        <v>2.9704999999999999</v>
      </c>
      <c r="V99" s="63">
        <f t="shared" si="21"/>
        <v>202</v>
      </c>
      <c r="W99" s="117">
        <f t="shared" si="22"/>
        <v>257</v>
      </c>
      <c r="X99" s="291">
        <f t="shared" si="23"/>
        <v>0.77821415533791838</v>
      </c>
    </row>
    <row r="100" spans="1:24">
      <c r="A100" s="52">
        <v>42872.634195601851</v>
      </c>
      <c r="B100" s="3">
        <v>0.41869361232021346</v>
      </c>
      <c r="C100" s="4">
        <v>-7.20879719584335E-2</v>
      </c>
      <c r="D100" s="63">
        <f t="shared" si="13"/>
        <v>2236</v>
      </c>
      <c r="E100" s="117">
        <f t="shared" si="14"/>
        <v>792.5</v>
      </c>
      <c r="F100" s="104">
        <f t="shared" si="15"/>
        <v>-0.40091779209816103</v>
      </c>
      <c r="G100" s="52">
        <v>42872.946695601851</v>
      </c>
      <c r="H100" s="3">
        <v>-0.13268042814402006</v>
      </c>
      <c r="I100" s="4">
        <v>6.9525775863523806E-2</v>
      </c>
      <c r="J100" s="63">
        <f t="shared" si="16"/>
        <v>1337</v>
      </c>
      <c r="K100" s="117">
        <f t="shared" si="17"/>
        <v>2076.5</v>
      </c>
      <c r="L100" s="104">
        <f t="shared" si="18"/>
        <v>-0.67622712701611543</v>
      </c>
      <c r="M100" s="288">
        <v>42873.212719907409</v>
      </c>
      <c r="N100" s="290">
        <v>1.84312518037883</v>
      </c>
      <c r="O100" s="289">
        <v>2.6615000000000002</v>
      </c>
      <c r="P100" s="63">
        <f t="shared" si="19"/>
        <v>562</v>
      </c>
      <c r="Q100" s="117">
        <f t="shared" si="20"/>
        <v>58</v>
      </c>
      <c r="R100" s="104">
        <f t="shared" si="12"/>
        <v>-0.72694507824539334</v>
      </c>
      <c r="S100" s="292">
        <v>42873.22383101852</v>
      </c>
      <c r="T100" s="294">
        <v>1.70673004823288</v>
      </c>
      <c r="U100" s="293">
        <v>3.0116999999999998</v>
      </c>
      <c r="V100" s="63">
        <f t="shared" si="21"/>
        <v>203</v>
      </c>
      <c r="W100" s="117">
        <f t="shared" si="22"/>
        <v>270</v>
      </c>
      <c r="X100" s="291">
        <f t="shared" si="23"/>
        <v>0.55200693347417729</v>
      </c>
    </row>
    <row r="101" spans="1:24">
      <c r="A101" s="52">
        <v>42872.634311342597</v>
      </c>
      <c r="B101" s="3">
        <v>-6.6086022585657739E-2</v>
      </c>
      <c r="C101" s="4">
        <v>8.975631126666056E-2</v>
      </c>
      <c r="D101" s="63">
        <f t="shared" si="13"/>
        <v>1839</v>
      </c>
      <c r="E101" s="117">
        <f t="shared" si="14"/>
        <v>1443</v>
      </c>
      <c r="F101" s="104">
        <f t="shared" si="15"/>
        <v>0.1875617826555647</v>
      </c>
      <c r="G101" s="52">
        <v>42872.946811342597</v>
      </c>
      <c r="H101" s="3">
        <v>-0.34153048067365233</v>
      </c>
      <c r="I101" s="4">
        <v>-7.20879719584335E-2</v>
      </c>
      <c r="J101" s="63">
        <f t="shared" si="16"/>
        <v>1152</v>
      </c>
      <c r="K101" s="117">
        <f t="shared" si="17"/>
        <v>1653.5</v>
      </c>
      <c r="L101" s="104">
        <f t="shared" si="18"/>
        <v>-0.63778240963433908</v>
      </c>
      <c r="M101" s="288">
        <v>42873.212731481479</v>
      </c>
      <c r="N101" s="290">
        <v>1.8366169321781001</v>
      </c>
      <c r="O101" s="289">
        <v>2.6615000000000002</v>
      </c>
      <c r="P101" s="63">
        <f t="shared" si="19"/>
        <v>552</v>
      </c>
      <c r="Q101" s="117">
        <f t="shared" si="20"/>
        <v>58</v>
      </c>
      <c r="R101" s="104">
        <f t="shared" si="12"/>
        <v>-0.59973659457028183</v>
      </c>
      <c r="S101" s="292">
        <v>42873.22384259259</v>
      </c>
      <c r="T101" s="294">
        <v>1.6999740619876</v>
      </c>
      <c r="U101" s="293">
        <v>3.0426000000000002</v>
      </c>
      <c r="V101" s="63">
        <f t="shared" si="21"/>
        <v>198</v>
      </c>
      <c r="W101" s="117">
        <f t="shared" si="22"/>
        <v>280</v>
      </c>
      <c r="X101" s="291">
        <f t="shared" si="23"/>
        <v>-1.1711219184446474E-2</v>
      </c>
    </row>
    <row r="102" spans="1:24">
      <c r="A102" s="52">
        <v>42872.634427083336</v>
      </c>
      <c r="B102" s="3">
        <v>-0.43111867436214191</v>
      </c>
      <c r="C102" s="4">
        <v>0.27183112989489139</v>
      </c>
      <c r="D102" s="63">
        <f t="shared" si="13"/>
        <v>1232</v>
      </c>
      <c r="E102" s="117">
        <f t="shared" si="14"/>
        <v>1967</v>
      </c>
      <c r="F102" s="104">
        <f t="shared" si="15"/>
        <v>0.62930614755291392</v>
      </c>
      <c r="G102" s="52">
        <v>42872.946927083336</v>
      </c>
      <c r="H102" s="3">
        <v>-0.63143190537195604</v>
      </c>
      <c r="I102" s="4">
        <v>0.23137005908861785</v>
      </c>
      <c r="J102" s="63">
        <f t="shared" si="16"/>
        <v>709</v>
      </c>
      <c r="K102" s="117">
        <f t="shared" si="17"/>
        <v>2261.5</v>
      </c>
      <c r="L102" s="104">
        <f t="shared" si="18"/>
        <v>-0.79097956002112124</v>
      </c>
      <c r="M102" s="288">
        <v>42873.212743055556</v>
      </c>
      <c r="N102" s="290">
        <v>1.8388338981026999</v>
      </c>
      <c r="O102" s="289">
        <v>3.1147</v>
      </c>
      <c r="P102" s="63">
        <f t="shared" si="19"/>
        <v>554</v>
      </c>
      <c r="Q102" s="117">
        <f t="shared" si="20"/>
        <v>292</v>
      </c>
      <c r="R102" s="104">
        <f t="shared" si="12"/>
        <v>-0.62570986985405752</v>
      </c>
      <c r="S102" s="292">
        <v>42873.223854166667</v>
      </c>
      <c r="T102" s="294">
        <v>1.69677520908374</v>
      </c>
      <c r="U102" s="293">
        <v>2.9499</v>
      </c>
      <c r="V102" s="63">
        <f t="shared" si="21"/>
        <v>197</v>
      </c>
      <c r="W102" s="117">
        <f t="shared" si="22"/>
        <v>245.5</v>
      </c>
      <c r="X102" s="291">
        <f t="shared" si="23"/>
        <v>-0.2877609024627526</v>
      </c>
    </row>
    <row r="103" spans="1:24">
      <c r="A103" s="52">
        <v>42872.634542824075</v>
      </c>
      <c r="B103" s="3">
        <v>-0.41312767782455917</v>
      </c>
      <c r="C103" s="4">
        <v>8.975631126666056E-2</v>
      </c>
      <c r="D103" s="63">
        <f t="shared" si="13"/>
        <v>1265</v>
      </c>
      <c r="E103" s="117">
        <f t="shared" si="14"/>
        <v>1443</v>
      </c>
      <c r="F103" s="104">
        <f t="shared" si="15"/>
        <v>0.80890336092642079</v>
      </c>
      <c r="G103" s="52">
        <v>42872.947042824075</v>
      </c>
      <c r="H103" s="3">
        <v>-8.7523752380255115E-2</v>
      </c>
      <c r="I103" s="4">
        <v>-0.17324064897411903</v>
      </c>
      <c r="J103" s="63">
        <f t="shared" si="16"/>
        <v>1383</v>
      </c>
      <c r="K103" s="117">
        <f t="shared" si="17"/>
        <v>1139</v>
      </c>
      <c r="L103" s="104">
        <f t="shared" si="18"/>
        <v>-0.85456946862209537</v>
      </c>
      <c r="M103" s="288">
        <v>42873.212754629632</v>
      </c>
      <c r="N103" s="290">
        <v>1.8437712049025901</v>
      </c>
      <c r="O103" s="289">
        <v>2.7336</v>
      </c>
      <c r="P103" s="63">
        <f t="shared" si="19"/>
        <v>565</v>
      </c>
      <c r="Q103" s="117">
        <f t="shared" si="20"/>
        <v>112</v>
      </c>
      <c r="R103" s="104">
        <f t="shared" si="12"/>
        <v>-0.61623031393488714</v>
      </c>
      <c r="S103" s="292">
        <v>42873.223865740743</v>
      </c>
      <c r="T103" s="294">
        <v>1.7015968901696701</v>
      </c>
      <c r="U103" s="293">
        <v>2.8056999999999999</v>
      </c>
      <c r="V103" s="63">
        <f t="shared" si="21"/>
        <v>199</v>
      </c>
      <c r="W103" s="117">
        <f t="shared" si="22"/>
        <v>158.5</v>
      </c>
      <c r="X103" s="291">
        <f t="shared" si="23"/>
        <v>9.6118206928130057E-2</v>
      </c>
    </row>
    <row r="104" spans="1:24">
      <c r="A104" s="52">
        <v>42872.634658564813</v>
      </c>
      <c r="B104" s="3">
        <v>0.33926689860464904</v>
      </c>
      <c r="C104" s="4">
        <v>0.23137005908861785</v>
      </c>
      <c r="D104" s="63">
        <f t="shared" si="13"/>
        <v>2198</v>
      </c>
      <c r="E104" s="117">
        <f t="shared" si="14"/>
        <v>1873</v>
      </c>
      <c r="F104" s="104">
        <f t="shared" si="15"/>
        <v>0.89906762526558226</v>
      </c>
      <c r="G104" s="52">
        <v>42872.947158564813</v>
      </c>
      <c r="H104" s="3">
        <v>-0.44837840037260013</v>
      </c>
      <c r="I104" s="4">
        <v>8.8341696541135353E-3</v>
      </c>
      <c r="J104" s="63">
        <f t="shared" si="16"/>
        <v>1032</v>
      </c>
      <c r="K104" s="117">
        <f t="shared" si="17"/>
        <v>1934.5</v>
      </c>
      <c r="L104" s="104">
        <f t="shared" si="18"/>
        <v>-0.68910658125105717</v>
      </c>
      <c r="M104" s="288">
        <v>42873.212766203702</v>
      </c>
      <c r="N104" s="290">
        <v>1.8393049756641699</v>
      </c>
      <c r="O104" s="289">
        <v>3.0323000000000002</v>
      </c>
      <c r="P104" s="63">
        <f t="shared" si="19"/>
        <v>555</v>
      </c>
      <c r="Q104" s="117">
        <f t="shared" si="20"/>
        <v>256.5</v>
      </c>
      <c r="R104" s="104">
        <f t="shared" si="12"/>
        <v>-0.6353868396382627</v>
      </c>
      <c r="S104" s="292">
        <v>42873.223877314813</v>
      </c>
      <c r="T104" s="294">
        <v>1.7074974320274201</v>
      </c>
      <c r="U104" s="293">
        <v>2.9499</v>
      </c>
      <c r="V104" s="63">
        <f t="shared" si="21"/>
        <v>204</v>
      </c>
      <c r="W104" s="117">
        <f t="shared" si="22"/>
        <v>245.5</v>
      </c>
      <c r="X104" s="291">
        <f t="shared" si="23"/>
        <v>0.61602346662054597</v>
      </c>
    </row>
    <row r="105" spans="1:24">
      <c r="A105" s="52">
        <v>42872.634774305552</v>
      </c>
      <c r="B105" s="3">
        <v>0.59116890778576381</v>
      </c>
      <c r="C105" s="4">
        <v>6.9525775863523806E-2</v>
      </c>
      <c r="D105" s="63">
        <f t="shared" si="13"/>
        <v>2316</v>
      </c>
      <c r="E105" s="117">
        <f t="shared" si="14"/>
        <v>1373.5</v>
      </c>
      <c r="F105" s="104">
        <f t="shared" si="15"/>
        <v>0.30187175069856714</v>
      </c>
      <c r="G105" s="52">
        <v>42872.947274305552</v>
      </c>
      <c r="H105" s="3">
        <v>-0.61582918170208745</v>
      </c>
      <c r="I105" s="4">
        <v>-0.1327795781678455</v>
      </c>
      <c r="J105" s="63">
        <f t="shared" si="16"/>
        <v>743</v>
      </c>
      <c r="K105" s="117">
        <f t="shared" si="17"/>
        <v>1368</v>
      </c>
      <c r="L105" s="104">
        <f t="shared" si="18"/>
        <v>-0.57368912676486317</v>
      </c>
      <c r="M105" s="288">
        <v>42873.212777777779</v>
      </c>
      <c r="N105" s="290">
        <v>1.8321493747869699</v>
      </c>
      <c r="O105" s="289">
        <v>2.7130000000000001</v>
      </c>
      <c r="P105" s="63">
        <f t="shared" si="19"/>
        <v>548</v>
      </c>
      <c r="Q105" s="117">
        <f t="shared" si="20"/>
        <v>94.5</v>
      </c>
      <c r="R105" s="104">
        <f t="shared" si="12"/>
        <v>0.17342859166115346</v>
      </c>
      <c r="S105" s="292">
        <v>42873.22388888889</v>
      </c>
      <c r="T105" s="294">
        <v>1.71166170546089</v>
      </c>
      <c r="U105" s="293">
        <v>4.1962000000000002</v>
      </c>
      <c r="V105" s="63">
        <f t="shared" si="21"/>
        <v>205</v>
      </c>
      <c r="W105" s="117">
        <f t="shared" si="22"/>
        <v>333</v>
      </c>
      <c r="X105" s="291">
        <f t="shared" si="23"/>
        <v>0.57514368064646704</v>
      </c>
    </row>
    <row r="106" spans="1:24">
      <c r="A106" s="52">
        <v>42872.634890046291</v>
      </c>
      <c r="B106" s="3">
        <v>0.24819012000475812</v>
      </c>
      <c r="C106" s="4">
        <v>8.975631126666056E-2</v>
      </c>
      <c r="D106" s="63">
        <f t="shared" si="13"/>
        <v>2114</v>
      </c>
      <c r="E106" s="117">
        <f t="shared" si="14"/>
        <v>1443</v>
      </c>
      <c r="F106" s="104">
        <f t="shared" si="15"/>
        <v>0.47952396164126698</v>
      </c>
      <c r="G106" s="52">
        <v>42872.947390046291</v>
      </c>
      <c r="H106" s="3">
        <v>-0.41323127026672402</v>
      </c>
      <c r="I106" s="4">
        <v>-1.1396365749023222E-2</v>
      </c>
      <c r="J106" s="63">
        <f t="shared" si="16"/>
        <v>1073</v>
      </c>
      <c r="K106" s="117">
        <f t="shared" si="17"/>
        <v>1877.5</v>
      </c>
      <c r="L106" s="104">
        <f t="shared" si="18"/>
        <v>0.28021978551388177</v>
      </c>
      <c r="M106" s="288">
        <v>42873.212789351855</v>
      </c>
      <c r="N106" s="290">
        <v>1.82992354684465</v>
      </c>
      <c r="O106" s="289">
        <v>2.6408999999999998</v>
      </c>
      <c r="P106" s="63">
        <f t="shared" si="19"/>
        <v>545</v>
      </c>
      <c r="Q106" s="117">
        <f t="shared" si="20"/>
        <v>46.5</v>
      </c>
      <c r="R106" s="104">
        <f t="shared" si="12"/>
        <v>0.63431616468556362</v>
      </c>
      <c r="S106" s="292">
        <v>42873.223900462966</v>
      </c>
      <c r="T106" s="294">
        <v>1.7022395923935001</v>
      </c>
      <c r="U106" s="293">
        <v>2.9293</v>
      </c>
      <c r="V106" s="63">
        <f t="shared" si="21"/>
        <v>200</v>
      </c>
      <c r="W106" s="117">
        <f t="shared" si="22"/>
        <v>236.5</v>
      </c>
      <c r="X106" s="291">
        <f t="shared" si="23"/>
        <v>5.3326373773463213E-2</v>
      </c>
    </row>
    <row r="107" spans="1:24">
      <c r="A107" s="52">
        <v>42872.635005787037</v>
      </c>
      <c r="B107" s="3">
        <v>-0.34086664702015318</v>
      </c>
      <c r="C107" s="4">
        <v>4.9295240460387052E-2</v>
      </c>
      <c r="D107" s="63">
        <f t="shared" si="13"/>
        <v>1411</v>
      </c>
      <c r="E107" s="117">
        <f t="shared" si="14"/>
        <v>1304.5</v>
      </c>
      <c r="F107" s="104">
        <f t="shared" si="15"/>
        <v>-0.43866426382356499</v>
      </c>
      <c r="G107" s="52">
        <v>42872.947505787037</v>
      </c>
      <c r="H107" s="3">
        <v>-0.29946007277798864</v>
      </c>
      <c r="I107" s="4">
        <v>0.4943670193293957</v>
      </c>
      <c r="J107" s="63">
        <f t="shared" si="16"/>
        <v>1187</v>
      </c>
      <c r="K107" s="117">
        <f t="shared" si="17"/>
        <v>2329</v>
      </c>
      <c r="L107" s="104">
        <f t="shared" si="18"/>
        <v>0.14802588875004505</v>
      </c>
      <c r="M107" s="288">
        <v>42873.212800925925</v>
      </c>
      <c r="N107" s="290">
        <v>1.82388594700606</v>
      </c>
      <c r="O107" s="289">
        <v>2.6615000000000002</v>
      </c>
      <c r="P107" s="63">
        <f t="shared" si="19"/>
        <v>538</v>
      </c>
      <c r="Q107" s="117">
        <f t="shared" si="20"/>
        <v>58</v>
      </c>
      <c r="R107" s="104">
        <f t="shared" si="12"/>
        <v>4.2192278860642682E-2</v>
      </c>
      <c r="S107" s="292">
        <v>42873.223912037036</v>
      </c>
      <c r="T107" s="294">
        <v>1.69167850210088</v>
      </c>
      <c r="U107" s="293">
        <v>2.7542</v>
      </c>
      <c r="V107" s="63">
        <f t="shared" si="21"/>
        <v>195</v>
      </c>
      <c r="W107" s="117">
        <f t="shared" si="22"/>
        <v>110.5</v>
      </c>
      <c r="X107" s="291">
        <f t="shared" si="23"/>
        <v>-3.595882300677343E-2</v>
      </c>
    </row>
    <row r="108" spans="1:24">
      <c r="A108" s="52">
        <v>42872.635121527783</v>
      </c>
      <c r="B108" s="3">
        <v>-0.5804287212752004</v>
      </c>
      <c r="C108" s="4">
        <v>8.8341696541135353E-3</v>
      </c>
      <c r="D108" s="63">
        <f t="shared" si="13"/>
        <v>776</v>
      </c>
      <c r="E108" s="117">
        <f t="shared" si="14"/>
        <v>1139.5</v>
      </c>
      <c r="F108" s="104">
        <f t="shared" si="15"/>
        <v>-0.25623637380729231</v>
      </c>
      <c r="G108" s="52">
        <v>42872.947621527783</v>
      </c>
      <c r="H108" s="3">
        <v>0.35584848119009732</v>
      </c>
      <c r="I108" s="4">
        <v>8.8341696541135353E-3</v>
      </c>
      <c r="J108" s="63">
        <f t="shared" si="16"/>
        <v>1718</v>
      </c>
      <c r="K108" s="117">
        <f t="shared" si="17"/>
        <v>1934.5</v>
      </c>
      <c r="L108" s="104">
        <f t="shared" si="18"/>
        <v>0.23791698569517519</v>
      </c>
      <c r="M108" s="288">
        <v>42873.212812500002</v>
      </c>
      <c r="N108" s="290">
        <v>1.81888203745843</v>
      </c>
      <c r="O108" s="289">
        <v>2.6821000000000002</v>
      </c>
      <c r="P108" s="63">
        <f t="shared" si="19"/>
        <v>536</v>
      </c>
      <c r="Q108" s="117">
        <f t="shared" si="20"/>
        <v>73</v>
      </c>
      <c r="R108" s="104">
        <f t="shared" si="12"/>
        <v>0.36372641597080063</v>
      </c>
      <c r="S108" s="292">
        <v>42873.223923611113</v>
      </c>
      <c r="T108" s="294">
        <v>1.68354668966995</v>
      </c>
      <c r="U108" s="293">
        <v>2.9499</v>
      </c>
      <c r="V108" s="63">
        <f t="shared" si="21"/>
        <v>192</v>
      </c>
      <c r="W108" s="117">
        <f t="shared" si="22"/>
        <v>245.5</v>
      </c>
      <c r="X108" s="291">
        <f t="shared" si="23"/>
        <v>-0.75108706156394134</v>
      </c>
    </row>
    <row r="109" spans="1:24">
      <c r="A109" s="52">
        <v>42872.635237268521</v>
      </c>
      <c r="B109" s="3">
        <v>5.8898548773026436E-4</v>
      </c>
      <c r="C109" s="4">
        <v>0.13021738207293407</v>
      </c>
      <c r="D109" s="63">
        <f t="shared" si="13"/>
        <v>1915</v>
      </c>
      <c r="E109" s="117">
        <f t="shared" si="14"/>
        <v>1594</v>
      </c>
      <c r="F109" s="104">
        <f t="shared" si="15"/>
        <v>-0.7952149922655154</v>
      </c>
      <c r="G109" s="52">
        <v>42872.947737268521</v>
      </c>
      <c r="H109" s="3">
        <v>-6.7123197603377316E-2</v>
      </c>
      <c r="I109" s="4">
        <v>2.9064705057250291E-2</v>
      </c>
      <c r="J109" s="63">
        <f t="shared" si="16"/>
        <v>1400</v>
      </c>
      <c r="K109" s="117">
        <f t="shared" si="17"/>
        <v>1989.5</v>
      </c>
      <c r="L109" s="104">
        <f t="shared" si="18"/>
        <v>7.9692451143278095E-2</v>
      </c>
      <c r="M109" s="288">
        <v>42873.212824074071</v>
      </c>
      <c r="N109" s="290">
        <v>1.8179341533392901</v>
      </c>
      <c r="O109" s="289">
        <v>2.7542</v>
      </c>
      <c r="P109" s="63">
        <f t="shared" si="19"/>
        <v>535</v>
      </c>
      <c r="Q109" s="117">
        <f t="shared" si="20"/>
        <v>120</v>
      </c>
      <c r="R109" s="104">
        <f t="shared" si="12"/>
        <v>0.58898537050386501</v>
      </c>
      <c r="S109" s="292">
        <v>42873.223935185182</v>
      </c>
      <c r="T109" s="294">
        <v>1.6741029045437199</v>
      </c>
      <c r="U109" s="293">
        <v>2.8674999999999997</v>
      </c>
      <c r="V109" s="63">
        <f t="shared" si="21"/>
        <v>188</v>
      </c>
      <c r="W109" s="117">
        <f t="shared" si="22"/>
        <v>204.5</v>
      </c>
      <c r="X109" s="291">
        <f t="shared" si="23"/>
        <v>0.24120750078947784</v>
      </c>
    </row>
    <row r="110" spans="1:24">
      <c r="A110" s="52">
        <v>42872.63535300926</v>
      </c>
      <c r="B110" s="3">
        <v>-0.32775128675612697</v>
      </c>
      <c r="C110" s="4">
        <v>8.975631126666056E-2</v>
      </c>
      <c r="D110" s="63">
        <f t="shared" si="13"/>
        <v>1441</v>
      </c>
      <c r="E110" s="117">
        <f t="shared" si="14"/>
        <v>1443</v>
      </c>
      <c r="F110" s="104">
        <f t="shared" si="15"/>
        <v>-0.83165217571469818</v>
      </c>
      <c r="G110" s="52">
        <v>42872.94785300926</v>
      </c>
      <c r="H110" s="3">
        <v>-0.10069546036866275</v>
      </c>
      <c r="I110" s="4">
        <v>-0.25416279058666608</v>
      </c>
      <c r="J110" s="63">
        <f t="shared" si="16"/>
        <v>1367</v>
      </c>
      <c r="K110" s="117">
        <f t="shared" si="17"/>
        <v>664.5</v>
      </c>
      <c r="L110" s="104">
        <f t="shared" si="18"/>
        <v>0.7231113809025641</v>
      </c>
      <c r="M110" s="288">
        <v>42873.212835648148</v>
      </c>
      <c r="N110" s="290">
        <v>1.82441259032771</v>
      </c>
      <c r="O110" s="289">
        <v>2.7027000000000001</v>
      </c>
      <c r="P110" s="63">
        <f t="shared" si="19"/>
        <v>539</v>
      </c>
      <c r="Q110" s="117">
        <f t="shared" si="20"/>
        <v>86</v>
      </c>
      <c r="R110" s="104">
        <f t="shared" si="12"/>
        <v>0.65036234761352796</v>
      </c>
      <c r="S110" s="292">
        <v>42873.223946759259</v>
      </c>
      <c r="T110" s="294">
        <v>1.6742165491294601</v>
      </c>
      <c r="U110" s="293">
        <v>2.8777999999999997</v>
      </c>
      <c r="V110" s="63">
        <f t="shared" si="21"/>
        <v>189</v>
      </c>
      <c r="W110" s="117">
        <f t="shared" si="22"/>
        <v>212</v>
      </c>
      <c r="X110" s="291">
        <f t="shared" si="23"/>
        <v>-0.61820146054040215</v>
      </c>
    </row>
    <row r="111" spans="1:24">
      <c r="A111" s="52">
        <v>42872.635468749999</v>
      </c>
      <c r="B111" s="3">
        <v>-0.51690916973083101</v>
      </c>
      <c r="C111" s="4">
        <v>-1.1396365749023222E-2</v>
      </c>
      <c r="D111" s="63">
        <f t="shared" si="13"/>
        <v>957</v>
      </c>
      <c r="E111" s="117">
        <f t="shared" si="14"/>
        <v>1048</v>
      </c>
      <c r="F111" s="104">
        <f t="shared" si="15"/>
        <v>-0.79929959052356192</v>
      </c>
      <c r="G111" s="52">
        <v>42872.947968749999</v>
      </c>
      <c r="H111" s="3">
        <v>-0.36048938613481391</v>
      </c>
      <c r="I111" s="4">
        <v>-0.15301011357098226</v>
      </c>
      <c r="J111" s="63">
        <f t="shared" si="16"/>
        <v>1128</v>
      </c>
      <c r="K111" s="117">
        <f t="shared" si="17"/>
        <v>1226.5</v>
      </c>
      <c r="L111" s="104">
        <f t="shared" si="18"/>
        <v>0.57127757620986142</v>
      </c>
      <c r="M111" s="288">
        <v>42873.212847222225</v>
      </c>
      <c r="N111" s="290">
        <v>1.83527484895653</v>
      </c>
      <c r="O111" s="289">
        <v>2.6924000000000001</v>
      </c>
      <c r="P111" s="63">
        <f t="shared" si="19"/>
        <v>551</v>
      </c>
      <c r="Q111" s="117">
        <f t="shared" si="20"/>
        <v>79.5</v>
      </c>
      <c r="R111" s="104">
        <f t="shared" si="12"/>
        <v>6.4503196553918535E-2</v>
      </c>
      <c r="S111" s="292">
        <v>42873.223958333336</v>
      </c>
      <c r="T111" s="294">
        <v>1.6700162554773901</v>
      </c>
      <c r="U111" s="293">
        <v>2.8468999999999998</v>
      </c>
      <c r="V111" s="63">
        <f t="shared" si="21"/>
        <v>187</v>
      </c>
      <c r="W111" s="117">
        <f t="shared" si="22"/>
        <v>188</v>
      </c>
      <c r="X111" s="291">
        <f t="shared" si="23"/>
        <v>-0.54058185882216458</v>
      </c>
    </row>
    <row r="112" spans="1:24">
      <c r="A112" s="52">
        <v>42872.635584490738</v>
      </c>
      <c r="B112" s="3">
        <v>-0.60872220048553227</v>
      </c>
      <c r="C112" s="4">
        <v>0.15044791747607084</v>
      </c>
      <c r="D112" s="63">
        <f t="shared" si="13"/>
        <v>682</v>
      </c>
      <c r="E112" s="117">
        <f t="shared" si="14"/>
        <v>1659</v>
      </c>
      <c r="F112" s="104">
        <f t="shared" si="15"/>
        <v>-0.36068584487186978</v>
      </c>
      <c r="G112" s="52">
        <v>42872.948084490738</v>
      </c>
      <c r="H112" s="3">
        <v>-0.43333196556081133</v>
      </c>
      <c r="I112" s="4">
        <v>2.9064705057250291E-2</v>
      </c>
      <c r="J112" s="63">
        <f t="shared" si="16"/>
        <v>1046</v>
      </c>
      <c r="K112" s="117">
        <f t="shared" si="17"/>
        <v>1989.5</v>
      </c>
      <c r="L112" s="104">
        <f t="shared" si="18"/>
        <v>0.8172790038575467</v>
      </c>
      <c r="M112" s="288">
        <v>42873.212858796294</v>
      </c>
      <c r="N112" s="290">
        <v>1.85085235761392</v>
      </c>
      <c r="O112" s="289">
        <v>2.7645</v>
      </c>
      <c r="P112" s="63">
        <f t="shared" si="19"/>
        <v>571</v>
      </c>
      <c r="Q112" s="117">
        <f t="shared" si="20"/>
        <v>127.5</v>
      </c>
      <c r="R112" s="104">
        <f t="shared" si="12"/>
        <v>-0.55400340971990747</v>
      </c>
      <c r="S112" s="292">
        <v>42873.223969907405</v>
      </c>
      <c r="T112" s="294">
        <v>1.6684460816520601</v>
      </c>
      <c r="U112" s="293">
        <v>2.8365999999999998</v>
      </c>
      <c r="V112" s="63">
        <f t="shared" si="21"/>
        <v>186</v>
      </c>
      <c r="W112" s="117">
        <f t="shared" si="22"/>
        <v>178.5</v>
      </c>
      <c r="X112" s="291">
        <f t="shared" si="23"/>
        <v>-0.15547249936845034</v>
      </c>
    </row>
    <row r="113" spans="1:24">
      <c r="A113" s="52">
        <v>42872.635700231476</v>
      </c>
      <c r="B113" s="3">
        <v>-0.72340416798332341</v>
      </c>
      <c r="C113" s="4">
        <v>-1.1396365749023222E-2</v>
      </c>
      <c r="D113" s="63">
        <f t="shared" si="13"/>
        <v>287</v>
      </c>
      <c r="E113" s="117">
        <f t="shared" si="14"/>
        <v>1048</v>
      </c>
      <c r="F113" s="104">
        <f t="shared" si="15"/>
        <v>0.2292257573555917</v>
      </c>
      <c r="G113" s="52">
        <v>42872.948200231476</v>
      </c>
      <c r="H113" s="3">
        <v>-0.33229468930861356</v>
      </c>
      <c r="I113" s="4">
        <v>2.9064705057250291E-2</v>
      </c>
      <c r="J113" s="63">
        <f t="shared" si="16"/>
        <v>1158</v>
      </c>
      <c r="K113" s="117">
        <f t="shared" si="17"/>
        <v>1989.5</v>
      </c>
      <c r="L113" s="104">
        <f t="shared" si="18"/>
        <v>7.6476575060403243E-2</v>
      </c>
      <c r="M113" s="288">
        <v>42873.212870370371</v>
      </c>
      <c r="N113" s="290">
        <v>1.8619621291075199</v>
      </c>
      <c r="O113" s="289">
        <v>2.9293</v>
      </c>
      <c r="P113" s="63">
        <f t="shared" si="19"/>
        <v>576</v>
      </c>
      <c r="Q113" s="117">
        <f t="shared" si="20"/>
        <v>221</v>
      </c>
      <c r="R113" s="104">
        <f t="shared" si="12"/>
        <v>-0.37486024935176748</v>
      </c>
      <c r="S113" s="292">
        <v>42873.223981481482</v>
      </c>
      <c r="T113" s="294">
        <v>1.6676920438374601</v>
      </c>
      <c r="U113" s="293">
        <v>2.9704999999999999</v>
      </c>
      <c r="V113" s="63">
        <f t="shared" si="21"/>
        <v>185</v>
      </c>
      <c r="W113" s="117">
        <f t="shared" si="22"/>
        <v>257</v>
      </c>
      <c r="X113" s="291">
        <f t="shared" si="23"/>
        <v>-0.42748627305501352</v>
      </c>
    </row>
    <row r="114" spans="1:24">
      <c r="A114" s="52">
        <v>42872.635815972222</v>
      </c>
      <c r="B114" s="3">
        <v>-0.641139327163045</v>
      </c>
      <c r="C114" s="4">
        <v>-0.11254904276470701</v>
      </c>
      <c r="D114" s="63">
        <f t="shared" si="13"/>
        <v>572</v>
      </c>
      <c r="E114" s="117">
        <f t="shared" si="14"/>
        <v>618.5</v>
      </c>
      <c r="F114" s="104">
        <f t="shared" si="15"/>
        <v>-0.37795050750347881</v>
      </c>
      <c r="G114" s="52">
        <v>42872.948315972222</v>
      </c>
      <c r="H114" s="3">
        <v>-0.6564419041852797</v>
      </c>
      <c r="I114" s="4">
        <v>0.41344487771684868</v>
      </c>
      <c r="J114" s="63">
        <f t="shared" si="16"/>
        <v>668</v>
      </c>
      <c r="K114" s="117">
        <f t="shared" si="17"/>
        <v>2320</v>
      </c>
      <c r="L114" s="104">
        <f t="shared" si="18"/>
        <v>-0.21649564379004638</v>
      </c>
      <c r="M114" s="288">
        <v>42873.212881944448</v>
      </c>
      <c r="N114" s="290">
        <v>1.8651801807294801</v>
      </c>
      <c r="O114" s="289">
        <v>2.7542</v>
      </c>
      <c r="P114" s="63">
        <f t="shared" si="19"/>
        <v>577</v>
      </c>
      <c r="Q114" s="117">
        <f t="shared" si="20"/>
        <v>120</v>
      </c>
      <c r="R114" s="104">
        <f t="shared" si="12"/>
        <v>0.19728791648395794</v>
      </c>
      <c r="S114" s="292">
        <v>42873.223993055559</v>
      </c>
      <c r="T114" s="294">
        <v>1.6663255401532799</v>
      </c>
      <c r="U114" s="293">
        <v>2.7439</v>
      </c>
      <c r="V114" s="63">
        <f t="shared" si="21"/>
        <v>184</v>
      </c>
      <c r="W114" s="117">
        <f t="shared" si="22"/>
        <v>96</v>
      </c>
      <c r="X114" s="291">
        <f t="shared" si="23"/>
        <v>-4.775776940773608E-2</v>
      </c>
    </row>
    <row r="115" spans="1:24">
      <c r="A115" s="52">
        <v>42872.635931712968</v>
      </c>
      <c r="B115" s="3">
        <v>-0.65490516947524524</v>
      </c>
      <c r="C115" s="4">
        <v>-1.1396365749023222E-2</v>
      </c>
      <c r="D115" s="63">
        <f t="shared" si="13"/>
        <v>518</v>
      </c>
      <c r="E115" s="117">
        <f t="shared" si="14"/>
        <v>1048</v>
      </c>
      <c r="F115" s="104">
        <f t="shared" si="15"/>
        <v>-5.7633376350105375E-2</v>
      </c>
      <c r="G115" s="52">
        <v>42872.948431712968</v>
      </c>
      <c r="H115" s="3">
        <v>-0.55537537176858975</v>
      </c>
      <c r="I115" s="4">
        <v>2.9064705057250291E-2</v>
      </c>
      <c r="J115" s="63">
        <f t="shared" si="16"/>
        <v>859</v>
      </c>
      <c r="K115" s="117">
        <f t="shared" si="17"/>
        <v>1989.5</v>
      </c>
      <c r="L115" s="104">
        <f t="shared" si="18"/>
        <v>-0.61529838776144119</v>
      </c>
      <c r="M115" s="288">
        <v>42873.212893518517</v>
      </c>
      <c r="N115" s="290">
        <v>1.8820468106517001</v>
      </c>
      <c r="O115" s="289">
        <v>2.6408999999999998</v>
      </c>
      <c r="P115" s="63">
        <f t="shared" si="19"/>
        <v>590</v>
      </c>
      <c r="Q115" s="117">
        <f t="shared" si="20"/>
        <v>46.5</v>
      </c>
      <c r="R115" s="104">
        <f t="shared" si="12"/>
        <v>0.9132507849162651</v>
      </c>
      <c r="S115" s="292">
        <v>42873.224004629628</v>
      </c>
      <c r="T115" s="294">
        <v>1.6772373777964</v>
      </c>
      <c r="U115" s="293">
        <v>2.7850999999999999</v>
      </c>
      <c r="V115" s="63">
        <f t="shared" si="21"/>
        <v>190</v>
      </c>
      <c r="W115" s="117">
        <f t="shared" si="22"/>
        <v>140.5</v>
      </c>
      <c r="X115" s="291">
        <f t="shared" si="23"/>
        <v>-0.36172255160518385</v>
      </c>
    </row>
    <row r="116" spans="1:24">
      <c r="A116" s="52">
        <v>42872.636047453707</v>
      </c>
      <c r="B116" s="3">
        <v>-0.39687918000185973</v>
      </c>
      <c r="C116" s="4">
        <v>-0.15301011357098052</v>
      </c>
      <c r="D116" s="63">
        <f t="shared" si="13"/>
        <v>1296</v>
      </c>
      <c r="E116" s="117">
        <f t="shared" si="14"/>
        <v>474.5</v>
      </c>
      <c r="F116" s="104">
        <f t="shared" si="15"/>
        <v>-0.21017000335988242</v>
      </c>
      <c r="G116" s="52">
        <v>42872.948547453707</v>
      </c>
      <c r="H116" s="3">
        <v>-0.43243899438909089</v>
      </c>
      <c r="I116" s="4">
        <v>0.1706784528792076</v>
      </c>
      <c r="J116" s="63">
        <f t="shared" si="16"/>
        <v>1049</v>
      </c>
      <c r="K116" s="117">
        <f t="shared" si="17"/>
        <v>2210.5</v>
      </c>
      <c r="L116" s="104">
        <f t="shared" si="18"/>
        <v>-0.60388834116270806</v>
      </c>
      <c r="M116" s="288">
        <v>42873.212905092594</v>
      </c>
      <c r="N116" s="290">
        <v>1.9054465805745899</v>
      </c>
      <c r="O116" s="289">
        <v>2.7027000000000001</v>
      </c>
      <c r="P116" s="63">
        <f t="shared" si="19"/>
        <v>612</v>
      </c>
      <c r="Q116" s="117">
        <f t="shared" si="20"/>
        <v>86</v>
      </c>
      <c r="R116" s="104">
        <f t="shared" si="12"/>
        <v>-2.4769168450447753E-2</v>
      </c>
      <c r="S116" s="292">
        <v>42873.224016203705</v>
      </c>
      <c r="T116" s="294">
        <v>1.68660828767683</v>
      </c>
      <c r="U116" s="293">
        <v>2.8880999999999997</v>
      </c>
      <c r="V116" s="63">
        <f t="shared" si="21"/>
        <v>193</v>
      </c>
      <c r="W116" s="117">
        <f t="shared" si="22"/>
        <v>218</v>
      </c>
      <c r="X116" s="291">
        <f t="shared" si="23"/>
        <v>-0.49671393197474528</v>
      </c>
    </row>
    <row r="117" spans="1:24">
      <c r="A117" s="52">
        <v>42872.636163194446</v>
      </c>
      <c r="B117" s="3">
        <v>-0.57099959732070193</v>
      </c>
      <c r="C117" s="4">
        <v>-7.20879719584335E-2</v>
      </c>
      <c r="D117" s="63">
        <f t="shared" si="13"/>
        <v>810</v>
      </c>
      <c r="E117" s="117">
        <f t="shared" si="14"/>
        <v>792.5</v>
      </c>
      <c r="F117" s="104">
        <f t="shared" si="15"/>
        <v>0.69980140619237563</v>
      </c>
      <c r="G117" s="52">
        <v>42872.948663194446</v>
      </c>
      <c r="H117" s="3">
        <v>-0.24485690586916342</v>
      </c>
      <c r="I117" s="4">
        <v>-3.1626901152159978E-2</v>
      </c>
      <c r="J117" s="63">
        <f t="shared" si="16"/>
        <v>1247</v>
      </c>
      <c r="K117" s="117">
        <f t="shared" si="17"/>
        <v>1805.5</v>
      </c>
      <c r="L117" s="104">
        <f t="shared" si="18"/>
        <v>-0.32824615384442968</v>
      </c>
      <c r="M117" s="288">
        <v>42873.212916666664</v>
      </c>
      <c r="N117" s="290">
        <v>1.92166758912877</v>
      </c>
      <c r="O117" s="289">
        <v>2.7439</v>
      </c>
      <c r="P117" s="63">
        <f t="shared" si="19"/>
        <v>629</v>
      </c>
      <c r="Q117" s="117">
        <f t="shared" si="20"/>
        <v>116</v>
      </c>
      <c r="R117" s="104">
        <f t="shared" si="12"/>
        <v>-0.6005208397117241</v>
      </c>
      <c r="S117" s="292">
        <v>42873.224027777775</v>
      </c>
      <c r="T117" s="294">
        <v>1.6883567886015201</v>
      </c>
      <c r="U117" s="293">
        <v>2.7439</v>
      </c>
      <c r="V117" s="63">
        <f t="shared" si="21"/>
        <v>194</v>
      </c>
      <c r="W117" s="117">
        <f t="shared" si="22"/>
        <v>96</v>
      </c>
      <c r="X117" s="291">
        <f t="shared" si="23"/>
        <v>-0.49095298508742868</v>
      </c>
    </row>
    <row r="118" spans="1:24">
      <c r="A118" s="52">
        <v>42872.636278935184</v>
      </c>
      <c r="B118" s="3">
        <v>0.70469837455553275</v>
      </c>
      <c r="C118" s="4">
        <v>8.8341696541135353E-3</v>
      </c>
      <c r="D118" s="63">
        <f t="shared" si="13"/>
        <v>2353</v>
      </c>
      <c r="E118" s="117">
        <f t="shared" si="14"/>
        <v>1139.5</v>
      </c>
      <c r="F118" s="104">
        <f t="shared" si="15"/>
        <v>0.5441574189259476</v>
      </c>
      <c r="G118" s="52">
        <v>42872.948778935184</v>
      </c>
      <c r="H118" s="3">
        <v>-0.51867735605008924</v>
      </c>
      <c r="I118" s="4">
        <v>2.9064705057250291E-2</v>
      </c>
      <c r="J118" s="63">
        <f t="shared" si="16"/>
        <v>919</v>
      </c>
      <c r="K118" s="117">
        <f t="shared" si="17"/>
        <v>1989.5</v>
      </c>
      <c r="L118" s="104">
        <f t="shared" si="18"/>
        <v>-0.50112686792471817</v>
      </c>
      <c r="M118" s="288">
        <v>42873.21292824074</v>
      </c>
      <c r="N118" s="290">
        <v>1.9296770806483801</v>
      </c>
      <c r="O118" s="289">
        <v>2.7130000000000001</v>
      </c>
      <c r="P118" s="63">
        <f t="shared" si="19"/>
        <v>635</v>
      </c>
      <c r="Q118" s="117">
        <f t="shared" si="20"/>
        <v>94.5</v>
      </c>
      <c r="R118" s="104">
        <f t="shared" si="12"/>
        <v>5.8505003705168132E-2</v>
      </c>
      <c r="S118" s="292">
        <v>42873.224039351851</v>
      </c>
      <c r="T118" s="294">
        <v>1.6965052041679201</v>
      </c>
      <c r="U118" s="293">
        <v>2.7130000000000001</v>
      </c>
      <c r="V118" s="63">
        <f t="shared" si="21"/>
        <v>196</v>
      </c>
      <c r="W118" s="117">
        <f t="shared" si="22"/>
        <v>68</v>
      </c>
      <c r="X118" s="291">
        <f t="shared" si="23"/>
        <v>-7.1734252180135599E-2</v>
      </c>
    </row>
    <row r="119" spans="1:24">
      <c r="A119" s="52">
        <v>42872.636394675923</v>
      </c>
      <c r="B119" s="3">
        <v>0.56399927851587717</v>
      </c>
      <c r="C119" s="4">
        <v>0.10998684666979731</v>
      </c>
      <c r="D119" s="63">
        <f t="shared" si="13"/>
        <v>2301</v>
      </c>
      <c r="E119" s="117">
        <f t="shared" si="14"/>
        <v>1519</v>
      </c>
      <c r="F119" s="104">
        <f t="shared" si="15"/>
        <v>0.52310843414924424</v>
      </c>
      <c r="G119" s="52">
        <v>42872.948894675923</v>
      </c>
      <c r="H119" s="3">
        <v>0.18117467484071179</v>
      </c>
      <c r="I119" s="4">
        <v>-0.17324064897411903</v>
      </c>
      <c r="J119" s="63">
        <f t="shared" si="16"/>
        <v>1582</v>
      </c>
      <c r="K119" s="117">
        <f t="shared" si="17"/>
        <v>1139</v>
      </c>
      <c r="L119" s="104">
        <f t="shared" si="18"/>
        <v>-0.8384102513412246</v>
      </c>
      <c r="M119" s="288">
        <v>42873.212939814817</v>
      </c>
      <c r="N119" s="290">
        <v>1.9353214832005501</v>
      </c>
      <c r="O119" s="289">
        <v>2.7850999999999999</v>
      </c>
      <c r="P119" s="63">
        <f t="shared" si="19"/>
        <v>637</v>
      </c>
      <c r="Q119" s="117">
        <f t="shared" si="20"/>
        <v>145.5</v>
      </c>
      <c r="R119" s="104">
        <f t="shared" si="12"/>
        <v>0.58651351838700394</v>
      </c>
      <c r="S119" s="292">
        <v>42873.224050925928</v>
      </c>
      <c r="T119" s="294">
        <v>1.70521801201228</v>
      </c>
      <c r="U119" s="293">
        <v>2.8056999999999999</v>
      </c>
      <c r="V119" s="63">
        <f t="shared" si="21"/>
        <v>201</v>
      </c>
      <c r="W119" s="117">
        <f t="shared" si="22"/>
        <v>158.5</v>
      </c>
      <c r="X119" s="291">
        <f t="shared" si="23"/>
        <v>0.29699022019555116</v>
      </c>
    </row>
    <row r="120" spans="1:24">
      <c r="A120" s="52">
        <v>42872.636510416662</v>
      </c>
      <c r="B120" s="3">
        <v>-0.31313805870215627</v>
      </c>
      <c r="C120" s="4">
        <v>-5.1857436555296739E-2</v>
      </c>
      <c r="D120" s="63">
        <f t="shared" si="13"/>
        <v>1469</v>
      </c>
      <c r="E120" s="117">
        <f t="shared" si="14"/>
        <v>874.5</v>
      </c>
      <c r="F120" s="104">
        <f t="shared" si="15"/>
        <v>0.38854172033830492</v>
      </c>
      <c r="G120" s="52">
        <v>42872.949010416662</v>
      </c>
      <c r="H120" s="3">
        <v>-0.38156297457433963</v>
      </c>
      <c r="I120" s="4">
        <v>6.9525775863523806E-2</v>
      </c>
      <c r="J120" s="63">
        <f t="shared" si="16"/>
        <v>1113</v>
      </c>
      <c r="K120" s="117">
        <f t="shared" si="17"/>
        <v>2076.5</v>
      </c>
      <c r="L120" s="104">
        <f t="shared" si="18"/>
        <v>-0.52987108710986552</v>
      </c>
      <c r="M120" s="288">
        <v>42873.212951388887</v>
      </c>
      <c r="N120" s="290">
        <v>1.9510614167984399</v>
      </c>
      <c r="O120" s="289">
        <v>2.6408999999999998</v>
      </c>
      <c r="P120" s="63">
        <f t="shared" si="19"/>
        <v>644</v>
      </c>
      <c r="Q120" s="117">
        <f t="shared" si="20"/>
        <v>46.5</v>
      </c>
      <c r="R120" s="104">
        <f t="shared" si="12"/>
        <v>0.90287816572271462</v>
      </c>
      <c r="S120" s="292">
        <v>42873.224062499998</v>
      </c>
      <c r="T120" s="294">
        <v>1.7180222047834599</v>
      </c>
      <c r="U120" s="293">
        <v>2.7953999999999999</v>
      </c>
      <c r="V120" s="63">
        <f t="shared" si="21"/>
        <v>209</v>
      </c>
      <c r="W120" s="117">
        <f t="shared" si="22"/>
        <v>148.5</v>
      </c>
      <c r="X120" s="291">
        <f t="shared" si="23"/>
        <v>0.1972601024128029</v>
      </c>
    </row>
    <row r="121" spans="1:24">
      <c r="A121" s="52">
        <v>42872.636626157408</v>
      </c>
      <c r="B121" s="3">
        <v>-0.48743306912847034</v>
      </c>
      <c r="C121" s="4">
        <v>0.43367541311998542</v>
      </c>
      <c r="D121" s="63">
        <f t="shared" si="13"/>
        <v>1054</v>
      </c>
      <c r="E121" s="117">
        <f t="shared" si="14"/>
        <v>2214</v>
      </c>
      <c r="F121" s="104">
        <f t="shared" si="15"/>
        <v>0.68483517056292165</v>
      </c>
      <c r="G121" s="52">
        <v>42872.949126157408</v>
      </c>
      <c r="H121" s="3">
        <v>-0.26011383715889641</v>
      </c>
      <c r="I121" s="4">
        <v>-9.2318507361570254E-2</v>
      </c>
      <c r="J121" s="63">
        <f t="shared" si="16"/>
        <v>1234</v>
      </c>
      <c r="K121" s="117">
        <f t="shared" si="17"/>
        <v>1574</v>
      </c>
      <c r="L121" s="104">
        <f t="shared" si="18"/>
        <v>-0.59789686082122573</v>
      </c>
      <c r="M121" s="288">
        <v>42873.212962962964</v>
      </c>
      <c r="N121" s="290">
        <v>1.96944953032436</v>
      </c>
      <c r="O121" s="289">
        <v>2.6408999999999998</v>
      </c>
      <c r="P121" s="63">
        <f t="shared" si="19"/>
        <v>653</v>
      </c>
      <c r="Q121" s="117">
        <f t="shared" si="20"/>
        <v>46.5</v>
      </c>
      <c r="R121" s="104">
        <f t="shared" si="12"/>
        <v>0.79621725069765203</v>
      </c>
      <c r="S121" s="292">
        <v>42873.224074074074</v>
      </c>
      <c r="T121" s="294">
        <v>1.7294753556264399</v>
      </c>
      <c r="U121" s="293">
        <v>3.0116999999999998</v>
      </c>
      <c r="V121" s="63">
        <f t="shared" si="21"/>
        <v>211</v>
      </c>
      <c r="W121" s="117">
        <f t="shared" si="22"/>
        <v>270</v>
      </c>
      <c r="X121" s="291">
        <f t="shared" si="23"/>
        <v>-7.2267638934792794E-2</v>
      </c>
    </row>
    <row r="122" spans="1:24">
      <c r="A122" s="52">
        <v>42872.636741898154</v>
      </c>
      <c r="B122" s="3">
        <v>-0.75588183541518106</v>
      </c>
      <c r="C122" s="4">
        <v>6.9525775863523806E-2</v>
      </c>
      <c r="D122" s="63">
        <f t="shared" si="13"/>
        <v>184</v>
      </c>
      <c r="E122" s="117">
        <f t="shared" si="14"/>
        <v>1373.5</v>
      </c>
      <c r="F122" s="104">
        <f t="shared" si="15"/>
        <v>-0.29068495416074308</v>
      </c>
      <c r="G122" s="52">
        <v>42872.949241898154</v>
      </c>
      <c r="H122" s="3">
        <v>0.24706160889751019</v>
      </c>
      <c r="I122" s="4">
        <v>0.23137005908861785</v>
      </c>
      <c r="J122" s="63">
        <f t="shared" si="16"/>
        <v>1632</v>
      </c>
      <c r="K122" s="117">
        <f t="shared" si="17"/>
        <v>2261.5</v>
      </c>
      <c r="L122" s="104">
        <f t="shared" si="18"/>
        <v>-0.72945965003385238</v>
      </c>
      <c r="M122" s="288">
        <v>42873.21297453704</v>
      </c>
      <c r="N122" s="290">
        <v>1.98650689810037</v>
      </c>
      <c r="O122" s="289">
        <v>2.7747999999999999</v>
      </c>
      <c r="P122" s="63">
        <f t="shared" si="19"/>
        <v>667</v>
      </c>
      <c r="Q122" s="117">
        <f t="shared" si="20"/>
        <v>134.5</v>
      </c>
      <c r="R122" s="104">
        <f t="shared" si="12"/>
        <v>-0.11069555072949321</v>
      </c>
      <c r="S122" s="292">
        <v>42873.224085648151</v>
      </c>
      <c r="T122" s="294">
        <v>1.73248636538339</v>
      </c>
      <c r="U122" s="293">
        <v>5.0716999999999999</v>
      </c>
      <c r="V122" s="63">
        <f t="shared" si="21"/>
        <v>214</v>
      </c>
      <c r="W122" s="117">
        <f t="shared" si="22"/>
        <v>335</v>
      </c>
      <c r="X122" s="291">
        <f t="shared" si="23"/>
        <v>-0.35232693882056171</v>
      </c>
    </row>
    <row r="123" spans="1:24">
      <c r="A123" s="52">
        <v>42872.636857638892</v>
      </c>
      <c r="B123" s="3">
        <v>-0.71597166793142542</v>
      </c>
      <c r="C123" s="4">
        <v>2.9064705057250291E-2</v>
      </c>
      <c r="D123" s="63">
        <f t="shared" si="13"/>
        <v>313</v>
      </c>
      <c r="E123" s="117">
        <f t="shared" si="14"/>
        <v>1226.5</v>
      </c>
      <c r="F123" s="104">
        <f t="shared" si="15"/>
        <v>-0.80126791044727674</v>
      </c>
      <c r="G123" s="52">
        <v>42872.949357638892</v>
      </c>
      <c r="H123" s="3">
        <v>1.1442342624277346</v>
      </c>
      <c r="I123" s="4">
        <v>0.29206166529802813</v>
      </c>
      <c r="J123" s="63">
        <f t="shared" si="16"/>
        <v>2131</v>
      </c>
      <c r="K123" s="117">
        <f t="shared" si="17"/>
        <v>2293</v>
      </c>
      <c r="L123" s="104">
        <f t="shared" si="18"/>
        <v>-0.81383409028112197</v>
      </c>
      <c r="M123" s="288">
        <v>42873.21298611111</v>
      </c>
      <c r="N123" s="290">
        <v>2.0007318798378702</v>
      </c>
      <c r="O123" s="289">
        <v>2.9293</v>
      </c>
      <c r="P123" s="63">
        <f t="shared" si="19"/>
        <v>671</v>
      </c>
      <c r="Q123" s="117">
        <f t="shared" si="20"/>
        <v>221</v>
      </c>
      <c r="R123" s="104">
        <f t="shared" si="12"/>
        <v>-0.84927192630352311</v>
      </c>
      <c r="S123" s="292">
        <v>42873.224097222221</v>
      </c>
      <c r="T123" s="294">
        <v>1.7385006103305001</v>
      </c>
      <c r="U123" s="293">
        <v>3.125</v>
      </c>
      <c r="V123" s="63">
        <f t="shared" si="21"/>
        <v>215</v>
      </c>
      <c r="W123" s="117">
        <f t="shared" si="22"/>
        <v>296</v>
      </c>
      <c r="X123" s="291">
        <f t="shared" si="23"/>
        <v>0.29604775210073542</v>
      </c>
    </row>
    <row r="124" spans="1:24">
      <c r="A124" s="52">
        <v>42872.636973379631</v>
      </c>
      <c r="B124" s="3">
        <v>-0.57622989027310434</v>
      </c>
      <c r="C124" s="4">
        <v>8.975631126666056E-2</v>
      </c>
      <c r="D124" s="63">
        <f t="shared" si="13"/>
        <v>790</v>
      </c>
      <c r="E124" s="117">
        <f t="shared" si="14"/>
        <v>1443</v>
      </c>
      <c r="F124" s="104">
        <f t="shared" si="15"/>
        <v>-0.89837131925912739</v>
      </c>
      <c r="G124" s="52">
        <v>42872.949473379631</v>
      </c>
      <c r="H124" s="3">
        <v>1.0634736127234088</v>
      </c>
      <c r="I124" s="4">
        <v>2.9064705057250291E-2</v>
      </c>
      <c r="J124" s="63">
        <f t="shared" si="16"/>
        <v>2100</v>
      </c>
      <c r="K124" s="117">
        <f t="shared" si="17"/>
        <v>1989.5</v>
      </c>
      <c r="L124" s="104">
        <f t="shared" si="18"/>
        <v>-0.59580307957306322</v>
      </c>
      <c r="M124" s="288">
        <v>42873.212997685187</v>
      </c>
      <c r="N124" s="290">
        <v>2.0152108809054901</v>
      </c>
      <c r="O124" s="289">
        <v>2.8056999999999999</v>
      </c>
      <c r="P124" s="63">
        <f t="shared" si="19"/>
        <v>678</v>
      </c>
      <c r="Q124" s="117">
        <f t="shared" si="20"/>
        <v>161.5</v>
      </c>
      <c r="R124" s="104">
        <f t="shared" si="12"/>
        <v>-0.2925777054524778</v>
      </c>
      <c r="S124" s="292">
        <v>42873.224108796298</v>
      </c>
      <c r="T124" s="294">
        <v>1.73920695330874</v>
      </c>
      <c r="U124" s="293">
        <v>2.9087000000000001</v>
      </c>
      <c r="V124" s="63">
        <f t="shared" si="21"/>
        <v>217</v>
      </c>
      <c r="W124" s="117">
        <f t="shared" si="22"/>
        <v>228</v>
      </c>
      <c r="X124" s="291">
        <f t="shared" si="23"/>
        <v>-0.26700051713197376</v>
      </c>
    </row>
    <row r="125" spans="1:24">
      <c r="A125" s="52">
        <v>42872.63708912037</v>
      </c>
      <c r="B125" s="3">
        <v>-0.44803819334775302</v>
      </c>
      <c r="C125" s="4">
        <v>-1.1396365749023222E-2</v>
      </c>
      <c r="D125" s="63">
        <f t="shared" si="13"/>
        <v>1180</v>
      </c>
      <c r="E125" s="117">
        <f t="shared" si="14"/>
        <v>1048</v>
      </c>
      <c r="F125" s="104">
        <f t="shared" si="15"/>
        <v>-2.8099846247486172E-2</v>
      </c>
      <c r="G125" s="52">
        <v>42872.94958912037</v>
      </c>
      <c r="H125" s="3">
        <v>0.41660597935106508</v>
      </c>
      <c r="I125" s="4">
        <v>-3.1626901152159978E-2</v>
      </c>
      <c r="J125" s="63">
        <f t="shared" si="16"/>
        <v>1752</v>
      </c>
      <c r="K125" s="117">
        <f t="shared" si="17"/>
        <v>1805.5</v>
      </c>
      <c r="L125" s="104">
        <f t="shared" si="18"/>
        <v>-0.58322105819552317</v>
      </c>
      <c r="M125" s="288">
        <v>42873.213009259256</v>
      </c>
      <c r="N125" s="290">
        <v>2.0210270976464599</v>
      </c>
      <c r="O125" s="289">
        <v>2.8674999999999997</v>
      </c>
      <c r="P125" s="63">
        <f t="shared" si="19"/>
        <v>681</v>
      </c>
      <c r="Q125" s="117">
        <f t="shared" si="20"/>
        <v>192</v>
      </c>
      <c r="R125" s="104">
        <f t="shared" si="12"/>
        <v>-0.56263900356419216</v>
      </c>
      <c r="S125" s="292">
        <v>42873.224120370367</v>
      </c>
      <c r="T125" s="294">
        <v>1.73140203764267</v>
      </c>
      <c r="U125" s="293">
        <v>3.4340000000000002</v>
      </c>
      <c r="V125" s="63">
        <f t="shared" si="21"/>
        <v>213</v>
      </c>
      <c r="W125" s="117">
        <f t="shared" si="22"/>
        <v>317.5</v>
      </c>
      <c r="X125" s="291">
        <f t="shared" si="23"/>
        <v>-0.11243578253182926</v>
      </c>
    </row>
    <row r="126" spans="1:24">
      <c r="A126" s="52">
        <v>42872.637204861108</v>
      </c>
      <c r="B126" s="3">
        <v>-0.22130150995009348</v>
      </c>
      <c r="C126" s="4">
        <v>0.1706784528792076</v>
      </c>
      <c r="D126" s="63">
        <f t="shared" si="13"/>
        <v>1610</v>
      </c>
      <c r="E126" s="117">
        <f t="shared" si="14"/>
        <v>1711.5</v>
      </c>
      <c r="F126" s="104">
        <f t="shared" si="15"/>
        <v>-0.118252975128202</v>
      </c>
      <c r="G126" s="52">
        <v>42872.949704861108</v>
      </c>
      <c r="H126" s="3">
        <v>0.45973836282495928</v>
      </c>
      <c r="I126" s="4">
        <v>2.9064705057250291E-2</v>
      </c>
      <c r="J126" s="63">
        <f t="shared" si="16"/>
        <v>1769</v>
      </c>
      <c r="K126" s="117">
        <f t="shared" si="17"/>
        <v>1989.5</v>
      </c>
      <c r="L126" s="104">
        <f t="shared" si="18"/>
        <v>-0.22315962911826054</v>
      </c>
      <c r="M126" s="288">
        <v>42873.213020833333</v>
      </c>
      <c r="N126" s="290">
        <v>2.0314143234922</v>
      </c>
      <c r="O126" s="289">
        <v>2.7747999999999999</v>
      </c>
      <c r="P126" s="63">
        <f t="shared" si="19"/>
        <v>686</v>
      </c>
      <c r="Q126" s="117">
        <f t="shared" si="20"/>
        <v>134.5</v>
      </c>
      <c r="R126" s="104">
        <f t="shared" si="12"/>
        <v>-3.2756312668260734E-2</v>
      </c>
      <c r="S126" s="292">
        <v>42873.224131944444</v>
      </c>
      <c r="T126" s="294">
        <v>1.7296193145119101</v>
      </c>
      <c r="U126" s="293">
        <v>3.1147</v>
      </c>
      <c r="V126" s="63">
        <f t="shared" si="21"/>
        <v>212</v>
      </c>
      <c r="W126" s="117">
        <f t="shared" si="22"/>
        <v>294.5</v>
      </c>
      <c r="X126" s="291">
        <f t="shared" si="23"/>
        <v>0.37542932524950468</v>
      </c>
    </row>
    <row r="127" spans="1:24">
      <c r="A127" s="52">
        <v>42872.637320601847</v>
      </c>
      <c r="B127" s="3">
        <v>-0.41391590998600541</v>
      </c>
      <c r="C127" s="4">
        <v>-1.1396365749023222E-2</v>
      </c>
      <c r="D127" s="63">
        <f t="shared" si="13"/>
        <v>1264</v>
      </c>
      <c r="E127" s="117">
        <f t="shared" si="14"/>
        <v>1048</v>
      </c>
      <c r="F127" s="104">
        <f t="shared" si="15"/>
        <v>0.60657427014538168</v>
      </c>
      <c r="G127" s="52">
        <v>42872.949820601847</v>
      </c>
      <c r="H127" s="3">
        <v>0.35305594296894588</v>
      </c>
      <c r="I127" s="4">
        <v>0.1706784528792076</v>
      </c>
      <c r="J127" s="63">
        <f t="shared" si="16"/>
        <v>1717</v>
      </c>
      <c r="K127" s="117">
        <f t="shared" si="17"/>
        <v>2210.5</v>
      </c>
      <c r="L127" s="104">
        <f t="shared" si="18"/>
        <v>0.44771729644289693</v>
      </c>
      <c r="M127" s="288">
        <v>42873.21303240741</v>
      </c>
      <c r="N127" s="290">
        <v>2.04613923075269</v>
      </c>
      <c r="O127" s="289">
        <v>2.6924000000000001</v>
      </c>
      <c r="P127" s="63">
        <f t="shared" si="19"/>
        <v>693</v>
      </c>
      <c r="Q127" s="117">
        <f t="shared" si="20"/>
        <v>79.5</v>
      </c>
      <c r="R127" s="104">
        <f t="shared" si="12"/>
        <v>-3.4967628779064848E-2</v>
      </c>
      <c r="S127" s="292">
        <v>42873.224143518521</v>
      </c>
      <c r="T127" s="294">
        <v>1.7390501929115201</v>
      </c>
      <c r="U127" s="293">
        <v>3.1147</v>
      </c>
      <c r="V127" s="63">
        <f t="shared" si="21"/>
        <v>216</v>
      </c>
      <c r="W127" s="117">
        <f t="shared" si="22"/>
        <v>294.5</v>
      </c>
      <c r="X127" s="291">
        <f t="shared" si="23"/>
        <v>8.2123923893310927E-2</v>
      </c>
    </row>
    <row r="128" spans="1:24">
      <c r="A128" s="52">
        <v>42872.637436342593</v>
      </c>
      <c r="B128" s="3">
        <v>-0.65208388955249585</v>
      </c>
      <c r="C128" s="4">
        <v>-9.2318507361570254E-2</v>
      </c>
      <c r="D128" s="63">
        <f t="shared" si="13"/>
        <v>527</v>
      </c>
      <c r="E128" s="117">
        <f t="shared" si="14"/>
        <v>719</v>
      </c>
      <c r="F128" s="104">
        <f t="shared" si="15"/>
        <v>0.65506702602824218</v>
      </c>
      <c r="G128" s="52">
        <v>42872.949936342593</v>
      </c>
      <c r="H128" s="3">
        <v>-0.1046586613483067</v>
      </c>
      <c r="I128" s="4">
        <v>8.975631126666056E-2</v>
      </c>
      <c r="J128" s="63">
        <f t="shared" si="16"/>
        <v>1362</v>
      </c>
      <c r="K128" s="117">
        <f t="shared" si="17"/>
        <v>2109</v>
      </c>
      <c r="L128" s="104">
        <f t="shared" si="18"/>
        <v>0.39673314301302898</v>
      </c>
      <c r="M128" s="288">
        <v>42873.213043981479</v>
      </c>
      <c r="N128" s="290">
        <v>2.0522386517253302</v>
      </c>
      <c r="O128" s="289">
        <v>2.8674999999999997</v>
      </c>
      <c r="P128" s="63">
        <f t="shared" si="19"/>
        <v>697</v>
      </c>
      <c r="Q128" s="117">
        <f t="shared" si="20"/>
        <v>192</v>
      </c>
      <c r="R128" s="104">
        <f t="shared" si="12"/>
        <v>-0.60029161649846008</v>
      </c>
      <c r="S128" s="292">
        <v>42873.22415509259</v>
      </c>
      <c r="T128" s="294">
        <v>1.74767411257686</v>
      </c>
      <c r="U128" s="293">
        <v>2.8262999999999998</v>
      </c>
      <c r="V128" s="63">
        <f t="shared" si="21"/>
        <v>221</v>
      </c>
      <c r="W128" s="117">
        <f t="shared" si="22"/>
        <v>170.5</v>
      </c>
      <c r="X128" s="291">
        <f t="shared" si="23"/>
        <v>0.11248710008323769</v>
      </c>
    </row>
    <row r="129" spans="1:24">
      <c r="A129" s="52">
        <v>42872.637552083339</v>
      </c>
      <c r="B129" s="3">
        <v>-0.75944349648100007</v>
      </c>
      <c r="C129" s="4">
        <v>0.13021738207293407</v>
      </c>
      <c r="D129" s="63">
        <f t="shared" si="13"/>
        <v>171</v>
      </c>
      <c r="E129" s="117">
        <f t="shared" si="14"/>
        <v>1594</v>
      </c>
      <c r="F129" s="104">
        <f t="shared" si="15"/>
        <v>0.76384013798431016</v>
      </c>
      <c r="G129" s="52">
        <v>42872.950052083339</v>
      </c>
      <c r="H129" s="3">
        <v>0.14650372621084679</v>
      </c>
      <c r="I129" s="4">
        <v>0.23137005908861785</v>
      </c>
      <c r="J129" s="63">
        <f t="shared" si="16"/>
        <v>1561</v>
      </c>
      <c r="K129" s="117">
        <f t="shared" si="17"/>
        <v>2261.5</v>
      </c>
      <c r="L129" s="104">
        <f t="shared" si="18"/>
        <v>0.79060005024047864</v>
      </c>
      <c r="M129" s="288">
        <v>42873.213055555556</v>
      </c>
      <c r="N129" s="290">
        <v>2.0546480871855701</v>
      </c>
      <c r="O129" s="289">
        <v>2.6821000000000002</v>
      </c>
      <c r="P129" s="63">
        <f t="shared" si="19"/>
        <v>699</v>
      </c>
      <c r="Q129" s="117">
        <f t="shared" si="20"/>
        <v>73</v>
      </c>
      <c r="R129" s="104">
        <f t="shared" si="12"/>
        <v>-0.27181250737710405</v>
      </c>
      <c r="S129" s="292">
        <v>42873.224166666667</v>
      </c>
      <c r="T129" s="294">
        <v>1.75689329326814</v>
      </c>
      <c r="U129" s="293">
        <v>3.9386999999999999</v>
      </c>
      <c r="V129" s="63">
        <f t="shared" si="21"/>
        <v>223</v>
      </c>
      <c r="W129" s="117">
        <f t="shared" si="22"/>
        <v>330</v>
      </c>
      <c r="X129" s="291">
        <f t="shared" si="23"/>
        <v>-0.91732722979209003</v>
      </c>
    </row>
    <row r="130" spans="1:24">
      <c r="A130" s="52">
        <v>42872.637667824078</v>
      </c>
      <c r="B130" s="3">
        <v>-0.62697415348686891</v>
      </c>
      <c r="C130" s="4">
        <v>2.9064705057250291E-2</v>
      </c>
      <c r="D130" s="63">
        <f t="shared" si="13"/>
        <v>629</v>
      </c>
      <c r="E130" s="117">
        <f t="shared" si="14"/>
        <v>1226.5</v>
      </c>
      <c r="F130" s="104">
        <f t="shared" si="15"/>
        <v>0.84993565507223157</v>
      </c>
      <c r="G130" s="52">
        <v>42872.950167824078</v>
      </c>
      <c r="H130" s="3">
        <v>1.0882882115584429</v>
      </c>
      <c r="I130" s="4">
        <v>6.9525775863523806E-2</v>
      </c>
      <c r="J130" s="63">
        <f t="shared" si="16"/>
        <v>2109</v>
      </c>
      <c r="K130" s="117">
        <f t="shared" si="17"/>
        <v>2076.5</v>
      </c>
      <c r="L130" s="104">
        <f t="shared" si="18"/>
        <v>0.83586162637734573</v>
      </c>
      <c r="M130" s="288">
        <v>42873.213067129633</v>
      </c>
      <c r="N130" s="290">
        <v>2.06601354318938</v>
      </c>
      <c r="O130" s="289">
        <v>2.7953999999999999</v>
      </c>
      <c r="P130" s="63">
        <f t="shared" si="19"/>
        <v>707</v>
      </c>
      <c r="Q130" s="117">
        <f t="shared" si="20"/>
        <v>156</v>
      </c>
      <c r="R130" s="104">
        <f t="shared" si="12"/>
        <v>-0.37713647453957316</v>
      </c>
      <c r="S130" s="292">
        <v>42873.224178240744</v>
      </c>
      <c r="T130" s="294">
        <v>1.76750241312346</v>
      </c>
      <c r="U130" s="293">
        <v>3.5369999999999999</v>
      </c>
      <c r="V130" s="63">
        <f t="shared" si="21"/>
        <v>225</v>
      </c>
      <c r="W130" s="117">
        <f t="shared" si="22"/>
        <v>322</v>
      </c>
      <c r="X130" s="291">
        <f t="shared" si="23"/>
        <v>-0.92775204001470901</v>
      </c>
    </row>
    <row r="131" spans="1:24">
      <c r="A131" s="52">
        <v>42872.637783564816</v>
      </c>
      <c r="B131" s="3">
        <v>-0.71169939495268941</v>
      </c>
      <c r="C131" s="4">
        <v>8.8341696541135353E-3</v>
      </c>
      <c r="D131" s="63">
        <f t="shared" si="13"/>
        <v>330</v>
      </c>
      <c r="E131" s="117">
        <f t="shared" si="14"/>
        <v>1139.5</v>
      </c>
      <c r="F131" s="104">
        <f t="shared" si="15"/>
        <v>0.71742873367525983</v>
      </c>
      <c r="G131" s="52">
        <v>42872.950283564816</v>
      </c>
      <c r="H131" s="3">
        <v>1.1397606697798508</v>
      </c>
      <c r="I131" s="4">
        <v>-5.1857436555298481E-2</v>
      </c>
      <c r="J131" s="63">
        <f t="shared" si="16"/>
        <v>2129</v>
      </c>
      <c r="K131" s="117">
        <f t="shared" si="17"/>
        <v>1708.5</v>
      </c>
      <c r="L131" s="104">
        <f t="shared" si="18"/>
        <v>0.92297657261948873</v>
      </c>
      <c r="M131" s="288">
        <v>42873.213078703702</v>
      </c>
      <c r="N131" s="290">
        <v>2.0769042610794899</v>
      </c>
      <c r="O131" s="289">
        <v>2.7850999999999999</v>
      </c>
      <c r="P131" s="63">
        <f t="shared" si="19"/>
        <v>711</v>
      </c>
      <c r="Q131" s="117">
        <f t="shared" si="20"/>
        <v>145.5</v>
      </c>
      <c r="R131" s="104">
        <f t="shared" si="12"/>
        <v>0.17600129210216489</v>
      </c>
      <c r="S131" s="292">
        <v>42873.224189814813</v>
      </c>
      <c r="T131" s="294">
        <v>1.7832608490189199</v>
      </c>
      <c r="U131" s="293">
        <v>2.9601999999999999</v>
      </c>
      <c r="V131" s="63">
        <f t="shared" si="21"/>
        <v>227</v>
      </c>
      <c r="W131" s="117">
        <f t="shared" si="22"/>
        <v>251.5</v>
      </c>
      <c r="X131" s="291">
        <f t="shared" si="23"/>
        <v>3.483683294656565E-2</v>
      </c>
    </row>
    <row r="132" spans="1:24">
      <c r="A132" s="52">
        <v>42872.637899305555</v>
      </c>
      <c r="B132" s="3">
        <v>-0.55857466260570621</v>
      </c>
      <c r="C132" s="4">
        <v>-7.20879719584335E-2</v>
      </c>
      <c r="D132" s="63">
        <f t="shared" si="13"/>
        <v>856</v>
      </c>
      <c r="E132" s="117">
        <f t="shared" si="14"/>
        <v>792.5</v>
      </c>
      <c r="F132" s="104">
        <f t="shared" si="15"/>
        <v>0.72499322816809986</v>
      </c>
      <c r="G132" s="52">
        <v>42872.950399305555</v>
      </c>
      <c r="H132" s="3">
        <v>0.16879830215422301</v>
      </c>
      <c r="I132" s="4">
        <v>0.13021738207293407</v>
      </c>
      <c r="J132" s="63">
        <f t="shared" si="16"/>
        <v>1573</v>
      </c>
      <c r="K132" s="117">
        <f t="shared" si="17"/>
        <v>2166</v>
      </c>
      <c r="L132" s="104">
        <f t="shared" si="18"/>
        <v>0.66061583468965646</v>
      </c>
      <c r="M132" s="288">
        <v>42873.213090277779</v>
      </c>
      <c r="N132" s="290">
        <v>2.0870306668855898</v>
      </c>
      <c r="O132" s="289">
        <v>2.8880999999999997</v>
      </c>
      <c r="P132" s="63">
        <f t="shared" si="19"/>
        <v>717</v>
      </c>
      <c r="Q132" s="117">
        <f t="shared" si="20"/>
        <v>204</v>
      </c>
      <c r="R132" s="104">
        <f t="shared" si="12"/>
        <v>0.54759004254220567</v>
      </c>
      <c r="S132" s="292">
        <v>42873.22420138889</v>
      </c>
      <c r="T132" s="294">
        <v>1.79403246061858</v>
      </c>
      <c r="U132" s="293">
        <v>2.9807999999999999</v>
      </c>
      <c r="V132" s="63">
        <f t="shared" si="21"/>
        <v>229</v>
      </c>
      <c r="W132" s="117">
        <f t="shared" si="22"/>
        <v>262</v>
      </c>
      <c r="X132" s="291">
        <f t="shared" si="23"/>
        <v>-0.17295234021239095</v>
      </c>
    </row>
    <row r="133" spans="1:24">
      <c r="A133" s="52">
        <v>42872.638015046294</v>
      </c>
      <c r="B133" s="3">
        <v>-0.38761911034259311</v>
      </c>
      <c r="C133" s="4">
        <v>0.10998684666979731</v>
      </c>
      <c r="D133" s="63">
        <f t="shared" si="13"/>
        <v>1315</v>
      </c>
      <c r="E133" s="117">
        <f t="shared" si="14"/>
        <v>1519</v>
      </c>
      <c r="F133" s="104">
        <f t="shared" si="15"/>
        <v>0.683976406118465</v>
      </c>
      <c r="G133" s="52">
        <v>42872.950515046294</v>
      </c>
      <c r="H133" s="3">
        <v>-0.63004646941776099</v>
      </c>
      <c r="I133" s="4">
        <v>0.31229220070116487</v>
      </c>
      <c r="J133" s="63">
        <f t="shared" si="16"/>
        <v>712</v>
      </c>
      <c r="K133" s="117">
        <f t="shared" si="17"/>
        <v>2299.5</v>
      </c>
      <c r="L133" s="104">
        <f t="shared" si="18"/>
        <v>0.70883166663113517</v>
      </c>
      <c r="M133" s="288">
        <v>42873.213101851848</v>
      </c>
      <c r="N133" s="290">
        <v>2.0904949293757502</v>
      </c>
      <c r="O133" s="289">
        <v>2.7645</v>
      </c>
      <c r="P133" s="63">
        <f t="shared" si="19"/>
        <v>718</v>
      </c>
      <c r="Q133" s="117">
        <f t="shared" si="20"/>
        <v>127.5</v>
      </c>
      <c r="R133" s="104">
        <f t="shared" si="12"/>
        <v>0.42292504348653892</v>
      </c>
      <c r="S133" s="292">
        <v>42873.224212962959</v>
      </c>
      <c r="T133" s="294">
        <v>1.80830083003432</v>
      </c>
      <c r="U133" s="293">
        <v>2.8365999999999998</v>
      </c>
      <c r="V133" s="63">
        <f t="shared" si="21"/>
        <v>230</v>
      </c>
      <c r="W133" s="117">
        <f t="shared" si="22"/>
        <v>178.5</v>
      </c>
      <c r="X133" s="291">
        <f t="shared" si="23"/>
        <v>0.51846343203692169</v>
      </c>
    </row>
    <row r="134" spans="1:24">
      <c r="A134" s="52">
        <v>42872.638130787032</v>
      </c>
      <c r="B134" s="3">
        <v>6.6983516364618148E-2</v>
      </c>
      <c r="C134" s="4">
        <v>-0.1327795781678455</v>
      </c>
      <c r="D134" s="63">
        <f t="shared" si="13"/>
        <v>1986</v>
      </c>
      <c r="E134" s="117">
        <f t="shared" si="14"/>
        <v>531.5</v>
      </c>
      <c r="F134" s="104">
        <f t="shared" si="15"/>
        <v>0.6325484540025792</v>
      </c>
      <c r="G134" s="52">
        <v>42872.950630787032</v>
      </c>
      <c r="H134" s="3">
        <v>-3.1510788860063976E-2</v>
      </c>
      <c r="I134" s="4">
        <v>0.23137005908861785</v>
      </c>
      <c r="J134" s="63">
        <f t="shared" si="16"/>
        <v>1424</v>
      </c>
      <c r="K134" s="117">
        <f t="shared" si="17"/>
        <v>2261.5</v>
      </c>
      <c r="L134" s="104">
        <f t="shared" si="18"/>
        <v>0.74577314680571583</v>
      </c>
      <c r="M134" s="288">
        <v>42873.213113425925</v>
      </c>
      <c r="N134" s="290">
        <v>2.09387220635044</v>
      </c>
      <c r="O134" s="289">
        <v>2.8880999999999997</v>
      </c>
      <c r="P134" s="63">
        <f t="shared" si="19"/>
        <v>720</v>
      </c>
      <c r="Q134" s="117">
        <f t="shared" si="20"/>
        <v>204</v>
      </c>
      <c r="R134" s="104">
        <f t="shared" si="12"/>
        <v>0.2562218020050791</v>
      </c>
      <c r="S134" s="292">
        <v>42873.224224537036</v>
      </c>
      <c r="T134" s="294">
        <v>1.82644457244058</v>
      </c>
      <c r="U134" s="293">
        <v>2.8468999999999998</v>
      </c>
      <c r="V134" s="63">
        <f t="shared" si="21"/>
        <v>233</v>
      </c>
      <c r="W134" s="117">
        <f t="shared" si="22"/>
        <v>188</v>
      </c>
      <c r="X134" s="291">
        <f t="shared" si="23"/>
        <v>0.51404627940691316</v>
      </c>
    </row>
    <row r="135" spans="1:24">
      <c r="A135" s="52">
        <v>42872.638246527778</v>
      </c>
      <c r="B135" s="3">
        <v>-0.47271733059545828</v>
      </c>
      <c r="C135" s="4">
        <v>0.23137005908861785</v>
      </c>
      <c r="D135" s="63">
        <f t="shared" si="13"/>
        <v>1104</v>
      </c>
      <c r="E135" s="117">
        <f t="shared" si="14"/>
        <v>1873</v>
      </c>
      <c r="F135" s="104">
        <f t="shared" si="15"/>
        <v>0.86815996516237715</v>
      </c>
      <c r="G135" s="52">
        <v>42872.950746527778</v>
      </c>
      <c r="H135" s="3">
        <v>-0.43440923986886676</v>
      </c>
      <c r="I135" s="4">
        <v>-9.2318507361570254E-2</v>
      </c>
      <c r="J135" s="63">
        <f t="shared" si="16"/>
        <v>1045</v>
      </c>
      <c r="K135" s="117">
        <f t="shared" si="17"/>
        <v>1574</v>
      </c>
      <c r="L135" s="104">
        <f t="shared" si="18"/>
        <v>0.4080229537072062</v>
      </c>
      <c r="M135" s="288">
        <v>42873.213125000002</v>
      </c>
      <c r="N135" s="290">
        <v>2.0941915278694001</v>
      </c>
      <c r="O135" s="289">
        <v>2.7542</v>
      </c>
      <c r="P135" s="63">
        <f t="shared" si="19"/>
        <v>721</v>
      </c>
      <c r="Q135" s="117">
        <f t="shared" si="20"/>
        <v>120</v>
      </c>
      <c r="R135" s="104">
        <f t="shared" si="12"/>
        <v>-0.74332710623816844</v>
      </c>
      <c r="S135" s="292">
        <v>42873.224236111113</v>
      </c>
      <c r="T135" s="294">
        <v>1.8391924737084699</v>
      </c>
      <c r="U135" s="293">
        <v>3.1661999999999999</v>
      </c>
      <c r="V135" s="63">
        <f t="shared" si="21"/>
        <v>242</v>
      </c>
      <c r="W135" s="117">
        <f t="shared" si="22"/>
        <v>302.5</v>
      </c>
      <c r="X135" s="291">
        <f t="shared" si="23"/>
        <v>0.19570769763233681</v>
      </c>
    </row>
    <row r="136" spans="1:24">
      <c r="A136" s="52">
        <v>42872.638362268524</v>
      </c>
      <c r="B136" s="3">
        <v>-0.47251924696896236</v>
      </c>
      <c r="C136" s="4">
        <v>-1.1396365749023222E-2</v>
      </c>
      <c r="D136" s="63">
        <f t="shared" si="13"/>
        <v>1105</v>
      </c>
      <c r="E136" s="117">
        <f t="shared" si="14"/>
        <v>1048</v>
      </c>
      <c r="F136" s="104">
        <f t="shared" si="15"/>
        <v>0.38358198921478159</v>
      </c>
      <c r="G136" s="52">
        <v>42872.950862268524</v>
      </c>
      <c r="H136" s="3">
        <v>-0.43843291954467634</v>
      </c>
      <c r="I136" s="4">
        <v>0.1706784528792076</v>
      </c>
      <c r="J136" s="63">
        <f t="shared" si="16"/>
        <v>1042</v>
      </c>
      <c r="K136" s="117">
        <f t="shared" si="17"/>
        <v>2210.5</v>
      </c>
      <c r="L136" s="104">
        <f t="shared" si="18"/>
        <v>-8.3460608908737188E-2</v>
      </c>
      <c r="M136" s="288">
        <v>42873.213136574072</v>
      </c>
      <c r="N136" s="290">
        <v>2.0839850484368099</v>
      </c>
      <c r="O136" s="289">
        <v>2.7645</v>
      </c>
      <c r="P136" s="63">
        <f t="shared" si="19"/>
        <v>716</v>
      </c>
      <c r="Q136" s="117">
        <f t="shared" si="20"/>
        <v>127.5</v>
      </c>
      <c r="R136" s="104">
        <f t="shared" si="12"/>
        <v>-0.65402520443146472</v>
      </c>
      <c r="S136" s="292">
        <v>42873.224247685182</v>
      </c>
      <c r="T136" s="294">
        <v>1.85100146610894</v>
      </c>
      <c r="U136" s="293">
        <v>2.8365999999999998</v>
      </c>
      <c r="V136" s="63">
        <f t="shared" si="21"/>
        <v>253</v>
      </c>
      <c r="W136" s="117">
        <f t="shared" si="22"/>
        <v>178.5</v>
      </c>
      <c r="X136" s="291">
        <f t="shared" si="23"/>
        <v>0.55872287965796152</v>
      </c>
    </row>
    <row r="137" spans="1:24">
      <c r="A137" s="52">
        <v>42872.638478009263</v>
      </c>
      <c r="B137" s="3">
        <v>-0.45734852848502872</v>
      </c>
      <c r="C137" s="4">
        <v>-9.2318507361570254E-2</v>
      </c>
      <c r="D137" s="63">
        <f t="shared" si="13"/>
        <v>1146</v>
      </c>
      <c r="E137" s="117">
        <f t="shared" si="14"/>
        <v>719</v>
      </c>
      <c r="F137" s="104">
        <f t="shared" si="15"/>
        <v>0.14371464738316109</v>
      </c>
      <c r="G137" s="52">
        <v>42872.950978009263</v>
      </c>
      <c r="H137" s="3">
        <v>0.10758901893876331</v>
      </c>
      <c r="I137" s="4">
        <v>0.15044791747607084</v>
      </c>
      <c r="J137" s="63">
        <f t="shared" si="16"/>
        <v>1533</v>
      </c>
      <c r="K137" s="117">
        <f t="shared" si="17"/>
        <v>2188</v>
      </c>
      <c r="L137" s="104">
        <f t="shared" si="18"/>
        <v>-0.1842553018050643</v>
      </c>
      <c r="M137" s="288">
        <v>42873.213148148148</v>
      </c>
      <c r="N137" s="290">
        <v>2.0710965008062998</v>
      </c>
      <c r="O137" s="289">
        <v>2.7336</v>
      </c>
      <c r="P137" s="63">
        <f t="shared" si="19"/>
        <v>709</v>
      </c>
      <c r="Q137" s="117">
        <f t="shared" si="20"/>
        <v>112</v>
      </c>
      <c r="R137" s="104">
        <f t="shared" si="12"/>
        <v>-0.84283370463937612</v>
      </c>
      <c r="S137" s="292">
        <v>42873.224259259259</v>
      </c>
      <c r="T137" s="294">
        <v>1.8663437990349201</v>
      </c>
      <c r="U137" s="293">
        <v>3.0632000000000001</v>
      </c>
      <c r="V137" s="63">
        <f t="shared" si="21"/>
        <v>257</v>
      </c>
      <c r="W137" s="117">
        <f t="shared" si="22"/>
        <v>286.5</v>
      </c>
      <c r="X137" s="291">
        <f t="shared" si="23"/>
        <v>-4.4006518403949264E-2</v>
      </c>
    </row>
    <row r="138" spans="1:24">
      <c r="A138" s="52">
        <v>42872.638593750002</v>
      </c>
      <c r="B138" s="3">
        <v>-0.31866193077128457</v>
      </c>
      <c r="C138" s="4">
        <v>6.9525775863523806E-2</v>
      </c>
      <c r="D138" s="63">
        <f t="shared" si="13"/>
        <v>1454</v>
      </c>
      <c r="E138" s="117">
        <f t="shared" si="14"/>
        <v>1373.5</v>
      </c>
      <c r="F138" s="104">
        <f t="shared" si="15"/>
        <v>-0.51919224430361188</v>
      </c>
      <c r="G138" s="52">
        <v>42872.951093750002</v>
      </c>
      <c r="H138" s="3">
        <v>0.35137973041647741</v>
      </c>
      <c r="I138" s="4">
        <v>6.9525775863523806E-2</v>
      </c>
      <c r="J138" s="63">
        <f t="shared" si="16"/>
        <v>1716</v>
      </c>
      <c r="K138" s="117">
        <f t="shared" si="17"/>
        <v>2076.5</v>
      </c>
      <c r="L138" s="104">
        <f t="shared" si="18"/>
        <v>-0.63151578214454807</v>
      </c>
      <c r="M138" s="288">
        <v>42873.213159722225</v>
      </c>
      <c r="N138" s="290">
        <v>2.0570614886679901</v>
      </c>
      <c r="O138" s="289">
        <v>2.8056999999999999</v>
      </c>
      <c r="P138" s="63">
        <f t="shared" si="19"/>
        <v>701</v>
      </c>
      <c r="Q138" s="117">
        <f t="shared" si="20"/>
        <v>161.5</v>
      </c>
      <c r="R138" s="104">
        <f t="shared" si="12"/>
        <v>-0.45277151589634884</v>
      </c>
      <c r="S138" s="292">
        <v>42873.224270833336</v>
      </c>
      <c r="T138" s="294">
        <v>1.87866715171742</v>
      </c>
      <c r="U138" s="293">
        <v>3.1456</v>
      </c>
      <c r="V138" s="63">
        <f t="shared" si="21"/>
        <v>262</v>
      </c>
      <c r="W138" s="117">
        <f t="shared" si="22"/>
        <v>298.5</v>
      </c>
      <c r="X138" s="291">
        <f t="shared" si="23"/>
        <v>0.20809800527935379</v>
      </c>
    </row>
    <row r="139" spans="1:24">
      <c r="A139" s="52">
        <v>42872.63870949074</v>
      </c>
      <c r="B139" s="3">
        <v>-0.54168427538228203</v>
      </c>
      <c r="C139" s="4">
        <v>0.3527532715074384</v>
      </c>
      <c r="D139" s="63">
        <f t="shared" si="13"/>
        <v>898</v>
      </c>
      <c r="E139" s="117">
        <f t="shared" si="14"/>
        <v>2098</v>
      </c>
      <c r="F139" s="104">
        <f t="shared" si="15"/>
        <v>-0.8562613592831837</v>
      </c>
      <c r="G139" s="52">
        <v>42872.95120949074</v>
      </c>
      <c r="H139" s="3">
        <v>0.26825966806903195</v>
      </c>
      <c r="I139" s="4">
        <v>0.27183112989489139</v>
      </c>
      <c r="J139" s="63">
        <f t="shared" si="16"/>
        <v>1646</v>
      </c>
      <c r="K139" s="117">
        <f t="shared" si="17"/>
        <v>2285</v>
      </c>
      <c r="L139" s="104">
        <f t="shared" si="18"/>
        <v>-8.344051057684496E-3</v>
      </c>
      <c r="M139" s="288">
        <v>42873.213171296295</v>
      </c>
      <c r="N139" s="290">
        <v>2.0409422938659798</v>
      </c>
      <c r="O139" s="289">
        <v>2.7850999999999999</v>
      </c>
      <c r="P139" s="63">
        <f t="shared" si="19"/>
        <v>691</v>
      </c>
      <c r="Q139" s="117">
        <f t="shared" si="20"/>
        <v>145.5</v>
      </c>
      <c r="R139" s="104">
        <f t="shared" si="12"/>
        <v>-0.37247141593373451</v>
      </c>
      <c r="S139" s="292">
        <v>42873.224282407406</v>
      </c>
      <c r="T139" s="294">
        <v>1.88837459309417</v>
      </c>
      <c r="U139" s="293">
        <v>2.9807999999999999</v>
      </c>
      <c r="V139" s="63">
        <f t="shared" si="21"/>
        <v>269</v>
      </c>
      <c r="W139" s="117">
        <f t="shared" si="22"/>
        <v>262</v>
      </c>
      <c r="X139" s="291">
        <f t="shared" si="23"/>
        <v>0.60178962873764597</v>
      </c>
    </row>
    <row r="140" spans="1:24">
      <c r="A140" s="52">
        <v>42872.638825231479</v>
      </c>
      <c r="B140" s="3">
        <v>-0.43893925305098935</v>
      </c>
      <c r="C140" s="4">
        <v>-1.1396365749023222E-2</v>
      </c>
      <c r="D140" s="63">
        <f t="shared" si="13"/>
        <v>1208</v>
      </c>
      <c r="E140" s="117">
        <f t="shared" si="14"/>
        <v>1048</v>
      </c>
      <c r="F140" s="104">
        <f t="shared" si="15"/>
        <v>0.10238691899884159</v>
      </c>
      <c r="G140" s="52">
        <v>42872.951325231479</v>
      </c>
      <c r="H140" s="3">
        <v>-0.2566836351652691</v>
      </c>
      <c r="I140" s="4">
        <v>6.9525775863523806E-2</v>
      </c>
      <c r="J140" s="63">
        <f t="shared" si="16"/>
        <v>1236</v>
      </c>
      <c r="K140" s="117">
        <f t="shared" si="17"/>
        <v>2076.5</v>
      </c>
      <c r="L140" s="104">
        <f t="shared" si="18"/>
        <v>0.23166892357882682</v>
      </c>
      <c r="M140" s="288">
        <v>42873.213182870371</v>
      </c>
      <c r="N140" s="290">
        <v>2.02718653242616</v>
      </c>
      <c r="O140" s="289">
        <v>2.7850999999999999</v>
      </c>
      <c r="P140" s="63">
        <f t="shared" si="19"/>
        <v>684</v>
      </c>
      <c r="Q140" s="117">
        <f t="shared" si="20"/>
        <v>145.5</v>
      </c>
      <c r="R140" s="104">
        <f t="shared" si="12"/>
        <v>0.26276819198052448</v>
      </c>
      <c r="S140" s="292">
        <v>42873.224293981482</v>
      </c>
      <c r="T140" s="294">
        <v>1.90646075635332</v>
      </c>
      <c r="U140" s="293">
        <v>2.8984000000000001</v>
      </c>
      <c r="V140" s="63">
        <f t="shared" si="21"/>
        <v>272</v>
      </c>
      <c r="W140" s="117">
        <f t="shared" si="22"/>
        <v>223</v>
      </c>
      <c r="X140" s="291">
        <f t="shared" si="23"/>
        <v>0.49484210968573711</v>
      </c>
    </row>
    <row r="141" spans="1:24">
      <c r="A141" s="52">
        <v>42872.638940972218</v>
      </c>
      <c r="B141" s="3">
        <v>-0.47621360932463025</v>
      </c>
      <c r="C141" s="4">
        <v>-3.1626901152159978E-2</v>
      </c>
      <c r="D141" s="63">
        <f t="shared" si="13"/>
        <v>1090</v>
      </c>
      <c r="E141" s="117">
        <f t="shared" si="14"/>
        <v>956.5</v>
      </c>
      <c r="F141" s="104">
        <f t="shared" si="15"/>
        <v>-0.25334204312580461</v>
      </c>
      <c r="G141" s="52">
        <v>42872.951440972218</v>
      </c>
      <c r="H141" s="3">
        <v>1.407620975577438</v>
      </c>
      <c r="I141" s="4">
        <v>2.9064705057250291E-2</v>
      </c>
      <c r="J141" s="63">
        <f t="shared" si="16"/>
        <v>2230</v>
      </c>
      <c r="K141" s="117">
        <f t="shared" si="17"/>
        <v>1989.5</v>
      </c>
      <c r="L141" s="104">
        <f t="shared" si="18"/>
        <v>0.45946895386893161</v>
      </c>
      <c r="M141" s="288">
        <v>42873.213194444441</v>
      </c>
      <c r="N141" s="290">
        <v>2.0035010890714502</v>
      </c>
      <c r="O141" s="289">
        <v>3.0632000000000001</v>
      </c>
      <c r="P141" s="63">
        <f t="shared" si="19"/>
        <v>672</v>
      </c>
      <c r="Q141" s="117">
        <f t="shared" si="20"/>
        <v>272</v>
      </c>
      <c r="R141" s="104">
        <f t="shared" si="12"/>
        <v>0.70284261403008341</v>
      </c>
      <c r="S141" s="292">
        <v>42873.224305555559</v>
      </c>
      <c r="T141" s="294">
        <v>1.9189223270729601</v>
      </c>
      <c r="U141" s="293">
        <v>3.2382999999999997</v>
      </c>
      <c r="V141" s="63">
        <f t="shared" si="21"/>
        <v>278</v>
      </c>
      <c r="W141" s="117">
        <f t="shared" si="22"/>
        <v>312</v>
      </c>
      <c r="X141" s="291">
        <f t="shared" si="23"/>
        <v>0.17398666276564043</v>
      </c>
    </row>
    <row r="142" spans="1:24">
      <c r="A142" s="52">
        <v>42872.639056712964</v>
      </c>
      <c r="B142" s="3">
        <v>-0.7371314852489671</v>
      </c>
      <c r="C142" s="4">
        <v>0.10998684666979731</v>
      </c>
      <c r="D142" s="63">
        <f t="shared" si="13"/>
        <v>242</v>
      </c>
      <c r="E142" s="117">
        <f t="shared" si="14"/>
        <v>1519</v>
      </c>
      <c r="F142" s="104">
        <f t="shared" si="15"/>
        <v>0.16668409149685939</v>
      </c>
      <c r="G142" s="52">
        <v>42872.951556712964</v>
      </c>
      <c r="H142" s="3">
        <v>0.83663727105484254</v>
      </c>
      <c r="I142" s="4">
        <v>4.9295240460387052E-2</v>
      </c>
      <c r="J142" s="63">
        <f t="shared" si="16"/>
        <v>1996</v>
      </c>
      <c r="K142" s="117">
        <f t="shared" si="17"/>
        <v>2037</v>
      </c>
      <c r="L142" s="104">
        <f t="shared" si="18"/>
        <v>0.53252097893477024</v>
      </c>
      <c r="M142" s="288">
        <v>42873.213206018518</v>
      </c>
      <c r="N142" s="290">
        <v>1.9824761826216399</v>
      </c>
      <c r="O142" s="289">
        <v>2.8056999999999999</v>
      </c>
      <c r="P142" s="63">
        <f t="shared" si="19"/>
        <v>664</v>
      </c>
      <c r="Q142" s="117">
        <f t="shared" si="20"/>
        <v>161.5</v>
      </c>
      <c r="R142" s="104">
        <f t="shared" si="12"/>
        <v>0.49298206972839825</v>
      </c>
      <c r="S142" s="292">
        <v>42873.224317129629</v>
      </c>
      <c r="T142" s="294">
        <v>1.93702099338721</v>
      </c>
      <c r="U142" s="293">
        <v>3.0735000000000001</v>
      </c>
      <c r="V142" s="63">
        <f t="shared" si="21"/>
        <v>288</v>
      </c>
      <c r="W142" s="117">
        <f t="shared" si="22"/>
        <v>288.5</v>
      </c>
      <c r="X142" s="291">
        <f t="shared" si="23"/>
        <v>-0.18989116678177886</v>
      </c>
    </row>
    <row r="143" spans="1:24">
      <c r="A143" s="52">
        <v>42872.639172453702</v>
      </c>
      <c r="B143" s="3">
        <v>-0.49566779783274106</v>
      </c>
      <c r="C143" s="4">
        <v>0.25160059449175465</v>
      </c>
      <c r="D143" s="63">
        <f t="shared" si="13"/>
        <v>1026</v>
      </c>
      <c r="E143" s="117">
        <f t="shared" si="14"/>
        <v>1925</v>
      </c>
      <c r="F143" s="104">
        <f t="shared" si="15"/>
        <v>0.60499714645794733</v>
      </c>
      <c r="G143" s="52">
        <v>42872.951672453702</v>
      </c>
      <c r="H143" s="3">
        <v>8.4562945546826959E-2</v>
      </c>
      <c r="I143" s="4">
        <v>0.39321434231371194</v>
      </c>
      <c r="J143" s="63">
        <f t="shared" si="16"/>
        <v>1520</v>
      </c>
      <c r="K143" s="117">
        <f t="shared" si="17"/>
        <v>2317</v>
      </c>
      <c r="L143" s="104">
        <f t="shared" si="18"/>
        <v>0.68709045130524515</v>
      </c>
      <c r="M143" s="288">
        <v>42873.213217592594</v>
      </c>
      <c r="N143" s="290">
        <v>1.9621057742596899</v>
      </c>
      <c r="O143" s="289">
        <v>2.8468999999999998</v>
      </c>
      <c r="P143" s="63">
        <f t="shared" si="19"/>
        <v>647</v>
      </c>
      <c r="Q143" s="117">
        <f t="shared" si="20"/>
        <v>185</v>
      </c>
      <c r="R143" s="104">
        <f t="shared" si="12"/>
        <v>0.79199170403791885</v>
      </c>
      <c r="S143" s="292">
        <v>42873.224328703705</v>
      </c>
      <c r="T143" s="294">
        <v>1.9564171354422499</v>
      </c>
      <c r="U143" s="293">
        <v>3.0838000000000001</v>
      </c>
      <c r="V143" s="63">
        <f t="shared" si="21"/>
        <v>291</v>
      </c>
      <c r="W143" s="117">
        <f t="shared" si="22"/>
        <v>290.5</v>
      </c>
      <c r="X143" s="291">
        <f t="shared" si="23"/>
        <v>-0.76565865820495049</v>
      </c>
    </row>
    <row r="144" spans="1:24">
      <c r="A144" s="52">
        <v>42872.639288194448</v>
      </c>
      <c r="B144" s="3">
        <v>-0.31189111263167202</v>
      </c>
      <c r="C144" s="4">
        <v>-5.1857436555296739E-2</v>
      </c>
      <c r="D144" s="63">
        <f t="shared" si="13"/>
        <v>1473</v>
      </c>
      <c r="E144" s="117">
        <f t="shared" si="14"/>
        <v>874.5</v>
      </c>
      <c r="F144" s="104">
        <f t="shared" si="15"/>
        <v>0.37153775084355534</v>
      </c>
      <c r="G144" s="52">
        <v>42872.951788194448</v>
      </c>
      <c r="H144" s="3">
        <v>-0.33815763148612993</v>
      </c>
      <c r="I144" s="4">
        <v>-7.20879719584335E-2</v>
      </c>
      <c r="J144" s="63">
        <f t="shared" si="16"/>
        <v>1153</v>
      </c>
      <c r="K144" s="117">
        <f t="shared" si="17"/>
        <v>1653.5</v>
      </c>
      <c r="L144" s="104">
        <f t="shared" si="18"/>
        <v>0.63720889958754034</v>
      </c>
      <c r="M144" s="288">
        <v>42873.213229166664</v>
      </c>
      <c r="N144" s="290">
        <v>1.9378357510877</v>
      </c>
      <c r="O144" s="289">
        <v>2.7130000000000001</v>
      </c>
      <c r="P144" s="63">
        <f t="shared" si="19"/>
        <v>638</v>
      </c>
      <c r="Q144" s="117">
        <f t="shared" si="20"/>
        <v>94.5</v>
      </c>
      <c r="R144" s="104">
        <f t="shared" si="12"/>
        <v>0.56292175935512712</v>
      </c>
      <c r="S144" s="292">
        <v>42873.224340277775</v>
      </c>
      <c r="T144" s="294">
        <v>1.9674081481351</v>
      </c>
      <c r="U144" s="293">
        <v>3.0323000000000002</v>
      </c>
      <c r="V144" s="63">
        <f t="shared" si="21"/>
        <v>293</v>
      </c>
      <c r="W144" s="117">
        <f t="shared" si="22"/>
        <v>277.5</v>
      </c>
      <c r="X144" s="291">
        <f t="shared" si="23"/>
        <v>-0.31995935198393943</v>
      </c>
    </row>
    <row r="145" spans="1:24">
      <c r="A145" s="52">
        <v>42872.639403935187</v>
      </c>
      <c r="B145" s="3">
        <v>0.26825972434537049</v>
      </c>
      <c r="C145" s="4">
        <v>0.19090898828234434</v>
      </c>
      <c r="D145" s="63">
        <f t="shared" si="13"/>
        <v>2129</v>
      </c>
      <c r="E145" s="117">
        <f t="shared" si="14"/>
        <v>1763</v>
      </c>
      <c r="F145" s="104">
        <f t="shared" si="15"/>
        <v>0.42992630848377145</v>
      </c>
      <c r="G145" s="52">
        <v>42872.951903935187</v>
      </c>
      <c r="H145" s="3">
        <v>0.24550665015766227</v>
      </c>
      <c r="I145" s="4">
        <v>-3.1626901152159978E-2</v>
      </c>
      <c r="J145" s="63">
        <f t="shared" si="16"/>
        <v>1630</v>
      </c>
      <c r="K145" s="117">
        <f t="shared" si="17"/>
        <v>1805.5</v>
      </c>
      <c r="L145" s="104">
        <f t="shared" si="18"/>
        <v>0.7545926408126713</v>
      </c>
      <c r="M145" s="288">
        <v>42873.213240740741</v>
      </c>
      <c r="N145" s="290">
        <v>1.9185436864921199</v>
      </c>
      <c r="O145" s="289">
        <v>3.0323000000000002</v>
      </c>
      <c r="P145" s="63">
        <f t="shared" si="19"/>
        <v>626</v>
      </c>
      <c r="Q145" s="117">
        <f t="shared" si="20"/>
        <v>256.5</v>
      </c>
      <c r="R145" s="104">
        <f t="shared" si="12"/>
        <v>0.2724111557433383</v>
      </c>
      <c r="S145" s="292">
        <v>42873.224351851852</v>
      </c>
      <c r="T145" s="294">
        <v>1.97493516140717</v>
      </c>
      <c r="U145" s="293">
        <v>4.1447000000000003</v>
      </c>
      <c r="V145" s="63">
        <f t="shared" si="21"/>
        <v>295</v>
      </c>
      <c r="W145" s="117">
        <f t="shared" si="22"/>
        <v>332</v>
      </c>
      <c r="X145" s="291">
        <f t="shared" si="23"/>
        <v>-1.954974663545795E-2</v>
      </c>
    </row>
    <row r="146" spans="1:24">
      <c r="A146" s="52">
        <v>42872.639519675926</v>
      </c>
      <c r="B146" s="3">
        <v>0.33870735396327312</v>
      </c>
      <c r="C146" s="4">
        <v>2.9064705057250291E-2</v>
      </c>
      <c r="D146" s="63">
        <f t="shared" si="13"/>
        <v>2197</v>
      </c>
      <c r="E146" s="117">
        <f t="shared" si="14"/>
        <v>1226.5</v>
      </c>
      <c r="F146" s="104">
        <f t="shared" si="15"/>
        <v>0.76765272667464668</v>
      </c>
      <c r="G146" s="52">
        <v>42872.952019675926</v>
      </c>
      <c r="H146" s="3">
        <v>7.3335830485301351E-3</v>
      </c>
      <c r="I146" s="4">
        <v>0.25160059449175465</v>
      </c>
      <c r="J146" s="63">
        <f t="shared" si="16"/>
        <v>1461</v>
      </c>
      <c r="K146" s="117">
        <f t="shared" si="17"/>
        <v>2275</v>
      </c>
      <c r="L146" s="104">
        <f t="shared" si="18"/>
        <v>0.79018620432489484</v>
      </c>
      <c r="M146" s="288">
        <v>42873.213252314818</v>
      </c>
      <c r="N146" s="290">
        <v>1.9024442039453</v>
      </c>
      <c r="O146" s="289">
        <v>2.8880999999999997</v>
      </c>
      <c r="P146" s="63">
        <f t="shared" si="19"/>
        <v>608</v>
      </c>
      <c r="Q146" s="117">
        <f t="shared" si="20"/>
        <v>204</v>
      </c>
      <c r="R146" s="104">
        <f t="shared" si="12"/>
        <v>0.80635817507427476</v>
      </c>
      <c r="S146" s="292">
        <v>42873.224363425928</v>
      </c>
      <c r="T146" s="294">
        <v>1.9915448278579699</v>
      </c>
      <c r="U146" s="293">
        <v>2.9293</v>
      </c>
      <c r="V146" s="63">
        <f t="shared" si="21"/>
        <v>298</v>
      </c>
      <c r="W146" s="117">
        <f t="shared" si="22"/>
        <v>236.5</v>
      </c>
      <c r="X146" s="291">
        <f t="shared" si="23"/>
        <v>0.57637263360874746</v>
      </c>
    </row>
    <row r="147" spans="1:24">
      <c r="A147" s="52">
        <v>42872.639635416665</v>
      </c>
      <c r="B147" s="3">
        <v>0.11244214635301104</v>
      </c>
      <c r="C147" s="4">
        <v>-0.11254904276470701</v>
      </c>
      <c r="D147" s="63">
        <f t="shared" si="13"/>
        <v>2016</v>
      </c>
      <c r="E147" s="117">
        <f t="shared" si="14"/>
        <v>618.5</v>
      </c>
      <c r="F147" s="104">
        <f t="shared" si="15"/>
        <v>0.65950222178023987</v>
      </c>
      <c r="G147" s="52">
        <v>42872.952135416665</v>
      </c>
      <c r="H147" s="3">
        <v>1.0789871319187874</v>
      </c>
      <c r="I147" s="4">
        <v>-0.1327795781678455</v>
      </c>
      <c r="J147" s="63">
        <f t="shared" si="16"/>
        <v>2106</v>
      </c>
      <c r="K147" s="117">
        <f t="shared" si="17"/>
        <v>1368</v>
      </c>
      <c r="L147" s="104">
        <f t="shared" si="18"/>
        <v>0.83693807565736722</v>
      </c>
      <c r="M147" s="288">
        <v>42873.213263888887</v>
      </c>
      <c r="N147" s="290">
        <v>1.8913801057514299</v>
      </c>
      <c r="O147" s="289">
        <v>2.9293</v>
      </c>
      <c r="P147" s="63">
        <f t="shared" si="19"/>
        <v>598</v>
      </c>
      <c r="Q147" s="117">
        <f t="shared" si="20"/>
        <v>221</v>
      </c>
      <c r="R147" s="104">
        <f t="shared" si="12"/>
        <v>0.67172761653903001</v>
      </c>
      <c r="S147" s="292">
        <v>42873.224374999998</v>
      </c>
      <c r="T147" s="294">
        <v>2.0027493732091401</v>
      </c>
      <c r="U147" s="293">
        <v>2.8159999999999998</v>
      </c>
      <c r="V147" s="63">
        <f t="shared" si="21"/>
        <v>300</v>
      </c>
      <c r="W147" s="117">
        <f t="shared" si="22"/>
        <v>164.5</v>
      </c>
      <c r="X147" s="291">
        <f t="shared" si="23"/>
        <v>0.51460779115382926</v>
      </c>
    </row>
    <row r="148" spans="1:24">
      <c r="A148" s="52">
        <v>42872.639751157403</v>
      </c>
      <c r="B148" s="3">
        <v>3.5977890160264793E-2</v>
      </c>
      <c r="C148" s="4">
        <v>8.975631126666056E-2</v>
      </c>
      <c r="D148" s="63">
        <f t="shared" si="13"/>
        <v>1955</v>
      </c>
      <c r="E148" s="117">
        <f t="shared" si="14"/>
        <v>1443</v>
      </c>
      <c r="F148" s="104">
        <f t="shared" si="15"/>
        <v>0.57216464828368085</v>
      </c>
      <c r="G148" s="52">
        <v>42872.952251157403</v>
      </c>
      <c r="H148" s="3">
        <v>1.1708209280619553</v>
      </c>
      <c r="I148" s="4">
        <v>0.10998684666979731</v>
      </c>
      <c r="J148" s="63">
        <f t="shared" si="16"/>
        <v>2144</v>
      </c>
      <c r="K148" s="117">
        <f t="shared" si="17"/>
        <v>2140</v>
      </c>
      <c r="L148" s="104">
        <f t="shared" si="18"/>
        <v>0.12224021778938979</v>
      </c>
      <c r="M148" s="288">
        <v>42873.213275462964</v>
      </c>
      <c r="N148" s="290">
        <v>1.8811957231482299</v>
      </c>
      <c r="O148" s="289">
        <v>2.9087000000000001</v>
      </c>
      <c r="P148" s="63">
        <f t="shared" si="19"/>
        <v>588</v>
      </c>
      <c r="Q148" s="117">
        <f t="shared" si="20"/>
        <v>214.5</v>
      </c>
      <c r="R148" s="104">
        <f t="shared" si="12"/>
        <v>0.14625854245846209</v>
      </c>
      <c r="S148" s="292">
        <v>42873.224386574075</v>
      </c>
      <c r="T148" s="294">
        <v>2.0145191290879598</v>
      </c>
      <c r="U148" s="293">
        <v>2.9601999999999999</v>
      </c>
      <c r="V148" s="63">
        <f t="shared" si="21"/>
        <v>303</v>
      </c>
      <c r="W148" s="117">
        <f t="shared" si="22"/>
        <v>251.5</v>
      </c>
      <c r="X148" s="291">
        <f t="shared" si="23"/>
        <v>-0.56833855940593081</v>
      </c>
    </row>
    <row r="149" spans="1:24">
      <c r="A149" s="52">
        <v>42872.639866898149</v>
      </c>
      <c r="B149" s="3">
        <v>-0.22688316189236746</v>
      </c>
      <c r="C149" s="4">
        <v>2.9064705057250291E-2</v>
      </c>
      <c r="D149" s="63">
        <f t="shared" si="13"/>
        <v>1598</v>
      </c>
      <c r="E149" s="117">
        <f t="shared" si="14"/>
        <v>1226.5</v>
      </c>
      <c r="F149" s="104">
        <f t="shared" si="15"/>
        <v>0.69216510359758465</v>
      </c>
      <c r="G149" s="52">
        <v>42872.952366898149</v>
      </c>
      <c r="H149" s="3">
        <v>0.69680287407196584</v>
      </c>
      <c r="I149" s="4">
        <v>0.21113952368548111</v>
      </c>
      <c r="J149" s="63">
        <f t="shared" si="16"/>
        <v>1919</v>
      </c>
      <c r="K149" s="117">
        <f t="shared" si="17"/>
        <v>2246</v>
      </c>
      <c r="L149" s="104">
        <f t="shared" si="18"/>
        <v>-0.23098738831076601</v>
      </c>
      <c r="M149" s="288">
        <v>42873.213287037041</v>
      </c>
      <c r="N149" s="290">
        <v>1.8781851962015701</v>
      </c>
      <c r="O149" s="289">
        <v>3.0220000000000002</v>
      </c>
      <c r="P149" s="63">
        <f t="shared" si="19"/>
        <v>585</v>
      </c>
      <c r="Q149" s="117">
        <f t="shared" si="20"/>
        <v>254</v>
      </c>
      <c r="R149" s="104">
        <f t="shared" ref="R149:R212" si="24">CORREL(P154:P158,Q149:Q153)</f>
        <v>-2.607508988048271E-2</v>
      </c>
      <c r="S149" s="292">
        <v>42873.224398148152</v>
      </c>
      <c r="T149" s="294">
        <v>2.0152987014294101</v>
      </c>
      <c r="U149" s="293">
        <v>3.0013999999999998</v>
      </c>
      <c r="V149" s="63">
        <f t="shared" si="21"/>
        <v>304</v>
      </c>
      <c r="W149" s="117">
        <f t="shared" si="22"/>
        <v>267.5</v>
      </c>
      <c r="X149" s="291">
        <f t="shared" si="23"/>
        <v>0.24500469129354535</v>
      </c>
    </row>
    <row r="150" spans="1:24">
      <c r="A150" s="52">
        <v>42872.639982638888</v>
      </c>
      <c r="B150" s="3">
        <v>-0.45741320621261922</v>
      </c>
      <c r="C150" s="4">
        <v>-5.1857436555296739E-2</v>
      </c>
      <c r="D150" s="63">
        <f t="shared" ref="D150:D213" si="25">_xlfn.RANK.AVG(B150,B$21:B$2541,1)</f>
        <v>1145</v>
      </c>
      <c r="E150" s="117">
        <f t="shared" ref="E150:E213" si="26">_xlfn.RANK.AVG(C150,C$21:C$2541,1)</f>
        <v>874.5</v>
      </c>
      <c r="F150" s="104">
        <f t="shared" ref="F150:F213" si="27">CORREL(D155:D159,E150:E154)</f>
        <v>0.45741066598063657</v>
      </c>
      <c r="G150" s="52">
        <v>42872.952482638888</v>
      </c>
      <c r="H150" s="3">
        <v>-0.17911039466007128</v>
      </c>
      <c r="I150" s="4">
        <v>8.8341696541135353E-3</v>
      </c>
      <c r="J150" s="63">
        <f t="shared" ref="J150:J213" si="28">_xlfn.RANK.AVG(H150,H$21:H$2361,1)</f>
        <v>1298</v>
      </c>
      <c r="K150" s="117">
        <f t="shared" ref="K150:K213" si="29">_xlfn.RANK.AVG(I150,I$21:I$2361,1)</f>
        <v>1934.5</v>
      </c>
      <c r="L150" s="104">
        <f t="shared" ref="L150:L213" si="30">CORREL(J155:J159,K150:K154)</f>
        <v>-5.616491570598655E-2</v>
      </c>
      <c r="M150" s="288">
        <v>42873.21329861111</v>
      </c>
      <c r="N150" s="290">
        <v>1.8849843620961999</v>
      </c>
      <c r="O150" s="289">
        <v>2.9807999999999999</v>
      </c>
      <c r="P150" s="63">
        <f t="shared" ref="P150:P213" si="31">_xlfn.RANK.AVG(N150,N$21:N$741,1)</f>
        <v>593</v>
      </c>
      <c r="Q150" s="117">
        <f t="shared" ref="Q150:Q213" si="32">_xlfn.RANK.AVG(O150,O$21:O$741,1)</f>
        <v>242.5</v>
      </c>
      <c r="R150" s="104">
        <f t="shared" si="24"/>
        <v>-7.0570667281168106E-2</v>
      </c>
      <c r="S150" s="292">
        <v>42873.224409722221</v>
      </c>
      <c r="T150" s="294">
        <v>2.0170216833747201</v>
      </c>
      <c r="U150" s="293">
        <v>2.8880999999999997</v>
      </c>
      <c r="V150" s="63">
        <f t="shared" ref="V150:V213" si="33">_xlfn.RANK.AVG(T150,T$21:T$359,1)</f>
        <v>306</v>
      </c>
      <c r="W150" s="117">
        <f t="shared" ref="W150:W213" si="34">_xlfn.RANK.AVG(U150,U$21:U$359,1)</f>
        <v>218</v>
      </c>
      <c r="X150" s="291">
        <f t="shared" ref="X150:X213" si="35">CORREL(V155:V159,W150:W154)</f>
        <v>1.2779763405840007E-2</v>
      </c>
    </row>
    <row r="151" spans="1:24">
      <c r="A151" s="52">
        <v>42872.640098379634</v>
      </c>
      <c r="B151" s="3">
        <v>-0.35934598562682196</v>
      </c>
      <c r="C151" s="4">
        <v>-0.15301011357098052</v>
      </c>
      <c r="D151" s="63">
        <f t="shared" si="25"/>
        <v>1379</v>
      </c>
      <c r="E151" s="117">
        <f t="shared" si="26"/>
        <v>474.5</v>
      </c>
      <c r="F151" s="104">
        <f t="shared" si="27"/>
        <v>2.3208809335382753E-3</v>
      </c>
      <c r="G151" s="52">
        <v>42872.952598379634</v>
      </c>
      <c r="H151" s="3">
        <v>0.73598864573021083</v>
      </c>
      <c r="I151" s="4">
        <v>0.33252273610430166</v>
      </c>
      <c r="J151" s="63">
        <f t="shared" si="28"/>
        <v>1947</v>
      </c>
      <c r="K151" s="117">
        <f t="shared" si="29"/>
        <v>2304.5</v>
      </c>
      <c r="L151" s="104">
        <f t="shared" si="30"/>
        <v>-2.8918190067550743E-2</v>
      </c>
      <c r="M151" s="288">
        <v>42873.213310185187</v>
      </c>
      <c r="N151" s="290">
        <v>1.8870966072476201</v>
      </c>
      <c r="O151" s="289">
        <v>3.1353</v>
      </c>
      <c r="P151" s="63">
        <f t="shared" si="31"/>
        <v>595</v>
      </c>
      <c r="Q151" s="117">
        <f t="shared" si="32"/>
        <v>300</v>
      </c>
      <c r="R151" s="104">
        <f t="shared" si="24"/>
        <v>1.0444722503746071E-2</v>
      </c>
      <c r="S151" s="292">
        <v>42873.224421296298</v>
      </c>
      <c r="T151" s="294">
        <v>2.0196088390526601</v>
      </c>
      <c r="U151" s="293">
        <v>3.4958</v>
      </c>
      <c r="V151" s="63">
        <f t="shared" si="33"/>
        <v>307</v>
      </c>
      <c r="W151" s="117">
        <f t="shared" si="34"/>
        <v>319</v>
      </c>
      <c r="X151" s="291">
        <f t="shared" si="35"/>
        <v>0.41736210287344294</v>
      </c>
    </row>
    <row r="152" spans="1:24">
      <c r="A152" s="52">
        <v>42872.640214120373</v>
      </c>
      <c r="B152" s="3">
        <v>-0.63882600666610556</v>
      </c>
      <c r="C152" s="4">
        <v>-3.1626901152159978E-2</v>
      </c>
      <c r="D152" s="63">
        <f t="shared" si="25"/>
        <v>583</v>
      </c>
      <c r="E152" s="117">
        <f t="shared" si="26"/>
        <v>956.5</v>
      </c>
      <c r="F152" s="104">
        <f t="shared" si="27"/>
        <v>0.24525288281232946</v>
      </c>
      <c r="G152" s="52">
        <v>42872.952714120373</v>
      </c>
      <c r="H152" s="3">
        <v>-2.356227832158388E-2</v>
      </c>
      <c r="I152" s="4">
        <v>-0.11254904276470701</v>
      </c>
      <c r="J152" s="63">
        <f t="shared" si="28"/>
        <v>1435</v>
      </c>
      <c r="K152" s="117">
        <f t="shared" si="29"/>
        <v>1463</v>
      </c>
      <c r="L152" s="104">
        <f t="shared" si="30"/>
        <v>-9.9473552240712013E-2</v>
      </c>
      <c r="M152" s="288">
        <v>42873.213321759256</v>
      </c>
      <c r="N152" s="290">
        <v>1.89013375002859</v>
      </c>
      <c r="O152" s="289">
        <v>2.7747999999999999</v>
      </c>
      <c r="P152" s="63">
        <f t="shared" si="31"/>
        <v>597</v>
      </c>
      <c r="Q152" s="117">
        <f t="shared" si="32"/>
        <v>134.5</v>
      </c>
      <c r="R152" s="104">
        <f t="shared" si="24"/>
        <v>0.28425794422812461</v>
      </c>
      <c r="S152" s="292">
        <v>42873.224432870367</v>
      </c>
      <c r="T152" s="294">
        <v>2.0289444994838002</v>
      </c>
      <c r="U152" s="293">
        <v>3.4340000000000002</v>
      </c>
      <c r="V152" s="63">
        <f t="shared" si="33"/>
        <v>310</v>
      </c>
      <c r="W152" s="117">
        <f t="shared" si="34"/>
        <v>317.5</v>
      </c>
      <c r="X152" s="291">
        <f t="shared" si="35"/>
        <v>0.3859975307775147</v>
      </c>
    </row>
    <row r="153" spans="1:24">
      <c r="A153" s="52">
        <v>42872.640329861111</v>
      </c>
      <c r="B153" s="3">
        <v>-0.31726660031328363</v>
      </c>
      <c r="C153" s="4">
        <v>-9.2318507361570254E-2</v>
      </c>
      <c r="D153" s="63">
        <f t="shared" si="25"/>
        <v>1458</v>
      </c>
      <c r="E153" s="117">
        <f t="shared" si="26"/>
        <v>719</v>
      </c>
      <c r="F153" s="104">
        <f t="shared" si="27"/>
        <v>-7.5539567923623235E-2</v>
      </c>
      <c r="G153" s="52">
        <v>42872.952829861111</v>
      </c>
      <c r="H153" s="3">
        <v>1.5057519203942535</v>
      </c>
      <c r="I153" s="4">
        <v>0.1706784528792076</v>
      </c>
      <c r="J153" s="63">
        <f t="shared" si="28"/>
        <v>2244</v>
      </c>
      <c r="K153" s="117">
        <f t="shared" si="29"/>
        <v>2210.5</v>
      </c>
      <c r="L153" s="104">
        <f t="shared" si="30"/>
        <v>0.26548978469464429</v>
      </c>
      <c r="M153" s="288">
        <v>42873.213333333333</v>
      </c>
      <c r="N153" s="290">
        <v>1.9026265378787399</v>
      </c>
      <c r="O153" s="289">
        <v>2.8468999999999998</v>
      </c>
      <c r="P153" s="63">
        <f t="shared" si="31"/>
        <v>609</v>
      </c>
      <c r="Q153" s="117">
        <f t="shared" si="32"/>
        <v>185</v>
      </c>
      <c r="R153" s="104">
        <f t="shared" si="24"/>
        <v>0.14532947097529514</v>
      </c>
      <c r="S153" s="292">
        <v>42873.224444444444</v>
      </c>
      <c r="T153" s="294">
        <v>2.0513715800153598</v>
      </c>
      <c r="U153" s="293">
        <v>2.7542</v>
      </c>
      <c r="V153" s="63">
        <f t="shared" si="33"/>
        <v>318</v>
      </c>
      <c r="W153" s="117">
        <f t="shared" si="34"/>
        <v>110.5</v>
      </c>
      <c r="X153" s="291">
        <f t="shared" si="35"/>
        <v>0.76626104341059698</v>
      </c>
    </row>
    <row r="154" spans="1:24">
      <c r="A154" s="52">
        <v>42872.64044560185</v>
      </c>
      <c r="B154" s="3">
        <v>0.18082967333812877</v>
      </c>
      <c r="C154" s="4">
        <v>-0.17324064897411903</v>
      </c>
      <c r="D154" s="63">
        <f t="shared" si="25"/>
        <v>2055</v>
      </c>
      <c r="E154" s="117">
        <f t="shared" si="26"/>
        <v>381.5</v>
      </c>
      <c r="F154" s="104">
        <f t="shared" si="27"/>
        <v>-4.159049060722219E-2</v>
      </c>
      <c r="G154" s="52">
        <v>42872.95294560185</v>
      </c>
      <c r="H154" s="3">
        <v>0.68189196171261268</v>
      </c>
      <c r="I154" s="4">
        <v>-0.11254904276470701</v>
      </c>
      <c r="J154" s="63">
        <f t="shared" si="28"/>
        <v>1907</v>
      </c>
      <c r="K154" s="117">
        <f t="shared" si="29"/>
        <v>1463</v>
      </c>
      <c r="L154" s="104">
        <f t="shared" si="30"/>
        <v>0.94433533614437981</v>
      </c>
      <c r="M154" s="288">
        <v>42873.21334490741</v>
      </c>
      <c r="N154" s="290">
        <v>1.9144262128432401</v>
      </c>
      <c r="O154" s="289">
        <v>2.7645</v>
      </c>
      <c r="P154" s="63">
        <f t="shared" si="31"/>
        <v>619</v>
      </c>
      <c r="Q154" s="117">
        <f t="shared" si="32"/>
        <v>127.5</v>
      </c>
      <c r="R154" s="104">
        <f t="shared" si="24"/>
        <v>-0.30479504201345242</v>
      </c>
      <c r="S154" s="292">
        <v>42873.224456018521</v>
      </c>
      <c r="T154" s="294">
        <v>2.05571984107358</v>
      </c>
      <c r="U154" s="293">
        <v>2.7542</v>
      </c>
      <c r="V154" s="63">
        <f t="shared" si="33"/>
        <v>324</v>
      </c>
      <c r="W154" s="117">
        <f t="shared" si="34"/>
        <v>110.5</v>
      </c>
      <c r="X154" s="291">
        <f t="shared" si="35"/>
        <v>0.66091070824233966</v>
      </c>
    </row>
    <row r="155" spans="1:24">
      <c r="A155" s="52">
        <v>42872.640561342589</v>
      </c>
      <c r="B155" s="3">
        <v>-0.44499735961165154</v>
      </c>
      <c r="C155" s="4">
        <v>8.8341696541135353E-3</v>
      </c>
      <c r="D155" s="63">
        <f t="shared" si="25"/>
        <v>1192</v>
      </c>
      <c r="E155" s="117">
        <f t="shared" si="26"/>
        <v>1139.5</v>
      </c>
      <c r="F155" s="104">
        <f t="shared" si="27"/>
        <v>0.53712935130174999</v>
      </c>
      <c r="G155" s="52">
        <v>42872.953061342589</v>
      </c>
      <c r="H155" s="3">
        <v>0.20779835358390211</v>
      </c>
      <c r="I155" s="4">
        <v>8.8341696541135353E-3</v>
      </c>
      <c r="J155" s="63">
        <f t="shared" si="28"/>
        <v>1600</v>
      </c>
      <c r="K155" s="117">
        <f t="shared" si="29"/>
        <v>1934.5</v>
      </c>
      <c r="L155" s="104">
        <f t="shared" si="30"/>
        <v>0.55018315951332553</v>
      </c>
      <c r="M155" s="288">
        <v>42873.213356481479</v>
      </c>
      <c r="N155" s="290">
        <v>1.92236763798979</v>
      </c>
      <c r="O155" s="289">
        <v>3.1661999999999999</v>
      </c>
      <c r="P155" s="63">
        <f t="shared" si="31"/>
        <v>631</v>
      </c>
      <c r="Q155" s="117">
        <f t="shared" si="32"/>
        <v>314</v>
      </c>
      <c r="R155" s="104">
        <f t="shared" si="24"/>
        <v>-0.73781326157056215</v>
      </c>
      <c r="S155" s="292">
        <v>42873.22446759259</v>
      </c>
      <c r="T155" s="294">
        <v>2.0535257011130601</v>
      </c>
      <c r="U155" s="293">
        <v>3.6399999999999997</v>
      </c>
      <c r="V155" s="63">
        <f t="shared" si="33"/>
        <v>319</v>
      </c>
      <c r="W155" s="117">
        <f t="shared" si="34"/>
        <v>326.5</v>
      </c>
      <c r="X155" s="291">
        <f t="shared" si="35"/>
        <v>-0.15183440214457261</v>
      </c>
    </row>
    <row r="156" spans="1:24">
      <c r="A156" s="52">
        <v>42872.640677083335</v>
      </c>
      <c r="B156" s="3">
        <v>-0.43226178472359084</v>
      </c>
      <c r="C156" s="4">
        <v>-3.1626901152159978E-2</v>
      </c>
      <c r="D156" s="63">
        <f t="shared" si="25"/>
        <v>1226</v>
      </c>
      <c r="E156" s="117">
        <f t="shared" si="26"/>
        <v>956.5</v>
      </c>
      <c r="F156" s="104">
        <f t="shared" si="27"/>
        <v>0.63437386712693111</v>
      </c>
      <c r="G156" s="52">
        <v>42872.953177083335</v>
      </c>
      <c r="H156" s="3">
        <v>1.3464047078747863</v>
      </c>
      <c r="I156" s="4">
        <v>0.21113952368548111</v>
      </c>
      <c r="J156" s="63">
        <f t="shared" si="28"/>
        <v>2207</v>
      </c>
      <c r="K156" s="117">
        <f t="shared" si="29"/>
        <v>2246</v>
      </c>
      <c r="L156" s="104">
        <f t="shared" si="30"/>
        <v>0.51651950857242623</v>
      </c>
      <c r="M156" s="288">
        <v>42873.213368055556</v>
      </c>
      <c r="N156" s="290">
        <v>1.91941392181957</v>
      </c>
      <c r="O156" s="289">
        <v>2.9396</v>
      </c>
      <c r="P156" s="63">
        <f t="shared" si="31"/>
        <v>627</v>
      </c>
      <c r="Q156" s="117">
        <f t="shared" si="32"/>
        <v>224</v>
      </c>
      <c r="R156" s="104">
        <f t="shared" si="24"/>
        <v>-5.8493521133712437E-2</v>
      </c>
      <c r="S156" s="292">
        <v>42873.224479166667</v>
      </c>
      <c r="T156" s="294">
        <v>2.0490897877326399</v>
      </c>
      <c r="U156" s="293">
        <v>2.8468999999999998</v>
      </c>
      <c r="V156" s="63">
        <f t="shared" si="33"/>
        <v>316</v>
      </c>
      <c r="W156" s="117">
        <f t="shared" si="34"/>
        <v>188</v>
      </c>
      <c r="X156" s="291">
        <f t="shared" si="35"/>
        <v>-0.68602525308870976</v>
      </c>
    </row>
    <row r="157" spans="1:24">
      <c r="A157" s="52">
        <v>42872.640792824073</v>
      </c>
      <c r="B157" s="3">
        <v>-0.36687750014797699</v>
      </c>
      <c r="C157" s="4">
        <v>-9.2318507361570254E-2</v>
      </c>
      <c r="D157" s="63">
        <f t="shared" si="25"/>
        <v>1362</v>
      </c>
      <c r="E157" s="117">
        <f t="shared" si="26"/>
        <v>719</v>
      </c>
      <c r="F157" s="104">
        <f t="shared" si="27"/>
        <v>0.73750580039174685</v>
      </c>
      <c r="G157" s="52">
        <v>42872.953292824073</v>
      </c>
      <c r="H157" s="3">
        <v>1.076223271007523</v>
      </c>
      <c r="I157" s="4">
        <v>0.10998684666979731</v>
      </c>
      <c r="J157" s="63">
        <f t="shared" si="28"/>
        <v>2103</v>
      </c>
      <c r="K157" s="117">
        <f t="shared" si="29"/>
        <v>2140</v>
      </c>
      <c r="L157" s="104">
        <f t="shared" si="30"/>
        <v>0.28969188102126553</v>
      </c>
      <c r="M157" s="288">
        <v>42873.213379629633</v>
      </c>
      <c r="N157" s="290">
        <v>1.9184834778853499</v>
      </c>
      <c r="O157" s="289">
        <v>2.9910999999999999</v>
      </c>
      <c r="P157" s="63">
        <f t="shared" si="31"/>
        <v>625</v>
      </c>
      <c r="Q157" s="117">
        <f t="shared" si="32"/>
        <v>247</v>
      </c>
      <c r="R157" s="104">
        <f t="shared" si="24"/>
        <v>-0.46621327480109764</v>
      </c>
      <c r="S157" s="292">
        <v>42873.224490740744</v>
      </c>
      <c r="T157" s="294">
        <v>2.0437968420032102</v>
      </c>
      <c r="U157" s="293">
        <v>3.5781999999999998</v>
      </c>
      <c r="V157" s="63">
        <f t="shared" si="33"/>
        <v>313</v>
      </c>
      <c r="W157" s="117">
        <f t="shared" si="34"/>
        <v>324</v>
      </c>
      <c r="X157" s="291">
        <f t="shared" si="35"/>
        <v>-0.63480437336782247</v>
      </c>
    </row>
    <row r="158" spans="1:24">
      <c r="A158" s="52">
        <v>42872.640908564819</v>
      </c>
      <c r="B158" s="3">
        <v>-0.64571141291622769</v>
      </c>
      <c r="C158" s="4">
        <v>8.8341696541135353E-3</v>
      </c>
      <c r="D158" s="63">
        <f t="shared" si="25"/>
        <v>553</v>
      </c>
      <c r="E158" s="117">
        <f t="shared" si="26"/>
        <v>1139.5</v>
      </c>
      <c r="F158" s="104">
        <f t="shared" si="27"/>
        <v>-0.37869285024345944</v>
      </c>
      <c r="G158" s="52">
        <v>42872.953408564819</v>
      </c>
      <c r="H158" s="3">
        <v>-0.38467054040670334</v>
      </c>
      <c r="I158" s="4">
        <v>8.8341696541135353E-3</v>
      </c>
      <c r="J158" s="63">
        <f t="shared" si="28"/>
        <v>1107</v>
      </c>
      <c r="K158" s="117">
        <f t="shared" si="29"/>
        <v>1934.5</v>
      </c>
      <c r="L158" s="104">
        <f t="shared" si="30"/>
        <v>-0.23797078344093567</v>
      </c>
      <c r="M158" s="288">
        <v>42873.213391203702</v>
      </c>
      <c r="N158" s="290">
        <v>1.9194229664629601</v>
      </c>
      <c r="O158" s="289">
        <v>2.7953999999999999</v>
      </c>
      <c r="P158" s="63">
        <f t="shared" si="31"/>
        <v>628</v>
      </c>
      <c r="Q158" s="117">
        <f t="shared" si="32"/>
        <v>156</v>
      </c>
      <c r="R158" s="104">
        <f t="shared" si="24"/>
        <v>-0.22746675487016613</v>
      </c>
      <c r="S158" s="292">
        <v>42873.224502314813</v>
      </c>
      <c r="T158" s="294">
        <v>2.0428860081355702</v>
      </c>
      <c r="U158" s="293">
        <v>2.8984000000000001</v>
      </c>
      <c r="V158" s="63">
        <f t="shared" si="33"/>
        <v>312</v>
      </c>
      <c r="W158" s="117">
        <f t="shared" si="34"/>
        <v>223</v>
      </c>
      <c r="X158" s="291">
        <f t="shared" si="35"/>
        <v>-0.40960999784715602</v>
      </c>
    </row>
    <row r="159" spans="1:24">
      <c r="A159" s="52">
        <v>42872.641024305558</v>
      </c>
      <c r="B159" s="3">
        <v>-0.60243988579793795</v>
      </c>
      <c r="C159" s="4">
        <v>0.15044791747607084</v>
      </c>
      <c r="D159" s="63">
        <f t="shared" si="25"/>
        <v>704.5</v>
      </c>
      <c r="E159" s="117">
        <f t="shared" si="26"/>
        <v>1659</v>
      </c>
      <c r="F159" s="104">
        <f t="shared" si="27"/>
        <v>-0.49011532741358238</v>
      </c>
      <c r="G159" s="52">
        <v>42872.953524305558</v>
      </c>
      <c r="H159" s="3">
        <v>-2.5534566315027055E-2</v>
      </c>
      <c r="I159" s="4">
        <v>2.9064705057250291E-2</v>
      </c>
      <c r="J159" s="63">
        <f t="shared" si="28"/>
        <v>1429</v>
      </c>
      <c r="K159" s="117">
        <f t="shared" si="29"/>
        <v>1989.5</v>
      </c>
      <c r="L159" s="104">
        <f t="shared" si="30"/>
        <v>0.28148842397930235</v>
      </c>
      <c r="M159" s="288">
        <v>42873.213402777779</v>
      </c>
      <c r="N159" s="290">
        <v>1.9224811563155</v>
      </c>
      <c r="O159" s="289">
        <v>2.8777999999999997</v>
      </c>
      <c r="P159" s="63">
        <f t="shared" si="31"/>
        <v>632</v>
      </c>
      <c r="Q159" s="117">
        <f t="shared" si="32"/>
        <v>196</v>
      </c>
      <c r="R159" s="104">
        <f t="shared" si="24"/>
        <v>0.59757429757569547</v>
      </c>
      <c r="S159" s="292">
        <v>42873.22451388889</v>
      </c>
      <c r="T159" s="294">
        <v>2.0504735332700901</v>
      </c>
      <c r="U159" s="293">
        <v>3.2279999999999998</v>
      </c>
      <c r="V159" s="63">
        <f t="shared" si="33"/>
        <v>317</v>
      </c>
      <c r="W159" s="117">
        <f t="shared" si="34"/>
        <v>311</v>
      </c>
      <c r="X159" s="291">
        <f t="shared" si="35"/>
        <v>-0.51566798591861085</v>
      </c>
    </row>
    <row r="160" spans="1:24">
      <c r="A160" s="52">
        <v>42872.641140046297</v>
      </c>
      <c r="B160" s="3">
        <v>-0.61078713414315455</v>
      </c>
      <c r="C160" s="4">
        <v>-0.1327795781678455</v>
      </c>
      <c r="D160" s="63">
        <f t="shared" si="25"/>
        <v>675</v>
      </c>
      <c r="E160" s="117">
        <f t="shared" si="26"/>
        <v>531.5</v>
      </c>
      <c r="F160" s="104">
        <f t="shared" si="27"/>
        <v>0.23637789531581252</v>
      </c>
      <c r="G160" s="52">
        <v>42872.953640046297</v>
      </c>
      <c r="H160" s="3">
        <v>0.72281099240326008</v>
      </c>
      <c r="I160" s="4">
        <v>0.13021738207293407</v>
      </c>
      <c r="J160" s="63">
        <f t="shared" si="28"/>
        <v>1933</v>
      </c>
      <c r="K160" s="117">
        <f t="shared" si="29"/>
        <v>2166</v>
      </c>
      <c r="L160" s="104">
        <f t="shared" si="30"/>
        <v>0.14341456706342501</v>
      </c>
      <c r="M160" s="288">
        <v>42873.213414351849</v>
      </c>
      <c r="N160" s="290">
        <v>1.9217679512453401</v>
      </c>
      <c r="O160" s="289">
        <v>2.9910999999999999</v>
      </c>
      <c r="P160" s="63">
        <f t="shared" si="31"/>
        <v>630</v>
      </c>
      <c r="Q160" s="117">
        <f t="shared" si="32"/>
        <v>247</v>
      </c>
      <c r="R160" s="104">
        <f t="shared" si="24"/>
        <v>0.77386444397850418</v>
      </c>
      <c r="S160" s="292">
        <v>42873.22452546296</v>
      </c>
      <c r="T160" s="294">
        <v>2.06114192420387</v>
      </c>
      <c r="U160" s="293">
        <v>2.8984000000000001</v>
      </c>
      <c r="V160" s="63">
        <f t="shared" si="33"/>
        <v>330</v>
      </c>
      <c r="W160" s="117">
        <f t="shared" si="34"/>
        <v>223</v>
      </c>
      <c r="X160" s="291">
        <f t="shared" si="35"/>
        <v>-0.68723101023032362</v>
      </c>
    </row>
    <row r="161" spans="1:24">
      <c r="A161" s="52">
        <v>42872.641255787035</v>
      </c>
      <c r="B161" s="3">
        <v>-0.59867184432950515</v>
      </c>
      <c r="C161" s="4">
        <v>-0.11254904276470701</v>
      </c>
      <c r="D161" s="63">
        <f t="shared" si="25"/>
        <v>713</v>
      </c>
      <c r="E161" s="117">
        <f t="shared" si="26"/>
        <v>618.5</v>
      </c>
      <c r="F161" s="104">
        <f t="shared" si="27"/>
        <v>0.14367167934626554</v>
      </c>
      <c r="G161" s="52">
        <v>42872.953755787035</v>
      </c>
      <c r="H161" s="3">
        <v>1.1839323952736553</v>
      </c>
      <c r="I161" s="4">
        <v>8.8341696541135353E-3</v>
      </c>
      <c r="J161" s="63">
        <f t="shared" si="28"/>
        <v>2150</v>
      </c>
      <c r="K161" s="117">
        <f t="shared" si="29"/>
        <v>1934.5</v>
      </c>
      <c r="L161" s="104">
        <f t="shared" si="30"/>
        <v>-0.24596178437256816</v>
      </c>
      <c r="M161" s="288">
        <v>42873.213425925926</v>
      </c>
      <c r="N161" s="290">
        <v>1.92653321109163</v>
      </c>
      <c r="O161" s="289">
        <v>2.7233000000000001</v>
      </c>
      <c r="P161" s="63">
        <f t="shared" si="31"/>
        <v>633</v>
      </c>
      <c r="Q161" s="117">
        <f t="shared" si="32"/>
        <v>104</v>
      </c>
      <c r="R161" s="104">
        <f t="shared" si="24"/>
        <v>0.65231589530844714</v>
      </c>
      <c r="S161" s="292">
        <v>42873.224537037036</v>
      </c>
      <c r="T161" s="294">
        <v>2.0583256362025</v>
      </c>
      <c r="U161" s="293">
        <v>2.8777999999999997</v>
      </c>
      <c r="V161" s="63">
        <f t="shared" si="33"/>
        <v>327</v>
      </c>
      <c r="W161" s="117">
        <f t="shared" si="34"/>
        <v>212</v>
      </c>
      <c r="X161" s="291">
        <f t="shared" si="35"/>
        <v>-0.62608834251457235</v>
      </c>
    </row>
    <row r="162" spans="1:24">
      <c r="A162" s="52">
        <v>42872.641371527774</v>
      </c>
      <c r="B162" s="3">
        <v>-0.55663684892222087</v>
      </c>
      <c r="C162" s="4">
        <v>-0.21370171978039254</v>
      </c>
      <c r="D162" s="63">
        <f t="shared" si="25"/>
        <v>865</v>
      </c>
      <c r="E162" s="117">
        <f t="shared" si="26"/>
        <v>259</v>
      </c>
      <c r="F162" s="104">
        <f t="shared" si="27"/>
        <v>0.70710176972725458</v>
      </c>
      <c r="G162" s="52">
        <v>42872.953871527774</v>
      </c>
      <c r="H162" s="3">
        <v>0.68806353481771487</v>
      </c>
      <c r="I162" s="4">
        <v>4.9295240460387052E-2</v>
      </c>
      <c r="J162" s="63">
        <f t="shared" si="28"/>
        <v>1915</v>
      </c>
      <c r="K162" s="117">
        <f t="shared" si="29"/>
        <v>2037</v>
      </c>
      <c r="L162" s="104">
        <f t="shared" si="30"/>
        <v>-0.30217184326213709</v>
      </c>
      <c r="M162" s="288">
        <v>42873.213437500002</v>
      </c>
      <c r="N162" s="290">
        <v>1.93915459210779</v>
      </c>
      <c r="O162" s="289">
        <v>2.7953999999999999</v>
      </c>
      <c r="P162" s="63">
        <f t="shared" si="31"/>
        <v>641</v>
      </c>
      <c r="Q162" s="117">
        <f t="shared" si="32"/>
        <v>156</v>
      </c>
      <c r="R162" s="104">
        <f t="shared" si="24"/>
        <v>0.17620986819928533</v>
      </c>
      <c r="S162" s="292">
        <v>42873.224548611113</v>
      </c>
      <c r="T162" s="294">
        <v>2.0552457802831801</v>
      </c>
      <c r="U162" s="293">
        <v>2.7439</v>
      </c>
      <c r="V162" s="63">
        <f t="shared" si="33"/>
        <v>323</v>
      </c>
      <c r="W162" s="117">
        <f t="shared" si="34"/>
        <v>96</v>
      </c>
      <c r="X162" s="291">
        <f t="shared" si="35"/>
        <v>-0.75862775664617332</v>
      </c>
    </row>
    <row r="163" spans="1:24">
      <c r="A163" s="52">
        <v>42872.641487268513</v>
      </c>
      <c r="B163" s="3">
        <v>-0.57336385060523876</v>
      </c>
      <c r="C163" s="4">
        <v>-0.27439332598980282</v>
      </c>
      <c r="D163" s="63">
        <f t="shared" si="25"/>
        <v>803</v>
      </c>
      <c r="E163" s="117">
        <f t="shared" si="26"/>
        <v>116</v>
      </c>
      <c r="F163" s="104">
        <f t="shared" si="27"/>
        <v>0.47088909846618937</v>
      </c>
      <c r="G163" s="52">
        <v>42872.953987268513</v>
      </c>
      <c r="H163" s="3">
        <v>0.38436848188534789</v>
      </c>
      <c r="I163" s="4">
        <v>0.15044791747607084</v>
      </c>
      <c r="J163" s="63">
        <f t="shared" si="28"/>
        <v>1730</v>
      </c>
      <c r="K163" s="117">
        <f t="shared" si="29"/>
        <v>2188</v>
      </c>
      <c r="L163" s="104">
        <f t="shared" si="30"/>
        <v>6.240733496718226E-2</v>
      </c>
      <c r="M163" s="288">
        <v>42873.213449074072</v>
      </c>
      <c r="N163" s="290">
        <v>1.9485818852774499</v>
      </c>
      <c r="O163" s="289">
        <v>3.4237000000000002</v>
      </c>
      <c r="P163" s="63">
        <f t="shared" si="31"/>
        <v>643</v>
      </c>
      <c r="Q163" s="117">
        <f t="shared" si="32"/>
        <v>388</v>
      </c>
      <c r="R163" s="104">
        <f t="shared" si="24"/>
        <v>3.6927585449056798E-2</v>
      </c>
      <c r="S163" s="292">
        <v>42873.224560185183</v>
      </c>
      <c r="T163" s="294">
        <v>2.0551292340044398</v>
      </c>
      <c r="U163" s="293">
        <v>3.0632000000000001</v>
      </c>
      <c r="V163" s="63">
        <f t="shared" si="33"/>
        <v>322</v>
      </c>
      <c r="W163" s="117">
        <f t="shared" si="34"/>
        <v>286.5</v>
      </c>
      <c r="X163" s="291">
        <f t="shared" si="35"/>
        <v>-0.31874327236015387</v>
      </c>
    </row>
    <row r="164" spans="1:24">
      <c r="A164" s="52">
        <v>42872.641603009259</v>
      </c>
      <c r="B164" s="3">
        <v>-0.4998110805835132</v>
      </c>
      <c r="C164" s="4">
        <v>2.9064705057250291E-2</v>
      </c>
      <c r="D164" s="63">
        <f t="shared" si="25"/>
        <v>1010</v>
      </c>
      <c r="E164" s="117">
        <f t="shared" si="26"/>
        <v>1226.5</v>
      </c>
      <c r="F164" s="104">
        <f t="shared" si="27"/>
        <v>0.29663664474216633</v>
      </c>
      <c r="G164" s="52">
        <v>42872.954103009259</v>
      </c>
      <c r="H164" s="3">
        <v>-0.26783402023879693</v>
      </c>
      <c r="I164" s="4">
        <v>4.9295240460387052E-2</v>
      </c>
      <c r="J164" s="63">
        <f t="shared" si="28"/>
        <v>1228</v>
      </c>
      <c r="K164" s="117">
        <f t="shared" si="29"/>
        <v>2037</v>
      </c>
      <c r="L164" s="104">
        <f t="shared" si="30"/>
        <v>0.21532039104297584</v>
      </c>
      <c r="M164" s="288">
        <v>42873.213460648149</v>
      </c>
      <c r="N164" s="290">
        <v>1.9628706396027999</v>
      </c>
      <c r="O164" s="289">
        <v>3.4752000000000001</v>
      </c>
      <c r="P164" s="63">
        <f t="shared" si="31"/>
        <v>648</v>
      </c>
      <c r="Q164" s="117">
        <f t="shared" si="32"/>
        <v>401</v>
      </c>
      <c r="R164" s="104">
        <f t="shared" si="24"/>
        <v>0.58780635298091966</v>
      </c>
      <c r="S164" s="292">
        <v>42873.22457175926</v>
      </c>
      <c r="T164" s="294">
        <v>2.0487765115237901</v>
      </c>
      <c r="U164" s="293">
        <v>3.2588999999999997</v>
      </c>
      <c r="V164" s="63">
        <f t="shared" si="33"/>
        <v>315</v>
      </c>
      <c r="W164" s="117">
        <f t="shared" si="34"/>
        <v>314</v>
      </c>
      <c r="X164" s="291">
        <f t="shared" si="35"/>
        <v>1.0721544251282484E-2</v>
      </c>
    </row>
    <row r="165" spans="1:24">
      <c r="A165" s="52">
        <v>42872.641718750005</v>
      </c>
      <c r="B165" s="3">
        <v>-0.57212576526631309</v>
      </c>
      <c r="C165" s="4">
        <v>-0.21370171978039254</v>
      </c>
      <c r="D165" s="63">
        <f t="shared" si="25"/>
        <v>807</v>
      </c>
      <c r="E165" s="117">
        <f t="shared" si="26"/>
        <v>259</v>
      </c>
      <c r="F165" s="104">
        <f t="shared" si="27"/>
        <v>0.20802165832311484</v>
      </c>
      <c r="G165" s="52">
        <v>42872.954218750005</v>
      </c>
      <c r="H165" s="3">
        <v>-8.4436172085605943E-2</v>
      </c>
      <c r="I165" s="4">
        <v>-0.27439332598980282</v>
      </c>
      <c r="J165" s="63">
        <f t="shared" si="28"/>
        <v>1389</v>
      </c>
      <c r="K165" s="117">
        <f t="shared" si="29"/>
        <v>546</v>
      </c>
      <c r="L165" s="104">
        <f t="shared" si="30"/>
        <v>0.23858415390892246</v>
      </c>
      <c r="M165" s="288">
        <v>42873.213472222225</v>
      </c>
      <c r="N165" s="290">
        <v>1.9635963779843999</v>
      </c>
      <c r="O165" s="289">
        <v>2.8777999999999997</v>
      </c>
      <c r="P165" s="63">
        <f t="shared" si="31"/>
        <v>649</v>
      </c>
      <c r="Q165" s="117">
        <f t="shared" si="32"/>
        <v>196</v>
      </c>
      <c r="R165" s="104">
        <f t="shared" si="24"/>
        <v>0.42004710138987861</v>
      </c>
      <c r="S165" s="292">
        <v>42873.224583333336</v>
      </c>
      <c r="T165" s="294">
        <v>2.0564565668888601</v>
      </c>
      <c r="U165" s="293">
        <v>2.9293</v>
      </c>
      <c r="V165" s="63">
        <f t="shared" si="33"/>
        <v>325</v>
      </c>
      <c r="W165" s="117">
        <f t="shared" si="34"/>
        <v>236.5</v>
      </c>
      <c r="X165" s="291">
        <f t="shared" si="35"/>
        <v>-0.36611258768209348</v>
      </c>
    </row>
    <row r="166" spans="1:24">
      <c r="A166" s="52">
        <v>42872.641834490743</v>
      </c>
      <c r="B166" s="3">
        <v>-0.62819019981676838</v>
      </c>
      <c r="C166" s="4">
        <v>-0.17324064897411903</v>
      </c>
      <c r="D166" s="63">
        <f t="shared" si="25"/>
        <v>623</v>
      </c>
      <c r="E166" s="117">
        <f t="shared" si="26"/>
        <v>381.5</v>
      </c>
      <c r="F166" s="104">
        <f t="shared" si="27"/>
        <v>0.90844314268730242</v>
      </c>
      <c r="G166" s="52">
        <v>42872.954334490743</v>
      </c>
      <c r="H166" s="3">
        <v>-0.17582998270794503</v>
      </c>
      <c r="I166" s="4">
        <v>0.10998684666979731</v>
      </c>
      <c r="J166" s="63">
        <f t="shared" si="28"/>
        <v>1300</v>
      </c>
      <c r="K166" s="117">
        <f t="shared" si="29"/>
        <v>2140</v>
      </c>
      <c r="L166" s="104">
        <f t="shared" si="30"/>
        <v>0.60951419845017274</v>
      </c>
      <c r="M166" s="288">
        <v>42873.213483796295</v>
      </c>
      <c r="N166" s="290">
        <v>1.96939379248721</v>
      </c>
      <c r="O166" s="289">
        <v>3.0013999999999998</v>
      </c>
      <c r="P166" s="63">
        <f t="shared" si="31"/>
        <v>652</v>
      </c>
      <c r="Q166" s="117">
        <f t="shared" si="32"/>
        <v>249.5</v>
      </c>
      <c r="R166" s="104">
        <f t="shared" si="24"/>
        <v>0.32123045708137282</v>
      </c>
      <c r="S166" s="292">
        <v>42873.224594907406</v>
      </c>
      <c r="T166" s="294">
        <v>2.0574373148225802</v>
      </c>
      <c r="U166" s="293">
        <v>6.8639000000000001</v>
      </c>
      <c r="V166" s="63">
        <f t="shared" si="33"/>
        <v>326</v>
      </c>
      <c r="W166" s="117">
        <f t="shared" si="34"/>
        <v>339</v>
      </c>
      <c r="X166" s="291">
        <f t="shared" si="35"/>
        <v>0.59023550143498382</v>
      </c>
    </row>
    <row r="167" spans="1:24">
      <c r="A167" s="52">
        <v>42872.641950231482</v>
      </c>
      <c r="B167" s="3">
        <v>-3.4366592919180851E-2</v>
      </c>
      <c r="C167" s="4">
        <v>0.10998684666979731</v>
      </c>
      <c r="D167" s="63">
        <f t="shared" si="25"/>
        <v>1883</v>
      </c>
      <c r="E167" s="117">
        <f t="shared" si="26"/>
        <v>1519</v>
      </c>
      <c r="F167" s="104">
        <f t="shared" si="27"/>
        <v>-0.17636680813534719</v>
      </c>
      <c r="G167" s="52">
        <v>42872.954450231482</v>
      </c>
      <c r="H167" s="3">
        <v>-0.58289525614986015</v>
      </c>
      <c r="I167" s="4">
        <v>6.9525775863523806E-2</v>
      </c>
      <c r="J167" s="63">
        <f t="shared" si="28"/>
        <v>809</v>
      </c>
      <c r="K167" s="117">
        <f t="shared" si="29"/>
        <v>2076.5</v>
      </c>
      <c r="L167" s="104">
        <f t="shared" si="30"/>
        <v>0.51046299856859001</v>
      </c>
      <c r="M167" s="288">
        <v>42873.213495370372</v>
      </c>
      <c r="N167" s="290">
        <v>1.9805301031401901</v>
      </c>
      <c r="O167" s="289">
        <v>3.6502999999999997</v>
      </c>
      <c r="P167" s="63">
        <f t="shared" si="31"/>
        <v>661</v>
      </c>
      <c r="Q167" s="117">
        <f t="shared" si="32"/>
        <v>443</v>
      </c>
      <c r="R167" s="104">
        <f t="shared" si="24"/>
        <v>-0.35488976613932971</v>
      </c>
      <c r="S167" s="292">
        <v>42873.224606481483</v>
      </c>
      <c r="T167" s="294">
        <v>2.0545828458713702</v>
      </c>
      <c r="U167" s="293">
        <v>3.0529000000000002</v>
      </c>
      <c r="V167" s="63">
        <f t="shared" si="33"/>
        <v>321</v>
      </c>
      <c r="W167" s="117">
        <f t="shared" si="34"/>
        <v>283</v>
      </c>
      <c r="X167" s="291">
        <f t="shared" si="35"/>
        <v>0.20438317593414412</v>
      </c>
    </row>
    <row r="168" spans="1:24">
      <c r="A168" s="52">
        <v>42872.642065972221</v>
      </c>
      <c r="B168" s="3">
        <v>-0.162472425601183</v>
      </c>
      <c r="C168" s="4">
        <v>-7.20879719584335E-2</v>
      </c>
      <c r="D168" s="63">
        <f t="shared" si="25"/>
        <v>1704</v>
      </c>
      <c r="E168" s="117">
        <f t="shared" si="26"/>
        <v>792.5</v>
      </c>
      <c r="F168" s="104">
        <f t="shared" si="27"/>
        <v>-0.28026224887366369</v>
      </c>
      <c r="G168" s="52">
        <v>42872.954565972221</v>
      </c>
      <c r="H168" s="3">
        <v>-0.15971774610276668</v>
      </c>
      <c r="I168" s="4">
        <v>2.9064705057250291E-2</v>
      </c>
      <c r="J168" s="63">
        <f t="shared" si="28"/>
        <v>1311</v>
      </c>
      <c r="K168" s="117">
        <f t="shared" si="29"/>
        <v>1989.5</v>
      </c>
      <c r="L168" s="104">
        <f t="shared" si="30"/>
        <v>5.9385273534731282E-2</v>
      </c>
      <c r="M168" s="288">
        <v>42873.213506944441</v>
      </c>
      <c r="N168" s="290">
        <v>1.99341460199676</v>
      </c>
      <c r="O168" s="289">
        <v>3.8357000000000001</v>
      </c>
      <c r="P168" s="63">
        <f t="shared" si="31"/>
        <v>669</v>
      </c>
      <c r="Q168" s="117">
        <f t="shared" si="32"/>
        <v>461.5</v>
      </c>
      <c r="R168" s="104">
        <f t="shared" si="24"/>
        <v>-0.23616884605914085</v>
      </c>
      <c r="S168" s="292">
        <v>42873.224618055552</v>
      </c>
      <c r="T168" s="294">
        <v>1.99</v>
      </c>
      <c r="U168" s="293">
        <v>2.919</v>
      </c>
      <c r="V168" s="63">
        <f t="shared" si="33"/>
        <v>297</v>
      </c>
      <c r="W168" s="117">
        <f t="shared" si="34"/>
        <v>232</v>
      </c>
      <c r="X168" s="291">
        <f t="shared" si="35"/>
        <v>-0.54387040503527584</v>
      </c>
    </row>
    <row r="169" spans="1:24">
      <c r="A169" s="52">
        <v>42872.642181712959</v>
      </c>
      <c r="B169" s="3">
        <v>0.54795608554908748</v>
      </c>
      <c r="C169" s="4">
        <v>0.10998684666979731</v>
      </c>
      <c r="D169" s="63">
        <f t="shared" si="25"/>
        <v>2296</v>
      </c>
      <c r="E169" s="117">
        <f t="shared" si="26"/>
        <v>1519</v>
      </c>
      <c r="F169" s="104">
        <f t="shared" si="27"/>
        <v>-0.32789947047609391</v>
      </c>
      <c r="G169" s="52">
        <v>42872.954681712959</v>
      </c>
      <c r="H169" s="3">
        <v>0.17465737921405075</v>
      </c>
      <c r="I169" s="4">
        <v>-0.11254904276470701</v>
      </c>
      <c r="J169" s="63">
        <f t="shared" si="28"/>
        <v>1580</v>
      </c>
      <c r="K169" s="117">
        <f t="shared" si="29"/>
        <v>1463</v>
      </c>
      <c r="L169" s="104">
        <f t="shared" si="30"/>
        <v>-0.12862535317761084</v>
      </c>
      <c r="M169" s="288">
        <v>42873.213518518518</v>
      </c>
      <c r="N169" s="290">
        <v>2.00818734718696</v>
      </c>
      <c r="O169" s="289">
        <v>3.1456</v>
      </c>
      <c r="P169" s="63">
        <f t="shared" si="31"/>
        <v>675</v>
      </c>
      <c r="Q169" s="117">
        <f t="shared" si="32"/>
        <v>304</v>
      </c>
      <c r="R169" s="104">
        <f t="shared" si="24"/>
        <v>0.19693532680373141</v>
      </c>
      <c r="S169" s="292">
        <v>42873.224629629629</v>
      </c>
      <c r="T169" s="294">
        <v>1.78</v>
      </c>
      <c r="U169" s="293">
        <v>3.2485999999999997</v>
      </c>
      <c r="V169" s="63">
        <f t="shared" si="33"/>
        <v>226</v>
      </c>
      <c r="W169" s="117">
        <f t="shared" si="34"/>
        <v>313</v>
      </c>
      <c r="X169" s="291">
        <f t="shared" si="35"/>
        <v>-0.10745809593714946</v>
      </c>
    </row>
    <row r="170" spans="1:24">
      <c r="A170" s="52">
        <v>42872.642297453698</v>
      </c>
      <c r="B170" s="3">
        <v>0.21059324895992498</v>
      </c>
      <c r="C170" s="4">
        <v>-3.1626901152159978E-2</v>
      </c>
      <c r="D170" s="63">
        <f t="shared" si="25"/>
        <v>2083</v>
      </c>
      <c r="E170" s="117">
        <f t="shared" si="26"/>
        <v>956.5</v>
      </c>
      <c r="F170" s="104">
        <f t="shared" si="27"/>
        <v>-0.15773986300102799</v>
      </c>
      <c r="G170" s="52">
        <v>42872.954797453698</v>
      </c>
      <c r="H170" s="3">
        <v>-4.3196319340676879E-2</v>
      </c>
      <c r="I170" s="4">
        <v>-0.35531546760234983</v>
      </c>
      <c r="J170" s="63">
        <f t="shared" si="28"/>
        <v>1413</v>
      </c>
      <c r="K170" s="117">
        <f t="shared" si="29"/>
        <v>229.5</v>
      </c>
      <c r="L170" s="104">
        <f t="shared" si="30"/>
        <v>0.18577069663133011</v>
      </c>
      <c r="M170" s="288">
        <v>42873.213530092595</v>
      </c>
      <c r="N170" s="290">
        <v>2.0143388014025101</v>
      </c>
      <c r="O170" s="289">
        <v>3.8357000000000001</v>
      </c>
      <c r="P170" s="63">
        <f t="shared" si="31"/>
        <v>677</v>
      </c>
      <c r="Q170" s="117">
        <f t="shared" si="32"/>
        <v>461.5</v>
      </c>
      <c r="R170" s="104">
        <f t="shared" si="24"/>
        <v>0.6979793811584396</v>
      </c>
      <c r="S170" s="292">
        <v>42873.224641203706</v>
      </c>
      <c r="T170" s="294">
        <v>1.82</v>
      </c>
      <c r="U170" s="293">
        <v>2.7953999999999999</v>
      </c>
      <c r="V170" s="63">
        <f t="shared" si="33"/>
        <v>232</v>
      </c>
      <c r="W170" s="117">
        <f t="shared" si="34"/>
        <v>148.5</v>
      </c>
      <c r="X170" s="291">
        <f t="shared" si="35"/>
        <v>0.72165735629117067</v>
      </c>
    </row>
    <row r="171" spans="1:24">
      <c r="A171" s="52">
        <v>42872.642413194444</v>
      </c>
      <c r="B171" s="3">
        <v>-0.24465115080575589</v>
      </c>
      <c r="C171" s="4">
        <v>0.1706784528792076</v>
      </c>
      <c r="D171" s="63">
        <f t="shared" si="25"/>
        <v>1576</v>
      </c>
      <c r="E171" s="117">
        <f t="shared" si="26"/>
        <v>1711.5</v>
      </c>
      <c r="F171" s="104">
        <f t="shared" si="27"/>
        <v>-0.14910600068037419</v>
      </c>
      <c r="G171" s="52">
        <v>42872.954913194444</v>
      </c>
      <c r="H171" s="3">
        <v>-0.36065297023631421</v>
      </c>
      <c r="I171" s="4">
        <v>8.8341696541135353E-3</v>
      </c>
      <c r="J171" s="63">
        <f t="shared" si="28"/>
        <v>1126</v>
      </c>
      <c r="K171" s="117">
        <f t="shared" si="29"/>
        <v>1934.5</v>
      </c>
      <c r="L171" s="104">
        <f t="shared" si="30"/>
        <v>0.77575202211853367</v>
      </c>
      <c r="M171" s="288">
        <v>42873.213541666664</v>
      </c>
      <c r="N171" s="290">
        <v>2.0239479258709498</v>
      </c>
      <c r="O171" s="289">
        <v>3.3824999999999998</v>
      </c>
      <c r="P171" s="63">
        <f t="shared" si="31"/>
        <v>683</v>
      </c>
      <c r="Q171" s="117">
        <f t="shared" si="32"/>
        <v>376.5</v>
      </c>
      <c r="R171" s="104">
        <f t="shared" si="24"/>
        <v>-0.18370544978661849</v>
      </c>
      <c r="S171" s="292">
        <v>42873.224652777775</v>
      </c>
      <c r="T171" s="294">
        <v>1.53</v>
      </c>
      <c r="U171" s="293">
        <v>2.9087000000000001</v>
      </c>
      <c r="V171" s="63">
        <f t="shared" si="33"/>
        <v>172</v>
      </c>
      <c r="W171" s="117">
        <f t="shared" si="34"/>
        <v>228</v>
      </c>
      <c r="X171" s="291">
        <f t="shared" si="35"/>
        <v>-6.4117035941366751E-2</v>
      </c>
    </row>
    <row r="172" spans="1:24">
      <c r="A172" s="52">
        <v>42872.64252893519</v>
      </c>
      <c r="B172" s="3">
        <v>-2.4185889310902549E-2</v>
      </c>
      <c r="C172" s="4">
        <v>-0.11254904276470701</v>
      </c>
      <c r="D172" s="63">
        <f t="shared" si="25"/>
        <v>1896</v>
      </c>
      <c r="E172" s="117">
        <f t="shared" si="26"/>
        <v>618.5</v>
      </c>
      <c r="F172" s="104">
        <f t="shared" si="27"/>
        <v>0.253152929226303</v>
      </c>
      <c r="G172" s="52">
        <v>42872.95502893519</v>
      </c>
      <c r="H172" s="3">
        <v>0.77787986346421722</v>
      </c>
      <c r="I172" s="4">
        <v>4.9295240460387052E-2</v>
      </c>
      <c r="J172" s="63">
        <f t="shared" si="28"/>
        <v>1964</v>
      </c>
      <c r="K172" s="117">
        <f t="shared" si="29"/>
        <v>2037</v>
      </c>
      <c r="L172" s="104">
        <f t="shared" si="30"/>
        <v>0.22906801644345745</v>
      </c>
      <c r="M172" s="288">
        <v>42873.213553240741</v>
      </c>
      <c r="N172" s="290">
        <v>2.03398147302951</v>
      </c>
      <c r="O172" s="289">
        <v>3.4958</v>
      </c>
      <c r="P172" s="63">
        <f t="shared" si="31"/>
        <v>688</v>
      </c>
      <c r="Q172" s="117">
        <f t="shared" si="32"/>
        <v>408.5</v>
      </c>
      <c r="R172" s="104">
        <f t="shared" si="24"/>
        <v>0.41137415097435714</v>
      </c>
      <c r="S172" s="292">
        <v>42873.224664351852</v>
      </c>
      <c r="T172" s="294">
        <v>1.4</v>
      </c>
      <c r="U172" s="293">
        <v>2.7747999999999999</v>
      </c>
      <c r="V172" s="63">
        <f t="shared" si="33"/>
        <v>160</v>
      </c>
      <c r="W172" s="117">
        <f t="shared" si="34"/>
        <v>133</v>
      </c>
      <c r="X172" s="291">
        <f t="shared" si="35"/>
        <v>-0.16721340852618555</v>
      </c>
    </row>
    <row r="173" spans="1:24">
      <c r="A173" s="52">
        <v>42872.642644675929</v>
      </c>
      <c r="B173" s="3">
        <v>-0.27600556455105424</v>
      </c>
      <c r="C173" s="4">
        <v>8.8341696541135353E-3</v>
      </c>
      <c r="D173" s="63">
        <f t="shared" si="25"/>
        <v>1528</v>
      </c>
      <c r="E173" s="117">
        <f t="shared" si="26"/>
        <v>1139.5</v>
      </c>
      <c r="F173" s="104">
        <f t="shared" si="27"/>
        <v>0.24242962195978726</v>
      </c>
      <c r="G173" s="52">
        <v>42872.955144675929</v>
      </c>
      <c r="H173" s="3">
        <v>0.38352339518666295</v>
      </c>
      <c r="I173" s="4">
        <v>0.21113952368548111</v>
      </c>
      <c r="J173" s="63">
        <f t="shared" si="28"/>
        <v>1728</v>
      </c>
      <c r="K173" s="117">
        <f t="shared" si="29"/>
        <v>2246</v>
      </c>
      <c r="L173" s="104">
        <f t="shared" si="30"/>
        <v>7.6096933658205773E-2</v>
      </c>
      <c r="M173" s="288">
        <v>42873.213564814818</v>
      </c>
      <c r="N173" s="290">
        <v>2.04734438694955</v>
      </c>
      <c r="O173" s="289">
        <v>3.5164</v>
      </c>
      <c r="P173" s="63">
        <f t="shared" si="31"/>
        <v>694</v>
      </c>
      <c r="Q173" s="117">
        <f t="shared" si="32"/>
        <v>416.5</v>
      </c>
      <c r="R173" s="104">
        <f t="shared" si="24"/>
        <v>0.48045972323063368</v>
      </c>
      <c r="S173" s="292">
        <v>42873.224675925929</v>
      </c>
      <c r="T173" s="294">
        <v>1.3279156128340959</v>
      </c>
      <c r="U173" s="293">
        <v>3.1044</v>
      </c>
      <c r="V173" s="63">
        <f t="shared" si="33"/>
        <v>152</v>
      </c>
      <c r="W173" s="117">
        <f t="shared" si="34"/>
        <v>293</v>
      </c>
      <c r="X173" s="291">
        <f t="shared" si="35"/>
        <v>-0.46184698628041038</v>
      </c>
    </row>
    <row r="174" spans="1:24">
      <c r="A174" s="52">
        <v>42872.642760416667</v>
      </c>
      <c r="B174" s="3">
        <v>3.8851444201566075E-2</v>
      </c>
      <c r="C174" s="4">
        <v>0.53482809013566923</v>
      </c>
      <c r="D174" s="63">
        <f t="shared" si="25"/>
        <v>1960</v>
      </c>
      <c r="E174" s="117">
        <f t="shared" si="26"/>
        <v>2330</v>
      </c>
      <c r="F174" s="104">
        <f t="shared" si="27"/>
        <v>0.49437724856312998</v>
      </c>
      <c r="G174" s="52">
        <v>42872.955260416667</v>
      </c>
      <c r="H174" s="3">
        <v>-6.3679773655121966E-2</v>
      </c>
      <c r="I174" s="4">
        <v>0.10998684666979731</v>
      </c>
      <c r="J174" s="63">
        <f t="shared" si="28"/>
        <v>1404</v>
      </c>
      <c r="K174" s="117">
        <f t="shared" si="29"/>
        <v>2140</v>
      </c>
      <c r="L174" s="104">
        <f t="shared" si="30"/>
        <v>0.13988280092603608</v>
      </c>
      <c r="M174" s="288">
        <v>42873.213576388887</v>
      </c>
      <c r="N174" s="290">
        <v>2.0650996112436801</v>
      </c>
      <c r="O174" s="289">
        <v>3.2691999999999997</v>
      </c>
      <c r="P174" s="63">
        <f t="shared" si="31"/>
        <v>706</v>
      </c>
      <c r="Q174" s="117">
        <f t="shared" si="32"/>
        <v>344</v>
      </c>
      <c r="R174" s="104">
        <f t="shared" si="24"/>
        <v>-0.17931588024037676</v>
      </c>
      <c r="S174" s="292">
        <v>42873.224687499998</v>
      </c>
      <c r="T174" s="294">
        <v>1.3473898295681452</v>
      </c>
      <c r="U174" s="293">
        <v>3.1867999999999999</v>
      </c>
      <c r="V174" s="63">
        <f t="shared" si="33"/>
        <v>154</v>
      </c>
      <c r="W174" s="117">
        <f t="shared" si="34"/>
        <v>306</v>
      </c>
      <c r="X174" s="291">
        <f t="shared" si="35"/>
        <v>-0.2037909749569089</v>
      </c>
    </row>
    <row r="175" spans="1:24">
      <c r="A175" s="52">
        <v>42872.642876157406</v>
      </c>
      <c r="B175" s="3">
        <v>-0.12907591810415267</v>
      </c>
      <c r="C175" s="4">
        <v>0.15044791747607084</v>
      </c>
      <c r="D175" s="63">
        <f t="shared" si="25"/>
        <v>1761</v>
      </c>
      <c r="E175" s="117">
        <f t="shared" si="26"/>
        <v>1659</v>
      </c>
      <c r="F175" s="104">
        <f t="shared" si="27"/>
        <v>0.58350470992205394</v>
      </c>
      <c r="G175" s="52">
        <v>42872.955376157406</v>
      </c>
      <c r="H175" s="3">
        <v>-0.45626970940761397</v>
      </c>
      <c r="I175" s="4">
        <v>0.3527532715074384</v>
      </c>
      <c r="J175" s="63">
        <f t="shared" si="28"/>
        <v>1016</v>
      </c>
      <c r="K175" s="117">
        <f t="shared" si="29"/>
        <v>2310.5</v>
      </c>
      <c r="L175" s="104">
        <f t="shared" si="30"/>
        <v>0.30651891598377584</v>
      </c>
      <c r="M175" s="288">
        <v>42873.213587962964</v>
      </c>
      <c r="N175" s="290">
        <v>2.0769183455214999</v>
      </c>
      <c r="O175" s="289">
        <v>3.6812</v>
      </c>
      <c r="P175" s="63">
        <f t="shared" si="31"/>
        <v>712</v>
      </c>
      <c r="Q175" s="117">
        <f t="shared" si="32"/>
        <v>446.5</v>
      </c>
      <c r="R175" s="104">
        <f t="shared" si="24"/>
        <v>0.53029420571652441</v>
      </c>
      <c r="S175" s="292">
        <v>42873.224699074075</v>
      </c>
      <c r="T175" s="294">
        <v>1.3523582832321803</v>
      </c>
      <c r="U175" s="293">
        <v>2.7953999999999999</v>
      </c>
      <c r="V175" s="63">
        <f t="shared" si="33"/>
        <v>155</v>
      </c>
      <c r="W175" s="117">
        <f t="shared" si="34"/>
        <v>148.5</v>
      </c>
      <c r="X175" s="291">
        <f t="shared" si="35"/>
        <v>0.90242401062356503</v>
      </c>
    </row>
    <row r="176" spans="1:24">
      <c r="A176" s="52">
        <v>42872.642991898145</v>
      </c>
      <c r="B176" s="3">
        <v>-0.49023277445163854</v>
      </c>
      <c r="C176" s="4">
        <v>-5.1857436555296739E-2</v>
      </c>
      <c r="D176" s="63">
        <f t="shared" si="25"/>
        <v>1041</v>
      </c>
      <c r="E176" s="117">
        <f t="shared" si="26"/>
        <v>874.5</v>
      </c>
      <c r="F176" s="104">
        <f t="shared" si="27"/>
        <v>0.50788140623723566</v>
      </c>
      <c r="G176" s="52">
        <v>42872.955491898145</v>
      </c>
      <c r="H176" s="3">
        <v>-0.56045247026129308</v>
      </c>
      <c r="I176" s="4">
        <v>-7.20879719584335E-2</v>
      </c>
      <c r="J176" s="63">
        <f t="shared" si="28"/>
        <v>849</v>
      </c>
      <c r="K176" s="117">
        <f t="shared" si="29"/>
        <v>1653.5</v>
      </c>
      <c r="L176" s="104">
        <f t="shared" si="30"/>
        <v>-5.5134010369807473E-2</v>
      </c>
      <c r="M176" s="288">
        <v>42873.213599537034</v>
      </c>
      <c r="N176" s="290">
        <v>2.0703312196104999</v>
      </c>
      <c r="O176" s="289">
        <v>3.3207</v>
      </c>
      <c r="P176" s="63">
        <f t="shared" si="31"/>
        <v>708</v>
      </c>
      <c r="Q176" s="117">
        <f t="shared" si="32"/>
        <v>357</v>
      </c>
      <c r="R176" s="104">
        <f t="shared" si="24"/>
        <v>0.27788473743271153</v>
      </c>
      <c r="S176" s="292">
        <v>42873.224710648145</v>
      </c>
      <c r="T176" s="294">
        <v>1.363637256470541</v>
      </c>
      <c r="U176" s="293">
        <v>2.8468999999999998</v>
      </c>
      <c r="V176" s="63">
        <f t="shared" si="33"/>
        <v>156</v>
      </c>
      <c r="W176" s="117">
        <f t="shared" si="34"/>
        <v>188</v>
      </c>
      <c r="X176" s="291">
        <f t="shared" si="35"/>
        <v>0.87233714998451428</v>
      </c>
    </row>
    <row r="177" spans="1:24">
      <c r="A177" s="52">
        <v>42872.643107638884</v>
      </c>
      <c r="B177" s="3">
        <v>-0.23931942550389976</v>
      </c>
      <c r="C177" s="4">
        <v>4.9295240460387052E-2</v>
      </c>
      <c r="D177" s="63">
        <f t="shared" si="25"/>
        <v>1584</v>
      </c>
      <c r="E177" s="117">
        <f t="shared" si="26"/>
        <v>1304.5</v>
      </c>
      <c r="F177" s="104">
        <f t="shared" si="27"/>
        <v>0.57547742414964587</v>
      </c>
      <c r="G177" s="52">
        <v>42872.955607638884</v>
      </c>
      <c r="H177" s="3">
        <v>-0.6329520769284438</v>
      </c>
      <c r="I177" s="4">
        <v>0.13021738207293407</v>
      </c>
      <c r="J177" s="63">
        <f t="shared" si="28"/>
        <v>706</v>
      </c>
      <c r="K177" s="117">
        <f t="shared" si="29"/>
        <v>2166</v>
      </c>
      <c r="L177" s="104">
        <f t="shared" si="30"/>
        <v>0.3044012577755093</v>
      </c>
      <c r="M177" s="288">
        <v>42873.21361111111</v>
      </c>
      <c r="N177" s="290">
        <v>2.06353080331469</v>
      </c>
      <c r="O177" s="289">
        <v>3.331</v>
      </c>
      <c r="P177" s="63">
        <f t="shared" si="31"/>
        <v>704</v>
      </c>
      <c r="Q177" s="117">
        <f t="shared" si="32"/>
        <v>361.5</v>
      </c>
      <c r="R177" s="104">
        <f t="shared" si="24"/>
        <v>0.2692025660553744</v>
      </c>
      <c r="S177" s="292">
        <v>42873.224722222221</v>
      </c>
      <c r="T177" s="294">
        <v>1.3744454913011888</v>
      </c>
      <c r="U177" s="293">
        <v>2.9704999999999999</v>
      </c>
      <c r="V177" s="63">
        <f t="shared" si="33"/>
        <v>157</v>
      </c>
      <c r="W177" s="117">
        <f t="shared" si="34"/>
        <v>257</v>
      </c>
      <c r="X177" s="291">
        <f t="shared" si="35"/>
        <v>0.71856197841864566</v>
      </c>
    </row>
    <row r="178" spans="1:24">
      <c r="A178" s="52">
        <v>42872.643223379629</v>
      </c>
      <c r="B178" s="3">
        <v>6.2852294883892476E-2</v>
      </c>
      <c r="C178" s="4">
        <v>0.21113952368548111</v>
      </c>
      <c r="D178" s="63">
        <f t="shared" si="25"/>
        <v>1980</v>
      </c>
      <c r="E178" s="117">
        <f t="shared" si="26"/>
        <v>1816</v>
      </c>
      <c r="F178" s="104">
        <f t="shared" si="27"/>
        <v>0.67041579683966634</v>
      </c>
      <c r="G178" s="52">
        <v>42872.955723379629</v>
      </c>
      <c r="H178" s="3">
        <v>-0.28338265223789955</v>
      </c>
      <c r="I178" s="4">
        <v>-3.1626901152159978E-2</v>
      </c>
      <c r="J178" s="63">
        <f t="shared" si="28"/>
        <v>1212</v>
      </c>
      <c r="K178" s="117">
        <f t="shared" si="29"/>
        <v>1805.5</v>
      </c>
      <c r="L178" s="104">
        <f t="shared" si="30"/>
        <v>0.59730638944206293</v>
      </c>
      <c r="M178" s="288">
        <v>42873.213622685187</v>
      </c>
      <c r="N178" s="290">
        <v>2.0552381577599301</v>
      </c>
      <c r="O178" s="289">
        <v>3.5575999999999999</v>
      </c>
      <c r="P178" s="63">
        <f t="shared" si="31"/>
        <v>700</v>
      </c>
      <c r="Q178" s="117">
        <f t="shared" si="32"/>
        <v>426</v>
      </c>
      <c r="R178" s="104">
        <f t="shared" si="24"/>
        <v>-0.2048808822427409</v>
      </c>
      <c r="S178" s="292">
        <v>42873.224733796298</v>
      </c>
      <c r="T178" s="294">
        <v>1.3907426008228698</v>
      </c>
      <c r="U178" s="293">
        <v>2.8880999999999997</v>
      </c>
      <c r="V178" s="63">
        <f t="shared" si="33"/>
        <v>158</v>
      </c>
      <c r="W178" s="117">
        <f t="shared" si="34"/>
        <v>218</v>
      </c>
      <c r="X178" s="291">
        <f t="shared" si="35"/>
        <v>0.12789869814394225</v>
      </c>
    </row>
    <row r="179" spans="1:24">
      <c r="A179" s="52">
        <v>42872.643339120375</v>
      </c>
      <c r="B179" s="3">
        <v>-0.10099290286729989</v>
      </c>
      <c r="C179" s="4">
        <v>2.9064705057250291E-2</v>
      </c>
      <c r="D179" s="63">
        <f t="shared" si="25"/>
        <v>1785</v>
      </c>
      <c r="E179" s="117">
        <f t="shared" si="26"/>
        <v>1226.5</v>
      </c>
      <c r="F179" s="104">
        <f t="shared" si="27"/>
        <v>-6.0097029809488847E-2</v>
      </c>
      <c r="G179" s="52">
        <v>42872.955839120375</v>
      </c>
      <c r="H179" s="3">
        <v>0.22364891829720901</v>
      </c>
      <c r="I179" s="4">
        <v>-0.27439332598980282</v>
      </c>
      <c r="J179" s="63">
        <f t="shared" si="28"/>
        <v>1612</v>
      </c>
      <c r="K179" s="117">
        <f t="shared" si="29"/>
        <v>546</v>
      </c>
      <c r="L179" s="104">
        <f t="shared" si="30"/>
        <v>0.46249644314152472</v>
      </c>
      <c r="M179" s="288">
        <v>42873.213634259257</v>
      </c>
      <c r="N179" s="290">
        <v>2.0516501486719698</v>
      </c>
      <c r="O179" s="289">
        <v>3.1970999999999998</v>
      </c>
      <c r="P179" s="63">
        <f t="shared" si="31"/>
        <v>696</v>
      </c>
      <c r="Q179" s="117">
        <f t="shared" si="32"/>
        <v>323</v>
      </c>
      <c r="R179" s="104">
        <f t="shared" si="24"/>
        <v>-0.82467199542878933</v>
      </c>
      <c r="S179" s="292">
        <v>42873.224745370368</v>
      </c>
      <c r="T179" s="294">
        <v>1.4159736360347495</v>
      </c>
      <c r="U179" s="293">
        <v>3.1970999999999998</v>
      </c>
      <c r="V179" s="63">
        <f t="shared" si="33"/>
        <v>163</v>
      </c>
      <c r="W179" s="117">
        <f t="shared" si="34"/>
        <v>307</v>
      </c>
      <c r="X179" s="291">
        <f t="shared" si="35"/>
        <v>0.43171713114359161</v>
      </c>
    </row>
    <row r="180" spans="1:24">
      <c r="A180" s="52">
        <v>42872.643454861114</v>
      </c>
      <c r="B180" s="3">
        <v>-0.42977195404577423</v>
      </c>
      <c r="C180" s="4">
        <v>8.975631126666056E-2</v>
      </c>
      <c r="D180" s="63">
        <f t="shared" si="25"/>
        <v>1236</v>
      </c>
      <c r="E180" s="117">
        <f t="shared" si="26"/>
        <v>1443</v>
      </c>
      <c r="F180" s="104">
        <f t="shared" si="27"/>
        <v>-0.27868325925963811</v>
      </c>
      <c r="G180" s="52">
        <v>42872.955954861114</v>
      </c>
      <c r="H180" s="3">
        <v>0.31722731445571106</v>
      </c>
      <c r="I180" s="4">
        <v>-5.1857436555296739E-2</v>
      </c>
      <c r="J180" s="63">
        <f t="shared" si="28"/>
        <v>1692</v>
      </c>
      <c r="K180" s="117">
        <f t="shared" si="29"/>
        <v>1741</v>
      </c>
      <c r="L180" s="104">
        <f t="shared" si="30"/>
        <v>-0.13956181315238367</v>
      </c>
      <c r="M180" s="288">
        <v>42873.213645833333</v>
      </c>
      <c r="N180" s="290">
        <v>2.0485247031337401</v>
      </c>
      <c r="O180" s="289">
        <v>3.2485999999999997</v>
      </c>
      <c r="P180" s="63">
        <f t="shared" si="31"/>
        <v>695</v>
      </c>
      <c r="Q180" s="117">
        <f t="shared" si="32"/>
        <v>338.5</v>
      </c>
      <c r="R180" s="104">
        <f t="shared" si="24"/>
        <v>-0.39370802154876988</v>
      </c>
      <c r="S180" s="292">
        <v>42873.224756944444</v>
      </c>
      <c r="T180" s="294">
        <v>1.445000899381689</v>
      </c>
      <c r="U180" s="293">
        <v>3.1558999999999999</v>
      </c>
      <c r="V180" s="63">
        <f t="shared" si="33"/>
        <v>166</v>
      </c>
      <c r="W180" s="117">
        <f t="shared" si="34"/>
        <v>300</v>
      </c>
      <c r="X180" s="291">
        <f t="shared" si="35"/>
        <v>0.45155156643260164</v>
      </c>
    </row>
    <row r="181" spans="1:24">
      <c r="A181" s="52">
        <v>42872.643570601853</v>
      </c>
      <c r="B181" s="3">
        <v>-0.50377935625672987</v>
      </c>
      <c r="C181" s="4">
        <v>-0.1327795781678455</v>
      </c>
      <c r="D181" s="63">
        <f t="shared" si="25"/>
        <v>999</v>
      </c>
      <c r="E181" s="117">
        <f t="shared" si="26"/>
        <v>531.5</v>
      </c>
      <c r="F181" s="104">
        <f t="shared" si="27"/>
        <v>-0.20334730387722869</v>
      </c>
      <c r="G181" s="52">
        <v>42872.956070601853</v>
      </c>
      <c r="H181" s="3">
        <v>-0.10286998599899942</v>
      </c>
      <c r="I181" s="4">
        <v>0.15044791747607084</v>
      </c>
      <c r="J181" s="63">
        <f t="shared" si="28"/>
        <v>1364</v>
      </c>
      <c r="K181" s="117">
        <f t="shared" si="29"/>
        <v>2188</v>
      </c>
      <c r="L181" s="104">
        <f t="shared" si="30"/>
        <v>-0.34609475923567717</v>
      </c>
      <c r="M181" s="288">
        <v>42873.21365740741</v>
      </c>
      <c r="N181" s="290">
        <v>2.0402827857221002</v>
      </c>
      <c r="O181" s="289">
        <v>3.3618999999999999</v>
      </c>
      <c r="P181" s="63">
        <f t="shared" si="31"/>
        <v>690</v>
      </c>
      <c r="Q181" s="117">
        <f t="shared" si="32"/>
        <v>369.5</v>
      </c>
      <c r="R181" s="104">
        <f t="shared" si="24"/>
        <v>5.5142537303386023E-2</v>
      </c>
      <c r="S181" s="292">
        <v>42873.224768518521</v>
      </c>
      <c r="T181" s="294">
        <v>1.4869509776727596</v>
      </c>
      <c r="U181" s="293">
        <v>3.2073999999999998</v>
      </c>
      <c r="V181" s="63">
        <f t="shared" si="33"/>
        <v>171</v>
      </c>
      <c r="W181" s="117">
        <f t="shared" si="34"/>
        <v>308</v>
      </c>
      <c r="X181" s="291">
        <f t="shared" si="35"/>
        <v>0.37526658502144644</v>
      </c>
    </row>
    <row r="182" spans="1:24">
      <c r="A182" s="52">
        <v>42872.643686342592</v>
      </c>
      <c r="B182" s="3">
        <v>0.13021176176005855</v>
      </c>
      <c r="C182" s="4">
        <v>-5.1857436555296739E-2</v>
      </c>
      <c r="D182" s="63">
        <f t="shared" si="25"/>
        <v>2027</v>
      </c>
      <c r="E182" s="117">
        <f t="shared" si="26"/>
        <v>874.5</v>
      </c>
      <c r="F182" s="104">
        <f t="shared" si="27"/>
        <v>-0.64441484422185447</v>
      </c>
      <c r="G182" s="52">
        <v>42872.956186342592</v>
      </c>
      <c r="H182" s="3">
        <v>-0.53806711645215266</v>
      </c>
      <c r="I182" s="4">
        <v>-0.17324064897411903</v>
      </c>
      <c r="J182" s="63">
        <f t="shared" si="28"/>
        <v>889</v>
      </c>
      <c r="K182" s="117">
        <f t="shared" si="29"/>
        <v>1139</v>
      </c>
      <c r="L182" s="104">
        <f t="shared" si="30"/>
        <v>-0.67408000894019482</v>
      </c>
      <c r="M182" s="288">
        <v>42873.21366898148</v>
      </c>
      <c r="N182" s="290">
        <v>2.0280533178191602</v>
      </c>
      <c r="O182" s="289">
        <v>3.6296999999999997</v>
      </c>
      <c r="P182" s="63">
        <f t="shared" si="31"/>
        <v>685</v>
      </c>
      <c r="Q182" s="117">
        <f t="shared" si="32"/>
        <v>439</v>
      </c>
      <c r="R182" s="104">
        <f t="shared" si="24"/>
        <v>-0.68515003128101681</v>
      </c>
      <c r="S182" s="292">
        <v>42873.224780092591</v>
      </c>
      <c r="T182" s="294">
        <v>1.5316746348767003</v>
      </c>
      <c r="U182" s="293">
        <v>2.919</v>
      </c>
      <c r="V182" s="63">
        <f t="shared" si="33"/>
        <v>173</v>
      </c>
      <c r="W182" s="117">
        <f t="shared" si="34"/>
        <v>232</v>
      </c>
      <c r="X182" s="291">
        <f t="shared" si="35"/>
        <v>2.3573853304420658E-2</v>
      </c>
    </row>
    <row r="183" spans="1:24">
      <c r="A183" s="52">
        <v>42872.64380208333</v>
      </c>
      <c r="B183" s="3">
        <v>0.29682086181575718</v>
      </c>
      <c r="C183" s="4">
        <v>-7.20879719584335E-2</v>
      </c>
      <c r="D183" s="63">
        <f t="shared" si="25"/>
        <v>2162</v>
      </c>
      <c r="E183" s="117">
        <f t="shared" si="26"/>
        <v>792.5</v>
      </c>
      <c r="F183" s="104">
        <f t="shared" si="27"/>
        <v>-0.91383904980494346</v>
      </c>
      <c r="G183" s="52">
        <v>42872.95630208333</v>
      </c>
      <c r="H183" s="3">
        <v>-6.4271103490091339E-2</v>
      </c>
      <c r="I183" s="4">
        <v>0.57528916094194271</v>
      </c>
      <c r="J183" s="63">
        <f t="shared" si="28"/>
        <v>1403</v>
      </c>
      <c r="K183" s="117">
        <f t="shared" si="29"/>
        <v>2335.5</v>
      </c>
      <c r="L183" s="104">
        <f t="shared" si="30"/>
        <v>-1.044487117453701E-2</v>
      </c>
      <c r="M183" s="288">
        <v>42873.213680555556</v>
      </c>
      <c r="N183" s="290">
        <v>2.0186650949003</v>
      </c>
      <c r="O183" s="289">
        <v>3.3104</v>
      </c>
      <c r="P183" s="63">
        <f t="shared" si="31"/>
        <v>680</v>
      </c>
      <c r="Q183" s="117">
        <f t="shared" si="32"/>
        <v>352</v>
      </c>
      <c r="R183" s="104">
        <f t="shared" si="24"/>
        <v>-0.7945000303633184</v>
      </c>
      <c r="S183" s="292">
        <v>42873.224791666667</v>
      </c>
      <c r="T183" s="294">
        <v>1.5700391421841156</v>
      </c>
      <c r="U183" s="293">
        <v>2.6821000000000002</v>
      </c>
      <c r="V183" s="63">
        <f t="shared" si="33"/>
        <v>174</v>
      </c>
      <c r="W183" s="117">
        <f t="shared" si="34"/>
        <v>41.5</v>
      </c>
      <c r="X183" s="291">
        <f t="shared" si="35"/>
        <v>-0.46181986495300864</v>
      </c>
    </row>
    <row r="184" spans="1:24">
      <c r="A184" s="52">
        <v>42872.643917824069</v>
      </c>
      <c r="B184" s="3">
        <v>-0.31560298000289827</v>
      </c>
      <c r="C184" s="4">
        <v>-3.1626901152159978E-2</v>
      </c>
      <c r="D184" s="63">
        <f t="shared" si="25"/>
        <v>1464</v>
      </c>
      <c r="E184" s="117">
        <f t="shared" si="26"/>
        <v>956.5</v>
      </c>
      <c r="F184" s="104">
        <f t="shared" si="27"/>
        <v>-0.87312675061653955</v>
      </c>
      <c r="G184" s="52">
        <v>42872.956417824069</v>
      </c>
      <c r="H184" s="3">
        <v>-0.36288635167806604</v>
      </c>
      <c r="I184" s="4">
        <v>-0.11254904276470701</v>
      </c>
      <c r="J184" s="63">
        <f t="shared" si="28"/>
        <v>1124</v>
      </c>
      <c r="K184" s="117">
        <f t="shared" si="29"/>
        <v>1463</v>
      </c>
      <c r="L184" s="104">
        <f t="shared" si="30"/>
        <v>-0.27273049838171676</v>
      </c>
      <c r="M184" s="288">
        <v>42873.213692129626</v>
      </c>
      <c r="N184" s="290">
        <v>2.00892613789566</v>
      </c>
      <c r="O184" s="289">
        <v>3.2897999999999996</v>
      </c>
      <c r="P184" s="63">
        <f t="shared" si="31"/>
        <v>676</v>
      </c>
      <c r="Q184" s="117">
        <f t="shared" si="32"/>
        <v>346</v>
      </c>
      <c r="R184" s="104">
        <f t="shared" si="24"/>
        <v>-0.94937222905481811</v>
      </c>
      <c r="S184" s="292">
        <v>42873.224803240744</v>
      </c>
      <c r="T184" s="294">
        <v>1.5815372843797966</v>
      </c>
      <c r="U184" s="293">
        <v>2.7747999999999999</v>
      </c>
      <c r="V184" s="63">
        <f t="shared" si="33"/>
        <v>176</v>
      </c>
      <c r="W184" s="117">
        <f t="shared" si="34"/>
        <v>133</v>
      </c>
      <c r="X184" s="291">
        <f t="shared" si="35"/>
        <v>-0.30315279891561836</v>
      </c>
    </row>
    <row r="185" spans="1:24">
      <c r="A185" s="52">
        <v>42872.644033564815</v>
      </c>
      <c r="B185" s="3">
        <v>-0.61404067613133573</v>
      </c>
      <c r="C185" s="4">
        <v>0.29206166529802813</v>
      </c>
      <c r="D185" s="63">
        <f t="shared" si="25"/>
        <v>668</v>
      </c>
      <c r="E185" s="117">
        <f t="shared" si="26"/>
        <v>2008</v>
      </c>
      <c r="F185" s="104">
        <f t="shared" si="27"/>
        <v>-0.89964564920372303</v>
      </c>
      <c r="G185" s="52">
        <v>42872.956533564815</v>
      </c>
      <c r="H185" s="3">
        <v>-0.1645385218555579</v>
      </c>
      <c r="I185" s="4">
        <v>8.975631126666056E-2</v>
      </c>
      <c r="J185" s="63">
        <f t="shared" si="28"/>
        <v>1308</v>
      </c>
      <c r="K185" s="117">
        <f t="shared" si="29"/>
        <v>2109</v>
      </c>
      <c r="L185" s="104">
        <f t="shared" si="30"/>
        <v>-0.30288413227684557</v>
      </c>
      <c r="M185" s="288">
        <v>42873.213703703703</v>
      </c>
      <c r="N185" s="290">
        <v>1.9947869662440501</v>
      </c>
      <c r="O185" s="289">
        <v>3.3207</v>
      </c>
      <c r="P185" s="63">
        <f t="shared" si="31"/>
        <v>670</v>
      </c>
      <c r="Q185" s="117">
        <f t="shared" si="32"/>
        <v>357</v>
      </c>
      <c r="R185" s="104">
        <f t="shared" si="24"/>
        <v>-0.7456817045095363</v>
      </c>
      <c r="S185" s="292">
        <v>42873.224814814814</v>
      </c>
      <c r="T185" s="294">
        <v>1.5932673532348387</v>
      </c>
      <c r="U185" s="293">
        <v>2.8262999999999998</v>
      </c>
      <c r="V185" s="63">
        <f t="shared" si="33"/>
        <v>178</v>
      </c>
      <c r="W185" s="117">
        <f t="shared" si="34"/>
        <v>170.5</v>
      </c>
      <c r="X185" s="291">
        <f t="shared" si="35"/>
        <v>-0.10297996638757966</v>
      </c>
    </row>
    <row r="186" spans="1:24">
      <c r="A186" s="52">
        <v>42872.644149305561</v>
      </c>
      <c r="B186" s="3">
        <v>-0.56577196649095696</v>
      </c>
      <c r="C186" s="4">
        <v>0.21113952368548111</v>
      </c>
      <c r="D186" s="63">
        <f t="shared" si="25"/>
        <v>831</v>
      </c>
      <c r="E186" s="117">
        <f t="shared" si="26"/>
        <v>1816</v>
      </c>
      <c r="F186" s="104">
        <f t="shared" si="27"/>
        <v>-0.71532236295782314</v>
      </c>
      <c r="G186" s="52">
        <v>42872.956649305561</v>
      </c>
      <c r="H186" s="3">
        <v>0.61075653840026789</v>
      </c>
      <c r="I186" s="4">
        <v>0.15044791747607084</v>
      </c>
      <c r="J186" s="63">
        <f t="shared" si="28"/>
        <v>1851</v>
      </c>
      <c r="K186" s="117">
        <f t="shared" si="29"/>
        <v>2188</v>
      </c>
      <c r="L186" s="104">
        <f t="shared" si="30"/>
        <v>-0.51113442908232443</v>
      </c>
      <c r="M186" s="288">
        <v>42873.21371527778</v>
      </c>
      <c r="N186" s="290">
        <v>1.98578403550619</v>
      </c>
      <c r="O186" s="289">
        <v>5.0613999999999999</v>
      </c>
      <c r="P186" s="63">
        <f t="shared" si="31"/>
        <v>666</v>
      </c>
      <c r="Q186" s="117">
        <f t="shared" si="32"/>
        <v>560</v>
      </c>
      <c r="R186" s="104">
        <f t="shared" si="24"/>
        <v>-0.94571436436564849</v>
      </c>
      <c r="S186" s="292">
        <v>42873.224826388891</v>
      </c>
      <c r="T186" s="294">
        <v>1.646033092380488</v>
      </c>
      <c r="U186" s="293">
        <v>2.9807999999999999</v>
      </c>
      <c r="V186" s="63">
        <f t="shared" si="33"/>
        <v>182</v>
      </c>
      <c r="W186" s="117">
        <f t="shared" si="34"/>
        <v>262</v>
      </c>
      <c r="X186" s="291">
        <f t="shared" si="35"/>
        <v>-0.38437965187857503</v>
      </c>
    </row>
    <row r="187" spans="1:24">
      <c r="A187" s="52">
        <v>42872.6442650463</v>
      </c>
      <c r="B187" s="3">
        <v>-0.55081661948536353</v>
      </c>
      <c r="C187" s="4">
        <v>2.9064705057250291E-2</v>
      </c>
      <c r="D187" s="63">
        <f t="shared" si="25"/>
        <v>879</v>
      </c>
      <c r="E187" s="117">
        <f t="shared" si="26"/>
        <v>1226.5</v>
      </c>
      <c r="F187" s="104">
        <f t="shared" si="27"/>
        <v>-0.73656659993982521</v>
      </c>
      <c r="G187" s="52">
        <v>42872.9567650463</v>
      </c>
      <c r="H187" s="3">
        <v>0.32023800387512757</v>
      </c>
      <c r="I187" s="4">
        <v>-0.15301011357098052</v>
      </c>
      <c r="J187" s="63">
        <f t="shared" si="28"/>
        <v>1693</v>
      </c>
      <c r="K187" s="117">
        <f t="shared" si="29"/>
        <v>1290</v>
      </c>
      <c r="L187" s="104">
        <f t="shared" si="30"/>
        <v>0.57970983722746239</v>
      </c>
      <c r="M187" s="288">
        <v>42873.213726851849</v>
      </c>
      <c r="N187" s="290">
        <v>1.9808748973894199</v>
      </c>
      <c r="O187" s="289">
        <v>4.5567000000000002</v>
      </c>
      <c r="P187" s="63">
        <f t="shared" si="31"/>
        <v>662</v>
      </c>
      <c r="Q187" s="117">
        <f t="shared" si="32"/>
        <v>522.5</v>
      </c>
      <c r="R187" s="104">
        <f t="shared" si="24"/>
        <v>-0.94975568808164068</v>
      </c>
      <c r="S187" s="292">
        <v>42873.22483796296</v>
      </c>
      <c r="T187" s="294">
        <v>1.6477555603705365</v>
      </c>
      <c r="U187" s="293">
        <v>2.7233000000000001</v>
      </c>
      <c r="V187" s="63">
        <f t="shared" si="33"/>
        <v>183</v>
      </c>
      <c r="W187" s="117">
        <f t="shared" si="34"/>
        <v>77</v>
      </c>
      <c r="X187" s="291">
        <f t="shared" si="35"/>
        <v>-0.3960459034617021</v>
      </c>
    </row>
    <row r="188" spans="1:24">
      <c r="A188" s="52">
        <v>42872.644380787038</v>
      </c>
      <c r="B188" s="3">
        <v>-0.32577186986273293</v>
      </c>
      <c r="C188" s="4">
        <v>0.13021738207293407</v>
      </c>
      <c r="D188" s="63">
        <f t="shared" si="25"/>
        <v>1444</v>
      </c>
      <c r="E188" s="117">
        <f t="shared" si="26"/>
        <v>1594</v>
      </c>
      <c r="F188" s="104">
        <f t="shared" si="27"/>
        <v>-0.81195178932591561</v>
      </c>
      <c r="G188" s="52">
        <v>42872.956880787038</v>
      </c>
      <c r="H188" s="3">
        <v>-8.2400207609489712E-2</v>
      </c>
      <c r="I188" s="4">
        <v>-7.20879719584335E-2</v>
      </c>
      <c r="J188" s="63">
        <f t="shared" si="28"/>
        <v>1393</v>
      </c>
      <c r="K188" s="117">
        <f t="shared" si="29"/>
        <v>1653.5</v>
      </c>
      <c r="L188" s="104">
        <f t="shared" si="30"/>
        <v>0.34679316470688065</v>
      </c>
      <c r="M188" s="288">
        <v>42873.213738425926</v>
      </c>
      <c r="N188" s="290">
        <v>1.98263648290307</v>
      </c>
      <c r="O188" s="289">
        <v>5.5042999999999997</v>
      </c>
      <c r="P188" s="63">
        <f t="shared" si="31"/>
        <v>665</v>
      </c>
      <c r="Q188" s="117">
        <f t="shared" si="32"/>
        <v>589</v>
      </c>
      <c r="R188" s="104">
        <f t="shared" si="24"/>
        <v>-0.634015245442066</v>
      </c>
      <c r="S188" s="292">
        <v>42873.224849537037</v>
      </c>
      <c r="T188" s="294">
        <v>1.5784486268077138</v>
      </c>
      <c r="U188" s="293">
        <v>2.7233000000000001</v>
      </c>
      <c r="V188" s="63">
        <f t="shared" si="33"/>
        <v>175</v>
      </c>
      <c r="W188" s="117">
        <f t="shared" si="34"/>
        <v>77</v>
      </c>
      <c r="X188" s="291">
        <f t="shared" si="35"/>
        <v>-0.3150957531485627</v>
      </c>
    </row>
    <row r="189" spans="1:24">
      <c r="A189" s="52">
        <v>42872.644496527777</v>
      </c>
      <c r="B189" s="3">
        <v>-0.2980412950100666</v>
      </c>
      <c r="C189" s="4">
        <v>-9.2318507361570254E-2</v>
      </c>
      <c r="D189" s="63">
        <f t="shared" si="25"/>
        <v>1495</v>
      </c>
      <c r="E189" s="117">
        <f t="shared" si="26"/>
        <v>719</v>
      </c>
      <c r="F189" s="104">
        <f t="shared" si="27"/>
        <v>-0.21269161958594734</v>
      </c>
      <c r="G189" s="52">
        <v>42872.956996527777</v>
      </c>
      <c r="H189" s="3">
        <v>0.20681620658806185</v>
      </c>
      <c r="I189" s="4">
        <v>-0.1327795781678455</v>
      </c>
      <c r="J189" s="63">
        <f t="shared" si="28"/>
        <v>1598</v>
      </c>
      <c r="K189" s="117">
        <f t="shared" si="29"/>
        <v>1368</v>
      </c>
      <c r="L189" s="104">
        <f t="shared" si="30"/>
        <v>0.43772088413126781</v>
      </c>
      <c r="M189" s="288">
        <v>42873.213750000003</v>
      </c>
      <c r="N189" s="290">
        <v>1.98041259963911</v>
      </c>
      <c r="O189" s="289">
        <v>6.7506000000000004</v>
      </c>
      <c r="P189" s="63">
        <f t="shared" si="31"/>
        <v>660</v>
      </c>
      <c r="Q189" s="117">
        <f t="shared" si="32"/>
        <v>637</v>
      </c>
      <c r="R189" s="104">
        <f t="shared" si="24"/>
        <v>0.3027778660683228</v>
      </c>
      <c r="S189" s="292">
        <v>42873.224861111114</v>
      </c>
      <c r="T189" s="294">
        <v>1.1103588159104603</v>
      </c>
      <c r="U189" s="293">
        <v>2.9910999999999999</v>
      </c>
      <c r="V189" s="63">
        <f t="shared" si="33"/>
        <v>140</v>
      </c>
      <c r="W189" s="117">
        <f t="shared" si="34"/>
        <v>265.5</v>
      </c>
      <c r="X189" s="291">
        <f t="shared" si="35"/>
        <v>0.43053949426627747</v>
      </c>
    </row>
    <row r="190" spans="1:24">
      <c r="A190" s="52">
        <v>42872.644612268516</v>
      </c>
      <c r="B190" s="3">
        <v>-0.54877749875231097</v>
      </c>
      <c r="C190" s="4">
        <v>4.9295240460387052E-2</v>
      </c>
      <c r="D190" s="63">
        <f t="shared" si="25"/>
        <v>884</v>
      </c>
      <c r="E190" s="117">
        <f t="shared" si="26"/>
        <v>1304.5</v>
      </c>
      <c r="F190" s="104">
        <f t="shared" si="27"/>
        <v>-1.4133168640002833E-2</v>
      </c>
      <c r="G190" s="52">
        <v>42872.957112268516</v>
      </c>
      <c r="H190" s="3">
        <v>-0.19711741030909138</v>
      </c>
      <c r="I190" s="4">
        <v>-1.1396365749023222E-2</v>
      </c>
      <c r="J190" s="63">
        <f t="shared" si="28"/>
        <v>1285</v>
      </c>
      <c r="K190" s="117">
        <f t="shared" si="29"/>
        <v>1877.5</v>
      </c>
      <c r="L190" s="104">
        <f t="shared" si="30"/>
        <v>0.89263229230585994</v>
      </c>
      <c r="M190" s="288">
        <v>42873.213761574072</v>
      </c>
      <c r="N190" s="290">
        <v>1.9757323337216799</v>
      </c>
      <c r="O190" s="289">
        <v>10.2629</v>
      </c>
      <c r="P190" s="63">
        <f t="shared" si="31"/>
        <v>659</v>
      </c>
      <c r="Q190" s="117">
        <f t="shared" si="32"/>
        <v>697</v>
      </c>
      <c r="R190" s="104">
        <f t="shared" si="24"/>
        <v>0.76398279273290248</v>
      </c>
      <c r="S190" s="292">
        <v>42873.224872685183</v>
      </c>
      <c r="T190" s="294">
        <v>1.2363941882229565</v>
      </c>
      <c r="U190" s="293">
        <v>4.0519999999999996</v>
      </c>
      <c r="V190" s="63">
        <f t="shared" si="33"/>
        <v>147</v>
      </c>
      <c r="W190" s="117">
        <f t="shared" si="34"/>
        <v>331</v>
      </c>
      <c r="X190" s="291">
        <f t="shared" si="35"/>
        <v>0.47405637885107832</v>
      </c>
    </row>
    <row r="191" spans="1:24">
      <c r="A191" s="52">
        <v>42872.644728009254</v>
      </c>
      <c r="B191" s="3">
        <v>-0.54650648408073876</v>
      </c>
      <c r="C191" s="4">
        <v>-9.2318507361570254E-2</v>
      </c>
      <c r="D191" s="63">
        <f t="shared" si="25"/>
        <v>892</v>
      </c>
      <c r="E191" s="117">
        <f t="shared" si="26"/>
        <v>719</v>
      </c>
      <c r="F191" s="104">
        <f t="shared" si="27"/>
        <v>-0.64468124342099054</v>
      </c>
      <c r="G191" s="52">
        <v>42872.957228009254</v>
      </c>
      <c r="H191" s="3">
        <v>-0.66955809910104847</v>
      </c>
      <c r="I191" s="4">
        <v>-0.19347118437725577</v>
      </c>
      <c r="J191" s="63">
        <f t="shared" si="28"/>
        <v>647</v>
      </c>
      <c r="K191" s="117">
        <f t="shared" si="29"/>
        <v>1019.5</v>
      </c>
      <c r="L191" s="104">
        <f t="shared" si="30"/>
        <v>0.85038906926407953</v>
      </c>
      <c r="M191" s="288">
        <v>42873.213773148149</v>
      </c>
      <c r="N191" s="290">
        <v>1.97104606986871</v>
      </c>
      <c r="O191" s="289">
        <v>12.384699999999999</v>
      </c>
      <c r="P191" s="63">
        <f t="shared" si="31"/>
        <v>655</v>
      </c>
      <c r="Q191" s="117">
        <f t="shared" si="32"/>
        <v>711</v>
      </c>
      <c r="R191" s="104">
        <f t="shared" si="24"/>
        <v>0.30696829886045002</v>
      </c>
      <c r="S191" s="292">
        <v>42873.22488425926</v>
      </c>
      <c r="T191" s="294">
        <v>1.3991646291364861</v>
      </c>
      <c r="U191" s="293">
        <v>3.0220000000000002</v>
      </c>
      <c r="V191" s="63">
        <f t="shared" si="33"/>
        <v>159</v>
      </c>
      <c r="W191" s="117">
        <f t="shared" si="34"/>
        <v>273.5</v>
      </c>
      <c r="X191" s="291">
        <f t="shared" si="35"/>
        <v>7.3881513197523077E-2</v>
      </c>
    </row>
    <row r="192" spans="1:24">
      <c r="A192" s="52">
        <v>42872.64484375</v>
      </c>
      <c r="B192" s="3">
        <v>-0.49222498956249855</v>
      </c>
      <c r="C192" s="4">
        <v>-5.1857436555296739E-2</v>
      </c>
      <c r="D192" s="63">
        <f t="shared" si="25"/>
        <v>1032</v>
      </c>
      <c r="E192" s="117">
        <f t="shared" si="26"/>
        <v>874.5</v>
      </c>
      <c r="F192" s="104">
        <f t="shared" si="27"/>
        <v>0.10014399674904897</v>
      </c>
      <c r="G192" s="52">
        <v>42872.95734375</v>
      </c>
      <c r="H192" s="3">
        <v>-0.57188788777503674</v>
      </c>
      <c r="I192" s="4">
        <v>0.10998684666979731</v>
      </c>
      <c r="J192" s="63">
        <f t="shared" si="28"/>
        <v>824</v>
      </c>
      <c r="K192" s="117">
        <f t="shared" si="29"/>
        <v>2140</v>
      </c>
      <c r="L192" s="104">
        <f t="shared" si="30"/>
        <v>0.21080240864402758</v>
      </c>
      <c r="M192" s="288">
        <v>42873.213784722226</v>
      </c>
      <c r="N192" s="290">
        <v>1.9737420298028601</v>
      </c>
      <c r="O192" s="289">
        <v>8.0998999999999999</v>
      </c>
      <c r="P192" s="63">
        <f t="shared" si="31"/>
        <v>657</v>
      </c>
      <c r="Q192" s="117">
        <f t="shared" si="32"/>
        <v>669</v>
      </c>
      <c r="R192" s="104">
        <f t="shared" si="24"/>
        <v>0.16079182362798244</v>
      </c>
      <c r="S192" s="292">
        <v>42873.224895833337</v>
      </c>
      <c r="T192" s="294">
        <v>1.4353889951987222</v>
      </c>
      <c r="U192" s="293">
        <v>2.919</v>
      </c>
      <c r="V192" s="63">
        <f t="shared" si="33"/>
        <v>165</v>
      </c>
      <c r="W192" s="117">
        <f t="shared" si="34"/>
        <v>232</v>
      </c>
      <c r="X192" s="291">
        <f t="shared" si="35"/>
        <v>2.4439652425473558E-2</v>
      </c>
    </row>
    <row r="193" spans="1:24">
      <c r="A193" s="52">
        <v>42872.644959490746</v>
      </c>
      <c r="B193" s="3">
        <v>-0.4882779681335796</v>
      </c>
      <c r="C193" s="4">
        <v>0.13021738207293407</v>
      </c>
      <c r="D193" s="63">
        <f t="shared" si="25"/>
        <v>1049</v>
      </c>
      <c r="E193" s="117">
        <f t="shared" si="26"/>
        <v>1594</v>
      </c>
      <c r="F193" s="104">
        <f t="shared" si="27"/>
        <v>0.31498087428723193</v>
      </c>
      <c r="G193" s="52">
        <v>42872.957459490746</v>
      </c>
      <c r="H193" s="3">
        <v>-0.14525022630985837</v>
      </c>
      <c r="I193" s="4">
        <v>4.9295240460387052E-2</v>
      </c>
      <c r="J193" s="63">
        <f t="shared" si="28"/>
        <v>1322</v>
      </c>
      <c r="K193" s="117">
        <f t="shared" si="29"/>
        <v>2037</v>
      </c>
      <c r="L193" s="104">
        <f t="shared" si="30"/>
        <v>0.21870194653055952</v>
      </c>
      <c r="M193" s="288">
        <v>42873.213796296295</v>
      </c>
      <c r="N193" s="290">
        <v>1.9721710189596999</v>
      </c>
      <c r="O193" s="289">
        <v>6.1943999999999999</v>
      </c>
      <c r="P193" s="63">
        <f t="shared" si="31"/>
        <v>656</v>
      </c>
      <c r="Q193" s="117">
        <f t="shared" si="32"/>
        <v>626</v>
      </c>
      <c r="R193" s="104">
        <f t="shared" si="24"/>
        <v>-0.30110564715916732</v>
      </c>
      <c r="S193" s="292">
        <v>42873.224907407406</v>
      </c>
      <c r="T193" s="294">
        <v>1.4661879235555852</v>
      </c>
      <c r="U193" s="293">
        <v>2.8365999999999998</v>
      </c>
      <c r="V193" s="63">
        <f t="shared" si="33"/>
        <v>168</v>
      </c>
      <c r="W193" s="117">
        <f t="shared" si="34"/>
        <v>178.5</v>
      </c>
      <c r="X193" s="291">
        <f t="shared" si="35"/>
        <v>-0.44136590977551876</v>
      </c>
    </row>
    <row r="194" spans="1:24">
      <c r="A194" s="52">
        <v>42872.645075231485</v>
      </c>
      <c r="B194" s="3">
        <v>-7.1487153027015554E-2</v>
      </c>
      <c r="C194" s="4">
        <v>-0.1327795781678455</v>
      </c>
      <c r="D194" s="63">
        <f t="shared" si="25"/>
        <v>1826</v>
      </c>
      <c r="E194" s="117">
        <f t="shared" si="26"/>
        <v>531.5</v>
      </c>
      <c r="F194" s="104">
        <f t="shared" si="27"/>
        <v>1.0123423988018958E-2</v>
      </c>
      <c r="G194" s="52">
        <v>42872.957575231485</v>
      </c>
      <c r="H194" s="3">
        <v>7.9227527386910496E-2</v>
      </c>
      <c r="I194" s="4">
        <v>0.23137005908861785</v>
      </c>
      <c r="J194" s="63">
        <f t="shared" si="28"/>
        <v>1519</v>
      </c>
      <c r="K194" s="117">
        <f t="shared" si="29"/>
        <v>2261.5</v>
      </c>
      <c r="L194" s="104">
        <f t="shared" si="30"/>
        <v>0.37473059543313697</v>
      </c>
      <c r="M194" s="288">
        <v>42873.213807870372</v>
      </c>
      <c r="N194" s="290">
        <v>1.96091374356319</v>
      </c>
      <c r="O194" s="289">
        <v>5.5145999999999997</v>
      </c>
      <c r="P194" s="63">
        <f t="shared" si="31"/>
        <v>646</v>
      </c>
      <c r="Q194" s="117">
        <f t="shared" si="32"/>
        <v>591</v>
      </c>
      <c r="R194" s="104">
        <f t="shared" si="24"/>
        <v>-0.46435586556151165</v>
      </c>
      <c r="S194" s="292">
        <v>42873.224918981483</v>
      </c>
      <c r="T194" s="294">
        <v>1.4813121659038058</v>
      </c>
      <c r="U194" s="293">
        <v>3.0220000000000002</v>
      </c>
      <c r="V194" s="63">
        <f t="shared" si="33"/>
        <v>170</v>
      </c>
      <c r="W194" s="117">
        <f t="shared" si="34"/>
        <v>273.5</v>
      </c>
      <c r="X194" s="291">
        <f t="shared" si="35"/>
        <v>-0.52910168863991935</v>
      </c>
    </row>
    <row r="195" spans="1:24">
      <c r="A195" s="52">
        <v>42872.645190972224</v>
      </c>
      <c r="B195" s="3">
        <v>-1.3121287562162794E-2</v>
      </c>
      <c r="C195" s="4">
        <v>0.27183112989489139</v>
      </c>
      <c r="D195" s="63">
        <f t="shared" si="25"/>
        <v>1902</v>
      </c>
      <c r="E195" s="117">
        <f t="shared" si="26"/>
        <v>1967</v>
      </c>
      <c r="F195" s="104">
        <f t="shared" si="27"/>
        <v>0.20458085357099517</v>
      </c>
      <c r="G195" s="52">
        <v>42872.957690972224</v>
      </c>
      <c r="H195" s="3">
        <v>-0.42792191510692779</v>
      </c>
      <c r="I195" s="4">
        <v>0.33252273610430166</v>
      </c>
      <c r="J195" s="63">
        <f t="shared" si="28"/>
        <v>1055</v>
      </c>
      <c r="K195" s="117">
        <f t="shared" si="29"/>
        <v>2304.5</v>
      </c>
      <c r="L195" s="104">
        <f t="shared" si="30"/>
        <v>0.87042077072480328</v>
      </c>
      <c r="M195" s="288">
        <v>42873.213819444441</v>
      </c>
      <c r="N195" s="290">
        <v>1.94566021838592</v>
      </c>
      <c r="O195" s="289">
        <v>3.2073999999999998</v>
      </c>
      <c r="P195" s="63">
        <f t="shared" si="31"/>
        <v>642</v>
      </c>
      <c r="Q195" s="117">
        <f t="shared" si="32"/>
        <v>326</v>
      </c>
      <c r="R195" s="104">
        <f t="shared" si="24"/>
        <v>-0.8633169814738505</v>
      </c>
      <c r="S195" s="292">
        <v>42873.224930555552</v>
      </c>
      <c r="T195" s="294">
        <v>1.4140506341563217</v>
      </c>
      <c r="U195" s="293">
        <v>2.8262999999999998</v>
      </c>
      <c r="V195" s="63">
        <f t="shared" si="33"/>
        <v>162</v>
      </c>
      <c r="W195" s="117">
        <f t="shared" si="34"/>
        <v>170.5</v>
      </c>
      <c r="X195" s="291">
        <f t="shared" si="35"/>
        <v>-0.53633764517595994</v>
      </c>
    </row>
    <row r="196" spans="1:24">
      <c r="A196" s="52">
        <v>42872.645306712962</v>
      </c>
      <c r="B196" s="3">
        <v>0.48246241540555446</v>
      </c>
      <c r="C196" s="4">
        <v>-0.11254904276470701</v>
      </c>
      <c r="D196" s="63">
        <f t="shared" si="25"/>
        <v>2270</v>
      </c>
      <c r="E196" s="117">
        <f t="shared" si="26"/>
        <v>618.5</v>
      </c>
      <c r="F196" s="104">
        <f t="shared" si="27"/>
        <v>0.24609391997053706</v>
      </c>
      <c r="G196" s="52">
        <v>42872.957806712962</v>
      </c>
      <c r="H196" s="3">
        <v>-0.80678541190270026</v>
      </c>
      <c r="I196" s="4">
        <v>-1.1396365749023222E-2</v>
      </c>
      <c r="J196" s="63">
        <f t="shared" si="28"/>
        <v>381</v>
      </c>
      <c r="K196" s="117">
        <f t="shared" si="29"/>
        <v>1877.5</v>
      </c>
      <c r="L196" s="104">
        <f t="shared" si="30"/>
        <v>0.29279371277954086</v>
      </c>
      <c r="M196" s="288">
        <v>42873.213831018518</v>
      </c>
      <c r="N196" s="290">
        <v>1.930275438464</v>
      </c>
      <c r="O196" s="289">
        <v>3.1558999999999999</v>
      </c>
      <c r="P196" s="63">
        <f t="shared" si="31"/>
        <v>636</v>
      </c>
      <c r="Q196" s="117">
        <f t="shared" si="32"/>
        <v>309</v>
      </c>
      <c r="R196" s="104">
        <f t="shared" si="24"/>
        <v>-0.60340015787045642</v>
      </c>
      <c r="S196" s="292">
        <v>42873.224942129629</v>
      </c>
      <c r="T196" s="294">
        <v>1.3115558236953289</v>
      </c>
      <c r="U196" s="293">
        <v>2.8777999999999997</v>
      </c>
      <c r="V196" s="63">
        <f t="shared" si="33"/>
        <v>150</v>
      </c>
      <c r="W196" s="117">
        <f t="shared" si="34"/>
        <v>212</v>
      </c>
      <c r="X196" s="291">
        <f t="shared" si="35"/>
        <v>0.31077906465603194</v>
      </c>
    </row>
    <row r="197" spans="1:24">
      <c r="A197" s="52">
        <v>42872.645422453701</v>
      </c>
      <c r="B197" s="3">
        <v>4.044679672945397E-2</v>
      </c>
      <c r="C197" s="4">
        <v>0.23137005908861785</v>
      </c>
      <c r="D197" s="63">
        <f t="shared" si="25"/>
        <v>1963</v>
      </c>
      <c r="E197" s="117">
        <f t="shared" si="26"/>
        <v>1873</v>
      </c>
      <c r="F197" s="104">
        <f t="shared" si="27"/>
        <v>-0.87940922887715411</v>
      </c>
      <c r="G197" s="52">
        <v>42872.957922453701</v>
      </c>
      <c r="H197" s="3">
        <v>-0.47520733656801351</v>
      </c>
      <c r="I197" s="4">
        <v>-7.20879719584335E-2</v>
      </c>
      <c r="J197" s="63">
        <f t="shared" si="28"/>
        <v>987</v>
      </c>
      <c r="K197" s="117">
        <f t="shared" si="29"/>
        <v>1653.5</v>
      </c>
      <c r="L197" s="104">
        <f t="shared" si="30"/>
        <v>0.37096388731544533</v>
      </c>
      <c r="M197" s="288">
        <v>42873.213842592595</v>
      </c>
      <c r="N197" s="290">
        <v>1.9167396266753101</v>
      </c>
      <c r="O197" s="289">
        <v>6.1223000000000001</v>
      </c>
      <c r="P197" s="63">
        <f t="shared" si="31"/>
        <v>622</v>
      </c>
      <c r="Q197" s="117">
        <f t="shared" si="32"/>
        <v>624</v>
      </c>
      <c r="R197" s="104">
        <f t="shared" si="24"/>
        <v>3.639153050287687E-2</v>
      </c>
      <c r="S197" s="292">
        <v>42873.224953703706</v>
      </c>
      <c r="T197" s="294">
        <v>1.3151653418694964</v>
      </c>
      <c r="U197" s="293">
        <v>3.6399999999999997</v>
      </c>
      <c r="V197" s="63">
        <f t="shared" si="33"/>
        <v>151</v>
      </c>
      <c r="W197" s="117">
        <f t="shared" si="34"/>
        <v>326.5</v>
      </c>
      <c r="X197" s="291">
        <f t="shared" si="35"/>
        <v>0.82391616856478234</v>
      </c>
    </row>
    <row r="198" spans="1:24">
      <c r="A198" s="52">
        <v>42872.64553819444</v>
      </c>
      <c r="B198" s="3">
        <v>7.1105250420713403E-2</v>
      </c>
      <c r="C198" s="4">
        <v>0.43367541311998542</v>
      </c>
      <c r="D198" s="63">
        <f t="shared" si="25"/>
        <v>1990</v>
      </c>
      <c r="E198" s="117">
        <f t="shared" si="26"/>
        <v>2214</v>
      </c>
      <c r="F198" s="104">
        <f t="shared" si="27"/>
        <v>-0.91831276083968794</v>
      </c>
      <c r="G198" s="52">
        <v>42872.95803819444</v>
      </c>
      <c r="H198" s="3">
        <v>-0.16923960794797283</v>
      </c>
      <c r="I198" s="4">
        <v>0.25160059449175465</v>
      </c>
      <c r="J198" s="63">
        <f t="shared" si="28"/>
        <v>1305</v>
      </c>
      <c r="K198" s="117">
        <f t="shared" si="29"/>
        <v>2275</v>
      </c>
      <c r="L198" s="104">
        <f t="shared" si="30"/>
        <v>0.65200379579825063</v>
      </c>
      <c r="M198" s="288">
        <v>42873.213854166665</v>
      </c>
      <c r="N198" s="290">
        <v>1.9152678904954801</v>
      </c>
      <c r="O198" s="289">
        <v>5.5557999999999996</v>
      </c>
      <c r="P198" s="63">
        <f t="shared" si="31"/>
        <v>620</v>
      </c>
      <c r="Q198" s="117">
        <f t="shared" si="32"/>
        <v>596</v>
      </c>
      <c r="R198" s="104">
        <f t="shared" si="24"/>
        <v>-0.28709054887576374</v>
      </c>
      <c r="S198" s="292">
        <v>42873.224965277775</v>
      </c>
      <c r="T198" s="294">
        <v>1.3323463021826751</v>
      </c>
      <c r="U198" s="293">
        <v>6.2355999999999998</v>
      </c>
      <c r="V198" s="63">
        <f t="shared" si="33"/>
        <v>153</v>
      </c>
      <c r="W198" s="117">
        <f t="shared" si="34"/>
        <v>337</v>
      </c>
      <c r="X198" s="291">
        <f t="shared" si="35"/>
        <v>0.60389498688785581</v>
      </c>
    </row>
    <row r="199" spans="1:24">
      <c r="A199" s="52">
        <v>42872.645653935186</v>
      </c>
      <c r="B199" s="3">
        <v>-0.10613499210206903</v>
      </c>
      <c r="C199" s="4">
        <v>8.8341696541135353E-3</v>
      </c>
      <c r="D199" s="63">
        <f t="shared" si="25"/>
        <v>1782</v>
      </c>
      <c r="E199" s="117">
        <f t="shared" si="26"/>
        <v>1139.5</v>
      </c>
      <c r="F199" s="104">
        <f t="shared" si="27"/>
        <v>-0.85106781907017104</v>
      </c>
      <c r="G199" s="52">
        <v>42872.958153935186</v>
      </c>
      <c r="H199" s="3">
        <v>-0.38824140773192894</v>
      </c>
      <c r="I199" s="4">
        <v>0.13021738207293407</v>
      </c>
      <c r="J199" s="63">
        <f t="shared" si="28"/>
        <v>1103</v>
      </c>
      <c r="K199" s="117">
        <f t="shared" si="29"/>
        <v>2166</v>
      </c>
      <c r="L199" s="104">
        <f t="shared" si="30"/>
        <v>0.74007262819780073</v>
      </c>
      <c r="M199" s="288">
        <v>42873.213865740741</v>
      </c>
      <c r="N199" s="290">
        <v>1.91700969127735</v>
      </c>
      <c r="O199" s="289">
        <v>7.4613000000000005</v>
      </c>
      <c r="P199" s="63">
        <f t="shared" si="31"/>
        <v>623</v>
      </c>
      <c r="Q199" s="117">
        <f t="shared" si="32"/>
        <v>659</v>
      </c>
      <c r="R199" s="104">
        <f t="shared" si="24"/>
        <v>-0.38564925037227837</v>
      </c>
      <c r="S199" s="292">
        <v>42873.224976851852</v>
      </c>
      <c r="T199" s="294">
        <v>1.249250176103669</v>
      </c>
      <c r="U199" s="293">
        <v>3.1661999999999999</v>
      </c>
      <c r="V199" s="63">
        <f t="shared" si="33"/>
        <v>148</v>
      </c>
      <c r="W199" s="117">
        <f t="shared" si="34"/>
        <v>302.5</v>
      </c>
      <c r="X199" s="291">
        <f t="shared" si="35"/>
        <v>-4.3782909689401121E-2</v>
      </c>
    </row>
    <row r="200" spans="1:24">
      <c r="A200" s="52">
        <v>42872.645769675932</v>
      </c>
      <c r="B200" s="3">
        <v>-0.42633293777642461</v>
      </c>
      <c r="C200" s="4">
        <v>6.9525775863523806E-2</v>
      </c>
      <c r="D200" s="63">
        <f t="shared" si="25"/>
        <v>1243</v>
      </c>
      <c r="E200" s="117">
        <f t="shared" si="26"/>
        <v>1373.5</v>
      </c>
      <c r="F200" s="104">
        <f t="shared" si="27"/>
        <v>-0.85283085802034564</v>
      </c>
      <c r="G200" s="52">
        <v>42872.958269675932</v>
      </c>
      <c r="H200" s="3">
        <v>0.37728370174130949</v>
      </c>
      <c r="I200" s="4">
        <v>-7.20879719584335E-2</v>
      </c>
      <c r="J200" s="63">
        <f t="shared" si="28"/>
        <v>1726</v>
      </c>
      <c r="K200" s="117">
        <f t="shared" si="29"/>
        <v>1653.5</v>
      </c>
      <c r="L200" s="104">
        <f t="shared" si="30"/>
        <v>0.26259854383400988</v>
      </c>
      <c r="M200" s="288">
        <v>42873.213877314818</v>
      </c>
      <c r="N200" s="290">
        <v>1.9173044209932399</v>
      </c>
      <c r="O200" s="289">
        <v>5.1437999999999997</v>
      </c>
      <c r="P200" s="63">
        <f t="shared" si="31"/>
        <v>624</v>
      </c>
      <c r="Q200" s="117">
        <f t="shared" si="32"/>
        <v>565</v>
      </c>
      <c r="R200" s="104">
        <f t="shared" si="24"/>
        <v>-0.10700042269612213</v>
      </c>
      <c r="S200" s="292">
        <v>42873.224988425929</v>
      </c>
      <c r="T200" s="294">
        <v>1.2013098905167969</v>
      </c>
      <c r="U200" s="293">
        <v>2.8880999999999997</v>
      </c>
      <c r="V200" s="63">
        <f t="shared" si="33"/>
        <v>145</v>
      </c>
      <c r="W200" s="117">
        <f t="shared" si="34"/>
        <v>218</v>
      </c>
      <c r="X200" s="291">
        <f t="shared" si="35"/>
        <v>-0.87052331479470868</v>
      </c>
    </row>
    <row r="201" spans="1:24">
      <c r="A201" s="52">
        <v>42872.64588541667</v>
      </c>
      <c r="B201" s="3">
        <v>-0.60453490674773402</v>
      </c>
      <c r="C201" s="4">
        <v>-0.25416279058666608</v>
      </c>
      <c r="D201" s="63">
        <f t="shared" si="25"/>
        <v>690</v>
      </c>
      <c r="E201" s="117">
        <f t="shared" si="26"/>
        <v>150.5</v>
      </c>
      <c r="F201" s="104">
        <f t="shared" si="27"/>
        <v>-0.68815823061762382</v>
      </c>
      <c r="G201" s="52">
        <v>42872.95838541667</v>
      </c>
      <c r="H201" s="3">
        <v>-0.15951367893692717</v>
      </c>
      <c r="I201" s="4">
        <v>-0.27439332598980282</v>
      </c>
      <c r="J201" s="63">
        <f t="shared" si="28"/>
        <v>1313</v>
      </c>
      <c r="K201" s="117">
        <f t="shared" si="29"/>
        <v>546</v>
      </c>
      <c r="L201" s="104">
        <f t="shared" si="30"/>
        <v>-0.82727023067283034</v>
      </c>
      <c r="M201" s="288">
        <v>42873.213888888888</v>
      </c>
      <c r="N201" s="290">
        <v>1.91289932108756</v>
      </c>
      <c r="O201" s="289">
        <v>4.7317999999999998</v>
      </c>
      <c r="P201" s="63">
        <f t="shared" si="31"/>
        <v>618</v>
      </c>
      <c r="Q201" s="117">
        <f t="shared" si="32"/>
        <v>534.5</v>
      </c>
      <c r="R201" s="104">
        <f t="shared" si="24"/>
        <v>0.31508002412946517</v>
      </c>
      <c r="S201" s="292">
        <v>42873.224999999999</v>
      </c>
      <c r="T201" s="294">
        <v>1.1917279255482593</v>
      </c>
      <c r="U201" s="293">
        <v>2.9704999999999999</v>
      </c>
      <c r="V201" s="63">
        <f t="shared" si="33"/>
        <v>144</v>
      </c>
      <c r="W201" s="117">
        <f t="shared" si="34"/>
        <v>257</v>
      </c>
      <c r="X201" s="291">
        <f t="shared" si="35"/>
        <v>-5.12175149604795E-2</v>
      </c>
    </row>
    <row r="202" spans="1:24">
      <c r="A202" s="52">
        <v>42872.646001157409</v>
      </c>
      <c r="B202" s="3">
        <v>-0.12523943521322373</v>
      </c>
      <c r="C202" s="4">
        <v>-0.11254904276470701</v>
      </c>
      <c r="D202" s="63">
        <f t="shared" si="25"/>
        <v>1763</v>
      </c>
      <c r="E202" s="117">
        <f t="shared" si="26"/>
        <v>618.5</v>
      </c>
      <c r="F202" s="104">
        <f t="shared" si="27"/>
        <v>-0.20122394309376102</v>
      </c>
      <c r="G202" s="52">
        <v>42872.958501157409</v>
      </c>
      <c r="H202" s="3">
        <v>-0.12489885117527667</v>
      </c>
      <c r="I202" s="4">
        <v>-0.17324064897411903</v>
      </c>
      <c r="J202" s="63">
        <f t="shared" si="28"/>
        <v>1344</v>
      </c>
      <c r="K202" s="117">
        <f t="shared" si="29"/>
        <v>1139</v>
      </c>
      <c r="L202" s="104">
        <f t="shared" si="30"/>
        <v>-0.92252904940864355</v>
      </c>
      <c r="M202" s="288">
        <v>42873.213900462964</v>
      </c>
      <c r="N202" s="290">
        <v>1.9097937306817401</v>
      </c>
      <c r="O202" s="289">
        <v>4.9172000000000002</v>
      </c>
      <c r="P202" s="63">
        <f t="shared" si="31"/>
        <v>614</v>
      </c>
      <c r="Q202" s="117">
        <f t="shared" si="32"/>
        <v>547.5</v>
      </c>
      <c r="R202" s="104">
        <f t="shared" si="24"/>
        <v>0.67923981610187312</v>
      </c>
      <c r="S202" s="292">
        <v>42873.225011574075</v>
      </c>
      <c r="T202" s="294">
        <v>1.1494826208435582</v>
      </c>
      <c r="U202" s="293">
        <v>2.9601999999999999</v>
      </c>
      <c r="V202" s="63">
        <f t="shared" si="33"/>
        <v>143</v>
      </c>
      <c r="W202" s="117">
        <f t="shared" si="34"/>
        <v>251.5</v>
      </c>
      <c r="X202" s="291">
        <f t="shared" si="35"/>
        <v>-8.1520145909620024E-3</v>
      </c>
    </row>
    <row r="203" spans="1:24">
      <c r="A203" s="52">
        <v>42872.646116898148</v>
      </c>
      <c r="B203" s="3">
        <v>-0.49816095349436762</v>
      </c>
      <c r="C203" s="4">
        <v>-0.11254904276470701</v>
      </c>
      <c r="D203" s="63">
        <f t="shared" si="25"/>
        <v>1018</v>
      </c>
      <c r="E203" s="117">
        <f t="shared" si="26"/>
        <v>618.5</v>
      </c>
      <c r="F203" s="104">
        <f t="shared" si="27"/>
        <v>0.15516259389112783</v>
      </c>
      <c r="G203" s="52">
        <v>42872.958616898148</v>
      </c>
      <c r="H203" s="3">
        <v>0.30362061799580781</v>
      </c>
      <c r="I203" s="4">
        <v>-0.17324064897411903</v>
      </c>
      <c r="J203" s="63">
        <f t="shared" si="28"/>
        <v>1676</v>
      </c>
      <c r="K203" s="117">
        <f t="shared" si="29"/>
        <v>1139</v>
      </c>
      <c r="L203" s="104">
        <f t="shared" si="30"/>
        <v>-1.8615127160561077E-2</v>
      </c>
      <c r="M203" s="288">
        <v>42873.213912037034</v>
      </c>
      <c r="N203" s="290">
        <v>1.9103418198807101</v>
      </c>
      <c r="O203" s="289">
        <v>5.0305</v>
      </c>
      <c r="P203" s="63">
        <f t="shared" si="31"/>
        <v>615</v>
      </c>
      <c r="Q203" s="117">
        <f t="shared" si="32"/>
        <v>556.5</v>
      </c>
      <c r="R203" s="104">
        <f t="shared" si="24"/>
        <v>0.76721947419785197</v>
      </c>
      <c r="S203" s="292">
        <v>42873.225023148145</v>
      </c>
      <c r="T203" s="294">
        <v>1.0851615685132168</v>
      </c>
      <c r="U203" s="293">
        <v>3.0323000000000002</v>
      </c>
      <c r="V203" s="63">
        <f t="shared" si="33"/>
        <v>138</v>
      </c>
      <c r="W203" s="117">
        <f t="shared" si="34"/>
        <v>277.5</v>
      </c>
      <c r="X203" s="291">
        <f t="shared" si="35"/>
        <v>0.39171536430584453</v>
      </c>
    </row>
    <row r="204" spans="1:24">
      <c r="A204" s="52">
        <v>42872.646232638886</v>
      </c>
      <c r="B204" s="3">
        <v>-3.8585854939926292E-2</v>
      </c>
      <c r="C204" s="4">
        <v>8.975631126666056E-2</v>
      </c>
      <c r="D204" s="63">
        <f t="shared" si="25"/>
        <v>1873</v>
      </c>
      <c r="E204" s="117">
        <f t="shared" si="26"/>
        <v>1443</v>
      </c>
      <c r="F204" s="104">
        <f t="shared" si="27"/>
        <v>0.9886097747381678</v>
      </c>
      <c r="G204" s="52">
        <v>42872.958732638886</v>
      </c>
      <c r="H204" s="3">
        <v>0.55313856934242611</v>
      </c>
      <c r="I204" s="4">
        <v>-7.20879719584335E-2</v>
      </c>
      <c r="J204" s="63">
        <f t="shared" si="28"/>
        <v>1817</v>
      </c>
      <c r="K204" s="117">
        <f t="shared" si="29"/>
        <v>1653.5</v>
      </c>
      <c r="L204" s="104">
        <f t="shared" si="30"/>
        <v>9.7321844427249948E-2</v>
      </c>
      <c r="M204" s="288">
        <v>42873.213923611111</v>
      </c>
      <c r="N204" s="290">
        <v>1.90419445658077</v>
      </c>
      <c r="O204" s="289">
        <v>4.8657000000000004</v>
      </c>
      <c r="P204" s="63">
        <f t="shared" si="31"/>
        <v>610</v>
      </c>
      <c r="Q204" s="117">
        <f t="shared" si="32"/>
        <v>542</v>
      </c>
      <c r="R204" s="104">
        <f t="shared" si="24"/>
        <v>0.84022132919931281</v>
      </c>
      <c r="S204" s="292">
        <v>42873.225034722222</v>
      </c>
      <c r="T204" s="294">
        <v>1.0063438657436059</v>
      </c>
      <c r="U204" s="293">
        <v>3.5678999999999998</v>
      </c>
      <c r="V204" s="63">
        <f t="shared" si="33"/>
        <v>129</v>
      </c>
      <c r="W204" s="117">
        <f t="shared" si="34"/>
        <v>323</v>
      </c>
      <c r="X204" s="291">
        <f t="shared" si="35"/>
        <v>0.48069906197894069</v>
      </c>
    </row>
    <row r="205" spans="1:24">
      <c r="A205" s="52">
        <v>42872.646348379625</v>
      </c>
      <c r="B205" s="3">
        <v>-0.36141449698649325</v>
      </c>
      <c r="C205" s="4">
        <v>8.975631126666056E-2</v>
      </c>
      <c r="D205" s="63">
        <f t="shared" si="25"/>
        <v>1373</v>
      </c>
      <c r="E205" s="117">
        <f t="shared" si="26"/>
        <v>1443</v>
      </c>
      <c r="F205" s="104">
        <f t="shared" si="27"/>
        <v>0.54451584863071401</v>
      </c>
      <c r="G205" s="52">
        <v>42872.958848379625</v>
      </c>
      <c r="H205" s="3">
        <v>0.63369106683783016</v>
      </c>
      <c r="I205" s="4">
        <v>-0.15301011357098052</v>
      </c>
      <c r="J205" s="63">
        <f t="shared" si="28"/>
        <v>1872</v>
      </c>
      <c r="K205" s="117">
        <f t="shared" si="29"/>
        <v>1290</v>
      </c>
      <c r="L205" s="104">
        <f t="shared" si="30"/>
        <v>6.2521203086294039E-2</v>
      </c>
      <c r="M205" s="288">
        <v>42873.213935185187</v>
      </c>
      <c r="N205" s="290">
        <v>1.90224852081519</v>
      </c>
      <c r="O205" s="289">
        <v>4.5670000000000002</v>
      </c>
      <c r="P205" s="63">
        <f t="shared" si="31"/>
        <v>607</v>
      </c>
      <c r="Q205" s="117">
        <f t="shared" si="32"/>
        <v>525</v>
      </c>
      <c r="R205" s="104">
        <f t="shared" si="24"/>
        <v>7.9394212508224121E-2</v>
      </c>
      <c r="S205" s="292">
        <v>42873.225046296298</v>
      </c>
      <c r="T205" s="294">
        <v>0.90576340967232083</v>
      </c>
      <c r="U205" s="293">
        <v>2.8571999999999997</v>
      </c>
      <c r="V205" s="63">
        <f t="shared" si="33"/>
        <v>119</v>
      </c>
      <c r="W205" s="117">
        <f t="shared" si="34"/>
        <v>197.5</v>
      </c>
      <c r="X205" s="291">
        <f t="shared" si="35"/>
        <v>-0.650371849989545</v>
      </c>
    </row>
    <row r="206" spans="1:24">
      <c r="A206" s="52">
        <v>42872.646464120371</v>
      </c>
      <c r="B206" s="3">
        <v>1.25529151035857</v>
      </c>
      <c r="C206" s="4">
        <v>8.8341696541135353E-3</v>
      </c>
      <c r="D206" s="63">
        <f t="shared" si="25"/>
        <v>2468</v>
      </c>
      <c r="E206" s="117">
        <f t="shared" si="26"/>
        <v>1139.5</v>
      </c>
      <c r="F206" s="104">
        <f t="shared" si="27"/>
        <v>0.71891290526392826</v>
      </c>
      <c r="G206" s="52">
        <v>42872.958964120371</v>
      </c>
      <c r="H206" s="3">
        <v>0.13194268891012026</v>
      </c>
      <c r="I206" s="4">
        <v>0.29206166529802813</v>
      </c>
      <c r="J206" s="63">
        <f t="shared" si="28"/>
        <v>1546</v>
      </c>
      <c r="K206" s="117">
        <f t="shared" si="29"/>
        <v>2293</v>
      </c>
      <c r="L206" s="104">
        <f t="shared" si="30"/>
        <v>-0.46372626180672999</v>
      </c>
      <c r="M206" s="288">
        <v>42873.213946759257</v>
      </c>
      <c r="N206" s="290">
        <v>1.90795762828292</v>
      </c>
      <c r="O206" s="289">
        <v>5.5042999999999997</v>
      </c>
      <c r="P206" s="63">
        <f t="shared" si="31"/>
        <v>613</v>
      </c>
      <c r="Q206" s="117">
        <f t="shared" si="32"/>
        <v>589</v>
      </c>
      <c r="R206" s="104">
        <f t="shared" si="24"/>
        <v>-0.71307230880115458</v>
      </c>
      <c r="S206" s="292">
        <v>42873.225057870368</v>
      </c>
      <c r="T206" s="294">
        <v>0.83039884360958804</v>
      </c>
      <c r="U206" s="293">
        <v>2.9807999999999999</v>
      </c>
      <c r="V206" s="63">
        <f t="shared" si="33"/>
        <v>108</v>
      </c>
      <c r="W206" s="117">
        <f t="shared" si="34"/>
        <v>262</v>
      </c>
      <c r="X206" s="291">
        <f t="shared" si="35"/>
        <v>0.20691565290401251</v>
      </c>
    </row>
    <row r="207" spans="1:24">
      <c r="A207" s="52">
        <v>42872.64657986111</v>
      </c>
      <c r="B207" s="3">
        <v>-0.16583697504971823</v>
      </c>
      <c r="C207" s="4">
        <v>-5.1857436555296739E-2</v>
      </c>
      <c r="D207" s="63">
        <f t="shared" si="25"/>
        <v>1694</v>
      </c>
      <c r="E207" s="117">
        <f t="shared" si="26"/>
        <v>874.5</v>
      </c>
      <c r="F207" s="104">
        <f t="shared" si="27"/>
        <v>0.57962592833996751</v>
      </c>
      <c r="G207" s="52">
        <v>42872.95907986111</v>
      </c>
      <c r="H207" s="3">
        <v>3.2978520470990591E-2</v>
      </c>
      <c r="I207" s="4">
        <v>0.13021738207293407</v>
      </c>
      <c r="J207" s="63">
        <f t="shared" si="28"/>
        <v>1478</v>
      </c>
      <c r="K207" s="117">
        <f t="shared" si="29"/>
        <v>2166</v>
      </c>
      <c r="L207" s="104">
        <f t="shared" si="30"/>
        <v>-0.38896373557350838</v>
      </c>
      <c r="M207" s="288">
        <v>42873.213958333334</v>
      </c>
      <c r="N207" s="290">
        <v>1.9114027071853701</v>
      </c>
      <c r="O207" s="289">
        <v>5.4424999999999999</v>
      </c>
      <c r="P207" s="63">
        <f t="shared" si="31"/>
        <v>616</v>
      </c>
      <c r="Q207" s="117">
        <f t="shared" si="32"/>
        <v>582</v>
      </c>
      <c r="R207" s="104">
        <f t="shared" si="24"/>
        <v>-0.83571445269789713</v>
      </c>
      <c r="S207" s="292">
        <v>42873.225069444445</v>
      </c>
      <c r="T207" s="294">
        <v>0.78425150694865109</v>
      </c>
      <c r="U207" s="293">
        <v>2.9499</v>
      </c>
      <c r="V207" s="63">
        <f t="shared" si="33"/>
        <v>80</v>
      </c>
      <c r="W207" s="117">
        <f t="shared" si="34"/>
        <v>245.5</v>
      </c>
      <c r="X207" s="291">
        <f t="shared" si="35"/>
        <v>0.48680494678551678</v>
      </c>
    </row>
    <row r="208" spans="1:24">
      <c r="A208" s="52">
        <v>42872.646695601856</v>
      </c>
      <c r="B208" s="3">
        <v>8.0729744829817818E-2</v>
      </c>
      <c r="C208" s="4">
        <v>-7.20879719584335E-2</v>
      </c>
      <c r="D208" s="63">
        <f t="shared" si="25"/>
        <v>1993</v>
      </c>
      <c r="E208" s="117">
        <f t="shared" si="26"/>
        <v>792.5</v>
      </c>
      <c r="F208" s="104">
        <f t="shared" si="27"/>
        <v>0.66539366602835881</v>
      </c>
      <c r="G208" s="52">
        <v>42872.959195601856</v>
      </c>
      <c r="H208" s="3">
        <v>-3.3545280571077349E-2</v>
      </c>
      <c r="I208" s="4">
        <v>0.15044791747607084</v>
      </c>
      <c r="J208" s="63">
        <f t="shared" si="28"/>
        <v>1422</v>
      </c>
      <c r="K208" s="117">
        <f t="shared" si="29"/>
        <v>2188</v>
      </c>
      <c r="L208" s="104">
        <f t="shared" si="30"/>
        <v>-0.46516660029305723</v>
      </c>
      <c r="M208" s="288">
        <v>42873.213969907411</v>
      </c>
      <c r="N208" s="290">
        <v>1.9047999175091099</v>
      </c>
      <c r="O208" s="289">
        <v>5.5660999999999996</v>
      </c>
      <c r="P208" s="63">
        <f t="shared" si="31"/>
        <v>611</v>
      </c>
      <c r="Q208" s="117">
        <f t="shared" si="32"/>
        <v>597.5</v>
      </c>
      <c r="R208" s="104">
        <f t="shared" si="24"/>
        <v>-0.93658454368751975</v>
      </c>
      <c r="S208" s="292">
        <v>42873.225081018521</v>
      </c>
      <c r="T208" s="294">
        <v>0.75530652884418692</v>
      </c>
      <c r="U208" s="293">
        <v>2.9087000000000001</v>
      </c>
      <c r="V208" s="63">
        <f t="shared" si="33"/>
        <v>57</v>
      </c>
      <c r="W208" s="117">
        <f t="shared" si="34"/>
        <v>228</v>
      </c>
      <c r="X208" s="291">
        <f t="shared" si="35"/>
        <v>0.13306881200553153</v>
      </c>
    </row>
    <row r="209" spans="1:24">
      <c r="A209" s="52">
        <v>42872.646811342594</v>
      </c>
      <c r="B209" s="3">
        <v>-0.17457189422884536</v>
      </c>
      <c r="C209" s="4">
        <v>0.29206166529802813</v>
      </c>
      <c r="D209" s="63">
        <f t="shared" si="25"/>
        <v>1683</v>
      </c>
      <c r="E209" s="117">
        <f t="shared" si="26"/>
        <v>2008</v>
      </c>
      <c r="F209" s="104">
        <f t="shared" si="27"/>
        <v>0.36670816997402961</v>
      </c>
      <c r="G209" s="52">
        <v>42872.959311342594</v>
      </c>
      <c r="H209" s="3">
        <v>-7.4776049195417277E-2</v>
      </c>
      <c r="I209" s="4">
        <v>-3.1626901152159978E-2</v>
      </c>
      <c r="J209" s="63">
        <f t="shared" si="28"/>
        <v>1398</v>
      </c>
      <c r="K209" s="117">
        <f t="shared" si="29"/>
        <v>1805.5</v>
      </c>
      <c r="L209" s="104">
        <f t="shared" si="30"/>
        <v>-0.48122356537809668</v>
      </c>
      <c r="M209" s="288">
        <v>42873.21398148148</v>
      </c>
      <c r="N209" s="290">
        <v>1.8964734852551799</v>
      </c>
      <c r="O209" s="289">
        <v>4.4330999999999996</v>
      </c>
      <c r="P209" s="63">
        <f t="shared" si="31"/>
        <v>601</v>
      </c>
      <c r="Q209" s="117">
        <f t="shared" si="32"/>
        <v>511.5</v>
      </c>
      <c r="R209" s="104">
        <f t="shared" si="24"/>
        <v>-0.91041133420107279</v>
      </c>
      <c r="S209" s="292">
        <v>42873.225092592591</v>
      </c>
      <c r="T209" s="294">
        <v>0.73749080510379605</v>
      </c>
      <c r="U209" s="293">
        <v>3.3928000000000003</v>
      </c>
      <c r="V209" s="63">
        <f t="shared" si="33"/>
        <v>50</v>
      </c>
      <c r="W209" s="117">
        <f t="shared" si="34"/>
        <v>316</v>
      </c>
      <c r="X209" s="291">
        <f t="shared" si="35"/>
        <v>-0.22914687058718169</v>
      </c>
    </row>
    <row r="210" spans="1:24">
      <c r="A210" s="52">
        <v>42872.646927083333</v>
      </c>
      <c r="B210" s="3">
        <v>-1.9363471028347661E-2</v>
      </c>
      <c r="C210" s="4">
        <v>0.15044791747607084</v>
      </c>
      <c r="D210" s="63">
        <f t="shared" si="25"/>
        <v>1898</v>
      </c>
      <c r="E210" s="117">
        <f t="shared" si="26"/>
        <v>1659</v>
      </c>
      <c r="F210" s="104">
        <f t="shared" si="27"/>
        <v>0.36492030880174547</v>
      </c>
      <c r="G210" s="52">
        <v>42872.959427083333</v>
      </c>
      <c r="H210" s="3">
        <v>-0.11237751432522558</v>
      </c>
      <c r="I210" s="4">
        <v>0.57528916094194271</v>
      </c>
      <c r="J210" s="63">
        <f t="shared" si="28"/>
        <v>1358</v>
      </c>
      <c r="K210" s="117">
        <f t="shared" si="29"/>
        <v>2335.5</v>
      </c>
      <c r="L210" s="104">
        <f t="shared" si="30"/>
        <v>2.3389852700517841E-2</v>
      </c>
      <c r="M210" s="288">
        <v>42873.213993055557</v>
      </c>
      <c r="N210" s="290">
        <v>1.90046171043155</v>
      </c>
      <c r="O210" s="289">
        <v>4.3094999999999999</v>
      </c>
      <c r="P210" s="63">
        <f t="shared" si="31"/>
        <v>606</v>
      </c>
      <c r="Q210" s="117">
        <f t="shared" si="32"/>
        <v>505</v>
      </c>
      <c r="R210" s="104">
        <f t="shared" si="24"/>
        <v>-0.52300764619730544</v>
      </c>
      <c r="S210" s="292">
        <v>42873.225104166668</v>
      </c>
      <c r="T210" s="294">
        <v>0.73258861464949443</v>
      </c>
      <c r="U210" s="293">
        <v>2.8674999999999997</v>
      </c>
      <c r="V210" s="63">
        <f t="shared" si="33"/>
        <v>47</v>
      </c>
      <c r="W210" s="117">
        <f t="shared" si="34"/>
        <v>204.5</v>
      </c>
      <c r="X210" s="291">
        <f t="shared" si="35"/>
        <v>-0.14122800350938156</v>
      </c>
    </row>
    <row r="211" spans="1:24">
      <c r="A211" s="52">
        <v>42872.647042824072</v>
      </c>
      <c r="B211" s="3">
        <v>-0.38852450586428677</v>
      </c>
      <c r="C211" s="4">
        <v>4.9295240460387052E-2</v>
      </c>
      <c r="D211" s="63">
        <f t="shared" si="25"/>
        <v>1310</v>
      </c>
      <c r="E211" s="117">
        <f t="shared" si="26"/>
        <v>1304.5</v>
      </c>
      <c r="F211" s="104">
        <f t="shared" si="27"/>
        <v>0.26252525425050016</v>
      </c>
      <c r="G211" s="52">
        <v>42872.959542824072</v>
      </c>
      <c r="H211" s="3">
        <v>-0.58598372623204009</v>
      </c>
      <c r="I211" s="4">
        <v>0.23137005908861785</v>
      </c>
      <c r="J211" s="63">
        <f t="shared" si="28"/>
        <v>801</v>
      </c>
      <c r="K211" s="117">
        <f t="shared" si="29"/>
        <v>2261.5</v>
      </c>
      <c r="L211" s="104">
        <f t="shared" si="30"/>
        <v>0.57830187775984931</v>
      </c>
      <c r="M211" s="288">
        <v>42873.214004629626</v>
      </c>
      <c r="N211" s="290">
        <v>1.91160895481047</v>
      </c>
      <c r="O211" s="289">
        <v>3.0941000000000001</v>
      </c>
      <c r="P211" s="63">
        <f t="shared" si="31"/>
        <v>617</v>
      </c>
      <c r="Q211" s="117">
        <f t="shared" si="32"/>
        <v>288</v>
      </c>
      <c r="R211" s="104">
        <f t="shared" si="24"/>
        <v>0.12492688491044393</v>
      </c>
      <c r="S211" s="292">
        <v>42873.225115740737</v>
      </c>
      <c r="T211" s="294">
        <v>0.72880073337043949</v>
      </c>
      <c r="U211" s="293">
        <v>2.8262999999999998</v>
      </c>
      <c r="V211" s="63">
        <f t="shared" si="33"/>
        <v>44</v>
      </c>
      <c r="W211" s="117">
        <f t="shared" si="34"/>
        <v>170.5</v>
      </c>
      <c r="X211" s="291">
        <f t="shared" si="35"/>
        <v>0.28260611050845086</v>
      </c>
    </row>
    <row r="212" spans="1:24">
      <c r="A212" s="52">
        <v>42872.647158564811</v>
      </c>
      <c r="B212" s="3">
        <v>-0.57021322168953348</v>
      </c>
      <c r="C212" s="4">
        <v>-0.17324064897411903</v>
      </c>
      <c r="D212" s="63">
        <f t="shared" si="25"/>
        <v>816</v>
      </c>
      <c r="E212" s="117">
        <f t="shared" si="26"/>
        <v>381.5</v>
      </c>
      <c r="F212" s="104">
        <f t="shared" si="27"/>
        <v>0.26236816307278343</v>
      </c>
      <c r="G212" s="52">
        <v>42872.959658564811</v>
      </c>
      <c r="H212" s="3">
        <v>1.1071865131067073</v>
      </c>
      <c r="I212" s="4">
        <v>0.15044791747607084</v>
      </c>
      <c r="J212" s="63">
        <f t="shared" si="28"/>
        <v>2115</v>
      </c>
      <c r="K212" s="117">
        <f t="shared" si="29"/>
        <v>2188</v>
      </c>
      <c r="L212" s="104">
        <f t="shared" si="30"/>
        <v>0.70476848188366348</v>
      </c>
      <c r="M212" s="288">
        <v>42873.214016203703</v>
      </c>
      <c r="N212" s="290">
        <v>1.9286698445480299</v>
      </c>
      <c r="O212" s="289">
        <v>3.0632000000000001</v>
      </c>
      <c r="P212" s="63">
        <f t="shared" si="31"/>
        <v>634</v>
      </c>
      <c r="Q212" s="117">
        <f t="shared" si="32"/>
        <v>272</v>
      </c>
      <c r="R212" s="104">
        <f t="shared" si="24"/>
        <v>0.66017823672638087</v>
      </c>
      <c r="S212" s="292">
        <v>42873.225127314814</v>
      </c>
      <c r="T212" s="294">
        <v>0.72318473495796631</v>
      </c>
      <c r="U212" s="293">
        <v>2.9396</v>
      </c>
      <c r="V212" s="63">
        <f t="shared" si="33"/>
        <v>41</v>
      </c>
      <c r="W212" s="117">
        <f t="shared" si="34"/>
        <v>241</v>
      </c>
      <c r="X212" s="291">
        <f t="shared" si="35"/>
        <v>0.69019535416360034</v>
      </c>
    </row>
    <row r="213" spans="1:24">
      <c r="A213" s="52">
        <v>42872.647274305556</v>
      </c>
      <c r="B213" s="3">
        <v>-0.59800910054785383</v>
      </c>
      <c r="C213" s="4">
        <v>0.15044791747607084</v>
      </c>
      <c r="D213" s="63">
        <f t="shared" si="25"/>
        <v>714</v>
      </c>
      <c r="E213" s="117">
        <f t="shared" si="26"/>
        <v>1659</v>
      </c>
      <c r="F213" s="104">
        <f t="shared" si="27"/>
        <v>-0.2415170534633552</v>
      </c>
      <c r="G213" s="52">
        <v>42872.959774305556</v>
      </c>
      <c r="H213" s="3">
        <v>0.48037430649006169</v>
      </c>
      <c r="I213" s="4">
        <v>6.9525775863523806E-2</v>
      </c>
      <c r="J213" s="63">
        <f t="shared" si="28"/>
        <v>1782</v>
      </c>
      <c r="K213" s="117">
        <f t="shared" si="29"/>
        <v>2076.5</v>
      </c>
      <c r="L213" s="104">
        <f t="shared" si="30"/>
        <v>-0.51641530145477177</v>
      </c>
      <c r="M213" s="288">
        <v>42873.21402777778</v>
      </c>
      <c r="N213" s="290">
        <v>1.93890397608668</v>
      </c>
      <c r="O213" s="289">
        <v>2.9704999999999999</v>
      </c>
      <c r="P213" s="63">
        <f t="shared" si="31"/>
        <v>640</v>
      </c>
      <c r="Q213" s="117">
        <f t="shared" si="32"/>
        <v>237</v>
      </c>
      <c r="R213" s="104">
        <f t="shared" ref="R213:R231" si="36">CORREL(P218:P222,Q213:Q217)</f>
        <v>0.47438479978018416</v>
      </c>
      <c r="S213" s="292">
        <v>42873.225138888891</v>
      </c>
      <c r="T213" s="294">
        <v>0.71607033154354549</v>
      </c>
      <c r="U213" s="293">
        <v>3.0529000000000002</v>
      </c>
      <c r="V213" s="63">
        <f t="shared" si="33"/>
        <v>38</v>
      </c>
      <c r="W213" s="117">
        <f t="shared" si="34"/>
        <v>283</v>
      </c>
      <c r="X213" s="291">
        <f t="shared" si="35"/>
        <v>0.86749042487086703</v>
      </c>
    </row>
    <row r="214" spans="1:24">
      <c r="A214" s="52">
        <v>42872.647390046295</v>
      </c>
      <c r="B214" s="3">
        <v>-0.4336129717732351</v>
      </c>
      <c r="C214" s="4">
        <v>-0.25416279058666608</v>
      </c>
      <c r="D214" s="63">
        <f t="shared" ref="D214:D277" si="37">_xlfn.RANK.AVG(B214,B$21:B$2541,1)</f>
        <v>1221</v>
      </c>
      <c r="E214" s="117">
        <f t="shared" ref="E214:E277" si="38">_xlfn.RANK.AVG(C214,C$21:C$2541,1)</f>
        <v>150.5</v>
      </c>
      <c r="F214" s="104">
        <f t="shared" ref="F214:F277" si="39">CORREL(D219:D223,E214:E218)</f>
        <v>-0.1561663332406916</v>
      </c>
      <c r="G214" s="52">
        <v>42872.959890046295</v>
      </c>
      <c r="H214" s="3">
        <v>8.562329083001198E-2</v>
      </c>
      <c r="I214" s="4">
        <v>4.9295240460387052E-2</v>
      </c>
      <c r="J214" s="63">
        <f t="shared" ref="J214:J277" si="40">_xlfn.RANK.AVG(H214,H$21:H$2361,1)</f>
        <v>1524</v>
      </c>
      <c r="K214" s="117">
        <f t="shared" ref="K214:K277" si="41">_xlfn.RANK.AVG(I214,I$21:I$2361,1)</f>
        <v>2037</v>
      </c>
      <c r="L214" s="104">
        <f t="shared" ref="L214:L277" si="42">CORREL(J219:J223,K214:K218)</f>
        <v>-0.30426573460087153</v>
      </c>
      <c r="M214" s="288">
        <v>42873.214039351849</v>
      </c>
      <c r="N214" s="290">
        <v>1.9511281138215399</v>
      </c>
      <c r="O214" s="289">
        <v>3.2588999999999997</v>
      </c>
      <c r="P214" s="63">
        <f t="shared" ref="P214:P277" si="43">_xlfn.RANK.AVG(N214,N$21:N$741,1)</f>
        <v>645</v>
      </c>
      <c r="Q214" s="117">
        <f t="shared" ref="Q214:Q277" si="44">_xlfn.RANK.AVG(O214,O$21:O$741,1)</f>
        <v>342</v>
      </c>
      <c r="R214" s="104">
        <f t="shared" si="36"/>
        <v>0.57064703832258679</v>
      </c>
      <c r="S214" s="292">
        <v>42873.22515046296</v>
      </c>
      <c r="T214" s="294">
        <v>0.71520906520904282</v>
      </c>
      <c r="U214" s="293">
        <v>2.7953999999999999</v>
      </c>
      <c r="V214" s="63">
        <f t="shared" ref="V214:V277" si="45">_xlfn.RANK.AVG(T214,T$21:T$359,1)</f>
        <v>37</v>
      </c>
      <c r="W214" s="117">
        <f t="shared" ref="W214:W277" si="46">_xlfn.RANK.AVG(U214,U$21:U$359,1)</f>
        <v>148.5</v>
      </c>
      <c r="X214" s="291">
        <f t="shared" ref="X214:X277" si="47">CORREL(V219:V223,W214:W218)</f>
        <v>-0.36020741220025987</v>
      </c>
    </row>
    <row r="215" spans="1:24">
      <c r="A215" s="52">
        <v>42872.647505787041</v>
      </c>
      <c r="B215" s="3">
        <v>-0.226834565871673</v>
      </c>
      <c r="C215" s="4">
        <v>0.53482809013566923</v>
      </c>
      <c r="D215" s="63">
        <f t="shared" si="37"/>
        <v>1599</v>
      </c>
      <c r="E215" s="117">
        <f t="shared" si="38"/>
        <v>2330</v>
      </c>
      <c r="F215" s="104">
        <f t="shared" si="39"/>
        <v>-0.37030267736247968</v>
      </c>
      <c r="G215" s="52">
        <v>42872.960005787041</v>
      </c>
      <c r="H215" s="3">
        <v>-0.70465117662945864</v>
      </c>
      <c r="I215" s="4">
        <v>2.9064705057250291E-2</v>
      </c>
      <c r="J215" s="63">
        <f t="shared" si="40"/>
        <v>587</v>
      </c>
      <c r="K215" s="117">
        <f t="shared" si="41"/>
        <v>1989.5</v>
      </c>
      <c r="L215" s="104">
        <f t="shared" si="42"/>
        <v>0.21794160459467546</v>
      </c>
      <c r="M215" s="288">
        <v>42873.214050925926</v>
      </c>
      <c r="N215" s="290">
        <v>1.9636648045796501</v>
      </c>
      <c r="O215" s="289">
        <v>3.0529000000000002</v>
      </c>
      <c r="P215" s="63">
        <f t="shared" si="43"/>
        <v>650</v>
      </c>
      <c r="Q215" s="117">
        <f t="shared" si="44"/>
        <v>267</v>
      </c>
      <c r="R215" s="104">
        <f t="shared" si="36"/>
        <v>0.46903670688500959</v>
      </c>
      <c r="S215" s="292">
        <v>42873.225162037037</v>
      </c>
      <c r="T215" s="294">
        <v>0.70413881776295539</v>
      </c>
      <c r="U215" s="293">
        <v>2.7439</v>
      </c>
      <c r="V215" s="63">
        <f t="shared" si="45"/>
        <v>35</v>
      </c>
      <c r="W215" s="117">
        <f t="shared" si="46"/>
        <v>96</v>
      </c>
      <c r="X215" s="291">
        <f t="shared" si="47"/>
        <v>-0.71110183916025371</v>
      </c>
    </row>
    <row r="216" spans="1:24">
      <c r="A216" s="52">
        <v>42872.64762152778</v>
      </c>
      <c r="B216" s="3">
        <v>-9.4391196451397388E-2</v>
      </c>
      <c r="C216" s="4">
        <v>-3.1626901152159978E-2</v>
      </c>
      <c r="D216" s="63">
        <f t="shared" si="37"/>
        <v>1799</v>
      </c>
      <c r="E216" s="117">
        <f t="shared" si="38"/>
        <v>956.5</v>
      </c>
      <c r="F216" s="104">
        <f t="shared" si="39"/>
        <v>-0.38097258746018953</v>
      </c>
      <c r="G216" s="52">
        <v>42872.96012152778</v>
      </c>
      <c r="H216" s="3">
        <v>-0.23695981886647052</v>
      </c>
      <c r="I216" s="4">
        <v>4.9295240460387052E-2</v>
      </c>
      <c r="J216" s="63">
        <f t="shared" si="40"/>
        <v>1254</v>
      </c>
      <c r="K216" s="117">
        <f t="shared" si="41"/>
        <v>2037</v>
      </c>
      <c r="L216" s="104">
        <f t="shared" si="42"/>
        <v>0.65796838269360614</v>
      </c>
      <c r="M216" s="288">
        <v>42873.214062500003</v>
      </c>
      <c r="N216" s="290">
        <v>1.9694747987760901</v>
      </c>
      <c r="O216" s="289">
        <v>3.3721999999999999</v>
      </c>
      <c r="P216" s="63">
        <f t="shared" si="43"/>
        <v>654</v>
      </c>
      <c r="Q216" s="117">
        <f t="shared" si="44"/>
        <v>373</v>
      </c>
      <c r="R216" s="104">
        <f t="shared" si="36"/>
        <v>-0.39832161448852926</v>
      </c>
      <c r="S216" s="292">
        <v>42873.225173611114</v>
      </c>
      <c r="T216" s="294">
        <v>0.69141661352761719</v>
      </c>
      <c r="U216" s="293">
        <v>2.8056999999999999</v>
      </c>
      <c r="V216" s="63">
        <f t="shared" si="45"/>
        <v>34</v>
      </c>
      <c r="W216" s="117">
        <f t="shared" si="46"/>
        <v>158.5</v>
      </c>
      <c r="X216" s="291">
        <f t="shared" si="47"/>
        <v>-0.74479121166928131</v>
      </c>
    </row>
    <row r="217" spans="1:24">
      <c r="A217" s="52">
        <v>42872.647737268519</v>
      </c>
      <c r="B217" s="3">
        <v>-0.60398677830108771</v>
      </c>
      <c r="C217" s="4">
        <v>0.3527532715074384</v>
      </c>
      <c r="D217" s="63">
        <f t="shared" si="37"/>
        <v>695</v>
      </c>
      <c r="E217" s="117">
        <f t="shared" si="38"/>
        <v>2098</v>
      </c>
      <c r="F217" s="104">
        <f t="shared" si="39"/>
        <v>-0.58513317364555895</v>
      </c>
      <c r="G217" s="52">
        <v>42872.960237268519</v>
      </c>
      <c r="H217" s="3">
        <v>0.31654070867092649</v>
      </c>
      <c r="I217" s="4">
        <v>0.21113952368548111</v>
      </c>
      <c r="J217" s="63">
        <f t="shared" si="40"/>
        <v>1691</v>
      </c>
      <c r="K217" s="117">
        <f t="shared" si="41"/>
        <v>2246</v>
      </c>
      <c r="L217" s="104">
        <f t="shared" si="42"/>
        <v>0.58156683340746096</v>
      </c>
      <c r="M217" s="288">
        <v>42873.214074074072</v>
      </c>
      <c r="N217" s="290">
        <v>1.9755700981056401</v>
      </c>
      <c r="O217" s="289">
        <v>3.125</v>
      </c>
      <c r="P217" s="63">
        <f t="shared" si="43"/>
        <v>658</v>
      </c>
      <c r="Q217" s="117">
        <f t="shared" si="44"/>
        <v>295</v>
      </c>
      <c r="R217" s="104">
        <f t="shared" si="36"/>
        <v>0.21666512150309888</v>
      </c>
      <c r="S217" s="292">
        <v>42873.225185185183</v>
      </c>
      <c r="T217" s="294">
        <v>0.67578236937407921</v>
      </c>
      <c r="U217" s="293">
        <v>2.6615000000000002</v>
      </c>
      <c r="V217" s="63">
        <f t="shared" si="45"/>
        <v>26</v>
      </c>
      <c r="W217" s="117">
        <f t="shared" si="46"/>
        <v>31</v>
      </c>
      <c r="X217" s="291">
        <f t="shared" si="47"/>
        <v>-0.62043571943208631</v>
      </c>
    </row>
    <row r="218" spans="1:24">
      <c r="A218" s="52">
        <v>42872.647853009257</v>
      </c>
      <c r="B218" s="3">
        <v>-0.59031647106894036</v>
      </c>
      <c r="C218" s="4">
        <v>8.8341696541135353E-3</v>
      </c>
      <c r="D218" s="63">
        <f t="shared" si="37"/>
        <v>738</v>
      </c>
      <c r="E218" s="117">
        <f t="shared" si="38"/>
        <v>1139.5</v>
      </c>
      <c r="F218" s="104">
        <f t="shared" si="39"/>
        <v>0.51676184554525695</v>
      </c>
      <c r="G218" s="52">
        <v>42872.960353009257</v>
      </c>
      <c r="H218" s="3">
        <v>-0.52968990082232947</v>
      </c>
      <c r="I218" s="4">
        <v>8.8341696541135353E-3</v>
      </c>
      <c r="J218" s="63">
        <f t="shared" si="40"/>
        <v>902</v>
      </c>
      <c r="K218" s="117">
        <f t="shared" si="41"/>
        <v>1934.5</v>
      </c>
      <c r="L218" s="104">
        <f t="shared" si="42"/>
        <v>0.17036464869716633</v>
      </c>
      <c r="M218" s="288">
        <v>42873.214085648149</v>
      </c>
      <c r="N218" s="290">
        <v>1.9817704472845501</v>
      </c>
      <c r="O218" s="289">
        <v>3.8151000000000002</v>
      </c>
      <c r="P218" s="63">
        <f t="shared" si="43"/>
        <v>663</v>
      </c>
      <c r="Q218" s="117">
        <f t="shared" si="44"/>
        <v>458</v>
      </c>
      <c r="R218" s="104">
        <f t="shared" si="36"/>
        <v>0.11002013455596266</v>
      </c>
      <c r="S218" s="292">
        <v>42873.22519675926</v>
      </c>
      <c r="T218" s="294">
        <v>0.66113878187330666</v>
      </c>
      <c r="U218" s="293">
        <v>2.8777999999999997</v>
      </c>
      <c r="V218" s="63">
        <f t="shared" si="45"/>
        <v>19</v>
      </c>
      <c r="W218" s="117">
        <f t="shared" si="46"/>
        <v>212</v>
      </c>
      <c r="X218" s="291">
        <f t="shared" si="47"/>
        <v>5.5002725360427399E-2</v>
      </c>
    </row>
    <row r="219" spans="1:24">
      <c r="A219" s="52">
        <v>42872.647968749996</v>
      </c>
      <c r="B219" s="3">
        <v>-0.46500091418271272</v>
      </c>
      <c r="C219" s="4">
        <v>8.8341696541135353E-3</v>
      </c>
      <c r="D219" s="63">
        <f t="shared" si="37"/>
        <v>1121</v>
      </c>
      <c r="E219" s="117">
        <f t="shared" si="38"/>
        <v>1139.5</v>
      </c>
      <c r="F219" s="104">
        <f t="shared" si="39"/>
        <v>0.53085311240113553</v>
      </c>
      <c r="G219" s="52">
        <v>42872.960468749996</v>
      </c>
      <c r="H219" s="3">
        <v>-0.60284096407061349</v>
      </c>
      <c r="I219" s="4">
        <v>-3.1626901152159978E-2</v>
      </c>
      <c r="J219" s="63">
        <f t="shared" si="40"/>
        <v>770</v>
      </c>
      <c r="K219" s="117">
        <f t="shared" si="41"/>
        <v>1805.5</v>
      </c>
      <c r="L219" s="104">
        <f t="shared" si="42"/>
        <v>-8.1745085902407547E-2</v>
      </c>
      <c r="M219" s="288">
        <v>42873.214097222219</v>
      </c>
      <c r="N219" s="290">
        <v>1.9927835577139199</v>
      </c>
      <c r="O219" s="289">
        <v>3.2176999999999998</v>
      </c>
      <c r="P219" s="63">
        <f t="shared" si="43"/>
        <v>668</v>
      </c>
      <c r="Q219" s="117">
        <f t="shared" si="44"/>
        <v>329</v>
      </c>
      <c r="R219" s="104">
        <f t="shared" si="36"/>
        <v>0.68120375138524014</v>
      </c>
      <c r="S219" s="292">
        <v>42873.225208333337</v>
      </c>
      <c r="T219" s="294">
        <v>0.64797752584655366</v>
      </c>
      <c r="U219" s="293">
        <v>2.8880999999999997</v>
      </c>
      <c r="V219" s="63">
        <f t="shared" si="45"/>
        <v>16</v>
      </c>
      <c r="W219" s="117">
        <f t="shared" si="46"/>
        <v>218</v>
      </c>
      <c r="X219" s="291">
        <f t="shared" si="47"/>
        <v>-0.14838866817749113</v>
      </c>
    </row>
    <row r="220" spans="1:24">
      <c r="A220" s="52">
        <v>42872.648084490742</v>
      </c>
      <c r="B220" s="3">
        <v>-0.40277426059239413</v>
      </c>
      <c r="C220" s="4">
        <v>6.9525775863523806E-2</v>
      </c>
      <c r="D220" s="63">
        <f t="shared" si="37"/>
        <v>1283</v>
      </c>
      <c r="E220" s="117">
        <f t="shared" si="38"/>
        <v>1373.5</v>
      </c>
      <c r="F220" s="104">
        <f t="shared" si="39"/>
        <v>0.45775550119672914</v>
      </c>
      <c r="G220" s="52">
        <v>42872.960584490742</v>
      </c>
      <c r="H220" s="3">
        <v>-0.32360864597443906</v>
      </c>
      <c r="I220" s="4">
        <v>-1.1396365749023222E-2</v>
      </c>
      <c r="J220" s="63">
        <f t="shared" si="40"/>
        <v>1164</v>
      </c>
      <c r="K220" s="117">
        <f t="shared" si="41"/>
        <v>1877.5</v>
      </c>
      <c r="L220" s="104">
        <f t="shared" si="42"/>
        <v>-0.26672448807231591</v>
      </c>
      <c r="M220" s="288">
        <v>42873.214108796295</v>
      </c>
      <c r="N220" s="290">
        <v>2.0048773841599701</v>
      </c>
      <c r="O220" s="289">
        <v>3.0529000000000002</v>
      </c>
      <c r="P220" s="63">
        <f t="shared" si="43"/>
        <v>673</v>
      </c>
      <c r="Q220" s="117">
        <f t="shared" si="44"/>
        <v>267</v>
      </c>
      <c r="R220" s="104">
        <f t="shared" si="36"/>
        <v>0.36202139289145457</v>
      </c>
      <c r="S220" s="292">
        <v>42873.225219907406</v>
      </c>
      <c r="T220" s="294">
        <v>0.63771250282108949</v>
      </c>
      <c r="U220" s="293">
        <v>2.9601999999999999</v>
      </c>
      <c r="V220" s="63">
        <f t="shared" si="45"/>
        <v>14</v>
      </c>
      <c r="W220" s="117">
        <f t="shared" si="46"/>
        <v>251.5</v>
      </c>
      <c r="X220" s="291">
        <f t="shared" si="47"/>
        <v>2.7374396048925539E-2</v>
      </c>
    </row>
    <row r="221" spans="1:24">
      <c r="A221" s="52">
        <v>42872.648200231481</v>
      </c>
      <c r="B221" s="3">
        <v>-0.41632733824170332</v>
      </c>
      <c r="C221" s="4">
        <v>-0.11254904276470701</v>
      </c>
      <c r="D221" s="63">
        <f t="shared" si="37"/>
        <v>1260</v>
      </c>
      <c r="E221" s="117">
        <f t="shared" si="38"/>
        <v>618.5</v>
      </c>
      <c r="F221" s="104">
        <f t="shared" si="39"/>
        <v>-0.25733163287811051</v>
      </c>
      <c r="G221" s="52">
        <v>42872.960700231481</v>
      </c>
      <c r="H221" s="3">
        <v>-0.67224347876524548</v>
      </c>
      <c r="I221" s="4">
        <v>2.9064705057250291E-2</v>
      </c>
      <c r="J221" s="63">
        <f t="shared" si="40"/>
        <v>641</v>
      </c>
      <c r="K221" s="117">
        <f t="shared" si="41"/>
        <v>1989.5</v>
      </c>
      <c r="L221" s="104">
        <f t="shared" si="42"/>
        <v>7.1101932462625972E-2</v>
      </c>
      <c r="M221" s="288">
        <v>42873.214120370372</v>
      </c>
      <c r="N221" s="290">
        <v>2.0163049147602101</v>
      </c>
      <c r="O221" s="289">
        <v>3.8460000000000001</v>
      </c>
      <c r="P221" s="63">
        <f t="shared" si="43"/>
        <v>679</v>
      </c>
      <c r="Q221" s="117">
        <f t="shared" si="44"/>
        <v>465</v>
      </c>
      <c r="R221" s="104">
        <f t="shared" si="36"/>
        <v>-0.13759777362191014</v>
      </c>
      <c r="S221" s="292">
        <v>42873.225231481483</v>
      </c>
      <c r="T221" s="294">
        <v>0.62964685375815432</v>
      </c>
      <c r="U221" s="293">
        <v>2.6408999999999998</v>
      </c>
      <c r="V221" s="63">
        <f t="shared" si="45"/>
        <v>12</v>
      </c>
      <c r="W221" s="117">
        <f t="shared" si="46"/>
        <v>16.5</v>
      </c>
      <c r="X221" s="291">
        <f t="shared" si="47"/>
        <v>0.77189428074486588</v>
      </c>
    </row>
    <row r="222" spans="1:24">
      <c r="A222" s="52">
        <v>42872.648315972227</v>
      </c>
      <c r="B222" s="3">
        <v>-0.57518953190121158</v>
      </c>
      <c r="C222" s="4">
        <v>-0.19347118437725577</v>
      </c>
      <c r="D222" s="63">
        <f t="shared" si="37"/>
        <v>796</v>
      </c>
      <c r="E222" s="117">
        <f t="shared" si="38"/>
        <v>314</v>
      </c>
      <c r="F222" s="104">
        <f t="shared" si="39"/>
        <v>0.13172765639526393</v>
      </c>
      <c r="G222" s="52">
        <v>42872.960815972227</v>
      </c>
      <c r="H222" s="3">
        <v>-0.64308924846287607</v>
      </c>
      <c r="I222" s="4">
        <v>-5.1857436555296739E-2</v>
      </c>
      <c r="J222" s="63">
        <f t="shared" si="40"/>
        <v>690</v>
      </c>
      <c r="K222" s="117">
        <f t="shared" si="41"/>
        <v>1741</v>
      </c>
      <c r="L222" s="104">
        <f t="shared" si="42"/>
        <v>0.50842152773572424</v>
      </c>
      <c r="M222" s="288">
        <v>42873.214131944442</v>
      </c>
      <c r="N222" s="290">
        <v>2.0221664296491801</v>
      </c>
      <c r="O222" s="289">
        <v>3.6399999999999997</v>
      </c>
      <c r="P222" s="63">
        <f t="shared" si="43"/>
        <v>682</v>
      </c>
      <c r="Q222" s="117">
        <f t="shared" si="44"/>
        <v>441</v>
      </c>
      <c r="R222" s="104">
        <f t="shared" si="36"/>
        <v>-0.10391780755557517</v>
      </c>
      <c r="S222" s="292">
        <v>42873.225243055553</v>
      </c>
      <c r="T222" s="294">
        <v>0.62330577038644386</v>
      </c>
      <c r="U222" s="293">
        <v>2.8984000000000001</v>
      </c>
      <c r="V222" s="63">
        <f t="shared" si="45"/>
        <v>10</v>
      </c>
      <c r="W222" s="117">
        <f t="shared" si="46"/>
        <v>223</v>
      </c>
      <c r="X222" s="291">
        <f t="shared" si="47"/>
        <v>-0.10122782730544549</v>
      </c>
    </row>
    <row r="223" spans="1:24">
      <c r="A223" s="52">
        <v>42872.648431712965</v>
      </c>
      <c r="B223" s="3">
        <v>-0.50815116783891978</v>
      </c>
      <c r="C223" s="4">
        <v>-1.1396365749023222E-2</v>
      </c>
      <c r="D223" s="63">
        <f t="shared" si="37"/>
        <v>984</v>
      </c>
      <c r="E223" s="117">
        <f t="shared" si="38"/>
        <v>1048</v>
      </c>
      <c r="F223" s="104">
        <f t="shared" si="39"/>
        <v>-0.39238523708388917</v>
      </c>
      <c r="G223" s="52">
        <v>42872.960931712965</v>
      </c>
      <c r="H223" s="3">
        <v>-0.63194280248410906</v>
      </c>
      <c r="I223" s="4">
        <v>8.8341696541135353E-3</v>
      </c>
      <c r="J223" s="63">
        <f t="shared" si="40"/>
        <v>707</v>
      </c>
      <c r="K223" s="117">
        <f t="shared" si="41"/>
        <v>1934.5</v>
      </c>
      <c r="L223" s="104">
        <f t="shared" si="42"/>
        <v>0.23999092648149062</v>
      </c>
      <c r="M223" s="288">
        <v>42873.214143518519</v>
      </c>
      <c r="N223" s="290">
        <v>2.03218884526791</v>
      </c>
      <c r="O223" s="289">
        <v>3.5987999999999998</v>
      </c>
      <c r="P223" s="63">
        <f t="shared" si="43"/>
        <v>687</v>
      </c>
      <c r="Q223" s="117">
        <f t="shared" si="44"/>
        <v>432</v>
      </c>
      <c r="R223" s="104">
        <f t="shared" si="36"/>
        <v>2.353011297600921E-2</v>
      </c>
      <c r="S223" s="292">
        <v>42873.225254629629</v>
      </c>
      <c r="T223" s="294">
        <v>0.61979974636766111</v>
      </c>
      <c r="U223" s="293">
        <v>2.7645</v>
      </c>
      <c r="V223" s="63">
        <f t="shared" si="45"/>
        <v>4</v>
      </c>
      <c r="W223" s="117">
        <f t="shared" si="46"/>
        <v>123</v>
      </c>
      <c r="X223" s="291">
        <f t="shared" si="47"/>
        <v>-0.33037777431204579</v>
      </c>
    </row>
    <row r="224" spans="1:24">
      <c r="A224" s="52">
        <v>42872.648547453704</v>
      </c>
      <c r="B224" s="3">
        <v>0.38425445223840238</v>
      </c>
      <c r="C224" s="4">
        <v>-7.20879719584335E-2</v>
      </c>
      <c r="D224" s="63">
        <f t="shared" si="37"/>
        <v>2223</v>
      </c>
      <c r="E224" s="117">
        <f t="shared" si="38"/>
        <v>792.5</v>
      </c>
      <c r="F224" s="104">
        <f t="shared" si="39"/>
        <v>0.3022572525374953</v>
      </c>
      <c r="G224" s="52">
        <v>42872.961047453704</v>
      </c>
      <c r="H224" s="3">
        <v>-0.76988413327540373</v>
      </c>
      <c r="I224" s="4">
        <v>-3.1626901152159978E-2</v>
      </c>
      <c r="J224" s="63">
        <f t="shared" si="40"/>
        <v>458</v>
      </c>
      <c r="K224" s="117">
        <f t="shared" si="41"/>
        <v>1805.5</v>
      </c>
      <c r="L224" s="104">
        <f t="shared" si="42"/>
        <v>-0.53104460666477982</v>
      </c>
      <c r="M224" s="288">
        <v>42873.214155092595</v>
      </c>
      <c r="N224" s="290">
        <v>2.0456847922014498</v>
      </c>
      <c r="O224" s="289">
        <v>3.3721999999999999</v>
      </c>
      <c r="P224" s="63">
        <f t="shared" si="43"/>
        <v>692</v>
      </c>
      <c r="Q224" s="117">
        <f t="shared" si="44"/>
        <v>373</v>
      </c>
      <c r="R224" s="104">
        <f t="shared" si="36"/>
        <v>0.38770755011812286</v>
      </c>
      <c r="S224" s="292">
        <v>42873.225266203706</v>
      </c>
      <c r="T224" s="294">
        <v>0.6175875129297701</v>
      </c>
      <c r="U224" s="293">
        <v>2.7233000000000001</v>
      </c>
      <c r="V224" s="63">
        <f t="shared" si="45"/>
        <v>1</v>
      </c>
      <c r="W224" s="117">
        <f t="shared" si="46"/>
        <v>77</v>
      </c>
      <c r="X224" s="291">
        <f t="shared" si="47"/>
        <v>0.33973759049605406</v>
      </c>
    </row>
    <row r="225" spans="1:24">
      <c r="A225" s="52">
        <v>42872.648663194443</v>
      </c>
      <c r="B225" s="3">
        <v>0.32568196440367664</v>
      </c>
      <c r="C225" s="4">
        <v>-0.1327795781678455</v>
      </c>
      <c r="D225" s="63">
        <f t="shared" si="37"/>
        <v>2188</v>
      </c>
      <c r="E225" s="117">
        <f t="shared" si="38"/>
        <v>531.5</v>
      </c>
      <c r="F225" s="104">
        <f t="shared" si="39"/>
        <v>0.34279285997774162</v>
      </c>
      <c r="G225" s="52">
        <v>42872.961163194443</v>
      </c>
      <c r="H225" s="3">
        <v>-0.82986404077949671</v>
      </c>
      <c r="I225" s="4">
        <v>6.9525775863523806E-2</v>
      </c>
      <c r="J225" s="63">
        <f t="shared" si="40"/>
        <v>333</v>
      </c>
      <c r="K225" s="117">
        <f t="shared" si="41"/>
        <v>2076.5</v>
      </c>
      <c r="L225" s="104">
        <f t="shared" si="42"/>
        <v>-0.76271257775381729</v>
      </c>
      <c r="M225" s="288">
        <v>42873.214166666665</v>
      </c>
      <c r="N225" s="290">
        <v>2.0538186071203302</v>
      </c>
      <c r="O225" s="289">
        <v>4.1344000000000003</v>
      </c>
      <c r="P225" s="63">
        <f t="shared" si="43"/>
        <v>698</v>
      </c>
      <c r="Q225" s="117">
        <f t="shared" si="44"/>
        <v>493.5</v>
      </c>
      <c r="R225" s="104">
        <f t="shared" si="36"/>
        <v>0.54988083927634401</v>
      </c>
      <c r="S225" s="292">
        <v>42873.225277777776</v>
      </c>
      <c r="T225" s="294">
        <v>0.61900492542397156</v>
      </c>
      <c r="U225" s="293">
        <v>2.7439</v>
      </c>
      <c r="V225" s="63">
        <f t="shared" si="45"/>
        <v>2</v>
      </c>
      <c r="W225" s="117">
        <f t="shared" si="46"/>
        <v>96</v>
      </c>
      <c r="X225" s="291">
        <f t="shared" si="47"/>
        <v>0.69930814507912253</v>
      </c>
    </row>
    <row r="226" spans="1:24">
      <c r="A226" s="52">
        <v>42872.648778935181</v>
      </c>
      <c r="B226" s="3">
        <v>9.6942844772007222E-2</v>
      </c>
      <c r="C226" s="4">
        <v>-1.1396365749023222E-2</v>
      </c>
      <c r="D226" s="63">
        <f t="shared" si="37"/>
        <v>2005</v>
      </c>
      <c r="E226" s="117">
        <f t="shared" si="38"/>
        <v>1048</v>
      </c>
      <c r="F226" s="104">
        <f t="shared" si="39"/>
        <v>0.84164398400014639</v>
      </c>
      <c r="G226" s="52">
        <v>42872.961278935181</v>
      </c>
      <c r="H226" s="3">
        <v>-0.60656320571774025</v>
      </c>
      <c r="I226" s="4">
        <v>0.13021738207293407</v>
      </c>
      <c r="J226" s="63">
        <f t="shared" si="40"/>
        <v>760</v>
      </c>
      <c r="K226" s="117">
        <f t="shared" si="41"/>
        <v>2166</v>
      </c>
      <c r="L226" s="104">
        <f t="shared" si="42"/>
        <v>-0.68641692452597125</v>
      </c>
      <c r="M226" s="288">
        <v>42873.214178240742</v>
      </c>
      <c r="N226" s="290">
        <v>2.0586791592234701</v>
      </c>
      <c r="O226" s="289">
        <v>3.4958</v>
      </c>
      <c r="P226" s="63">
        <f t="shared" si="43"/>
        <v>702</v>
      </c>
      <c r="Q226" s="117">
        <f t="shared" si="44"/>
        <v>408.5</v>
      </c>
      <c r="R226" s="104">
        <f t="shared" si="36"/>
        <v>0.87890115388155909</v>
      </c>
      <c r="S226" s="292">
        <v>42873.225289351853</v>
      </c>
      <c r="T226" s="294">
        <v>0.61953421796133201</v>
      </c>
      <c r="U226" s="293">
        <v>2.6821000000000002</v>
      </c>
      <c r="V226" s="63">
        <f t="shared" si="45"/>
        <v>3</v>
      </c>
      <c r="W226" s="117">
        <f t="shared" si="46"/>
        <v>41.5</v>
      </c>
      <c r="X226" s="291">
        <f t="shared" si="47"/>
        <v>0.82278044407988238</v>
      </c>
    </row>
    <row r="227" spans="1:24">
      <c r="A227" s="52">
        <v>42872.64889467592</v>
      </c>
      <c r="B227" s="3">
        <v>-0.56700347373424387</v>
      </c>
      <c r="C227" s="4">
        <v>-0.11254904276470701</v>
      </c>
      <c r="D227" s="63">
        <f t="shared" si="37"/>
        <v>827</v>
      </c>
      <c r="E227" s="117">
        <f t="shared" si="38"/>
        <v>618.5</v>
      </c>
      <c r="F227" s="104">
        <f t="shared" si="39"/>
        <v>0.69629026411042017</v>
      </c>
      <c r="G227" s="52">
        <v>42872.96139467592</v>
      </c>
      <c r="H227" s="3">
        <v>-0.60856759606573796</v>
      </c>
      <c r="I227" s="4">
        <v>0.77759451497331034</v>
      </c>
      <c r="J227" s="63">
        <f t="shared" si="40"/>
        <v>755</v>
      </c>
      <c r="K227" s="117">
        <f t="shared" si="41"/>
        <v>2339</v>
      </c>
      <c r="L227" s="104">
        <f t="shared" si="42"/>
        <v>-0.70959087600916637</v>
      </c>
      <c r="M227" s="288">
        <v>42873.214189814818</v>
      </c>
      <c r="N227" s="290">
        <v>2.06503444312726</v>
      </c>
      <c r="O227" s="289">
        <v>3.4649000000000001</v>
      </c>
      <c r="P227" s="63">
        <f t="shared" si="43"/>
        <v>705</v>
      </c>
      <c r="Q227" s="117">
        <f t="shared" si="44"/>
        <v>397.5</v>
      </c>
      <c r="R227" s="104">
        <f t="shared" si="36"/>
        <v>8.935032039844755E-2</v>
      </c>
      <c r="S227" s="292">
        <v>42873.225300925929</v>
      </c>
      <c r="T227" s="294">
        <v>0.62092142194073408</v>
      </c>
      <c r="U227" s="293">
        <v>2.7130000000000001</v>
      </c>
      <c r="V227" s="63">
        <f t="shared" si="45"/>
        <v>7</v>
      </c>
      <c r="W227" s="117">
        <f t="shared" si="46"/>
        <v>68</v>
      </c>
      <c r="X227" s="291">
        <f t="shared" si="47"/>
        <v>0.26955425174332825</v>
      </c>
    </row>
    <row r="228" spans="1:24">
      <c r="A228" s="52">
        <v>42872.649010416666</v>
      </c>
      <c r="B228" s="3">
        <v>-0.56539307617436185</v>
      </c>
      <c r="C228" s="4">
        <v>-0.1327795781678455</v>
      </c>
      <c r="D228" s="63">
        <f t="shared" si="37"/>
        <v>832</v>
      </c>
      <c r="E228" s="117">
        <f t="shared" si="38"/>
        <v>531.5</v>
      </c>
      <c r="F228" s="104">
        <f t="shared" si="39"/>
        <v>0.52294312181490565</v>
      </c>
      <c r="G228" s="52">
        <v>42872.961510416666</v>
      </c>
      <c r="H228" s="3">
        <v>-0.7977698393276409</v>
      </c>
      <c r="I228" s="4">
        <v>-0.17324064897411903</v>
      </c>
      <c r="J228" s="63">
        <f t="shared" si="40"/>
        <v>403</v>
      </c>
      <c r="K228" s="117">
        <f t="shared" si="41"/>
        <v>1139</v>
      </c>
      <c r="L228" s="104">
        <f t="shared" si="42"/>
        <v>-6.7461933526329664E-3</v>
      </c>
      <c r="M228" s="288">
        <v>42873.214201388888</v>
      </c>
      <c r="N228" s="290">
        <v>2.0725265044105301</v>
      </c>
      <c r="O228" s="289">
        <v>3.4031000000000002</v>
      </c>
      <c r="P228" s="63">
        <f t="shared" si="43"/>
        <v>710</v>
      </c>
      <c r="Q228" s="117">
        <f t="shared" si="44"/>
        <v>380</v>
      </c>
      <c r="R228" s="104">
        <f t="shared" si="36"/>
        <v>-8.1759461910606526E-2</v>
      </c>
      <c r="S228" s="292">
        <v>42873.225312499999</v>
      </c>
      <c r="T228" s="294">
        <v>0.62097509624680258</v>
      </c>
      <c r="U228" s="293">
        <v>2.7747999999999999</v>
      </c>
      <c r="V228" s="63">
        <f t="shared" si="45"/>
        <v>8</v>
      </c>
      <c r="W228" s="117">
        <f t="shared" si="46"/>
        <v>133</v>
      </c>
      <c r="X228" s="291">
        <f t="shared" si="47"/>
        <v>-0.24272654979872979</v>
      </c>
    </row>
    <row r="229" spans="1:24">
      <c r="A229" s="52">
        <v>42872.649126157412</v>
      </c>
      <c r="B229" s="3">
        <v>-0.43687109460921386</v>
      </c>
      <c r="C229" s="4">
        <v>-3.1626901152159978E-2</v>
      </c>
      <c r="D229" s="63">
        <f t="shared" si="37"/>
        <v>1210</v>
      </c>
      <c r="E229" s="117">
        <f t="shared" si="38"/>
        <v>956.5</v>
      </c>
      <c r="F229" s="104">
        <f t="shared" si="39"/>
        <v>-0.17138626724895833</v>
      </c>
      <c r="G229" s="52">
        <v>42872.961626157412</v>
      </c>
      <c r="H229" s="3">
        <v>-0.64125478560267202</v>
      </c>
      <c r="I229" s="4">
        <v>-0.15301011357098226</v>
      </c>
      <c r="J229" s="63">
        <f t="shared" si="40"/>
        <v>694</v>
      </c>
      <c r="K229" s="117">
        <f t="shared" si="41"/>
        <v>1226.5</v>
      </c>
      <c r="L229" s="104">
        <f t="shared" si="42"/>
        <v>-0.13703497925228822</v>
      </c>
      <c r="M229" s="288">
        <v>42873.214212962965</v>
      </c>
      <c r="N229" s="290">
        <v>2.0775883335201102</v>
      </c>
      <c r="O229" s="289">
        <v>3.3824999999999998</v>
      </c>
      <c r="P229" s="63">
        <f t="shared" si="43"/>
        <v>713</v>
      </c>
      <c r="Q229" s="117">
        <f t="shared" si="44"/>
        <v>376.5</v>
      </c>
      <c r="R229" s="104">
        <f t="shared" si="36"/>
        <v>-0.51566798011076309</v>
      </c>
      <c r="S229" s="292">
        <v>42873.225324074076</v>
      </c>
      <c r="T229" s="294">
        <v>0.6205998758339204</v>
      </c>
      <c r="U229" s="293">
        <v>2.8468999999999998</v>
      </c>
      <c r="V229" s="63">
        <f t="shared" si="45"/>
        <v>5</v>
      </c>
      <c r="W229" s="117">
        <f t="shared" si="46"/>
        <v>188</v>
      </c>
      <c r="X229" s="291">
        <f t="shared" si="47"/>
        <v>0.70260108939936861</v>
      </c>
    </row>
    <row r="230" spans="1:24">
      <c r="A230" s="52">
        <v>42872.649241898151</v>
      </c>
      <c r="B230" s="3">
        <v>1.2182052391832425</v>
      </c>
      <c r="C230" s="4">
        <v>-1.1396365749023222E-2</v>
      </c>
      <c r="D230" s="63">
        <f t="shared" si="37"/>
        <v>2461</v>
      </c>
      <c r="E230" s="117">
        <f t="shared" si="38"/>
        <v>1048</v>
      </c>
      <c r="F230" s="104">
        <f t="shared" si="39"/>
        <v>0.4621636197959984</v>
      </c>
      <c r="G230" s="52">
        <v>42872.961741898151</v>
      </c>
      <c r="H230" s="3">
        <v>-0.58444127039673166</v>
      </c>
      <c r="I230" s="4">
        <v>-3.1626901152159978E-2</v>
      </c>
      <c r="J230" s="63">
        <f t="shared" si="40"/>
        <v>805</v>
      </c>
      <c r="K230" s="117">
        <f t="shared" si="41"/>
        <v>1805.5</v>
      </c>
      <c r="L230" s="104">
        <f t="shared" si="42"/>
        <v>0.22770328637451631</v>
      </c>
      <c r="M230" s="288">
        <v>42873.214224537034</v>
      </c>
      <c r="N230" s="290">
        <v>2.0837493287314999</v>
      </c>
      <c r="O230" s="289">
        <v>2.9807999999999999</v>
      </c>
      <c r="P230" s="63">
        <f t="shared" si="43"/>
        <v>715</v>
      </c>
      <c r="Q230" s="117">
        <f t="shared" si="44"/>
        <v>242.5</v>
      </c>
      <c r="R230" s="104">
        <f t="shared" si="36"/>
        <v>-0.69490930857346611</v>
      </c>
      <c r="S230" s="292">
        <v>42873.225335648145</v>
      </c>
      <c r="T230" s="294">
        <v>0.62086777144891514</v>
      </c>
      <c r="U230" s="293">
        <v>2.7747999999999999</v>
      </c>
      <c r="V230" s="63">
        <f t="shared" si="45"/>
        <v>6</v>
      </c>
      <c r="W230" s="117">
        <f t="shared" si="46"/>
        <v>133</v>
      </c>
      <c r="X230" s="291">
        <f t="shared" si="47"/>
        <v>0.66065094986745898</v>
      </c>
    </row>
    <row r="231" spans="1:24">
      <c r="A231" s="52">
        <v>42872.649357638889</v>
      </c>
      <c r="B231" s="3">
        <v>0.88336636868479756</v>
      </c>
      <c r="C231" s="4">
        <v>-5.1857436555298481E-2</v>
      </c>
      <c r="D231" s="63">
        <f t="shared" si="37"/>
        <v>2396</v>
      </c>
      <c r="E231" s="117">
        <f t="shared" si="38"/>
        <v>836</v>
      </c>
      <c r="F231" s="104">
        <f t="shared" si="39"/>
        <v>0.30651235646700553</v>
      </c>
      <c r="G231" s="52">
        <v>42872.961857638889</v>
      </c>
      <c r="H231" s="3">
        <v>-0.42864363080345547</v>
      </c>
      <c r="I231" s="4">
        <v>-3.1626901152159978E-2</v>
      </c>
      <c r="J231" s="63">
        <f t="shared" si="40"/>
        <v>1054</v>
      </c>
      <c r="K231" s="117">
        <f t="shared" si="41"/>
        <v>1805.5</v>
      </c>
      <c r="L231" s="104">
        <f t="shared" si="42"/>
        <v>-2.383143107299722E-2</v>
      </c>
      <c r="M231" s="288">
        <v>42873.214236111111</v>
      </c>
      <c r="N231" s="290">
        <v>2.09094986512426</v>
      </c>
      <c r="O231" s="289">
        <v>3.5472999999999999</v>
      </c>
      <c r="P231" s="63">
        <f t="shared" si="43"/>
        <v>719</v>
      </c>
      <c r="Q231" s="117">
        <f t="shared" si="44"/>
        <v>423.5</v>
      </c>
      <c r="R231" s="104">
        <f t="shared" si="36"/>
        <v>-0.46007870770181736</v>
      </c>
      <c r="S231" s="292">
        <v>42873.225347222222</v>
      </c>
      <c r="T231" s="294">
        <v>0.62119003182505483</v>
      </c>
      <c r="U231" s="293">
        <v>2.7439</v>
      </c>
      <c r="V231" s="63">
        <f t="shared" si="45"/>
        <v>9</v>
      </c>
      <c r="W231" s="117">
        <f t="shared" si="46"/>
        <v>96</v>
      </c>
      <c r="X231" s="291">
        <f t="shared" si="47"/>
        <v>3.9676389150249567E-3</v>
      </c>
    </row>
    <row r="232" spans="1:24">
      <c r="A232" s="52">
        <v>42872.649473379628</v>
      </c>
      <c r="B232" s="3">
        <v>-7.0147669473288099E-2</v>
      </c>
      <c r="C232" s="4">
        <v>-9.2318507361571989E-2</v>
      </c>
      <c r="D232" s="63">
        <f t="shared" si="37"/>
        <v>1832</v>
      </c>
      <c r="E232" s="117">
        <f t="shared" si="38"/>
        <v>676</v>
      </c>
      <c r="F232" s="104">
        <f t="shared" si="39"/>
        <v>0.29435208641498467</v>
      </c>
      <c r="G232" s="52">
        <v>42872.961973379628</v>
      </c>
      <c r="H232" s="3">
        <v>-0.70181821957274981</v>
      </c>
      <c r="I232" s="4">
        <v>-0.11254904276470701</v>
      </c>
      <c r="J232" s="63">
        <f t="shared" si="40"/>
        <v>593</v>
      </c>
      <c r="K232" s="117">
        <f t="shared" si="41"/>
        <v>1463</v>
      </c>
      <c r="L232" s="104">
        <f t="shared" si="42"/>
        <v>0.13550916251305084</v>
      </c>
      <c r="M232" s="288">
        <v>42873.214247685188</v>
      </c>
      <c r="N232" s="290">
        <v>2.0785251300160601</v>
      </c>
      <c r="O232" s="289">
        <v>3.3207</v>
      </c>
      <c r="P232" s="63">
        <f t="shared" si="43"/>
        <v>714</v>
      </c>
      <c r="Q232" s="117">
        <f t="shared" si="44"/>
        <v>357</v>
      </c>
      <c r="R232" s="287">
        <f t="shared" ref="R232:R295" si="48">CORREL(P237:P241,Q232:Q236)</f>
        <v>-0.811803072616608</v>
      </c>
      <c r="S232" s="292">
        <v>42873.225358796299</v>
      </c>
      <c r="T232" s="294">
        <v>0.62352484685657761</v>
      </c>
      <c r="U232" s="293">
        <v>2.7953999999999999</v>
      </c>
      <c r="V232" s="63">
        <f t="shared" si="45"/>
        <v>11</v>
      </c>
      <c r="W232" s="117">
        <f t="shared" si="46"/>
        <v>148.5</v>
      </c>
      <c r="X232" s="291">
        <f t="shared" si="47"/>
        <v>-0.34824731817176663</v>
      </c>
    </row>
    <row r="233" spans="1:24">
      <c r="A233" s="52">
        <v>42872.649589120367</v>
      </c>
      <c r="B233" s="3">
        <v>-0.51269079774709136</v>
      </c>
      <c r="C233" s="4">
        <v>8.975631126666056E-2</v>
      </c>
      <c r="D233" s="63">
        <f t="shared" si="37"/>
        <v>968</v>
      </c>
      <c r="E233" s="117">
        <f t="shared" si="38"/>
        <v>1443</v>
      </c>
      <c r="F233" s="104">
        <f t="shared" si="39"/>
        <v>0.50234951119973503</v>
      </c>
      <c r="G233" s="52">
        <v>42872.962089120367</v>
      </c>
      <c r="H233" s="3">
        <v>-0.42512160358225837</v>
      </c>
      <c r="I233" s="4">
        <v>8.8341696541135353E-3</v>
      </c>
      <c r="J233" s="63">
        <f t="shared" si="40"/>
        <v>1058</v>
      </c>
      <c r="K233" s="117">
        <f t="shared" si="41"/>
        <v>1934.5</v>
      </c>
      <c r="L233" s="104">
        <f t="shared" si="42"/>
        <v>0.6382088404896763</v>
      </c>
      <c r="M233" s="288">
        <v>42873.214259259257</v>
      </c>
      <c r="N233" s="290">
        <v>2.0598053018186899</v>
      </c>
      <c r="O233" s="289">
        <v>3.5884999999999998</v>
      </c>
      <c r="P233" s="63">
        <f t="shared" si="43"/>
        <v>703</v>
      </c>
      <c r="Q233" s="117">
        <f t="shared" si="44"/>
        <v>429</v>
      </c>
      <c r="R233" s="287">
        <f t="shared" si="48"/>
        <v>0.26679598820637873</v>
      </c>
      <c r="S233" s="292">
        <v>42873.225370370368</v>
      </c>
      <c r="T233" s="294">
        <v>0.62981957238983344</v>
      </c>
      <c r="U233" s="293">
        <v>5.1128999999999998</v>
      </c>
      <c r="V233" s="63">
        <f t="shared" si="45"/>
        <v>13</v>
      </c>
      <c r="W233" s="117">
        <f t="shared" si="46"/>
        <v>336</v>
      </c>
      <c r="X233" s="291">
        <f t="shared" si="47"/>
        <v>-0.68584914226162164</v>
      </c>
    </row>
    <row r="234" spans="1:24">
      <c r="A234" s="52">
        <v>42872.649704861105</v>
      </c>
      <c r="B234" s="3">
        <v>-0.13953023634418343</v>
      </c>
      <c r="C234" s="4">
        <v>-0.1327795781678455</v>
      </c>
      <c r="D234" s="63">
        <f t="shared" si="37"/>
        <v>1743</v>
      </c>
      <c r="E234" s="117">
        <f t="shared" si="38"/>
        <v>531.5</v>
      </c>
      <c r="F234" s="104">
        <f t="shared" si="39"/>
        <v>0.24539774877804299</v>
      </c>
      <c r="G234" s="52">
        <v>42872.962204861105</v>
      </c>
      <c r="H234" s="3">
        <v>-2.0709155361251744E-2</v>
      </c>
      <c r="I234" s="4">
        <v>-0.19347118437725577</v>
      </c>
      <c r="J234" s="63">
        <f t="shared" si="40"/>
        <v>1437</v>
      </c>
      <c r="K234" s="117">
        <f t="shared" si="41"/>
        <v>1019.5</v>
      </c>
      <c r="L234" s="104">
        <f t="shared" si="42"/>
        <v>0.38569764220248048</v>
      </c>
      <c r="M234" s="288">
        <v>42873.214270833334</v>
      </c>
      <c r="N234" s="290">
        <v>2.0386363631365101</v>
      </c>
      <c r="O234" s="289">
        <v>3.4443000000000001</v>
      </c>
      <c r="P234" s="63">
        <f t="shared" si="43"/>
        <v>689</v>
      </c>
      <c r="Q234" s="117">
        <f t="shared" si="44"/>
        <v>392.5</v>
      </c>
      <c r="R234" s="287">
        <f t="shared" si="48"/>
        <v>0.55841550558465003</v>
      </c>
      <c r="S234" s="292">
        <v>42873.225381944445</v>
      </c>
      <c r="T234" s="294">
        <v>0.63924885777913398</v>
      </c>
      <c r="U234" s="293">
        <v>2.9293</v>
      </c>
      <c r="V234" s="63">
        <f t="shared" si="45"/>
        <v>15</v>
      </c>
      <c r="W234" s="117">
        <f t="shared" si="46"/>
        <v>236.5</v>
      </c>
      <c r="X234" s="291">
        <f t="shared" si="47"/>
        <v>4.0657805716050092E-2</v>
      </c>
    </row>
    <row r="235" spans="1:24">
      <c r="A235" s="52">
        <v>42872.649820601851</v>
      </c>
      <c r="B235" s="3">
        <v>0.68807601839248289</v>
      </c>
      <c r="C235" s="4">
        <v>-3.1626901152159978E-2</v>
      </c>
      <c r="D235" s="63">
        <f t="shared" si="37"/>
        <v>2349</v>
      </c>
      <c r="E235" s="117">
        <f t="shared" si="38"/>
        <v>956.5</v>
      </c>
      <c r="F235" s="104">
        <f t="shared" si="39"/>
        <v>0.11475822735723668</v>
      </c>
      <c r="G235" s="52">
        <v>42872.962320601851</v>
      </c>
      <c r="H235" s="3">
        <v>-0.26197601831357686</v>
      </c>
      <c r="I235" s="4">
        <v>-0.21370171978039254</v>
      </c>
      <c r="J235" s="63">
        <f t="shared" si="40"/>
        <v>1233</v>
      </c>
      <c r="K235" s="117">
        <f t="shared" si="41"/>
        <v>909</v>
      </c>
      <c r="L235" s="104">
        <f t="shared" si="42"/>
        <v>0.18892742364448675</v>
      </c>
      <c r="M235" s="288">
        <v>42873.214282407411</v>
      </c>
      <c r="N235" s="290">
        <v>2.0051239209745102</v>
      </c>
      <c r="O235" s="289">
        <v>3.8254000000000001</v>
      </c>
      <c r="P235" s="63">
        <f t="shared" si="43"/>
        <v>674</v>
      </c>
      <c r="Q235" s="117">
        <f t="shared" si="44"/>
        <v>459</v>
      </c>
      <c r="R235" s="287">
        <f t="shared" si="48"/>
        <v>0.8132579627614489</v>
      </c>
      <c r="S235" s="292">
        <v>42873.225393518522</v>
      </c>
      <c r="T235" s="294">
        <v>0.64870165448124517</v>
      </c>
      <c r="U235" s="293">
        <v>2.6924000000000001</v>
      </c>
      <c r="V235" s="63">
        <f t="shared" si="45"/>
        <v>17</v>
      </c>
      <c r="W235" s="117">
        <f t="shared" si="46"/>
        <v>49</v>
      </c>
      <c r="X235" s="291">
        <f t="shared" si="47"/>
        <v>-0.51991810897051627</v>
      </c>
    </row>
    <row r="236" spans="1:24">
      <c r="A236" s="52">
        <v>42872.649936342597</v>
      </c>
      <c r="B236" s="3">
        <v>2.3275308964580543</v>
      </c>
      <c r="C236" s="4">
        <v>-7.20879719584335E-2</v>
      </c>
      <c r="D236" s="63">
        <f t="shared" si="37"/>
        <v>2518</v>
      </c>
      <c r="E236" s="117">
        <f t="shared" si="38"/>
        <v>792.5</v>
      </c>
      <c r="F236" s="104">
        <f t="shared" si="39"/>
        <v>4.4590735137829747E-2</v>
      </c>
      <c r="G236" s="52">
        <v>42872.962436342597</v>
      </c>
      <c r="H236" s="3">
        <v>-0.31344730222975414</v>
      </c>
      <c r="I236" s="4">
        <v>-9.2318507361570254E-2</v>
      </c>
      <c r="J236" s="63">
        <f t="shared" si="40"/>
        <v>1176</v>
      </c>
      <c r="K236" s="117">
        <f t="shared" si="41"/>
        <v>1574</v>
      </c>
      <c r="L236" s="104">
        <f t="shared" si="42"/>
        <v>0.25342546154257517</v>
      </c>
      <c r="M236" s="288">
        <v>42873.21429398148</v>
      </c>
      <c r="N236" s="290">
        <v>1.9669732557680899</v>
      </c>
      <c r="O236" s="289">
        <v>3.7121</v>
      </c>
      <c r="P236" s="63">
        <f t="shared" si="43"/>
        <v>651</v>
      </c>
      <c r="Q236" s="117">
        <f t="shared" si="44"/>
        <v>449</v>
      </c>
      <c r="R236" s="287">
        <f t="shared" si="48"/>
        <v>1.7694259503984087E-2</v>
      </c>
      <c r="S236" s="292">
        <v>42873.225405092591</v>
      </c>
      <c r="T236" s="294">
        <v>0.65816317789909506</v>
      </c>
      <c r="U236" s="293">
        <v>2.7953999999999999</v>
      </c>
      <c r="V236" s="63">
        <f t="shared" si="45"/>
        <v>18</v>
      </c>
      <c r="W236" s="117">
        <f t="shared" si="46"/>
        <v>148.5</v>
      </c>
      <c r="X236" s="291">
        <f t="shared" si="47"/>
        <v>-0.42574964464293402</v>
      </c>
    </row>
    <row r="237" spans="1:24">
      <c r="A237" s="52">
        <v>42872.650052083336</v>
      </c>
      <c r="B237" s="3">
        <v>1.1285055700377538</v>
      </c>
      <c r="C237" s="4">
        <v>0.1706784528792076</v>
      </c>
      <c r="D237" s="63">
        <f t="shared" si="37"/>
        <v>2447</v>
      </c>
      <c r="E237" s="117">
        <f t="shared" si="38"/>
        <v>1711.5</v>
      </c>
      <c r="F237" s="104">
        <f t="shared" si="39"/>
        <v>0.48547905911903239</v>
      </c>
      <c r="G237" s="52">
        <v>42872.962552083336</v>
      </c>
      <c r="H237" s="3">
        <v>-0.54017824186443897</v>
      </c>
      <c r="I237" s="4">
        <v>2.9064705057250291E-2</v>
      </c>
      <c r="J237" s="63">
        <f t="shared" si="40"/>
        <v>886</v>
      </c>
      <c r="K237" s="117">
        <f t="shared" si="41"/>
        <v>1989.5</v>
      </c>
      <c r="L237" s="104">
        <f t="shared" si="42"/>
        <v>0.38440081770126083</v>
      </c>
      <c r="M237" s="288">
        <v>42873.214305555557</v>
      </c>
      <c r="N237" s="290">
        <v>1.93786249544346</v>
      </c>
      <c r="O237" s="289">
        <v>3.2794999999999996</v>
      </c>
      <c r="P237" s="63">
        <f t="shared" si="43"/>
        <v>639</v>
      </c>
      <c r="Q237" s="117">
        <f t="shared" si="44"/>
        <v>345</v>
      </c>
      <c r="R237" s="287">
        <f t="shared" si="48"/>
        <v>-0.67536454744983421</v>
      </c>
      <c r="S237" s="292">
        <v>42873.225416666668</v>
      </c>
      <c r="T237" s="294">
        <v>0.6660018928727538</v>
      </c>
      <c r="U237" s="293">
        <v>2.7130000000000001</v>
      </c>
      <c r="V237" s="63">
        <f t="shared" si="45"/>
        <v>20</v>
      </c>
      <c r="W237" s="117">
        <f t="shared" si="46"/>
        <v>68</v>
      </c>
      <c r="X237" s="291">
        <f t="shared" si="47"/>
        <v>0.43532612443142804</v>
      </c>
    </row>
    <row r="238" spans="1:24">
      <c r="A238" s="52">
        <v>42872.650167824075</v>
      </c>
      <c r="B238" s="3">
        <v>0.54583744786862687</v>
      </c>
      <c r="C238" s="4">
        <v>-1.1396365749023222E-2</v>
      </c>
      <c r="D238" s="63">
        <f t="shared" si="37"/>
        <v>2294</v>
      </c>
      <c r="E238" s="117">
        <f t="shared" si="38"/>
        <v>1048</v>
      </c>
      <c r="F238" s="104">
        <f t="shared" si="39"/>
        <v>-0.58309930289269662</v>
      </c>
      <c r="G238" s="52">
        <v>42872.962667824075</v>
      </c>
      <c r="H238" s="3">
        <v>-0.26634087790632116</v>
      </c>
      <c r="I238" s="4">
        <v>-0.29462386139293956</v>
      </c>
      <c r="J238" s="63">
        <f t="shared" si="40"/>
        <v>1230</v>
      </c>
      <c r="K238" s="117">
        <f t="shared" si="41"/>
        <v>447.5</v>
      </c>
      <c r="L238" s="104">
        <f t="shared" si="42"/>
        <v>0.53668763906603001</v>
      </c>
      <c r="M238" s="288">
        <v>42873.214317129627</v>
      </c>
      <c r="N238" s="290">
        <v>1.9158251292936701</v>
      </c>
      <c r="O238" s="289">
        <v>3.1970999999999998</v>
      </c>
      <c r="P238" s="63">
        <f t="shared" si="43"/>
        <v>621</v>
      </c>
      <c r="Q238" s="117">
        <f t="shared" si="44"/>
        <v>323</v>
      </c>
      <c r="R238" s="287">
        <f t="shared" si="48"/>
        <v>-0.77438354058577774</v>
      </c>
      <c r="S238" s="292">
        <v>42873.225428240738</v>
      </c>
      <c r="T238" s="294">
        <v>0.67430643827855441</v>
      </c>
      <c r="U238" s="293">
        <v>2.7747999999999999</v>
      </c>
      <c r="V238" s="63">
        <f t="shared" si="45"/>
        <v>24</v>
      </c>
      <c r="W238" s="117">
        <f t="shared" si="46"/>
        <v>133</v>
      </c>
      <c r="X238" s="291">
        <f t="shared" si="47"/>
        <v>-0.28255038382732978</v>
      </c>
    </row>
    <row r="239" spans="1:24">
      <c r="A239" s="52">
        <v>42872.650283564813</v>
      </c>
      <c r="B239" s="3">
        <v>-0.39166626478848815</v>
      </c>
      <c r="C239" s="4">
        <v>-0.15301011357098052</v>
      </c>
      <c r="D239" s="63">
        <f t="shared" si="37"/>
        <v>1306</v>
      </c>
      <c r="E239" s="117">
        <f t="shared" si="38"/>
        <v>474.5</v>
      </c>
      <c r="F239" s="104">
        <f t="shared" si="39"/>
        <v>-0.26254337952010937</v>
      </c>
      <c r="G239" s="52">
        <v>42872.962783564813</v>
      </c>
      <c r="H239" s="3">
        <v>-0.28502989296812398</v>
      </c>
      <c r="I239" s="4">
        <v>-9.2318507361570254E-2</v>
      </c>
      <c r="J239" s="63">
        <f t="shared" si="40"/>
        <v>1211</v>
      </c>
      <c r="K239" s="117">
        <f t="shared" si="41"/>
        <v>1574</v>
      </c>
      <c r="L239" s="104">
        <f t="shared" si="42"/>
        <v>0.91469253092598535</v>
      </c>
      <c r="M239" s="288">
        <v>42873.214328703703</v>
      </c>
      <c r="N239" s="290">
        <v>1.89832331001877</v>
      </c>
      <c r="O239" s="289">
        <v>3.2588999999999997</v>
      </c>
      <c r="P239" s="63">
        <f t="shared" si="43"/>
        <v>605</v>
      </c>
      <c r="Q239" s="117">
        <f t="shared" si="44"/>
        <v>342</v>
      </c>
      <c r="R239" s="287">
        <f t="shared" si="48"/>
        <v>-0.67150031005036848</v>
      </c>
      <c r="S239" s="292">
        <v>42873.225439814814</v>
      </c>
      <c r="T239" s="294">
        <v>0.68108741862463185</v>
      </c>
      <c r="U239" s="293">
        <v>2.7645</v>
      </c>
      <c r="V239" s="63">
        <f t="shared" si="45"/>
        <v>31</v>
      </c>
      <c r="W239" s="117">
        <f t="shared" si="46"/>
        <v>123</v>
      </c>
      <c r="X239" s="291">
        <f t="shared" si="47"/>
        <v>-0.30818766861990643</v>
      </c>
    </row>
    <row r="240" spans="1:24">
      <c r="A240" s="52">
        <v>42872.650399305552</v>
      </c>
      <c r="B240" s="3">
        <v>-0.33317323115735853</v>
      </c>
      <c r="C240" s="4">
        <v>8.8341696541135353E-3</v>
      </c>
      <c r="D240" s="63">
        <f t="shared" si="37"/>
        <v>1429</v>
      </c>
      <c r="E240" s="117">
        <f t="shared" si="38"/>
        <v>1139.5</v>
      </c>
      <c r="F240" s="104">
        <f t="shared" si="39"/>
        <v>0.78153725625084214</v>
      </c>
      <c r="G240" s="52">
        <v>42872.962899305552</v>
      </c>
      <c r="H240" s="3">
        <v>-0.29452287224803259</v>
      </c>
      <c r="I240" s="4">
        <v>-0.21370171978039254</v>
      </c>
      <c r="J240" s="63">
        <f t="shared" si="40"/>
        <v>1193</v>
      </c>
      <c r="K240" s="117">
        <f t="shared" si="41"/>
        <v>909</v>
      </c>
      <c r="L240" s="104">
        <f t="shared" si="42"/>
        <v>0.96012429903408814</v>
      </c>
      <c r="M240" s="288">
        <v>42873.21434027778</v>
      </c>
      <c r="N240" s="290">
        <v>1.88233831116957</v>
      </c>
      <c r="O240" s="289">
        <v>3.7429999999999999</v>
      </c>
      <c r="P240" s="63">
        <f t="shared" si="43"/>
        <v>591</v>
      </c>
      <c r="Q240" s="117">
        <f t="shared" si="44"/>
        <v>450</v>
      </c>
      <c r="R240" s="287">
        <f t="shared" si="48"/>
        <v>-0.664859819019613</v>
      </c>
      <c r="S240" s="292">
        <v>42873.225451388891</v>
      </c>
      <c r="T240" s="294">
        <v>0.68359588074885358</v>
      </c>
      <c r="U240" s="293">
        <v>2.8262999999999998</v>
      </c>
      <c r="V240" s="63">
        <f t="shared" si="45"/>
        <v>32</v>
      </c>
      <c r="W240" s="117">
        <f t="shared" si="46"/>
        <v>170.5</v>
      </c>
      <c r="X240" s="291">
        <f t="shared" si="47"/>
        <v>-0.37705776269089458</v>
      </c>
    </row>
    <row r="241" spans="1:24">
      <c r="A241" s="52">
        <v>42872.650515046291</v>
      </c>
      <c r="B241" s="3">
        <v>1.0552062851973327</v>
      </c>
      <c r="C241" s="4">
        <v>-0.15301011357098052</v>
      </c>
      <c r="D241" s="63">
        <f t="shared" si="37"/>
        <v>2437</v>
      </c>
      <c r="E241" s="117">
        <f t="shared" si="38"/>
        <v>474.5</v>
      </c>
      <c r="F241" s="104">
        <f t="shared" si="39"/>
        <v>0.7535956193410025</v>
      </c>
      <c r="G241" s="52">
        <v>42872.963015046291</v>
      </c>
      <c r="H241" s="3">
        <v>7.5815340826943078E-2</v>
      </c>
      <c r="I241" s="4">
        <v>-5.1857436555296739E-2</v>
      </c>
      <c r="J241" s="63">
        <f t="shared" si="40"/>
        <v>1512</v>
      </c>
      <c r="K241" s="117">
        <f t="shared" si="41"/>
        <v>1741</v>
      </c>
      <c r="L241" s="104">
        <f t="shared" si="42"/>
        <v>0.93972280874173575</v>
      </c>
      <c r="M241" s="288">
        <v>42873.21435185185</v>
      </c>
      <c r="N241" s="290">
        <v>1.8681658229138101</v>
      </c>
      <c r="O241" s="289">
        <v>4.3918999999999997</v>
      </c>
      <c r="P241" s="63">
        <f t="shared" si="43"/>
        <v>578</v>
      </c>
      <c r="Q241" s="117">
        <f t="shared" si="44"/>
        <v>508</v>
      </c>
      <c r="R241" s="287">
        <f t="shared" si="48"/>
        <v>-0.77742353417937393</v>
      </c>
      <c r="S241" s="292">
        <v>42873.225462962961</v>
      </c>
      <c r="T241" s="294">
        <v>0.68060588314880666</v>
      </c>
      <c r="U241" s="293">
        <v>2.6305999999999998</v>
      </c>
      <c r="V241" s="63">
        <f t="shared" si="45"/>
        <v>30</v>
      </c>
      <c r="W241" s="117">
        <f t="shared" si="46"/>
        <v>9.5</v>
      </c>
      <c r="X241" s="291">
        <f t="shared" si="47"/>
        <v>-0.52922735575277435</v>
      </c>
    </row>
    <row r="242" spans="1:24">
      <c r="A242" s="52">
        <v>42872.650630787037</v>
      </c>
      <c r="B242" s="3">
        <v>0.23584725257573813</v>
      </c>
      <c r="C242" s="4">
        <v>8.8341696541135353E-3</v>
      </c>
      <c r="D242" s="63">
        <f t="shared" si="37"/>
        <v>2099</v>
      </c>
      <c r="E242" s="117">
        <f t="shared" si="38"/>
        <v>1139.5</v>
      </c>
      <c r="F242" s="104">
        <f t="shared" si="39"/>
        <v>0.4196489022649188</v>
      </c>
      <c r="G242" s="52">
        <v>42872.963130787037</v>
      </c>
      <c r="H242" s="3">
        <v>0.30138167250214565</v>
      </c>
      <c r="I242" s="4">
        <v>-1.1396365749023222E-2</v>
      </c>
      <c r="J242" s="63">
        <f t="shared" si="40"/>
        <v>1672</v>
      </c>
      <c r="K242" s="117">
        <f t="shared" si="41"/>
        <v>1877.5</v>
      </c>
      <c r="L242" s="104">
        <f t="shared" si="42"/>
        <v>0.89701891267149247</v>
      </c>
      <c r="M242" s="288">
        <v>42873.214363425926</v>
      </c>
      <c r="N242" s="290">
        <v>1.85501395691406</v>
      </c>
      <c r="O242" s="289">
        <v>3.8460000000000001</v>
      </c>
      <c r="P242" s="63">
        <f t="shared" si="43"/>
        <v>572</v>
      </c>
      <c r="Q242" s="117">
        <f t="shared" si="44"/>
        <v>465</v>
      </c>
      <c r="R242" s="287">
        <f t="shared" si="48"/>
        <v>-0.80405590100759483</v>
      </c>
      <c r="S242" s="292">
        <v>42873.225474537037</v>
      </c>
      <c r="T242" s="294">
        <v>0.67782233756447063</v>
      </c>
      <c r="U242" s="293">
        <v>3.6502999999999997</v>
      </c>
      <c r="V242" s="63">
        <f t="shared" si="45"/>
        <v>28.5</v>
      </c>
      <c r="W242" s="117">
        <f t="shared" si="46"/>
        <v>328</v>
      </c>
      <c r="X242" s="291">
        <f t="shared" si="47"/>
        <v>-0.82941603664511454</v>
      </c>
    </row>
    <row r="243" spans="1:24">
      <c r="A243" s="52">
        <v>42872.650746527783</v>
      </c>
      <c r="B243" s="3">
        <v>-0.58439531692386404</v>
      </c>
      <c r="C243" s="4">
        <v>0.13021738207293407</v>
      </c>
      <c r="D243" s="63">
        <f t="shared" si="37"/>
        <v>766</v>
      </c>
      <c r="E243" s="117">
        <f t="shared" si="38"/>
        <v>1594</v>
      </c>
      <c r="F243" s="104">
        <f t="shared" si="39"/>
        <v>0.22007324024017622</v>
      </c>
      <c r="G243" s="52">
        <v>42872.963246527783</v>
      </c>
      <c r="H243" s="3">
        <v>0.2028315129992744</v>
      </c>
      <c r="I243" s="4">
        <v>0.29206166529802813</v>
      </c>
      <c r="J243" s="63">
        <f t="shared" si="40"/>
        <v>1596</v>
      </c>
      <c r="K243" s="117">
        <f t="shared" si="41"/>
        <v>2293</v>
      </c>
      <c r="L243" s="104">
        <f t="shared" si="42"/>
        <v>0.58546883373312153</v>
      </c>
      <c r="M243" s="288">
        <v>42873.214375000003</v>
      </c>
      <c r="N243" s="290">
        <v>1.8414105564868699</v>
      </c>
      <c r="O243" s="289">
        <v>4.7008999999999999</v>
      </c>
      <c r="P243" s="63">
        <f t="shared" si="43"/>
        <v>561</v>
      </c>
      <c r="Q243" s="117">
        <f t="shared" si="44"/>
        <v>532.5</v>
      </c>
      <c r="R243" s="287">
        <f t="shared" si="48"/>
        <v>-0.75072665359803714</v>
      </c>
      <c r="S243" s="292">
        <v>42873.225486111114</v>
      </c>
      <c r="T243" s="294">
        <v>0.67703494766177919</v>
      </c>
      <c r="U243" s="293">
        <v>2.9807999999999999</v>
      </c>
      <c r="V243" s="63">
        <f t="shared" si="45"/>
        <v>27</v>
      </c>
      <c r="W243" s="117">
        <f t="shared" si="46"/>
        <v>262</v>
      </c>
      <c r="X243" s="291">
        <f t="shared" si="47"/>
        <v>-0.78336377932950196</v>
      </c>
    </row>
    <row r="244" spans="1:24">
      <c r="A244" s="52">
        <v>42872.650862268521</v>
      </c>
      <c r="B244" s="3">
        <v>-0.20999349245543147</v>
      </c>
      <c r="C244" s="4">
        <v>0.33252273610430166</v>
      </c>
      <c r="D244" s="63">
        <f t="shared" si="37"/>
        <v>1630</v>
      </c>
      <c r="E244" s="117">
        <f t="shared" si="38"/>
        <v>2069.5</v>
      </c>
      <c r="F244" s="104">
        <f t="shared" si="39"/>
        <v>0.34604804944486928</v>
      </c>
      <c r="G244" s="52">
        <v>42872.963362268521</v>
      </c>
      <c r="H244" s="3">
        <v>-0.21274381354549626</v>
      </c>
      <c r="I244" s="4">
        <v>8.975631126666056E-2</v>
      </c>
      <c r="J244" s="63">
        <f t="shared" si="40"/>
        <v>1269</v>
      </c>
      <c r="K244" s="117">
        <f t="shared" si="41"/>
        <v>2109</v>
      </c>
      <c r="L244" s="104">
        <f t="shared" si="42"/>
        <v>0.44469667107571537</v>
      </c>
      <c r="M244" s="288">
        <v>42873.214386574073</v>
      </c>
      <c r="N244" s="290">
        <v>1.83139971598022</v>
      </c>
      <c r="O244" s="289">
        <v>3.5061</v>
      </c>
      <c r="P244" s="63">
        <f t="shared" si="43"/>
        <v>547</v>
      </c>
      <c r="Q244" s="117">
        <f t="shared" si="44"/>
        <v>411.5</v>
      </c>
      <c r="R244" s="287">
        <f t="shared" si="48"/>
        <v>0.53494869370038134</v>
      </c>
      <c r="S244" s="292">
        <v>42873.225497685184</v>
      </c>
      <c r="T244" s="294">
        <v>0.67782233756447063</v>
      </c>
      <c r="U244" s="293">
        <v>2.7439</v>
      </c>
      <c r="V244" s="63">
        <f t="shared" si="45"/>
        <v>28.5</v>
      </c>
      <c r="W244" s="117">
        <f t="shared" si="46"/>
        <v>96</v>
      </c>
      <c r="X244" s="291">
        <f t="shared" si="47"/>
        <v>-8.126812282101754E-3</v>
      </c>
    </row>
    <row r="245" spans="1:24">
      <c r="A245" s="52">
        <v>42872.65097800926</v>
      </c>
      <c r="B245" s="3">
        <v>-0.46954468708366276</v>
      </c>
      <c r="C245" s="4">
        <v>0.10998684666979731</v>
      </c>
      <c r="D245" s="63">
        <f t="shared" si="37"/>
        <v>1113</v>
      </c>
      <c r="E245" s="117">
        <f t="shared" si="38"/>
        <v>1519</v>
      </c>
      <c r="F245" s="104">
        <f t="shared" si="39"/>
        <v>-0.68254692949225426</v>
      </c>
      <c r="G245" s="52">
        <v>42872.96347800926</v>
      </c>
      <c r="H245" s="3">
        <v>-0.46110095139421775</v>
      </c>
      <c r="I245" s="4">
        <v>-0.29462386139293956</v>
      </c>
      <c r="J245" s="63">
        <f t="shared" si="40"/>
        <v>1006</v>
      </c>
      <c r="K245" s="117">
        <f t="shared" si="41"/>
        <v>447.5</v>
      </c>
      <c r="L245" s="104">
        <f t="shared" si="42"/>
        <v>0.29910703715245041</v>
      </c>
      <c r="M245" s="288">
        <v>42873.214398148149</v>
      </c>
      <c r="N245" s="290">
        <v>1.82891368728474</v>
      </c>
      <c r="O245" s="289">
        <v>3.6090999999999998</v>
      </c>
      <c r="P245" s="63">
        <f t="shared" si="43"/>
        <v>543</v>
      </c>
      <c r="Q245" s="117">
        <f t="shared" si="44"/>
        <v>435.5</v>
      </c>
      <c r="R245" s="287">
        <f t="shared" si="48"/>
        <v>0.55160825359089649</v>
      </c>
      <c r="S245" s="292">
        <v>42873.22550925926</v>
      </c>
      <c r="T245" s="294">
        <v>0.67547061200724801</v>
      </c>
      <c r="U245" s="293">
        <v>2.6924000000000001</v>
      </c>
      <c r="V245" s="63">
        <f t="shared" si="45"/>
        <v>25</v>
      </c>
      <c r="W245" s="117">
        <f t="shared" si="46"/>
        <v>49</v>
      </c>
      <c r="X245" s="291">
        <f t="shared" si="47"/>
        <v>0.4664868277392839</v>
      </c>
    </row>
    <row r="246" spans="1:24">
      <c r="A246" s="52">
        <v>42872.651093749999</v>
      </c>
      <c r="B246" s="3">
        <v>-0.54723726867111755</v>
      </c>
      <c r="C246" s="4">
        <v>-5.1857436555296739E-2</v>
      </c>
      <c r="D246" s="63">
        <f t="shared" si="37"/>
        <v>887</v>
      </c>
      <c r="E246" s="117">
        <f t="shared" si="38"/>
        <v>874.5</v>
      </c>
      <c r="F246" s="104">
        <f t="shared" si="39"/>
        <v>-0.83935392130109454</v>
      </c>
      <c r="G246" s="52">
        <v>42872.963593749999</v>
      </c>
      <c r="H246" s="3">
        <v>0.66570263613364844</v>
      </c>
      <c r="I246" s="4">
        <v>2.9064705057250291E-2</v>
      </c>
      <c r="J246" s="63">
        <f t="shared" si="40"/>
        <v>1896</v>
      </c>
      <c r="K246" s="117">
        <f t="shared" si="41"/>
        <v>1989.5</v>
      </c>
      <c r="L246" s="104">
        <f t="shared" si="42"/>
        <v>-0.69734060428830102</v>
      </c>
      <c r="M246" s="288">
        <v>42873.214409722219</v>
      </c>
      <c r="N246" s="290">
        <v>1.82935206100787</v>
      </c>
      <c r="O246" s="289">
        <v>3.5164</v>
      </c>
      <c r="P246" s="63">
        <f t="shared" si="43"/>
        <v>544</v>
      </c>
      <c r="Q246" s="117">
        <f t="shared" si="44"/>
        <v>416.5</v>
      </c>
      <c r="R246" s="287">
        <f t="shared" si="48"/>
        <v>0.53250739994830865</v>
      </c>
      <c r="S246" s="292">
        <v>42873.22552083333</v>
      </c>
      <c r="T246" s="294">
        <v>0.6731499883530383</v>
      </c>
      <c r="U246" s="293">
        <v>2.7542</v>
      </c>
      <c r="V246" s="63">
        <f t="shared" si="45"/>
        <v>22</v>
      </c>
      <c r="W246" s="117">
        <f t="shared" si="46"/>
        <v>110.5</v>
      </c>
      <c r="X246" s="291">
        <f t="shared" si="47"/>
        <v>0.19921372776443497</v>
      </c>
    </row>
    <row r="247" spans="1:24">
      <c r="A247" s="52">
        <v>42872.651209490738</v>
      </c>
      <c r="B247" s="3">
        <v>-0.64010268483046429</v>
      </c>
      <c r="C247" s="4">
        <v>2.9064705057250291E-2</v>
      </c>
      <c r="D247" s="63">
        <f t="shared" si="37"/>
        <v>576</v>
      </c>
      <c r="E247" s="117">
        <f t="shared" si="38"/>
        <v>1226.5</v>
      </c>
      <c r="F247" s="104">
        <f t="shared" si="39"/>
        <v>-0.89030676003090181</v>
      </c>
      <c r="G247" s="52">
        <v>42872.963709490738</v>
      </c>
      <c r="H247" s="3">
        <v>1.3441450253279341</v>
      </c>
      <c r="I247" s="4">
        <v>0.23137005908861785</v>
      </c>
      <c r="J247" s="63">
        <f t="shared" si="40"/>
        <v>2206</v>
      </c>
      <c r="K247" s="117">
        <f t="shared" si="41"/>
        <v>2261.5</v>
      </c>
      <c r="L247" s="104">
        <f t="shared" si="42"/>
        <v>-0.59052074307510094</v>
      </c>
      <c r="M247" s="288">
        <v>42873.214421296296</v>
      </c>
      <c r="N247" s="290">
        <v>1.8257468050888099</v>
      </c>
      <c r="O247" s="289">
        <v>3.0838000000000001</v>
      </c>
      <c r="P247" s="63">
        <f t="shared" si="43"/>
        <v>540</v>
      </c>
      <c r="Q247" s="117">
        <f t="shared" si="44"/>
        <v>281</v>
      </c>
      <c r="R247" s="287">
        <f t="shared" si="48"/>
        <v>0.66504337906469613</v>
      </c>
      <c r="S247" s="292">
        <v>42873.225532407407</v>
      </c>
      <c r="T247" s="294">
        <v>0.67093589621970229</v>
      </c>
      <c r="U247" s="293">
        <v>2.6615000000000002</v>
      </c>
      <c r="V247" s="63">
        <f t="shared" si="45"/>
        <v>21</v>
      </c>
      <c r="W247" s="117">
        <f t="shared" si="46"/>
        <v>31</v>
      </c>
      <c r="X247" s="291">
        <f t="shared" si="47"/>
        <v>0.64358050565134217</v>
      </c>
    </row>
    <row r="248" spans="1:24">
      <c r="A248" s="52">
        <v>42872.651325231476</v>
      </c>
      <c r="B248" s="3">
        <v>-0.45056206200403437</v>
      </c>
      <c r="C248" s="4">
        <v>0.10998684666979731</v>
      </c>
      <c r="D248" s="63">
        <f t="shared" si="37"/>
        <v>1175</v>
      </c>
      <c r="E248" s="117">
        <f t="shared" si="38"/>
        <v>1519</v>
      </c>
      <c r="F248" s="104">
        <f t="shared" si="39"/>
        <v>-0.92119771241139781</v>
      </c>
      <c r="G248" s="52">
        <v>42872.963825231476</v>
      </c>
      <c r="H248" s="3">
        <v>1.89245310323145</v>
      </c>
      <c r="I248" s="4">
        <v>-0.11254904276470701</v>
      </c>
      <c r="J248" s="63">
        <f t="shared" si="40"/>
        <v>2307</v>
      </c>
      <c r="K248" s="117">
        <f t="shared" si="41"/>
        <v>1463</v>
      </c>
      <c r="L248" s="104">
        <f t="shared" si="42"/>
        <v>0.39562095037158995</v>
      </c>
      <c r="M248" s="288">
        <v>42873.214432870373</v>
      </c>
      <c r="N248" s="290">
        <v>1.8281886095556501</v>
      </c>
      <c r="O248" s="289">
        <v>3.0529000000000002</v>
      </c>
      <c r="P248" s="63">
        <f t="shared" si="43"/>
        <v>542</v>
      </c>
      <c r="Q248" s="117">
        <f t="shared" si="44"/>
        <v>267</v>
      </c>
      <c r="R248" s="287">
        <f t="shared" si="48"/>
        <v>0.72037362460513243</v>
      </c>
      <c r="S248" s="292">
        <v>42873.225543981483</v>
      </c>
      <c r="T248" s="294">
        <v>0.67338066289851828</v>
      </c>
      <c r="U248" s="293">
        <v>2.7439</v>
      </c>
      <c r="V248" s="63">
        <f t="shared" si="45"/>
        <v>23</v>
      </c>
      <c r="W248" s="117">
        <f t="shared" si="46"/>
        <v>96</v>
      </c>
      <c r="X248" s="291">
        <f t="shared" si="47"/>
        <v>0.40712500980716465</v>
      </c>
    </row>
    <row r="249" spans="1:24">
      <c r="A249" s="52">
        <v>42872.651440972222</v>
      </c>
      <c r="B249" s="3">
        <v>0.45631908803542098</v>
      </c>
      <c r="C249" s="4">
        <v>8.8341696541135353E-3</v>
      </c>
      <c r="D249" s="63">
        <f t="shared" si="37"/>
        <v>2255</v>
      </c>
      <c r="E249" s="117">
        <f t="shared" si="38"/>
        <v>1139.5</v>
      </c>
      <c r="F249" s="104">
        <f t="shared" si="39"/>
        <v>-0.47710768683862198</v>
      </c>
      <c r="G249" s="52">
        <v>42872.963940972222</v>
      </c>
      <c r="H249" s="3">
        <v>0.93718960214018221</v>
      </c>
      <c r="I249" s="4">
        <v>-5.1857436555296739E-2</v>
      </c>
      <c r="J249" s="63">
        <f t="shared" si="40"/>
        <v>2045</v>
      </c>
      <c r="K249" s="117">
        <f t="shared" si="41"/>
        <v>1741</v>
      </c>
      <c r="L249" s="104">
        <f t="shared" si="42"/>
        <v>6.6986640911136333E-2</v>
      </c>
      <c r="M249" s="288">
        <v>42873.214444444442</v>
      </c>
      <c r="N249" s="290">
        <v>1.83974650161182</v>
      </c>
      <c r="O249" s="289">
        <v>3.1558999999999999</v>
      </c>
      <c r="P249" s="63">
        <f t="shared" si="43"/>
        <v>556</v>
      </c>
      <c r="Q249" s="117">
        <f t="shared" si="44"/>
        <v>309</v>
      </c>
      <c r="R249" s="287">
        <f t="shared" si="48"/>
        <v>0.81269183353533514</v>
      </c>
      <c r="S249" s="292">
        <v>42873.225555555553</v>
      </c>
      <c r="T249" s="294">
        <v>0.68449430795055921</v>
      </c>
      <c r="U249" s="293">
        <v>2.7542</v>
      </c>
      <c r="V249" s="63">
        <f t="shared" si="45"/>
        <v>33</v>
      </c>
      <c r="W249" s="117">
        <f t="shared" si="46"/>
        <v>110.5</v>
      </c>
      <c r="X249" s="291">
        <f t="shared" si="47"/>
        <v>-8.2782412303387551E-2</v>
      </c>
    </row>
    <row r="250" spans="1:24">
      <c r="A250" s="52">
        <v>42872.651556712968</v>
      </c>
      <c r="B250" s="3">
        <v>-0.477023294448499</v>
      </c>
      <c r="C250" s="4">
        <v>-0.11254904276470701</v>
      </c>
      <c r="D250" s="63">
        <f t="shared" si="37"/>
        <v>1086</v>
      </c>
      <c r="E250" s="117">
        <f t="shared" si="38"/>
        <v>618.5</v>
      </c>
      <c r="F250" s="104">
        <f t="shared" si="39"/>
        <v>-0.43101520151000067</v>
      </c>
      <c r="G250" s="52">
        <v>42872.964056712968</v>
      </c>
      <c r="H250" s="3">
        <v>1.4869410486872309E-2</v>
      </c>
      <c r="I250" s="4">
        <v>-0.1327795781678455</v>
      </c>
      <c r="J250" s="63">
        <f t="shared" si="40"/>
        <v>1467</v>
      </c>
      <c r="K250" s="117">
        <f t="shared" si="41"/>
        <v>1368</v>
      </c>
      <c r="L250" s="104">
        <f t="shared" si="42"/>
        <v>0.3350180820195543</v>
      </c>
      <c r="M250" s="288">
        <v>42873.214456018519</v>
      </c>
      <c r="N250" s="290">
        <v>1.8404030319140701</v>
      </c>
      <c r="O250" s="289">
        <v>3.4134000000000002</v>
      </c>
      <c r="P250" s="63">
        <f t="shared" si="43"/>
        <v>558</v>
      </c>
      <c r="Q250" s="117">
        <f t="shared" si="44"/>
        <v>384</v>
      </c>
      <c r="R250" s="287">
        <f t="shared" si="48"/>
        <v>0.18707962938598871</v>
      </c>
      <c r="S250" s="292">
        <v>42873.22556712963</v>
      </c>
      <c r="T250" s="294">
        <v>0.70531992443812763</v>
      </c>
      <c r="U250" s="293">
        <v>2.7027000000000001</v>
      </c>
      <c r="V250" s="63">
        <f t="shared" si="45"/>
        <v>36</v>
      </c>
      <c r="W250" s="117">
        <f t="shared" si="46"/>
        <v>59</v>
      </c>
      <c r="X250" s="291">
        <f t="shared" si="47"/>
        <v>-0.38646876084843773</v>
      </c>
    </row>
    <row r="251" spans="1:24">
      <c r="A251" s="52">
        <v>42872.651672453707</v>
      </c>
      <c r="B251" s="3">
        <v>-9.6614138906947436E-2</v>
      </c>
      <c r="C251" s="4">
        <v>0.15044791747607084</v>
      </c>
      <c r="D251" s="63">
        <f t="shared" si="37"/>
        <v>1796</v>
      </c>
      <c r="E251" s="117">
        <f t="shared" si="38"/>
        <v>1659</v>
      </c>
      <c r="F251" s="104">
        <f t="shared" si="39"/>
        <v>-0.50048076349827353</v>
      </c>
      <c r="G251" s="52">
        <v>42872.964172453707</v>
      </c>
      <c r="H251" s="3">
        <v>0.65244630916076063</v>
      </c>
      <c r="I251" s="4">
        <v>4.9295240460387052E-2</v>
      </c>
      <c r="J251" s="63">
        <f t="shared" si="40"/>
        <v>1886</v>
      </c>
      <c r="K251" s="117">
        <f t="shared" si="41"/>
        <v>2037</v>
      </c>
      <c r="L251" s="104">
        <f t="shared" si="42"/>
        <v>0.78463581402199145</v>
      </c>
      <c r="M251" s="288">
        <v>42873.214467592596</v>
      </c>
      <c r="N251" s="290">
        <v>1.8410184066395101</v>
      </c>
      <c r="O251" s="289">
        <v>3.4752000000000001</v>
      </c>
      <c r="P251" s="63">
        <f t="shared" si="43"/>
        <v>560</v>
      </c>
      <c r="Q251" s="117">
        <f t="shared" si="44"/>
        <v>401</v>
      </c>
      <c r="R251" s="287">
        <f t="shared" si="48"/>
        <v>0.44291507521155327</v>
      </c>
      <c r="S251" s="292">
        <v>42873.225578703707</v>
      </c>
      <c r="T251" s="294">
        <v>0.72992037070539384</v>
      </c>
      <c r="U251" s="293">
        <v>2.7336</v>
      </c>
      <c r="V251" s="63">
        <f t="shared" si="45"/>
        <v>45</v>
      </c>
      <c r="W251" s="117">
        <f t="shared" si="46"/>
        <v>85</v>
      </c>
      <c r="X251" s="291">
        <f t="shared" si="47"/>
        <v>-0.82412384925282822</v>
      </c>
    </row>
    <row r="252" spans="1:24">
      <c r="A252" s="52">
        <v>42872.651788194446</v>
      </c>
      <c r="B252" s="3">
        <v>-0.2015556264330457</v>
      </c>
      <c r="C252" s="4">
        <v>-9.2318507361570254E-2</v>
      </c>
      <c r="D252" s="63">
        <f t="shared" si="37"/>
        <v>1643</v>
      </c>
      <c r="E252" s="117">
        <f t="shared" si="38"/>
        <v>719</v>
      </c>
      <c r="F252" s="104">
        <f t="shared" si="39"/>
        <v>0.23429789528055331</v>
      </c>
      <c r="G252" s="52">
        <v>42872.964288194446</v>
      </c>
      <c r="H252" s="3">
        <v>6.6678791128501974E-2</v>
      </c>
      <c r="I252" s="4">
        <v>6.9525775863523806E-2</v>
      </c>
      <c r="J252" s="63">
        <f t="shared" si="40"/>
        <v>1505</v>
      </c>
      <c r="K252" s="117">
        <f t="shared" si="41"/>
        <v>2076.5</v>
      </c>
      <c r="L252" s="104">
        <f t="shared" si="42"/>
        <v>0.85525022882245205</v>
      </c>
      <c r="M252" s="288">
        <v>42873.214479166665</v>
      </c>
      <c r="N252" s="290">
        <v>1.8404096586231999</v>
      </c>
      <c r="O252" s="289">
        <v>3.3412999999999999</v>
      </c>
      <c r="P252" s="63">
        <f t="shared" si="43"/>
        <v>559</v>
      </c>
      <c r="Q252" s="117">
        <f t="shared" si="44"/>
        <v>364</v>
      </c>
      <c r="R252" s="287">
        <f t="shared" si="48"/>
        <v>0.54653556082958965</v>
      </c>
      <c r="S252" s="292">
        <v>42873.225590277776</v>
      </c>
      <c r="T252" s="294">
        <v>0.74915047914277944</v>
      </c>
      <c r="U252" s="293">
        <v>2.7439</v>
      </c>
      <c r="V252" s="63">
        <f t="shared" si="45"/>
        <v>52</v>
      </c>
      <c r="W252" s="117">
        <f t="shared" si="46"/>
        <v>96</v>
      </c>
      <c r="X252" s="291">
        <f t="shared" si="47"/>
        <v>-0.90176494109261374</v>
      </c>
    </row>
    <row r="253" spans="1:24">
      <c r="A253" s="52">
        <v>42872.651903935184</v>
      </c>
      <c r="B253" s="3">
        <v>-0.20036039576766082</v>
      </c>
      <c r="C253" s="4">
        <v>0.13021738207293407</v>
      </c>
      <c r="D253" s="63">
        <f t="shared" si="37"/>
        <v>1646</v>
      </c>
      <c r="E253" s="117">
        <f t="shared" si="38"/>
        <v>1594</v>
      </c>
      <c r="F253" s="104">
        <f t="shared" si="39"/>
        <v>0.29291906006100243</v>
      </c>
      <c r="G253" s="52">
        <v>42872.964403935184</v>
      </c>
      <c r="H253" s="3">
        <v>0.68401366458521851</v>
      </c>
      <c r="I253" s="4">
        <v>-1.1396365749023222E-2</v>
      </c>
      <c r="J253" s="63">
        <f t="shared" si="40"/>
        <v>1911</v>
      </c>
      <c r="K253" s="117">
        <f t="shared" si="41"/>
        <v>1877.5</v>
      </c>
      <c r="L253" s="104">
        <f t="shared" si="42"/>
        <v>0.48954104558499018</v>
      </c>
      <c r="M253" s="288">
        <v>42873.214490740742</v>
      </c>
      <c r="N253" s="290">
        <v>1.83504174070901</v>
      </c>
      <c r="O253" s="289">
        <v>3.6812</v>
      </c>
      <c r="P253" s="63">
        <f t="shared" si="43"/>
        <v>550</v>
      </c>
      <c r="Q253" s="117">
        <f t="shared" si="44"/>
        <v>446.5</v>
      </c>
      <c r="R253" s="287">
        <f t="shared" si="48"/>
        <v>0.11097434437280992</v>
      </c>
      <c r="S253" s="292">
        <v>42873.225601851853</v>
      </c>
      <c r="T253" s="294">
        <v>0.75953322343027296</v>
      </c>
      <c r="U253" s="293">
        <v>2.7542</v>
      </c>
      <c r="V253" s="63">
        <f t="shared" si="45"/>
        <v>60</v>
      </c>
      <c r="W253" s="117">
        <f t="shared" si="46"/>
        <v>110.5</v>
      </c>
      <c r="X253" s="291">
        <f t="shared" si="47"/>
        <v>-0.2518802055934613</v>
      </c>
    </row>
    <row r="254" spans="1:24">
      <c r="A254" s="52">
        <v>42872.652019675923</v>
      </c>
      <c r="B254" s="3">
        <v>-2.6427077648700593E-2</v>
      </c>
      <c r="C254" s="4">
        <v>8.8341696541135353E-3</v>
      </c>
      <c r="D254" s="63">
        <f t="shared" si="37"/>
        <v>1892</v>
      </c>
      <c r="E254" s="117">
        <f t="shared" si="38"/>
        <v>1139.5</v>
      </c>
      <c r="F254" s="104">
        <f t="shared" si="39"/>
        <v>-0.15167899713464836</v>
      </c>
      <c r="G254" s="52">
        <v>42872.964519675923</v>
      </c>
      <c r="H254" s="3">
        <v>1.5264488104285223</v>
      </c>
      <c r="I254" s="4">
        <v>-7.20879719584335E-2</v>
      </c>
      <c r="J254" s="63">
        <f t="shared" si="40"/>
        <v>2248</v>
      </c>
      <c r="K254" s="117">
        <f t="shared" si="41"/>
        <v>1653.5</v>
      </c>
      <c r="L254" s="104">
        <f t="shared" si="42"/>
        <v>0.68536962896487663</v>
      </c>
      <c r="M254" s="288">
        <v>42873.214502314811</v>
      </c>
      <c r="N254" s="290">
        <v>1.8312925452522699</v>
      </c>
      <c r="O254" s="289">
        <v>3.3515999999999999</v>
      </c>
      <c r="P254" s="63">
        <f t="shared" si="43"/>
        <v>546</v>
      </c>
      <c r="Q254" s="117">
        <f t="shared" si="44"/>
        <v>367</v>
      </c>
      <c r="R254" s="287">
        <f t="shared" si="48"/>
        <v>0.8142826221165641</v>
      </c>
      <c r="S254" s="292">
        <v>42873.225613425922</v>
      </c>
      <c r="T254" s="294">
        <v>0.76080325033242935</v>
      </c>
      <c r="U254" s="293">
        <v>2.7850999999999999</v>
      </c>
      <c r="V254" s="63">
        <f t="shared" si="45"/>
        <v>64.5</v>
      </c>
      <c r="W254" s="117">
        <f t="shared" si="46"/>
        <v>140.5</v>
      </c>
      <c r="X254" s="291">
        <f t="shared" si="47"/>
        <v>0.3040591109240649</v>
      </c>
    </row>
    <row r="255" spans="1:24">
      <c r="A255" s="52">
        <v>42872.652135416662</v>
      </c>
      <c r="B255" s="3">
        <v>0.1508519983679695</v>
      </c>
      <c r="C255" s="4">
        <v>8.8341696541135353E-3</v>
      </c>
      <c r="D255" s="63">
        <f t="shared" si="37"/>
        <v>2044</v>
      </c>
      <c r="E255" s="117">
        <f t="shared" si="38"/>
        <v>1139.5</v>
      </c>
      <c r="F255" s="104">
        <f t="shared" si="39"/>
        <v>-0.55212998930994539</v>
      </c>
      <c r="G255" s="52">
        <v>42872.964635416662</v>
      </c>
      <c r="H255" s="3">
        <v>1.0319416713479082</v>
      </c>
      <c r="I255" s="4">
        <v>0.33252273610430166</v>
      </c>
      <c r="J255" s="63">
        <f t="shared" si="40"/>
        <v>2092</v>
      </c>
      <c r="K255" s="117">
        <f t="shared" si="41"/>
        <v>2304.5</v>
      </c>
      <c r="L255" s="104">
        <f t="shared" si="42"/>
        <v>0.6795313322200347</v>
      </c>
      <c r="M255" s="288">
        <v>42873.214513888888</v>
      </c>
      <c r="N255" s="290">
        <v>1.84036558524004</v>
      </c>
      <c r="O255" s="289">
        <v>3.6708999999999996</v>
      </c>
      <c r="P255" s="63">
        <f t="shared" si="43"/>
        <v>557</v>
      </c>
      <c r="Q255" s="117">
        <f t="shared" si="44"/>
        <v>445</v>
      </c>
      <c r="R255" s="287">
        <f t="shared" si="48"/>
        <v>-0.28213103142710422</v>
      </c>
      <c r="S255" s="292">
        <v>42873.225624999999</v>
      </c>
      <c r="T255" s="294">
        <v>0.75282606379699346</v>
      </c>
      <c r="U255" s="293">
        <v>2.7336</v>
      </c>
      <c r="V255" s="63">
        <f t="shared" si="45"/>
        <v>55</v>
      </c>
      <c r="W255" s="117">
        <f t="shared" si="46"/>
        <v>85</v>
      </c>
      <c r="X255" s="291">
        <f t="shared" si="47"/>
        <v>0.607522012576451</v>
      </c>
    </row>
    <row r="256" spans="1:24">
      <c r="A256" s="52">
        <v>42872.652251157408</v>
      </c>
      <c r="B256" s="3">
        <v>-0.43456809841968813</v>
      </c>
      <c r="C256" s="4">
        <v>4.9295240460387052E-2</v>
      </c>
      <c r="D256" s="63">
        <f t="shared" si="37"/>
        <v>1219</v>
      </c>
      <c r="E256" s="117">
        <f t="shared" si="38"/>
        <v>1304.5</v>
      </c>
      <c r="F256" s="104">
        <f t="shared" si="39"/>
        <v>-0.10083671167010584</v>
      </c>
      <c r="G256" s="52">
        <v>42872.964751157408</v>
      </c>
      <c r="H256" s="3">
        <v>0.90912248266638418</v>
      </c>
      <c r="I256" s="4">
        <v>-7.20879719584335E-2</v>
      </c>
      <c r="J256" s="63">
        <f t="shared" si="40"/>
        <v>2034</v>
      </c>
      <c r="K256" s="117">
        <f t="shared" si="41"/>
        <v>1653.5</v>
      </c>
      <c r="L256" s="104">
        <f t="shared" si="42"/>
        <v>0.42870480850444742</v>
      </c>
      <c r="M256" s="288">
        <v>42873.214525462965</v>
      </c>
      <c r="N256" s="290">
        <v>1.84958744039352</v>
      </c>
      <c r="O256" s="289">
        <v>3.4340000000000002</v>
      </c>
      <c r="P256" s="63">
        <f t="shared" si="43"/>
        <v>570</v>
      </c>
      <c r="Q256" s="117">
        <f t="shared" si="44"/>
        <v>390</v>
      </c>
      <c r="R256" s="287">
        <f t="shared" si="48"/>
        <v>2.4101682770169636E-2</v>
      </c>
      <c r="S256" s="292">
        <v>42873.225636574076</v>
      </c>
      <c r="T256" s="294">
        <v>0.77912633470471859</v>
      </c>
      <c r="U256" s="293">
        <v>2.6924000000000001</v>
      </c>
      <c r="V256" s="63">
        <f t="shared" si="45"/>
        <v>75</v>
      </c>
      <c r="W256" s="117">
        <f t="shared" si="46"/>
        <v>49</v>
      </c>
      <c r="X256" s="291">
        <f t="shared" si="47"/>
        <v>0.87725205480974511</v>
      </c>
    </row>
    <row r="257" spans="1:24">
      <c r="A257" s="52">
        <v>42872.652366898154</v>
      </c>
      <c r="B257" s="3">
        <v>0.27281904518818362</v>
      </c>
      <c r="C257" s="4">
        <v>8.975631126666056E-2</v>
      </c>
      <c r="D257" s="63">
        <f t="shared" si="37"/>
        <v>2137</v>
      </c>
      <c r="E257" s="117">
        <f t="shared" si="38"/>
        <v>1443</v>
      </c>
      <c r="F257" s="104">
        <f t="shared" si="39"/>
        <v>7.5144646218060468E-2</v>
      </c>
      <c r="G257" s="52">
        <v>42872.964866898154</v>
      </c>
      <c r="H257" s="3">
        <v>1.3148854965033225</v>
      </c>
      <c r="I257" s="4">
        <v>8.975631126666056E-2</v>
      </c>
      <c r="J257" s="63">
        <f t="shared" si="40"/>
        <v>2196</v>
      </c>
      <c r="K257" s="117">
        <f t="shared" si="41"/>
        <v>2109</v>
      </c>
      <c r="L257" s="104">
        <f t="shared" si="42"/>
        <v>0.97905904080759565</v>
      </c>
      <c r="M257" s="288">
        <v>42873.214537037034</v>
      </c>
      <c r="N257" s="290">
        <v>1.8607908736323899</v>
      </c>
      <c r="O257" s="289">
        <v>3.9901999999999997</v>
      </c>
      <c r="P257" s="63">
        <f t="shared" si="43"/>
        <v>575</v>
      </c>
      <c r="Q257" s="117">
        <f t="shared" si="44"/>
        <v>480</v>
      </c>
      <c r="R257" s="287">
        <f t="shared" si="48"/>
        <v>-0.41129769940839639</v>
      </c>
      <c r="S257" s="292">
        <v>42873.225648148145</v>
      </c>
      <c r="T257" s="294">
        <v>0.76772203475911072</v>
      </c>
      <c r="U257" s="293">
        <v>2.7953999999999999</v>
      </c>
      <c r="V257" s="63">
        <f t="shared" si="45"/>
        <v>69</v>
      </c>
      <c r="W257" s="117">
        <f t="shared" si="46"/>
        <v>148.5</v>
      </c>
      <c r="X257" s="291">
        <f t="shared" si="47"/>
        <v>0.85029092348479918</v>
      </c>
    </row>
    <row r="258" spans="1:24">
      <c r="A258" s="52">
        <v>42872.652482638892</v>
      </c>
      <c r="B258" s="3">
        <v>0.43640258042252372</v>
      </c>
      <c r="C258" s="4">
        <v>6.9525775863523806E-2</v>
      </c>
      <c r="D258" s="63">
        <f t="shared" si="37"/>
        <v>2244</v>
      </c>
      <c r="E258" s="117">
        <f t="shared" si="38"/>
        <v>1373.5</v>
      </c>
      <c r="F258" s="104">
        <f t="shared" si="39"/>
        <v>-0.62960078222227822</v>
      </c>
      <c r="G258" s="52">
        <v>42872.964982638892</v>
      </c>
      <c r="H258" s="3">
        <v>1.2507783070387015</v>
      </c>
      <c r="I258" s="4">
        <v>0.10998684666979731</v>
      </c>
      <c r="J258" s="63">
        <f t="shared" si="40"/>
        <v>2175</v>
      </c>
      <c r="K258" s="117">
        <f t="shared" si="41"/>
        <v>2140</v>
      </c>
      <c r="L258" s="104">
        <f t="shared" si="42"/>
        <v>0.53547800218221731</v>
      </c>
      <c r="M258" s="288">
        <v>42873.214548611111</v>
      </c>
      <c r="N258" s="290">
        <v>1.87005295531529</v>
      </c>
      <c r="O258" s="289">
        <v>5.2983000000000002</v>
      </c>
      <c r="P258" s="63">
        <f t="shared" si="43"/>
        <v>581</v>
      </c>
      <c r="Q258" s="117">
        <f t="shared" si="44"/>
        <v>572</v>
      </c>
      <c r="R258" s="287">
        <f t="shared" si="48"/>
        <v>-0.62100968393401246</v>
      </c>
      <c r="S258" s="292">
        <v>42873.225659722222</v>
      </c>
      <c r="T258" s="294">
        <v>0.73217610903635333</v>
      </c>
      <c r="U258" s="293">
        <v>3.1764999999999999</v>
      </c>
      <c r="V258" s="63">
        <f t="shared" si="45"/>
        <v>46</v>
      </c>
      <c r="W258" s="117">
        <f t="shared" si="46"/>
        <v>305</v>
      </c>
      <c r="X258" s="291">
        <f t="shared" si="47"/>
        <v>0.5302605201849474</v>
      </c>
    </row>
    <row r="259" spans="1:24">
      <c r="A259" s="52">
        <v>42872.652598379631</v>
      </c>
      <c r="B259" s="3">
        <v>0.72771881103201519</v>
      </c>
      <c r="C259" s="4">
        <v>0.10998684666979731</v>
      </c>
      <c r="D259" s="63">
        <f t="shared" si="37"/>
        <v>2361</v>
      </c>
      <c r="E259" s="117">
        <f t="shared" si="38"/>
        <v>1519</v>
      </c>
      <c r="F259" s="104">
        <f t="shared" si="39"/>
        <v>-0.9447760879448388</v>
      </c>
      <c r="G259" s="52">
        <v>42872.965098379631</v>
      </c>
      <c r="H259" s="3">
        <v>0.30408736495697491</v>
      </c>
      <c r="I259" s="4">
        <v>0.19090898828234434</v>
      </c>
      <c r="J259" s="63">
        <f t="shared" si="40"/>
        <v>1678</v>
      </c>
      <c r="K259" s="117">
        <f t="shared" si="41"/>
        <v>2229.5</v>
      </c>
      <c r="L259" s="104">
        <f t="shared" si="42"/>
        <v>0.55307270249891771</v>
      </c>
      <c r="M259" s="288">
        <v>42873.214560185188</v>
      </c>
      <c r="N259" s="290">
        <v>1.87609317586289</v>
      </c>
      <c r="O259" s="289">
        <v>3.331</v>
      </c>
      <c r="P259" s="63">
        <f t="shared" si="43"/>
        <v>582</v>
      </c>
      <c r="Q259" s="117">
        <f t="shared" si="44"/>
        <v>361.5</v>
      </c>
      <c r="R259" s="287">
        <f t="shared" si="48"/>
        <v>0.10838039070533377</v>
      </c>
      <c r="S259" s="292">
        <v>42873.225671296299</v>
      </c>
      <c r="T259" s="294">
        <v>0.74509287539018521</v>
      </c>
      <c r="U259" s="293">
        <v>2.7645</v>
      </c>
      <c r="V259" s="63">
        <f t="shared" si="45"/>
        <v>51</v>
      </c>
      <c r="W259" s="117">
        <f t="shared" si="46"/>
        <v>123</v>
      </c>
      <c r="X259" s="291">
        <f t="shared" si="47"/>
        <v>0.41935332630911087</v>
      </c>
    </row>
    <row r="260" spans="1:24">
      <c r="A260" s="52">
        <v>42872.65271412037</v>
      </c>
      <c r="B260" s="3">
        <v>9.4023572778960451E-2</v>
      </c>
      <c r="C260" s="4">
        <v>8.8341696541135353E-3</v>
      </c>
      <c r="D260" s="63">
        <f t="shared" si="37"/>
        <v>2002</v>
      </c>
      <c r="E260" s="117">
        <f t="shared" si="38"/>
        <v>1139.5</v>
      </c>
      <c r="F260" s="104">
        <f t="shared" si="39"/>
        <v>-0.73856499290606314</v>
      </c>
      <c r="G260" s="52">
        <v>42872.96521412037</v>
      </c>
      <c r="H260" s="3">
        <v>1.3123905799030757</v>
      </c>
      <c r="I260" s="4">
        <v>0.10998684666979731</v>
      </c>
      <c r="J260" s="63">
        <f t="shared" si="40"/>
        <v>2194</v>
      </c>
      <c r="K260" s="117">
        <f t="shared" si="41"/>
        <v>2140</v>
      </c>
      <c r="L260" s="104">
        <f t="shared" si="42"/>
        <v>0.48539809082476165</v>
      </c>
      <c r="M260" s="288">
        <v>42873.214571759258</v>
      </c>
      <c r="N260" s="290">
        <v>1.8784342641515099</v>
      </c>
      <c r="O260" s="289">
        <v>4.4021999999999997</v>
      </c>
      <c r="P260" s="63">
        <f t="shared" si="43"/>
        <v>586</v>
      </c>
      <c r="Q260" s="117">
        <f t="shared" si="44"/>
        <v>509</v>
      </c>
      <c r="R260" s="287">
        <f t="shared" si="48"/>
        <v>-0.43121544379941323</v>
      </c>
      <c r="S260" s="292">
        <v>42873.225682870368</v>
      </c>
      <c r="T260" s="294">
        <v>0.78374737504031633</v>
      </c>
      <c r="U260" s="293">
        <v>2.7027000000000001</v>
      </c>
      <c r="V260" s="63">
        <f t="shared" si="45"/>
        <v>79</v>
      </c>
      <c r="W260" s="117">
        <f t="shared" si="46"/>
        <v>59</v>
      </c>
      <c r="X260" s="291">
        <f t="shared" si="47"/>
        <v>-0.24459527722953525</v>
      </c>
    </row>
    <row r="261" spans="1:24">
      <c r="A261" s="52">
        <v>42872.652829861108</v>
      </c>
      <c r="B261" s="3">
        <v>0.26977452828619114</v>
      </c>
      <c r="C261" s="4">
        <v>-9.2318507361571989E-2</v>
      </c>
      <c r="D261" s="63">
        <f t="shared" si="37"/>
        <v>2131</v>
      </c>
      <c r="E261" s="117">
        <f t="shared" si="38"/>
        <v>676</v>
      </c>
      <c r="F261" s="104">
        <f t="shared" si="39"/>
        <v>-0.77739542015707863</v>
      </c>
      <c r="G261" s="52">
        <v>42872.965329861108</v>
      </c>
      <c r="H261" s="3">
        <v>0.33429891063391348</v>
      </c>
      <c r="I261" s="4">
        <v>8.8341696541135353E-3</v>
      </c>
      <c r="J261" s="63">
        <f t="shared" si="40"/>
        <v>1703</v>
      </c>
      <c r="K261" s="117">
        <f t="shared" si="41"/>
        <v>1934.5</v>
      </c>
      <c r="L261" s="104">
        <f t="shared" si="42"/>
        <v>0.35527113052270282</v>
      </c>
      <c r="M261" s="288">
        <v>42873.214583333334</v>
      </c>
      <c r="N261" s="290">
        <v>1.8779375338241</v>
      </c>
      <c r="O261" s="289">
        <v>3.5164</v>
      </c>
      <c r="P261" s="63">
        <f t="shared" si="43"/>
        <v>584</v>
      </c>
      <c r="Q261" s="117">
        <f t="shared" si="44"/>
        <v>416.5</v>
      </c>
      <c r="R261" s="287">
        <f t="shared" si="48"/>
        <v>0.56375807973324799</v>
      </c>
      <c r="S261" s="292">
        <v>42873.225694444445</v>
      </c>
      <c r="T261" s="294">
        <v>0.80233773671479636</v>
      </c>
      <c r="U261" s="293">
        <v>2.6924000000000001</v>
      </c>
      <c r="V261" s="63">
        <f t="shared" si="45"/>
        <v>92</v>
      </c>
      <c r="W261" s="117">
        <f t="shared" si="46"/>
        <v>49</v>
      </c>
      <c r="X261" s="291">
        <f t="shared" si="47"/>
        <v>-0.26474509360958082</v>
      </c>
    </row>
    <row r="262" spans="1:24">
      <c r="A262" s="52">
        <v>42872.652945601847</v>
      </c>
      <c r="B262" s="3">
        <v>0.58816255285377217</v>
      </c>
      <c r="C262" s="4">
        <v>-0.15301011357098226</v>
      </c>
      <c r="D262" s="63">
        <f t="shared" si="37"/>
        <v>2313</v>
      </c>
      <c r="E262" s="117">
        <f t="shared" si="38"/>
        <v>437</v>
      </c>
      <c r="F262" s="104">
        <f t="shared" si="39"/>
        <v>-0.93989678269232846</v>
      </c>
      <c r="G262" s="52">
        <v>42872.965445601847</v>
      </c>
      <c r="H262" s="3">
        <v>0.22938661242884104</v>
      </c>
      <c r="I262" s="4">
        <v>-0.19347118437725577</v>
      </c>
      <c r="J262" s="63">
        <f t="shared" si="40"/>
        <v>1619</v>
      </c>
      <c r="K262" s="117">
        <f t="shared" si="41"/>
        <v>1019.5</v>
      </c>
      <c r="L262" s="104">
        <f t="shared" si="42"/>
        <v>0.66131372607984884</v>
      </c>
      <c r="M262" s="288">
        <v>42873.214594907404</v>
      </c>
      <c r="N262" s="290">
        <v>1.8777111414401699</v>
      </c>
      <c r="O262" s="289">
        <v>3.3721999999999999</v>
      </c>
      <c r="P262" s="63">
        <f t="shared" si="43"/>
        <v>583</v>
      </c>
      <c r="Q262" s="117">
        <f t="shared" si="44"/>
        <v>373</v>
      </c>
      <c r="R262" s="287">
        <f t="shared" si="48"/>
        <v>-0.42911588871255951</v>
      </c>
      <c r="S262" s="292">
        <v>42873.225706018522</v>
      </c>
      <c r="T262" s="294">
        <v>0.80788910462188868</v>
      </c>
      <c r="U262" s="293">
        <v>2.7336</v>
      </c>
      <c r="V262" s="63">
        <f t="shared" si="45"/>
        <v>99</v>
      </c>
      <c r="W262" s="117">
        <f t="shared" si="46"/>
        <v>85</v>
      </c>
      <c r="X262" s="291">
        <f t="shared" si="47"/>
        <v>-0.24815535898937013</v>
      </c>
    </row>
    <row r="263" spans="1:24">
      <c r="A263" s="52">
        <v>42872.653061342593</v>
      </c>
      <c r="B263" s="3">
        <v>-0.14172148907570134</v>
      </c>
      <c r="C263" s="4">
        <v>-0.11254904276470701</v>
      </c>
      <c r="D263" s="63">
        <f t="shared" si="37"/>
        <v>1742</v>
      </c>
      <c r="E263" s="117">
        <f t="shared" si="38"/>
        <v>618.5</v>
      </c>
      <c r="F263" s="104">
        <f t="shared" si="39"/>
        <v>-0.76683355260290365</v>
      </c>
      <c r="G263" s="52">
        <v>42872.965561342593</v>
      </c>
      <c r="H263" s="3">
        <v>0.68014328676174596</v>
      </c>
      <c r="I263" s="4">
        <v>0.45390594852312222</v>
      </c>
      <c r="J263" s="63">
        <f t="shared" si="40"/>
        <v>1905</v>
      </c>
      <c r="K263" s="117">
        <f t="shared" si="41"/>
        <v>2325</v>
      </c>
      <c r="L263" s="104">
        <f t="shared" si="42"/>
        <v>0.35929771437558128</v>
      </c>
      <c r="M263" s="288">
        <v>42873.214606481481</v>
      </c>
      <c r="N263" s="290">
        <v>1.8814980252878699</v>
      </c>
      <c r="O263" s="289">
        <v>3.4752000000000001</v>
      </c>
      <c r="P263" s="63">
        <f t="shared" si="43"/>
        <v>589</v>
      </c>
      <c r="Q263" s="117">
        <f t="shared" si="44"/>
        <v>401</v>
      </c>
      <c r="R263" s="287">
        <f t="shared" si="48"/>
        <v>0.57401163433842861</v>
      </c>
      <c r="S263" s="292">
        <v>42873.225717592592</v>
      </c>
      <c r="T263" s="294">
        <v>0.81049614029981631</v>
      </c>
      <c r="U263" s="293">
        <v>2.6924000000000001</v>
      </c>
      <c r="V263" s="63">
        <f t="shared" si="45"/>
        <v>101</v>
      </c>
      <c r="W263" s="117">
        <f t="shared" si="46"/>
        <v>49</v>
      </c>
      <c r="X263" s="291">
        <f t="shared" si="47"/>
        <v>0.66124375501135746</v>
      </c>
    </row>
    <row r="264" spans="1:24">
      <c r="A264" s="52">
        <v>42872.653177083339</v>
      </c>
      <c r="B264" s="3">
        <v>-0.68679736985040085</v>
      </c>
      <c r="C264" s="4">
        <v>0.1706784528792076</v>
      </c>
      <c r="D264" s="63">
        <f t="shared" si="37"/>
        <v>420</v>
      </c>
      <c r="E264" s="117">
        <f t="shared" si="38"/>
        <v>1711.5</v>
      </c>
      <c r="F264" s="104">
        <f t="shared" si="39"/>
        <v>0.70603579027091456</v>
      </c>
      <c r="G264" s="52">
        <v>42872.965677083339</v>
      </c>
      <c r="H264" s="3">
        <v>1.2845468202233346</v>
      </c>
      <c r="I264" s="4">
        <v>-1.1396365749023222E-2</v>
      </c>
      <c r="J264" s="63">
        <f t="shared" si="40"/>
        <v>2186</v>
      </c>
      <c r="K264" s="117">
        <f t="shared" si="41"/>
        <v>1877.5</v>
      </c>
      <c r="L264" s="104">
        <f t="shared" si="42"/>
        <v>0.31893884411353496</v>
      </c>
      <c r="M264" s="288">
        <v>42873.214618055557</v>
      </c>
      <c r="N264" s="290">
        <v>1.88918958716776</v>
      </c>
      <c r="O264" s="289">
        <v>3.4855</v>
      </c>
      <c r="P264" s="63">
        <f t="shared" si="43"/>
        <v>596</v>
      </c>
      <c r="Q264" s="117">
        <f t="shared" si="44"/>
        <v>405</v>
      </c>
      <c r="R264" s="287">
        <f t="shared" si="48"/>
        <v>0.7629216001155491</v>
      </c>
      <c r="S264" s="292">
        <v>42873.225729166668</v>
      </c>
      <c r="T264" s="294">
        <v>0.80693414545638809</v>
      </c>
      <c r="U264" s="293">
        <v>2.7130000000000001</v>
      </c>
      <c r="V264" s="63">
        <f t="shared" si="45"/>
        <v>98</v>
      </c>
      <c r="W264" s="117">
        <f t="shared" si="46"/>
        <v>68</v>
      </c>
      <c r="X264" s="291">
        <f t="shared" si="47"/>
        <v>0.42255965195107992</v>
      </c>
    </row>
    <row r="265" spans="1:24">
      <c r="A265" s="52">
        <v>42872.653292824078</v>
      </c>
      <c r="B265" s="3">
        <v>-0.47445596430978082</v>
      </c>
      <c r="C265" s="4">
        <v>8.975631126666056E-2</v>
      </c>
      <c r="D265" s="63">
        <f t="shared" si="37"/>
        <v>1094</v>
      </c>
      <c r="E265" s="117">
        <f t="shared" si="38"/>
        <v>1443</v>
      </c>
      <c r="F265" s="104">
        <f t="shared" si="39"/>
        <v>0.72246523957885156</v>
      </c>
      <c r="G265" s="52">
        <v>42872.965792824078</v>
      </c>
      <c r="H265" s="3">
        <v>0.27517003271690199</v>
      </c>
      <c r="I265" s="4">
        <v>2.9064705057250291E-2</v>
      </c>
      <c r="J265" s="63">
        <f t="shared" si="40"/>
        <v>1650</v>
      </c>
      <c r="K265" s="117">
        <f t="shared" si="41"/>
        <v>1989.5</v>
      </c>
      <c r="L265" s="104">
        <f t="shared" si="42"/>
        <v>-3.1408284289006973E-2</v>
      </c>
      <c r="M265" s="288">
        <v>42873.214629629627</v>
      </c>
      <c r="N265" s="290">
        <v>1.89623355773555</v>
      </c>
      <c r="O265" s="289">
        <v>3.3515999999999999</v>
      </c>
      <c r="P265" s="63">
        <f t="shared" si="43"/>
        <v>600</v>
      </c>
      <c r="Q265" s="117">
        <f t="shared" si="44"/>
        <v>367</v>
      </c>
      <c r="R265" s="287">
        <f t="shared" si="48"/>
        <v>0.78084267185647782</v>
      </c>
      <c r="S265" s="292">
        <v>42873.225740740738</v>
      </c>
      <c r="T265" s="294">
        <v>0.80462727201905992</v>
      </c>
      <c r="U265" s="293">
        <v>2.6615000000000002</v>
      </c>
      <c r="V265" s="63">
        <f t="shared" si="45"/>
        <v>95</v>
      </c>
      <c r="W265" s="117">
        <f t="shared" si="46"/>
        <v>31</v>
      </c>
      <c r="X265" s="291">
        <f t="shared" si="47"/>
        <v>0.33284521847759135</v>
      </c>
    </row>
    <row r="266" spans="1:24">
      <c r="A266" s="52">
        <v>42872.653408564816</v>
      </c>
      <c r="B266" s="3">
        <v>-0.42384627875853881</v>
      </c>
      <c r="C266" s="4">
        <v>0.1706784528792076</v>
      </c>
      <c r="D266" s="63">
        <f t="shared" si="37"/>
        <v>1247</v>
      </c>
      <c r="E266" s="117">
        <f t="shared" si="38"/>
        <v>1711.5</v>
      </c>
      <c r="F266" s="104">
        <f t="shared" si="39"/>
        <v>0.80366017315589078</v>
      </c>
      <c r="G266" s="52">
        <v>42872.965908564816</v>
      </c>
      <c r="H266" s="3">
        <v>-0.50045755957709026</v>
      </c>
      <c r="I266" s="4">
        <v>0.27183112989489139</v>
      </c>
      <c r="J266" s="63">
        <f t="shared" si="40"/>
        <v>947</v>
      </c>
      <c r="K266" s="117">
        <f t="shared" si="41"/>
        <v>2285</v>
      </c>
      <c r="L266" s="104">
        <f t="shared" si="42"/>
        <v>2.9157059915630414E-2</v>
      </c>
      <c r="M266" s="288">
        <v>42873.214641203704</v>
      </c>
      <c r="N266" s="290">
        <v>1.8981824428318901</v>
      </c>
      <c r="O266" s="289">
        <v>3.6502999999999997</v>
      </c>
      <c r="P266" s="63">
        <f t="shared" si="43"/>
        <v>604</v>
      </c>
      <c r="Q266" s="117">
        <f t="shared" si="44"/>
        <v>443</v>
      </c>
      <c r="R266" s="287">
        <f t="shared" si="48"/>
        <v>0.72427448516393322</v>
      </c>
      <c r="S266" s="292">
        <v>42873.225752314815</v>
      </c>
      <c r="T266" s="294">
        <v>0.80059853327427521</v>
      </c>
      <c r="U266" s="293">
        <v>2.6924000000000001</v>
      </c>
      <c r="V266" s="63">
        <f t="shared" si="45"/>
        <v>91</v>
      </c>
      <c r="W266" s="117">
        <f t="shared" si="46"/>
        <v>49</v>
      </c>
      <c r="X266" s="291">
        <f t="shared" si="47"/>
        <v>3.4046886241727609E-2</v>
      </c>
    </row>
    <row r="267" spans="1:24">
      <c r="A267" s="52">
        <v>42872.653524305555</v>
      </c>
      <c r="B267" s="3">
        <v>0.17469147689694045</v>
      </c>
      <c r="C267" s="4">
        <v>0.21113952368548111</v>
      </c>
      <c r="D267" s="63">
        <f t="shared" si="37"/>
        <v>2051</v>
      </c>
      <c r="E267" s="117">
        <f t="shared" si="38"/>
        <v>1816</v>
      </c>
      <c r="F267" s="104">
        <f t="shared" si="39"/>
        <v>0.40378402368836158</v>
      </c>
      <c r="G267" s="52">
        <v>42872.966024305555</v>
      </c>
      <c r="H267" s="3">
        <v>-0.18501753531598489</v>
      </c>
      <c r="I267" s="4">
        <v>-3.1626901152159978E-2</v>
      </c>
      <c r="J267" s="63">
        <f t="shared" si="40"/>
        <v>1295</v>
      </c>
      <c r="K267" s="117">
        <f t="shared" si="41"/>
        <v>1805.5</v>
      </c>
      <c r="L267" s="104">
        <f t="shared" si="42"/>
        <v>-0.22388716950605025</v>
      </c>
      <c r="M267" s="288">
        <v>42873.21465277778</v>
      </c>
      <c r="N267" s="290">
        <v>1.8979628602157199</v>
      </c>
      <c r="O267" s="289">
        <v>3.125</v>
      </c>
      <c r="P267" s="63">
        <f t="shared" si="43"/>
        <v>603</v>
      </c>
      <c r="Q267" s="117">
        <f t="shared" si="44"/>
        <v>295</v>
      </c>
      <c r="R267" s="287">
        <f t="shared" si="48"/>
        <v>-0.33823088497090142</v>
      </c>
      <c r="S267" s="292">
        <v>42873.225763888891</v>
      </c>
      <c r="T267" s="294">
        <v>0.78148982305913139</v>
      </c>
      <c r="U267" s="293">
        <v>2.9499</v>
      </c>
      <c r="V267" s="63">
        <f t="shared" si="45"/>
        <v>77</v>
      </c>
      <c r="W267" s="117">
        <f t="shared" si="46"/>
        <v>245.5</v>
      </c>
      <c r="X267" s="291">
        <f t="shared" si="47"/>
        <v>-0.35965265431704152</v>
      </c>
    </row>
    <row r="268" spans="1:24">
      <c r="A268" s="52">
        <v>42872.653640046294</v>
      </c>
      <c r="B268" s="3">
        <v>-0.26334845631562553</v>
      </c>
      <c r="C268" s="4">
        <v>0.43367541311998542</v>
      </c>
      <c r="D268" s="63">
        <f t="shared" si="37"/>
        <v>1550</v>
      </c>
      <c r="E268" s="117">
        <f t="shared" si="38"/>
        <v>2214</v>
      </c>
      <c r="F268" s="104">
        <f t="shared" si="39"/>
        <v>-8.2901441180976226E-2</v>
      </c>
      <c r="G268" s="52">
        <v>42872.966140046294</v>
      </c>
      <c r="H268" s="3">
        <v>0.63166333959814147</v>
      </c>
      <c r="I268" s="4">
        <v>0.19090898828234434</v>
      </c>
      <c r="J268" s="63">
        <f t="shared" si="40"/>
        <v>1866</v>
      </c>
      <c r="K268" s="117">
        <f t="shared" si="41"/>
        <v>2229.5</v>
      </c>
      <c r="L268" s="104">
        <f t="shared" si="42"/>
        <v>0.68678959991362321</v>
      </c>
      <c r="M268" s="288">
        <v>42873.21466435185</v>
      </c>
      <c r="N268" s="290">
        <v>1.89795581162104</v>
      </c>
      <c r="O268" s="289">
        <v>3.1044</v>
      </c>
      <c r="P268" s="63">
        <f t="shared" si="43"/>
        <v>602</v>
      </c>
      <c r="Q268" s="117">
        <f t="shared" si="44"/>
        <v>291</v>
      </c>
      <c r="R268" s="287">
        <f t="shared" si="48"/>
        <v>-0.44717936791232854</v>
      </c>
      <c r="S268" s="292">
        <v>42873.225775462961</v>
      </c>
      <c r="T268" s="294">
        <v>0.76665488234676693</v>
      </c>
      <c r="U268" s="293">
        <v>2.7130000000000001</v>
      </c>
      <c r="V268" s="63">
        <f t="shared" si="45"/>
        <v>68</v>
      </c>
      <c r="W268" s="117">
        <f t="shared" si="46"/>
        <v>68</v>
      </c>
      <c r="X268" s="291">
        <f t="shared" si="47"/>
        <v>0.15006404585923358</v>
      </c>
    </row>
    <row r="269" spans="1:24">
      <c r="A269" s="52">
        <v>42872.653755787032</v>
      </c>
      <c r="B269" s="3">
        <v>-0.46259339621498313</v>
      </c>
      <c r="C269" s="4">
        <v>8.975631126666056E-2</v>
      </c>
      <c r="D269" s="63">
        <f t="shared" si="37"/>
        <v>1125</v>
      </c>
      <c r="E269" s="117">
        <f t="shared" si="38"/>
        <v>1443</v>
      </c>
      <c r="F269" s="104">
        <f t="shared" si="39"/>
        <v>-0.11010842027034531</v>
      </c>
      <c r="G269" s="52">
        <v>42872.966255787032</v>
      </c>
      <c r="H269" s="3">
        <v>-7.0385584272976573E-2</v>
      </c>
      <c r="I269" s="4">
        <v>0.1706784528792076</v>
      </c>
      <c r="J269" s="63">
        <f t="shared" si="40"/>
        <v>1399</v>
      </c>
      <c r="K269" s="117">
        <f t="shared" si="41"/>
        <v>2210.5</v>
      </c>
      <c r="L269" s="104">
        <f t="shared" si="42"/>
        <v>0.64002231278442434</v>
      </c>
      <c r="M269" s="288">
        <v>42873.214675925927</v>
      </c>
      <c r="N269" s="290">
        <v>1.8948757706633499</v>
      </c>
      <c r="O269" s="289">
        <v>3.0735000000000001</v>
      </c>
      <c r="P269" s="63">
        <f t="shared" si="43"/>
        <v>599</v>
      </c>
      <c r="Q269" s="117">
        <f t="shared" si="44"/>
        <v>275</v>
      </c>
      <c r="R269" s="287">
        <f t="shared" si="48"/>
        <v>-0.23257386262892918</v>
      </c>
      <c r="S269" s="292">
        <v>42873.225787037038</v>
      </c>
      <c r="T269" s="294">
        <v>0.76045626428321023</v>
      </c>
      <c r="U269" s="293">
        <v>2.7233000000000001</v>
      </c>
      <c r="V269" s="63">
        <f t="shared" si="45"/>
        <v>61</v>
      </c>
      <c r="W269" s="117">
        <f t="shared" si="46"/>
        <v>77</v>
      </c>
      <c r="X269" s="291">
        <f t="shared" si="47"/>
        <v>-0.60638069658038896</v>
      </c>
    </row>
    <row r="270" spans="1:24">
      <c r="A270" s="52">
        <v>42872.653871527778</v>
      </c>
      <c r="B270" s="3">
        <v>-0.46119129860649921</v>
      </c>
      <c r="C270" s="4">
        <v>0.3527532715074384</v>
      </c>
      <c r="D270" s="63">
        <f t="shared" si="37"/>
        <v>1131</v>
      </c>
      <c r="E270" s="117">
        <f t="shared" si="38"/>
        <v>2098</v>
      </c>
      <c r="F270" s="104">
        <f t="shared" si="39"/>
        <v>-0.70409212559640899</v>
      </c>
      <c r="G270" s="52">
        <v>42872.966371527778</v>
      </c>
      <c r="H270" s="3">
        <v>-0.30050297002270099</v>
      </c>
      <c r="I270" s="4">
        <v>2.9064705057250291E-2</v>
      </c>
      <c r="J270" s="63">
        <f t="shared" si="40"/>
        <v>1185</v>
      </c>
      <c r="K270" s="117">
        <f t="shared" si="41"/>
        <v>1989.5</v>
      </c>
      <c r="L270" s="104">
        <f t="shared" si="42"/>
        <v>-0.47637382183968957</v>
      </c>
      <c r="M270" s="288">
        <v>42873.214687500003</v>
      </c>
      <c r="N270" s="290">
        <v>1.8867902191795101</v>
      </c>
      <c r="O270" s="289">
        <v>3.0941000000000001</v>
      </c>
      <c r="P270" s="63">
        <f t="shared" si="43"/>
        <v>594</v>
      </c>
      <c r="Q270" s="117">
        <f t="shared" si="44"/>
        <v>288</v>
      </c>
      <c r="R270" s="287">
        <f t="shared" si="48"/>
        <v>-0.17835703336028325</v>
      </c>
      <c r="S270" s="292">
        <v>42873.225798611114</v>
      </c>
      <c r="T270" s="294">
        <v>0.78173977255356697</v>
      </c>
      <c r="U270" s="293">
        <v>2.8468999999999998</v>
      </c>
      <c r="V270" s="63">
        <f t="shared" si="45"/>
        <v>78</v>
      </c>
      <c r="W270" s="117">
        <f t="shared" si="46"/>
        <v>188</v>
      </c>
      <c r="X270" s="291">
        <f t="shared" si="47"/>
        <v>4.5717433681342963E-2</v>
      </c>
    </row>
    <row r="271" spans="1:24">
      <c r="A271" s="52">
        <v>42872.653987268524</v>
      </c>
      <c r="B271" s="3">
        <v>-0.51583932254490394</v>
      </c>
      <c r="C271" s="4">
        <v>0.27183112989489139</v>
      </c>
      <c r="D271" s="63">
        <f t="shared" si="37"/>
        <v>960</v>
      </c>
      <c r="E271" s="117">
        <f t="shared" si="38"/>
        <v>1967</v>
      </c>
      <c r="F271" s="104">
        <f t="shared" si="39"/>
        <v>-0.56719175028036917</v>
      </c>
      <c r="G271" s="52">
        <v>42872.966487268524</v>
      </c>
      <c r="H271" s="3">
        <v>0.57782924505965816</v>
      </c>
      <c r="I271" s="4">
        <v>8.975631126666056E-2</v>
      </c>
      <c r="J271" s="63">
        <f t="shared" si="40"/>
        <v>1835</v>
      </c>
      <c r="K271" s="117">
        <f t="shared" si="41"/>
        <v>2109</v>
      </c>
      <c r="L271" s="104">
        <f t="shared" si="42"/>
        <v>-0.16114948737471829</v>
      </c>
      <c r="M271" s="288">
        <v>42873.214699074073</v>
      </c>
      <c r="N271" s="290">
        <v>1.8832562959082799</v>
      </c>
      <c r="O271" s="289">
        <v>3.3412999999999999</v>
      </c>
      <c r="P271" s="63">
        <f t="shared" si="43"/>
        <v>592</v>
      </c>
      <c r="Q271" s="117">
        <f t="shared" si="44"/>
        <v>364</v>
      </c>
      <c r="R271" s="287">
        <f t="shared" si="48"/>
        <v>-0.32694096136226058</v>
      </c>
      <c r="S271" s="292">
        <v>42873.225810185184</v>
      </c>
      <c r="T271" s="294">
        <v>0.85251468716819456</v>
      </c>
      <c r="U271" s="293">
        <v>2.6924000000000001</v>
      </c>
      <c r="V271" s="63">
        <f t="shared" si="45"/>
        <v>113</v>
      </c>
      <c r="W271" s="117">
        <f t="shared" si="46"/>
        <v>49</v>
      </c>
      <c r="X271" s="291">
        <f t="shared" si="47"/>
        <v>-0.30470634322614143</v>
      </c>
    </row>
    <row r="272" spans="1:24">
      <c r="A272" s="52">
        <v>42872.654103009263</v>
      </c>
      <c r="B272" s="3">
        <v>-0.39386490075605751</v>
      </c>
      <c r="C272" s="4">
        <v>8.975631126666056E-2</v>
      </c>
      <c r="D272" s="63">
        <f t="shared" si="37"/>
        <v>1302</v>
      </c>
      <c r="E272" s="117">
        <f t="shared" si="38"/>
        <v>1443</v>
      </c>
      <c r="F272" s="104">
        <f t="shared" si="39"/>
        <v>-0.60984489219774507</v>
      </c>
      <c r="G272" s="52">
        <v>42872.966603009263</v>
      </c>
      <c r="H272" s="3">
        <v>0.68380612465828017</v>
      </c>
      <c r="I272" s="4">
        <v>0.41344487771684868</v>
      </c>
      <c r="J272" s="63">
        <f t="shared" si="40"/>
        <v>1910</v>
      </c>
      <c r="K272" s="117">
        <f t="shared" si="41"/>
        <v>2320</v>
      </c>
      <c r="L272" s="104">
        <f t="shared" si="42"/>
        <v>-0.18886291705310329</v>
      </c>
      <c r="M272" s="288">
        <v>42873.21471064815</v>
      </c>
      <c r="N272" s="290">
        <v>1.8792642538131901</v>
      </c>
      <c r="O272" s="289">
        <v>3.1867999999999999</v>
      </c>
      <c r="P272" s="63">
        <f t="shared" si="43"/>
        <v>587</v>
      </c>
      <c r="Q272" s="117">
        <f t="shared" si="44"/>
        <v>319.5</v>
      </c>
      <c r="R272" s="287">
        <f t="shared" si="48"/>
        <v>0.56197544078086903</v>
      </c>
      <c r="S272" s="292">
        <v>42873.225821759261</v>
      </c>
      <c r="T272" s="294">
        <v>0.94956624685887125</v>
      </c>
      <c r="U272" s="293">
        <v>2.7439</v>
      </c>
      <c r="V272" s="63">
        <f t="shared" si="45"/>
        <v>124</v>
      </c>
      <c r="W272" s="117">
        <f t="shared" si="46"/>
        <v>96</v>
      </c>
      <c r="X272" s="291">
        <f t="shared" si="47"/>
        <v>0.49263511169557733</v>
      </c>
    </row>
    <row r="273" spans="1:24">
      <c r="A273" s="52">
        <v>42872.654218750002</v>
      </c>
      <c r="B273" s="3">
        <v>-0.34606794623410769</v>
      </c>
      <c r="C273" s="4">
        <v>2.9064705057250291E-2</v>
      </c>
      <c r="D273" s="63">
        <f t="shared" si="37"/>
        <v>1399</v>
      </c>
      <c r="E273" s="117">
        <f t="shared" si="38"/>
        <v>1226.5</v>
      </c>
      <c r="F273" s="104">
        <f t="shared" si="39"/>
        <v>-0.1633701953637943</v>
      </c>
      <c r="G273" s="52">
        <v>42872.966718750002</v>
      </c>
      <c r="H273" s="3">
        <v>0.62044615347111109</v>
      </c>
      <c r="I273" s="4">
        <v>0.3527532715074384</v>
      </c>
      <c r="J273" s="63">
        <f t="shared" si="40"/>
        <v>1859</v>
      </c>
      <c r="K273" s="117">
        <f t="shared" si="41"/>
        <v>2310.5</v>
      </c>
      <c r="L273" s="104">
        <f t="shared" si="42"/>
        <v>0.20309631054568081</v>
      </c>
      <c r="M273" s="288">
        <v>42873.214722222219</v>
      </c>
      <c r="N273" s="290">
        <v>1.8686925482906001</v>
      </c>
      <c r="O273" s="289">
        <v>3.0941000000000001</v>
      </c>
      <c r="P273" s="63">
        <f t="shared" si="43"/>
        <v>579</v>
      </c>
      <c r="Q273" s="117">
        <f t="shared" si="44"/>
        <v>288</v>
      </c>
      <c r="R273" s="287">
        <f t="shared" si="48"/>
        <v>0.41130377933532014</v>
      </c>
      <c r="S273" s="292">
        <v>42873.22583333333</v>
      </c>
      <c r="T273" s="294">
        <v>1.0662571721660807</v>
      </c>
      <c r="U273" s="293">
        <v>2.8777999999999997</v>
      </c>
      <c r="V273" s="63">
        <f t="shared" si="45"/>
        <v>134</v>
      </c>
      <c r="W273" s="117">
        <f t="shared" si="46"/>
        <v>212</v>
      </c>
      <c r="X273" s="291">
        <f t="shared" si="47"/>
        <v>0.68902851069049298</v>
      </c>
    </row>
    <row r="274" spans="1:24">
      <c r="A274" s="52">
        <v>42872.65433449074</v>
      </c>
      <c r="B274" s="3">
        <v>-0.47661633637624784</v>
      </c>
      <c r="C274" s="4">
        <v>0.43367541311998542</v>
      </c>
      <c r="D274" s="63">
        <f t="shared" si="37"/>
        <v>1088</v>
      </c>
      <c r="E274" s="117">
        <f t="shared" si="38"/>
        <v>2214</v>
      </c>
      <c r="F274" s="104">
        <f t="shared" si="39"/>
        <v>0.5478627542773703</v>
      </c>
      <c r="G274" s="52">
        <v>42872.96683449074</v>
      </c>
      <c r="H274" s="3">
        <v>-0.26244700976487806</v>
      </c>
      <c r="I274" s="4">
        <v>-0.11254904276470701</v>
      </c>
      <c r="J274" s="63">
        <f t="shared" si="40"/>
        <v>1232</v>
      </c>
      <c r="K274" s="117">
        <f t="shared" si="41"/>
        <v>1463</v>
      </c>
      <c r="L274" s="104">
        <f t="shared" si="42"/>
        <v>0.41834047239053518</v>
      </c>
      <c r="M274" s="288">
        <v>42873.214733796296</v>
      </c>
      <c r="N274" s="290">
        <v>1.85612031989869</v>
      </c>
      <c r="O274" s="289">
        <v>3.3412999999999999</v>
      </c>
      <c r="P274" s="63">
        <f t="shared" si="43"/>
        <v>573</v>
      </c>
      <c r="Q274" s="117">
        <f t="shared" si="44"/>
        <v>364</v>
      </c>
      <c r="R274" s="287">
        <f t="shared" si="48"/>
        <v>0.80510385399288997</v>
      </c>
      <c r="S274" s="292">
        <v>42873.225844907407</v>
      </c>
      <c r="T274" s="294">
        <v>1.1290583284049061</v>
      </c>
      <c r="U274" s="293">
        <v>2.6924000000000001</v>
      </c>
      <c r="V274" s="63">
        <f t="shared" si="45"/>
        <v>141</v>
      </c>
      <c r="W274" s="117">
        <f t="shared" si="46"/>
        <v>49</v>
      </c>
      <c r="X274" s="291">
        <f t="shared" si="47"/>
        <v>0.44165389848037773</v>
      </c>
    </row>
    <row r="275" spans="1:24">
      <c r="A275" s="52">
        <v>42872.654450231479</v>
      </c>
      <c r="B275" s="3">
        <v>-0.36129521103331602</v>
      </c>
      <c r="C275" s="4">
        <v>0.19090898828234434</v>
      </c>
      <c r="D275" s="63">
        <f t="shared" si="37"/>
        <v>1374</v>
      </c>
      <c r="E275" s="117">
        <f t="shared" si="38"/>
        <v>1763</v>
      </c>
      <c r="F275" s="104">
        <f t="shared" si="39"/>
        <v>0.64236409694116336</v>
      </c>
      <c r="G275" s="52">
        <v>42872.966950231479</v>
      </c>
      <c r="H275" s="3">
        <v>-0.45554466393155568</v>
      </c>
      <c r="I275" s="4">
        <v>0.25160059449175465</v>
      </c>
      <c r="J275" s="63">
        <f t="shared" si="40"/>
        <v>1020</v>
      </c>
      <c r="K275" s="117">
        <f t="shared" si="41"/>
        <v>2275</v>
      </c>
      <c r="L275" s="104">
        <f t="shared" si="42"/>
        <v>0.51460715537662527</v>
      </c>
      <c r="M275" s="288">
        <v>42873.214745370373</v>
      </c>
      <c r="N275" s="290">
        <v>1.8460488675282201</v>
      </c>
      <c r="O275" s="289">
        <v>3.3207</v>
      </c>
      <c r="P275" s="63">
        <f t="shared" si="43"/>
        <v>567</v>
      </c>
      <c r="Q275" s="117">
        <f t="shared" si="44"/>
        <v>357</v>
      </c>
      <c r="R275" s="287">
        <f t="shared" si="48"/>
        <v>0.3148535787489109</v>
      </c>
      <c r="S275" s="292">
        <v>42873.225856481484</v>
      </c>
      <c r="T275" s="294">
        <v>1.0784486268077138</v>
      </c>
      <c r="U275" s="293">
        <v>2.7336</v>
      </c>
      <c r="V275" s="63">
        <f t="shared" si="45"/>
        <v>135</v>
      </c>
      <c r="W275" s="117">
        <f t="shared" si="46"/>
        <v>85</v>
      </c>
      <c r="X275" s="291">
        <f t="shared" si="47"/>
        <v>-0.10040762284381945</v>
      </c>
    </row>
    <row r="276" spans="1:24">
      <c r="A276" s="52">
        <v>42872.654565972218</v>
      </c>
      <c r="B276" s="3">
        <v>0.27363333936643619</v>
      </c>
      <c r="C276" s="4">
        <v>2.9064705057250291E-2</v>
      </c>
      <c r="D276" s="63">
        <f t="shared" si="37"/>
        <v>2139</v>
      </c>
      <c r="E276" s="117">
        <f t="shared" si="38"/>
        <v>1226.5</v>
      </c>
      <c r="F276" s="104">
        <f t="shared" si="39"/>
        <v>0.22264859110481972</v>
      </c>
      <c r="G276" s="52">
        <v>42872.967065972218</v>
      </c>
      <c r="H276" s="3">
        <v>-0.49192365417503614</v>
      </c>
      <c r="I276" s="4">
        <v>0.10998684666979731</v>
      </c>
      <c r="J276" s="63">
        <f t="shared" si="40"/>
        <v>963</v>
      </c>
      <c r="K276" s="117">
        <f t="shared" si="41"/>
        <v>2140</v>
      </c>
      <c r="L276" s="104">
        <f t="shared" si="42"/>
        <v>0.34574290927311441</v>
      </c>
      <c r="M276" s="288">
        <v>42873.214756944442</v>
      </c>
      <c r="N276" s="290">
        <v>1.8466281888512499</v>
      </c>
      <c r="O276" s="289">
        <v>3.0426000000000002</v>
      </c>
      <c r="P276" s="63">
        <f t="shared" si="43"/>
        <v>568</v>
      </c>
      <c r="Q276" s="117">
        <f t="shared" si="44"/>
        <v>260.5</v>
      </c>
      <c r="R276" s="287">
        <f t="shared" si="48"/>
        <v>-0.62048296127730651</v>
      </c>
      <c r="S276" s="292">
        <v>42873.225868055553</v>
      </c>
      <c r="T276" s="294">
        <v>0.97838329953037984</v>
      </c>
      <c r="U276" s="293">
        <v>3.0529000000000002</v>
      </c>
      <c r="V276" s="63">
        <f t="shared" si="45"/>
        <v>126</v>
      </c>
      <c r="W276" s="117">
        <f t="shared" si="46"/>
        <v>283</v>
      </c>
      <c r="X276" s="291">
        <f t="shared" si="47"/>
        <v>-0.70073422019942866</v>
      </c>
    </row>
    <row r="277" spans="1:24">
      <c r="A277" s="52">
        <v>42872.654681712964</v>
      </c>
      <c r="B277" s="3">
        <v>0.23206677545324517</v>
      </c>
      <c r="C277" s="4">
        <v>1.3642800416642797</v>
      </c>
      <c r="D277" s="63">
        <f t="shared" si="37"/>
        <v>2094</v>
      </c>
      <c r="E277" s="117">
        <f t="shared" si="38"/>
        <v>2517</v>
      </c>
      <c r="F277" s="104">
        <f t="shared" si="39"/>
        <v>0.10199583242641137</v>
      </c>
      <c r="G277" s="52">
        <v>42872.967181712964</v>
      </c>
      <c r="H277" s="3">
        <v>2.6527031410287238E-2</v>
      </c>
      <c r="I277" s="4">
        <v>-0.15301011357098226</v>
      </c>
      <c r="J277" s="63">
        <f t="shared" si="40"/>
        <v>1473</v>
      </c>
      <c r="K277" s="117">
        <f t="shared" si="41"/>
        <v>1226.5</v>
      </c>
      <c r="L277" s="104">
        <f t="shared" si="42"/>
        <v>0.30415660288039986</v>
      </c>
      <c r="M277" s="288">
        <v>42873.214768518519</v>
      </c>
      <c r="N277" s="290">
        <v>1.8476223740259401</v>
      </c>
      <c r="O277" s="289">
        <v>3.1558999999999999</v>
      </c>
      <c r="P277" s="63">
        <f t="shared" si="43"/>
        <v>569</v>
      </c>
      <c r="Q277" s="117">
        <f t="shared" si="44"/>
        <v>309</v>
      </c>
      <c r="R277" s="287">
        <f t="shared" si="48"/>
        <v>-0.39489326646874084</v>
      </c>
      <c r="S277" s="292">
        <v>42873.22587962963</v>
      </c>
      <c r="T277" s="294">
        <v>0.85819170572569159</v>
      </c>
      <c r="U277" s="293">
        <v>2.9087000000000001</v>
      </c>
      <c r="V277" s="63">
        <f t="shared" si="45"/>
        <v>115</v>
      </c>
      <c r="W277" s="117">
        <f t="shared" si="46"/>
        <v>228</v>
      </c>
      <c r="X277" s="291">
        <f t="shared" si="47"/>
        <v>-0.42332042825420307</v>
      </c>
    </row>
    <row r="278" spans="1:24">
      <c r="A278" s="52">
        <v>42872.654797453702</v>
      </c>
      <c r="B278" s="3">
        <v>6.5212448042932011E-2</v>
      </c>
      <c r="C278" s="4">
        <v>0.45390594852312222</v>
      </c>
      <c r="D278" s="63">
        <f t="shared" ref="D278:D341" si="49">_xlfn.RANK.AVG(B278,B$21:B$2541,1)</f>
        <v>1982</v>
      </c>
      <c r="E278" s="117">
        <f t="shared" ref="E278:E341" si="50">_xlfn.RANK.AVG(C278,C$21:C$2541,1)</f>
        <v>2243.5</v>
      </c>
      <c r="F278" s="104">
        <f t="shared" ref="F278:F341" si="51">CORREL(D283:D287,E278:E282)</f>
        <v>0.44077457290117777</v>
      </c>
      <c r="G278" s="52">
        <v>42872.967297453702</v>
      </c>
      <c r="H278" s="3">
        <v>-0.42263557733780155</v>
      </c>
      <c r="I278" s="4">
        <v>-7.20879719584335E-2</v>
      </c>
      <c r="J278" s="63">
        <f t="shared" ref="J278:J341" si="52">_xlfn.RANK.AVG(H278,H$21:H$2361,1)</f>
        <v>1061</v>
      </c>
      <c r="K278" s="117">
        <f t="shared" ref="K278:K341" si="53">_xlfn.RANK.AVG(I278,I$21:I$2361,1)</f>
        <v>1653.5</v>
      </c>
      <c r="L278" s="104">
        <f t="shared" ref="L278:L341" si="54">CORREL(J283:J287,K278:K282)</f>
        <v>0.20249765984220836</v>
      </c>
      <c r="M278" s="288">
        <v>42873.214780092596</v>
      </c>
      <c r="N278" s="290">
        <v>1.84541430981641</v>
      </c>
      <c r="O278" s="289">
        <v>3.0116999999999998</v>
      </c>
      <c r="P278" s="63">
        <f t="shared" ref="P278:P341" si="55">_xlfn.RANK.AVG(N278,N$21:N$741,1)</f>
        <v>566</v>
      </c>
      <c r="Q278" s="117">
        <f t="shared" ref="Q278:Q341" si="56">_xlfn.RANK.AVG(O278,O$21:O$741,1)</f>
        <v>251.5</v>
      </c>
      <c r="R278" s="287">
        <f t="shared" si="48"/>
        <v>-0.64893491289783489</v>
      </c>
      <c r="S278" s="292">
        <v>42873.225891203707</v>
      </c>
      <c r="T278" s="294">
        <v>0.75576013010685295</v>
      </c>
      <c r="U278" s="293">
        <v>2.7027000000000001</v>
      </c>
      <c r="V278" s="63">
        <f t="shared" ref="V278:V341" si="57">_xlfn.RANK.AVG(T278,T$21:T$359,1)</f>
        <v>58</v>
      </c>
      <c r="W278" s="117">
        <f t="shared" ref="W278:W341" si="58">_xlfn.RANK.AVG(U278,U$21:U$359,1)</f>
        <v>59</v>
      </c>
      <c r="X278" s="291">
        <f t="shared" ref="X278:X341" si="59">CORREL(V283:V287,W278:W282)</f>
        <v>8.7602564911158032E-2</v>
      </c>
    </row>
    <row r="279" spans="1:24">
      <c r="A279" s="52">
        <v>42872.654913194448</v>
      </c>
      <c r="B279" s="3">
        <v>-0.53412757778623465</v>
      </c>
      <c r="C279" s="4">
        <v>0.13021738207293407</v>
      </c>
      <c r="D279" s="63">
        <f t="shared" si="49"/>
        <v>918</v>
      </c>
      <c r="E279" s="117">
        <f t="shared" si="50"/>
        <v>1594</v>
      </c>
      <c r="F279" s="104">
        <f t="shared" si="51"/>
        <v>0.60598757502060441</v>
      </c>
      <c r="G279" s="52">
        <v>42872.967413194448</v>
      </c>
      <c r="H279" s="3">
        <v>0.19144283867510981</v>
      </c>
      <c r="I279" s="4">
        <v>0.51459755473253244</v>
      </c>
      <c r="J279" s="63">
        <f t="shared" si="52"/>
        <v>1588</v>
      </c>
      <c r="K279" s="117">
        <f t="shared" si="53"/>
        <v>2331.5</v>
      </c>
      <c r="L279" s="104">
        <f t="shared" si="54"/>
        <v>0.26690299431655623</v>
      </c>
      <c r="M279" s="288">
        <v>42873.214791666665</v>
      </c>
      <c r="N279" s="290">
        <v>1.8434468987247901</v>
      </c>
      <c r="O279" s="289">
        <v>3.3001</v>
      </c>
      <c r="P279" s="63">
        <f t="shared" si="55"/>
        <v>564</v>
      </c>
      <c r="Q279" s="117">
        <f t="shared" si="56"/>
        <v>348.5</v>
      </c>
      <c r="R279" s="287">
        <f t="shared" si="48"/>
        <v>-0.55709823119576662</v>
      </c>
      <c r="S279" s="292">
        <v>42873.225902777776</v>
      </c>
      <c r="T279" s="294">
        <v>0.72003770232973707</v>
      </c>
      <c r="U279" s="293">
        <v>2.7645</v>
      </c>
      <c r="V279" s="63">
        <f t="shared" si="57"/>
        <v>39</v>
      </c>
      <c r="W279" s="117">
        <f t="shared" si="58"/>
        <v>123</v>
      </c>
      <c r="X279" s="291">
        <f t="shared" si="59"/>
        <v>5.2101282351906683E-2</v>
      </c>
    </row>
    <row r="280" spans="1:24">
      <c r="A280" s="52">
        <v>42872.655028935187</v>
      </c>
      <c r="B280" s="3">
        <v>-0.51124090667307442</v>
      </c>
      <c r="C280" s="4">
        <v>0.1706784528792076</v>
      </c>
      <c r="D280" s="63">
        <f t="shared" si="49"/>
        <v>975</v>
      </c>
      <c r="E280" s="117">
        <f t="shared" si="50"/>
        <v>1711.5</v>
      </c>
      <c r="F280" s="104">
        <f t="shared" si="51"/>
        <v>0.51316634538916572</v>
      </c>
      <c r="G280" s="52">
        <v>42872.967528935187</v>
      </c>
      <c r="H280" s="3">
        <v>0.67884243061531113</v>
      </c>
      <c r="I280" s="4">
        <v>-7.20879719584335E-2</v>
      </c>
      <c r="J280" s="63">
        <f t="shared" si="52"/>
        <v>1904</v>
      </c>
      <c r="K280" s="117">
        <f t="shared" si="53"/>
        <v>1653.5</v>
      </c>
      <c r="L280" s="104">
        <f t="shared" si="54"/>
        <v>0.54093137531464353</v>
      </c>
      <c r="M280" s="288">
        <v>42873.214803240742</v>
      </c>
      <c r="N280" s="290">
        <v>1.84313351463596</v>
      </c>
      <c r="O280" s="289">
        <v>3.4134000000000002</v>
      </c>
      <c r="P280" s="63">
        <f t="shared" si="55"/>
        <v>563</v>
      </c>
      <c r="Q280" s="117">
        <f t="shared" si="56"/>
        <v>384</v>
      </c>
      <c r="R280" s="287">
        <f t="shared" si="48"/>
        <v>-0.64110481495700822</v>
      </c>
      <c r="S280" s="292">
        <v>42873.225914351853</v>
      </c>
      <c r="T280" s="294">
        <v>0.80476248923014437</v>
      </c>
      <c r="U280" s="293">
        <v>2.7953999999999999</v>
      </c>
      <c r="V280" s="63">
        <f t="shared" si="57"/>
        <v>96</v>
      </c>
      <c r="W280" s="117">
        <f t="shared" si="58"/>
        <v>148.5</v>
      </c>
      <c r="X280" s="291">
        <f t="shared" si="59"/>
        <v>0.10651769732251194</v>
      </c>
    </row>
    <row r="281" spans="1:24">
      <c r="A281" s="52">
        <v>42872.655144675926</v>
      </c>
      <c r="B281" s="3">
        <v>-0.46438092105085993</v>
      </c>
      <c r="C281" s="4">
        <v>1.2428968292454574</v>
      </c>
      <c r="D281" s="63">
        <f t="shared" si="49"/>
        <v>1122</v>
      </c>
      <c r="E281" s="117">
        <f t="shared" si="50"/>
        <v>2514.5</v>
      </c>
      <c r="F281" s="104">
        <f t="shared" si="51"/>
        <v>0.74330257206051553</v>
      </c>
      <c r="G281" s="52">
        <v>42872.967644675926</v>
      </c>
      <c r="H281" s="3">
        <v>-0.45159259110084199</v>
      </c>
      <c r="I281" s="4">
        <v>-0.17324064897411903</v>
      </c>
      <c r="J281" s="63">
        <f t="shared" si="52"/>
        <v>1027</v>
      </c>
      <c r="K281" s="117">
        <f t="shared" si="53"/>
        <v>1139</v>
      </c>
      <c r="L281" s="104">
        <f t="shared" si="54"/>
        <v>0.10518856077922006</v>
      </c>
      <c r="M281" s="288">
        <v>42873.214814814812</v>
      </c>
      <c r="N281" s="290">
        <v>1.8341224458533101</v>
      </c>
      <c r="O281" s="289">
        <v>3.1970999999999998</v>
      </c>
      <c r="P281" s="63">
        <f t="shared" si="55"/>
        <v>549</v>
      </c>
      <c r="Q281" s="117">
        <f t="shared" si="56"/>
        <v>323</v>
      </c>
      <c r="R281" s="287">
        <f t="shared" si="48"/>
        <v>-0.71847547453648819</v>
      </c>
      <c r="S281" s="292">
        <v>42873.225925925923</v>
      </c>
      <c r="T281" s="294">
        <v>1.0875033841737967</v>
      </c>
      <c r="U281" s="293">
        <v>2.6924000000000001</v>
      </c>
      <c r="V281" s="63">
        <f t="shared" si="57"/>
        <v>139</v>
      </c>
      <c r="W281" s="117">
        <f t="shared" si="58"/>
        <v>49</v>
      </c>
      <c r="X281" s="291">
        <f t="shared" si="59"/>
        <v>-0.30831090404528122</v>
      </c>
    </row>
    <row r="282" spans="1:24">
      <c r="A282" s="52">
        <v>42872.655260416665</v>
      </c>
      <c r="B282" s="3">
        <v>-0.19341759236306164</v>
      </c>
      <c r="C282" s="4">
        <v>1.4047411124705516</v>
      </c>
      <c r="D282" s="63">
        <f t="shared" si="49"/>
        <v>1658</v>
      </c>
      <c r="E282" s="117">
        <f t="shared" si="50"/>
        <v>2518</v>
      </c>
      <c r="F282" s="104">
        <f t="shared" si="51"/>
        <v>0.81216391469852367</v>
      </c>
      <c r="G282" s="52">
        <v>42872.967760416665</v>
      </c>
      <c r="H282" s="3">
        <v>-0.4980318096907615</v>
      </c>
      <c r="I282" s="4">
        <v>0.19090898828234434</v>
      </c>
      <c r="J282" s="63">
        <f t="shared" si="52"/>
        <v>954</v>
      </c>
      <c r="K282" s="117">
        <f t="shared" si="53"/>
        <v>2229.5</v>
      </c>
      <c r="L282" s="104">
        <f t="shared" si="54"/>
        <v>2.756513280809272E-2</v>
      </c>
      <c r="M282" s="288">
        <v>42873.214826388888</v>
      </c>
      <c r="N282" s="290">
        <v>1.8205191134321099</v>
      </c>
      <c r="O282" s="289">
        <v>3.4546000000000001</v>
      </c>
      <c r="P282" s="63">
        <f t="shared" si="55"/>
        <v>537</v>
      </c>
      <c r="Q282" s="117">
        <f t="shared" si="56"/>
        <v>395</v>
      </c>
      <c r="R282" s="287">
        <f t="shared" si="48"/>
        <v>-0.90641618401900736</v>
      </c>
      <c r="S282" s="292">
        <v>42873.225937499999</v>
      </c>
      <c r="T282" s="294">
        <v>1.2094486468286807</v>
      </c>
      <c r="U282" s="293">
        <v>2.7130000000000001</v>
      </c>
      <c r="V282" s="63">
        <f t="shared" si="57"/>
        <v>146</v>
      </c>
      <c r="W282" s="117">
        <f t="shared" si="58"/>
        <v>68</v>
      </c>
      <c r="X282" s="291">
        <f t="shared" si="59"/>
        <v>-0.55390196541130221</v>
      </c>
    </row>
    <row r="283" spans="1:24">
      <c r="A283" s="52">
        <v>42872.655376157403</v>
      </c>
      <c r="B283" s="3">
        <v>-0.30207031271174561</v>
      </c>
      <c r="C283" s="4">
        <v>0.47413648392625896</v>
      </c>
      <c r="D283" s="63">
        <f t="shared" si="49"/>
        <v>1487</v>
      </c>
      <c r="E283" s="117">
        <f t="shared" si="50"/>
        <v>2270.5</v>
      </c>
      <c r="F283" s="104">
        <f t="shared" si="51"/>
        <v>0.84083885175608419</v>
      </c>
      <c r="G283" s="52">
        <v>42872.967876157403</v>
      </c>
      <c r="H283" s="3">
        <v>-1.9933305468525675E-2</v>
      </c>
      <c r="I283" s="4">
        <v>-1.1396365749023222E-2</v>
      </c>
      <c r="J283" s="63">
        <f t="shared" si="52"/>
        <v>1438</v>
      </c>
      <c r="K283" s="117">
        <f t="shared" si="53"/>
        <v>1877.5</v>
      </c>
      <c r="L283" s="104">
        <f t="shared" si="54"/>
        <v>-0.27697173916757684</v>
      </c>
      <c r="M283" s="288">
        <v>42873.214837962965</v>
      </c>
      <c r="N283" s="290">
        <v>1.80675335435123</v>
      </c>
      <c r="O283" s="289">
        <v>3.5987999999999998</v>
      </c>
      <c r="P283" s="63">
        <f t="shared" si="55"/>
        <v>533</v>
      </c>
      <c r="Q283" s="117">
        <f t="shared" si="56"/>
        <v>432</v>
      </c>
      <c r="R283" s="287">
        <f t="shared" si="48"/>
        <v>0.22456266920547477</v>
      </c>
      <c r="S283" s="292">
        <v>42873.225949074076</v>
      </c>
      <c r="T283" s="294">
        <v>1.4726409875312656</v>
      </c>
      <c r="U283" s="293">
        <v>2.8571999999999997</v>
      </c>
      <c r="V283" s="63">
        <f t="shared" si="57"/>
        <v>169</v>
      </c>
      <c r="W283" s="117">
        <f t="shared" si="58"/>
        <v>197.5</v>
      </c>
      <c r="X283" s="291">
        <f t="shared" si="59"/>
        <v>-0.34094750419010289</v>
      </c>
    </row>
    <row r="284" spans="1:24">
      <c r="A284" s="52">
        <v>42872.655491898149</v>
      </c>
      <c r="B284" s="3">
        <v>-0.27119144079569724</v>
      </c>
      <c r="C284" s="4">
        <v>0.10998684666979731</v>
      </c>
      <c r="D284" s="63">
        <f t="shared" si="49"/>
        <v>1536</v>
      </c>
      <c r="E284" s="117">
        <f t="shared" si="50"/>
        <v>1519</v>
      </c>
      <c r="F284" s="104">
        <f t="shared" si="51"/>
        <v>0.86249147555146388</v>
      </c>
      <c r="G284" s="52">
        <v>42872.967991898149</v>
      </c>
      <c r="H284" s="3">
        <v>-0.13885379120695288</v>
      </c>
      <c r="I284" s="4">
        <v>-0.17324064897411903</v>
      </c>
      <c r="J284" s="63">
        <f t="shared" si="52"/>
        <v>1330</v>
      </c>
      <c r="K284" s="117">
        <f t="shared" si="53"/>
        <v>1139</v>
      </c>
      <c r="L284" s="104">
        <f t="shared" si="54"/>
        <v>-0.22113563708426004</v>
      </c>
      <c r="M284" s="288">
        <v>42873.214849537035</v>
      </c>
      <c r="N284" s="290">
        <v>1.7901315064085199</v>
      </c>
      <c r="O284" s="289">
        <v>3.6090999999999998</v>
      </c>
      <c r="P284" s="63">
        <f t="shared" si="55"/>
        <v>532</v>
      </c>
      <c r="Q284" s="117">
        <f t="shared" si="56"/>
        <v>435.5</v>
      </c>
      <c r="R284" s="287">
        <f t="shared" si="48"/>
        <v>0.2969460770982551</v>
      </c>
      <c r="S284" s="292">
        <v>42873.225960648146</v>
      </c>
      <c r="T284" s="294">
        <v>1.7142775604634368</v>
      </c>
      <c r="U284" s="293">
        <v>2.6408999999999998</v>
      </c>
      <c r="V284" s="63">
        <f t="shared" si="57"/>
        <v>207</v>
      </c>
      <c r="W284" s="117">
        <f t="shared" si="58"/>
        <v>16.5</v>
      </c>
      <c r="X284" s="291">
        <f t="shared" si="59"/>
        <v>-0.55912386432281458</v>
      </c>
    </row>
    <row r="285" spans="1:24">
      <c r="A285" s="52">
        <v>42872.655607638888</v>
      </c>
      <c r="B285" s="3">
        <v>0.66442132538770604</v>
      </c>
      <c r="C285" s="4">
        <v>0.4943670193293957</v>
      </c>
      <c r="D285" s="63">
        <f t="shared" si="49"/>
        <v>2339</v>
      </c>
      <c r="E285" s="117">
        <f t="shared" si="50"/>
        <v>2295</v>
      </c>
      <c r="F285" s="104">
        <f t="shared" si="51"/>
        <v>0.73645841409649215</v>
      </c>
      <c r="G285" s="52">
        <v>42872.968107638888</v>
      </c>
      <c r="H285" s="3">
        <v>-0.33311115299844718</v>
      </c>
      <c r="I285" s="4">
        <v>6.9525775863523806E-2</v>
      </c>
      <c r="J285" s="63">
        <f t="shared" si="52"/>
        <v>1157</v>
      </c>
      <c r="K285" s="117">
        <f t="shared" si="53"/>
        <v>2076.5</v>
      </c>
      <c r="L285" s="104">
        <f t="shared" si="54"/>
        <v>-0.66643123136235016</v>
      </c>
      <c r="M285" s="288">
        <v>42873.214861111112</v>
      </c>
      <c r="N285" s="290">
        <v>1.7829977961949901</v>
      </c>
      <c r="O285" s="289">
        <v>3.6502999999999997</v>
      </c>
      <c r="P285" s="63">
        <f t="shared" si="55"/>
        <v>530</v>
      </c>
      <c r="Q285" s="117">
        <f t="shared" si="56"/>
        <v>443</v>
      </c>
      <c r="R285" s="287">
        <f t="shared" si="48"/>
        <v>0.60357821007705748</v>
      </c>
      <c r="S285" s="292">
        <v>42873.225972222222</v>
      </c>
      <c r="T285" s="294">
        <v>1.5988882719480386</v>
      </c>
      <c r="U285" s="293">
        <v>2.9499</v>
      </c>
      <c r="V285" s="63">
        <f t="shared" si="57"/>
        <v>179</v>
      </c>
      <c r="W285" s="117">
        <f t="shared" si="58"/>
        <v>245.5</v>
      </c>
      <c r="X285" s="291">
        <f t="shared" si="59"/>
        <v>-0.70634669960190311</v>
      </c>
    </row>
    <row r="286" spans="1:24">
      <c r="A286" s="52">
        <v>42872.655723379634</v>
      </c>
      <c r="B286" s="3">
        <v>1.1851018085738454</v>
      </c>
      <c r="C286" s="4">
        <v>0.10998684666979731</v>
      </c>
      <c r="D286" s="63">
        <f t="shared" si="49"/>
        <v>2453</v>
      </c>
      <c r="E286" s="117">
        <f t="shared" si="50"/>
        <v>1519</v>
      </c>
      <c r="F286" s="104">
        <f t="shared" si="51"/>
        <v>0.76536238777384147</v>
      </c>
      <c r="G286" s="52">
        <v>42872.968223379634</v>
      </c>
      <c r="H286" s="3">
        <v>-8.8741369437509737E-2</v>
      </c>
      <c r="I286" s="4">
        <v>-9.2318507361570254E-2</v>
      </c>
      <c r="J286" s="63">
        <f t="shared" si="52"/>
        <v>1382</v>
      </c>
      <c r="K286" s="117">
        <f t="shared" si="53"/>
        <v>1574</v>
      </c>
      <c r="L286" s="104">
        <f t="shared" si="54"/>
        <v>-9.9533054064814497E-2</v>
      </c>
      <c r="M286" s="288">
        <v>42873.214872685188</v>
      </c>
      <c r="N286" s="290">
        <v>1.7733062647396001</v>
      </c>
      <c r="O286" s="289">
        <v>4.6597</v>
      </c>
      <c r="P286" s="63">
        <f t="shared" si="55"/>
        <v>528</v>
      </c>
      <c r="Q286" s="117">
        <f t="shared" si="56"/>
        <v>530</v>
      </c>
      <c r="R286" s="287">
        <f t="shared" si="48"/>
        <v>0.19270654787848937</v>
      </c>
      <c r="S286" s="292">
        <v>42873.225983796299</v>
      </c>
      <c r="T286" s="294">
        <v>1.5911132896169793</v>
      </c>
      <c r="U286" s="293">
        <v>2.8468999999999998</v>
      </c>
      <c r="V286" s="63">
        <f t="shared" si="57"/>
        <v>177</v>
      </c>
      <c r="W286" s="117">
        <f t="shared" si="58"/>
        <v>188</v>
      </c>
      <c r="X286" s="291">
        <f t="shared" si="59"/>
        <v>-0.43721818620613012</v>
      </c>
    </row>
    <row r="287" spans="1:24">
      <c r="A287" s="52">
        <v>42872.655839120373</v>
      </c>
      <c r="B287" s="3">
        <v>0.8442165816989925</v>
      </c>
      <c r="C287" s="4">
        <v>8.8341696541135353E-3</v>
      </c>
      <c r="D287" s="63">
        <f t="shared" si="49"/>
        <v>2387</v>
      </c>
      <c r="E287" s="117">
        <f t="shared" si="50"/>
        <v>1139.5</v>
      </c>
      <c r="F287" s="104">
        <f t="shared" si="51"/>
        <v>0.79432605453076088</v>
      </c>
      <c r="G287" s="52">
        <v>42872.968339120373</v>
      </c>
      <c r="H287" s="3">
        <v>7.1196172394206211E-2</v>
      </c>
      <c r="I287" s="4">
        <v>-9.2318507361571989E-2</v>
      </c>
      <c r="J287" s="63">
        <f t="shared" si="52"/>
        <v>1511</v>
      </c>
      <c r="K287" s="117">
        <f t="shared" si="53"/>
        <v>1527</v>
      </c>
      <c r="L287" s="104">
        <f t="shared" si="54"/>
        <v>-0.2132279146572465</v>
      </c>
      <c r="M287" s="288">
        <v>42873.214884259258</v>
      </c>
      <c r="N287" s="290">
        <v>1.7649474418040201</v>
      </c>
      <c r="O287" s="289">
        <v>3.2279999999999998</v>
      </c>
      <c r="P287" s="63">
        <f t="shared" si="55"/>
        <v>527</v>
      </c>
      <c r="Q287" s="117">
        <f t="shared" si="56"/>
        <v>332</v>
      </c>
      <c r="R287" s="287">
        <f t="shared" si="48"/>
        <v>-0.64569158351243228</v>
      </c>
      <c r="S287" s="292">
        <v>42873.225995370369</v>
      </c>
      <c r="T287" s="294">
        <v>1.7570454262988853</v>
      </c>
      <c r="U287" s="293">
        <v>2.7130000000000001</v>
      </c>
      <c r="V287" s="63">
        <f t="shared" si="57"/>
        <v>224</v>
      </c>
      <c r="W287" s="117">
        <f t="shared" si="58"/>
        <v>68</v>
      </c>
      <c r="X287" s="291">
        <f t="shared" si="59"/>
        <v>-7.4177629952795116E-2</v>
      </c>
    </row>
    <row r="288" spans="1:24">
      <c r="A288" s="52">
        <v>42872.655954861111</v>
      </c>
      <c r="B288" s="3">
        <v>-1.9473334248665871E-2</v>
      </c>
      <c r="C288" s="4">
        <v>-1.1396365749023222E-2</v>
      </c>
      <c r="D288" s="63">
        <f t="shared" si="49"/>
        <v>1897</v>
      </c>
      <c r="E288" s="117">
        <f t="shared" si="50"/>
        <v>1048</v>
      </c>
      <c r="F288" s="104">
        <f t="shared" si="51"/>
        <v>0.84006930993476336</v>
      </c>
      <c r="G288" s="52">
        <v>42872.968454861111</v>
      </c>
      <c r="H288" s="3">
        <v>3.3801250301333137E-3</v>
      </c>
      <c r="I288" s="4">
        <v>2.9064705057250291E-2</v>
      </c>
      <c r="J288" s="63">
        <f t="shared" si="52"/>
        <v>1457</v>
      </c>
      <c r="K288" s="117">
        <f t="shared" si="53"/>
        <v>1989.5</v>
      </c>
      <c r="L288" s="104">
        <f t="shared" si="54"/>
        <v>-0.52886074178456599</v>
      </c>
      <c r="M288" s="288">
        <v>42873.214895833335</v>
      </c>
      <c r="N288" s="290">
        <v>1.7522542629101701</v>
      </c>
      <c r="O288" s="289">
        <v>3.5472999999999999</v>
      </c>
      <c r="P288" s="63">
        <f t="shared" si="55"/>
        <v>526</v>
      </c>
      <c r="Q288" s="117">
        <f t="shared" si="56"/>
        <v>423.5</v>
      </c>
      <c r="R288" s="287">
        <f t="shared" si="48"/>
        <v>-0.19107151661039784</v>
      </c>
      <c r="S288" s="292">
        <v>42873.226006944446</v>
      </c>
      <c r="T288" s="294">
        <v>1.7137388090389329</v>
      </c>
      <c r="U288" s="293">
        <v>2.7542</v>
      </c>
      <c r="V288" s="63">
        <f t="shared" si="57"/>
        <v>206</v>
      </c>
      <c r="W288" s="117">
        <f t="shared" si="58"/>
        <v>110.5</v>
      </c>
      <c r="X288" s="291">
        <f t="shared" si="59"/>
        <v>-0.51012862101292422</v>
      </c>
    </row>
    <row r="289" spans="1:24">
      <c r="A289" s="52">
        <v>42872.65607060185</v>
      </c>
      <c r="B289" s="3">
        <v>-3.8918788382466214E-2</v>
      </c>
      <c r="C289" s="4">
        <v>0.4943670193293957</v>
      </c>
      <c r="D289" s="63">
        <f t="shared" si="49"/>
        <v>1871</v>
      </c>
      <c r="E289" s="117">
        <f t="shared" si="50"/>
        <v>2295</v>
      </c>
      <c r="F289" s="104">
        <f t="shared" si="51"/>
        <v>0.23019110204272253</v>
      </c>
      <c r="G289" s="52">
        <v>42872.96857060185</v>
      </c>
      <c r="H289" s="3">
        <v>-0.23640159091010024</v>
      </c>
      <c r="I289" s="4">
        <v>-3.1626901152159978E-2</v>
      </c>
      <c r="J289" s="63">
        <f t="shared" si="52"/>
        <v>1256</v>
      </c>
      <c r="K289" s="117">
        <f t="shared" si="53"/>
        <v>1805.5</v>
      </c>
      <c r="L289" s="104">
        <f t="shared" si="54"/>
        <v>2.4204766460870379E-2</v>
      </c>
      <c r="M289" s="288">
        <v>42873.214907407404</v>
      </c>
      <c r="N289" s="290">
        <v>1.7343299076972101</v>
      </c>
      <c r="O289" s="289">
        <v>3.1558999999999999</v>
      </c>
      <c r="P289" s="63">
        <f t="shared" si="55"/>
        <v>522</v>
      </c>
      <c r="Q289" s="117">
        <f t="shared" si="56"/>
        <v>309</v>
      </c>
      <c r="R289" s="287">
        <f t="shared" si="48"/>
        <v>-0.55112072220291664</v>
      </c>
      <c r="S289" s="292">
        <v>42873.226018518515</v>
      </c>
      <c r="T289" s="294">
        <v>1.678181705137608</v>
      </c>
      <c r="U289" s="293">
        <v>2.7130000000000001</v>
      </c>
      <c r="V289" s="63">
        <f t="shared" si="57"/>
        <v>191</v>
      </c>
      <c r="W289" s="117">
        <f t="shared" si="58"/>
        <v>68</v>
      </c>
      <c r="X289" s="291">
        <f t="shared" si="59"/>
        <v>-0.3447808335336251</v>
      </c>
    </row>
    <row r="290" spans="1:24">
      <c r="A290" s="52">
        <v>42872.656186342589</v>
      </c>
      <c r="B290" s="3">
        <v>0.1419912545539368</v>
      </c>
      <c r="C290" s="4">
        <v>0.97989986900467962</v>
      </c>
      <c r="D290" s="63">
        <f t="shared" si="49"/>
        <v>2038</v>
      </c>
      <c r="E290" s="117">
        <f t="shared" si="50"/>
        <v>2505.5</v>
      </c>
      <c r="F290" s="104">
        <f t="shared" si="51"/>
        <v>9.6358635549031721E-2</v>
      </c>
      <c r="G290" s="52">
        <v>42872.968686342589</v>
      </c>
      <c r="H290" s="3">
        <v>-0.40486819191914947</v>
      </c>
      <c r="I290" s="4">
        <v>-0.19347118437725577</v>
      </c>
      <c r="J290" s="63">
        <f t="shared" si="52"/>
        <v>1082</v>
      </c>
      <c r="K290" s="117">
        <f t="shared" si="53"/>
        <v>1019.5</v>
      </c>
      <c r="L290" s="104">
        <f t="shared" si="54"/>
        <v>0.25710844575987396</v>
      </c>
      <c r="M290" s="288">
        <v>42873.214918981481</v>
      </c>
      <c r="N290" s="290">
        <v>1.7197481564728601</v>
      </c>
      <c r="O290" s="289">
        <v>4.1756000000000002</v>
      </c>
      <c r="P290" s="63">
        <f t="shared" si="55"/>
        <v>518</v>
      </c>
      <c r="Q290" s="117">
        <f t="shared" si="56"/>
        <v>497.5</v>
      </c>
      <c r="R290" s="287">
        <f t="shared" si="48"/>
        <v>0.47389536228474527</v>
      </c>
      <c r="S290" s="292">
        <v>42873.226030092592</v>
      </c>
      <c r="T290" s="294">
        <v>1.433315765857897</v>
      </c>
      <c r="U290" s="293">
        <v>2.7027000000000001</v>
      </c>
      <c r="V290" s="63">
        <f t="shared" si="57"/>
        <v>164</v>
      </c>
      <c r="W290" s="117">
        <f t="shared" si="58"/>
        <v>59</v>
      </c>
      <c r="X290" s="291">
        <f t="shared" si="59"/>
        <v>0.35796670969496625</v>
      </c>
    </row>
    <row r="291" spans="1:24">
      <c r="A291" s="52">
        <v>42872.656302083335</v>
      </c>
      <c r="B291" s="3">
        <v>-0.34962926852544046</v>
      </c>
      <c r="C291" s="4">
        <v>1.1012830814235002</v>
      </c>
      <c r="D291" s="63">
        <f t="shared" si="49"/>
        <v>1396</v>
      </c>
      <c r="E291" s="117">
        <f t="shared" si="50"/>
        <v>2512.5</v>
      </c>
      <c r="F291" s="104">
        <f t="shared" si="51"/>
        <v>-0.2428820430298001</v>
      </c>
      <c r="G291" s="52">
        <v>42872.968802083335</v>
      </c>
      <c r="H291" s="3">
        <v>0.22222979045364971</v>
      </c>
      <c r="I291" s="4">
        <v>-1.1396365749023222E-2</v>
      </c>
      <c r="J291" s="63">
        <f t="shared" si="52"/>
        <v>1610</v>
      </c>
      <c r="K291" s="117">
        <f t="shared" si="53"/>
        <v>1877.5</v>
      </c>
      <c r="L291" s="104">
        <f t="shared" si="54"/>
        <v>-0.25482535289724795</v>
      </c>
      <c r="M291" s="288">
        <v>42873.214930555558</v>
      </c>
      <c r="N291" s="290">
        <v>1.70182729830109</v>
      </c>
      <c r="O291" s="289">
        <v>3.5369999999999999</v>
      </c>
      <c r="P291" s="63">
        <f t="shared" si="55"/>
        <v>513</v>
      </c>
      <c r="Q291" s="117">
        <f t="shared" si="56"/>
        <v>421.5</v>
      </c>
      <c r="R291" s="287">
        <f t="shared" si="48"/>
        <v>0.25316722136683573</v>
      </c>
      <c r="S291" s="292">
        <v>42873.226041666669</v>
      </c>
      <c r="T291" s="294">
        <v>1.4124295272167031</v>
      </c>
      <c r="U291" s="293">
        <v>2.7645</v>
      </c>
      <c r="V291" s="63">
        <f t="shared" si="57"/>
        <v>161</v>
      </c>
      <c r="W291" s="117">
        <f t="shared" si="58"/>
        <v>123</v>
      </c>
      <c r="X291" s="291">
        <f t="shared" si="59"/>
        <v>0.8301065087592151</v>
      </c>
    </row>
    <row r="292" spans="1:24">
      <c r="A292" s="52">
        <v>42872.656417824073</v>
      </c>
      <c r="B292" s="3">
        <v>-0.50987679313368617</v>
      </c>
      <c r="C292" s="4">
        <v>8.8341696541135353E-3</v>
      </c>
      <c r="D292" s="63">
        <f t="shared" si="49"/>
        <v>978</v>
      </c>
      <c r="E292" s="117">
        <f t="shared" si="50"/>
        <v>1139.5</v>
      </c>
      <c r="F292" s="104">
        <f t="shared" si="51"/>
        <v>-0.35787599053564589</v>
      </c>
      <c r="G292" s="52">
        <v>42872.968917824073</v>
      </c>
      <c r="H292" s="3">
        <v>0.34096845734296011</v>
      </c>
      <c r="I292" s="4">
        <v>-0.19347118437725402</v>
      </c>
      <c r="J292" s="63">
        <f t="shared" si="52"/>
        <v>1706</v>
      </c>
      <c r="K292" s="117">
        <f t="shared" si="53"/>
        <v>1077</v>
      </c>
      <c r="L292" s="104">
        <f t="shared" si="54"/>
        <v>-0.26890828444690951</v>
      </c>
      <c r="M292" s="288">
        <v>42873.214942129627</v>
      </c>
      <c r="N292" s="290">
        <v>1.6918473934986999</v>
      </c>
      <c r="O292" s="289">
        <v>3.3928000000000003</v>
      </c>
      <c r="P292" s="63">
        <f t="shared" si="55"/>
        <v>509</v>
      </c>
      <c r="Q292" s="117">
        <f t="shared" si="56"/>
        <v>378</v>
      </c>
      <c r="R292" s="287">
        <f t="shared" si="48"/>
        <v>0.14616010452280284</v>
      </c>
      <c r="S292" s="292">
        <v>42873.226053240738</v>
      </c>
      <c r="T292" s="294">
        <v>1.6136160010196492</v>
      </c>
      <c r="U292" s="293">
        <v>2.7747999999999999</v>
      </c>
      <c r="V292" s="63">
        <f t="shared" si="57"/>
        <v>180</v>
      </c>
      <c r="W292" s="117">
        <f t="shared" si="58"/>
        <v>133</v>
      </c>
      <c r="X292" s="291">
        <f t="shared" si="59"/>
        <v>0.83543330465082111</v>
      </c>
    </row>
    <row r="293" spans="1:24">
      <c r="A293" s="52">
        <v>42872.656533564819</v>
      </c>
      <c r="B293" s="3">
        <v>-0.66390770316312897</v>
      </c>
      <c r="C293" s="4">
        <v>-7.20879719584335E-2</v>
      </c>
      <c r="D293" s="63">
        <f t="shared" si="49"/>
        <v>495</v>
      </c>
      <c r="E293" s="117">
        <f t="shared" si="50"/>
        <v>792.5</v>
      </c>
      <c r="F293" s="104">
        <f t="shared" si="51"/>
        <v>-0.64632775269709752</v>
      </c>
      <c r="G293" s="52">
        <v>42872.969033564819</v>
      </c>
      <c r="H293" s="3">
        <v>4.1043492942001991E-2</v>
      </c>
      <c r="I293" s="4">
        <v>0.43367541311998542</v>
      </c>
      <c r="J293" s="63">
        <f t="shared" si="52"/>
        <v>1491</v>
      </c>
      <c r="K293" s="117">
        <f t="shared" si="53"/>
        <v>2322.5</v>
      </c>
      <c r="L293" s="104">
        <f t="shared" si="54"/>
        <v>-0.12699486291542994</v>
      </c>
      <c r="M293" s="288">
        <v>42873.214953703704</v>
      </c>
      <c r="N293" s="290">
        <v>1.6810464719628</v>
      </c>
      <c r="O293" s="289">
        <v>4.0004999999999997</v>
      </c>
      <c r="P293" s="63">
        <f t="shared" si="55"/>
        <v>506</v>
      </c>
      <c r="Q293" s="117">
        <f t="shared" si="56"/>
        <v>481</v>
      </c>
      <c r="R293" s="287">
        <f t="shared" si="48"/>
        <v>0.40144966858113273</v>
      </c>
      <c r="S293" s="292">
        <v>42873.226064814815</v>
      </c>
      <c r="T293" s="294">
        <v>1.7475976514378257</v>
      </c>
      <c r="U293" s="293">
        <v>2.7027000000000001</v>
      </c>
      <c r="V293" s="63">
        <f t="shared" si="57"/>
        <v>220</v>
      </c>
      <c r="W293" s="117">
        <f t="shared" si="58"/>
        <v>59</v>
      </c>
      <c r="X293" s="291">
        <f t="shared" si="59"/>
        <v>0.51929275780485495</v>
      </c>
    </row>
    <row r="294" spans="1:24">
      <c r="A294" s="52">
        <v>42872.656649305558</v>
      </c>
      <c r="B294" s="3">
        <v>-0.45865126153932079</v>
      </c>
      <c r="C294" s="4">
        <v>0.41344487771684868</v>
      </c>
      <c r="D294" s="63">
        <f t="shared" si="49"/>
        <v>1142</v>
      </c>
      <c r="E294" s="117">
        <f t="shared" si="50"/>
        <v>2185.5</v>
      </c>
      <c r="F294" s="104">
        <f t="shared" si="51"/>
        <v>7.2140267405064476E-2</v>
      </c>
      <c r="G294" s="52">
        <v>42872.969149305558</v>
      </c>
      <c r="H294" s="3">
        <v>0.64281385653204748</v>
      </c>
      <c r="I294" s="4">
        <v>-0.17324064897411903</v>
      </c>
      <c r="J294" s="63">
        <f t="shared" si="52"/>
        <v>1880</v>
      </c>
      <c r="K294" s="117">
        <f t="shared" si="53"/>
        <v>1139</v>
      </c>
      <c r="L294" s="104">
        <f t="shared" si="54"/>
        <v>-0.68938578148179752</v>
      </c>
      <c r="M294" s="288">
        <v>42873.214965277781</v>
      </c>
      <c r="N294" s="290">
        <v>1.6681299348821099</v>
      </c>
      <c r="O294" s="289">
        <v>3.4237000000000002</v>
      </c>
      <c r="P294" s="63">
        <f t="shared" si="55"/>
        <v>505</v>
      </c>
      <c r="Q294" s="117">
        <f t="shared" si="56"/>
        <v>388</v>
      </c>
      <c r="R294" s="287">
        <f t="shared" si="48"/>
        <v>-0.8167301807185352</v>
      </c>
      <c r="S294" s="292">
        <v>42873.226076388892</v>
      </c>
      <c r="T294" s="294">
        <v>1.7464908272240864</v>
      </c>
      <c r="U294" s="293">
        <v>2.6408999999999998</v>
      </c>
      <c r="V294" s="63">
        <f t="shared" si="57"/>
        <v>219</v>
      </c>
      <c r="W294" s="117">
        <f t="shared" si="58"/>
        <v>16.5</v>
      </c>
      <c r="X294" s="291">
        <f t="shared" si="59"/>
        <v>0.44626359020526646</v>
      </c>
    </row>
    <row r="295" spans="1:24">
      <c r="A295" s="52">
        <v>42872.656765046297</v>
      </c>
      <c r="B295" s="3">
        <v>-0.14211343294176665</v>
      </c>
      <c r="C295" s="4">
        <v>0.6157502317482163</v>
      </c>
      <c r="D295" s="63">
        <f t="shared" si="49"/>
        <v>1741</v>
      </c>
      <c r="E295" s="117">
        <f t="shared" si="50"/>
        <v>2395.5</v>
      </c>
      <c r="F295" s="104">
        <f t="shared" si="51"/>
        <v>-0.61515323969082669</v>
      </c>
      <c r="G295" s="52">
        <v>42872.969265046297</v>
      </c>
      <c r="H295" s="3">
        <v>0.28413461679797569</v>
      </c>
      <c r="I295" s="4">
        <v>0.15044791747607084</v>
      </c>
      <c r="J295" s="63">
        <f t="shared" si="52"/>
        <v>1658</v>
      </c>
      <c r="K295" s="117">
        <f t="shared" si="53"/>
        <v>2188</v>
      </c>
      <c r="L295" s="104">
        <f t="shared" si="54"/>
        <v>-0.84784566857391919</v>
      </c>
      <c r="M295" s="288">
        <v>42873.21497685185</v>
      </c>
      <c r="N295" s="290">
        <v>1.65837958443522</v>
      </c>
      <c r="O295" s="289">
        <v>3.4031000000000002</v>
      </c>
      <c r="P295" s="63">
        <f t="shared" si="55"/>
        <v>502</v>
      </c>
      <c r="Q295" s="117">
        <f t="shared" si="56"/>
        <v>380</v>
      </c>
      <c r="R295" s="287">
        <f t="shared" si="48"/>
        <v>-0.89576926063473283</v>
      </c>
      <c r="S295" s="292">
        <v>42873.226087962961</v>
      </c>
      <c r="T295" s="294">
        <v>1.6426516449308837</v>
      </c>
      <c r="U295" s="293">
        <v>2.6821000000000002</v>
      </c>
      <c r="V295" s="63">
        <f t="shared" si="57"/>
        <v>181</v>
      </c>
      <c r="W295" s="117">
        <f t="shared" si="58"/>
        <v>41.5</v>
      </c>
      <c r="X295" s="291">
        <f t="shared" si="59"/>
        <v>0.81327473953160501</v>
      </c>
    </row>
    <row r="296" spans="1:24">
      <c r="A296" s="52">
        <v>42872.656880787035</v>
      </c>
      <c r="B296" s="3">
        <v>-0.45318418710463293</v>
      </c>
      <c r="C296" s="4">
        <v>0.15044791747607084</v>
      </c>
      <c r="D296" s="63">
        <f t="shared" si="49"/>
        <v>1165</v>
      </c>
      <c r="E296" s="117">
        <f t="shared" si="50"/>
        <v>1659</v>
      </c>
      <c r="F296" s="104">
        <f t="shared" si="51"/>
        <v>-0.15351660537014325</v>
      </c>
      <c r="G296" s="52">
        <v>42872.969380787035</v>
      </c>
      <c r="H296" s="3">
        <v>0.15509679220507722</v>
      </c>
      <c r="I296" s="4">
        <v>-5.1857436555296739E-2</v>
      </c>
      <c r="J296" s="63">
        <f t="shared" si="52"/>
        <v>1565</v>
      </c>
      <c r="K296" s="117">
        <f t="shared" si="53"/>
        <v>1741</v>
      </c>
      <c r="L296" s="104">
        <f t="shared" si="54"/>
        <v>-0.94014379481973809</v>
      </c>
      <c r="M296" s="288">
        <v>42873.214988425927</v>
      </c>
      <c r="N296" s="290">
        <v>1.6540005680044001</v>
      </c>
      <c r="O296" s="289">
        <v>3.4855</v>
      </c>
      <c r="P296" s="63">
        <f t="shared" si="55"/>
        <v>501</v>
      </c>
      <c r="Q296" s="117">
        <f t="shared" si="56"/>
        <v>405</v>
      </c>
      <c r="R296" s="287">
        <f t="shared" ref="R296:R359" si="60">CORREL(P301:P305,Q296:Q300)</f>
        <v>-8.218889708004011E-2</v>
      </c>
      <c r="S296" s="292">
        <v>42873.226099537038</v>
      </c>
      <c r="T296" s="294">
        <v>1.4496096154925624</v>
      </c>
      <c r="U296" s="293">
        <v>2.6408999999999998</v>
      </c>
      <c r="V296" s="63">
        <f t="shared" si="57"/>
        <v>167</v>
      </c>
      <c r="W296" s="117">
        <f t="shared" si="58"/>
        <v>16.5</v>
      </c>
      <c r="X296" s="291">
        <f t="shared" si="59"/>
        <v>-0.25385883105550194</v>
      </c>
    </row>
    <row r="297" spans="1:24">
      <c r="A297" s="52">
        <v>42872.656996527774</v>
      </c>
      <c r="B297" s="3">
        <v>-0.55715933373647231</v>
      </c>
      <c r="C297" s="4">
        <v>0.41344487771684868</v>
      </c>
      <c r="D297" s="63">
        <f t="shared" si="49"/>
        <v>862</v>
      </c>
      <c r="E297" s="117">
        <f t="shared" si="50"/>
        <v>2185.5</v>
      </c>
      <c r="F297" s="104">
        <f t="shared" si="51"/>
        <v>-0.52831854842366066</v>
      </c>
      <c r="G297" s="52">
        <v>42872.969496527774</v>
      </c>
      <c r="H297" s="3">
        <v>0.85917180921534042</v>
      </c>
      <c r="I297" s="4">
        <v>-0.17324064897411903</v>
      </c>
      <c r="J297" s="63">
        <f t="shared" si="52"/>
        <v>2012</v>
      </c>
      <c r="K297" s="117">
        <f t="shared" si="53"/>
        <v>1139</v>
      </c>
      <c r="L297" s="104">
        <f t="shared" si="54"/>
        <v>-0.86655381842968937</v>
      </c>
      <c r="M297" s="288">
        <v>42873.214999999997</v>
      </c>
      <c r="N297" s="290">
        <v>1.64667640937495</v>
      </c>
      <c r="O297" s="289">
        <v>3.4855</v>
      </c>
      <c r="P297" s="63">
        <f t="shared" si="55"/>
        <v>499</v>
      </c>
      <c r="Q297" s="117">
        <f t="shared" si="56"/>
        <v>405</v>
      </c>
      <c r="R297" s="287">
        <f t="shared" si="60"/>
        <v>-2.5502084487046897E-2</v>
      </c>
      <c r="S297" s="292">
        <v>42873.226111111115</v>
      </c>
      <c r="T297" s="294">
        <v>1.2860348121370579</v>
      </c>
      <c r="U297" s="293">
        <v>2.6615000000000002</v>
      </c>
      <c r="V297" s="63">
        <f t="shared" si="57"/>
        <v>149</v>
      </c>
      <c r="W297" s="117">
        <f t="shared" si="58"/>
        <v>31</v>
      </c>
      <c r="X297" s="291">
        <f t="shared" si="59"/>
        <v>-6.21909385268666E-2</v>
      </c>
    </row>
    <row r="298" spans="1:24">
      <c r="A298" s="52">
        <v>42872.657112268513</v>
      </c>
      <c r="B298" s="3">
        <v>-0.31145968610149394</v>
      </c>
      <c r="C298" s="4">
        <v>0.3527532715074384</v>
      </c>
      <c r="D298" s="63">
        <f t="shared" si="49"/>
        <v>1475</v>
      </c>
      <c r="E298" s="117">
        <f t="shared" si="50"/>
        <v>2098</v>
      </c>
      <c r="F298" s="104">
        <f t="shared" si="51"/>
        <v>-0.44880962034528626</v>
      </c>
      <c r="G298" s="52">
        <v>42872.969612268513</v>
      </c>
      <c r="H298" s="3">
        <v>0.69837614267230386</v>
      </c>
      <c r="I298" s="4">
        <v>8.975631126666056E-2</v>
      </c>
      <c r="J298" s="63">
        <f t="shared" si="52"/>
        <v>1922</v>
      </c>
      <c r="K298" s="117">
        <f t="shared" si="53"/>
        <v>2109</v>
      </c>
      <c r="L298" s="104">
        <f t="shared" si="54"/>
        <v>-0.86968624275141104</v>
      </c>
      <c r="M298" s="288">
        <v>42873.215011574073</v>
      </c>
      <c r="N298" s="290">
        <v>1.6448675176885701</v>
      </c>
      <c r="O298" s="289">
        <v>3.8872</v>
      </c>
      <c r="P298" s="63">
        <f t="shared" si="55"/>
        <v>498</v>
      </c>
      <c r="Q298" s="117">
        <f t="shared" si="56"/>
        <v>471</v>
      </c>
      <c r="R298" s="287">
        <f t="shared" si="60"/>
        <v>0.83992512579795864</v>
      </c>
      <c r="S298" s="292">
        <v>42873.226122685184</v>
      </c>
      <c r="T298" s="294">
        <v>1.1486185157821531</v>
      </c>
      <c r="U298" s="293">
        <v>2.5996999999999999</v>
      </c>
      <c r="V298" s="63">
        <f t="shared" si="57"/>
        <v>142</v>
      </c>
      <c r="W298" s="117">
        <f t="shared" si="58"/>
        <v>4</v>
      </c>
      <c r="X298" s="291">
        <f t="shared" si="59"/>
        <v>-0.28471308911060794</v>
      </c>
    </row>
    <row r="299" spans="1:24">
      <c r="A299" s="52">
        <v>42872.657228009259</v>
      </c>
      <c r="B299" s="3">
        <v>-0.58734616735310019</v>
      </c>
      <c r="C299" s="4">
        <v>8.975631126666056E-2</v>
      </c>
      <c r="D299" s="63">
        <f t="shared" si="49"/>
        <v>748</v>
      </c>
      <c r="E299" s="117">
        <f t="shared" si="50"/>
        <v>1443</v>
      </c>
      <c r="F299" s="104">
        <f t="shared" si="51"/>
        <v>0.163182034672541</v>
      </c>
      <c r="G299" s="52">
        <v>42872.969728009259</v>
      </c>
      <c r="H299" s="3">
        <v>-0.2449242579269815</v>
      </c>
      <c r="I299" s="4">
        <v>-7.20879719584335E-2</v>
      </c>
      <c r="J299" s="63">
        <f t="shared" si="52"/>
        <v>1246</v>
      </c>
      <c r="K299" s="117">
        <f t="shared" si="53"/>
        <v>1653.5</v>
      </c>
      <c r="L299" s="104">
        <f t="shared" si="54"/>
        <v>-0.72653335229735783</v>
      </c>
      <c r="M299" s="288">
        <v>42873.21502314815</v>
      </c>
      <c r="N299" s="290">
        <v>1.6369764295674301</v>
      </c>
      <c r="O299" s="289">
        <v>3.8872</v>
      </c>
      <c r="P299" s="63">
        <f t="shared" si="55"/>
        <v>497</v>
      </c>
      <c r="Q299" s="117">
        <f t="shared" si="56"/>
        <v>471</v>
      </c>
      <c r="R299" s="287">
        <f t="shared" si="60"/>
        <v>0.6468394917221828</v>
      </c>
      <c r="S299" s="292">
        <v>42873.226134259261</v>
      </c>
      <c r="T299" s="294">
        <v>1.0469916704897702</v>
      </c>
      <c r="U299" s="293">
        <v>2.6202999999999999</v>
      </c>
      <c r="V299" s="63">
        <f>_xlfn.RANK.AVG(T299,T$21:T$359,1)</f>
        <v>132</v>
      </c>
      <c r="W299" s="117">
        <f t="shared" si="58"/>
        <v>6</v>
      </c>
      <c r="X299" s="291">
        <f t="shared" si="59"/>
        <v>-0.18036720504789341</v>
      </c>
    </row>
    <row r="300" spans="1:24">
      <c r="A300" s="52">
        <v>42872.657343750005</v>
      </c>
      <c r="B300" s="3">
        <v>-0.42517057992815049</v>
      </c>
      <c r="C300" s="4">
        <v>0.69667237336076326</v>
      </c>
      <c r="D300" s="63">
        <f t="shared" si="49"/>
        <v>1244</v>
      </c>
      <c r="E300" s="117">
        <f t="shared" si="50"/>
        <v>2433.5</v>
      </c>
      <c r="F300" s="104">
        <f t="shared" si="51"/>
        <v>0.37169267190957694</v>
      </c>
      <c r="G300" s="52">
        <v>42872.969843750005</v>
      </c>
      <c r="H300" s="3">
        <v>-0.70239556017748139</v>
      </c>
      <c r="I300" s="4">
        <v>-0.19347118437725577</v>
      </c>
      <c r="J300" s="63">
        <f t="shared" si="52"/>
        <v>591</v>
      </c>
      <c r="K300" s="117">
        <f t="shared" si="53"/>
        <v>1019.5</v>
      </c>
      <c r="L300" s="104">
        <f t="shared" si="54"/>
        <v>-0.12841477900800349</v>
      </c>
      <c r="M300" s="288">
        <v>42873.21503472222</v>
      </c>
      <c r="N300" s="290">
        <v>1.6294622905801499</v>
      </c>
      <c r="O300" s="289">
        <v>3.4443000000000001</v>
      </c>
      <c r="P300" s="63">
        <f t="shared" si="55"/>
        <v>496</v>
      </c>
      <c r="Q300" s="117">
        <f t="shared" si="56"/>
        <v>392.5</v>
      </c>
      <c r="R300" s="287">
        <f t="shared" si="60"/>
        <v>0.58234678493237246</v>
      </c>
      <c r="S300" s="292">
        <v>42873.226145833331</v>
      </c>
      <c r="T300" s="294">
        <v>0.9672628754988527</v>
      </c>
      <c r="U300" s="293">
        <v>2.7439</v>
      </c>
      <c r="V300" s="63">
        <f t="shared" si="57"/>
        <v>125</v>
      </c>
      <c r="W300" s="117">
        <f t="shared" si="58"/>
        <v>96</v>
      </c>
      <c r="X300" s="291">
        <f t="shared" si="59"/>
        <v>-0.42991983919297461</v>
      </c>
    </row>
    <row r="301" spans="1:24">
      <c r="A301" s="52">
        <v>42872.657459490743</v>
      </c>
      <c r="B301" s="3">
        <v>-0.4854097246899029</v>
      </c>
      <c r="C301" s="4">
        <v>-1.1396365749023222E-2</v>
      </c>
      <c r="D301" s="63">
        <f t="shared" si="49"/>
        <v>1061</v>
      </c>
      <c r="E301" s="117">
        <f t="shared" si="50"/>
        <v>1048</v>
      </c>
      <c r="F301" s="104">
        <f t="shared" si="51"/>
        <v>0.13998409249541907</v>
      </c>
      <c r="G301" s="52">
        <v>42872.969959490743</v>
      </c>
      <c r="H301" s="3">
        <v>0.11411552249211911</v>
      </c>
      <c r="I301" s="4">
        <v>-3.1626901152159978E-2</v>
      </c>
      <c r="J301" s="63">
        <f t="shared" si="52"/>
        <v>1539</v>
      </c>
      <c r="K301" s="117">
        <f t="shared" si="53"/>
        <v>1805.5</v>
      </c>
      <c r="L301" s="104">
        <f t="shared" si="54"/>
        <v>0.64857791142826138</v>
      </c>
      <c r="M301" s="288">
        <v>42873.215046296296</v>
      </c>
      <c r="N301" s="290">
        <v>1.6267507700067001</v>
      </c>
      <c r="O301" s="289">
        <v>3.8357000000000001</v>
      </c>
      <c r="P301" s="63">
        <f t="shared" si="55"/>
        <v>494</v>
      </c>
      <c r="Q301" s="117">
        <f t="shared" si="56"/>
        <v>461.5</v>
      </c>
      <c r="R301" s="287">
        <f t="shared" si="60"/>
        <v>0.55677937508930342</v>
      </c>
      <c r="S301" s="292">
        <v>42873.226157407407</v>
      </c>
      <c r="T301" s="294">
        <v>0.89703525493579694</v>
      </c>
      <c r="U301" s="293">
        <v>2.6408999999999998</v>
      </c>
      <c r="V301" s="63">
        <f t="shared" si="57"/>
        <v>118</v>
      </c>
      <c r="W301" s="117">
        <f t="shared" si="58"/>
        <v>16.5</v>
      </c>
      <c r="X301" s="291">
        <f t="shared" si="59"/>
        <v>0.65610799166597311</v>
      </c>
    </row>
    <row r="302" spans="1:24">
      <c r="A302" s="52">
        <v>42872.657575231482</v>
      </c>
      <c r="B302" s="3">
        <v>-0.49222664744288547</v>
      </c>
      <c r="C302" s="4">
        <v>0.1706784528792076</v>
      </c>
      <c r="D302" s="63">
        <f t="shared" si="49"/>
        <v>1031</v>
      </c>
      <c r="E302" s="117">
        <f t="shared" si="50"/>
        <v>1711.5</v>
      </c>
      <c r="F302" s="104">
        <f t="shared" si="51"/>
        <v>0.82079902904935398</v>
      </c>
      <c r="G302" s="52">
        <v>42872.970075231482</v>
      </c>
      <c r="H302" s="3">
        <v>0.3331922861997183</v>
      </c>
      <c r="I302" s="4">
        <v>-0.1327795781678455</v>
      </c>
      <c r="J302" s="63">
        <f t="shared" si="52"/>
        <v>1701</v>
      </c>
      <c r="K302" s="117">
        <f t="shared" si="53"/>
        <v>1368</v>
      </c>
      <c r="L302" s="104">
        <f t="shared" si="54"/>
        <v>0.61783030620139889</v>
      </c>
      <c r="M302" s="288">
        <v>42873.215057870373</v>
      </c>
      <c r="N302" s="290">
        <v>1.62550449513108</v>
      </c>
      <c r="O302" s="289">
        <v>3.2073999999999998</v>
      </c>
      <c r="P302" s="63">
        <f t="shared" si="55"/>
        <v>492</v>
      </c>
      <c r="Q302" s="117">
        <f t="shared" si="56"/>
        <v>326</v>
      </c>
      <c r="R302" s="287">
        <f t="shared" si="60"/>
        <v>8.1376007176545556E-3</v>
      </c>
      <c r="S302" s="292">
        <v>42873.226168981484</v>
      </c>
      <c r="T302" s="294">
        <v>0.84006819865077698</v>
      </c>
      <c r="U302" s="293">
        <v>2.6305999999999998</v>
      </c>
      <c r="V302" s="63">
        <f t="shared" si="57"/>
        <v>109</v>
      </c>
      <c r="W302" s="117">
        <f t="shared" si="58"/>
        <v>9.5</v>
      </c>
      <c r="X302" s="291">
        <f t="shared" si="59"/>
        <v>0.77145427628917718</v>
      </c>
    </row>
    <row r="303" spans="1:24">
      <c r="A303" s="52">
        <v>42872.657690972221</v>
      </c>
      <c r="B303" s="3">
        <v>-0.28146621891483997</v>
      </c>
      <c r="C303" s="4">
        <v>4.9295240460387052E-2</v>
      </c>
      <c r="D303" s="63">
        <f t="shared" si="49"/>
        <v>1521</v>
      </c>
      <c r="E303" s="117">
        <f t="shared" si="50"/>
        <v>1304.5</v>
      </c>
      <c r="F303" s="104">
        <f t="shared" si="51"/>
        <v>0.6083249704303233</v>
      </c>
      <c r="G303" s="52">
        <v>42872.970190972221</v>
      </c>
      <c r="H303" s="3">
        <v>-0.32680327723758162</v>
      </c>
      <c r="I303" s="4">
        <v>-3.1626901152159978E-2</v>
      </c>
      <c r="J303" s="63">
        <f t="shared" si="52"/>
        <v>1161</v>
      </c>
      <c r="K303" s="117">
        <f t="shared" si="53"/>
        <v>1805.5</v>
      </c>
      <c r="L303" s="104">
        <f t="shared" si="54"/>
        <v>0.43988366507216975</v>
      </c>
      <c r="M303" s="288">
        <v>42873.215069444443</v>
      </c>
      <c r="N303" s="290">
        <v>1.6219652036424099</v>
      </c>
      <c r="O303" s="289">
        <v>3.3721999999999999</v>
      </c>
      <c r="P303" s="63">
        <f t="shared" si="55"/>
        <v>491</v>
      </c>
      <c r="Q303" s="117">
        <f t="shared" si="56"/>
        <v>373</v>
      </c>
      <c r="R303" s="287">
        <f t="shared" si="60"/>
        <v>0.40238714107468809</v>
      </c>
      <c r="S303" s="292">
        <v>42873.226180555554</v>
      </c>
      <c r="T303" s="294">
        <v>0.80503310373861303</v>
      </c>
      <c r="U303" s="293">
        <v>2.6511999999999998</v>
      </c>
      <c r="V303" s="63">
        <f t="shared" si="57"/>
        <v>97</v>
      </c>
      <c r="W303" s="117">
        <f t="shared" si="58"/>
        <v>24.5</v>
      </c>
      <c r="X303" s="291">
        <f t="shared" si="59"/>
        <v>-0.85670018482408727</v>
      </c>
    </row>
    <row r="304" spans="1:24">
      <c r="A304" s="52">
        <v>42872.657806712959</v>
      </c>
      <c r="B304" s="3">
        <v>0.8145247780025533</v>
      </c>
      <c r="C304" s="4">
        <v>4.9295240460387052E-2</v>
      </c>
      <c r="D304" s="63">
        <f t="shared" si="49"/>
        <v>2379</v>
      </c>
      <c r="E304" s="117">
        <f t="shared" si="50"/>
        <v>1304.5</v>
      </c>
      <c r="F304" s="104">
        <f t="shared" si="51"/>
        <v>0.56623514386164353</v>
      </c>
      <c r="G304" s="52">
        <v>42872.970306712959</v>
      </c>
      <c r="H304" s="3">
        <v>3.7670649627465892E-2</v>
      </c>
      <c r="I304" s="4">
        <v>-0.29462386139293956</v>
      </c>
      <c r="J304" s="63">
        <f t="shared" si="52"/>
        <v>1486</v>
      </c>
      <c r="K304" s="117">
        <f t="shared" si="53"/>
        <v>447.5</v>
      </c>
      <c r="L304" s="104">
        <f t="shared" si="54"/>
        <v>0.67326210168999323</v>
      </c>
      <c r="M304" s="288">
        <v>42873.215081018519</v>
      </c>
      <c r="N304" s="290">
        <v>1.6171199838958601</v>
      </c>
      <c r="O304" s="289">
        <v>3.2382999999999997</v>
      </c>
      <c r="P304" s="63">
        <f t="shared" si="55"/>
        <v>490</v>
      </c>
      <c r="Q304" s="117">
        <f t="shared" si="56"/>
        <v>335</v>
      </c>
      <c r="R304" s="287">
        <f t="shared" si="60"/>
        <v>-0.89022507289267017</v>
      </c>
      <c r="S304" s="292">
        <v>42873.22619212963</v>
      </c>
      <c r="T304" s="294">
        <v>0.79649146925824432</v>
      </c>
      <c r="U304" s="293">
        <v>2.6511999999999998</v>
      </c>
      <c r="V304" s="63">
        <f t="shared" si="57"/>
        <v>87</v>
      </c>
      <c r="W304" s="117">
        <f t="shared" si="58"/>
        <v>24.5</v>
      </c>
      <c r="X304" s="291">
        <f t="shared" si="59"/>
        <v>2.2206895946786098E-2</v>
      </c>
    </row>
    <row r="305" spans="1:24">
      <c r="A305" s="52">
        <v>42872.657922453698</v>
      </c>
      <c r="B305" s="3">
        <v>0.21622506694844842</v>
      </c>
      <c r="C305" s="4">
        <v>0.13021738207293407</v>
      </c>
      <c r="D305" s="63">
        <f t="shared" si="49"/>
        <v>2086</v>
      </c>
      <c r="E305" s="117">
        <f t="shared" si="50"/>
        <v>1594</v>
      </c>
      <c r="F305" s="104">
        <f t="shared" si="51"/>
        <v>0.6105623223272324</v>
      </c>
      <c r="G305" s="52">
        <v>42872.970422453698</v>
      </c>
      <c r="H305" s="3">
        <v>0.98417962319003738</v>
      </c>
      <c r="I305" s="4">
        <v>-0.25416279058666608</v>
      </c>
      <c r="J305" s="63">
        <f t="shared" si="52"/>
        <v>2066</v>
      </c>
      <c r="K305" s="117">
        <f t="shared" si="53"/>
        <v>664.5</v>
      </c>
      <c r="L305" s="104">
        <f t="shared" si="54"/>
        <v>0.60465208524090164</v>
      </c>
      <c r="M305" s="288">
        <v>42873.215092592596</v>
      </c>
      <c r="N305" s="290">
        <v>1.61424551198933</v>
      </c>
      <c r="O305" s="289">
        <v>3.3001</v>
      </c>
      <c r="P305" s="63">
        <f t="shared" si="55"/>
        <v>488</v>
      </c>
      <c r="Q305" s="117">
        <f t="shared" si="56"/>
        <v>348.5</v>
      </c>
      <c r="R305" s="287">
        <f t="shared" si="60"/>
        <v>9.607384106377001E-2</v>
      </c>
      <c r="S305" s="292">
        <v>42873.226203703707</v>
      </c>
      <c r="T305" s="294">
        <v>0.79940033361835483</v>
      </c>
      <c r="U305" s="293">
        <v>2.6511999999999998</v>
      </c>
      <c r="V305" s="63">
        <f t="shared" si="57"/>
        <v>90</v>
      </c>
      <c r="W305" s="117">
        <f t="shared" si="58"/>
        <v>24.5</v>
      </c>
      <c r="X305" s="291">
        <f t="shared" si="59"/>
        <v>-0.11649735810824673</v>
      </c>
    </row>
    <row r="306" spans="1:24">
      <c r="A306" s="52">
        <v>42872.658038194444</v>
      </c>
      <c r="B306" s="3">
        <v>0.27218427444294474</v>
      </c>
      <c r="C306" s="4">
        <v>6.9525775863523806E-2</v>
      </c>
      <c r="D306" s="63">
        <f t="shared" si="49"/>
        <v>2136</v>
      </c>
      <c r="E306" s="117">
        <f t="shared" si="50"/>
        <v>1373.5</v>
      </c>
      <c r="F306" s="104">
        <f t="shared" si="51"/>
        <v>-0.5845054149183454</v>
      </c>
      <c r="G306" s="52">
        <v>42872.970538194444</v>
      </c>
      <c r="H306" s="3">
        <v>0.3069538827822762</v>
      </c>
      <c r="I306" s="4">
        <v>-3.1626901152159978E-2</v>
      </c>
      <c r="J306" s="63">
        <f t="shared" si="52"/>
        <v>1680</v>
      </c>
      <c r="K306" s="117">
        <f t="shared" si="53"/>
        <v>1805.5</v>
      </c>
      <c r="L306" s="104">
        <f t="shared" si="54"/>
        <v>0.69121545688219699</v>
      </c>
      <c r="M306" s="288">
        <v>42873.215104166666</v>
      </c>
      <c r="N306" s="290">
        <v>1.6131639061751899</v>
      </c>
      <c r="O306" s="289">
        <v>3.2588999999999997</v>
      </c>
      <c r="P306" s="63">
        <f t="shared" si="55"/>
        <v>487</v>
      </c>
      <c r="Q306" s="117">
        <f t="shared" si="56"/>
        <v>342</v>
      </c>
      <c r="R306" s="287">
        <f t="shared" si="60"/>
        <v>0.30595997631129157</v>
      </c>
      <c r="S306" s="292">
        <v>42873.226215277777</v>
      </c>
      <c r="T306" s="294">
        <v>0.79873673210123575</v>
      </c>
      <c r="U306" s="293">
        <v>2.6305999999999998</v>
      </c>
      <c r="V306" s="63">
        <f t="shared" si="57"/>
        <v>88.5</v>
      </c>
      <c r="W306" s="117">
        <f t="shared" si="58"/>
        <v>9.5</v>
      </c>
      <c r="X306" s="291">
        <f t="shared" si="59"/>
        <v>0.21755282403234966</v>
      </c>
    </row>
    <row r="307" spans="1:24">
      <c r="A307" s="52">
        <v>42872.65815393519</v>
      </c>
      <c r="B307" s="3">
        <v>0.59448660812080267</v>
      </c>
      <c r="C307" s="4">
        <v>4.9295240460387052E-2</v>
      </c>
      <c r="D307" s="63">
        <f t="shared" si="49"/>
        <v>2317</v>
      </c>
      <c r="E307" s="117">
        <f t="shared" si="50"/>
        <v>1304.5</v>
      </c>
      <c r="F307" s="104">
        <f t="shared" si="51"/>
        <v>-0.45087608823451092</v>
      </c>
      <c r="G307" s="52">
        <v>42872.97065393519</v>
      </c>
      <c r="H307" s="3">
        <v>0.15069642676879424</v>
      </c>
      <c r="I307" s="4">
        <v>-0.11254904276470701</v>
      </c>
      <c r="J307" s="63">
        <f t="shared" si="52"/>
        <v>1563</v>
      </c>
      <c r="K307" s="117">
        <f t="shared" si="53"/>
        <v>1463</v>
      </c>
      <c r="L307" s="104">
        <f t="shared" si="54"/>
        <v>0.65559740687296697</v>
      </c>
      <c r="M307" s="288">
        <v>42873.215115740742</v>
      </c>
      <c r="N307" s="290">
        <v>1.60878794684382</v>
      </c>
      <c r="O307" s="289">
        <v>3.3104</v>
      </c>
      <c r="P307" s="63">
        <f t="shared" si="55"/>
        <v>484</v>
      </c>
      <c r="Q307" s="117">
        <f t="shared" si="56"/>
        <v>352</v>
      </c>
      <c r="R307" s="287">
        <f t="shared" si="60"/>
        <v>0.40636000741176215</v>
      </c>
      <c r="S307" s="292">
        <v>42873.226226851853</v>
      </c>
      <c r="T307" s="294">
        <v>0.81409947237291536</v>
      </c>
      <c r="U307" s="293">
        <v>2.8468999999999998</v>
      </c>
      <c r="V307" s="63">
        <f t="shared" si="57"/>
        <v>103</v>
      </c>
      <c r="W307" s="117">
        <f t="shared" si="58"/>
        <v>188</v>
      </c>
      <c r="X307" s="291">
        <f t="shared" si="59"/>
        <v>0.72280831753260799</v>
      </c>
    </row>
    <row r="308" spans="1:24">
      <c r="A308" s="52">
        <v>42872.658269675929</v>
      </c>
      <c r="B308" s="3">
        <v>-0.27262371569414062</v>
      </c>
      <c r="C308" s="4">
        <v>8.975631126666056E-2</v>
      </c>
      <c r="D308" s="63">
        <f t="shared" si="49"/>
        <v>1534</v>
      </c>
      <c r="E308" s="117">
        <f t="shared" si="50"/>
        <v>1443</v>
      </c>
      <c r="F308" s="104">
        <f t="shared" si="51"/>
        <v>-0.33896471253634564</v>
      </c>
      <c r="G308" s="52">
        <v>42872.970769675929</v>
      </c>
      <c r="H308" s="3">
        <v>0.22012368111744662</v>
      </c>
      <c r="I308" s="4">
        <v>0.21113952368548111</v>
      </c>
      <c r="J308" s="63">
        <f t="shared" si="52"/>
        <v>1608</v>
      </c>
      <c r="K308" s="117">
        <f t="shared" si="53"/>
        <v>2246</v>
      </c>
      <c r="L308" s="104">
        <f t="shared" si="54"/>
        <v>0.42697112109940888</v>
      </c>
      <c r="M308" s="288">
        <v>42873.215127314812</v>
      </c>
      <c r="N308" s="290">
        <v>1.6004005919637601</v>
      </c>
      <c r="O308" s="289">
        <v>3.4855</v>
      </c>
      <c r="P308" s="63">
        <f t="shared" si="55"/>
        <v>479</v>
      </c>
      <c r="Q308" s="117">
        <f t="shared" si="56"/>
        <v>405</v>
      </c>
      <c r="R308" s="287">
        <f t="shared" si="60"/>
        <v>0.3026243606727273</v>
      </c>
      <c r="S308" s="292">
        <v>42873.226238425923</v>
      </c>
      <c r="T308" s="294">
        <v>0.86299233062295655</v>
      </c>
      <c r="U308" s="293">
        <v>2.6408999999999998</v>
      </c>
      <c r="V308" s="63">
        <f t="shared" si="57"/>
        <v>116</v>
      </c>
      <c r="W308" s="117">
        <f t="shared" si="58"/>
        <v>16.5</v>
      </c>
      <c r="X308" s="291">
        <f t="shared" si="59"/>
        <v>-0.21165206106120363</v>
      </c>
    </row>
    <row r="309" spans="1:24">
      <c r="A309" s="52">
        <v>42872.658385416667</v>
      </c>
      <c r="B309" s="3">
        <v>-0.31115992852705948</v>
      </c>
      <c r="C309" s="4">
        <v>0.10998684666979731</v>
      </c>
      <c r="D309" s="63">
        <f t="shared" si="49"/>
        <v>1476</v>
      </c>
      <c r="E309" s="117">
        <f t="shared" si="50"/>
        <v>1519</v>
      </c>
      <c r="F309" s="104">
        <f t="shared" si="51"/>
        <v>-0.49827412340624189</v>
      </c>
      <c r="G309" s="52">
        <v>42872.970885416667</v>
      </c>
      <c r="H309" s="3">
        <v>0.17031427623828641</v>
      </c>
      <c r="I309" s="4">
        <v>-9.2318507361571989E-2</v>
      </c>
      <c r="J309" s="63">
        <f t="shared" si="52"/>
        <v>1575</v>
      </c>
      <c r="K309" s="117">
        <f t="shared" si="53"/>
        <v>1527</v>
      </c>
      <c r="L309" s="104">
        <f t="shared" si="54"/>
        <v>0.46346345621089918</v>
      </c>
      <c r="M309" s="288">
        <v>42873.215138888889</v>
      </c>
      <c r="N309" s="290">
        <v>1.59090463954907</v>
      </c>
      <c r="O309" s="289">
        <v>3.1353</v>
      </c>
      <c r="P309" s="63">
        <f t="shared" si="55"/>
        <v>470</v>
      </c>
      <c r="Q309" s="117">
        <f t="shared" si="56"/>
        <v>300</v>
      </c>
      <c r="R309" s="287">
        <f t="shared" si="60"/>
        <v>-0.61385411566399761</v>
      </c>
      <c r="S309" s="292">
        <v>42873.22625</v>
      </c>
      <c r="T309" s="294">
        <v>0.85361146032448221</v>
      </c>
      <c r="U309" s="293">
        <v>2.7439</v>
      </c>
      <c r="V309" s="63">
        <f t="shared" si="57"/>
        <v>114</v>
      </c>
      <c r="W309" s="117">
        <f t="shared" si="58"/>
        <v>96</v>
      </c>
      <c r="X309" s="291">
        <f t="shared" si="59"/>
        <v>9.3150094813804103E-3</v>
      </c>
    </row>
    <row r="310" spans="1:24">
      <c r="A310" s="52">
        <v>42872.658501157406</v>
      </c>
      <c r="B310" s="3">
        <v>-0.24100913992454998</v>
      </c>
      <c r="C310" s="4">
        <v>0.63598076715135299</v>
      </c>
      <c r="D310" s="63">
        <f t="shared" si="49"/>
        <v>1582</v>
      </c>
      <c r="E310" s="117">
        <f t="shared" si="50"/>
        <v>2409</v>
      </c>
      <c r="F310" s="104">
        <f t="shared" si="51"/>
        <v>-0.31022294390923333</v>
      </c>
      <c r="G310" s="52">
        <v>42872.971001157406</v>
      </c>
      <c r="H310" s="3">
        <v>-0.12351006470324215</v>
      </c>
      <c r="I310" s="4">
        <v>-0.23393225518352931</v>
      </c>
      <c r="J310" s="63">
        <f t="shared" si="52"/>
        <v>1346</v>
      </c>
      <c r="K310" s="117">
        <f t="shared" si="53"/>
        <v>789</v>
      </c>
      <c r="L310" s="104">
        <f t="shared" si="54"/>
        <v>0.50412162607289435</v>
      </c>
      <c r="M310" s="288">
        <v>42873.215150462966</v>
      </c>
      <c r="N310" s="290">
        <v>1.5782867151696001</v>
      </c>
      <c r="O310" s="289">
        <v>3.0838000000000001</v>
      </c>
      <c r="P310" s="63">
        <f t="shared" si="55"/>
        <v>466</v>
      </c>
      <c r="Q310" s="117">
        <f t="shared" si="56"/>
        <v>281</v>
      </c>
      <c r="R310" s="287">
        <f t="shared" si="60"/>
        <v>-0.68801342759931583</v>
      </c>
      <c r="S310" s="292">
        <v>42873.226261574076</v>
      </c>
      <c r="T310" s="294">
        <v>0.84831604816059336</v>
      </c>
      <c r="U310" s="293">
        <v>2.6511999999999998</v>
      </c>
      <c r="V310" s="63">
        <f t="shared" si="57"/>
        <v>112</v>
      </c>
      <c r="W310" s="117">
        <f t="shared" si="58"/>
        <v>24.5</v>
      </c>
      <c r="X310" s="291">
        <f t="shared" si="59"/>
        <v>-0.75469373240000814</v>
      </c>
    </row>
    <row r="311" spans="1:24">
      <c r="A311" s="52">
        <v>42872.658616898145</v>
      </c>
      <c r="B311" s="3">
        <v>-0.29860026330882389</v>
      </c>
      <c r="C311" s="4">
        <v>8.975631126666056E-2</v>
      </c>
      <c r="D311" s="63">
        <f t="shared" si="49"/>
        <v>1494</v>
      </c>
      <c r="E311" s="117">
        <f t="shared" si="50"/>
        <v>1443</v>
      </c>
      <c r="F311" s="104">
        <f t="shared" si="51"/>
        <v>-0.175986510649979</v>
      </c>
      <c r="G311" s="52">
        <v>42872.971116898145</v>
      </c>
      <c r="H311" s="3">
        <v>0.25557481926717079</v>
      </c>
      <c r="I311" s="4">
        <v>-0.11254904276470701</v>
      </c>
      <c r="J311" s="63">
        <f t="shared" si="52"/>
        <v>1638</v>
      </c>
      <c r="K311" s="117">
        <f t="shared" si="53"/>
        <v>1463</v>
      </c>
      <c r="L311" s="104">
        <f t="shared" si="54"/>
        <v>-0.25267956982260914</v>
      </c>
      <c r="M311" s="288">
        <v>42873.215162037035</v>
      </c>
      <c r="N311" s="290">
        <v>1.5698438671188999</v>
      </c>
      <c r="O311" s="289">
        <v>3.2485999999999997</v>
      </c>
      <c r="P311" s="63">
        <f t="shared" si="55"/>
        <v>459</v>
      </c>
      <c r="Q311" s="117">
        <f t="shared" si="56"/>
        <v>338.5</v>
      </c>
      <c r="R311" s="287">
        <f t="shared" si="60"/>
        <v>-0.63338262834426273</v>
      </c>
      <c r="S311" s="292">
        <v>42873.226273148146</v>
      </c>
      <c r="T311" s="294">
        <v>0.84661986243034337</v>
      </c>
      <c r="U311" s="293">
        <v>2.6511999999999998</v>
      </c>
      <c r="V311" s="63">
        <f t="shared" si="57"/>
        <v>111</v>
      </c>
      <c r="W311" s="117">
        <f t="shared" si="58"/>
        <v>24.5</v>
      </c>
      <c r="X311" s="291">
        <f t="shared" si="59"/>
        <v>0.24630179511927791</v>
      </c>
    </row>
    <row r="312" spans="1:24">
      <c r="A312" s="52">
        <v>42872.658732638884</v>
      </c>
      <c r="B312" s="3">
        <v>-0.38460304961235209</v>
      </c>
      <c r="C312" s="4">
        <v>0.21113952368548111</v>
      </c>
      <c r="D312" s="63">
        <f t="shared" si="49"/>
        <v>1322</v>
      </c>
      <c r="E312" s="117">
        <f t="shared" si="50"/>
        <v>1816</v>
      </c>
      <c r="F312" s="104">
        <f t="shared" si="51"/>
        <v>-0.50403306158147221</v>
      </c>
      <c r="G312" s="52">
        <v>42872.971232638884</v>
      </c>
      <c r="H312" s="3">
        <v>-6.0236120721807465E-2</v>
      </c>
      <c r="I312" s="4">
        <v>-0.15301011357098052</v>
      </c>
      <c r="J312" s="63">
        <f t="shared" si="52"/>
        <v>1405</v>
      </c>
      <c r="K312" s="117">
        <f t="shared" si="53"/>
        <v>1290</v>
      </c>
      <c r="L312" s="104">
        <f t="shared" si="54"/>
        <v>-0.27401543620035163</v>
      </c>
      <c r="M312" s="288">
        <v>42873.215173611112</v>
      </c>
      <c r="N312" s="290">
        <v>1.5609906832909</v>
      </c>
      <c r="O312" s="289">
        <v>4.0313999999999997</v>
      </c>
      <c r="P312" s="63">
        <f t="shared" si="55"/>
        <v>449</v>
      </c>
      <c r="Q312" s="117">
        <f t="shared" si="56"/>
        <v>482.5</v>
      </c>
      <c r="R312" s="287">
        <f t="shared" si="60"/>
        <v>-0.29362424296927553</v>
      </c>
      <c r="S312" s="292">
        <v>42873.226284722223</v>
      </c>
      <c r="T312" s="294">
        <v>0.82329181482618508</v>
      </c>
      <c r="U312" s="293">
        <v>2.5893999999999999</v>
      </c>
      <c r="V312" s="63">
        <f t="shared" si="57"/>
        <v>105</v>
      </c>
      <c r="W312" s="117">
        <f t="shared" si="58"/>
        <v>2.5</v>
      </c>
      <c r="X312" s="291">
        <f t="shared" si="59"/>
        <v>0.46994067901661069</v>
      </c>
    </row>
    <row r="313" spans="1:24">
      <c r="A313" s="52">
        <v>42872.658848379629</v>
      </c>
      <c r="B313" s="3">
        <v>-9.7716492996089546E-2</v>
      </c>
      <c r="C313" s="4">
        <v>0.63598076715135299</v>
      </c>
      <c r="D313" s="63">
        <f t="shared" si="49"/>
        <v>1794</v>
      </c>
      <c r="E313" s="117">
        <f t="shared" si="50"/>
        <v>2409</v>
      </c>
      <c r="F313" s="104">
        <f t="shared" si="51"/>
        <v>-0.33148445512103192</v>
      </c>
      <c r="G313" s="52">
        <v>42872.971348379629</v>
      </c>
      <c r="H313" s="3">
        <v>0.58054849572949563</v>
      </c>
      <c r="I313" s="4">
        <v>0.1706784528792076</v>
      </c>
      <c r="J313" s="63">
        <f t="shared" si="52"/>
        <v>1838</v>
      </c>
      <c r="K313" s="117">
        <f t="shared" si="53"/>
        <v>2210.5</v>
      </c>
      <c r="L313" s="104">
        <f t="shared" si="54"/>
        <v>-0.71980723732095342</v>
      </c>
      <c r="M313" s="288">
        <v>42873.215185185189</v>
      </c>
      <c r="N313" s="290">
        <v>1.5525198078079401</v>
      </c>
      <c r="O313" s="289">
        <v>5.0202</v>
      </c>
      <c r="P313" s="63">
        <f t="shared" si="55"/>
        <v>436</v>
      </c>
      <c r="Q313" s="117">
        <f t="shared" si="56"/>
        <v>555</v>
      </c>
      <c r="R313" s="287">
        <f t="shared" si="60"/>
        <v>0.18597122320458317</v>
      </c>
      <c r="S313" s="292">
        <v>42873.2262962963</v>
      </c>
      <c r="T313" s="294">
        <v>0.78589612973996492</v>
      </c>
      <c r="U313" s="293">
        <v>2.5893999999999999</v>
      </c>
      <c r="V313" s="63">
        <f t="shared" si="57"/>
        <v>83</v>
      </c>
      <c r="W313" s="117">
        <f t="shared" si="58"/>
        <v>2.5</v>
      </c>
      <c r="X313" s="291">
        <f t="shared" si="59"/>
        <v>-0.70872750933177864</v>
      </c>
    </row>
    <row r="314" spans="1:24">
      <c r="A314" s="52">
        <v>42872.658964120375</v>
      </c>
      <c r="B314" s="3">
        <v>2.9510925405155788E-2</v>
      </c>
      <c r="C314" s="4">
        <v>2.6185732366587606</v>
      </c>
      <c r="D314" s="63">
        <f t="shared" si="49"/>
        <v>1948</v>
      </c>
      <c r="E314" s="117">
        <f t="shared" si="50"/>
        <v>2521</v>
      </c>
      <c r="F314" s="104">
        <f t="shared" si="51"/>
        <v>-4.7488922738685838E-2</v>
      </c>
      <c r="G314" s="52">
        <v>42872.971464120375</v>
      </c>
      <c r="H314" s="3">
        <v>-0.43947460031375707</v>
      </c>
      <c r="I314" s="4">
        <v>-0.1327795781678455</v>
      </c>
      <c r="J314" s="63">
        <f t="shared" si="52"/>
        <v>1041</v>
      </c>
      <c r="K314" s="117">
        <f t="shared" si="53"/>
        <v>1368</v>
      </c>
      <c r="L314" s="104">
        <f t="shared" si="54"/>
        <v>0.65547417044620182</v>
      </c>
      <c r="M314" s="288">
        <v>42873.215196759258</v>
      </c>
      <c r="N314" s="290">
        <v>1.54725295782612</v>
      </c>
      <c r="O314" s="289">
        <v>4.1756000000000002</v>
      </c>
      <c r="P314" s="63">
        <f t="shared" si="55"/>
        <v>428</v>
      </c>
      <c r="Q314" s="117">
        <f t="shared" si="56"/>
        <v>497.5</v>
      </c>
      <c r="R314" s="287">
        <f t="shared" si="60"/>
        <v>-0.54044812564253752</v>
      </c>
      <c r="S314" s="292">
        <v>42873.226307870369</v>
      </c>
      <c r="T314" s="294">
        <v>0.76068753698384517</v>
      </c>
      <c r="U314" s="293">
        <v>2.6202999999999999</v>
      </c>
      <c r="V314" s="63">
        <f t="shared" si="57"/>
        <v>63</v>
      </c>
      <c r="W314" s="117">
        <f t="shared" si="58"/>
        <v>6</v>
      </c>
      <c r="X314" s="291">
        <f t="shared" si="59"/>
        <v>-0.52398777403475161</v>
      </c>
    </row>
    <row r="315" spans="1:24">
      <c r="A315" s="52">
        <v>42872.659079861114</v>
      </c>
      <c r="B315" s="3">
        <v>-0.48157003204094029</v>
      </c>
      <c r="C315" s="4">
        <v>0.19090898828234434</v>
      </c>
      <c r="D315" s="63">
        <f t="shared" si="49"/>
        <v>1075</v>
      </c>
      <c r="E315" s="117">
        <f t="shared" si="50"/>
        <v>1763</v>
      </c>
      <c r="F315" s="104">
        <f t="shared" si="51"/>
        <v>0.33234175206476008</v>
      </c>
      <c r="G315" s="52">
        <v>42872.971579861114</v>
      </c>
      <c r="H315" s="3">
        <v>-0.19309435401471903</v>
      </c>
      <c r="I315" s="4">
        <v>-0.19347118437725577</v>
      </c>
      <c r="J315" s="63">
        <f t="shared" si="52"/>
        <v>1289</v>
      </c>
      <c r="K315" s="117">
        <f t="shared" si="53"/>
        <v>1019.5</v>
      </c>
      <c r="L315" s="104">
        <f t="shared" si="54"/>
        <v>0.19964681498178188</v>
      </c>
      <c r="M315" s="288">
        <v>42873.215208333335</v>
      </c>
      <c r="N315" s="290">
        <v>1.5494079667221301</v>
      </c>
      <c r="O315" s="289">
        <v>4.5052000000000003</v>
      </c>
      <c r="P315" s="63">
        <f t="shared" si="55"/>
        <v>434</v>
      </c>
      <c r="Q315" s="117">
        <f t="shared" si="56"/>
        <v>519</v>
      </c>
      <c r="R315" s="287">
        <f t="shared" si="60"/>
        <v>-0.73480512402722675</v>
      </c>
      <c r="S315" s="292">
        <v>42873.226319444446</v>
      </c>
      <c r="T315" s="294">
        <v>0.75316288471108428</v>
      </c>
      <c r="U315" s="293">
        <v>2.7027000000000001</v>
      </c>
      <c r="V315" s="63">
        <f t="shared" si="57"/>
        <v>56</v>
      </c>
      <c r="W315" s="117">
        <f t="shared" si="58"/>
        <v>59</v>
      </c>
      <c r="X315" s="291">
        <f t="shared" si="59"/>
        <v>-0.33917598745355465</v>
      </c>
    </row>
    <row r="316" spans="1:24">
      <c r="A316" s="52">
        <v>42872.659195601853</v>
      </c>
      <c r="B316" s="3">
        <v>-0.45575106945155264</v>
      </c>
      <c r="C316" s="4">
        <v>0.45390594852312222</v>
      </c>
      <c r="D316" s="63">
        <f t="shared" si="49"/>
        <v>1153</v>
      </c>
      <c r="E316" s="117">
        <f t="shared" si="50"/>
        <v>2243.5</v>
      </c>
      <c r="F316" s="104">
        <f t="shared" si="51"/>
        <v>0.12800481336990296</v>
      </c>
      <c r="G316" s="52">
        <v>42872.971695601853</v>
      </c>
      <c r="H316" s="3">
        <v>2.3891219489233478E-2</v>
      </c>
      <c r="I316" s="4">
        <v>-1.1396365749023222E-2</v>
      </c>
      <c r="J316" s="63">
        <f t="shared" si="52"/>
        <v>1471</v>
      </c>
      <c r="K316" s="117">
        <f t="shared" si="53"/>
        <v>1877.5</v>
      </c>
      <c r="L316" s="104">
        <f t="shared" si="54"/>
        <v>5.223056583874084E-2</v>
      </c>
      <c r="M316" s="288">
        <v>42873.215219907404</v>
      </c>
      <c r="N316" s="290">
        <v>1.5506125911781601</v>
      </c>
      <c r="O316" s="289">
        <v>4.5258000000000003</v>
      </c>
      <c r="P316" s="63">
        <f t="shared" si="55"/>
        <v>435</v>
      </c>
      <c r="Q316" s="117">
        <f t="shared" si="56"/>
        <v>520</v>
      </c>
      <c r="R316" s="287">
        <f t="shared" si="60"/>
        <v>-0.81839900347350925</v>
      </c>
      <c r="S316" s="292">
        <v>42873.226331018515</v>
      </c>
      <c r="T316" s="294">
        <v>0.75930297479552145</v>
      </c>
      <c r="U316" s="293">
        <v>2.6615000000000002</v>
      </c>
      <c r="V316" s="63">
        <f t="shared" si="57"/>
        <v>59</v>
      </c>
      <c r="W316" s="117">
        <f t="shared" si="58"/>
        <v>31</v>
      </c>
      <c r="X316" s="291">
        <f t="shared" si="59"/>
        <v>-0.59457429918900839</v>
      </c>
    </row>
    <row r="317" spans="1:24">
      <c r="A317" s="52">
        <v>42872.659311342592</v>
      </c>
      <c r="B317" s="3">
        <v>0.58264734167804033</v>
      </c>
      <c r="C317" s="4">
        <v>0.29206166529802813</v>
      </c>
      <c r="D317" s="63">
        <f t="shared" si="49"/>
        <v>2308</v>
      </c>
      <c r="E317" s="117">
        <f t="shared" si="50"/>
        <v>2008</v>
      </c>
      <c r="F317" s="104">
        <f t="shared" si="51"/>
        <v>-6.1965712200465345E-2</v>
      </c>
      <c r="G317" s="52">
        <v>42872.971811342592</v>
      </c>
      <c r="H317" s="3">
        <v>0.61470308446787947</v>
      </c>
      <c r="I317" s="4">
        <v>-0.15301011357098226</v>
      </c>
      <c r="J317" s="63">
        <f t="shared" si="52"/>
        <v>1856</v>
      </c>
      <c r="K317" s="117">
        <f t="shared" si="53"/>
        <v>1226.5</v>
      </c>
      <c r="L317" s="104">
        <f t="shared" si="54"/>
        <v>-0.14180136247376915</v>
      </c>
      <c r="M317" s="288">
        <v>42873.215231481481</v>
      </c>
      <c r="N317" s="290">
        <v>1.5493236652384199</v>
      </c>
      <c r="O317" s="289">
        <v>4.9378000000000002</v>
      </c>
      <c r="P317" s="63">
        <f t="shared" si="55"/>
        <v>433</v>
      </c>
      <c r="Q317" s="117">
        <f t="shared" si="56"/>
        <v>550.5</v>
      </c>
      <c r="R317" s="287">
        <f t="shared" si="60"/>
        <v>-0.17818830840634611</v>
      </c>
      <c r="S317" s="292">
        <v>42873.226342592592</v>
      </c>
      <c r="T317" s="294">
        <v>0.76231220616576822</v>
      </c>
      <c r="U317" s="293">
        <v>2.7747999999999999</v>
      </c>
      <c r="V317" s="63">
        <f t="shared" si="57"/>
        <v>66</v>
      </c>
      <c r="W317" s="117">
        <f t="shared" si="58"/>
        <v>133</v>
      </c>
      <c r="X317" s="291">
        <f t="shared" si="59"/>
        <v>-0.31400979708218141</v>
      </c>
    </row>
    <row r="318" spans="1:24">
      <c r="A318" s="52">
        <v>42872.65942708333</v>
      </c>
      <c r="B318" s="3">
        <v>-0.50564734420375645</v>
      </c>
      <c r="C318" s="4">
        <v>0.43367541311998542</v>
      </c>
      <c r="D318" s="63">
        <f t="shared" si="49"/>
        <v>991</v>
      </c>
      <c r="E318" s="117">
        <f t="shared" si="50"/>
        <v>2214</v>
      </c>
      <c r="F318" s="104">
        <f t="shared" si="51"/>
        <v>-0.35947976378505903</v>
      </c>
      <c r="G318" s="52">
        <v>42872.97192708333</v>
      </c>
      <c r="H318" s="3">
        <v>0.66619031142630047</v>
      </c>
      <c r="I318" s="4">
        <v>-0.3148543967960763</v>
      </c>
      <c r="J318" s="63">
        <f t="shared" si="52"/>
        <v>1897</v>
      </c>
      <c r="K318" s="117">
        <f t="shared" si="53"/>
        <v>364.5</v>
      </c>
      <c r="L318" s="104">
        <f t="shared" si="54"/>
        <v>-0.14991438579080088</v>
      </c>
      <c r="M318" s="288">
        <v>42873.215243055558</v>
      </c>
      <c r="N318" s="290">
        <v>1.54075175940995</v>
      </c>
      <c r="O318" s="289">
        <v>4.67</v>
      </c>
      <c r="P318" s="63">
        <f t="shared" si="55"/>
        <v>421</v>
      </c>
      <c r="Q318" s="117">
        <f t="shared" si="56"/>
        <v>531</v>
      </c>
      <c r="R318" s="287">
        <f t="shared" si="60"/>
        <v>0.47455978964544981</v>
      </c>
      <c r="S318" s="292">
        <v>42873.226354166669</v>
      </c>
      <c r="T318" s="294">
        <v>0.76057187497503176</v>
      </c>
      <c r="U318" s="293">
        <v>2.6821000000000002</v>
      </c>
      <c r="V318" s="63">
        <f t="shared" si="57"/>
        <v>62</v>
      </c>
      <c r="W318" s="117">
        <f t="shared" si="58"/>
        <v>41.5</v>
      </c>
      <c r="X318" s="291">
        <f t="shared" si="59"/>
        <v>-0.73751979409117829</v>
      </c>
    </row>
    <row r="319" spans="1:24">
      <c r="A319" s="52">
        <v>42872.659542824069</v>
      </c>
      <c r="B319" s="3">
        <v>-0.33594631226189092</v>
      </c>
      <c r="C319" s="4">
        <v>0.25160059449175465</v>
      </c>
      <c r="D319" s="63">
        <f t="shared" si="49"/>
        <v>1420</v>
      </c>
      <c r="E319" s="117">
        <f t="shared" si="50"/>
        <v>1925</v>
      </c>
      <c r="F319" s="104">
        <f t="shared" si="51"/>
        <v>-0.46265249184106977</v>
      </c>
      <c r="G319" s="52">
        <v>42872.972042824069</v>
      </c>
      <c r="H319" s="3">
        <v>1.1987632094395329</v>
      </c>
      <c r="I319" s="4">
        <v>-0.17324064897411903</v>
      </c>
      <c r="J319" s="63">
        <f t="shared" si="52"/>
        <v>2159</v>
      </c>
      <c r="K319" s="117">
        <f t="shared" si="53"/>
        <v>1139</v>
      </c>
      <c r="L319" s="104">
        <f t="shared" si="54"/>
        <v>0.72727012171848515</v>
      </c>
      <c r="M319" s="288">
        <v>42873.215254629627</v>
      </c>
      <c r="N319" s="290">
        <v>1.5370055091477</v>
      </c>
      <c r="O319" s="289">
        <v>6.8845000000000001</v>
      </c>
      <c r="P319" s="63">
        <f t="shared" si="55"/>
        <v>412</v>
      </c>
      <c r="Q319" s="117">
        <f t="shared" si="56"/>
        <v>641</v>
      </c>
      <c r="R319" s="287">
        <f t="shared" si="60"/>
        <v>0.56837695981490777</v>
      </c>
      <c r="S319" s="292">
        <v>42873.226365740738</v>
      </c>
      <c r="T319" s="294">
        <v>0.77094918488403297</v>
      </c>
      <c r="U319" s="293">
        <v>2.7233000000000001</v>
      </c>
      <c r="V319" s="63">
        <f t="shared" si="57"/>
        <v>71</v>
      </c>
      <c r="W319" s="117">
        <f t="shared" si="58"/>
        <v>77</v>
      </c>
      <c r="X319" s="291">
        <f t="shared" si="59"/>
        <v>-0.25149899269588349</v>
      </c>
    </row>
    <row r="320" spans="1:24">
      <c r="A320" s="52">
        <v>42872.659658564815</v>
      </c>
      <c r="B320" s="3">
        <v>-0.38552009200619841</v>
      </c>
      <c r="C320" s="4">
        <v>4.9295240460387052E-2</v>
      </c>
      <c r="D320" s="63">
        <f t="shared" si="49"/>
        <v>1319</v>
      </c>
      <c r="E320" s="117">
        <f t="shared" si="50"/>
        <v>1304.5</v>
      </c>
      <c r="F320" s="104">
        <f t="shared" si="51"/>
        <v>-0.66740703200771201</v>
      </c>
      <c r="G320" s="52">
        <v>42872.972158564815</v>
      </c>
      <c r="H320" s="3">
        <v>1.1640839190097778</v>
      </c>
      <c r="I320" s="4">
        <v>-0.11254904276470701</v>
      </c>
      <c r="J320" s="63">
        <f t="shared" si="52"/>
        <v>2139</v>
      </c>
      <c r="K320" s="117">
        <f t="shared" si="53"/>
        <v>1463</v>
      </c>
      <c r="L320" s="104">
        <f t="shared" si="54"/>
        <v>0.70023256909216647</v>
      </c>
      <c r="M320" s="288">
        <v>42873.215266203704</v>
      </c>
      <c r="N320" s="290">
        <v>1.5313382534086699</v>
      </c>
      <c r="O320" s="289">
        <v>7.0493000000000006</v>
      </c>
      <c r="P320" s="63">
        <f t="shared" si="55"/>
        <v>405</v>
      </c>
      <c r="Q320" s="117">
        <f t="shared" si="56"/>
        <v>644.5</v>
      </c>
      <c r="R320" s="287">
        <f t="shared" si="60"/>
        <v>-9.7475782991104293E-2</v>
      </c>
      <c r="S320" s="292">
        <v>42873.226377314815</v>
      </c>
      <c r="T320" s="294">
        <v>0.76927102130566705</v>
      </c>
      <c r="U320" s="293">
        <v>3.0529000000000002</v>
      </c>
      <c r="V320" s="63">
        <f t="shared" si="57"/>
        <v>70</v>
      </c>
      <c r="W320" s="117">
        <f t="shared" si="58"/>
        <v>283</v>
      </c>
      <c r="X320" s="291">
        <f t="shared" si="59"/>
        <v>4.9774255578623944E-2</v>
      </c>
    </row>
    <row r="321" spans="1:24">
      <c r="A321" s="52">
        <v>42872.659774305561</v>
      </c>
      <c r="B321" s="3">
        <v>-0.16716100012097113</v>
      </c>
      <c r="C321" s="4">
        <v>0.3527532715074384</v>
      </c>
      <c r="D321" s="63">
        <f t="shared" si="49"/>
        <v>1693</v>
      </c>
      <c r="E321" s="117">
        <f t="shared" si="50"/>
        <v>2098</v>
      </c>
      <c r="F321" s="104">
        <f t="shared" si="51"/>
        <v>-0.15880704290215475</v>
      </c>
      <c r="G321" s="52">
        <v>42872.972274305561</v>
      </c>
      <c r="H321" s="3">
        <v>1.214634201332828</v>
      </c>
      <c r="I321" s="4">
        <v>0.31229220070116487</v>
      </c>
      <c r="J321" s="63">
        <f t="shared" si="52"/>
        <v>2163</v>
      </c>
      <c r="K321" s="117">
        <f t="shared" si="53"/>
        <v>2299.5</v>
      </c>
      <c r="L321" s="104">
        <f t="shared" si="54"/>
        <v>0.64831756757104375</v>
      </c>
      <c r="M321" s="288">
        <v>42873.215277777781</v>
      </c>
      <c r="N321" s="290">
        <v>1.5329968775562299</v>
      </c>
      <c r="O321" s="289">
        <v>4.8863000000000003</v>
      </c>
      <c r="P321" s="63">
        <f t="shared" si="55"/>
        <v>406</v>
      </c>
      <c r="Q321" s="117">
        <f t="shared" si="56"/>
        <v>543.5</v>
      </c>
      <c r="R321" s="287">
        <f t="shared" si="60"/>
        <v>-0.83628688553379305</v>
      </c>
      <c r="S321" s="292">
        <v>42873.226388888892</v>
      </c>
      <c r="T321" s="294">
        <v>0.76418137299525091</v>
      </c>
      <c r="U321" s="293">
        <v>2.6718000000000002</v>
      </c>
      <c r="V321" s="63">
        <f t="shared" si="57"/>
        <v>67</v>
      </c>
      <c r="W321" s="117">
        <f t="shared" si="58"/>
        <v>37</v>
      </c>
      <c r="X321" s="291">
        <f t="shared" si="59"/>
        <v>0.82868971511914002</v>
      </c>
    </row>
    <row r="322" spans="1:24">
      <c r="A322" s="52">
        <v>42872.6598900463</v>
      </c>
      <c r="B322" s="3">
        <v>1.458274100371701</v>
      </c>
      <c r="C322" s="4">
        <v>0.45390594852312222</v>
      </c>
      <c r="D322" s="63">
        <f t="shared" si="49"/>
        <v>2489</v>
      </c>
      <c r="E322" s="117">
        <f t="shared" si="50"/>
        <v>2243.5</v>
      </c>
      <c r="F322" s="104">
        <f t="shared" si="51"/>
        <v>0.29335171252363546</v>
      </c>
      <c r="G322" s="52">
        <v>42872.9723900463</v>
      </c>
      <c r="H322" s="3">
        <v>2.0064388731023204</v>
      </c>
      <c r="I322" s="4">
        <v>-0.1327795781678455</v>
      </c>
      <c r="J322" s="63">
        <f t="shared" si="52"/>
        <v>2319</v>
      </c>
      <c r="K322" s="117">
        <f t="shared" si="53"/>
        <v>1368</v>
      </c>
      <c r="L322" s="104">
        <f t="shared" si="54"/>
        <v>0.40171042200605672</v>
      </c>
      <c r="M322" s="288">
        <v>42873.215289351851</v>
      </c>
      <c r="N322" s="290">
        <v>1.52336198181434</v>
      </c>
      <c r="O322" s="289">
        <v>4.4433999999999996</v>
      </c>
      <c r="P322" s="63">
        <f t="shared" si="55"/>
        <v>402</v>
      </c>
      <c r="Q322" s="117">
        <f t="shared" si="56"/>
        <v>513</v>
      </c>
      <c r="R322" s="287">
        <f t="shared" si="60"/>
        <v>-0.8767754977342731</v>
      </c>
      <c r="S322" s="292">
        <v>42873.226400462961</v>
      </c>
      <c r="T322" s="294">
        <v>0.75103723937413547</v>
      </c>
      <c r="U322" s="293">
        <v>2.6305999999999998</v>
      </c>
      <c r="V322" s="63">
        <f t="shared" si="57"/>
        <v>53</v>
      </c>
      <c r="W322" s="117">
        <f t="shared" si="58"/>
        <v>9.5</v>
      </c>
      <c r="X322" s="291">
        <f t="shared" si="59"/>
        <v>0.87213542458206605</v>
      </c>
    </row>
    <row r="323" spans="1:24">
      <c r="A323" s="52">
        <v>42872.660005787038</v>
      </c>
      <c r="B323" s="3">
        <v>0.64170396659812101</v>
      </c>
      <c r="C323" s="4">
        <v>6.9525775863523806E-2</v>
      </c>
      <c r="D323" s="63">
        <f t="shared" si="49"/>
        <v>2332</v>
      </c>
      <c r="E323" s="117">
        <f t="shared" si="50"/>
        <v>1373.5</v>
      </c>
      <c r="F323" s="104">
        <f t="shared" si="51"/>
        <v>0.13192697662413344</v>
      </c>
      <c r="G323" s="52">
        <v>42872.972505787038</v>
      </c>
      <c r="H323" s="3">
        <v>0.70949897153544161</v>
      </c>
      <c r="I323" s="4">
        <v>-0.11254904276470701</v>
      </c>
      <c r="J323" s="63">
        <f t="shared" si="52"/>
        <v>1926</v>
      </c>
      <c r="K323" s="117">
        <f t="shared" si="53"/>
        <v>1463</v>
      </c>
      <c r="L323" s="104">
        <f t="shared" si="54"/>
        <v>1.4953980598034369E-2</v>
      </c>
      <c r="M323" s="288">
        <v>42873.215300925927</v>
      </c>
      <c r="N323" s="290">
        <v>1.51099331817626</v>
      </c>
      <c r="O323" s="289">
        <v>5.8441999999999998</v>
      </c>
      <c r="P323" s="63">
        <f t="shared" si="55"/>
        <v>386</v>
      </c>
      <c r="Q323" s="117">
        <f t="shared" si="56"/>
        <v>611</v>
      </c>
      <c r="R323" s="287">
        <f t="shared" si="60"/>
        <v>-0.27175005434269378</v>
      </c>
      <c r="S323" s="292">
        <v>42873.226412037038</v>
      </c>
      <c r="T323" s="294">
        <v>0.73738543503543397</v>
      </c>
      <c r="U323" s="293">
        <v>2.7953999999999999</v>
      </c>
      <c r="V323" s="63">
        <f t="shared" si="57"/>
        <v>48.5</v>
      </c>
      <c r="W323" s="117">
        <f t="shared" si="58"/>
        <v>148.5</v>
      </c>
      <c r="X323" s="291">
        <f t="shared" si="59"/>
        <v>-6.7371641492218803E-2</v>
      </c>
    </row>
    <row r="324" spans="1:24">
      <c r="A324" s="52">
        <v>42872.660121527777</v>
      </c>
      <c r="B324" s="3">
        <v>0.58462603094147303</v>
      </c>
      <c r="C324" s="4">
        <v>0.3527532715074384</v>
      </c>
      <c r="D324" s="63">
        <f t="shared" si="49"/>
        <v>2311</v>
      </c>
      <c r="E324" s="117">
        <f t="shared" si="50"/>
        <v>2098</v>
      </c>
      <c r="F324" s="104">
        <f t="shared" si="51"/>
        <v>-2.4684768053861588E-2</v>
      </c>
      <c r="G324" s="52">
        <v>42872.972621527777</v>
      </c>
      <c r="H324" s="3">
        <v>-0.26821685205365264</v>
      </c>
      <c r="I324" s="4">
        <v>0.23137005908861785</v>
      </c>
      <c r="J324" s="63">
        <f t="shared" si="52"/>
        <v>1225</v>
      </c>
      <c r="K324" s="117">
        <f t="shared" si="53"/>
        <v>2261.5</v>
      </c>
      <c r="L324" s="104">
        <f t="shared" si="54"/>
        <v>0.55726423196414088</v>
      </c>
      <c r="M324" s="288">
        <v>42873.215312499997</v>
      </c>
      <c r="N324" s="290">
        <v>1.4968151142569699</v>
      </c>
      <c r="O324" s="289">
        <v>7.4098000000000006</v>
      </c>
      <c r="P324" s="63">
        <f t="shared" si="55"/>
        <v>381</v>
      </c>
      <c r="Q324" s="117">
        <f t="shared" si="56"/>
        <v>656</v>
      </c>
      <c r="R324" s="287">
        <f t="shared" si="60"/>
        <v>-0.21326044340387068</v>
      </c>
      <c r="S324" s="292">
        <v>42873.226423611108</v>
      </c>
      <c r="T324" s="294">
        <v>0.72447603752914858</v>
      </c>
      <c r="U324" s="293">
        <v>2.8468999999999998</v>
      </c>
      <c r="V324" s="63">
        <f t="shared" si="57"/>
        <v>42</v>
      </c>
      <c r="W324" s="117">
        <f t="shared" si="58"/>
        <v>188</v>
      </c>
      <c r="X324" s="291">
        <f t="shared" si="59"/>
        <v>-0.57801970030378991</v>
      </c>
    </row>
    <row r="325" spans="1:24">
      <c r="A325" s="52">
        <v>42872.660237268516</v>
      </c>
      <c r="B325" s="3">
        <v>2.3853303777849819E-2</v>
      </c>
      <c r="C325" s="4">
        <v>4.9295240460387052E-2</v>
      </c>
      <c r="D325" s="63">
        <f t="shared" si="49"/>
        <v>1943</v>
      </c>
      <c r="E325" s="117">
        <f t="shared" si="50"/>
        <v>1304.5</v>
      </c>
      <c r="F325" s="104">
        <f t="shared" si="51"/>
        <v>-0.5589506262514059</v>
      </c>
      <c r="G325" s="52">
        <v>42872.972737268516</v>
      </c>
      <c r="H325" s="3">
        <v>-0.18433431231970174</v>
      </c>
      <c r="I325" s="4">
        <v>0.45390594852312222</v>
      </c>
      <c r="J325" s="63">
        <f t="shared" si="52"/>
        <v>1296</v>
      </c>
      <c r="K325" s="117">
        <f t="shared" si="53"/>
        <v>2325</v>
      </c>
      <c r="L325" s="104">
        <f t="shared" si="54"/>
        <v>0.45959118391724502</v>
      </c>
      <c r="M325" s="288">
        <v>42873.215324074074</v>
      </c>
      <c r="N325" s="290">
        <v>1.47914091164254</v>
      </c>
      <c r="O325" s="289">
        <v>6.9462999999999999</v>
      </c>
      <c r="P325" s="63">
        <f t="shared" si="55"/>
        <v>371</v>
      </c>
      <c r="Q325" s="117">
        <f t="shared" si="56"/>
        <v>643</v>
      </c>
      <c r="R325" s="287">
        <f t="shared" si="60"/>
        <v>0.10630946527847882</v>
      </c>
      <c r="S325" s="292">
        <v>42873.226435185185</v>
      </c>
      <c r="T325" s="294">
        <v>0.72013537212878442</v>
      </c>
      <c r="U325" s="293">
        <v>2.8262999999999998</v>
      </c>
      <c r="V325" s="63">
        <f t="shared" si="57"/>
        <v>40</v>
      </c>
      <c r="W325" s="117">
        <f t="shared" si="58"/>
        <v>170.5</v>
      </c>
      <c r="X325" s="291">
        <f t="shared" si="59"/>
        <v>-0.6832877538895592</v>
      </c>
    </row>
    <row r="326" spans="1:24">
      <c r="A326" s="52">
        <v>42872.660353009254</v>
      </c>
      <c r="B326" s="3">
        <v>-0.62063740987057359</v>
      </c>
      <c r="C326" s="4">
        <v>8.8341696541135353E-3</v>
      </c>
      <c r="D326" s="63">
        <f t="shared" si="49"/>
        <v>648</v>
      </c>
      <c r="E326" s="117">
        <f t="shared" si="50"/>
        <v>1139.5</v>
      </c>
      <c r="F326" s="104">
        <f t="shared" si="51"/>
        <v>-0.66548360204789836</v>
      </c>
      <c r="G326" s="52">
        <v>42872.972853009254</v>
      </c>
      <c r="H326" s="3">
        <v>0.45431199345944839</v>
      </c>
      <c r="I326" s="4">
        <v>0.43367541311998542</v>
      </c>
      <c r="J326" s="63">
        <f t="shared" si="52"/>
        <v>1767</v>
      </c>
      <c r="K326" s="117">
        <f t="shared" si="53"/>
        <v>2322.5</v>
      </c>
      <c r="L326" s="104">
        <f t="shared" si="54"/>
        <v>4.1927495588695837E-2</v>
      </c>
      <c r="M326" s="288">
        <v>42873.21533564815</v>
      </c>
      <c r="N326" s="290">
        <v>1.45763930124274</v>
      </c>
      <c r="O326" s="289">
        <v>9.7376000000000005</v>
      </c>
      <c r="P326" s="63">
        <f t="shared" si="55"/>
        <v>358</v>
      </c>
      <c r="Q326" s="117">
        <f t="shared" si="56"/>
        <v>689</v>
      </c>
      <c r="R326" s="287">
        <f t="shared" si="60"/>
        <v>4.5053164982475968E-2</v>
      </c>
      <c r="S326" s="292">
        <v>42873.226446759261</v>
      </c>
      <c r="T326" s="294">
        <v>0.72708109955951705</v>
      </c>
      <c r="U326" s="293">
        <v>3.0220000000000002</v>
      </c>
      <c r="V326" s="63">
        <f t="shared" si="57"/>
        <v>43</v>
      </c>
      <c r="W326" s="117">
        <f t="shared" si="58"/>
        <v>273.5</v>
      </c>
      <c r="X326" s="291">
        <f t="shared" si="59"/>
        <v>-0.48196027588796514</v>
      </c>
    </row>
    <row r="327" spans="1:24">
      <c r="A327" s="52">
        <v>42872.66046875</v>
      </c>
      <c r="B327" s="3">
        <v>-0.64482667122642556</v>
      </c>
      <c r="C327" s="4">
        <v>-7.20879719584335E-2</v>
      </c>
      <c r="D327" s="63">
        <f t="shared" si="49"/>
        <v>556</v>
      </c>
      <c r="E327" s="117">
        <f t="shared" si="50"/>
        <v>792.5</v>
      </c>
      <c r="F327" s="104">
        <f t="shared" si="51"/>
        <v>-0.4583697031586374</v>
      </c>
      <c r="G327" s="52">
        <v>42872.97296875</v>
      </c>
      <c r="H327" s="3">
        <v>-0.23655248492933217</v>
      </c>
      <c r="I327" s="4">
        <v>2.9064705057250291E-2</v>
      </c>
      <c r="J327" s="63">
        <f t="shared" si="52"/>
        <v>1255</v>
      </c>
      <c r="K327" s="117">
        <f t="shared" si="53"/>
        <v>1989.5</v>
      </c>
      <c r="L327" s="104">
        <f t="shared" si="54"/>
        <v>-0.41684333304071614</v>
      </c>
      <c r="M327" s="288">
        <v>42873.21534722222</v>
      </c>
      <c r="N327" s="290">
        <v>1.43984117772168</v>
      </c>
      <c r="O327" s="289">
        <v>6.2252999999999998</v>
      </c>
      <c r="P327" s="63">
        <f t="shared" si="55"/>
        <v>345</v>
      </c>
      <c r="Q327" s="117">
        <f t="shared" si="56"/>
        <v>627</v>
      </c>
      <c r="R327" s="287">
        <f t="shared" si="60"/>
        <v>-0.15011980625819318</v>
      </c>
      <c r="S327" s="292">
        <v>42873.226458333331</v>
      </c>
      <c r="T327" s="294">
        <v>0.73738543503543397</v>
      </c>
      <c r="U327" s="293">
        <v>2.7027000000000001</v>
      </c>
      <c r="V327" s="63">
        <f t="shared" si="57"/>
        <v>48.5</v>
      </c>
      <c r="W327" s="117">
        <f t="shared" si="58"/>
        <v>59</v>
      </c>
      <c r="X327" s="291">
        <f t="shared" si="59"/>
        <v>0.59502013822895949</v>
      </c>
    </row>
    <row r="328" spans="1:24">
      <c r="A328" s="52">
        <v>42872.660584490746</v>
      </c>
      <c r="B328" s="3">
        <v>-0.48157181401387328</v>
      </c>
      <c r="C328" s="4">
        <v>-1.1396365749023222E-2</v>
      </c>
      <c r="D328" s="63">
        <f t="shared" si="49"/>
        <v>1074</v>
      </c>
      <c r="E328" s="117">
        <f t="shared" si="50"/>
        <v>1048</v>
      </c>
      <c r="F328" s="104">
        <f t="shared" si="51"/>
        <v>7.3229154287537221E-2</v>
      </c>
      <c r="G328" s="52">
        <v>42872.973084490746</v>
      </c>
      <c r="H328" s="3">
        <v>0.41607634667134569</v>
      </c>
      <c r="I328" s="4">
        <v>-9.2318507361570254E-2</v>
      </c>
      <c r="J328" s="63">
        <f t="shared" si="52"/>
        <v>1750</v>
      </c>
      <c r="K328" s="117">
        <f t="shared" si="53"/>
        <v>1574</v>
      </c>
      <c r="L328" s="104">
        <f t="shared" si="54"/>
        <v>-0.14404055549511147</v>
      </c>
      <c r="M328" s="288">
        <v>42873.215358796297</v>
      </c>
      <c r="N328" s="290">
        <v>1.43013224310811</v>
      </c>
      <c r="O328" s="289">
        <v>8.9548000000000005</v>
      </c>
      <c r="P328" s="63">
        <f t="shared" si="55"/>
        <v>337</v>
      </c>
      <c r="Q328" s="117">
        <f t="shared" si="56"/>
        <v>680</v>
      </c>
      <c r="R328" s="287">
        <f t="shared" si="60"/>
        <v>0.64044659460856346</v>
      </c>
      <c r="S328" s="292">
        <v>42873.226469907408</v>
      </c>
      <c r="T328" s="294">
        <v>0.75148325542108818</v>
      </c>
      <c r="U328" s="293">
        <v>2.5790999999999999</v>
      </c>
      <c r="V328" s="63">
        <f t="shared" si="57"/>
        <v>54</v>
      </c>
      <c r="W328" s="117">
        <f t="shared" si="58"/>
        <v>1</v>
      </c>
      <c r="X328" s="291">
        <f t="shared" si="59"/>
        <v>0.91004107705171633</v>
      </c>
    </row>
    <row r="329" spans="1:24">
      <c r="A329" s="52">
        <v>42872.660700231485</v>
      </c>
      <c r="B329" s="3">
        <v>-0.32935077034996435</v>
      </c>
      <c r="C329" s="4">
        <v>-5.1857436555296739E-2</v>
      </c>
      <c r="D329" s="63">
        <f t="shared" si="49"/>
        <v>1438</v>
      </c>
      <c r="E329" s="117">
        <f t="shared" si="50"/>
        <v>874.5</v>
      </c>
      <c r="F329" s="104">
        <f t="shared" si="51"/>
        <v>0.36957061176819028</v>
      </c>
      <c r="G329" s="52">
        <v>42872.973200231485</v>
      </c>
      <c r="H329" s="3">
        <v>0.38930185005867973</v>
      </c>
      <c r="I329" s="4">
        <v>0.1706784528792076</v>
      </c>
      <c r="J329" s="63">
        <f t="shared" si="52"/>
        <v>1736</v>
      </c>
      <c r="K329" s="117">
        <f t="shared" si="53"/>
        <v>2210.5</v>
      </c>
      <c r="L329" s="104">
        <f t="shared" si="54"/>
        <v>-0.65940055547296694</v>
      </c>
      <c r="M329" s="288">
        <v>42873.215370370373</v>
      </c>
      <c r="N329" s="290">
        <v>1.42610892135005</v>
      </c>
      <c r="O329" s="289">
        <v>6.4004000000000003</v>
      </c>
      <c r="P329" s="63">
        <f t="shared" si="55"/>
        <v>330</v>
      </c>
      <c r="Q329" s="117">
        <f t="shared" si="56"/>
        <v>632</v>
      </c>
      <c r="R329" s="287">
        <f t="shared" si="60"/>
        <v>0.28271466325012445</v>
      </c>
      <c r="S329" s="292">
        <v>42873.226481481484</v>
      </c>
      <c r="T329" s="294">
        <v>0.76080325033242935</v>
      </c>
      <c r="U329" s="293">
        <v>2.6924000000000001</v>
      </c>
      <c r="V329" s="63">
        <f t="shared" si="57"/>
        <v>64.5</v>
      </c>
      <c r="W329" s="117">
        <f t="shared" si="58"/>
        <v>49</v>
      </c>
      <c r="X329" s="291">
        <f t="shared" si="59"/>
        <v>0.86186980287898918</v>
      </c>
    </row>
    <row r="330" spans="1:24">
      <c r="A330" s="52">
        <v>42872.660815972224</v>
      </c>
      <c r="B330" s="3">
        <v>-0.56927622383321586</v>
      </c>
      <c r="C330" s="4">
        <v>2.9064705057250291E-2</v>
      </c>
      <c r="D330" s="63">
        <f t="shared" si="49"/>
        <v>817</v>
      </c>
      <c r="E330" s="117">
        <f t="shared" si="50"/>
        <v>1226.5</v>
      </c>
      <c r="F330" s="104">
        <f t="shared" si="51"/>
        <v>0.41067494492387446</v>
      </c>
      <c r="G330" s="52">
        <v>42872.973315972224</v>
      </c>
      <c r="H330" s="3">
        <v>0.35585539932838428</v>
      </c>
      <c r="I330" s="4">
        <v>-3.1626901152159978E-2</v>
      </c>
      <c r="J330" s="63">
        <f t="shared" si="52"/>
        <v>1719</v>
      </c>
      <c r="K330" s="117">
        <f t="shared" si="53"/>
        <v>1805.5</v>
      </c>
      <c r="L330" s="104">
        <f t="shared" si="54"/>
        <v>-0.59542367243130945</v>
      </c>
      <c r="M330" s="288">
        <v>42873.215381944443</v>
      </c>
      <c r="N330" s="290">
        <v>1.41833340364386</v>
      </c>
      <c r="O330" s="289">
        <v>9.2947000000000006</v>
      </c>
      <c r="P330" s="63">
        <f t="shared" si="55"/>
        <v>325</v>
      </c>
      <c r="Q330" s="117">
        <f t="shared" si="56"/>
        <v>687</v>
      </c>
      <c r="R330" s="287">
        <f t="shared" si="60"/>
        <v>0.53744434420401388</v>
      </c>
      <c r="S330" s="292">
        <v>42873.226493055554</v>
      </c>
      <c r="T330" s="294">
        <v>0.77887870375928703</v>
      </c>
      <c r="U330" s="293">
        <v>2.7233000000000001</v>
      </c>
      <c r="V330" s="63">
        <f t="shared" si="57"/>
        <v>74</v>
      </c>
      <c r="W330" s="117">
        <f t="shared" si="58"/>
        <v>77</v>
      </c>
      <c r="X330" s="291">
        <f t="shared" si="59"/>
        <v>0.71719411498016827</v>
      </c>
    </row>
    <row r="331" spans="1:24">
      <c r="A331" s="52">
        <v>42872.660931712962</v>
      </c>
      <c r="B331" s="3">
        <v>-0.67015547329497971</v>
      </c>
      <c r="C331" s="4">
        <v>0.13021738207293407</v>
      </c>
      <c r="D331" s="63">
        <f t="shared" si="49"/>
        <v>474</v>
      </c>
      <c r="E331" s="117">
        <f t="shared" si="50"/>
        <v>1594</v>
      </c>
      <c r="F331" s="104">
        <f t="shared" si="51"/>
        <v>0.66064085733590938</v>
      </c>
      <c r="G331" s="52">
        <v>42872.973431712962</v>
      </c>
      <c r="H331" s="3">
        <v>3.4173436199445191E-2</v>
      </c>
      <c r="I331" s="4">
        <v>-5.1857436555296739E-2</v>
      </c>
      <c r="J331" s="63">
        <f t="shared" si="52"/>
        <v>1480</v>
      </c>
      <c r="K331" s="117">
        <f t="shared" si="53"/>
        <v>1741</v>
      </c>
      <c r="L331" s="104">
        <f t="shared" si="54"/>
        <v>-0.67057689637058016</v>
      </c>
      <c r="M331" s="288">
        <v>42873.21539351852</v>
      </c>
      <c r="N331" s="290">
        <v>1.40329254024473</v>
      </c>
      <c r="O331" s="289">
        <v>6.3180000000000005</v>
      </c>
      <c r="P331" s="63">
        <f t="shared" si="55"/>
        <v>308</v>
      </c>
      <c r="Q331" s="117">
        <f t="shared" si="56"/>
        <v>630</v>
      </c>
      <c r="R331" s="287">
        <f t="shared" si="60"/>
        <v>7.3015595151326815E-2</v>
      </c>
      <c r="S331" s="292">
        <v>42873.226504629631</v>
      </c>
      <c r="T331" s="294">
        <v>0.78475653454449956</v>
      </c>
      <c r="U331" s="293">
        <v>2.7130000000000001</v>
      </c>
      <c r="V331" s="63">
        <f t="shared" si="57"/>
        <v>81</v>
      </c>
      <c r="W331" s="117">
        <f t="shared" si="58"/>
        <v>68</v>
      </c>
      <c r="X331" s="291">
        <f t="shared" si="59"/>
        <v>-0.61000971215375444</v>
      </c>
    </row>
    <row r="332" spans="1:24">
      <c r="A332" s="52">
        <v>42872.661047453701</v>
      </c>
      <c r="B332" s="3">
        <v>-0.22523412419420794</v>
      </c>
      <c r="C332" s="4">
        <v>-0.1327795781678455</v>
      </c>
      <c r="D332" s="63">
        <f t="shared" si="49"/>
        <v>1603</v>
      </c>
      <c r="E332" s="117">
        <f t="shared" si="50"/>
        <v>531.5</v>
      </c>
      <c r="F332" s="104">
        <f t="shared" si="51"/>
        <v>0.56126509678096093</v>
      </c>
      <c r="G332" s="52">
        <v>42872.973547453701</v>
      </c>
      <c r="H332" s="3">
        <v>-0.64763661080074608</v>
      </c>
      <c r="I332" s="4">
        <v>4.9295240460387052E-2</v>
      </c>
      <c r="J332" s="63">
        <f t="shared" si="52"/>
        <v>687</v>
      </c>
      <c r="K332" s="117">
        <f t="shared" si="53"/>
        <v>2037</v>
      </c>
      <c r="L332" s="104">
        <f t="shared" si="54"/>
        <v>0.33282016736555675</v>
      </c>
      <c r="M332" s="288">
        <v>42873.215405092589</v>
      </c>
      <c r="N332" s="290">
        <v>1.3842795429502099</v>
      </c>
      <c r="O332" s="289">
        <v>4.9378000000000002</v>
      </c>
      <c r="P332" s="63">
        <f t="shared" si="55"/>
        <v>295</v>
      </c>
      <c r="Q332" s="117">
        <f t="shared" si="56"/>
        <v>550.5</v>
      </c>
      <c r="R332" s="287">
        <f t="shared" si="60"/>
        <v>-0.30847110768429847</v>
      </c>
      <c r="S332" s="292">
        <v>42873.2265162037</v>
      </c>
      <c r="T332" s="294">
        <v>0.7947858965797483</v>
      </c>
      <c r="U332" s="293">
        <v>2.6408999999999998</v>
      </c>
      <c r="V332" s="63">
        <f t="shared" si="57"/>
        <v>85</v>
      </c>
      <c r="W332" s="117">
        <f t="shared" si="58"/>
        <v>16.5</v>
      </c>
      <c r="X332" s="291">
        <f t="shared" si="59"/>
        <v>-0.76438926470764323</v>
      </c>
    </row>
    <row r="333" spans="1:24">
      <c r="A333" s="52">
        <v>42872.66116319444</v>
      </c>
      <c r="B333" s="3">
        <v>-0.1622900020418471</v>
      </c>
      <c r="C333" s="4">
        <v>6.9525775863523806E-2</v>
      </c>
      <c r="D333" s="63">
        <f t="shared" si="49"/>
        <v>1705</v>
      </c>
      <c r="E333" s="117">
        <f t="shared" si="50"/>
        <v>1373.5</v>
      </c>
      <c r="F333" s="104">
        <f t="shared" si="51"/>
        <v>0.58723686839532052</v>
      </c>
      <c r="G333" s="52">
        <v>42872.97366319444</v>
      </c>
      <c r="H333" s="3">
        <v>-0.26678276823018199</v>
      </c>
      <c r="I333" s="4">
        <v>8.975631126666056E-2</v>
      </c>
      <c r="J333" s="63">
        <f t="shared" si="52"/>
        <v>1229</v>
      </c>
      <c r="K333" s="117">
        <f t="shared" si="53"/>
        <v>2109</v>
      </c>
      <c r="L333" s="104">
        <f t="shared" si="54"/>
        <v>4.8669903752630805E-2</v>
      </c>
      <c r="M333" s="288">
        <v>42873.215416666666</v>
      </c>
      <c r="N333" s="290">
        <v>1.3610500348072201</v>
      </c>
      <c r="O333" s="289">
        <v>7.3891999999999998</v>
      </c>
      <c r="P333" s="63">
        <f t="shared" si="55"/>
        <v>284</v>
      </c>
      <c r="Q333" s="117">
        <f t="shared" si="56"/>
        <v>655</v>
      </c>
      <c r="R333" s="287">
        <f t="shared" si="60"/>
        <v>-4.281604498307566E-2</v>
      </c>
      <c r="S333" s="292">
        <v>42873.226527777777</v>
      </c>
      <c r="T333" s="294">
        <v>0.79873673210123575</v>
      </c>
      <c r="U333" s="293">
        <v>2.6408999999999998</v>
      </c>
      <c r="V333" s="63">
        <f t="shared" si="57"/>
        <v>88.5</v>
      </c>
      <c r="W333" s="117">
        <f t="shared" si="58"/>
        <v>16.5</v>
      </c>
      <c r="X333" s="291">
        <f t="shared" si="59"/>
        <v>-0.5712897684605901</v>
      </c>
    </row>
    <row r="334" spans="1:24">
      <c r="A334" s="52">
        <v>42872.661278935186</v>
      </c>
      <c r="B334" s="3">
        <v>-0.50188324651972505</v>
      </c>
      <c r="C334" s="4">
        <v>8.8341696541135353E-3</v>
      </c>
      <c r="D334" s="63">
        <f t="shared" si="49"/>
        <v>1005</v>
      </c>
      <c r="E334" s="117">
        <f t="shared" si="50"/>
        <v>1139.5</v>
      </c>
      <c r="F334" s="104">
        <f t="shared" si="51"/>
        <v>0.63663454937237263</v>
      </c>
      <c r="G334" s="52">
        <v>42872.973778935186</v>
      </c>
      <c r="H334" s="3">
        <v>-0.29859589247197915</v>
      </c>
      <c r="I334" s="4">
        <v>-7.20879719584335E-2</v>
      </c>
      <c r="J334" s="63">
        <f t="shared" si="52"/>
        <v>1188</v>
      </c>
      <c r="K334" s="117">
        <f t="shared" si="53"/>
        <v>1653.5</v>
      </c>
      <c r="L334" s="104">
        <f t="shared" si="54"/>
        <v>0.11509877331789765</v>
      </c>
      <c r="M334" s="288">
        <v>42873.215428240743</v>
      </c>
      <c r="N334" s="290">
        <v>1.3351611362876701</v>
      </c>
      <c r="O334" s="289">
        <v>5.7618</v>
      </c>
      <c r="P334" s="63">
        <f t="shared" si="55"/>
        <v>277</v>
      </c>
      <c r="Q334" s="117">
        <f t="shared" si="56"/>
        <v>608</v>
      </c>
      <c r="R334" s="287">
        <f t="shared" si="60"/>
        <v>-0.87699241393492633</v>
      </c>
      <c r="S334" s="292">
        <v>42873.226539351854</v>
      </c>
      <c r="T334" s="294">
        <v>0.80314383640197495</v>
      </c>
      <c r="U334" s="293">
        <v>2.6718000000000002</v>
      </c>
      <c r="V334" s="63">
        <f t="shared" si="57"/>
        <v>93</v>
      </c>
      <c r="W334" s="117">
        <f t="shared" si="58"/>
        <v>37</v>
      </c>
      <c r="X334" s="291">
        <f t="shared" si="59"/>
        <v>-0.11934395076983116</v>
      </c>
    </row>
    <row r="335" spans="1:24">
      <c r="A335" s="52">
        <v>42872.661394675932</v>
      </c>
      <c r="B335" s="3">
        <v>-0.65493320796184262</v>
      </c>
      <c r="C335" s="4">
        <v>-0.23393225518352931</v>
      </c>
      <c r="D335" s="63">
        <f t="shared" si="49"/>
        <v>517</v>
      </c>
      <c r="E335" s="117">
        <f t="shared" si="50"/>
        <v>200.5</v>
      </c>
      <c r="F335" s="104">
        <f t="shared" si="51"/>
        <v>0.23584814240135019</v>
      </c>
      <c r="G335" s="52">
        <v>42872.973894675932</v>
      </c>
      <c r="H335" s="3">
        <v>0.11814270732954739</v>
      </c>
      <c r="I335" s="4">
        <v>-1.1396365749023222E-2</v>
      </c>
      <c r="J335" s="63">
        <f t="shared" si="52"/>
        <v>1540</v>
      </c>
      <c r="K335" s="117">
        <f t="shared" si="53"/>
        <v>1877.5</v>
      </c>
      <c r="L335" s="104">
        <f t="shared" si="54"/>
        <v>0.31421483638003861</v>
      </c>
      <c r="M335" s="288">
        <v>42873.215439814812</v>
      </c>
      <c r="N335" s="290">
        <v>1.30876008249645</v>
      </c>
      <c r="O335" s="289">
        <v>5.5454999999999997</v>
      </c>
      <c r="P335" s="63">
        <f t="shared" si="55"/>
        <v>269</v>
      </c>
      <c r="Q335" s="117">
        <f t="shared" si="56"/>
        <v>594.5</v>
      </c>
      <c r="R335" s="287">
        <f t="shared" si="60"/>
        <v>-0.96351407812891254</v>
      </c>
      <c r="S335" s="292">
        <v>42873.226550925923</v>
      </c>
      <c r="T335" s="294">
        <v>0.81077184601609664</v>
      </c>
      <c r="U335" s="293">
        <v>3.7223999999999999</v>
      </c>
      <c r="V335" s="63">
        <f t="shared" si="57"/>
        <v>102</v>
      </c>
      <c r="W335" s="117">
        <f t="shared" si="58"/>
        <v>329</v>
      </c>
      <c r="X335" s="291">
        <f t="shared" si="59"/>
        <v>-0.11783021570914311</v>
      </c>
    </row>
    <row r="336" spans="1:24">
      <c r="A336" s="52">
        <v>42872.66151041667</v>
      </c>
      <c r="B336" s="3">
        <v>-0.50056703169924521</v>
      </c>
      <c r="C336" s="4">
        <v>8.8341696541135353E-3</v>
      </c>
      <c r="D336" s="63">
        <f t="shared" si="49"/>
        <v>1009</v>
      </c>
      <c r="E336" s="117">
        <f t="shared" si="50"/>
        <v>1139.5</v>
      </c>
      <c r="F336" s="104">
        <f t="shared" si="51"/>
        <v>0.17583635948681062</v>
      </c>
      <c r="G336" s="52">
        <v>42872.97401041667</v>
      </c>
      <c r="H336" s="3">
        <v>0.63356155566605987</v>
      </c>
      <c r="I336" s="4">
        <v>-9.2318507361571989E-2</v>
      </c>
      <c r="J336" s="63">
        <f t="shared" si="52"/>
        <v>1871</v>
      </c>
      <c r="K336" s="117">
        <f t="shared" si="53"/>
        <v>1527</v>
      </c>
      <c r="L336" s="104">
        <f t="shared" si="54"/>
        <v>-0.24824700927248258</v>
      </c>
      <c r="M336" s="288">
        <v>42873.215451388889</v>
      </c>
      <c r="N336" s="290">
        <v>1.2902947266956299</v>
      </c>
      <c r="O336" s="289">
        <v>6.0914000000000001</v>
      </c>
      <c r="P336" s="63">
        <f t="shared" si="55"/>
        <v>263</v>
      </c>
      <c r="Q336" s="117">
        <f t="shared" si="56"/>
        <v>622.5</v>
      </c>
      <c r="R336" s="287">
        <f t="shared" si="60"/>
        <v>-0.90629858771218264</v>
      </c>
      <c r="S336" s="292">
        <v>42873.2265625</v>
      </c>
      <c r="T336" s="294">
        <v>0.80802576968727891</v>
      </c>
      <c r="U336" s="293">
        <v>2.8468999999999998</v>
      </c>
      <c r="V336" s="63">
        <f t="shared" si="57"/>
        <v>100</v>
      </c>
      <c r="W336" s="117">
        <f t="shared" si="58"/>
        <v>188</v>
      </c>
      <c r="X336" s="291">
        <f t="shared" si="59"/>
        <v>-0.46668805387907869</v>
      </c>
    </row>
    <row r="337" spans="1:24">
      <c r="A337" s="52">
        <v>42872.661626157409</v>
      </c>
      <c r="B337" s="3">
        <v>-0.58907523088319325</v>
      </c>
      <c r="C337" s="4">
        <v>-5.1857436555296739E-2</v>
      </c>
      <c r="D337" s="63">
        <f t="shared" si="49"/>
        <v>741</v>
      </c>
      <c r="E337" s="117">
        <f t="shared" si="50"/>
        <v>874.5</v>
      </c>
      <c r="F337" s="104">
        <f t="shared" si="51"/>
        <v>2.9173012676862897E-2</v>
      </c>
      <c r="G337" s="52">
        <v>42872.974126157409</v>
      </c>
      <c r="H337" s="3">
        <v>0.33394461337676001</v>
      </c>
      <c r="I337" s="4">
        <v>8.8341696541135353E-3</v>
      </c>
      <c r="J337" s="63">
        <f t="shared" si="52"/>
        <v>1702</v>
      </c>
      <c r="K337" s="117">
        <f t="shared" si="53"/>
        <v>1934.5</v>
      </c>
      <c r="L337" s="104">
        <f t="shared" si="54"/>
        <v>-7.6390571814489439E-2</v>
      </c>
      <c r="M337" s="288">
        <v>42873.215462962966</v>
      </c>
      <c r="N337" s="290">
        <v>1.26711127099451</v>
      </c>
      <c r="O337" s="289">
        <v>7.2450000000000001</v>
      </c>
      <c r="P337" s="63">
        <f t="shared" si="55"/>
        <v>261</v>
      </c>
      <c r="Q337" s="117">
        <f t="shared" si="56"/>
        <v>650</v>
      </c>
      <c r="R337" s="287">
        <f t="shared" si="60"/>
        <v>-0.59944201059856506</v>
      </c>
      <c r="S337" s="292">
        <v>42873.226574074077</v>
      </c>
      <c r="T337" s="294">
        <v>0.80354769185320674</v>
      </c>
      <c r="U337" s="293">
        <v>2.7439</v>
      </c>
      <c r="V337" s="63">
        <f t="shared" si="57"/>
        <v>94</v>
      </c>
      <c r="W337" s="117">
        <f t="shared" si="58"/>
        <v>96</v>
      </c>
      <c r="X337" s="291">
        <f t="shared" si="59"/>
        <v>-0.37772765284577714</v>
      </c>
    </row>
    <row r="338" spans="1:24">
      <c r="A338" s="52">
        <v>42872.661741898148</v>
      </c>
      <c r="B338" s="3">
        <v>-0.33949938531843454</v>
      </c>
      <c r="C338" s="4">
        <v>8.8341696541135353E-3</v>
      </c>
      <c r="D338" s="63">
        <f t="shared" si="49"/>
        <v>1413</v>
      </c>
      <c r="E338" s="117">
        <f t="shared" si="50"/>
        <v>1139.5</v>
      </c>
      <c r="F338" s="104">
        <f t="shared" si="51"/>
        <v>-0.10198054585126039</v>
      </c>
      <c r="G338" s="52">
        <v>42872.974241898148</v>
      </c>
      <c r="H338" s="3">
        <v>0.28938591460996721</v>
      </c>
      <c r="I338" s="4">
        <v>-0.15301011357098052</v>
      </c>
      <c r="J338" s="63">
        <f t="shared" si="52"/>
        <v>1665</v>
      </c>
      <c r="K338" s="117">
        <f t="shared" si="53"/>
        <v>1290</v>
      </c>
      <c r="L338" s="104">
        <f t="shared" si="54"/>
        <v>0.63747422915894636</v>
      </c>
      <c r="M338" s="288">
        <v>42873.215474537035</v>
      </c>
      <c r="N338" s="290">
        <v>1.24448618868261</v>
      </c>
      <c r="O338" s="289">
        <v>7.3788999999999998</v>
      </c>
      <c r="P338" s="63">
        <f t="shared" si="55"/>
        <v>259</v>
      </c>
      <c r="Q338" s="117">
        <f t="shared" si="56"/>
        <v>653.5</v>
      </c>
      <c r="R338" s="287">
        <f t="shared" si="60"/>
        <v>-0.43548855458155894</v>
      </c>
      <c r="S338" s="292">
        <v>42873.226585648146</v>
      </c>
      <c r="T338" s="294">
        <v>0.79544072187297454</v>
      </c>
      <c r="U338" s="293">
        <v>2.8674999999999997</v>
      </c>
      <c r="V338" s="63">
        <f t="shared" si="57"/>
        <v>86</v>
      </c>
      <c r="W338" s="117">
        <f t="shared" si="58"/>
        <v>204.5</v>
      </c>
      <c r="X338" s="291">
        <f t="shared" si="59"/>
        <v>-0.8176356155764839</v>
      </c>
    </row>
    <row r="339" spans="1:24">
      <c r="A339" s="52">
        <v>42872.661857638886</v>
      </c>
      <c r="B339" s="3">
        <v>-0.64255214741001465</v>
      </c>
      <c r="C339" s="4">
        <v>-3.1626901152159978E-2</v>
      </c>
      <c r="D339" s="63">
        <f t="shared" si="49"/>
        <v>565</v>
      </c>
      <c r="E339" s="117">
        <f t="shared" si="50"/>
        <v>956.5</v>
      </c>
      <c r="F339" s="104">
        <f t="shared" si="51"/>
        <v>-0.24295471179679554</v>
      </c>
      <c r="G339" s="52">
        <v>42872.974357638886</v>
      </c>
      <c r="H339" s="3">
        <v>0.83408700549133374</v>
      </c>
      <c r="I339" s="4">
        <v>8.8341696541135353E-3</v>
      </c>
      <c r="J339" s="63">
        <f t="shared" si="52"/>
        <v>1993</v>
      </c>
      <c r="K339" s="117">
        <f t="shared" si="53"/>
        <v>1934.5</v>
      </c>
      <c r="L339" s="104">
        <f t="shared" si="54"/>
        <v>0.25087026857323907</v>
      </c>
      <c r="M339" s="288">
        <v>42873.215486111112</v>
      </c>
      <c r="N339" s="290">
        <v>1.22059419154639</v>
      </c>
      <c r="O339" s="289">
        <v>11.6534</v>
      </c>
      <c r="P339" s="63">
        <f t="shared" si="55"/>
        <v>257</v>
      </c>
      <c r="Q339" s="117">
        <f t="shared" si="56"/>
        <v>707</v>
      </c>
      <c r="R339" s="287">
        <f t="shared" si="60"/>
        <v>0.50217755921042562</v>
      </c>
      <c r="S339" s="292">
        <v>42873.226597222223</v>
      </c>
      <c r="T339" s="294">
        <v>0.78500938472243176</v>
      </c>
      <c r="U339" s="293">
        <v>2.8056999999999999</v>
      </c>
      <c r="V339" s="63">
        <f t="shared" si="57"/>
        <v>82</v>
      </c>
      <c r="W339" s="117">
        <f t="shared" si="58"/>
        <v>158.5</v>
      </c>
      <c r="X339" s="291">
        <f t="shared" si="59"/>
        <v>0.36663316777492055</v>
      </c>
    </row>
    <row r="340" spans="1:24">
      <c r="A340" s="52">
        <v>42872.661973379625</v>
      </c>
      <c r="B340" s="3">
        <v>-0.649742350450497</v>
      </c>
      <c r="C340" s="4">
        <v>0.23137005908861785</v>
      </c>
      <c r="D340" s="63">
        <f t="shared" si="49"/>
        <v>544</v>
      </c>
      <c r="E340" s="117">
        <f t="shared" si="50"/>
        <v>1873</v>
      </c>
      <c r="F340" s="104">
        <f t="shared" si="51"/>
        <v>4.1687956926738066E-2</v>
      </c>
      <c r="G340" s="52">
        <v>42872.974473379625</v>
      </c>
      <c r="H340" s="3">
        <v>6.1215097267002833E-2</v>
      </c>
      <c r="I340" s="4">
        <v>-0.15301011357098226</v>
      </c>
      <c r="J340" s="63">
        <f t="shared" si="52"/>
        <v>1501</v>
      </c>
      <c r="K340" s="117">
        <f t="shared" si="53"/>
        <v>1226.5</v>
      </c>
      <c r="L340" s="104">
        <f t="shared" si="54"/>
        <v>3.9424139193814531E-2</v>
      </c>
      <c r="M340" s="288">
        <v>42873.215497685182</v>
      </c>
      <c r="N340" s="290">
        <v>1.1965755020772699</v>
      </c>
      <c r="O340" s="289">
        <v>9.1916999999999991</v>
      </c>
      <c r="P340" s="63">
        <f t="shared" si="55"/>
        <v>254</v>
      </c>
      <c r="Q340" s="117">
        <f t="shared" si="56"/>
        <v>684</v>
      </c>
      <c r="R340" s="287">
        <f t="shared" si="60"/>
        <v>-0.7271382384127445</v>
      </c>
      <c r="S340" s="292">
        <v>42873.2266087963</v>
      </c>
      <c r="T340" s="294">
        <v>0.77937418553458104</v>
      </c>
      <c r="U340" s="293">
        <v>2.6202999999999999</v>
      </c>
      <c r="V340" s="63">
        <f t="shared" si="57"/>
        <v>76</v>
      </c>
      <c r="W340" s="117">
        <f t="shared" si="58"/>
        <v>6</v>
      </c>
      <c r="X340" s="291">
        <f t="shared" si="59"/>
        <v>0.74610822271448618</v>
      </c>
    </row>
    <row r="341" spans="1:24">
      <c r="A341" s="52">
        <v>42872.662089120371</v>
      </c>
      <c r="B341" s="3">
        <v>-0.61947128402984752</v>
      </c>
      <c r="C341" s="4">
        <v>0.10998684666979731</v>
      </c>
      <c r="D341" s="63">
        <f t="shared" si="49"/>
        <v>651</v>
      </c>
      <c r="E341" s="117">
        <f t="shared" si="50"/>
        <v>1519</v>
      </c>
      <c r="F341" s="104">
        <f t="shared" si="51"/>
        <v>-0.80917941039250452</v>
      </c>
      <c r="G341" s="52">
        <v>42872.974589120371</v>
      </c>
      <c r="H341" s="3">
        <v>-0.34464461380470629</v>
      </c>
      <c r="I341" s="4">
        <v>-5.1857436555296739E-2</v>
      </c>
      <c r="J341" s="63">
        <f t="shared" si="52"/>
        <v>1148</v>
      </c>
      <c r="K341" s="117">
        <f t="shared" si="53"/>
        <v>1741</v>
      </c>
      <c r="L341" s="104">
        <f t="shared" si="54"/>
        <v>-0.10676403564166394</v>
      </c>
      <c r="M341" s="288">
        <v>42873.215509259258</v>
      </c>
      <c r="N341" s="290">
        <v>1.17462622248572</v>
      </c>
      <c r="O341" s="289">
        <v>8.5943000000000005</v>
      </c>
      <c r="P341" s="63">
        <f t="shared" si="55"/>
        <v>251</v>
      </c>
      <c r="Q341" s="117">
        <f t="shared" si="56"/>
        <v>675.5</v>
      </c>
      <c r="R341" s="287">
        <f t="shared" si="60"/>
        <v>-0.68052410423538789</v>
      </c>
      <c r="S341" s="292">
        <v>42873.226620370369</v>
      </c>
      <c r="T341" s="294">
        <v>0.77838410074159592</v>
      </c>
      <c r="U341" s="293">
        <v>2.7336</v>
      </c>
      <c r="V341" s="63">
        <f t="shared" si="57"/>
        <v>73</v>
      </c>
      <c r="W341" s="117">
        <f t="shared" si="58"/>
        <v>85</v>
      </c>
      <c r="X341" s="291">
        <f t="shared" si="59"/>
        <v>0.21797855798228</v>
      </c>
    </row>
    <row r="342" spans="1:24">
      <c r="A342" s="52">
        <v>42872.66220486111</v>
      </c>
      <c r="B342" s="3">
        <v>-0.62876895346086992</v>
      </c>
      <c r="C342" s="4">
        <v>8.8341696541135353E-3</v>
      </c>
      <c r="D342" s="63">
        <f t="shared" ref="D342:D405" si="61">_xlfn.RANK.AVG(B342,B$21:B$2541,1)</f>
        <v>619</v>
      </c>
      <c r="E342" s="117">
        <f t="shared" ref="E342:E405" si="62">_xlfn.RANK.AVG(C342,C$21:C$2541,1)</f>
        <v>1139.5</v>
      </c>
      <c r="F342" s="104">
        <f t="shared" ref="F342:F405" si="63">CORREL(D347:D351,E342:E346)</f>
        <v>-0.43121983096798766</v>
      </c>
      <c r="G342" s="52">
        <v>42872.97470486111</v>
      </c>
      <c r="H342" s="3">
        <v>-0.43025565931295984</v>
      </c>
      <c r="I342" s="4">
        <v>8.8341696541135353E-3</v>
      </c>
      <c r="J342" s="63">
        <f t="shared" ref="J342:J405" si="64">_xlfn.RANK.AVG(H342,H$21:H$2361,1)</f>
        <v>1050</v>
      </c>
      <c r="K342" s="117">
        <f t="shared" ref="K342:K405" si="65">_xlfn.RANK.AVG(I342,I$21:I$2361,1)</f>
        <v>1934.5</v>
      </c>
      <c r="L342" s="104">
        <f t="shared" ref="L342:L405" si="66">CORREL(J347:J351,K342:K346)</f>
        <v>9.7079857483111723E-2</v>
      </c>
      <c r="M342" s="288">
        <v>42873.215520833335</v>
      </c>
      <c r="N342" s="290">
        <v>1.1574338258944099</v>
      </c>
      <c r="O342" s="289">
        <v>10.0466</v>
      </c>
      <c r="P342" s="63">
        <f t="shared" ref="P342:P405" si="67">_xlfn.RANK.AVG(N342,N$21:N$741,1)</f>
        <v>249</v>
      </c>
      <c r="Q342" s="117">
        <f t="shared" ref="Q342:Q405" si="68">_xlfn.RANK.AVG(O342,O$21:O$741,1)</f>
        <v>694.5</v>
      </c>
      <c r="R342" s="287">
        <f t="shared" si="60"/>
        <v>0.78813330096655221</v>
      </c>
      <c r="S342" s="292">
        <v>42873.226631944446</v>
      </c>
      <c r="T342" s="294">
        <v>0.77678269103648567</v>
      </c>
      <c r="U342" s="293">
        <v>2.6408999999999998</v>
      </c>
      <c r="V342" s="63">
        <f t="shared" ref="V342:V359" si="69">_xlfn.RANK.AVG(T342,T$21:T$359,1)</f>
        <v>72</v>
      </c>
      <c r="W342" s="117">
        <f t="shared" ref="W342:W359" si="70">_xlfn.RANK.AVG(U342,U$21:U$359,1)</f>
        <v>16.5</v>
      </c>
      <c r="X342" s="291">
        <f t="shared" ref="X342:X359" si="71">CORREL(V347:V351,W342:W346)</f>
        <v>0.33648757552400266</v>
      </c>
    </row>
    <row r="343" spans="1:24">
      <c r="A343" s="52">
        <v>42872.662320601856</v>
      </c>
      <c r="B343" s="3">
        <v>-0.63147643104228668</v>
      </c>
      <c r="C343" s="4">
        <v>6.9525775863523806E-2</v>
      </c>
      <c r="D343" s="63">
        <f t="shared" si="61"/>
        <v>608</v>
      </c>
      <c r="E343" s="117">
        <f t="shared" si="62"/>
        <v>1373.5</v>
      </c>
      <c r="F343" s="104">
        <f t="shared" si="63"/>
        <v>-0.161180291309656</v>
      </c>
      <c r="G343" s="52">
        <v>42872.974820601856</v>
      </c>
      <c r="H343" s="3">
        <v>-0.34284593827597337</v>
      </c>
      <c r="I343" s="4">
        <v>-0.17324064897411903</v>
      </c>
      <c r="J343" s="63">
        <f t="shared" si="64"/>
        <v>1151</v>
      </c>
      <c r="K343" s="117">
        <f t="shared" si="65"/>
        <v>1139</v>
      </c>
      <c r="L343" s="104">
        <f t="shared" si="66"/>
        <v>-0.20932653177669749</v>
      </c>
      <c r="M343" s="288">
        <v>42873.215532407405</v>
      </c>
      <c r="N343" s="290">
        <v>1.1376779585494601</v>
      </c>
      <c r="O343" s="289">
        <v>9.1608000000000001</v>
      </c>
      <c r="P343" s="63">
        <f t="shared" si="67"/>
        <v>247</v>
      </c>
      <c r="Q343" s="117">
        <f t="shared" si="68"/>
        <v>683</v>
      </c>
      <c r="R343" s="287">
        <f t="shared" si="60"/>
        <v>0.81349552940137859</v>
      </c>
      <c r="S343" s="292">
        <v>42873.226643518516</v>
      </c>
      <c r="T343" s="294">
        <v>0.7942630814918421</v>
      </c>
      <c r="U343" s="293">
        <v>2.8571999999999997</v>
      </c>
      <c r="V343" s="63">
        <f t="shared" si="69"/>
        <v>84</v>
      </c>
      <c r="W343" s="117">
        <f t="shared" si="70"/>
        <v>197.5</v>
      </c>
      <c r="X343" s="291">
        <f t="shared" si="71"/>
        <v>-8.465205740544389E-2</v>
      </c>
    </row>
    <row r="344" spans="1:24">
      <c r="A344" s="52">
        <v>42872.662436342594</v>
      </c>
      <c r="B344" s="3">
        <v>-0.35963488818095418</v>
      </c>
      <c r="C344" s="4">
        <v>2.9064705057250291E-2</v>
      </c>
      <c r="D344" s="63">
        <f t="shared" si="61"/>
        <v>1378</v>
      </c>
      <c r="E344" s="117">
        <f t="shared" si="62"/>
        <v>1226.5</v>
      </c>
      <c r="F344" s="104">
        <f t="shared" si="63"/>
        <v>-0.16299029984407587</v>
      </c>
      <c r="G344" s="52">
        <v>42872.974936342594</v>
      </c>
      <c r="H344" s="3">
        <v>-0.20643123897421564</v>
      </c>
      <c r="I344" s="4">
        <v>-1.1396365749023222E-2</v>
      </c>
      <c r="J344" s="63">
        <f t="shared" si="64"/>
        <v>1276</v>
      </c>
      <c r="K344" s="117">
        <f t="shared" si="65"/>
        <v>1877.5</v>
      </c>
      <c r="L344" s="104">
        <f t="shared" si="66"/>
        <v>-0.38455972615930628</v>
      </c>
      <c r="M344" s="288">
        <v>42873.215543981481</v>
      </c>
      <c r="N344" s="290">
        <v>1.1221472916852899</v>
      </c>
      <c r="O344" s="289">
        <v>13.218999999999999</v>
      </c>
      <c r="P344" s="63">
        <f t="shared" si="67"/>
        <v>245</v>
      </c>
      <c r="Q344" s="117">
        <f t="shared" si="68"/>
        <v>713</v>
      </c>
      <c r="R344" s="287">
        <f t="shared" si="60"/>
        <v>0.91458848852580865</v>
      </c>
      <c r="S344" s="292">
        <v>42873.226655092592</v>
      </c>
      <c r="T344" s="294">
        <v>0.81732187762147646</v>
      </c>
      <c r="U344" s="293">
        <v>2.7850999999999999</v>
      </c>
      <c r="V344" s="63">
        <f t="shared" si="69"/>
        <v>104</v>
      </c>
      <c r="W344" s="117">
        <f t="shared" si="70"/>
        <v>140.5</v>
      </c>
      <c r="X344" s="291">
        <f t="shared" si="71"/>
        <v>5.5637518364015329E-2</v>
      </c>
    </row>
    <row r="345" spans="1:24">
      <c r="A345" s="52">
        <v>42872.662552083333</v>
      </c>
      <c r="B345" s="3">
        <v>-0.4927004626314897</v>
      </c>
      <c r="C345" s="4">
        <v>-9.2318507361570254E-2</v>
      </c>
      <c r="D345" s="63">
        <f t="shared" si="61"/>
        <v>1030</v>
      </c>
      <c r="E345" s="117">
        <f t="shared" si="62"/>
        <v>719</v>
      </c>
      <c r="F345" s="104">
        <f t="shared" si="63"/>
        <v>8.1743436309988159E-5</v>
      </c>
      <c r="G345" s="52">
        <v>42872.975052083333</v>
      </c>
      <c r="H345" s="3">
        <v>-0.21748919668510683</v>
      </c>
      <c r="I345" s="4">
        <v>-7.20879719584335E-2</v>
      </c>
      <c r="J345" s="63">
        <f t="shared" si="64"/>
        <v>1264</v>
      </c>
      <c r="K345" s="117">
        <f t="shared" si="65"/>
        <v>1653.5</v>
      </c>
      <c r="L345" s="104">
        <f t="shared" si="66"/>
        <v>-0.48619446558558094</v>
      </c>
      <c r="M345" s="288">
        <v>42873.215555555558</v>
      </c>
      <c r="N345" s="290">
        <v>1.1171820390615499</v>
      </c>
      <c r="O345" s="289">
        <v>10.716099999999999</v>
      </c>
      <c r="P345" s="63">
        <f t="shared" si="67"/>
        <v>244</v>
      </c>
      <c r="Q345" s="117">
        <f t="shared" si="68"/>
        <v>703</v>
      </c>
      <c r="R345" s="287">
        <f t="shared" si="60"/>
        <v>0.47875710616786188</v>
      </c>
      <c r="S345" s="292">
        <v>42873.226666666669</v>
      </c>
      <c r="T345" s="294">
        <v>0.82806116721714385</v>
      </c>
      <c r="U345" s="293">
        <v>2.6511999999999998</v>
      </c>
      <c r="V345" s="63">
        <f t="shared" si="69"/>
        <v>107</v>
      </c>
      <c r="W345" s="117">
        <f t="shared" si="70"/>
        <v>24.5</v>
      </c>
      <c r="X345" s="291">
        <f t="shared" si="71"/>
        <v>0.32838479665363846</v>
      </c>
    </row>
    <row r="346" spans="1:24">
      <c r="A346" s="52">
        <v>42872.662667824072</v>
      </c>
      <c r="B346" s="3">
        <v>-0.61895282609925373</v>
      </c>
      <c r="C346" s="4">
        <v>6.9525775863523806E-2</v>
      </c>
      <c r="D346" s="63">
        <f t="shared" si="61"/>
        <v>652</v>
      </c>
      <c r="E346" s="117">
        <f t="shared" si="62"/>
        <v>1373.5</v>
      </c>
      <c r="F346" s="104">
        <f t="shared" si="63"/>
        <v>0.44991162419875202</v>
      </c>
      <c r="G346" s="52">
        <v>42872.975167824072</v>
      </c>
      <c r="H346" s="3">
        <v>-0.10264567542233402</v>
      </c>
      <c r="I346" s="4">
        <v>0.13021738207293407</v>
      </c>
      <c r="J346" s="63">
        <f t="shared" si="64"/>
        <v>1365</v>
      </c>
      <c r="K346" s="117">
        <f t="shared" si="65"/>
        <v>2166</v>
      </c>
      <c r="L346" s="104">
        <f t="shared" si="66"/>
        <v>-0.53580411721883769</v>
      </c>
      <c r="M346" s="288">
        <v>42873.215567129628</v>
      </c>
      <c r="N346" s="290">
        <v>1.11439250484727</v>
      </c>
      <c r="O346" s="289">
        <v>6.9051</v>
      </c>
      <c r="P346" s="63">
        <f t="shared" si="67"/>
        <v>242</v>
      </c>
      <c r="Q346" s="117">
        <f t="shared" si="68"/>
        <v>642</v>
      </c>
      <c r="R346" s="287">
        <f t="shared" si="60"/>
        <v>-0.60168523611269142</v>
      </c>
      <c r="S346" s="292">
        <v>42873.226678240739</v>
      </c>
      <c r="T346" s="294">
        <v>0.82675350023221639</v>
      </c>
      <c r="U346" s="293">
        <v>2.8571999999999997</v>
      </c>
      <c r="V346" s="63">
        <f t="shared" si="69"/>
        <v>106</v>
      </c>
      <c r="W346" s="117">
        <f t="shared" si="70"/>
        <v>197.5</v>
      </c>
      <c r="X346" s="291">
        <f t="shared" si="71"/>
        <v>-0.62175073315978291</v>
      </c>
    </row>
    <row r="347" spans="1:24">
      <c r="A347" s="52">
        <v>42872.662783564811</v>
      </c>
      <c r="B347" s="3">
        <v>-0.62276527395881742</v>
      </c>
      <c r="C347" s="4">
        <v>0.47413648392625896</v>
      </c>
      <c r="D347" s="63">
        <f t="shared" si="61"/>
        <v>640</v>
      </c>
      <c r="E347" s="117">
        <f t="shared" si="62"/>
        <v>2270.5</v>
      </c>
      <c r="F347" s="104">
        <f t="shared" si="63"/>
        <v>0.25571211353296369</v>
      </c>
      <c r="G347" s="52">
        <v>42872.975283564811</v>
      </c>
      <c r="H347" s="3">
        <v>0.44619111424807828</v>
      </c>
      <c r="I347" s="4">
        <v>-0.1327795781678455</v>
      </c>
      <c r="J347" s="63">
        <f t="shared" si="64"/>
        <v>1766</v>
      </c>
      <c r="K347" s="117">
        <f t="shared" si="65"/>
        <v>1368</v>
      </c>
      <c r="L347" s="104">
        <f t="shared" si="66"/>
        <v>-0.74830542941295064</v>
      </c>
      <c r="M347" s="288">
        <v>42873.215578703705</v>
      </c>
      <c r="N347" s="290">
        <v>1.1086641586764201</v>
      </c>
      <c r="O347" s="289">
        <v>7.4407000000000005</v>
      </c>
      <c r="P347" s="63">
        <f t="shared" si="67"/>
        <v>241</v>
      </c>
      <c r="Q347" s="117">
        <f t="shared" si="68"/>
        <v>658</v>
      </c>
      <c r="R347" s="287">
        <f t="shared" si="60"/>
        <v>-0.47685863001642032</v>
      </c>
      <c r="S347" s="292">
        <v>42873.226689814815</v>
      </c>
      <c r="T347" s="294">
        <v>0.84631235363032342</v>
      </c>
      <c r="U347" s="293">
        <v>3.0323000000000002</v>
      </c>
      <c r="V347" s="63">
        <f t="shared" si="69"/>
        <v>110</v>
      </c>
      <c r="W347" s="117">
        <f t="shared" si="70"/>
        <v>277.5</v>
      </c>
      <c r="X347" s="291">
        <f t="shared" si="71"/>
        <v>-0.45249930396295862</v>
      </c>
    </row>
    <row r="348" spans="1:24">
      <c r="A348" s="52">
        <v>42872.662899305556</v>
      </c>
      <c r="B348" s="3">
        <v>-0.59911067100601356</v>
      </c>
      <c r="C348" s="4">
        <v>0.19090898828234434</v>
      </c>
      <c r="D348" s="63">
        <f t="shared" si="61"/>
        <v>711</v>
      </c>
      <c r="E348" s="117">
        <f t="shared" si="62"/>
        <v>1763</v>
      </c>
      <c r="F348" s="104">
        <f t="shared" si="63"/>
        <v>0.76936391121236825</v>
      </c>
      <c r="G348" s="52">
        <v>42872.975399305556</v>
      </c>
      <c r="H348" s="3">
        <v>6.1952371810248978E-2</v>
      </c>
      <c r="I348" s="4">
        <v>-0.15301011357098052</v>
      </c>
      <c r="J348" s="63">
        <f t="shared" si="64"/>
        <v>1502</v>
      </c>
      <c r="K348" s="117">
        <f t="shared" si="65"/>
        <v>1290</v>
      </c>
      <c r="L348" s="104">
        <f t="shared" si="66"/>
        <v>-0.64131840712781507</v>
      </c>
      <c r="M348" s="288">
        <v>42873.215590277781</v>
      </c>
      <c r="N348" s="290">
        <v>1.09925207168813</v>
      </c>
      <c r="O348" s="289">
        <v>7.8012000000000006</v>
      </c>
      <c r="P348" s="63">
        <f t="shared" si="67"/>
        <v>240</v>
      </c>
      <c r="Q348" s="117">
        <f t="shared" si="68"/>
        <v>664</v>
      </c>
      <c r="R348" s="287">
        <f t="shared" si="60"/>
        <v>0.1429096282456824</v>
      </c>
      <c r="S348" s="292">
        <v>42873.226701388892</v>
      </c>
      <c r="T348" s="294">
        <v>0.89178440755104449</v>
      </c>
      <c r="U348" s="293">
        <v>2.8056999999999999</v>
      </c>
      <c r="V348" s="63">
        <f t="shared" si="69"/>
        <v>117</v>
      </c>
      <c r="W348" s="117">
        <f t="shared" si="70"/>
        <v>158.5</v>
      </c>
      <c r="X348" s="291">
        <f t="shared" si="71"/>
        <v>-0.13197552760261072</v>
      </c>
    </row>
    <row r="349" spans="1:24">
      <c r="A349" s="52">
        <v>42872.663015046295</v>
      </c>
      <c r="B349" s="3">
        <v>-0.33768590788804931</v>
      </c>
      <c r="C349" s="4">
        <v>2.9064705057250291E-2</v>
      </c>
      <c r="D349" s="63">
        <f t="shared" si="61"/>
        <v>1418</v>
      </c>
      <c r="E349" s="117">
        <f t="shared" si="62"/>
        <v>1226.5</v>
      </c>
      <c r="F349" s="104">
        <f t="shared" si="63"/>
        <v>0.81825386361032315</v>
      </c>
      <c r="G349" s="52">
        <v>42872.975515046295</v>
      </c>
      <c r="H349" s="3">
        <v>-0.45255428129434172</v>
      </c>
      <c r="I349" s="4">
        <v>2.9064705057250291E-2</v>
      </c>
      <c r="J349" s="63">
        <f t="shared" si="64"/>
        <v>1026</v>
      </c>
      <c r="K349" s="117">
        <f t="shared" si="65"/>
        <v>1989.5</v>
      </c>
      <c r="L349" s="104">
        <f t="shared" si="66"/>
        <v>-0.26121220587341099</v>
      </c>
      <c r="M349" s="288">
        <v>42873.215601851851</v>
      </c>
      <c r="N349" s="290">
        <v>1.0885014942239</v>
      </c>
      <c r="O349" s="289">
        <v>6.0811000000000002</v>
      </c>
      <c r="P349" s="63">
        <f t="shared" si="67"/>
        <v>238</v>
      </c>
      <c r="Q349" s="117">
        <f t="shared" si="68"/>
        <v>621</v>
      </c>
      <c r="R349" s="287">
        <f t="shared" si="60"/>
        <v>0.5207638320962511</v>
      </c>
      <c r="S349" s="292">
        <v>42873.226712962962</v>
      </c>
      <c r="T349" s="294">
        <v>0.91856608657832883</v>
      </c>
      <c r="U349" s="293">
        <v>2.9601999999999999</v>
      </c>
      <c r="V349" s="63">
        <f t="shared" si="69"/>
        <v>121</v>
      </c>
      <c r="W349" s="117">
        <f t="shared" si="70"/>
        <v>251.5</v>
      </c>
      <c r="X349" s="291">
        <f t="shared" si="71"/>
        <v>-1.2320337259931008E-2</v>
      </c>
    </row>
    <row r="350" spans="1:24">
      <c r="A350" s="52">
        <v>42872.663130787041</v>
      </c>
      <c r="B350" s="3">
        <v>-2.5645502879336167E-2</v>
      </c>
      <c r="C350" s="4">
        <v>0.23137005908861785</v>
      </c>
      <c r="D350" s="63">
        <f t="shared" si="61"/>
        <v>1893</v>
      </c>
      <c r="E350" s="117">
        <f t="shared" si="62"/>
        <v>1873</v>
      </c>
      <c r="F350" s="104">
        <f t="shared" si="63"/>
        <v>0.84962090116598687</v>
      </c>
      <c r="G350" s="52">
        <v>42872.975630787041</v>
      </c>
      <c r="H350" s="3">
        <v>0.58366924404744058</v>
      </c>
      <c r="I350" s="4">
        <v>8.8341696541135353E-3</v>
      </c>
      <c r="J350" s="63">
        <f t="shared" si="64"/>
        <v>1840</v>
      </c>
      <c r="K350" s="117">
        <f t="shared" si="65"/>
        <v>1934.5</v>
      </c>
      <c r="L350" s="104">
        <f t="shared" si="66"/>
        <v>0.28058125613796236</v>
      </c>
      <c r="M350" s="288">
        <v>42873.215613425928</v>
      </c>
      <c r="N350" s="290">
        <v>1.0708001085461101</v>
      </c>
      <c r="O350" s="289">
        <v>7.0493000000000006</v>
      </c>
      <c r="P350" s="63">
        <f t="shared" si="67"/>
        <v>234</v>
      </c>
      <c r="Q350" s="117">
        <f t="shared" si="68"/>
        <v>644.5</v>
      </c>
      <c r="R350" s="287">
        <f t="shared" si="60"/>
        <v>0.44207468652205656</v>
      </c>
      <c r="S350" s="292">
        <v>42873.226724537039</v>
      </c>
      <c r="T350" s="294">
        <v>0.92323571402108406</v>
      </c>
      <c r="U350" s="293">
        <v>2.6924000000000001</v>
      </c>
      <c r="V350" s="63">
        <f t="shared" si="69"/>
        <v>122</v>
      </c>
      <c r="W350" s="117">
        <f t="shared" si="70"/>
        <v>49</v>
      </c>
      <c r="X350" s="291">
        <f t="shared" si="71"/>
        <v>0.38833143302274431</v>
      </c>
    </row>
    <row r="351" spans="1:24">
      <c r="A351" s="52">
        <v>42872.66324652778</v>
      </c>
      <c r="B351" s="3">
        <v>-0.13673654130473994</v>
      </c>
      <c r="C351" s="4">
        <v>0.13021738207293407</v>
      </c>
      <c r="D351" s="63">
        <f t="shared" si="61"/>
        <v>1748</v>
      </c>
      <c r="E351" s="117">
        <f t="shared" si="62"/>
        <v>1594</v>
      </c>
      <c r="F351" s="104">
        <f t="shared" si="63"/>
        <v>0.73831208342784671</v>
      </c>
      <c r="G351" s="52">
        <v>42872.97574652778</v>
      </c>
      <c r="H351" s="3">
        <v>0.38779409533856918</v>
      </c>
      <c r="I351" s="4">
        <v>-0.1327795781678455</v>
      </c>
      <c r="J351" s="63">
        <f t="shared" si="64"/>
        <v>1733</v>
      </c>
      <c r="K351" s="117">
        <f t="shared" si="65"/>
        <v>1368</v>
      </c>
      <c r="L351" s="104">
        <f t="shared" si="66"/>
        <v>0.63206588194313629</v>
      </c>
      <c r="M351" s="288">
        <v>42873.215624999997</v>
      </c>
      <c r="N351" s="290">
        <v>1.05177314611128</v>
      </c>
      <c r="O351" s="289">
        <v>7.2347000000000001</v>
      </c>
      <c r="P351" s="63">
        <f t="shared" si="67"/>
        <v>222</v>
      </c>
      <c r="Q351" s="117">
        <f t="shared" si="68"/>
        <v>649</v>
      </c>
      <c r="R351" s="287">
        <f t="shared" si="60"/>
        <v>-0.59099914098451423</v>
      </c>
      <c r="S351" s="292">
        <v>42873.226736111108</v>
      </c>
      <c r="T351" s="294">
        <v>0.91156673644796027</v>
      </c>
      <c r="U351" s="293">
        <v>2.9293</v>
      </c>
      <c r="V351" s="63">
        <f t="shared" si="69"/>
        <v>120</v>
      </c>
      <c r="W351" s="117">
        <f t="shared" si="70"/>
        <v>236.5</v>
      </c>
      <c r="X351" s="291">
        <f t="shared" si="71"/>
        <v>0.68160465638079892</v>
      </c>
    </row>
    <row r="352" spans="1:24">
      <c r="A352" s="52">
        <v>42872.663362268519</v>
      </c>
      <c r="B352" s="3">
        <v>-0.2382571682502046</v>
      </c>
      <c r="C352" s="4">
        <v>0.1706784528792076</v>
      </c>
      <c r="D352" s="63">
        <f t="shared" si="61"/>
        <v>1585</v>
      </c>
      <c r="E352" s="117">
        <f t="shared" si="62"/>
        <v>1711.5</v>
      </c>
      <c r="F352" s="104">
        <f t="shared" si="63"/>
        <v>0.63792583175399864</v>
      </c>
      <c r="G352" s="52">
        <v>42872.975862268519</v>
      </c>
      <c r="H352" s="3">
        <v>0.90315558118739092</v>
      </c>
      <c r="I352" s="4">
        <v>-0.25416279058666608</v>
      </c>
      <c r="J352" s="63">
        <f t="shared" si="64"/>
        <v>2030</v>
      </c>
      <c r="K352" s="117">
        <f t="shared" si="65"/>
        <v>664.5</v>
      </c>
      <c r="L352" s="104">
        <f t="shared" si="66"/>
        <v>0.14752997830065123</v>
      </c>
      <c r="M352" s="288">
        <v>42873.215636574074</v>
      </c>
      <c r="N352" s="290">
        <v>1.04588027670747</v>
      </c>
      <c r="O352" s="289">
        <v>8.4088999999999992</v>
      </c>
      <c r="P352" s="63">
        <f t="shared" si="67"/>
        <v>218</v>
      </c>
      <c r="Q352" s="117">
        <f t="shared" si="68"/>
        <v>673</v>
      </c>
      <c r="R352" s="287">
        <f t="shared" si="60"/>
        <v>-0.52129862382936054</v>
      </c>
      <c r="S352" s="292">
        <v>42873.226747685185</v>
      </c>
      <c r="T352" s="294">
        <v>0.93504243160472122</v>
      </c>
      <c r="U352" s="293">
        <v>2.6718000000000002</v>
      </c>
      <c r="V352" s="63">
        <f t="shared" si="69"/>
        <v>123</v>
      </c>
      <c r="W352" s="117">
        <f t="shared" si="70"/>
        <v>37</v>
      </c>
      <c r="X352" s="291">
        <f t="shared" si="71"/>
        <v>-0.63620825266122483</v>
      </c>
    </row>
    <row r="353" spans="1:24">
      <c r="A353" s="52">
        <v>42872.663478009257</v>
      </c>
      <c r="B353" s="3">
        <v>7.4483835993985503E-2</v>
      </c>
      <c r="C353" s="4">
        <v>6.9525775863523806E-2</v>
      </c>
      <c r="D353" s="63">
        <f t="shared" si="61"/>
        <v>1991</v>
      </c>
      <c r="E353" s="117">
        <f t="shared" si="62"/>
        <v>1373.5</v>
      </c>
      <c r="F353" s="104">
        <f t="shared" si="63"/>
        <v>0.61930452249259693</v>
      </c>
      <c r="G353" s="52">
        <v>42872.975978009257</v>
      </c>
      <c r="H353" s="3">
        <v>0.2888132626431818</v>
      </c>
      <c r="I353" s="4">
        <v>0.15044791747607084</v>
      </c>
      <c r="J353" s="63">
        <f t="shared" si="64"/>
        <v>1664</v>
      </c>
      <c r="K353" s="117">
        <f t="shared" si="65"/>
        <v>2188</v>
      </c>
      <c r="L353" s="104">
        <f t="shared" si="66"/>
        <v>0.62867034113204034</v>
      </c>
      <c r="M353" s="288">
        <v>42873.215648148151</v>
      </c>
      <c r="N353" s="290">
        <v>1.04927666336708</v>
      </c>
      <c r="O353" s="289">
        <v>5.7927</v>
      </c>
      <c r="P353" s="63">
        <f t="shared" si="67"/>
        <v>219</v>
      </c>
      <c r="Q353" s="117">
        <f t="shared" si="68"/>
        <v>609</v>
      </c>
      <c r="R353" s="287">
        <f t="shared" si="60"/>
        <v>-0.84792700549455791</v>
      </c>
      <c r="S353" s="292">
        <v>42873.226759259262</v>
      </c>
      <c r="T353" s="294">
        <v>0.97987168563297333</v>
      </c>
      <c r="U353" s="293">
        <v>2.7542</v>
      </c>
      <c r="V353" s="63">
        <f t="shared" si="69"/>
        <v>127</v>
      </c>
      <c r="W353" s="117">
        <f t="shared" si="70"/>
        <v>110.5</v>
      </c>
      <c r="X353" s="291">
        <f t="shared" si="71"/>
        <v>1</v>
      </c>
    </row>
    <row r="354" spans="1:24">
      <c r="A354" s="52">
        <v>42872.663593749996</v>
      </c>
      <c r="B354" s="3">
        <v>-0.48594594443259836</v>
      </c>
      <c r="C354" s="4">
        <v>8.8341696541135353E-3</v>
      </c>
      <c r="D354" s="63">
        <f t="shared" si="61"/>
        <v>1058</v>
      </c>
      <c r="E354" s="117">
        <f t="shared" si="62"/>
        <v>1139.5</v>
      </c>
      <c r="F354" s="104">
        <f t="shared" si="63"/>
        <v>0.43477481126089157</v>
      </c>
      <c r="G354" s="52">
        <v>42872.976093749996</v>
      </c>
      <c r="H354" s="3">
        <v>-0.49527067076148656</v>
      </c>
      <c r="I354" s="4">
        <v>0.25160059449175465</v>
      </c>
      <c r="J354" s="63">
        <f t="shared" si="64"/>
        <v>959</v>
      </c>
      <c r="K354" s="117">
        <f t="shared" si="65"/>
        <v>2275</v>
      </c>
      <c r="L354" s="104">
        <f t="shared" si="66"/>
        <v>0.55167370159356532</v>
      </c>
      <c r="M354" s="288">
        <v>42873.21565972222</v>
      </c>
      <c r="N354" s="290">
        <v>1.06064869373318</v>
      </c>
      <c r="O354" s="289">
        <v>6.3489000000000004</v>
      </c>
      <c r="P354" s="63">
        <f t="shared" si="67"/>
        <v>226</v>
      </c>
      <c r="Q354" s="117">
        <f t="shared" si="68"/>
        <v>631</v>
      </c>
      <c r="R354" s="287">
        <f t="shared" si="60"/>
        <v>-0.56786632630245948</v>
      </c>
      <c r="S354" s="292">
        <v>42873.226770833331</v>
      </c>
      <c r="T354" s="294">
        <v>1.0411967422591331</v>
      </c>
      <c r="U354" s="293">
        <v>2.7233000000000001</v>
      </c>
      <c r="V354" s="63">
        <f t="shared" si="69"/>
        <v>131</v>
      </c>
      <c r="W354" s="117">
        <f t="shared" si="70"/>
        <v>77</v>
      </c>
      <c r="X354" s="291" t="e">
        <f t="shared" si="71"/>
        <v>#DIV/0!</v>
      </c>
    </row>
    <row r="355" spans="1:24">
      <c r="A355" s="52">
        <v>42872.663709490742</v>
      </c>
      <c r="B355" s="3">
        <v>0.41728072683049283</v>
      </c>
      <c r="C355" s="4">
        <v>4.9295240460387052E-2</v>
      </c>
      <c r="D355" s="63">
        <f t="shared" si="61"/>
        <v>2235</v>
      </c>
      <c r="E355" s="117">
        <f t="shared" si="62"/>
        <v>1304.5</v>
      </c>
      <c r="F355" s="104">
        <f t="shared" si="63"/>
        <v>0.43021849819881985</v>
      </c>
      <c r="G355" s="52">
        <v>42872.976209490742</v>
      </c>
      <c r="H355" s="3">
        <v>-0.49608604612051893</v>
      </c>
      <c r="I355" s="4">
        <v>6.9525775863523806E-2</v>
      </c>
      <c r="J355" s="63">
        <f t="shared" si="64"/>
        <v>955</v>
      </c>
      <c r="K355" s="117">
        <f t="shared" si="65"/>
        <v>2076.5</v>
      </c>
      <c r="L355" s="104">
        <f t="shared" si="66"/>
        <v>0.48054861528228549</v>
      </c>
      <c r="M355" s="288">
        <v>42873.215671296297</v>
      </c>
      <c r="N355" s="290">
        <v>1.0693492801166</v>
      </c>
      <c r="O355" s="289">
        <v>12.3744</v>
      </c>
      <c r="P355" s="63">
        <f t="shared" si="67"/>
        <v>231</v>
      </c>
      <c r="Q355" s="117">
        <f t="shared" si="68"/>
        <v>710</v>
      </c>
      <c r="R355" s="287">
        <f t="shared" si="60"/>
        <v>-4.8578502116328276E-2</v>
      </c>
      <c r="S355" s="292">
        <v>42873.226782407408</v>
      </c>
      <c r="T355" s="294">
        <v>1.0815372843797966</v>
      </c>
      <c r="U355" s="293">
        <v>2.7747999999999999</v>
      </c>
      <c r="V355" s="63">
        <f t="shared" si="69"/>
        <v>136</v>
      </c>
      <c r="W355" s="117">
        <f t="shared" si="70"/>
        <v>133</v>
      </c>
      <c r="X355" s="291" t="e">
        <f t="shared" si="71"/>
        <v>#DIV/0!</v>
      </c>
    </row>
    <row r="356" spans="1:24">
      <c r="A356" s="52">
        <v>42872.663825231481</v>
      </c>
      <c r="B356" s="3">
        <v>2.1777495926222188</v>
      </c>
      <c r="C356" s="4">
        <v>0.45390594852312222</v>
      </c>
      <c r="D356" s="63">
        <f t="shared" si="61"/>
        <v>2513</v>
      </c>
      <c r="E356" s="117">
        <f t="shared" si="62"/>
        <v>2243.5</v>
      </c>
      <c r="F356" s="104">
        <f t="shared" si="63"/>
        <v>0.7035778643251227</v>
      </c>
      <c r="G356" s="52">
        <v>42872.976325231481</v>
      </c>
      <c r="H356" s="3">
        <v>-0.35633630617764489</v>
      </c>
      <c r="I356" s="4">
        <v>2.9064705057250291E-2</v>
      </c>
      <c r="J356" s="63">
        <f t="shared" si="64"/>
        <v>1134</v>
      </c>
      <c r="K356" s="117">
        <f t="shared" si="65"/>
        <v>1989.5</v>
      </c>
      <c r="L356" s="104">
        <f t="shared" si="66"/>
        <v>0.15940810375737938</v>
      </c>
      <c r="M356" s="288">
        <v>42873.215682870374</v>
      </c>
      <c r="N356" s="290">
        <v>1.07024193266935</v>
      </c>
      <c r="O356" s="289">
        <v>8.1616999999999997</v>
      </c>
      <c r="P356" s="63">
        <f t="shared" si="67"/>
        <v>232</v>
      </c>
      <c r="Q356" s="117">
        <f t="shared" si="68"/>
        <v>670</v>
      </c>
      <c r="R356" s="287">
        <f t="shared" si="60"/>
        <v>0.15519786962952017</v>
      </c>
      <c r="S356" s="292">
        <v>42873.226793981485</v>
      </c>
      <c r="T356" s="294">
        <v>1.0841237600548368</v>
      </c>
      <c r="U356" s="293">
        <v>2.8056999999999999</v>
      </c>
      <c r="V356" s="63">
        <f t="shared" si="69"/>
        <v>137</v>
      </c>
      <c r="W356" s="117">
        <f t="shared" si="70"/>
        <v>158.5</v>
      </c>
      <c r="X356" s="291" t="e">
        <f t="shared" si="71"/>
        <v>#DIV/0!</v>
      </c>
    </row>
    <row r="357" spans="1:24">
      <c r="A357" s="52">
        <v>42872.663940972227</v>
      </c>
      <c r="B357" s="3">
        <v>1.2829761985740349</v>
      </c>
      <c r="C357" s="4">
        <v>8.975631126666056E-2</v>
      </c>
      <c r="D357" s="63">
        <f t="shared" si="61"/>
        <v>2471</v>
      </c>
      <c r="E357" s="117">
        <f t="shared" si="62"/>
        <v>1443</v>
      </c>
      <c r="F357" s="104">
        <f t="shared" si="63"/>
        <v>0.54192659706495727</v>
      </c>
      <c r="G357" s="52">
        <v>42872.976440972227</v>
      </c>
      <c r="H357" s="3">
        <v>-0.14664834920421693</v>
      </c>
      <c r="I357" s="4">
        <v>-0.33508493219921309</v>
      </c>
      <c r="J357" s="63">
        <f t="shared" si="64"/>
        <v>1321</v>
      </c>
      <c r="K357" s="117">
        <f t="shared" si="65"/>
        <v>297</v>
      </c>
      <c r="L357" s="104">
        <f t="shared" si="66"/>
        <v>0.79302319692093948</v>
      </c>
      <c r="M357" s="288">
        <v>42873.215694444443</v>
      </c>
      <c r="N357" s="290">
        <v>1.0710530787697601</v>
      </c>
      <c r="O357" s="289">
        <v>9.8818000000000001</v>
      </c>
      <c r="P357" s="63">
        <f t="shared" si="67"/>
        <v>235</v>
      </c>
      <c r="Q357" s="117">
        <f t="shared" si="68"/>
        <v>691</v>
      </c>
      <c r="R357" s="287">
        <f t="shared" si="60"/>
        <v>0.42528789696294711</v>
      </c>
      <c r="S357" s="292">
        <v>42873.226805555554</v>
      </c>
      <c r="T357" s="294">
        <v>1.0499123619507353</v>
      </c>
      <c r="U357" s="293">
        <v>3.5266999999999999</v>
      </c>
      <c r="V357" s="63">
        <f t="shared" si="69"/>
        <v>133</v>
      </c>
      <c r="W357" s="117">
        <f t="shared" si="70"/>
        <v>321</v>
      </c>
      <c r="X357" s="291" t="e">
        <f t="shared" si="71"/>
        <v>#DIV/0!</v>
      </c>
    </row>
    <row r="358" spans="1:24">
      <c r="A358" s="52">
        <v>42872.664056712965</v>
      </c>
      <c r="B358" s="3">
        <v>-8.0923408217880771E-2</v>
      </c>
      <c r="C358" s="4">
        <v>-9.2318507361570254E-2</v>
      </c>
      <c r="D358" s="63">
        <f t="shared" si="61"/>
        <v>1811</v>
      </c>
      <c r="E358" s="117">
        <f t="shared" si="62"/>
        <v>719</v>
      </c>
      <c r="F358" s="104">
        <f t="shared" si="63"/>
        <v>-6.8103212331716081E-2</v>
      </c>
      <c r="G358" s="52">
        <v>42872.976556712965</v>
      </c>
      <c r="H358" s="3">
        <v>-3.2480329632256923E-2</v>
      </c>
      <c r="I358" s="4">
        <v>-0.1327795781678455</v>
      </c>
      <c r="J358" s="63">
        <f t="shared" si="64"/>
        <v>1423</v>
      </c>
      <c r="K358" s="117">
        <f t="shared" si="65"/>
        <v>1368</v>
      </c>
      <c r="L358" s="104">
        <f t="shared" si="66"/>
        <v>0.31275034953454223</v>
      </c>
      <c r="M358" s="288">
        <v>42873.21570601852</v>
      </c>
      <c r="N358" s="290">
        <v>1.0705009905154199</v>
      </c>
      <c r="O358" s="289">
        <v>9.1092999999999993</v>
      </c>
      <c r="P358" s="63">
        <f t="shared" si="67"/>
        <v>233</v>
      </c>
      <c r="Q358" s="117">
        <f t="shared" si="68"/>
        <v>682</v>
      </c>
      <c r="R358" s="287">
        <f t="shared" si="60"/>
        <v>0.73695767096384557</v>
      </c>
      <c r="S358" s="292">
        <v>42873.226817129631</v>
      </c>
      <c r="T358" s="294">
        <v>1.0227838598132946</v>
      </c>
      <c r="U358" s="293">
        <v>3.2176999999999998</v>
      </c>
      <c r="V358" s="63">
        <f t="shared" si="69"/>
        <v>130</v>
      </c>
      <c r="W358" s="117">
        <f t="shared" si="70"/>
        <v>309.5</v>
      </c>
      <c r="X358" s="291" t="e">
        <f t="shared" si="71"/>
        <v>#DIV/0!</v>
      </c>
    </row>
    <row r="359" spans="1:24">
      <c r="A359" s="52">
        <v>42872.664172453704</v>
      </c>
      <c r="B359" s="3">
        <v>-0.40374569440117153</v>
      </c>
      <c r="C359" s="4">
        <v>0.13021738207293407</v>
      </c>
      <c r="D359" s="63">
        <f t="shared" si="61"/>
        <v>1280</v>
      </c>
      <c r="E359" s="117">
        <f t="shared" si="62"/>
        <v>1594</v>
      </c>
      <c r="F359" s="104">
        <f t="shared" si="63"/>
        <v>9.2773137723515198E-2</v>
      </c>
      <c r="G359" s="52">
        <v>42872.976672453704</v>
      </c>
      <c r="H359" s="3">
        <v>0.22503699213161921</v>
      </c>
      <c r="I359" s="4">
        <v>-0.17324064897411903</v>
      </c>
      <c r="J359" s="63">
        <f t="shared" si="64"/>
        <v>1614</v>
      </c>
      <c r="K359" s="117">
        <f t="shared" si="65"/>
        <v>1139</v>
      </c>
      <c r="L359" s="104">
        <f t="shared" si="66"/>
        <v>-2.6353572937238546E-2</v>
      </c>
      <c r="M359" s="288">
        <v>42873.215717592589</v>
      </c>
      <c r="N359" s="290">
        <v>1.0655866425148</v>
      </c>
      <c r="O359" s="289">
        <v>8.8311999999999991</v>
      </c>
      <c r="P359" s="63">
        <f t="shared" si="67"/>
        <v>230</v>
      </c>
      <c r="Q359" s="117">
        <f t="shared" si="68"/>
        <v>679</v>
      </c>
      <c r="R359" s="287">
        <f t="shared" si="60"/>
        <v>0.53811830318342302</v>
      </c>
      <c r="S359" s="292">
        <v>42873.2268287037</v>
      </c>
      <c r="T359" s="294">
        <v>1.0056701998391482</v>
      </c>
      <c r="U359" s="293">
        <v>2.7542</v>
      </c>
      <c r="V359" s="63">
        <f t="shared" si="69"/>
        <v>128</v>
      </c>
      <c r="W359" s="117">
        <f t="shared" si="70"/>
        <v>110.5</v>
      </c>
      <c r="X359" s="291" t="e">
        <f t="shared" si="71"/>
        <v>#DIV/0!</v>
      </c>
    </row>
    <row r="360" spans="1:24">
      <c r="A360" s="52">
        <v>42872.664288194443</v>
      </c>
      <c r="B360" s="3">
        <v>2.2176130309160182</v>
      </c>
      <c r="C360" s="4">
        <v>0.59551969634507951</v>
      </c>
      <c r="D360" s="63">
        <f t="shared" si="61"/>
        <v>2514</v>
      </c>
      <c r="E360" s="117">
        <f t="shared" si="62"/>
        <v>2381.5</v>
      </c>
      <c r="F360" s="104">
        <f t="shared" si="63"/>
        <v>0.6218306489915516</v>
      </c>
      <c r="G360" s="52">
        <v>42872.976788194443</v>
      </c>
      <c r="H360" s="3">
        <v>0.53009707155127772</v>
      </c>
      <c r="I360" s="4">
        <v>-0.1327795781678455</v>
      </c>
      <c r="J360" s="63">
        <f t="shared" si="64"/>
        <v>1810</v>
      </c>
      <c r="K360" s="117">
        <f t="shared" si="65"/>
        <v>1368</v>
      </c>
      <c r="L360" s="104">
        <f t="shared" si="66"/>
        <v>-0.25061592247491726</v>
      </c>
      <c r="M360" s="288">
        <v>42873.215729166666</v>
      </c>
      <c r="N360" s="290">
        <v>1.0580311967370599</v>
      </c>
      <c r="O360" s="289">
        <v>7.7290999999999999</v>
      </c>
      <c r="P360" s="63">
        <f t="shared" si="67"/>
        <v>224</v>
      </c>
      <c r="Q360" s="117">
        <f t="shared" si="68"/>
        <v>662</v>
      </c>
      <c r="R360" s="287">
        <f t="shared" ref="R360:R423" si="72">CORREL(P365:P369,Q360:Q364)</f>
        <v>0.30143639324238036</v>
      </c>
    </row>
    <row r="361" spans="1:24">
      <c r="A361" s="52">
        <v>42872.664403935181</v>
      </c>
      <c r="B361" s="3">
        <v>1.4603907386712309</v>
      </c>
      <c r="C361" s="4">
        <v>0.29206166529802813</v>
      </c>
      <c r="D361" s="63">
        <f t="shared" si="61"/>
        <v>2490</v>
      </c>
      <c r="E361" s="117">
        <f t="shared" si="62"/>
        <v>2008</v>
      </c>
      <c r="F361" s="104">
        <f t="shared" si="63"/>
        <v>0.54117466906571632</v>
      </c>
      <c r="G361" s="52">
        <v>42872.976903935181</v>
      </c>
      <c r="H361" s="3">
        <v>-0.68034494784219479</v>
      </c>
      <c r="I361" s="4">
        <v>-0.21370171978039254</v>
      </c>
      <c r="J361" s="63">
        <f t="shared" si="64"/>
        <v>632</v>
      </c>
      <c r="K361" s="117">
        <f t="shared" si="65"/>
        <v>909</v>
      </c>
      <c r="L361" s="104">
        <f t="shared" si="66"/>
        <v>-0.58392985935856956</v>
      </c>
      <c r="M361" s="288">
        <v>42873.215740740743</v>
      </c>
      <c r="N361" s="290">
        <v>1.05078480728625</v>
      </c>
      <c r="O361" s="289">
        <v>7.7393999999999998</v>
      </c>
      <c r="P361" s="63">
        <f t="shared" si="67"/>
        <v>221</v>
      </c>
      <c r="Q361" s="117">
        <f t="shared" si="68"/>
        <v>663</v>
      </c>
      <c r="R361" s="287">
        <f t="shared" si="72"/>
        <v>-0.40188411441256544</v>
      </c>
    </row>
    <row r="362" spans="1:24">
      <c r="A362" s="52">
        <v>42872.66451967592</v>
      </c>
      <c r="B362" s="3">
        <v>-0.11690191132310679</v>
      </c>
      <c r="C362" s="4">
        <v>0.29206166529802813</v>
      </c>
      <c r="D362" s="63">
        <f t="shared" si="61"/>
        <v>1776</v>
      </c>
      <c r="E362" s="117">
        <f t="shared" si="62"/>
        <v>2008</v>
      </c>
      <c r="F362" s="104">
        <f t="shared" si="63"/>
        <v>0.95019515958334955</v>
      </c>
      <c r="G362" s="52">
        <v>42872.97701967592</v>
      </c>
      <c r="H362" s="3">
        <v>-0.65203107413356542</v>
      </c>
      <c r="I362" s="4">
        <v>-0.1327795781678455</v>
      </c>
      <c r="J362" s="63">
        <f t="shared" si="64"/>
        <v>680</v>
      </c>
      <c r="K362" s="117">
        <f t="shared" si="65"/>
        <v>1368</v>
      </c>
      <c r="L362" s="104">
        <f t="shared" si="66"/>
        <v>0.31167652981051042</v>
      </c>
      <c r="M362" s="288">
        <v>42873.215752314813</v>
      </c>
      <c r="N362" s="290">
        <v>1.05508430329573</v>
      </c>
      <c r="O362" s="289">
        <v>7.8630000000000004</v>
      </c>
      <c r="P362" s="63">
        <f t="shared" si="67"/>
        <v>223</v>
      </c>
      <c r="Q362" s="117">
        <f t="shared" si="68"/>
        <v>665</v>
      </c>
      <c r="R362" s="287">
        <f t="shared" si="72"/>
        <v>-0.60513162714416779</v>
      </c>
    </row>
    <row r="363" spans="1:24">
      <c r="A363" s="52">
        <v>42872.664635416666</v>
      </c>
      <c r="B363" s="3">
        <v>0.19153851188009816</v>
      </c>
      <c r="C363" s="4">
        <v>0.27183112989489139</v>
      </c>
      <c r="D363" s="63">
        <f t="shared" si="61"/>
        <v>2062</v>
      </c>
      <c r="E363" s="117">
        <f t="shared" si="62"/>
        <v>1967</v>
      </c>
      <c r="F363" s="104">
        <f t="shared" si="63"/>
        <v>0.88458460753132273</v>
      </c>
      <c r="G363" s="52">
        <v>42872.977135416666</v>
      </c>
      <c r="H363" s="3">
        <v>-8.6231881910569241E-3</v>
      </c>
      <c r="I363" s="4">
        <v>0.27183112989489139</v>
      </c>
      <c r="J363" s="63">
        <f t="shared" si="64"/>
        <v>1449</v>
      </c>
      <c r="K363" s="117">
        <f t="shared" si="65"/>
        <v>2285</v>
      </c>
      <c r="L363" s="104">
        <f t="shared" si="66"/>
        <v>-2.6262730476240333E-2</v>
      </c>
      <c r="M363" s="288">
        <v>42873.215763888889</v>
      </c>
      <c r="N363" s="290">
        <v>1.0627900004730599</v>
      </c>
      <c r="O363" s="289">
        <v>7.9866000000000001</v>
      </c>
      <c r="P363" s="63">
        <f t="shared" si="67"/>
        <v>228</v>
      </c>
      <c r="Q363" s="117">
        <f t="shared" si="68"/>
        <v>667</v>
      </c>
      <c r="R363" s="287">
        <f t="shared" si="72"/>
        <v>-0.81050906299266168</v>
      </c>
    </row>
    <row r="364" spans="1:24">
      <c r="A364" s="52">
        <v>42872.664751157412</v>
      </c>
      <c r="B364" s="3">
        <v>0.40110334253787283</v>
      </c>
      <c r="C364" s="4">
        <v>0.57528916094194271</v>
      </c>
      <c r="D364" s="63">
        <f t="shared" si="61"/>
        <v>2229</v>
      </c>
      <c r="E364" s="117">
        <f t="shared" si="62"/>
        <v>2366.5</v>
      </c>
      <c r="F364" s="104">
        <f t="shared" si="63"/>
        <v>0.52190399812966404</v>
      </c>
      <c r="G364" s="52">
        <v>42872.977251157412</v>
      </c>
      <c r="H364" s="3">
        <v>-0.57998748309951087</v>
      </c>
      <c r="I364" s="4">
        <v>-0.1327795781678455</v>
      </c>
      <c r="J364" s="63">
        <f t="shared" si="64"/>
        <v>811</v>
      </c>
      <c r="K364" s="117">
        <f t="shared" si="65"/>
        <v>1368</v>
      </c>
      <c r="L364" s="104">
        <f t="shared" si="66"/>
        <v>0.17417955409541025</v>
      </c>
      <c r="M364" s="288">
        <v>42873.215775462966</v>
      </c>
      <c r="N364" s="290">
        <v>1.0644807322338701</v>
      </c>
      <c r="O364" s="289">
        <v>7.2553000000000001</v>
      </c>
      <c r="P364" s="63">
        <f t="shared" si="67"/>
        <v>229</v>
      </c>
      <c r="Q364" s="117">
        <f t="shared" si="68"/>
        <v>651</v>
      </c>
      <c r="R364" s="287">
        <f t="shared" si="72"/>
        <v>-0.29998691902042857</v>
      </c>
    </row>
    <row r="365" spans="1:24">
      <c r="A365" s="52">
        <v>42872.664866898151</v>
      </c>
      <c r="B365" s="3">
        <v>0.90958571859519577</v>
      </c>
      <c r="C365" s="4">
        <v>0.19090898828234434</v>
      </c>
      <c r="D365" s="63">
        <f t="shared" si="61"/>
        <v>2406</v>
      </c>
      <c r="E365" s="117">
        <f t="shared" si="62"/>
        <v>1763</v>
      </c>
      <c r="F365" s="104">
        <f t="shared" si="63"/>
        <v>0.15223121456685301</v>
      </c>
      <c r="G365" s="52">
        <v>42872.977366898151</v>
      </c>
      <c r="H365" s="3">
        <v>-3.4038902919656055E-3</v>
      </c>
      <c r="I365" s="4">
        <v>0.1706784528792076</v>
      </c>
      <c r="J365" s="63">
        <f t="shared" si="64"/>
        <v>1453</v>
      </c>
      <c r="K365" s="117">
        <f t="shared" si="65"/>
        <v>2210.5</v>
      </c>
      <c r="L365" s="104">
        <f t="shared" si="66"/>
        <v>-0.70066105461320449</v>
      </c>
      <c r="M365" s="288">
        <v>42873.215787037036</v>
      </c>
      <c r="N365" s="290">
        <v>1.0590962256501499</v>
      </c>
      <c r="O365" s="289">
        <v>10.479199999999999</v>
      </c>
      <c r="P365" s="63">
        <f t="shared" si="67"/>
        <v>225</v>
      </c>
      <c r="Q365" s="117">
        <f t="shared" si="68"/>
        <v>699.5</v>
      </c>
      <c r="R365" s="287">
        <f t="shared" si="72"/>
        <v>0.5870585627393512</v>
      </c>
    </row>
    <row r="366" spans="1:24">
      <c r="A366" s="52">
        <v>42872.664982638889</v>
      </c>
      <c r="B366" s="3">
        <v>0.21919836532762943</v>
      </c>
      <c r="C366" s="4">
        <v>0.15044791747607084</v>
      </c>
      <c r="D366" s="63">
        <f t="shared" si="61"/>
        <v>2088</v>
      </c>
      <c r="E366" s="117">
        <f t="shared" si="62"/>
        <v>1659</v>
      </c>
      <c r="F366" s="104">
        <f t="shared" si="63"/>
        <v>-0.36088170770469591</v>
      </c>
      <c r="G366" s="52">
        <v>42872.977482638889</v>
      </c>
      <c r="H366" s="3">
        <v>-0.30190018812843544</v>
      </c>
      <c r="I366" s="4">
        <v>0.15044791747607084</v>
      </c>
      <c r="J366" s="63">
        <f t="shared" si="64"/>
        <v>1182</v>
      </c>
      <c r="K366" s="117">
        <f t="shared" si="65"/>
        <v>2188</v>
      </c>
      <c r="L366" s="104">
        <f t="shared" si="66"/>
        <v>-0.69663626470405648</v>
      </c>
      <c r="M366" s="288">
        <v>42873.215798611112</v>
      </c>
      <c r="N366" s="290">
        <v>1.0449953338559499</v>
      </c>
      <c r="O366" s="289">
        <v>10.5307</v>
      </c>
      <c r="P366" s="63">
        <f t="shared" si="67"/>
        <v>217</v>
      </c>
      <c r="Q366" s="117">
        <f t="shared" si="68"/>
        <v>702</v>
      </c>
      <c r="R366" s="287">
        <f t="shared" si="72"/>
        <v>8.3409645925637502E-2</v>
      </c>
    </row>
    <row r="367" spans="1:24">
      <c r="A367" s="52">
        <v>42872.665098379628</v>
      </c>
      <c r="B367" s="3">
        <v>-0.53316058433558489</v>
      </c>
      <c r="C367" s="4">
        <v>2.9064705057250291E-2</v>
      </c>
      <c r="D367" s="63">
        <f t="shared" si="61"/>
        <v>919</v>
      </c>
      <c r="E367" s="117">
        <f t="shared" si="62"/>
        <v>1226.5</v>
      </c>
      <c r="F367" s="104">
        <f t="shared" si="63"/>
        <v>-0.26801993605666147</v>
      </c>
      <c r="G367" s="52">
        <v>42872.977598379628</v>
      </c>
      <c r="H367" s="3">
        <v>-0.50672494231104148</v>
      </c>
      <c r="I367" s="4">
        <v>8.8341696541135353E-3</v>
      </c>
      <c r="J367" s="63">
        <f t="shared" si="64"/>
        <v>941</v>
      </c>
      <c r="K367" s="117">
        <f t="shared" si="65"/>
        <v>1934.5</v>
      </c>
      <c r="L367" s="104">
        <f t="shared" si="66"/>
        <v>-0.11020066121038184</v>
      </c>
      <c r="M367" s="288">
        <v>42873.215810185182</v>
      </c>
      <c r="N367" s="290">
        <v>1.0281334749009601</v>
      </c>
      <c r="O367" s="289">
        <v>13.507399999999999</v>
      </c>
      <c r="P367" s="63">
        <f t="shared" si="67"/>
        <v>215</v>
      </c>
      <c r="Q367" s="117">
        <f t="shared" si="68"/>
        <v>714</v>
      </c>
      <c r="R367" s="287">
        <f t="shared" si="72"/>
        <v>-0.30460384954008574</v>
      </c>
    </row>
    <row r="368" spans="1:24">
      <c r="A368" s="52">
        <v>42872.665214120367</v>
      </c>
      <c r="B368" s="3">
        <v>-0.6330323715028976</v>
      </c>
      <c r="C368" s="4">
        <v>0.67644183795762824</v>
      </c>
      <c r="D368" s="63">
        <f t="shared" si="61"/>
        <v>603</v>
      </c>
      <c r="E368" s="117">
        <f t="shared" si="62"/>
        <v>2428.5</v>
      </c>
      <c r="F368" s="104">
        <f t="shared" si="63"/>
        <v>-0.46312429851950981</v>
      </c>
      <c r="G368" s="52">
        <v>42872.977714120367</v>
      </c>
      <c r="H368" s="3">
        <v>-0.42985503116154627</v>
      </c>
      <c r="I368" s="4">
        <v>4.9295240460387052E-2</v>
      </c>
      <c r="J368" s="63">
        <f t="shared" si="64"/>
        <v>1051</v>
      </c>
      <c r="K368" s="117">
        <f t="shared" si="65"/>
        <v>2037</v>
      </c>
      <c r="L368" s="104">
        <f t="shared" si="66"/>
        <v>-1.8685736218995296E-2</v>
      </c>
      <c r="M368" s="288">
        <v>42873.215821759259</v>
      </c>
      <c r="N368" s="290">
        <v>1.0155348519854599</v>
      </c>
      <c r="O368" s="289">
        <v>8.8105999999999991</v>
      </c>
      <c r="P368" s="63">
        <f t="shared" si="67"/>
        <v>212</v>
      </c>
      <c r="Q368" s="117">
        <f t="shared" si="68"/>
        <v>678</v>
      </c>
      <c r="R368" s="287">
        <f t="shared" si="72"/>
        <v>-0.82109503403170037</v>
      </c>
    </row>
    <row r="369" spans="1:18">
      <c r="A369" s="52">
        <v>42872.665329861105</v>
      </c>
      <c r="B369" s="3">
        <v>-0.22635077828363559</v>
      </c>
      <c r="C369" s="4">
        <v>-5.1857436555296739E-2</v>
      </c>
      <c r="D369" s="63">
        <f t="shared" si="61"/>
        <v>1600</v>
      </c>
      <c r="E369" s="117">
        <f t="shared" si="62"/>
        <v>874.5</v>
      </c>
      <c r="F369" s="104">
        <f t="shared" si="63"/>
        <v>0.53017649725222593</v>
      </c>
      <c r="G369" s="52">
        <v>42872.977829861105</v>
      </c>
      <c r="H369" s="3">
        <v>-0.42864848604139222</v>
      </c>
      <c r="I369" s="4">
        <v>-5.1857436555296739E-2</v>
      </c>
      <c r="J369" s="63">
        <f t="shared" si="64"/>
        <v>1053</v>
      </c>
      <c r="K369" s="117">
        <f t="shared" si="65"/>
        <v>1741</v>
      </c>
      <c r="L369" s="104">
        <f t="shared" si="66"/>
        <v>0.451993915415356</v>
      </c>
      <c r="M369" s="288">
        <v>42873.215833333335</v>
      </c>
      <c r="N369" s="290">
        <v>1.00222779971805</v>
      </c>
      <c r="O369" s="289">
        <v>9.2843999999999998</v>
      </c>
      <c r="P369" s="63">
        <f t="shared" si="67"/>
        <v>210</v>
      </c>
      <c r="Q369" s="117">
        <f t="shared" si="68"/>
        <v>686</v>
      </c>
      <c r="R369" s="287">
        <f t="shared" si="72"/>
        <v>-0.78158573897024441</v>
      </c>
    </row>
    <row r="370" spans="1:18">
      <c r="A370" s="52">
        <v>42872.665445601851</v>
      </c>
      <c r="B370" s="3">
        <v>-0.62146292746364229</v>
      </c>
      <c r="C370" s="4">
        <v>-1.1396365749023222E-2</v>
      </c>
      <c r="D370" s="63">
        <f t="shared" si="61"/>
        <v>646</v>
      </c>
      <c r="E370" s="117">
        <f t="shared" si="62"/>
        <v>1048</v>
      </c>
      <c r="F370" s="104">
        <f t="shared" si="63"/>
        <v>0.65558262218511565</v>
      </c>
      <c r="G370" s="52">
        <v>42872.977945601851</v>
      </c>
      <c r="H370" s="3">
        <v>-0.53024567834365666</v>
      </c>
      <c r="I370" s="4">
        <v>-5.1857436555296739E-2</v>
      </c>
      <c r="J370" s="63">
        <f t="shared" si="64"/>
        <v>901</v>
      </c>
      <c r="K370" s="117">
        <f t="shared" si="65"/>
        <v>1741</v>
      </c>
      <c r="L370" s="104">
        <f t="shared" si="66"/>
        <v>0.33199039156628307</v>
      </c>
      <c r="M370" s="288">
        <v>42873.215844907405</v>
      </c>
      <c r="N370" s="290">
        <v>0.99285161854464898</v>
      </c>
      <c r="O370" s="289">
        <v>15.0421</v>
      </c>
      <c r="P370" s="63">
        <f t="shared" si="67"/>
        <v>209</v>
      </c>
      <c r="Q370" s="117">
        <f t="shared" si="68"/>
        <v>716</v>
      </c>
      <c r="R370" s="287">
        <f t="shared" si="72"/>
        <v>-0.42073165743535373</v>
      </c>
    </row>
    <row r="371" spans="1:18">
      <c r="A371" s="52">
        <v>42872.665561342597</v>
      </c>
      <c r="B371" s="3">
        <v>-0.69999202221988222</v>
      </c>
      <c r="C371" s="4">
        <v>4.9295240460387052E-2</v>
      </c>
      <c r="D371" s="63">
        <f t="shared" si="61"/>
        <v>367</v>
      </c>
      <c r="E371" s="117">
        <f t="shared" si="62"/>
        <v>1304.5</v>
      </c>
      <c r="F371" s="104">
        <f t="shared" si="63"/>
        <v>0.71748298829268242</v>
      </c>
      <c r="G371" s="52">
        <v>42872.978061342597</v>
      </c>
      <c r="H371" s="3">
        <v>-7.0801068976699408E-4</v>
      </c>
      <c r="I371" s="4">
        <v>-1.1396365749023222E-2</v>
      </c>
      <c r="J371" s="63">
        <f t="shared" si="64"/>
        <v>1454</v>
      </c>
      <c r="K371" s="117">
        <f t="shared" si="65"/>
        <v>1877.5</v>
      </c>
      <c r="L371" s="104">
        <f t="shared" si="66"/>
        <v>0.63136116907202655</v>
      </c>
      <c r="M371" s="288">
        <v>42873.215856481482</v>
      </c>
      <c r="N371" s="290">
        <v>0.98185303776342003</v>
      </c>
      <c r="O371" s="289">
        <v>15.083299999999999</v>
      </c>
      <c r="P371" s="63">
        <f t="shared" si="67"/>
        <v>208</v>
      </c>
      <c r="Q371" s="117">
        <f t="shared" si="68"/>
        <v>717</v>
      </c>
      <c r="R371" s="287">
        <f t="shared" si="72"/>
        <v>-3.9777864208786505E-2</v>
      </c>
    </row>
    <row r="372" spans="1:18">
      <c r="A372" s="52">
        <v>42872.665677083336</v>
      </c>
      <c r="B372" s="3">
        <v>-0.72081127247655197</v>
      </c>
      <c r="C372" s="4">
        <v>-7.20879719584335E-2</v>
      </c>
      <c r="D372" s="63">
        <f t="shared" si="61"/>
        <v>296</v>
      </c>
      <c r="E372" s="117">
        <f t="shared" si="62"/>
        <v>792.5</v>
      </c>
      <c r="F372" s="104">
        <f t="shared" si="63"/>
        <v>0.86175889873126177</v>
      </c>
      <c r="G372" s="52">
        <v>42872.978177083336</v>
      </c>
      <c r="H372" s="3">
        <v>0.91702419606859298</v>
      </c>
      <c r="I372" s="4">
        <v>-0.15301011357098052</v>
      </c>
      <c r="J372" s="63">
        <f t="shared" si="64"/>
        <v>2037</v>
      </c>
      <c r="K372" s="117">
        <f t="shared" si="65"/>
        <v>1290</v>
      </c>
      <c r="L372" s="104">
        <f t="shared" si="66"/>
        <v>0.49368771364105496</v>
      </c>
      <c r="M372" s="288">
        <v>42873.215868055559</v>
      </c>
      <c r="N372" s="290">
        <v>0.97332016170878899</v>
      </c>
      <c r="O372" s="289">
        <v>22.530200000000001</v>
      </c>
      <c r="P372" s="63">
        <f t="shared" si="67"/>
        <v>206</v>
      </c>
      <c r="Q372" s="117">
        <f t="shared" si="68"/>
        <v>721</v>
      </c>
      <c r="R372" s="287">
        <f t="shared" si="72"/>
        <v>0.39786453641936614</v>
      </c>
    </row>
    <row r="373" spans="1:18">
      <c r="A373" s="52">
        <v>42872.665792824075</v>
      </c>
      <c r="B373" s="3">
        <v>-0.71168413817518272</v>
      </c>
      <c r="C373" s="4">
        <v>0.10998684666979731</v>
      </c>
      <c r="D373" s="63">
        <f t="shared" si="61"/>
        <v>331</v>
      </c>
      <c r="E373" s="117">
        <f t="shared" si="62"/>
        <v>1519</v>
      </c>
      <c r="F373" s="104">
        <f t="shared" si="63"/>
        <v>0.59093595791443598</v>
      </c>
      <c r="G373" s="52">
        <v>42872.978292824075</v>
      </c>
      <c r="H373" s="3">
        <v>0.68757815319528592</v>
      </c>
      <c r="I373" s="4">
        <v>0.19090898828234434</v>
      </c>
      <c r="J373" s="63">
        <f t="shared" si="64"/>
        <v>1914</v>
      </c>
      <c r="K373" s="117">
        <f t="shared" si="65"/>
        <v>2229.5</v>
      </c>
      <c r="L373" s="104">
        <f t="shared" si="66"/>
        <v>0.47749286567761556</v>
      </c>
      <c r="M373" s="288">
        <v>42873.215879629628</v>
      </c>
      <c r="N373" s="290">
        <v>0.96869183642362</v>
      </c>
      <c r="O373" s="289">
        <v>18.739799999999999</v>
      </c>
      <c r="P373" s="63">
        <f t="shared" si="67"/>
        <v>204</v>
      </c>
      <c r="Q373" s="117">
        <f t="shared" si="68"/>
        <v>720</v>
      </c>
      <c r="R373" s="287">
        <f t="shared" si="72"/>
        <v>-0.35545731514419093</v>
      </c>
    </row>
    <row r="374" spans="1:18">
      <c r="A374" s="52">
        <v>42872.665908564813</v>
      </c>
      <c r="B374" s="3">
        <v>-0.70199757994006429</v>
      </c>
      <c r="C374" s="4">
        <v>0.10998684666979731</v>
      </c>
      <c r="D374" s="63">
        <f t="shared" si="61"/>
        <v>358</v>
      </c>
      <c r="E374" s="117">
        <f t="shared" si="62"/>
        <v>1519</v>
      </c>
      <c r="F374" s="104">
        <f t="shared" si="63"/>
        <v>0.44458270927996857</v>
      </c>
      <c r="G374" s="52">
        <v>42872.978408564813</v>
      </c>
      <c r="H374" s="3">
        <v>0.54600217430857789</v>
      </c>
      <c r="I374" s="4">
        <v>0.19090898828234434</v>
      </c>
      <c r="J374" s="63">
        <f t="shared" si="64"/>
        <v>1811</v>
      </c>
      <c r="K374" s="117">
        <f t="shared" si="65"/>
        <v>2229.5</v>
      </c>
      <c r="L374" s="104">
        <f t="shared" si="66"/>
        <v>-0.38280997630521452</v>
      </c>
      <c r="M374" s="288">
        <v>42873.215891203705</v>
      </c>
      <c r="N374" s="290">
        <v>0.97052878336208004</v>
      </c>
      <c r="O374" s="289">
        <v>16.566500000000001</v>
      </c>
      <c r="P374" s="63">
        <f t="shared" si="67"/>
        <v>205</v>
      </c>
      <c r="Q374" s="117">
        <f t="shared" si="68"/>
        <v>718</v>
      </c>
      <c r="R374" s="287">
        <f t="shared" si="72"/>
        <v>-0.73252864779439786</v>
      </c>
    </row>
    <row r="375" spans="1:18">
      <c r="A375" s="52">
        <v>42872.666024305552</v>
      </c>
      <c r="B375" s="3">
        <v>-0.19254207367745649</v>
      </c>
      <c r="C375" s="4">
        <v>0.15044791747607084</v>
      </c>
      <c r="D375" s="63">
        <f t="shared" si="61"/>
        <v>1660</v>
      </c>
      <c r="E375" s="117">
        <f t="shared" si="62"/>
        <v>1659</v>
      </c>
      <c r="F375" s="104">
        <f t="shared" si="63"/>
        <v>0.83946808701300879</v>
      </c>
      <c r="G375" s="52">
        <v>42872.978524305552</v>
      </c>
      <c r="H375" s="3">
        <v>1.1876948383310157</v>
      </c>
      <c r="I375" s="4">
        <v>-0.17324064897411903</v>
      </c>
      <c r="J375" s="63">
        <f t="shared" si="64"/>
        <v>2152</v>
      </c>
      <c r="K375" s="117">
        <f t="shared" si="65"/>
        <v>1139</v>
      </c>
      <c r="L375" s="104">
        <f t="shared" si="66"/>
        <v>-0.3049646736079501</v>
      </c>
      <c r="M375" s="288">
        <v>42873.215902777774</v>
      </c>
      <c r="N375" s="290">
        <v>0.96780678293068001</v>
      </c>
      <c r="O375" s="289">
        <v>18.307199999999998</v>
      </c>
      <c r="P375" s="63">
        <f t="shared" si="67"/>
        <v>203</v>
      </c>
      <c r="Q375" s="117">
        <f t="shared" si="68"/>
        <v>719</v>
      </c>
      <c r="R375" s="287">
        <f t="shared" si="72"/>
        <v>-0.39056915307804668</v>
      </c>
    </row>
    <row r="376" spans="1:18">
      <c r="A376" s="52">
        <v>42872.666140046291</v>
      </c>
      <c r="B376" s="3">
        <v>0.27336589149517754</v>
      </c>
      <c r="C376" s="4">
        <v>0.27183112989489139</v>
      </c>
      <c r="D376" s="63">
        <f t="shared" si="61"/>
        <v>2138</v>
      </c>
      <c r="E376" s="117">
        <f t="shared" si="62"/>
        <v>1967</v>
      </c>
      <c r="F376" s="104">
        <f t="shared" si="63"/>
        <v>0.51134730059896594</v>
      </c>
      <c r="G376" s="52">
        <v>42872.978640046291</v>
      </c>
      <c r="H376" s="3">
        <v>0.19650979993027684</v>
      </c>
      <c r="I376" s="4">
        <v>-1.1396365749023222E-2</v>
      </c>
      <c r="J376" s="63">
        <f t="shared" si="64"/>
        <v>1590</v>
      </c>
      <c r="K376" s="117">
        <f t="shared" si="65"/>
        <v>1877.5</v>
      </c>
      <c r="L376" s="104">
        <f t="shared" si="66"/>
        <v>-0.55219867255700483</v>
      </c>
      <c r="M376" s="288">
        <v>42873.215914351851</v>
      </c>
      <c r="N376" s="290">
        <v>0.96320573319277003</v>
      </c>
      <c r="O376" s="289">
        <v>10.4689</v>
      </c>
      <c r="P376" s="63">
        <f t="shared" si="67"/>
        <v>202</v>
      </c>
      <c r="Q376" s="117">
        <f t="shared" si="68"/>
        <v>698</v>
      </c>
      <c r="R376" s="287">
        <f t="shared" si="72"/>
        <v>6.1192662215894235E-2</v>
      </c>
    </row>
    <row r="377" spans="1:18">
      <c r="A377" s="52">
        <v>42872.666255787037</v>
      </c>
      <c r="B377" s="3">
        <v>-5.8700426539850033E-2</v>
      </c>
      <c r="C377" s="4">
        <v>0.13021738207293407</v>
      </c>
      <c r="D377" s="63">
        <f t="shared" si="61"/>
        <v>1851</v>
      </c>
      <c r="E377" s="117">
        <f t="shared" si="62"/>
        <v>1594</v>
      </c>
      <c r="F377" s="104">
        <f t="shared" si="63"/>
        <v>0.6303351193345218</v>
      </c>
      <c r="G377" s="52">
        <v>42872.978755787037</v>
      </c>
      <c r="H377" s="3">
        <v>0.55865343024541869</v>
      </c>
      <c r="I377" s="4">
        <v>-0.17324064897411903</v>
      </c>
      <c r="J377" s="63">
        <f t="shared" si="64"/>
        <v>1823</v>
      </c>
      <c r="K377" s="117">
        <f t="shared" si="65"/>
        <v>1139</v>
      </c>
      <c r="L377" s="104">
        <f t="shared" si="66"/>
        <v>-0.37777949002004574</v>
      </c>
      <c r="M377" s="288">
        <v>42873.215925925928</v>
      </c>
      <c r="N377" s="290">
        <v>0.95660106189959004</v>
      </c>
      <c r="O377" s="289">
        <v>6.4725000000000001</v>
      </c>
      <c r="P377" s="63">
        <f t="shared" si="67"/>
        <v>200</v>
      </c>
      <c r="Q377" s="117">
        <f t="shared" si="68"/>
        <v>633.5</v>
      </c>
      <c r="R377" s="287">
        <f t="shared" si="72"/>
        <v>-0.55655949894676549</v>
      </c>
    </row>
    <row r="378" spans="1:18">
      <c r="A378" s="52">
        <v>42872.666371527783</v>
      </c>
      <c r="B378" s="3">
        <v>2.7221844632853671E-2</v>
      </c>
      <c r="C378" s="4">
        <v>0.15044791747607084</v>
      </c>
      <c r="D378" s="63">
        <f t="shared" si="61"/>
        <v>1946</v>
      </c>
      <c r="E378" s="117">
        <f t="shared" si="62"/>
        <v>1659</v>
      </c>
      <c r="F378" s="104">
        <f t="shared" si="63"/>
        <v>0.5277803609119589</v>
      </c>
      <c r="G378" s="52">
        <v>42872.978871527783</v>
      </c>
      <c r="H378" s="3">
        <v>1.6572925237540974</v>
      </c>
      <c r="I378" s="4">
        <v>-0.23393225518352931</v>
      </c>
      <c r="J378" s="63">
        <f t="shared" si="64"/>
        <v>2272</v>
      </c>
      <c r="K378" s="117">
        <f t="shared" si="65"/>
        <v>789</v>
      </c>
      <c r="L378" s="104">
        <f t="shared" si="66"/>
        <v>-0.11947535452879605</v>
      </c>
      <c r="M378" s="288">
        <v>42873.215937499997</v>
      </c>
      <c r="N378" s="290">
        <v>0.94690096712872895</v>
      </c>
      <c r="O378" s="289">
        <v>5.4939999999999998</v>
      </c>
      <c r="P378" s="63">
        <f t="shared" si="67"/>
        <v>198</v>
      </c>
      <c r="Q378" s="117">
        <f t="shared" si="68"/>
        <v>587</v>
      </c>
      <c r="R378" s="287">
        <f t="shared" si="72"/>
        <v>-0.79822936284320489</v>
      </c>
    </row>
    <row r="379" spans="1:18">
      <c r="A379" s="52">
        <v>42872.666487268521</v>
      </c>
      <c r="B379" s="3">
        <v>0.33747881753016523</v>
      </c>
      <c r="C379" s="4">
        <v>2.9064705057250291E-2</v>
      </c>
      <c r="D379" s="63">
        <f t="shared" si="61"/>
        <v>2196</v>
      </c>
      <c r="E379" s="117">
        <f t="shared" si="62"/>
        <v>1226.5</v>
      </c>
      <c r="F379" s="104">
        <f t="shared" si="63"/>
        <v>-6.6371075626776799E-2</v>
      </c>
      <c r="G379" s="52">
        <v>42872.978987268521</v>
      </c>
      <c r="H379" s="3">
        <v>0.66464687700292979</v>
      </c>
      <c r="I379" s="4">
        <v>-7.20879719584335E-2</v>
      </c>
      <c r="J379" s="63">
        <f t="shared" si="64"/>
        <v>1894</v>
      </c>
      <c r="K379" s="117">
        <f t="shared" si="65"/>
        <v>1653.5</v>
      </c>
      <c r="L379" s="104">
        <f t="shared" si="66"/>
        <v>-0.10543870320536443</v>
      </c>
      <c r="M379" s="288">
        <v>42873.215949074074</v>
      </c>
      <c r="N379" s="290">
        <v>0.93966762466983</v>
      </c>
      <c r="O379" s="289">
        <v>5.9987000000000004</v>
      </c>
      <c r="P379" s="63">
        <f t="shared" si="67"/>
        <v>195</v>
      </c>
      <c r="Q379" s="117">
        <f t="shared" si="68"/>
        <v>619</v>
      </c>
      <c r="R379" s="287">
        <f t="shared" si="72"/>
        <v>-0.61516754524198747</v>
      </c>
    </row>
    <row r="380" spans="1:18">
      <c r="A380" s="52">
        <v>42872.66660300926</v>
      </c>
      <c r="B380" s="3">
        <v>0.29615571967434395</v>
      </c>
      <c r="C380" s="4">
        <v>0.13021738207293407</v>
      </c>
      <c r="D380" s="63">
        <f t="shared" si="61"/>
        <v>2161</v>
      </c>
      <c r="E380" s="117">
        <f t="shared" si="62"/>
        <v>1594</v>
      </c>
      <c r="F380" s="104">
        <f t="shared" si="63"/>
        <v>0.3419795939799346</v>
      </c>
      <c r="G380" s="52">
        <v>42872.97910300926</v>
      </c>
      <c r="H380" s="3">
        <v>0.1771464640340851</v>
      </c>
      <c r="I380" s="4">
        <v>-0.33508493219921309</v>
      </c>
      <c r="J380" s="63">
        <f t="shared" si="64"/>
        <v>1581</v>
      </c>
      <c r="K380" s="117">
        <f t="shared" si="65"/>
        <v>297</v>
      </c>
      <c r="L380" s="104">
        <f t="shared" si="66"/>
        <v>-0.36956031690213653</v>
      </c>
      <c r="M380" s="288">
        <v>42873.215960648151</v>
      </c>
      <c r="N380" s="290">
        <v>0.93598949941409004</v>
      </c>
      <c r="O380" s="289">
        <v>5.9059999999999997</v>
      </c>
      <c r="P380" s="63">
        <f t="shared" si="67"/>
        <v>192</v>
      </c>
      <c r="Q380" s="117">
        <f t="shared" si="68"/>
        <v>615</v>
      </c>
      <c r="R380" s="287">
        <f t="shared" si="72"/>
        <v>-0.54543327998516955</v>
      </c>
    </row>
    <row r="381" spans="1:18">
      <c r="A381" s="52">
        <v>42872.666718749999</v>
      </c>
      <c r="B381" s="3">
        <v>1.3609461674192755</v>
      </c>
      <c r="C381" s="4">
        <v>-0.1327795781678455</v>
      </c>
      <c r="D381" s="63">
        <f t="shared" si="61"/>
        <v>2473</v>
      </c>
      <c r="E381" s="117">
        <f t="shared" si="62"/>
        <v>531.5</v>
      </c>
      <c r="F381" s="104">
        <f t="shared" si="63"/>
        <v>0.82690895621330596</v>
      </c>
      <c r="G381" s="52">
        <v>42872.979218749999</v>
      </c>
      <c r="H381" s="3">
        <v>-8.6710204632560808E-2</v>
      </c>
      <c r="I381" s="4">
        <v>6.9525775863523806E-2</v>
      </c>
      <c r="J381" s="63">
        <f t="shared" si="64"/>
        <v>1385</v>
      </c>
      <c r="K381" s="117">
        <f t="shared" si="65"/>
        <v>2076.5</v>
      </c>
      <c r="L381" s="104">
        <f t="shared" si="66"/>
        <v>0.14651772293863816</v>
      </c>
      <c r="M381" s="288">
        <v>42873.21597222222</v>
      </c>
      <c r="N381" s="290">
        <v>0.93785783183710003</v>
      </c>
      <c r="O381" s="289">
        <v>11.8903</v>
      </c>
      <c r="P381" s="63">
        <f t="shared" si="67"/>
        <v>194</v>
      </c>
      <c r="Q381" s="117">
        <f t="shared" si="68"/>
        <v>709</v>
      </c>
      <c r="R381" s="287">
        <f t="shared" si="72"/>
        <v>-0.43188306106303681</v>
      </c>
    </row>
    <row r="382" spans="1:18">
      <c r="A382" s="52">
        <v>42872.666834490738</v>
      </c>
      <c r="B382" s="3">
        <v>1.8081102422936937</v>
      </c>
      <c r="C382" s="4">
        <v>8.8341696541135353E-3</v>
      </c>
      <c r="D382" s="63">
        <f t="shared" si="61"/>
        <v>2505</v>
      </c>
      <c r="E382" s="117">
        <f t="shared" si="62"/>
        <v>1139.5</v>
      </c>
      <c r="F382" s="104">
        <f t="shared" si="63"/>
        <v>0.6377093301896446</v>
      </c>
      <c r="G382" s="52">
        <v>42872.979334490738</v>
      </c>
      <c r="H382" s="3">
        <v>0.50093770168304841</v>
      </c>
      <c r="I382" s="4">
        <v>-0.23393225518352931</v>
      </c>
      <c r="J382" s="63">
        <f t="shared" si="64"/>
        <v>1794</v>
      </c>
      <c r="K382" s="117">
        <f t="shared" si="65"/>
        <v>789</v>
      </c>
      <c r="L382" s="104">
        <f t="shared" si="66"/>
        <v>0.2254870526117641</v>
      </c>
      <c r="M382" s="288">
        <v>42873.215983796297</v>
      </c>
      <c r="N382" s="290">
        <v>0.94265918131207005</v>
      </c>
      <c r="O382" s="289">
        <v>9.0474999999999994</v>
      </c>
      <c r="P382" s="63">
        <f t="shared" si="67"/>
        <v>197</v>
      </c>
      <c r="Q382" s="117">
        <f t="shared" si="68"/>
        <v>681</v>
      </c>
      <c r="R382" s="287">
        <f t="shared" si="72"/>
        <v>-0.84733507198040836</v>
      </c>
    </row>
    <row r="383" spans="1:18">
      <c r="A383" s="52">
        <v>42872.666950231476</v>
      </c>
      <c r="B383" s="3">
        <v>1.0042994486721426</v>
      </c>
      <c r="C383" s="4">
        <v>-5.1857436555296739E-2</v>
      </c>
      <c r="D383" s="63">
        <f t="shared" si="61"/>
        <v>2428</v>
      </c>
      <c r="E383" s="117">
        <f t="shared" si="62"/>
        <v>874.5</v>
      </c>
      <c r="F383" s="104">
        <f t="shared" si="63"/>
        <v>0.88315466382255803</v>
      </c>
      <c r="G383" s="52">
        <v>42872.979450231476</v>
      </c>
      <c r="H383" s="3">
        <v>1.1752601825727194</v>
      </c>
      <c r="I383" s="4">
        <v>-7.20879719584335E-2</v>
      </c>
      <c r="J383" s="63">
        <f t="shared" si="64"/>
        <v>2147</v>
      </c>
      <c r="K383" s="117">
        <f t="shared" si="65"/>
        <v>1653.5</v>
      </c>
      <c r="L383" s="104">
        <f t="shared" si="66"/>
        <v>-0.80880436372406306</v>
      </c>
      <c r="M383" s="288">
        <v>42873.215995370374</v>
      </c>
      <c r="N383" s="290">
        <v>0.93979771698654002</v>
      </c>
      <c r="O383" s="289">
        <v>8.3162000000000003</v>
      </c>
      <c r="P383" s="63">
        <f t="shared" si="67"/>
        <v>196</v>
      </c>
      <c r="Q383" s="117">
        <f t="shared" si="68"/>
        <v>672</v>
      </c>
      <c r="R383" s="287">
        <f t="shared" si="72"/>
        <v>-0.54000677073592851</v>
      </c>
    </row>
    <row r="384" spans="1:18">
      <c r="A384" s="52">
        <v>42872.667065972222</v>
      </c>
      <c r="B384" s="3">
        <v>-0.43527041162822361</v>
      </c>
      <c r="C384" s="4">
        <v>0.1706784528792076</v>
      </c>
      <c r="D384" s="63">
        <f t="shared" si="61"/>
        <v>1216</v>
      </c>
      <c r="E384" s="117">
        <f t="shared" si="62"/>
        <v>1711.5</v>
      </c>
      <c r="F384" s="104">
        <f t="shared" si="63"/>
        <v>0.89538709159562924</v>
      </c>
      <c r="G384" s="52">
        <v>42872.979565972222</v>
      </c>
      <c r="H384" s="3">
        <v>1.906549388176066</v>
      </c>
      <c r="I384" s="4">
        <v>-0.15301011357098226</v>
      </c>
      <c r="J384" s="63">
        <f t="shared" si="64"/>
        <v>2308</v>
      </c>
      <c r="K384" s="117">
        <f t="shared" si="65"/>
        <v>1226.5</v>
      </c>
      <c r="L384" s="104">
        <f t="shared" si="66"/>
        <v>-0.76532386550060427</v>
      </c>
      <c r="M384" s="288">
        <v>42873.216006944444</v>
      </c>
      <c r="N384" s="290">
        <v>0.93093372356496895</v>
      </c>
      <c r="O384" s="289">
        <v>11.220799999999999</v>
      </c>
      <c r="P384" s="63">
        <f t="shared" si="67"/>
        <v>191</v>
      </c>
      <c r="Q384" s="117">
        <f t="shared" si="68"/>
        <v>706</v>
      </c>
      <c r="R384" s="287">
        <f t="shared" si="72"/>
        <v>0.30331944905007824</v>
      </c>
    </row>
    <row r="385" spans="1:18">
      <c r="A385" s="52">
        <v>42872.667181712968</v>
      </c>
      <c r="B385" s="3">
        <v>-0.67752642571917709</v>
      </c>
      <c r="C385" s="4">
        <v>0.15044791747607084</v>
      </c>
      <c r="D385" s="63">
        <f t="shared" si="61"/>
        <v>444</v>
      </c>
      <c r="E385" s="117">
        <f t="shared" si="62"/>
        <v>1659</v>
      </c>
      <c r="F385" s="104">
        <f t="shared" si="63"/>
        <v>0.75579838914219588</v>
      </c>
      <c r="G385" s="52">
        <v>42872.979681712968</v>
      </c>
      <c r="H385" s="3">
        <v>1.4240446951687218</v>
      </c>
      <c r="I385" s="4">
        <v>-0.21370171978039254</v>
      </c>
      <c r="J385" s="63">
        <f t="shared" si="64"/>
        <v>2234</v>
      </c>
      <c r="K385" s="117">
        <f t="shared" si="65"/>
        <v>909</v>
      </c>
      <c r="L385" s="104">
        <f t="shared" si="66"/>
        <v>-0.637881569311612</v>
      </c>
      <c r="M385" s="288">
        <v>42873.21601851852</v>
      </c>
      <c r="N385" s="290">
        <v>0.92330623118193</v>
      </c>
      <c r="O385" s="289">
        <v>13.5177</v>
      </c>
      <c r="P385" s="63">
        <f t="shared" si="67"/>
        <v>189</v>
      </c>
      <c r="Q385" s="117">
        <f t="shared" si="68"/>
        <v>715</v>
      </c>
      <c r="R385" s="287">
        <f t="shared" si="72"/>
        <v>0.67961437976216565</v>
      </c>
    </row>
    <row r="386" spans="1:18">
      <c r="A386" s="52">
        <v>42872.667297453707</v>
      </c>
      <c r="B386" s="3">
        <v>-0.70898372511506957</v>
      </c>
      <c r="C386" s="4">
        <v>0.15044791747607084</v>
      </c>
      <c r="D386" s="63">
        <f t="shared" si="61"/>
        <v>337</v>
      </c>
      <c r="E386" s="117">
        <f t="shared" si="62"/>
        <v>1659</v>
      </c>
      <c r="F386" s="104">
        <f t="shared" si="63"/>
        <v>0.7799632681993024</v>
      </c>
      <c r="G386" s="52">
        <v>42872.979797453707</v>
      </c>
      <c r="H386" s="3">
        <v>0.6120602052849432</v>
      </c>
      <c r="I386" s="4">
        <v>-0.25416279058666608</v>
      </c>
      <c r="J386" s="63">
        <f t="shared" si="64"/>
        <v>1855</v>
      </c>
      <c r="K386" s="117">
        <f t="shared" si="65"/>
        <v>664.5</v>
      </c>
      <c r="L386" s="104">
        <f t="shared" si="66"/>
        <v>-0.42769751224510827</v>
      </c>
      <c r="M386" s="288">
        <v>42873.21603009259</v>
      </c>
      <c r="N386" s="290">
        <v>0.92004415528290895</v>
      </c>
      <c r="O386" s="289">
        <v>11.673999999999999</v>
      </c>
      <c r="P386" s="63">
        <f t="shared" si="67"/>
        <v>188</v>
      </c>
      <c r="Q386" s="117">
        <f t="shared" si="68"/>
        <v>708</v>
      </c>
      <c r="R386" s="287">
        <f t="shared" si="72"/>
        <v>0.4455196156036797</v>
      </c>
    </row>
    <row r="387" spans="1:18">
      <c r="A387" s="52">
        <v>42872.667413194446</v>
      </c>
      <c r="B387" s="3">
        <v>-0.24173100290005337</v>
      </c>
      <c r="C387" s="4">
        <v>-0.11254904276470701</v>
      </c>
      <c r="D387" s="63">
        <f t="shared" si="61"/>
        <v>1581</v>
      </c>
      <c r="E387" s="117">
        <f t="shared" si="62"/>
        <v>618.5</v>
      </c>
      <c r="F387" s="104">
        <f t="shared" si="63"/>
        <v>0.38054682962598491</v>
      </c>
      <c r="G387" s="52">
        <v>42872.979913194446</v>
      </c>
      <c r="H387" s="3">
        <v>0.25744448226002825</v>
      </c>
      <c r="I387" s="4">
        <v>8.975631126666056E-2</v>
      </c>
      <c r="J387" s="63">
        <f t="shared" si="64"/>
        <v>1641</v>
      </c>
      <c r="K387" s="117">
        <f t="shared" si="65"/>
        <v>2109</v>
      </c>
      <c r="L387" s="104">
        <f t="shared" si="66"/>
        <v>0.18537888486211601</v>
      </c>
      <c r="M387" s="288">
        <v>42873.216041666667</v>
      </c>
      <c r="N387" s="290">
        <v>0.91846659793194896</v>
      </c>
      <c r="O387" s="289">
        <v>10.2423</v>
      </c>
      <c r="P387" s="63">
        <f t="shared" si="67"/>
        <v>187</v>
      </c>
      <c r="Q387" s="117">
        <f t="shared" si="68"/>
        <v>696</v>
      </c>
      <c r="R387" s="287">
        <f t="shared" si="72"/>
        <v>-0.55798333509437825</v>
      </c>
    </row>
    <row r="388" spans="1:18">
      <c r="A388" s="52">
        <v>42872.667528935184</v>
      </c>
      <c r="B388" s="3">
        <v>0.24434069183232282</v>
      </c>
      <c r="C388" s="4">
        <v>0.23137005908861785</v>
      </c>
      <c r="D388" s="63">
        <f t="shared" si="61"/>
        <v>2111</v>
      </c>
      <c r="E388" s="117">
        <f t="shared" si="62"/>
        <v>1873</v>
      </c>
      <c r="F388" s="104">
        <f t="shared" si="63"/>
        <v>0.10495850438346108</v>
      </c>
      <c r="G388" s="52">
        <v>42872.980028935184</v>
      </c>
      <c r="H388" s="3">
        <v>0.69337538687373523</v>
      </c>
      <c r="I388" s="4">
        <v>-0.15301011357098226</v>
      </c>
      <c r="J388" s="63">
        <f t="shared" si="64"/>
        <v>1916</v>
      </c>
      <c r="K388" s="117">
        <f t="shared" si="65"/>
        <v>1226.5</v>
      </c>
      <c r="L388" s="104">
        <f t="shared" si="66"/>
        <v>0.6593341805428683</v>
      </c>
      <c r="M388" s="288">
        <v>42873.216053240743</v>
      </c>
      <c r="N388" s="290">
        <v>0.91661905988042003</v>
      </c>
      <c r="O388" s="289">
        <v>11.117799999999999</v>
      </c>
      <c r="P388" s="63">
        <f t="shared" si="67"/>
        <v>185</v>
      </c>
      <c r="Q388" s="117">
        <f t="shared" si="68"/>
        <v>705</v>
      </c>
      <c r="R388" s="287">
        <f t="shared" si="72"/>
        <v>-0.13025610233600723</v>
      </c>
    </row>
    <row r="389" spans="1:18">
      <c r="A389" s="52">
        <v>42872.667644675923</v>
      </c>
      <c r="B389" s="3">
        <v>1.8231175420364398</v>
      </c>
      <c r="C389" s="4">
        <v>0.15044791747607084</v>
      </c>
      <c r="D389" s="63">
        <f t="shared" si="61"/>
        <v>2506</v>
      </c>
      <c r="E389" s="117">
        <f t="shared" si="62"/>
        <v>1659</v>
      </c>
      <c r="F389" s="104">
        <f t="shared" si="63"/>
        <v>0.16644242680928559</v>
      </c>
      <c r="G389" s="52">
        <v>42872.980144675923</v>
      </c>
      <c r="H389" s="3">
        <v>0.88449488346811189</v>
      </c>
      <c r="I389" s="4">
        <v>-0.29462386139293956</v>
      </c>
      <c r="J389" s="63">
        <f t="shared" si="64"/>
        <v>2022</v>
      </c>
      <c r="K389" s="117">
        <f t="shared" si="65"/>
        <v>447.5</v>
      </c>
      <c r="L389" s="104">
        <f t="shared" si="66"/>
        <v>0.61931910362388687</v>
      </c>
      <c r="M389" s="288">
        <v>42873.216064814813</v>
      </c>
      <c r="N389" s="290">
        <v>0.91277341638557996</v>
      </c>
      <c r="O389" s="289">
        <v>9.9538999999999991</v>
      </c>
      <c r="P389" s="63">
        <f t="shared" si="67"/>
        <v>183</v>
      </c>
      <c r="Q389" s="117">
        <f t="shared" si="68"/>
        <v>692</v>
      </c>
      <c r="R389" s="287">
        <f t="shared" si="72"/>
        <v>-0.25951476695538445</v>
      </c>
    </row>
    <row r="390" spans="1:18">
      <c r="A390" s="52">
        <v>42872.667760416662</v>
      </c>
      <c r="B390" s="3">
        <v>0.37150992874608507</v>
      </c>
      <c r="C390" s="4">
        <v>-5.1857436555296739E-2</v>
      </c>
      <c r="D390" s="63">
        <f t="shared" si="61"/>
        <v>2217</v>
      </c>
      <c r="E390" s="117">
        <f t="shared" si="62"/>
        <v>874.5</v>
      </c>
      <c r="F390" s="104">
        <f t="shared" si="63"/>
        <v>0.24469975174405201</v>
      </c>
      <c r="G390" s="52">
        <v>42872.980260416662</v>
      </c>
      <c r="H390" s="3">
        <v>0.87684985727141407</v>
      </c>
      <c r="I390" s="4">
        <v>-0.17324064897411903</v>
      </c>
      <c r="J390" s="63">
        <f t="shared" si="64"/>
        <v>2019</v>
      </c>
      <c r="K390" s="117">
        <f t="shared" si="65"/>
        <v>1139</v>
      </c>
      <c r="L390" s="104">
        <f t="shared" si="66"/>
        <v>6.6307933631012728E-2</v>
      </c>
      <c r="M390" s="288">
        <v>42873.21607638889</v>
      </c>
      <c r="N390" s="290">
        <v>0.90727274401691005</v>
      </c>
      <c r="O390" s="289">
        <v>9.7272999999999996</v>
      </c>
      <c r="P390" s="63">
        <f t="shared" si="67"/>
        <v>180</v>
      </c>
      <c r="Q390" s="117">
        <f t="shared" si="68"/>
        <v>688</v>
      </c>
      <c r="R390" s="287">
        <f t="shared" si="72"/>
        <v>-0.27316298073974599</v>
      </c>
    </row>
    <row r="391" spans="1:18">
      <c r="A391" s="52">
        <v>42872.667876157408</v>
      </c>
      <c r="B391" s="3">
        <v>0.52541773090466604</v>
      </c>
      <c r="C391" s="4">
        <v>0.33252273610430166</v>
      </c>
      <c r="D391" s="63">
        <f t="shared" si="61"/>
        <v>2289</v>
      </c>
      <c r="E391" s="117">
        <f t="shared" si="62"/>
        <v>2069.5</v>
      </c>
      <c r="F391" s="104">
        <f t="shared" si="63"/>
        <v>-0.41851334203330959</v>
      </c>
      <c r="G391" s="52">
        <v>42872.980376157408</v>
      </c>
      <c r="H391" s="3">
        <v>0.78350187979142616</v>
      </c>
      <c r="I391" s="4">
        <v>0.3527532715074384</v>
      </c>
      <c r="J391" s="63">
        <f t="shared" si="64"/>
        <v>1966</v>
      </c>
      <c r="K391" s="117">
        <f t="shared" si="65"/>
        <v>2310.5</v>
      </c>
      <c r="L391" s="104">
        <f t="shared" si="66"/>
        <v>0.557700292664284</v>
      </c>
      <c r="M391" s="288">
        <v>42873.216087962966</v>
      </c>
      <c r="N391" s="290">
        <v>0.89992656823461004</v>
      </c>
      <c r="O391" s="289">
        <v>12.7555</v>
      </c>
      <c r="P391" s="63">
        <f t="shared" si="67"/>
        <v>179</v>
      </c>
      <c r="Q391" s="117">
        <f t="shared" si="68"/>
        <v>712</v>
      </c>
      <c r="R391" s="287">
        <f t="shared" si="72"/>
        <v>0.54221891514713205</v>
      </c>
    </row>
    <row r="392" spans="1:18">
      <c r="A392" s="52">
        <v>42872.667991898154</v>
      </c>
      <c r="B392" s="3">
        <v>-0.15436488290635894</v>
      </c>
      <c r="C392" s="4">
        <v>-1.1396365749023222E-2</v>
      </c>
      <c r="D392" s="63">
        <f t="shared" si="61"/>
        <v>1715</v>
      </c>
      <c r="E392" s="117">
        <f t="shared" si="62"/>
        <v>1048</v>
      </c>
      <c r="F392" s="104">
        <f t="shared" si="63"/>
        <v>-7.0889330219539248E-2</v>
      </c>
      <c r="G392" s="52">
        <v>42872.980491898154</v>
      </c>
      <c r="H392" s="3">
        <v>-9.3684907189131125E-2</v>
      </c>
      <c r="I392" s="4">
        <v>0.27183112989489139</v>
      </c>
      <c r="J392" s="63">
        <f t="shared" si="64"/>
        <v>1373</v>
      </c>
      <c r="K392" s="117">
        <f t="shared" si="65"/>
        <v>2285</v>
      </c>
      <c r="L392" s="104">
        <f t="shared" si="66"/>
        <v>3.0527795075027956E-2</v>
      </c>
      <c r="M392" s="288">
        <v>42873.216099537036</v>
      </c>
      <c r="N392" s="290">
        <v>0.89002667826790005</v>
      </c>
      <c r="O392" s="289">
        <v>9.8508999999999993</v>
      </c>
      <c r="P392" s="63">
        <f t="shared" si="67"/>
        <v>177</v>
      </c>
      <c r="Q392" s="117">
        <f t="shared" si="68"/>
        <v>690</v>
      </c>
      <c r="R392" s="287">
        <f t="shared" si="72"/>
        <v>-0.26727545201701508</v>
      </c>
    </row>
    <row r="393" spans="1:18">
      <c r="A393" s="52">
        <v>42872.668107638892</v>
      </c>
      <c r="B393" s="3">
        <v>0.42569971719435534</v>
      </c>
      <c r="C393" s="4">
        <v>0.29206166529802813</v>
      </c>
      <c r="D393" s="63">
        <f t="shared" si="61"/>
        <v>2239</v>
      </c>
      <c r="E393" s="117">
        <f t="shared" si="62"/>
        <v>2008</v>
      </c>
      <c r="F393" s="104">
        <f t="shared" si="63"/>
        <v>0.18740082686121456</v>
      </c>
      <c r="G393" s="52">
        <v>42872.980607638892</v>
      </c>
      <c r="H393" s="3">
        <v>9.5877907624760048E-3</v>
      </c>
      <c r="I393" s="4">
        <v>-3.1626901152159978E-2</v>
      </c>
      <c r="J393" s="63">
        <f t="shared" si="64"/>
        <v>1463</v>
      </c>
      <c r="K393" s="117">
        <f t="shared" si="65"/>
        <v>1805.5</v>
      </c>
      <c r="L393" s="104">
        <f t="shared" si="66"/>
        <v>-0.60977160155259957</v>
      </c>
      <c r="M393" s="288">
        <v>42873.216111111113</v>
      </c>
      <c r="N393" s="290">
        <v>0.87955638112631995</v>
      </c>
      <c r="O393" s="289">
        <v>8.5943000000000005</v>
      </c>
      <c r="P393" s="63">
        <f t="shared" si="67"/>
        <v>171</v>
      </c>
      <c r="Q393" s="117">
        <f t="shared" si="68"/>
        <v>675.5</v>
      </c>
      <c r="R393" s="287">
        <f t="shared" si="72"/>
        <v>0.48362691487617065</v>
      </c>
    </row>
    <row r="394" spans="1:18">
      <c r="A394" s="52">
        <v>42872.668223379631</v>
      </c>
      <c r="B394" s="3">
        <v>-6.6658216478882149E-2</v>
      </c>
      <c r="C394" s="4">
        <v>-1.1396365749023222E-2</v>
      </c>
      <c r="D394" s="63">
        <f t="shared" si="61"/>
        <v>1837</v>
      </c>
      <c r="E394" s="117">
        <f t="shared" si="62"/>
        <v>1048</v>
      </c>
      <c r="F394" s="104">
        <f t="shared" si="63"/>
        <v>-8.9521754737597617E-2</v>
      </c>
      <c r="G394" s="52">
        <v>42872.980723379631</v>
      </c>
      <c r="H394" s="3">
        <v>0.22754503263549372</v>
      </c>
      <c r="I394" s="4">
        <v>-0.17324064897411903</v>
      </c>
      <c r="J394" s="63">
        <f t="shared" si="64"/>
        <v>1616</v>
      </c>
      <c r="K394" s="117">
        <f t="shared" si="65"/>
        <v>1139</v>
      </c>
      <c r="L394" s="104">
        <f t="shared" si="66"/>
        <v>-0.84837252591330781</v>
      </c>
      <c r="M394" s="288">
        <v>42873.216122685182</v>
      </c>
      <c r="N394" s="290">
        <v>0.87811977910397998</v>
      </c>
      <c r="O394" s="289">
        <v>10.520399999999999</v>
      </c>
      <c r="P394" s="63">
        <f t="shared" si="67"/>
        <v>169</v>
      </c>
      <c r="Q394" s="117">
        <f t="shared" si="68"/>
        <v>701</v>
      </c>
      <c r="R394" s="287">
        <f t="shared" si="72"/>
        <v>0.61894708683972699</v>
      </c>
    </row>
    <row r="395" spans="1:18">
      <c r="A395" s="52">
        <v>42872.66833912037</v>
      </c>
      <c r="B395" s="3">
        <v>-0.37779628454657532</v>
      </c>
      <c r="C395" s="4">
        <v>0.33252273610430166</v>
      </c>
      <c r="D395" s="63">
        <f t="shared" si="61"/>
        <v>1335</v>
      </c>
      <c r="E395" s="117">
        <f t="shared" si="62"/>
        <v>2069.5</v>
      </c>
      <c r="F395" s="104">
        <f t="shared" si="63"/>
        <v>0.11526142224731206</v>
      </c>
      <c r="G395" s="52">
        <v>42872.98083912037</v>
      </c>
      <c r="H395" s="3">
        <v>1.5272515734254311</v>
      </c>
      <c r="I395" s="4">
        <v>-0.19347118437725577</v>
      </c>
      <c r="J395" s="63">
        <f t="shared" si="64"/>
        <v>2249</v>
      </c>
      <c r="K395" s="117">
        <f t="shared" si="65"/>
        <v>1019.5</v>
      </c>
      <c r="L395" s="104">
        <f t="shared" si="66"/>
        <v>-0.73482379864211445</v>
      </c>
      <c r="M395" s="288">
        <v>42873.216134259259</v>
      </c>
      <c r="N395" s="290">
        <v>0.88024266776360005</v>
      </c>
      <c r="O395" s="289">
        <v>7.7187999999999999</v>
      </c>
      <c r="P395" s="63">
        <f t="shared" si="67"/>
        <v>173</v>
      </c>
      <c r="Q395" s="117">
        <f t="shared" si="68"/>
        <v>661</v>
      </c>
      <c r="R395" s="287">
        <f t="shared" si="72"/>
        <v>0.43330316667539326</v>
      </c>
    </row>
    <row r="396" spans="1:18">
      <c r="A396" s="52">
        <v>42872.668454861108</v>
      </c>
      <c r="B396" s="3">
        <v>-0.29283321552418728</v>
      </c>
      <c r="C396" s="4">
        <v>-3.1626901152159978E-2</v>
      </c>
      <c r="D396" s="63">
        <f t="shared" si="61"/>
        <v>1502</v>
      </c>
      <c r="E396" s="117">
        <f t="shared" si="62"/>
        <v>956.5</v>
      </c>
      <c r="F396" s="104">
        <f t="shared" si="63"/>
        <v>0.55446421761471576</v>
      </c>
      <c r="G396" s="52">
        <v>42872.980954861108</v>
      </c>
      <c r="H396" s="3">
        <v>1.6649521148537787</v>
      </c>
      <c r="I396" s="4">
        <v>-7.20879719584335E-2</v>
      </c>
      <c r="J396" s="63">
        <f t="shared" si="64"/>
        <v>2273</v>
      </c>
      <c r="K396" s="117">
        <f t="shared" si="65"/>
        <v>1653.5</v>
      </c>
      <c r="L396" s="104">
        <f t="shared" si="66"/>
        <v>-0.38325433746955473</v>
      </c>
      <c r="M396" s="288">
        <v>42873.216145833336</v>
      </c>
      <c r="N396" s="290">
        <v>0.87560675594764004</v>
      </c>
      <c r="O396" s="289">
        <v>10.8912</v>
      </c>
      <c r="P396" s="63">
        <f t="shared" si="67"/>
        <v>166</v>
      </c>
      <c r="Q396" s="117">
        <f t="shared" si="68"/>
        <v>704</v>
      </c>
      <c r="R396" s="287">
        <f t="shared" si="72"/>
        <v>0.9058031532860864</v>
      </c>
    </row>
    <row r="397" spans="1:18">
      <c r="A397" s="52">
        <v>42872.668570601847</v>
      </c>
      <c r="B397" s="3">
        <v>0.43234751125594073</v>
      </c>
      <c r="C397" s="4">
        <v>0.31229220070116487</v>
      </c>
      <c r="D397" s="63">
        <f t="shared" si="61"/>
        <v>2241</v>
      </c>
      <c r="E397" s="117">
        <f t="shared" si="62"/>
        <v>2043</v>
      </c>
      <c r="F397" s="104">
        <f t="shared" si="63"/>
        <v>0.53988706285043797</v>
      </c>
      <c r="G397" s="52">
        <v>42872.981070601847</v>
      </c>
      <c r="H397" s="3">
        <v>1.251104999086678</v>
      </c>
      <c r="I397" s="4">
        <v>-3.1626901152159978E-2</v>
      </c>
      <c r="J397" s="63">
        <f t="shared" si="64"/>
        <v>2176</v>
      </c>
      <c r="K397" s="117">
        <f t="shared" si="65"/>
        <v>1805.5</v>
      </c>
      <c r="L397" s="104">
        <f t="shared" si="66"/>
        <v>-0.35898854644630623</v>
      </c>
      <c r="M397" s="288">
        <v>42873.216157407405</v>
      </c>
      <c r="N397" s="290">
        <v>0.87286334911761998</v>
      </c>
      <c r="O397" s="289">
        <v>6.8227000000000002</v>
      </c>
      <c r="P397" s="63">
        <f t="shared" si="67"/>
        <v>163</v>
      </c>
      <c r="Q397" s="117">
        <f t="shared" si="68"/>
        <v>639</v>
      </c>
      <c r="R397" s="287">
        <f t="shared" si="72"/>
        <v>-0.47515288519225879</v>
      </c>
    </row>
    <row r="398" spans="1:18">
      <c r="A398" s="52">
        <v>42872.668686342593</v>
      </c>
      <c r="B398" s="3">
        <v>0.44963925674870764</v>
      </c>
      <c r="C398" s="4">
        <v>0.15044791747607084</v>
      </c>
      <c r="D398" s="63">
        <f t="shared" si="61"/>
        <v>2253</v>
      </c>
      <c r="E398" s="117">
        <f t="shared" si="62"/>
        <v>1659</v>
      </c>
      <c r="F398" s="104">
        <f t="shared" si="63"/>
        <v>1.7047939577585741E-2</v>
      </c>
      <c r="G398" s="52">
        <v>42872.981186342593</v>
      </c>
      <c r="H398" s="3">
        <v>0.46939224002891355</v>
      </c>
      <c r="I398" s="4">
        <v>-0.17324064897411903</v>
      </c>
      <c r="J398" s="63">
        <f t="shared" si="64"/>
        <v>1777</v>
      </c>
      <c r="K398" s="117">
        <f t="shared" si="65"/>
        <v>1139</v>
      </c>
      <c r="L398" s="104">
        <f t="shared" si="66"/>
        <v>1.1335530796437086E-2</v>
      </c>
      <c r="M398" s="288">
        <v>42873.216168981482</v>
      </c>
      <c r="N398" s="290">
        <v>0.87788681029550897</v>
      </c>
      <c r="O398" s="289">
        <v>7.4304000000000006</v>
      </c>
      <c r="P398" s="63">
        <f t="shared" si="67"/>
        <v>168</v>
      </c>
      <c r="Q398" s="117">
        <f t="shared" si="68"/>
        <v>657</v>
      </c>
      <c r="R398" s="287">
        <f t="shared" si="72"/>
        <v>0.20127376762952212</v>
      </c>
    </row>
    <row r="399" spans="1:18">
      <c r="A399" s="52">
        <v>42872.668802083339</v>
      </c>
      <c r="B399" s="3">
        <v>-0.2490606058094558</v>
      </c>
      <c r="C399" s="4">
        <v>-3.1626901152159978E-2</v>
      </c>
      <c r="D399" s="63">
        <f t="shared" si="61"/>
        <v>1572</v>
      </c>
      <c r="E399" s="117">
        <f t="shared" si="62"/>
        <v>956.5</v>
      </c>
      <c r="F399" s="104">
        <f t="shared" si="63"/>
        <v>-4.5942237762207704E-2</v>
      </c>
      <c r="G399" s="52">
        <v>42872.981302083339</v>
      </c>
      <c r="H399" s="3">
        <v>1.0538309369187127</v>
      </c>
      <c r="I399" s="4">
        <v>-3.1626901152159978E-2</v>
      </c>
      <c r="J399" s="63">
        <f t="shared" si="64"/>
        <v>2098</v>
      </c>
      <c r="K399" s="117">
        <f t="shared" si="65"/>
        <v>1805.5</v>
      </c>
      <c r="L399" s="104">
        <f t="shared" si="66"/>
        <v>0.53280216466574826</v>
      </c>
      <c r="M399" s="288">
        <v>42873.216180555559</v>
      </c>
      <c r="N399" s="290">
        <v>0.87584181796091998</v>
      </c>
      <c r="O399" s="289">
        <v>7.3479999999999999</v>
      </c>
      <c r="P399" s="63">
        <f t="shared" si="67"/>
        <v>167</v>
      </c>
      <c r="Q399" s="117">
        <f t="shared" si="68"/>
        <v>652</v>
      </c>
      <c r="R399" s="287">
        <f t="shared" si="72"/>
        <v>0.42021171553183767</v>
      </c>
    </row>
    <row r="400" spans="1:18">
      <c r="A400" s="52">
        <v>42872.668917824078</v>
      </c>
      <c r="B400" s="3">
        <v>-0.778452926245917</v>
      </c>
      <c r="C400" s="4">
        <v>0.25160059449175465</v>
      </c>
      <c r="D400" s="63">
        <f t="shared" si="61"/>
        <v>109</v>
      </c>
      <c r="E400" s="117">
        <f t="shared" si="62"/>
        <v>1925</v>
      </c>
      <c r="F400" s="104">
        <f t="shared" si="63"/>
        <v>-0.29699611976226403</v>
      </c>
      <c r="G400" s="52">
        <v>42872.981417824078</v>
      </c>
      <c r="H400" s="3">
        <v>0.60969376995136293</v>
      </c>
      <c r="I400" s="4">
        <v>-0.11254904276470701</v>
      </c>
      <c r="J400" s="63">
        <f t="shared" si="64"/>
        <v>1850</v>
      </c>
      <c r="K400" s="117">
        <f t="shared" si="65"/>
        <v>1463</v>
      </c>
      <c r="L400" s="104">
        <f t="shared" si="66"/>
        <v>0.40369498874628751</v>
      </c>
      <c r="M400" s="288">
        <v>42873.216192129628</v>
      </c>
      <c r="N400" s="290">
        <v>0.86429623579415005</v>
      </c>
      <c r="O400" s="289">
        <v>6.4725000000000001</v>
      </c>
      <c r="P400" s="63">
        <f t="shared" si="67"/>
        <v>160</v>
      </c>
      <c r="Q400" s="117">
        <f t="shared" si="68"/>
        <v>633.5</v>
      </c>
      <c r="R400" s="287">
        <f t="shared" si="72"/>
        <v>1.5565071353130453E-2</v>
      </c>
    </row>
    <row r="401" spans="1:18">
      <c r="A401" s="52">
        <v>42872.669033564816</v>
      </c>
      <c r="B401" s="3">
        <v>-0.73993533436156167</v>
      </c>
      <c r="C401" s="4">
        <v>-3.1626901152159978E-2</v>
      </c>
      <c r="D401" s="63">
        <f t="shared" si="61"/>
        <v>229</v>
      </c>
      <c r="E401" s="117">
        <f t="shared" si="62"/>
        <v>956.5</v>
      </c>
      <c r="F401" s="104">
        <f t="shared" si="63"/>
        <v>0.57667128161794723</v>
      </c>
      <c r="G401" s="52">
        <v>42872.981533564816</v>
      </c>
      <c r="H401" s="3">
        <v>-0.54590856665555609</v>
      </c>
      <c r="I401" s="4">
        <v>-9.2318507361571989E-2</v>
      </c>
      <c r="J401" s="63">
        <f t="shared" si="64"/>
        <v>876</v>
      </c>
      <c r="K401" s="117">
        <f t="shared" si="65"/>
        <v>1527</v>
      </c>
      <c r="L401" s="104">
        <f t="shared" si="66"/>
        <v>0.4957131548074058</v>
      </c>
      <c r="M401" s="288">
        <v>42873.216203703705</v>
      </c>
      <c r="N401" s="290">
        <v>0.851279847961809</v>
      </c>
      <c r="O401" s="289">
        <v>8.7075999999999993</v>
      </c>
      <c r="P401" s="63">
        <f t="shared" si="67"/>
        <v>151</v>
      </c>
      <c r="Q401" s="117">
        <f t="shared" si="68"/>
        <v>677</v>
      </c>
      <c r="R401" s="287">
        <f t="shared" si="72"/>
        <v>0.18905624068593349</v>
      </c>
    </row>
    <row r="402" spans="1:18">
      <c r="A402" s="52">
        <v>42872.669149305555</v>
      </c>
      <c r="B402" s="3">
        <v>-0.40091135899629954</v>
      </c>
      <c r="C402" s="4">
        <v>8.8341696541135353E-3</v>
      </c>
      <c r="D402" s="63">
        <f t="shared" si="61"/>
        <v>1288</v>
      </c>
      <c r="E402" s="117">
        <f t="shared" si="62"/>
        <v>1139.5</v>
      </c>
      <c r="F402" s="104">
        <f t="shared" si="63"/>
        <v>0.66351422407944705</v>
      </c>
      <c r="G402" s="52">
        <v>42872.981649305555</v>
      </c>
      <c r="H402" s="3">
        <v>-0.17336478831714958</v>
      </c>
      <c r="I402" s="4">
        <v>8.975631126666056E-2</v>
      </c>
      <c r="J402" s="63">
        <f t="shared" si="64"/>
        <v>1302</v>
      </c>
      <c r="K402" s="117">
        <f t="shared" si="65"/>
        <v>2109</v>
      </c>
      <c r="L402" s="104">
        <f t="shared" si="66"/>
        <v>0.69735647714146265</v>
      </c>
      <c r="M402" s="288">
        <v>42873.216215277775</v>
      </c>
      <c r="N402" s="290">
        <v>0.84248580749197999</v>
      </c>
      <c r="O402" s="289">
        <v>6.6888000000000005</v>
      </c>
      <c r="P402" s="63">
        <f t="shared" si="67"/>
        <v>142</v>
      </c>
      <c r="Q402" s="117">
        <f t="shared" si="68"/>
        <v>636</v>
      </c>
      <c r="R402" s="287">
        <f t="shared" si="72"/>
        <v>-0.88240011248463535</v>
      </c>
    </row>
    <row r="403" spans="1:18">
      <c r="A403" s="52">
        <v>42872.669265046294</v>
      </c>
      <c r="B403" s="3">
        <v>-0.44498482256613886</v>
      </c>
      <c r="C403" s="4">
        <v>4.9295240460387052E-2</v>
      </c>
      <c r="D403" s="63">
        <f t="shared" si="61"/>
        <v>1193</v>
      </c>
      <c r="E403" s="117">
        <f t="shared" si="62"/>
        <v>1304.5</v>
      </c>
      <c r="F403" s="104">
        <f t="shared" si="63"/>
        <v>9.5004123829400808E-2</v>
      </c>
      <c r="G403" s="52">
        <v>42872.981765046294</v>
      </c>
      <c r="H403" s="3">
        <v>0.56624133293937995</v>
      </c>
      <c r="I403" s="4">
        <v>-9.2318507361571989E-2</v>
      </c>
      <c r="J403" s="63">
        <f t="shared" si="64"/>
        <v>1826</v>
      </c>
      <c r="K403" s="117">
        <f t="shared" si="65"/>
        <v>1527</v>
      </c>
      <c r="L403" s="104">
        <f t="shared" si="66"/>
        <v>0.86474774986630942</v>
      </c>
      <c r="M403" s="288">
        <v>42873.216226851851</v>
      </c>
      <c r="N403" s="290">
        <v>0.83754045000417998</v>
      </c>
      <c r="O403" s="289">
        <v>6.1635</v>
      </c>
      <c r="P403" s="63">
        <f t="shared" si="67"/>
        <v>139</v>
      </c>
      <c r="Q403" s="117">
        <f t="shared" si="68"/>
        <v>625</v>
      </c>
      <c r="R403" s="287">
        <f t="shared" si="72"/>
        <v>-0.46840058688294245</v>
      </c>
    </row>
    <row r="404" spans="1:18">
      <c r="A404" s="52">
        <v>42872.669380787032</v>
      </c>
      <c r="B404" s="3">
        <v>-0.50301100891252537</v>
      </c>
      <c r="C404" s="4">
        <v>-3.1626901152159978E-2</v>
      </c>
      <c r="D404" s="63">
        <f t="shared" si="61"/>
        <v>1001</v>
      </c>
      <c r="E404" s="117">
        <f t="shared" si="62"/>
        <v>956.5</v>
      </c>
      <c r="F404" s="104">
        <f t="shared" si="63"/>
        <v>0.26707994404437591</v>
      </c>
      <c r="G404" s="52">
        <v>42872.981880787032</v>
      </c>
      <c r="H404" s="3">
        <v>3.9189313335955628E-2</v>
      </c>
      <c r="I404" s="4">
        <v>-0.15301011357098052</v>
      </c>
      <c r="J404" s="63">
        <f t="shared" si="64"/>
        <v>1488</v>
      </c>
      <c r="K404" s="117">
        <f t="shared" si="65"/>
        <v>1290</v>
      </c>
      <c r="L404" s="104">
        <f t="shared" si="66"/>
        <v>0.67485108653081538</v>
      </c>
      <c r="M404" s="288">
        <v>42873.216238425928</v>
      </c>
      <c r="N404" s="290">
        <v>0.83851053751519</v>
      </c>
      <c r="O404" s="289">
        <v>7.5643000000000002</v>
      </c>
      <c r="P404" s="63">
        <f t="shared" si="67"/>
        <v>140</v>
      </c>
      <c r="Q404" s="117">
        <f t="shared" si="68"/>
        <v>660</v>
      </c>
      <c r="R404" s="287">
        <f t="shared" si="72"/>
        <v>-5.9468882302772197E-2</v>
      </c>
    </row>
    <row r="405" spans="1:18">
      <c r="A405" s="52">
        <v>42872.669496527778</v>
      </c>
      <c r="B405" s="3">
        <v>-0.59304529100019143</v>
      </c>
      <c r="C405" s="4">
        <v>0.23137005908861785</v>
      </c>
      <c r="D405" s="63">
        <f t="shared" si="61"/>
        <v>726</v>
      </c>
      <c r="E405" s="117">
        <f t="shared" si="62"/>
        <v>1873</v>
      </c>
      <c r="F405" s="104">
        <f t="shared" si="63"/>
        <v>-0.35115813422033176</v>
      </c>
      <c r="G405" s="52">
        <v>42872.981996527778</v>
      </c>
      <c r="H405" s="3">
        <v>-0.53286733783595885</v>
      </c>
      <c r="I405" s="4">
        <v>-7.20879719584335E-2</v>
      </c>
      <c r="J405" s="63">
        <f t="shared" si="64"/>
        <v>896</v>
      </c>
      <c r="K405" s="117">
        <f t="shared" si="65"/>
        <v>1653.5</v>
      </c>
      <c r="L405" s="104">
        <f t="shared" si="66"/>
        <v>0.2545850080707574</v>
      </c>
      <c r="M405" s="288">
        <v>42873.216249999998</v>
      </c>
      <c r="N405" s="290">
        <v>0.83644487879020002</v>
      </c>
      <c r="O405" s="289">
        <v>7.3788999999999998</v>
      </c>
      <c r="P405" s="63">
        <f t="shared" si="67"/>
        <v>137</v>
      </c>
      <c r="Q405" s="117">
        <f t="shared" si="68"/>
        <v>653.5</v>
      </c>
      <c r="R405" s="287">
        <f t="shared" si="72"/>
        <v>-0.6129987527598918</v>
      </c>
    </row>
    <row r="406" spans="1:18">
      <c r="A406" s="52">
        <v>42872.669612268524</v>
      </c>
      <c r="B406" s="3">
        <v>-0.7100184076513103</v>
      </c>
      <c r="C406" s="4">
        <v>0.1706784528792076</v>
      </c>
      <c r="D406" s="63">
        <f t="shared" ref="D406:D469" si="73">_xlfn.RANK.AVG(B406,B$21:B$2541,1)</f>
        <v>334</v>
      </c>
      <c r="E406" s="117">
        <f t="shared" ref="E406:E469" si="74">_xlfn.RANK.AVG(C406,C$21:C$2541,1)</f>
        <v>1711.5</v>
      </c>
      <c r="F406" s="104">
        <f t="shared" ref="F406:F469" si="75">CORREL(D411:D415,E406:E410)</f>
        <v>-0.38028306362741604</v>
      </c>
      <c r="G406" s="52">
        <v>42872.982112268524</v>
      </c>
      <c r="H406" s="3">
        <v>-8.5679721565925016E-2</v>
      </c>
      <c r="I406" s="4">
        <v>8.975631126666056E-2</v>
      </c>
      <c r="J406" s="63">
        <f t="shared" ref="J406:J469" si="76">_xlfn.RANK.AVG(H406,H$21:H$2361,1)</f>
        <v>1387</v>
      </c>
      <c r="K406" s="117">
        <f t="shared" ref="K406:K469" si="77">_xlfn.RANK.AVG(I406,I$21:I$2361,1)</f>
        <v>2109</v>
      </c>
      <c r="L406" s="104">
        <f t="shared" ref="L406:L469" si="78">CORREL(J411:J415,K406:K410)</f>
        <v>0.52132783884207723</v>
      </c>
      <c r="M406" s="288">
        <v>42873.216261574074</v>
      </c>
      <c r="N406" s="290">
        <v>0.828946341661709</v>
      </c>
      <c r="O406" s="289">
        <v>9.202</v>
      </c>
      <c r="P406" s="63">
        <f t="shared" ref="P406:P469" si="79">_xlfn.RANK.AVG(N406,N$21:N$741,1)</f>
        <v>136</v>
      </c>
      <c r="Q406" s="117">
        <f t="shared" ref="Q406:Q469" si="80">_xlfn.RANK.AVG(O406,O$21:O$741,1)</f>
        <v>685</v>
      </c>
      <c r="R406" s="287">
        <f t="shared" si="72"/>
        <v>-0.27532074574113768</v>
      </c>
    </row>
    <row r="407" spans="1:18">
      <c r="A407" s="52">
        <v>42872.669728009263</v>
      </c>
      <c r="B407" s="3">
        <v>-0.16388966686747222</v>
      </c>
      <c r="C407" s="4">
        <v>-0.1327795781678455</v>
      </c>
      <c r="D407" s="63">
        <f t="shared" si="73"/>
        <v>1700</v>
      </c>
      <c r="E407" s="117">
        <f t="shared" si="74"/>
        <v>531.5</v>
      </c>
      <c r="F407" s="104">
        <f t="shared" si="75"/>
        <v>-0.5313596460179435</v>
      </c>
      <c r="G407" s="52">
        <v>42872.982228009263</v>
      </c>
      <c r="H407" s="3">
        <v>0.24458835778611651</v>
      </c>
      <c r="I407" s="4">
        <v>0.10998684666979731</v>
      </c>
      <c r="J407" s="63">
        <f t="shared" si="76"/>
        <v>1628</v>
      </c>
      <c r="K407" s="117">
        <f t="shared" si="77"/>
        <v>2140</v>
      </c>
      <c r="L407" s="104">
        <f t="shared" si="78"/>
        <v>0.70045358282406556</v>
      </c>
      <c r="M407" s="288">
        <v>42873.216273148151</v>
      </c>
      <c r="N407" s="290">
        <v>0.8181301257354</v>
      </c>
      <c r="O407" s="289">
        <v>7.0905000000000005</v>
      </c>
      <c r="P407" s="63">
        <f t="shared" si="79"/>
        <v>134</v>
      </c>
      <c r="Q407" s="117">
        <f t="shared" si="80"/>
        <v>647</v>
      </c>
      <c r="R407" s="287">
        <f t="shared" si="72"/>
        <v>4.2373445127349071E-2</v>
      </c>
    </row>
    <row r="408" spans="1:18">
      <c r="A408" s="52">
        <v>42872.669843750002</v>
      </c>
      <c r="B408" s="3">
        <v>-0.2897521918363784</v>
      </c>
      <c r="C408" s="4">
        <v>0.29206166529802813</v>
      </c>
      <c r="D408" s="63">
        <f t="shared" si="73"/>
        <v>1507</v>
      </c>
      <c r="E408" s="117">
        <f t="shared" si="74"/>
        <v>2008</v>
      </c>
      <c r="F408" s="104">
        <f t="shared" si="75"/>
        <v>-0.23905128482395188</v>
      </c>
      <c r="G408" s="52">
        <v>42872.982343750002</v>
      </c>
      <c r="H408" s="3">
        <v>0.29244378906560259</v>
      </c>
      <c r="I408" s="4">
        <v>-5.1857436555296739E-2</v>
      </c>
      <c r="J408" s="63">
        <f t="shared" si="76"/>
        <v>1667</v>
      </c>
      <c r="K408" s="117">
        <f t="shared" si="77"/>
        <v>1741</v>
      </c>
      <c r="L408" s="104">
        <f t="shared" si="78"/>
        <v>0.33643459713083435</v>
      </c>
      <c r="M408" s="288">
        <v>42873.216284722221</v>
      </c>
      <c r="N408" s="290">
        <v>0.81310762708022</v>
      </c>
      <c r="O408" s="289">
        <v>8.0071999999999992</v>
      </c>
      <c r="P408" s="63">
        <f t="shared" si="79"/>
        <v>133</v>
      </c>
      <c r="Q408" s="117">
        <f t="shared" si="80"/>
        <v>668</v>
      </c>
      <c r="R408" s="287">
        <f t="shared" si="72"/>
        <v>0.92136737829037563</v>
      </c>
    </row>
    <row r="409" spans="1:18">
      <c r="A409" s="52">
        <v>42872.66995949074</v>
      </c>
      <c r="B409" s="3">
        <v>3.1317839908323576E-2</v>
      </c>
      <c r="C409" s="4">
        <v>0.27183112989489139</v>
      </c>
      <c r="D409" s="63">
        <f t="shared" si="73"/>
        <v>1950</v>
      </c>
      <c r="E409" s="117">
        <f t="shared" si="74"/>
        <v>1967</v>
      </c>
      <c r="F409" s="104">
        <f t="shared" si="75"/>
        <v>-0.44014158530726621</v>
      </c>
      <c r="G409" s="52">
        <v>42872.98245949074</v>
      </c>
      <c r="H409" s="3">
        <v>-1.3985484740660192E-2</v>
      </c>
      <c r="I409" s="4">
        <v>-0.29462386139293956</v>
      </c>
      <c r="J409" s="63">
        <f t="shared" si="76"/>
        <v>1442</v>
      </c>
      <c r="K409" s="117">
        <f t="shared" si="77"/>
        <v>447.5</v>
      </c>
      <c r="L409" s="104">
        <f t="shared" si="78"/>
        <v>0.26531516642675551</v>
      </c>
      <c r="M409" s="288">
        <v>42873.216296296298</v>
      </c>
      <c r="N409" s="290">
        <v>0.81061621742038004</v>
      </c>
      <c r="O409" s="289">
        <v>10.479199999999999</v>
      </c>
      <c r="P409" s="63">
        <f t="shared" si="79"/>
        <v>131</v>
      </c>
      <c r="Q409" s="117">
        <f t="shared" si="80"/>
        <v>699.5</v>
      </c>
      <c r="R409" s="287">
        <f t="shared" si="72"/>
        <v>0.62134438308590312</v>
      </c>
    </row>
    <row r="410" spans="1:18">
      <c r="A410" s="52">
        <v>42872.670075231479</v>
      </c>
      <c r="B410" s="3">
        <v>0.3682578754421113</v>
      </c>
      <c r="C410" s="4">
        <v>0.13021738207293407</v>
      </c>
      <c r="D410" s="63">
        <f t="shared" si="73"/>
        <v>2215</v>
      </c>
      <c r="E410" s="117">
        <f t="shared" si="74"/>
        <v>1594</v>
      </c>
      <c r="F410" s="104">
        <f t="shared" si="75"/>
        <v>-9.1708038063582714E-2</v>
      </c>
      <c r="G410" s="52">
        <v>42872.982575231479</v>
      </c>
      <c r="H410" s="3">
        <v>-1.0821526026561262E-2</v>
      </c>
      <c r="I410" s="4">
        <v>-0.11254904276470701</v>
      </c>
      <c r="J410" s="63">
        <f t="shared" si="76"/>
        <v>1447</v>
      </c>
      <c r="K410" s="117">
        <f t="shared" si="77"/>
        <v>1463</v>
      </c>
      <c r="L410" s="104">
        <f t="shared" si="78"/>
        <v>-0.62355972756683142</v>
      </c>
      <c r="M410" s="288">
        <v>42873.216307870367</v>
      </c>
      <c r="N410" s="290">
        <v>0.80538548470243998</v>
      </c>
      <c r="O410" s="289">
        <v>8.1720000000000006</v>
      </c>
      <c r="P410" s="63">
        <f t="shared" si="79"/>
        <v>130</v>
      </c>
      <c r="Q410" s="117">
        <f t="shared" si="80"/>
        <v>671</v>
      </c>
      <c r="R410" s="287">
        <f t="shared" si="72"/>
        <v>0.29916741893999593</v>
      </c>
    </row>
    <row r="411" spans="1:18">
      <c r="A411" s="52">
        <v>42872.670190972218</v>
      </c>
      <c r="B411" s="3">
        <v>0.81001917191828199</v>
      </c>
      <c r="C411" s="4">
        <v>-7.20879719584335E-2</v>
      </c>
      <c r="D411" s="63">
        <f t="shared" si="73"/>
        <v>2377</v>
      </c>
      <c r="E411" s="117">
        <f t="shared" si="74"/>
        <v>792.5</v>
      </c>
      <c r="F411" s="104">
        <f t="shared" si="75"/>
        <v>0.14013813908855577</v>
      </c>
      <c r="G411" s="52">
        <v>42872.982690972218</v>
      </c>
      <c r="H411" s="3">
        <v>0.57076317426635559</v>
      </c>
      <c r="I411" s="4">
        <v>-0.25416279058666608</v>
      </c>
      <c r="J411" s="63">
        <f t="shared" si="76"/>
        <v>1831</v>
      </c>
      <c r="K411" s="117">
        <f t="shared" si="77"/>
        <v>664.5</v>
      </c>
      <c r="L411" s="104">
        <f t="shared" si="78"/>
        <v>-0.58535591775034979</v>
      </c>
      <c r="M411" s="288">
        <v>42873.216319444444</v>
      </c>
      <c r="N411" s="290">
        <v>0.80024335908078004</v>
      </c>
      <c r="O411" s="289">
        <v>6.5651999999999999</v>
      </c>
      <c r="P411" s="63">
        <f t="shared" si="79"/>
        <v>129</v>
      </c>
      <c r="Q411" s="117">
        <f t="shared" si="80"/>
        <v>635</v>
      </c>
      <c r="R411" s="287">
        <f t="shared" si="72"/>
        <v>0.52235869266298585</v>
      </c>
    </row>
    <row r="412" spans="1:18">
      <c r="A412" s="52">
        <v>42872.670306712964</v>
      </c>
      <c r="B412" s="3">
        <v>0.55227949450393887</v>
      </c>
      <c r="C412" s="4">
        <v>8.975631126666056E-2</v>
      </c>
      <c r="D412" s="63">
        <f t="shared" si="73"/>
        <v>2297</v>
      </c>
      <c r="E412" s="117">
        <f t="shared" si="74"/>
        <v>1443</v>
      </c>
      <c r="F412" s="104">
        <f t="shared" si="75"/>
        <v>0.6989244530628671</v>
      </c>
      <c r="G412" s="52">
        <v>42872.982806712964</v>
      </c>
      <c r="H412" s="3">
        <v>0.92853317172289529</v>
      </c>
      <c r="I412" s="4">
        <v>0.25160059449175465</v>
      </c>
      <c r="J412" s="63">
        <f t="shared" si="76"/>
        <v>2042</v>
      </c>
      <c r="K412" s="117">
        <f t="shared" si="77"/>
        <v>2275</v>
      </c>
      <c r="L412" s="104">
        <f t="shared" si="78"/>
        <v>-0.55825785785983773</v>
      </c>
      <c r="M412" s="288">
        <v>42873.216331018521</v>
      </c>
      <c r="N412" s="290">
        <v>0.78393714946868898</v>
      </c>
      <c r="O412" s="289">
        <v>3.9283999999999999</v>
      </c>
      <c r="P412" s="63">
        <f t="shared" si="79"/>
        <v>127</v>
      </c>
      <c r="Q412" s="117">
        <f t="shared" si="80"/>
        <v>476.5</v>
      </c>
      <c r="R412" s="287">
        <f t="shared" si="72"/>
        <v>0.65984626638113886</v>
      </c>
    </row>
    <row r="413" spans="1:18">
      <c r="A413" s="52">
        <v>42872.670422453702</v>
      </c>
      <c r="B413" s="3">
        <v>0.4189984989941376</v>
      </c>
      <c r="C413" s="4">
        <v>0.13021738207293407</v>
      </c>
      <c r="D413" s="63">
        <f t="shared" si="73"/>
        <v>2237</v>
      </c>
      <c r="E413" s="117">
        <f t="shared" si="74"/>
        <v>1594</v>
      </c>
      <c r="F413" s="104">
        <f t="shared" si="75"/>
        <v>0.44539655779157827</v>
      </c>
      <c r="G413" s="52">
        <v>42872.982922453702</v>
      </c>
      <c r="H413" s="3">
        <v>1.1243307266133045</v>
      </c>
      <c r="I413" s="4">
        <v>-7.20879719584335E-2</v>
      </c>
      <c r="J413" s="63">
        <f t="shared" si="76"/>
        <v>2123</v>
      </c>
      <c r="K413" s="117">
        <f t="shared" si="77"/>
        <v>1653.5</v>
      </c>
      <c r="L413" s="104">
        <f t="shared" si="78"/>
        <v>-0.45637682851596334</v>
      </c>
      <c r="M413" s="288">
        <v>42873.21634259259</v>
      </c>
      <c r="N413" s="290">
        <v>0.76407998714097003</v>
      </c>
      <c r="O413" s="289">
        <v>5.7309000000000001</v>
      </c>
      <c r="P413" s="63">
        <f t="shared" si="79"/>
        <v>124</v>
      </c>
      <c r="Q413" s="117">
        <f t="shared" si="80"/>
        <v>605.5</v>
      </c>
      <c r="R413" s="287">
        <f t="shared" si="72"/>
        <v>0.42053126450808148</v>
      </c>
    </row>
    <row r="414" spans="1:18">
      <c r="A414" s="52">
        <v>42872.670538194448</v>
      </c>
      <c r="B414" s="3">
        <v>-0.38847338328543979</v>
      </c>
      <c r="C414" s="4">
        <v>0.15044791747607084</v>
      </c>
      <c r="D414" s="63">
        <f t="shared" si="73"/>
        <v>1311</v>
      </c>
      <c r="E414" s="117">
        <f t="shared" si="74"/>
        <v>1659</v>
      </c>
      <c r="F414" s="104">
        <f t="shared" si="75"/>
        <v>0.38398453623489487</v>
      </c>
      <c r="G414" s="52">
        <v>42872.983038194448</v>
      </c>
      <c r="H414" s="3">
        <v>0.48306265026161166</v>
      </c>
      <c r="I414" s="4">
        <v>-0.27439332598980282</v>
      </c>
      <c r="J414" s="63">
        <f t="shared" si="76"/>
        <v>1786</v>
      </c>
      <c r="K414" s="117">
        <f t="shared" si="77"/>
        <v>546</v>
      </c>
      <c r="L414" s="104">
        <f t="shared" si="78"/>
        <v>-8.8056402087797234E-2</v>
      </c>
      <c r="M414" s="288">
        <v>42873.216354166667</v>
      </c>
      <c r="N414" s="290">
        <v>0.74285687640305997</v>
      </c>
      <c r="O414" s="289">
        <v>5.9265999999999996</v>
      </c>
      <c r="P414" s="63">
        <f t="shared" si="79"/>
        <v>120</v>
      </c>
      <c r="Q414" s="117">
        <f t="shared" si="80"/>
        <v>616</v>
      </c>
      <c r="R414" s="287">
        <f t="shared" si="72"/>
        <v>0.11897411089412047</v>
      </c>
    </row>
    <row r="415" spans="1:18">
      <c r="A415" s="52">
        <v>42872.670653935187</v>
      </c>
      <c r="B415" s="3">
        <v>-0.21863405249139092</v>
      </c>
      <c r="C415" s="4">
        <v>2.9064705057250291E-2</v>
      </c>
      <c r="D415" s="63">
        <f t="shared" si="73"/>
        <v>1614</v>
      </c>
      <c r="E415" s="117">
        <f t="shared" si="74"/>
        <v>1226.5</v>
      </c>
      <c r="F415" s="104">
        <f t="shared" si="75"/>
        <v>0.63556107518367455</v>
      </c>
      <c r="G415" s="52">
        <v>42872.983153935187</v>
      </c>
      <c r="H415" s="3">
        <v>0.5755388239039072</v>
      </c>
      <c r="I415" s="4">
        <v>8.8341696541135353E-3</v>
      </c>
      <c r="J415" s="63">
        <f t="shared" si="76"/>
        <v>1833</v>
      </c>
      <c r="K415" s="117">
        <f t="shared" si="77"/>
        <v>1934.5</v>
      </c>
      <c r="L415" s="104">
        <f t="shared" si="78"/>
        <v>-0.49272538573586266</v>
      </c>
      <c r="M415" s="288">
        <v>42873.216365740744</v>
      </c>
      <c r="N415" s="290">
        <v>0.72560431494625999</v>
      </c>
      <c r="O415" s="289">
        <v>3.1867999999999999</v>
      </c>
      <c r="P415" s="63">
        <f t="shared" si="79"/>
        <v>117</v>
      </c>
      <c r="Q415" s="117">
        <f t="shared" si="80"/>
        <v>319.5</v>
      </c>
      <c r="R415" s="287">
        <f t="shared" si="72"/>
        <v>-0.67273778816668317</v>
      </c>
    </row>
    <row r="416" spans="1:18">
      <c r="A416" s="52">
        <v>42872.670769675926</v>
      </c>
      <c r="B416" s="3">
        <v>0.14193126724946786</v>
      </c>
      <c r="C416" s="4">
        <v>4.9295240460387052E-2</v>
      </c>
      <c r="D416" s="63">
        <f t="shared" si="73"/>
        <v>2037</v>
      </c>
      <c r="E416" s="117">
        <f t="shared" si="74"/>
        <v>1304.5</v>
      </c>
      <c r="F416" s="104">
        <f t="shared" si="75"/>
        <v>0.65303422990533422</v>
      </c>
      <c r="G416" s="52">
        <v>42872.983269675926</v>
      </c>
      <c r="H416" s="3">
        <v>0.72465657452494636</v>
      </c>
      <c r="I416" s="4">
        <v>-0.1327795781678455</v>
      </c>
      <c r="J416" s="63">
        <f t="shared" si="76"/>
        <v>1937</v>
      </c>
      <c r="K416" s="117">
        <f t="shared" si="77"/>
        <v>1368</v>
      </c>
      <c r="L416" s="104">
        <f t="shared" si="78"/>
        <v>0.190810584957188</v>
      </c>
      <c r="M416" s="288">
        <v>42873.216377314813</v>
      </c>
      <c r="N416" s="290">
        <v>0.71345209371122997</v>
      </c>
      <c r="O416" s="289">
        <v>2.9704999999999999</v>
      </c>
      <c r="P416" s="63">
        <f t="shared" si="79"/>
        <v>115</v>
      </c>
      <c r="Q416" s="117">
        <f t="shared" si="80"/>
        <v>237</v>
      </c>
      <c r="R416" s="287">
        <f t="shared" si="72"/>
        <v>-0.78616748668039615</v>
      </c>
    </row>
    <row r="417" spans="1:18">
      <c r="A417" s="52">
        <v>42872.670885416665</v>
      </c>
      <c r="B417" s="3">
        <v>-0.20116202532622424</v>
      </c>
      <c r="C417" s="4">
        <v>0.23137005908861785</v>
      </c>
      <c r="D417" s="63">
        <f t="shared" si="73"/>
        <v>1644</v>
      </c>
      <c r="E417" s="117">
        <f t="shared" si="74"/>
        <v>1873</v>
      </c>
      <c r="F417" s="104">
        <f t="shared" si="75"/>
        <v>0.78105105593213831</v>
      </c>
      <c r="G417" s="52">
        <v>42872.983385416665</v>
      </c>
      <c r="H417" s="3">
        <v>0.63636590855570963</v>
      </c>
      <c r="I417" s="4">
        <v>0.10998684666979731</v>
      </c>
      <c r="J417" s="63">
        <f t="shared" si="76"/>
        <v>1873</v>
      </c>
      <c r="K417" s="117">
        <f t="shared" si="77"/>
        <v>2140</v>
      </c>
      <c r="L417" s="104">
        <f t="shared" si="78"/>
        <v>0.45834992783042544</v>
      </c>
      <c r="M417" s="288">
        <v>42873.21638888889</v>
      </c>
      <c r="N417" s="290">
        <v>0.70649277870691896</v>
      </c>
      <c r="O417" s="289">
        <v>4.9275000000000002</v>
      </c>
      <c r="P417" s="63">
        <f t="shared" si="79"/>
        <v>104</v>
      </c>
      <c r="Q417" s="117">
        <f t="shared" si="80"/>
        <v>549</v>
      </c>
      <c r="R417" s="287">
        <f t="shared" si="72"/>
        <v>0.80156176948655256</v>
      </c>
    </row>
    <row r="418" spans="1:18">
      <c r="A418" s="52">
        <v>42872.671001157403</v>
      </c>
      <c r="B418" s="3">
        <v>1.371014140783803</v>
      </c>
      <c r="C418" s="4">
        <v>4.9295240460387052E-2</v>
      </c>
      <c r="D418" s="63">
        <f t="shared" si="73"/>
        <v>2474</v>
      </c>
      <c r="E418" s="117">
        <f t="shared" si="74"/>
        <v>1304.5</v>
      </c>
      <c r="F418" s="104">
        <f t="shared" si="75"/>
        <v>0.716527245423492</v>
      </c>
      <c r="G418" s="52">
        <v>42872.983501157403</v>
      </c>
      <c r="H418" s="3">
        <v>0.76141094494226957</v>
      </c>
      <c r="I418" s="4">
        <v>8.975631126666056E-2</v>
      </c>
      <c r="J418" s="63">
        <f t="shared" si="76"/>
        <v>1955</v>
      </c>
      <c r="K418" s="117">
        <f t="shared" si="77"/>
        <v>2109</v>
      </c>
      <c r="L418" s="104">
        <f t="shared" si="78"/>
        <v>0.62273432259388317</v>
      </c>
      <c r="M418" s="288">
        <v>42873.216400462959</v>
      </c>
      <c r="N418" s="290">
        <v>0.69532367067107004</v>
      </c>
      <c r="O418" s="289">
        <v>3.7945000000000002</v>
      </c>
      <c r="P418" s="63">
        <f t="shared" si="79"/>
        <v>94</v>
      </c>
      <c r="Q418" s="117">
        <f t="shared" si="80"/>
        <v>455</v>
      </c>
      <c r="R418" s="287">
        <f t="shared" si="72"/>
        <v>0.7853981590517507</v>
      </c>
    </row>
    <row r="419" spans="1:18">
      <c r="A419" s="52">
        <v>42872.671116898149</v>
      </c>
      <c r="B419" s="3">
        <v>-3.5990836539177853E-2</v>
      </c>
      <c r="C419" s="4">
        <v>0.29206166529802813</v>
      </c>
      <c r="D419" s="63">
        <f t="shared" si="73"/>
        <v>1880</v>
      </c>
      <c r="E419" s="117">
        <f t="shared" si="74"/>
        <v>2008</v>
      </c>
      <c r="F419" s="104">
        <f t="shared" si="75"/>
        <v>0.57872645806638345</v>
      </c>
      <c r="G419" s="52">
        <v>42872.983616898149</v>
      </c>
      <c r="H419" s="3">
        <v>0.84838556241177809</v>
      </c>
      <c r="I419" s="4">
        <v>-0.21370171978039254</v>
      </c>
      <c r="J419" s="63">
        <f t="shared" si="76"/>
        <v>2003</v>
      </c>
      <c r="K419" s="117">
        <f t="shared" si="77"/>
        <v>909</v>
      </c>
      <c r="L419" s="104">
        <f t="shared" si="78"/>
        <v>0.12395891552642793</v>
      </c>
      <c r="M419" s="288">
        <v>42873.216412037036</v>
      </c>
      <c r="N419" s="290">
        <v>0.68526521959872999</v>
      </c>
      <c r="O419" s="289">
        <v>3.5061</v>
      </c>
      <c r="P419" s="63">
        <f t="shared" si="79"/>
        <v>91</v>
      </c>
      <c r="Q419" s="117">
        <f t="shared" si="80"/>
        <v>411.5</v>
      </c>
      <c r="R419" s="287">
        <f t="shared" si="72"/>
        <v>-0.11549064936429025</v>
      </c>
    </row>
    <row r="420" spans="1:18">
      <c r="A420" s="52">
        <v>42872.671232638888</v>
      </c>
      <c r="B420" s="3">
        <v>-0.20948167184950567</v>
      </c>
      <c r="C420" s="4">
        <v>8.8341696541135353E-3</v>
      </c>
      <c r="D420" s="63">
        <f t="shared" si="73"/>
        <v>1632</v>
      </c>
      <c r="E420" s="117">
        <f t="shared" si="74"/>
        <v>1139.5</v>
      </c>
      <c r="F420" s="104">
        <f t="shared" si="75"/>
        <v>0.6688350737563874</v>
      </c>
      <c r="G420" s="52">
        <v>42872.983732638888</v>
      </c>
      <c r="H420" s="3">
        <v>0.23761483872520708</v>
      </c>
      <c r="I420" s="4">
        <v>-0.19347118437725577</v>
      </c>
      <c r="J420" s="63">
        <f t="shared" si="76"/>
        <v>1623</v>
      </c>
      <c r="K420" s="117">
        <f t="shared" si="77"/>
        <v>1019.5</v>
      </c>
      <c r="L420" s="104">
        <f t="shared" si="78"/>
        <v>0.90329501093993847</v>
      </c>
      <c r="M420" s="288">
        <v>42873.216423611113</v>
      </c>
      <c r="N420" s="290">
        <v>0.67623877700951895</v>
      </c>
      <c r="O420" s="289">
        <v>3.8460000000000001</v>
      </c>
      <c r="P420" s="63">
        <f t="shared" si="79"/>
        <v>85</v>
      </c>
      <c r="Q420" s="117">
        <f t="shared" si="80"/>
        <v>465</v>
      </c>
      <c r="R420" s="287">
        <f t="shared" si="72"/>
        <v>-0.32961655676757967</v>
      </c>
    </row>
    <row r="421" spans="1:18">
      <c r="A421" s="52">
        <v>42872.671348379634</v>
      </c>
      <c r="B421" s="3">
        <v>-0.41814337962777903</v>
      </c>
      <c r="C421" s="4">
        <v>0.3527532715074384</v>
      </c>
      <c r="D421" s="63">
        <f t="shared" si="73"/>
        <v>1256</v>
      </c>
      <c r="E421" s="117">
        <f t="shared" si="74"/>
        <v>2098</v>
      </c>
      <c r="F421" s="104">
        <f t="shared" si="75"/>
        <v>-0.63460312380295014</v>
      </c>
      <c r="G421" s="52">
        <v>42872.983848379634</v>
      </c>
      <c r="H421" s="3">
        <v>1.0042484374396168</v>
      </c>
      <c r="I421" s="4">
        <v>-0.23393225518352931</v>
      </c>
      <c r="J421" s="63">
        <f t="shared" si="76"/>
        <v>2076</v>
      </c>
      <c r="K421" s="117">
        <f t="shared" si="77"/>
        <v>789</v>
      </c>
      <c r="L421" s="104">
        <f t="shared" si="78"/>
        <v>0.86716112183431104</v>
      </c>
      <c r="M421" s="288">
        <v>42873.216435185182</v>
      </c>
      <c r="N421" s="290">
        <v>0.66748866808379004</v>
      </c>
      <c r="O421" s="289">
        <v>3.3001</v>
      </c>
      <c r="P421" s="63">
        <f t="shared" si="79"/>
        <v>78</v>
      </c>
      <c r="Q421" s="117">
        <f t="shared" si="80"/>
        <v>348.5</v>
      </c>
      <c r="R421" s="287">
        <f t="shared" si="72"/>
        <v>-0.747538660125174</v>
      </c>
    </row>
    <row r="422" spans="1:18">
      <c r="A422" s="52">
        <v>42872.671464120373</v>
      </c>
      <c r="B422" s="3">
        <v>-0.1357255329898735</v>
      </c>
      <c r="C422" s="4">
        <v>0.10998684666979731</v>
      </c>
      <c r="D422" s="63">
        <f t="shared" si="73"/>
        <v>1749</v>
      </c>
      <c r="E422" s="117">
        <f t="shared" si="74"/>
        <v>1519</v>
      </c>
      <c r="F422" s="104">
        <f t="shared" si="75"/>
        <v>0.38895179078745046</v>
      </c>
      <c r="G422" s="52">
        <v>42872.983964120373</v>
      </c>
      <c r="H422" s="3">
        <v>0.76819565041192817</v>
      </c>
      <c r="I422" s="4">
        <v>-0.25416279058666608</v>
      </c>
      <c r="J422" s="63">
        <f t="shared" si="76"/>
        <v>1960</v>
      </c>
      <c r="K422" s="117">
        <f t="shared" si="77"/>
        <v>664.5</v>
      </c>
      <c r="L422" s="104">
        <f t="shared" si="78"/>
        <v>0.60821180020747945</v>
      </c>
      <c r="M422" s="288">
        <v>42873.216446759259</v>
      </c>
      <c r="N422" s="290">
        <v>0.66004159784722005</v>
      </c>
      <c r="O422" s="289">
        <v>3.4031000000000002</v>
      </c>
      <c r="P422" s="63">
        <f t="shared" si="79"/>
        <v>72</v>
      </c>
      <c r="Q422" s="117">
        <f t="shared" si="80"/>
        <v>380</v>
      </c>
      <c r="R422" s="287">
        <f t="shared" si="72"/>
        <v>-0.77275312882167801</v>
      </c>
    </row>
    <row r="423" spans="1:18">
      <c r="A423" s="52">
        <v>42872.671579861111</v>
      </c>
      <c r="B423" s="3">
        <v>-2.564216959667532E-2</v>
      </c>
      <c r="C423" s="4">
        <v>8.975631126666056E-2</v>
      </c>
      <c r="D423" s="63">
        <f t="shared" si="73"/>
        <v>1894</v>
      </c>
      <c r="E423" s="117">
        <f t="shared" si="74"/>
        <v>1443</v>
      </c>
      <c r="F423" s="104">
        <f t="shared" si="75"/>
        <v>0.26426786282178827</v>
      </c>
      <c r="G423" s="52">
        <v>42872.984079861111</v>
      </c>
      <c r="H423" s="3">
        <v>1.3823648338877423</v>
      </c>
      <c r="I423" s="4">
        <v>-0.11254904276470701</v>
      </c>
      <c r="J423" s="63">
        <f t="shared" si="76"/>
        <v>2223</v>
      </c>
      <c r="K423" s="117">
        <f t="shared" si="77"/>
        <v>1463</v>
      </c>
      <c r="L423" s="104">
        <f t="shared" si="78"/>
        <v>0.11609776849620691</v>
      </c>
      <c r="M423" s="288">
        <v>42873.216458333336</v>
      </c>
      <c r="N423" s="290">
        <v>0.65808796938299896</v>
      </c>
      <c r="O423" s="289">
        <v>4.7626999999999997</v>
      </c>
      <c r="P423" s="63">
        <f t="shared" si="79"/>
        <v>69</v>
      </c>
      <c r="Q423" s="117">
        <f t="shared" si="80"/>
        <v>537</v>
      </c>
      <c r="R423" s="287">
        <f t="shared" si="72"/>
        <v>-0.64655718030306386</v>
      </c>
    </row>
    <row r="424" spans="1:18">
      <c r="A424" s="52">
        <v>42872.67169560185</v>
      </c>
      <c r="B424" s="3">
        <v>0.29695172878870113</v>
      </c>
      <c r="C424" s="4">
        <v>0.15044791747607084</v>
      </c>
      <c r="D424" s="63">
        <f t="shared" si="73"/>
        <v>2163</v>
      </c>
      <c r="E424" s="117">
        <f t="shared" si="74"/>
        <v>1659</v>
      </c>
      <c r="F424" s="104">
        <f t="shared" si="75"/>
        <v>0.33026750575450842</v>
      </c>
      <c r="G424" s="52">
        <v>42872.98419560185</v>
      </c>
      <c r="H424" s="3">
        <v>1.9161917177371528</v>
      </c>
      <c r="I424" s="4">
        <v>-3.1626901152159978E-2</v>
      </c>
      <c r="J424" s="63">
        <f t="shared" si="76"/>
        <v>2310</v>
      </c>
      <c r="K424" s="117">
        <f t="shared" si="77"/>
        <v>1805.5</v>
      </c>
      <c r="L424" s="104">
        <f t="shared" si="78"/>
        <v>0.78550882066576277</v>
      </c>
      <c r="M424" s="288">
        <v>42873.216469907406</v>
      </c>
      <c r="N424" s="290">
        <v>0.66001635170971895</v>
      </c>
      <c r="O424" s="289">
        <v>5.2983000000000002</v>
      </c>
      <c r="P424" s="63">
        <f t="shared" si="79"/>
        <v>71</v>
      </c>
      <c r="Q424" s="117">
        <f t="shared" si="80"/>
        <v>572</v>
      </c>
      <c r="R424" s="287">
        <f t="shared" ref="R424:R487" si="81">CORREL(P429:P433,Q424:Q428)</f>
        <v>-0.66523545783676696</v>
      </c>
    </row>
    <row r="425" spans="1:18">
      <c r="A425" s="52">
        <v>42872.671811342589</v>
      </c>
      <c r="B425" s="3">
        <v>-0.24858780371391623</v>
      </c>
      <c r="C425" s="4">
        <v>8.8341696541135353E-3</v>
      </c>
      <c r="D425" s="63">
        <f t="shared" si="73"/>
        <v>1573</v>
      </c>
      <c r="E425" s="117">
        <f t="shared" si="74"/>
        <v>1139.5</v>
      </c>
      <c r="F425" s="104">
        <f t="shared" si="75"/>
        <v>-0.31659066147336912</v>
      </c>
      <c r="G425" s="52">
        <v>42872.984311342589</v>
      </c>
      <c r="H425" s="3">
        <v>0.13210341718551244</v>
      </c>
      <c r="I425" s="4">
        <v>-9.2318507361571989E-2</v>
      </c>
      <c r="J425" s="63">
        <f t="shared" si="76"/>
        <v>1547</v>
      </c>
      <c r="K425" s="117">
        <f t="shared" si="77"/>
        <v>1527</v>
      </c>
      <c r="L425" s="104">
        <f t="shared" si="78"/>
        <v>0.81843323003930113</v>
      </c>
      <c r="M425" s="288">
        <v>42873.216481481482</v>
      </c>
      <c r="N425" s="290">
        <v>0.65824274588192</v>
      </c>
      <c r="O425" s="289">
        <v>4.7626999999999997</v>
      </c>
      <c r="P425" s="63">
        <f t="shared" si="79"/>
        <v>70</v>
      </c>
      <c r="Q425" s="117">
        <f t="shared" si="80"/>
        <v>537</v>
      </c>
      <c r="R425" s="287">
        <f t="shared" si="81"/>
        <v>-0.53902657878949833</v>
      </c>
    </row>
    <row r="426" spans="1:18">
      <c r="A426" s="52">
        <v>42872.671927083335</v>
      </c>
      <c r="B426" s="3">
        <v>0.61472939842984797</v>
      </c>
      <c r="C426" s="4">
        <v>8.8341696541135353E-3</v>
      </c>
      <c r="D426" s="63">
        <f t="shared" si="73"/>
        <v>2324</v>
      </c>
      <c r="E426" s="117">
        <f t="shared" si="74"/>
        <v>1139.5</v>
      </c>
      <c r="F426" s="104">
        <f t="shared" si="75"/>
        <v>-0.32034567406364606</v>
      </c>
      <c r="G426" s="52">
        <v>42872.984427083335</v>
      </c>
      <c r="H426" s="3">
        <v>4.9190260338065972E-3</v>
      </c>
      <c r="I426" s="4">
        <v>-0.23393225518352931</v>
      </c>
      <c r="J426" s="63">
        <f t="shared" si="76"/>
        <v>1460</v>
      </c>
      <c r="K426" s="117">
        <f t="shared" si="77"/>
        <v>789</v>
      </c>
      <c r="L426" s="104">
        <f t="shared" si="78"/>
        <v>0.83187328892869017</v>
      </c>
      <c r="M426" s="288">
        <v>42873.216493055559</v>
      </c>
      <c r="N426" s="290">
        <v>0.65105400909396005</v>
      </c>
      <c r="O426" s="289">
        <v>10.0466</v>
      </c>
      <c r="P426" s="63">
        <f t="shared" si="79"/>
        <v>61</v>
      </c>
      <c r="Q426" s="117">
        <f t="shared" si="80"/>
        <v>694.5</v>
      </c>
      <c r="R426" s="287">
        <f t="shared" si="81"/>
        <v>-0.55664608594220777</v>
      </c>
    </row>
    <row r="427" spans="1:18">
      <c r="A427" s="52">
        <v>42872.672042824073</v>
      </c>
      <c r="B427" s="3">
        <v>0.94231318896465222</v>
      </c>
      <c r="C427" s="4">
        <v>8.975631126666056E-2</v>
      </c>
      <c r="D427" s="63">
        <f t="shared" si="73"/>
        <v>2416</v>
      </c>
      <c r="E427" s="117">
        <f t="shared" si="74"/>
        <v>1443</v>
      </c>
      <c r="F427" s="104">
        <f t="shared" si="75"/>
        <v>-0.62466022557759104</v>
      </c>
      <c r="G427" s="52">
        <v>42872.984542824073</v>
      </c>
      <c r="H427" s="3">
        <v>-0.15600556165943816</v>
      </c>
      <c r="I427" s="4">
        <v>-0.15301011357098226</v>
      </c>
      <c r="J427" s="63">
        <f t="shared" si="76"/>
        <v>1317</v>
      </c>
      <c r="K427" s="117">
        <f t="shared" si="77"/>
        <v>1226.5</v>
      </c>
      <c r="L427" s="104">
        <f t="shared" si="78"/>
        <v>0.84574180079836936</v>
      </c>
      <c r="M427" s="288">
        <v>42873.216504629629</v>
      </c>
      <c r="N427" s="290">
        <v>0.64732163350031002</v>
      </c>
      <c r="O427" s="289">
        <v>4.8863000000000003</v>
      </c>
      <c r="P427" s="63">
        <f t="shared" si="79"/>
        <v>58</v>
      </c>
      <c r="Q427" s="117">
        <f t="shared" si="80"/>
        <v>543.5</v>
      </c>
      <c r="R427" s="287">
        <f t="shared" si="81"/>
        <v>0.41342722379154445</v>
      </c>
    </row>
    <row r="428" spans="1:18">
      <c r="A428" s="52">
        <v>42872.672158564819</v>
      </c>
      <c r="B428" s="3">
        <v>0.51956921867933437</v>
      </c>
      <c r="C428" s="4">
        <v>2.9064705057250291E-2</v>
      </c>
      <c r="D428" s="63">
        <f t="shared" si="73"/>
        <v>2288</v>
      </c>
      <c r="E428" s="117">
        <f t="shared" si="74"/>
        <v>1226.5</v>
      </c>
      <c r="F428" s="104">
        <f t="shared" si="75"/>
        <v>-0.40136966697234971</v>
      </c>
      <c r="G428" s="52">
        <v>42872.984658564819</v>
      </c>
      <c r="H428" s="3">
        <v>0.18316102210106566</v>
      </c>
      <c r="I428" s="4">
        <v>-7.20879719584335E-2</v>
      </c>
      <c r="J428" s="63">
        <f t="shared" si="76"/>
        <v>1585</v>
      </c>
      <c r="K428" s="117">
        <f t="shared" si="77"/>
        <v>1653.5</v>
      </c>
      <c r="L428" s="104">
        <f t="shared" si="78"/>
        <v>0.63809550041977148</v>
      </c>
      <c r="M428" s="288">
        <v>42873.216516203705</v>
      </c>
      <c r="N428" s="290">
        <v>0.64700301183327003</v>
      </c>
      <c r="O428" s="289">
        <v>4.4330999999999996</v>
      </c>
      <c r="P428" s="63">
        <f t="shared" si="79"/>
        <v>56</v>
      </c>
      <c r="Q428" s="117">
        <f t="shared" si="80"/>
        <v>511.5</v>
      </c>
      <c r="R428" s="287">
        <f t="shared" si="81"/>
        <v>0.95417145871482556</v>
      </c>
    </row>
    <row r="429" spans="1:18">
      <c r="A429" s="52">
        <v>42872.672274305558</v>
      </c>
      <c r="B429" s="3">
        <v>0.76309899585498731</v>
      </c>
      <c r="C429" s="4">
        <v>-3.1626901152159978E-2</v>
      </c>
      <c r="D429" s="63">
        <f t="shared" si="73"/>
        <v>2365</v>
      </c>
      <c r="E429" s="117">
        <f t="shared" si="74"/>
        <v>956.5</v>
      </c>
      <c r="F429" s="104">
        <f t="shared" si="75"/>
        <v>-0.4317067779250901</v>
      </c>
      <c r="G429" s="52">
        <v>42872.984774305558</v>
      </c>
      <c r="H429" s="3">
        <v>1.2826598068484982</v>
      </c>
      <c r="I429" s="4">
        <v>0.10998684666979731</v>
      </c>
      <c r="J429" s="63">
        <f t="shared" si="76"/>
        <v>2184</v>
      </c>
      <c r="K429" s="117">
        <f t="shared" si="77"/>
        <v>2140</v>
      </c>
      <c r="L429" s="104">
        <f t="shared" si="78"/>
        <v>0.70786912105218214</v>
      </c>
      <c r="M429" s="288">
        <v>42873.216527777775</v>
      </c>
      <c r="N429" s="290">
        <v>0.64655394393751997</v>
      </c>
      <c r="O429" s="289">
        <v>4.7626999999999997</v>
      </c>
      <c r="P429" s="63">
        <f t="shared" si="79"/>
        <v>55</v>
      </c>
      <c r="Q429" s="117">
        <f t="shared" si="80"/>
        <v>537</v>
      </c>
      <c r="R429" s="287">
        <f t="shared" si="81"/>
        <v>0.98677331949174829</v>
      </c>
    </row>
    <row r="430" spans="1:18">
      <c r="A430" s="52">
        <v>42872.672390046297</v>
      </c>
      <c r="B430" s="3">
        <v>1.9444539077287539</v>
      </c>
      <c r="C430" s="4">
        <v>8.8341696541135353E-3</v>
      </c>
      <c r="D430" s="63">
        <f t="shared" si="73"/>
        <v>2510</v>
      </c>
      <c r="E430" s="117">
        <f t="shared" si="74"/>
        <v>1139.5</v>
      </c>
      <c r="F430" s="104">
        <f t="shared" si="75"/>
        <v>-0.2488851757334927</v>
      </c>
      <c r="G430" s="52">
        <v>42872.984890046297</v>
      </c>
      <c r="H430" s="3">
        <v>1.3669969211841633</v>
      </c>
      <c r="I430" s="4">
        <v>-0.21370171978039254</v>
      </c>
      <c r="J430" s="63">
        <f t="shared" si="76"/>
        <v>2214</v>
      </c>
      <c r="K430" s="117">
        <f t="shared" si="77"/>
        <v>909</v>
      </c>
      <c r="L430" s="104">
        <f t="shared" si="78"/>
        <v>0.68294105759470036</v>
      </c>
      <c r="M430" s="288">
        <v>42873.216539351852</v>
      </c>
      <c r="N430" s="290">
        <v>0.64896624356000998</v>
      </c>
      <c r="O430" s="289">
        <v>4.8966000000000003</v>
      </c>
      <c r="P430" s="63">
        <f t="shared" si="79"/>
        <v>59</v>
      </c>
      <c r="Q430" s="117">
        <f t="shared" si="80"/>
        <v>545.5</v>
      </c>
      <c r="R430" s="287">
        <f t="shared" si="81"/>
        <v>0.6380703851931534</v>
      </c>
    </row>
    <row r="431" spans="1:18">
      <c r="A431" s="52">
        <v>42872.672505787035</v>
      </c>
      <c r="B431" s="3">
        <v>-7.0270820178332874E-2</v>
      </c>
      <c r="C431" s="4">
        <v>8.975631126666056E-2</v>
      </c>
      <c r="D431" s="63">
        <f t="shared" si="73"/>
        <v>1830</v>
      </c>
      <c r="E431" s="117">
        <f t="shared" si="74"/>
        <v>1443</v>
      </c>
      <c r="F431" s="104">
        <f t="shared" si="75"/>
        <v>0.44368317559214709</v>
      </c>
      <c r="G431" s="52">
        <v>42872.985005787035</v>
      </c>
      <c r="H431" s="3">
        <v>0.83540108904055677</v>
      </c>
      <c r="I431" s="4">
        <v>-0.23393225518352931</v>
      </c>
      <c r="J431" s="63">
        <f t="shared" si="76"/>
        <v>1995</v>
      </c>
      <c r="K431" s="117">
        <f t="shared" si="77"/>
        <v>789</v>
      </c>
      <c r="L431" s="104">
        <f t="shared" si="78"/>
        <v>-8.1231043488224491E-3</v>
      </c>
      <c r="M431" s="288">
        <v>42873.216550925928</v>
      </c>
      <c r="N431" s="290">
        <v>0.64640964107860999</v>
      </c>
      <c r="O431" s="289">
        <v>5.1231999999999998</v>
      </c>
      <c r="P431" s="63">
        <f t="shared" si="79"/>
        <v>53</v>
      </c>
      <c r="Q431" s="117">
        <f t="shared" si="80"/>
        <v>564</v>
      </c>
      <c r="R431" s="287">
        <f t="shared" si="81"/>
        <v>0.82526510690327293</v>
      </c>
    </row>
    <row r="432" spans="1:18">
      <c r="A432" s="52">
        <v>42872.672621527774</v>
      </c>
      <c r="B432" s="3">
        <v>0.24311279138369329</v>
      </c>
      <c r="C432" s="4">
        <v>0.23137005908861785</v>
      </c>
      <c r="D432" s="63">
        <f t="shared" si="73"/>
        <v>2110</v>
      </c>
      <c r="E432" s="117">
        <f t="shared" si="74"/>
        <v>1873</v>
      </c>
      <c r="F432" s="104">
        <f t="shared" si="75"/>
        <v>-0.91743608218114703</v>
      </c>
      <c r="G432" s="52">
        <v>42872.985121527774</v>
      </c>
      <c r="H432" s="3">
        <v>1.3727346694971261</v>
      </c>
      <c r="I432" s="4">
        <v>-0.21370171978039254</v>
      </c>
      <c r="J432" s="63">
        <f t="shared" si="76"/>
        <v>2221</v>
      </c>
      <c r="K432" s="117">
        <f t="shared" si="77"/>
        <v>909</v>
      </c>
      <c r="L432" s="104">
        <f t="shared" si="78"/>
        <v>0.30219440445963974</v>
      </c>
      <c r="M432" s="288">
        <v>42873.216562499998</v>
      </c>
      <c r="N432" s="290">
        <v>0.64646457456245998</v>
      </c>
      <c r="O432" s="289">
        <v>5.3807</v>
      </c>
      <c r="P432" s="63">
        <f t="shared" si="79"/>
        <v>54</v>
      </c>
      <c r="Q432" s="117">
        <f t="shared" si="80"/>
        <v>578.5</v>
      </c>
      <c r="R432" s="287">
        <f t="shared" si="81"/>
        <v>0.97481284637693155</v>
      </c>
    </row>
    <row r="433" spans="1:18">
      <c r="A433" s="52">
        <v>42872.672737268513</v>
      </c>
      <c r="B433" s="3">
        <v>-0.32841959161169609</v>
      </c>
      <c r="C433" s="4">
        <v>0.10998684666979731</v>
      </c>
      <c r="D433" s="63">
        <f t="shared" si="73"/>
        <v>1439</v>
      </c>
      <c r="E433" s="117">
        <f t="shared" si="74"/>
        <v>1519</v>
      </c>
      <c r="F433" s="104">
        <f t="shared" si="75"/>
        <v>0.53212776413083485</v>
      </c>
      <c r="G433" s="52">
        <v>42872.985237268513</v>
      </c>
      <c r="H433" s="3">
        <v>1.6962116206558409</v>
      </c>
      <c r="I433" s="4">
        <v>0.19090898828234434</v>
      </c>
      <c r="J433" s="63">
        <f t="shared" si="76"/>
        <v>2280</v>
      </c>
      <c r="K433" s="117">
        <f t="shared" si="77"/>
        <v>2229.5</v>
      </c>
      <c r="L433" s="104">
        <f t="shared" si="78"/>
        <v>0.6992189735367933</v>
      </c>
      <c r="M433" s="288">
        <v>42873.216574074075</v>
      </c>
      <c r="N433" s="290">
        <v>0.65437613803844996</v>
      </c>
      <c r="O433" s="289">
        <v>5.5866999999999996</v>
      </c>
      <c r="P433" s="63">
        <f t="shared" si="79"/>
        <v>66</v>
      </c>
      <c r="Q433" s="117">
        <f t="shared" si="80"/>
        <v>599</v>
      </c>
      <c r="R433" s="287">
        <f t="shared" si="81"/>
        <v>0.98699987381457666</v>
      </c>
    </row>
    <row r="434" spans="1:18">
      <c r="A434" s="52">
        <v>42872.672853009259</v>
      </c>
      <c r="B434" s="3">
        <v>0.81948703581283044</v>
      </c>
      <c r="C434" s="4">
        <v>0.21113952368548111</v>
      </c>
      <c r="D434" s="63">
        <f t="shared" si="73"/>
        <v>2382</v>
      </c>
      <c r="E434" s="117">
        <f t="shared" si="74"/>
        <v>1816</v>
      </c>
      <c r="F434" s="104">
        <f t="shared" si="75"/>
        <v>0.38671210276835483</v>
      </c>
      <c r="G434" s="52">
        <v>42872.985353009259</v>
      </c>
      <c r="H434" s="3">
        <v>1.5660258894111863</v>
      </c>
      <c r="I434" s="4">
        <v>-0.1327795781678455</v>
      </c>
      <c r="J434" s="63">
        <f t="shared" si="76"/>
        <v>2256</v>
      </c>
      <c r="K434" s="117">
        <f t="shared" si="77"/>
        <v>1368</v>
      </c>
      <c r="L434" s="104">
        <f t="shared" si="78"/>
        <v>0.487582009467115</v>
      </c>
      <c r="M434" s="288">
        <v>42873.216585648152</v>
      </c>
      <c r="N434" s="290">
        <v>0.66625990867323004</v>
      </c>
      <c r="O434" s="289">
        <v>6.0090000000000003</v>
      </c>
      <c r="P434" s="63">
        <f t="shared" si="79"/>
        <v>76</v>
      </c>
      <c r="Q434" s="117">
        <f t="shared" si="80"/>
        <v>620</v>
      </c>
      <c r="R434" s="287">
        <f t="shared" si="81"/>
        <v>0.96505285038244737</v>
      </c>
    </row>
    <row r="435" spans="1:18">
      <c r="A435" s="52">
        <v>42872.672968750005</v>
      </c>
      <c r="B435" s="3">
        <v>1.0498865415487197</v>
      </c>
      <c r="C435" s="4">
        <v>0.15044791747607084</v>
      </c>
      <c r="D435" s="63">
        <f t="shared" si="73"/>
        <v>2436</v>
      </c>
      <c r="E435" s="117">
        <f t="shared" si="74"/>
        <v>1659</v>
      </c>
      <c r="F435" s="104">
        <f t="shared" si="75"/>
        <v>0.38354218677276825</v>
      </c>
      <c r="G435" s="52">
        <v>42872.985468750005</v>
      </c>
      <c r="H435" s="3">
        <v>0.73114718765855469</v>
      </c>
      <c r="I435" s="4">
        <v>-1.1396365749023222E-2</v>
      </c>
      <c r="J435" s="63">
        <f t="shared" si="76"/>
        <v>1942</v>
      </c>
      <c r="K435" s="117">
        <f t="shared" si="77"/>
        <v>1877.5</v>
      </c>
      <c r="L435" s="104">
        <f t="shared" si="78"/>
        <v>0.64492854776922481</v>
      </c>
      <c r="M435" s="288">
        <v>42873.216597222221</v>
      </c>
      <c r="N435" s="290">
        <v>0.66934935251327998</v>
      </c>
      <c r="O435" s="289">
        <v>4.5567000000000002</v>
      </c>
      <c r="P435" s="63">
        <f t="shared" si="79"/>
        <v>79</v>
      </c>
      <c r="Q435" s="117">
        <f t="shared" si="80"/>
        <v>522.5</v>
      </c>
      <c r="R435" s="287">
        <f t="shared" si="81"/>
        <v>0.86352048571272988</v>
      </c>
    </row>
    <row r="436" spans="1:18">
      <c r="A436" s="52">
        <v>42872.673084490743</v>
      </c>
      <c r="B436" s="3">
        <v>-0.56820109288172382</v>
      </c>
      <c r="C436" s="4">
        <v>0.33252273610430166</v>
      </c>
      <c r="D436" s="63">
        <f t="shared" si="73"/>
        <v>821</v>
      </c>
      <c r="E436" s="117">
        <f t="shared" si="74"/>
        <v>2069.5</v>
      </c>
      <c r="F436" s="104">
        <f t="shared" si="75"/>
        <v>0.45966329721052707</v>
      </c>
      <c r="G436" s="52">
        <v>42872.985584490743</v>
      </c>
      <c r="H436" s="3">
        <v>0.65896536560158547</v>
      </c>
      <c r="I436" s="4">
        <v>-0.25416279058666608</v>
      </c>
      <c r="J436" s="63">
        <f t="shared" si="76"/>
        <v>1891</v>
      </c>
      <c r="K436" s="117">
        <f t="shared" si="77"/>
        <v>664.5</v>
      </c>
      <c r="L436" s="104">
        <f t="shared" si="78"/>
        <v>0.74517751034486279</v>
      </c>
      <c r="M436" s="288">
        <v>42873.216608796298</v>
      </c>
      <c r="N436" s="290">
        <v>0.67166918469544001</v>
      </c>
      <c r="O436" s="289">
        <v>3.3207</v>
      </c>
      <c r="P436" s="63">
        <f t="shared" si="79"/>
        <v>81</v>
      </c>
      <c r="Q436" s="117">
        <f t="shared" si="80"/>
        <v>357</v>
      </c>
      <c r="R436" s="287">
        <f t="shared" si="81"/>
        <v>0.86511815167799277</v>
      </c>
    </row>
    <row r="437" spans="1:18">
      <c r="A437" s="52">
        <v>42872.673200231482</v>
      </c>
      <c r="B437" s="3">
        <v>-5.6317855623268347E-2</v>
      </c>
      <c r="C437" s="4">
        <v>8.8341696541135353E-3</v>
      </c>
      <c r="D437" s="63">
        <f t="shared" si="73"/>
        <v>1855</v>
      </c>
      <c r="E437" s="117">
        <f t="shared" si="74"/>
        <v>1139.5</v>
      </c>
      <c r="F437" s="104">
        <f t="shared" si="75"/>
        <v>0.39354487524300158</v>
      </c>
      <c r="G437" s="52">
        <v>42872.985700231482</v>
      </c>
      <c r="H437" s="3">
        <v>1.6976283034199111</v>
      </c>
      <c r="I437" s="4">
        <v>-0.25416279058666608</v>
      </c>
      <c r="J437" s="63">
        <f t="shared" si="76"/>
        <v>2281</v>
      </c>
      <c r="K437" s="117">
        <f t="shared" si="77"/>
        <v>664.5</v>
      </c>
      <c r="L437" s="104">
        <f t="shared" si="78"/>
        <v>0.7985003228649129</v>
      </c>
      <c r="M437" s="288">
        <v>42873.216620370367</v>
      </c>
      <c r="N437" s="290">
        <v>0.67291656167193004</v>
      </c>
      <c r="O437" s="289">
        <v>3.1867999999999999</v>
      </c>
      <c r="P437" s="63">
        <f t="shared" si="79"/>
        <v>83</v>
      </c>
      <c r="Q437" s="117">
        <f t="shared" si="80"/>
        <v>319.5</v>
      </c>
      <c r="R437" s="287">
        <f t="shared" si="81"/>
        <v>0.56566827129553854</v>
      </c>
    </row>
    <row r="438" spans="1:18">
      <c r="A438" s="52">
        <v>42872.673315972221</v>
      </c>
      <c r="B438" s="3">
        <v>0.19377640760359863</v>
      </c>
      <c r="C438" s="4">
        <v>8.975631126666056E-2</v>
      </c>
      <c r="D438" s="63">
        <f t="shared" si="73"/>
        <v>2064</v>
      </c>
      <c r="E438" s="117">
        <f t="shared" si="74"/>
        <v>1443</v>
      </c>
      <c r="F438" s="104">
        <f t="shared" si="75"/>
        <v>1.3995321986754758E-2</v>
      </c>
      <c r="G438" s="52">
        <v>42872.985815972221</v>
      </c>
      <c r="H438" s="3">
        <v>2.1576011326382072</v>
      </c>
      <c r="I438" s="4">
        <v>-0.23393225518352931</v>
      </c>
      <c r="J438" s="63">
        <f t="shared" si="76"/>
        <v>2328</v>
      </c>
      <c r="K438" s="117">
        <f t="shared" si="77"/>
        <v>789</v>
      </c>
      <c r="L438" s="104">
        <f t="shared" si="78"/>
        <v>0.78574878631480283</v>
      </c>
      <c r="M438" s="288">
        <v>42873.216631944444</v>
      </c>
      <c r="N438" s="290">
        <v>0.67784318569808</v>
      </c>
      <c r="O438" s="289">
        <v>4.2168000000000001</v>
      </c>
      <c r="P438" s="63">
        <f t="shared" si="79"/>
        <v>86</v>
      </c>
      <c r="Q438" s="117">
        <f t="shared" si="80"/>
        <v>499</v>
      </c>
      <c r="R438" s="287">
        <f t="shared" si="81"/>
        <v>-0.33749599805502017</v>
      </c>
    </row>
    <row r="439" spans="1:18">
      <c r="A439" s="52">
        <v>42872.673431712959</v>
      </c>
      <c r="B439" s="3">
        <v>-0.18019335402276546</v>
      </c>
      <c r="C439" s="4">
        <v>0.15044791747607084</v>
      </c>
      <c r="D439" s="63">
        <f t="shared" si="73"/>
        <v>1676</v>
      </c>
      <c r="E439" s="117">
        <f t="shared" si="74"/>
        <v>1659</v>
      </c>
      <c r="F439" s="104">
        <f t="shared" si="75"/>
        <v>-7.2937585809722816E-2</v>
      </c>
      <c r="G439" s="52">
        <v>42872.985931712959</v>
      </c>
      <c r="H439" s="3">
        <v>1.2209190086264274</v>
      </c>
      <c r="I439" s="4">
        <v>-0.35531546760234983</v>
      </c>
      <c r="J439" s="63">
        <f t="shared" si="76"/>
        <v>2166</v>
      </c>
      <c r="K439" s="117">
        <f t="shared" si="77"/>
        <v>229.5</v>
      </c>
      <c r="L439" s="104">
        <f t="shared" si="78"/>
        <v>0.93186846414666791</v>
      </c>
      <c r="M439" s="288">
        <v>42873.216643518521</v>
      </c>
      <c r="N439" s="290">
        <v>0.67230860367892997</v>
      </c>
      <c r="O439" s="289">
        <v>4.0416999999999996</v>
      </c>
      <c r="P439" s="63">
        <f t="shared" si="79"/>
        <v>82</v>
      </c>
      <c r="Q439" s="117">
        <f t="shared" si="80"/>
        <v>484</v>
      </c>
      <c r="R439" s="287">
        <f t="shared" si="81"/>
        <v>-0.13352252907610868</v>
      </c>
    </row>
    <row r="440" spans="1:18">
      <c r="A440" s="52">
        <v>42872.673547453698</v>
      </c>
      <c r="B440" s="3">
        <v>0.17676445216280903</v>
      </c>
      <c r="C440" s="4">
        <v>8.8341696541135353E-3</v>
      </c>
      <c r="D440" s="63">
        <f t="shared" si="73"/>
        <v>2053</v>
      </c>
      <c r="E440" s="117">
        <f t="shared" si="74"/>
        <v>1139.5</v>
      </c>
      <c r="F440" s="104">
        <f t="shared" si="75"/>
        <v>-0.77703620567792142</v>
      </c>
      <c r="G440" s="52">
        <v>42872.986047453698</v>
      </c>
      <c r="H440" s="3">
        <v>0.20524473145282585</v>
      </c>
      <c r="I440" s="4">
        <v>-0.15301011357098226</v>
      </c>
      <c r="J440" s="63">
        <f t="shared" si="76"/>
        <v>1597</v>
      </c>
      <c r="K440" s="117">
        <f t="shared" si="77"/>
        <v>1226.5</v>
      </c>
      <c r="L440" s="104">
        <f t="shared" si="78"/>
        <v>-0.29650858721671264</v>
      </c>
      <c r="M440" s="288">
        <v>42873.21665509259</v>
      </c>
      <c r="N440" s="290">
        <v>0.66151934131003998</v>
      </c>
      <c r="O440" s="289">
        <v>4.5979000000000001</v>
      </c>
      <c r="P440" s="63">
        <f t="shared" si="79"/>
        <v>73</v>
      </c>
      <c r="Q440" s="117">
        <f t="shared" si="80"/>
        <v>527.5</v>
      </c>
      <c r="R440" s="287">
        <f t="shared" si="81"/>
        <v>-0.1081755008315137</v>
      </c>
    </row>
    <row r="441" spans="1:18">
      <c r="A441" s="52">
        <v>42872.673663194444</v>
      </c>
      <c r="B441" s="3">
        <v>-0.34562725824586293</v>
      </c>
      <c r="C441" s="4">
        <v>0.25160059449175465</v>
      </c>
      <c r="D441" s="63">
        <f t="shared" si="73"/>
        <v>1400</v>
      </c>
      <c r="E441" s="117">
        <f t="shared" si="74"/>
        <v>1925</v>
      </c>
      <c r="F441" s="104">
        <f t="shared" si="75"/>
        <v>-0.83205122655551722</v>
      </c>
      <c r="G441" s="52">
        <v>42872.986163194444</v>
      </c>
      <c r="H441" s="3">
        <v>3.968468486687942E-2</v>
      </c>
      <c r="I441" s="4">
        <v>-0.15301011357098226</v>
      </c>
      <c r="J441" s="63">
        <f t="shared" si="76"/>
        <v>1489</v>
      </c>
      <c r="K441" s="117">
        <f t="shared" si="77"/>
        <v>1226.5</v>
      </c>
      <c r="L441" s="104">
        <f t="shared" si="78"/>
        <v>-0.8572653690885379</v>
      </c>
      <c r="M441" s="288">
        <v>42873.216666666667</v>
      </c>
      <c r="N441" s="290">
        <v>0.64718761719058004</v>
      </c>
      <c r="O441" s="289">
        <v>3.5164</v>
      </c>
      <c r="P441" s="63">
        <f t="shared" si="79"/>
        <v>57</v>
      </c>
      <c r="Q441" s="117">
        <f t="shared" si="80"/>
        <v>416.5</v>
      </c>
      <c r="R441" s="287">
        <f t="shared" si="81"/>
        <v>0.6846759447732389</v>
      </c>
    </row>
    <row r="442" spans="1:18">
      <c r="A442" s="52">
        <v>42872.67377893519</v>
      </c>
      <c r="B442" s="3">
        <v>-0.72631755712263213</v>
      </c>
      <c r="C442" s="4">
        <v>-7.20879719584335E-2</v>
      </c>
      <c r="D442" s="63">
        <f t="shared" si="73"/>
        <v>277</v>
      </c>
      <c r="E442" s="117">
        <f t="shared" si="74"/>
        <v>792.5</v>
      </c>
      <c r="F442" s="104">
        <f t="shared" si="75"/>
        <v>-0.85863410085384795</v>
      </c>
      <c r="G442" s="52">
        <v>42872.98627893519</v>
      </c>
      <c r="H442" s="3">
        <v>3.0746998222250729E-2</v>
      </c>
      <c r="I442" s="4">
        <v>-0.21370171978039254</v>
      </c>
      <c r="J442" s="63">
        <f t="shared" si="76"/>
        <v>1476</v>
      </c>
      <c r="K442" s="117">
        <f t="shared" si="77"/>
        <v>909</v>
      </c>
      <c r="L442" s="104">
        <f t="shared" si="78"/>
        <v>-0.90173634744467135</v>
      </c>
      <c r="M442" s="288">
        <v>42873.216678240744</v>
      </c>
      <c r="N442" s="290">
        <v>0.64480746010959999</v>
      </c>
      <c r="O442" s="289">
        <v>3.9798999999999998</v>
      </c>
      <c r="P442" s="63">
        <f t="shared" si="79"/>
        <v>50</v>
      </c>
      <c r="Q442" s="117">
        <f t="shared" si="80"/>
        <v>479</v>
      </c>
      <c r="R442" s="287">
        <f t="shared" si="81"/>
        <v>0.23032928683211595</v>
      </c>
    </row>
    <row r="443" spans="1:18">
      <c r="A443" s="52">
        <v>42872.673894675929</v>
      </c>
      <c r="B443" s="3">
        <v>0.80930335287959998</v>
      </c>
      <c r="C443" s="4">
        <v>8.8341696541135353E-3</v>
      </c>
      <c r="D443" s="63">
        <f t="shared" si="73"/>
        <v>2376</v>
      </c>
      <c r="E443" s="117">
        <f t="shared" si="74"/>
        <v>1139.5</v>
      </c>
      <c r="F443" s="104">
        <f t="shared" si="75"/>
        <v>-0.27968375007450902</v>
      </c>
      <c r="G443" s="52">
        <v>42872.986394675929</v>
      </c>
      <c r="H443" s="3">
        <v>-0.17719409778839698</v>
      </c>
      <c r="I443" s="4">
        <v>-0.23393225518352931</v>
      </c>
      <c r="J443" s="63">
        <f t="shared" si="76"/>
        <v>1299</v>
      </c>
      <c r="K443" s="117">
        <f t="shared" si="77"/>
        <v>789</v>
      </c>
      <c r="L443" s="104">
        <f t="shared" si="78"/>
        <v>-0.5529706789249248</v>
      </c>
      <c r="M443" s="288">
        <v>42873.216689814813</v>
      </c>
      <c r="N443" s="290">
        <v>0.65225208099784004</v>
      </c>
      <c r="O443" s="289">
        <v>4.0828999999999995</v>
      </c>
      <c r="P443" s="63">
        <f t="shared" si="79"/>
        <v>63</v>
      </c>
      <c r="Q443" s="117">
        <f t="shared" si="80"/>
        <v>488.5</v>
      </c>
      <c r="R443" s="287">
        <f t="shared" si="81"/>
        <v>0.5753798344366291</v>
      </c>
    </row>
    <row r="444" spans="1:18">
      <c r="A444" s="52">
        <v>42872.674010416667</v>
      </c>
      <c r="B444" s="3">
        <v>1.5642015297302918</v>
      </c>
      <c r="C444" s="4">
        <v>0.25160059449175465</v>
      </c>
      <c r="D444" s="63">
        <f t="shared" si="73"/>
        <v>2499</v>
      </c>
      <c r="E444" s="117">
        <f t="shared" si="74"/>
        <v>1925</v>
      </c>
      <c r="F444" s="104">
        <f t="shared" si="75"/>
        <v>0.1968684660783083</v>
      </c>
      <c r="G444" s="52">
        <v>42872.986510416667</v>
      </c>
      <c r="H444" s="3">
        <v>-4.934862739480942E-2</v>
      </c>
      <c r="I444" s="4">
        <v>-9.2318507361570254E-2</v>
      </c>
      <c r="J444" s="63">
        <f t="shared" si="76"/>
        <v>1408</v>
      </c>
      <c r="K444" s="117">
        <f t="shared" si="77"/>
        <v>1574</v>
      </c>
      <c r="L444" s="104">
        <f t="shared" si="78"/>
        <v>-0.59006839749593298</v>
      </c>
      <c r="M444" s="288">
        <v>42873.21670138889</v>
      </c>
      <c r="N444" s="290">
        <v>0.66734446143834003</v>
      </c>
      <c r="O444" s="289">
        <v>3.9489999999999998</v>
      </c>
      <c r="P444" s="63">
        <f t="shared" si="79"/>
        <v>77</v>
      </c>
      <c r="Q444" s="117">
        <f t="shared" si="80"/>
        <v>478</v>
      </c>
      <c r="R444" s="287">
        <f t="shared" si="81"/>
        <v>0.94811180350722457</v>
      </c>
    </row>
    <row r="445" spans="1:18">
      <c r="A445" s="52">
        <v>42872.674126157406</v>
      </c>
      <c r="B445" s="3">
        <v>-0.50466323472339114</v>
      </c>
      <c r="C445" s="4">
        <v>0.19090898828234434</v>
      </c>
      <c r="D445" s="63">
        <f t="shared" si="73"/>
        <v>995</v>
      </c>
      <c r="E445" s="117">
        <f t="shared" si="74"/>
        <v>1763</v>
      </c>
      <c r="F445" s="104">
        <f t="shared" si="75"/>
        <v>0.86310761692459526</v>
      </c>
      <c r="G445" s="52">
        <v>42872.986626157406</v>
      </c>
      <c r="H445" s="3">
        <v>0.85358773090137763</v>
      </c>
      <c r="I445" s="4">
        <v>8.975631126666056E-2</v>
      </c>
      <c r="J445" s="63">
        <f t="shared" si="76"/>
        <v>2008</v>
      </c>
      <c r="K445" s="117">
        <f t="shared" si="77"/>
        <v>2109</v>
      </c>
      <c r="L445" s="104">
        <f t="shared" si="78"/>
        <v>-0.48499971410313014</v>
      </c>
      <c r="M445" s="288">
        <v>42873.21671296296</v>
      </c>
      <c r="N445" s="290">
        <v>0.6803648025165</v>
      </c>
      <c r="O445" s="289">
        <v>3.8357000000000001</v>
      </c>
      <c r="P445" s="63">
        <f t="shared" si="79"/>
        <v>87</v>
      </c>
      <c r="Q445" s="117">
        <f t="shared" si="80"/>
        <v>461.5</v>
      </c>
      <c r="R445" s="287">
        <f t="shared" si="81"/>
        <v>0.99060050629408358</v>
      </c>
    </row>
    <row r="446" spans="1:18">
      <c r="A446" s="52">
        <v>42872.674241898145</v>
      </c>
      <c r="B446" s="3">
        <v>-0.49624275325465272</v>
      </c>
      <c r="C446" s="4">
        <v>0.13021738207293407</v>
      </c>
      <c r="D446" s="63">
        <f t="shared" si="73"/>
        <v>1022</v>
      </c>
      <c r="E446" s="117">
        <f t="shared" si="74"/>
        <v>1594</v>
      </c>
      <c r="F446" s="104">
        <f t="shared" si="75"/>
        <v>0.81077318531051046</v>
      </c>
      <c r="G446" s="52">
        <v>42872.986741898145</v>
      </c>
      <c r="H446" s="3">
        <v>0.59256776916555298</v>
      </c>
      <c r="I446" s="4">
        <v>-0.23393225518352931</v>
      </c>
      <c r="J446" s="63">
        <f t="shared" si="76"/>
        <v>1844</v>
      </c>
      <c r="K446" s="117">
        <f t="shared" si="77"/>
        <v>789</v>
      </c>
      <c r="L446" s="104">
        <f t="shared" si="78"/>
        <v>0.8259842604235843</v>
      </c>
      <c r="M446" s="288">
        <v>42873.216724537036</v>
      </c>
      <c r="N446" s="290">
        <v>0.68446346459518004</v>
      </c>
      <c r="O446" s="289">
        <v>4.1138000000000003</v>
      </c>
      <c r="P446" s="63">
        <f t="shared" si="79"/>
        <v>90</v>
      </c>
      <c r="Q446" s="117">
        <f t="shared" si="80"/>
        <v>492</v>
      </c>
      <c r="R446" s="287">
        <f t="shared" si="81"/>
        <v>0.7304847588539366</v>
      </c>
    </row>
    <row r="447" spans="1:18">
      <c r="A447" s="52">
        <v>42872.674357638884</v>
      </c>
      <c r="B447" s="3">
        <v>-0.11195737923396155</v>
      </c>
      <c r="C447" s="4">
        <v>-3.1626901152159978E-2</v>
      </c>
      <c r="D447" s="63">
        <f t="shared" si="73"/>
        <v>1778</v>
      </c>
      <c r="E447" s="117">
        <f t="shared" si="74"/>
        <v>956.5</v>
      </c>
      <c r="F447" s="104">
        <f t="shared" si="75"/>
        <v>0.59991397381069456</v>
      </c>
      <c r="G447" s="52">
        <v>42872.986857638884</v>
      </c>
      <c r="H447" s="3">
        <v>0.38402187185404907</v>
      </c>
      <c r="I447" s="4">
        <v>-0.23393225518352931</v>
      </c>
      <c r="J447" s="63">
        <f t="shared" si="76"/>
        <v>1729</v>
      </c>
      <c r="K447" s="117">
        <f t="shared" si="77"/>
        <v>789</v>
      </c>
      <c r="L447" s="104">
        <f t="shared" si="78"/>
        <v>0.7756560645001136</v>
      </c>
      <c r="M447" s="288">
        <v>42873.216736111113</v>
      </c>
      <c r="N447" s="290">
        <v>0.68753916824919004</v>
      </c>
      <c r="O447" s="289">
        <v>4.1653000000000002</v>
      </c>
      <c r="P447" s="63">
        <f t="shared" si="79"/>
        <v>92</v>
      </c>
      <c r="Q447" s="117">
        <f t="shared" si="80"/>
        <v>496</v>
      </c>
      <c r="R447" s="287">
        <f t="shared" si="81"/>
        <v>0.66158993574233127</v>
      </c>
    </row>
    <row r="448" spans="1:18">
      <c r="A448" s="52">
        <v>42872.674473379629</v>
      </c>
      <c r="B448" s="3">
        <v>-2.7447433916391695E-2</v>
      </c>
      <c r="C448" s="4">
        <v>0.1706784528792076</v>
      </c>
      <c r="D448" s="63">
        <f t="shared" si="73"/>
        <v>1891</v>
      </c>
      <c r="E448" s="117">
        <f t="shared" si="74"/>
        <v>1711.5</v>
      </c>
      <c r="F448" s="104">
        <f t="shared" si="75"/>
        <v>-0.8794410186130297</v>
      </c>
      <c r="G448" s="52">
        <v>42872.986973379629</v>
      </c>
      <c r="H448" s="3">
        <v>0.54834277228553674</v>
      </c>
      <c r="I448" s="4">
        <v>-0.25416279058666608</v>
      </c>
      <c r="J448" s="63">
        <f t="shared" si="76"/>
        <v>1812</v>
      </c>
      <c r="K448" s="117">
        <f t="shared" si="77"/>
        <v>664.5</v>
      </c>
      <c r="L448" s="104">
        <f t="shared" si="78"/>
        <v>0.82522864717019473</v>
      </c>
      <c r="M448" s="288">
        <v>42873.216747685183</v>
      </c>
      <c r="N448" s="290">
        <v>0.69736703988536997</v>
      </c>
      <c r="O448" s="289">
        <v>5.0613999999999999</v>
      </c>
      <c r="P448" s="63">
        <f t="shared" si="79"/>
        <v>96</v>
      </c>
      <c r="Q448" s="117">
        <f t="shared" si="80"/>
        <v>560</v>
      </c>
      <c r="R448" s="287">
        <f t="shared" si="81"/>
        <v>0.32296037248114173</v>
      </c>
    </row>
    <row r="449" spans="1:18">
      <c r="A449" s="52">
        <v>42872.674589120375</v>
      </c>
      <c r="B449" s="3">
        <v>-0.77694952944499607</v>
      </c>
      <c r="C449" s="4">
        <v>0.19090898828234434</v>
      </c>
      <c r="D449" s="63">
        <f t="shared" si="73"/>
        <v>114</v>
      </c>
      <c r="E449" s="117">
        <f t="shared" si="74"/>
        <v>1763</v>
      </c>
      <c r="F449" s="104">
        <f t="shared" si="75"/>
        <v>-0.62709834022790378</v>
      </c>
      <c r="G449" s="52">
        <v>42872.987089120375</v>
      </c>
      <c r="H449" s="3">
        <v>0.19958936103241887</v>
      </c>
      <c r="I449" s="4">
        <v>-0.19347118437725577</v>
      </c>
      <c r="J449" s="63">
        <f t="shared" si="76"/>
        <v>1593</v>
      </c>
      <c r="K449" s="117">
        <f t="shared" si="77"/>
        <v>1019.5</v>
      </c>
      <c r="L449" s="104">
        <f t="shared" si="78"/>
        <v>0.40008744204453001</v>
      </c>
      <c r="M449" s="288">
        <v>42873.21675925926</v>
      </c>
      <c r="N449" s="290">
        <v>0.70087371480255001</v>
      </c>
      <c r="O449" s="289">
        <v>5.7</v>
      </c>
      <c r="P449" s="63">
        <f t="shared" si="79"/>
        <v>99</v>
      </c>
      <c r="Q449" s="117">
        <f t="shared" si="80"/>
        <v>603</v>
      </c>
      <c r="R449" s="287">
        <f t="shared" si="81"/>
        <v>0.30631712363845115</v>
      </c>
    </row>
    <row r="450" spans="1:18">
      <c r="A450" s="52">
        <v>42872.674704861114</v>
      </c>
      <c r="B450" s="3">
        <v>-0.47416394106998133</v>
      </c>
      <c r="C450" s="4">
        <v>0.13021738207293407</v>
      </c>
      <c r="D450" s="63">
        <f t="shared" si="73"/>
        <v>1098</v>
      </c>
      <c r="E450" s="117">
        <f t="shared" si="74"/>
        <v>1594</v>
      </c>
      <c r="F450" s="104">
        <f t="shared" si="75"/>
        <v>-3.7232091585868154E-2</v>
      </c>
      <c r="G450" s="52">
        <v>42872.987204861114</v>
      </c>
      <c r="H450" s="3">
        <v>6.9321561630462727E-2</v>
      </c>
      <c r="I450" s="4">
        <v>-0.33508493219921309</v>
      </c>
      <c r="J450" s="63">
        <f t="shared" si="76"/>
        <v>1508</v>
      </c>
      <c r="K450" s="117">
        <f t="shared" si="77"/>
        <v>297</v>
      </c>
      <c r="L450" s="104">
        <f t="shared" si="78"/>
        <v>0.30606810047900063</v>
      </c>
      <c r="M450" s="288">
        <v>42873.216770833336</v>
      </c>
      <c r="N450" s="290">
        <v>0.69697938577842</v>
      </c>
      <c r="O450" s="289">
        <v>4.5670000000000002</v>
      </c>
      <c r="P450" s="63">
        <f t="shared" si="79"/>
        <v>95</v>
      </c>
      <c r="Q450" s="117">
        <f t="shared" si="80"/>
        <v>525</v>
      </c>
      <c r="R450" s="287">
        <f t="shared" si="81"/>
        <v>0.48856286382997249</v>
      </c>
    </row>
    <row r="451" spans="1:18">
      <c r="A451" s="52">
        <v>42872.674820601853</v>
      </c>
      <c r="B451" s="3">
        <v>-0.4222306631783756</v>
      </c>
      <c r="C451" s="4">
        <v>6.9525775863523806E-2</v>
      </c>
      <c r="D451" s="63">
        <f t="shared" si="73"/>
        <v>1248</v>
      </c>
      <c r="E451" s="117">
        <f t="shared" si="74"/>
        <v>1373.5</v>
      </c>
      <c r="F451" s="104">
        <f t="shared" si="75"/>
        <v>-0.65813939509874764</v>
      </c>
      <c r="G451" s="52">
        <v>42872.987320601853</v>
      </c>
      <c r="H451" s="3">
        <v>0.29862447625940608</v>
      </c>
      <c r="I451" s="4">
        <v>-0.17324064897411903</v>
      </c>
      <c r="J451" s="63">
        <f t="shared" si="76"/>
        <v>1669</v>
      </c>
      <c r="K451" s="117">
        <f t="shared" si="77"/>
        <v>1139</v>
      </c>
      <c r="L451" s="104">
        <f t="shared" si="78"/>
        <v>-0.78970834404645951</v>
      </c>
      <c r="M451" s="288">
        <v>42873.216782407406</v>
      </c>
      <c r="N451" s="290">
        <v>0.70014544420525004</v>
      </c>
      <c r="O451" s="289">
        <v>5.3807</v>
      </c>
      <c r="P451" s="63">
        <f t="shared" si="79"/>
        <v>97</v>
      </c>
      <c r="Q451" s="117">
        <f t="shared" si="80"/>
        <v>578.5</v>
      </c>
      <c r="R451" s="287">
        <f t="shared" si="81"/>
        <v>0.62385896650168571</v>
      </c>
    </row>
    <row r="452" spans="1:18">
      <c r="A452" s="52">
        <v>42872.674936342592</v>
      </c>
      <c r="B452" s="3">
        <v>-0.69141529686827963</v>
      </c>
      <c r="C452" s="4">
        <v>6.9525775863523806E-2</v>
      </c>
      <c r="D452" s="63">
        <f t="shared" si="73"/>
        <v>396</v>
      </c>
      <c r="E452" s="117">
        <f t="shared" si="74"/>
        <v>1373.5</v>
      </c>
      <c r="F452" s="104">
        <f t="shared" si="75"/>
        <v>-0.53384821147411521</v>
      </c>
      <c r="G452" s="52">
        <v>42872.987436342592</v>
      </c>
      <c r="H452" s="3">
        <v>7.825876224701124E-2</v>
      </c>
      <c r="I452" s="4">
        <v>-0.15301011357098226</v>
      </c>
      <c r="J452" s="63">
        <f t="shared" si="76"/>
        <v>1517</v>
      </c>
      <c r="K452" s="117">
        <f t="shared" si="77"/>
        <v>1226.5</v>
      </c>
      <c r="L452" s="104">
        <f t="shared" si="78"/>
        <v>-0.79326951146748204</v>
      </c>
      <c r="M452" s="288">
        <v>42873.216793981483</v>
      </c>
      <c r="N452" s="290">
        <v>0.70316119461828996</v>
      </c>
      <c r="O452" s="289">
        <v>9.9641999999999999</v>
      </c>
      <c r="P452" s="63">
        <f t="shared" si="79"/>
        <v>100</v>
      </c>
      <c r="Q452" s="117">
        <f t="shared" si="80"/>
        <v>693</v>
      </c>
      <c r="R452" s="287">
        <f t="shared" si="81"/>
        <v>0.68490327546597984</v>
      </c>
    </row>
    <row r="453" spans="1:18">
      <c r="A453" s="52">
        <v>42872.67505208333</v>
      </c>
      <c r="B453" s="3">
        <v>-0.13941659449523006</v>
      </c>
      <c r="C453" s="4">
        <v>8.975631126666056E-2</v>
      </c>
      <c r="D453" s="63">
        <f t="shared" si="73"/>
        <v>1744</v>
      </c>
      <c r="E453" s="117">
        <f t="shared" si="74"/>
        <v>1443</v>
      </c>
      <c r="F453" s="104">
        <f t="shared" si="75"/>
        <v>-0.49819460701642188</v>
      </c>
      <c r="G453" s="52">
        <v>42872.98755208333</v>
      </c>
      <c r="H453" s="3">
        <v>0.66303172231863683</v>
      </c>
      <c r="I453" s="4">
        <v>-5.1857436555296739E-2</v>
      </c>
      <c r="J453" s="63">
        <f t="shared" si="76"/>
        <v>1893</v>
      </c>
      <c r="K453" s="117">
        <f t="shared" si="77"/>
        <v>1741</v>
      </c>
      <c r="L453" s="104">
        <f t="shared" si="78"/>
        <v>-0.56813384481930107</v>
      </c>
      <c r="M453" s="288">
        <v>42873.216805555552</v>
      </c>
      <c r="N453" s="290">
        <v>0.70727970654682004</v>
      </c>
      <c r="O453" s="289">
        <v>5.1025999999999998</v>
      </c>
      <c r="P453" s="63">
        <f t="shared" si="79"/>
        <v>106</v>
      </c>
      <c r="Q453" s="117">
        <f t="shared" si="80"/>
        <v>562.5</v>
      </c>
      <c r="R453" s="287">
        <f t="shared" si="81"/>
        <v>5.4910212502932175E-2</v>
      </c>
    </row>
    <row r="454" spans="1:18">
      <c r="A454" s="52">
        <v>42872.675167824069</v>
      </c>
      <c r="B454" s="3">
        <v>-0.33832232610269486</v>
      </c>
      <c r="C454" s="4">
        <v>6.9525775863523806E-2</v>
      </c>
      <c r="D454" s="63">
        <f t="shared" si="73"/>
        <v>1415</v>
      </c>
      <c r="E454" s="117">
        <f t="shared" si="74"/>
        <v>1373.5</v>
      </c>
      <c r="F454" s="104">
        <f t="shared" si="75"/>
        <v>0.14194231396293566</v>
      </c>
      <c r="G454" s="52">
        <v>42872.987667824069</v>
      </c>
      <c r="H454" s="3">
        <v>0.70621063983624144</v>
      </c>
      <c r="I454" s="4">
        <v>-0.23393225518352931</v>
      </c>
      <c r="J454" s="63">
        <f t="shared" si="76"/>
        <v>1924</v>
      </c>
      <c r="K454" s="117">
        <f t="shared" si="77"/>
        <v>789</v>
      </c>
      <c r="L454" s="104">
        <f t="shared" si="78"/>
        <v>-0.4382973905459368</v>
      </c>
      <c r="M454" s="288">
        <v>42873.216817129629</v>
      </c>
      <c r="N454" s="290">
        <v>0.71023980806937004</v>
      </c>
      <c r="O454" s="289">
        <v>4.5979000000000001</v>
      </c>
      <c r="P454" s="63">
        <f t="shared" si="79"/>
        <v>111</v>
      </c>
      <c r="Q454" s="117">
        <f t="shared" si="80"/>
        <v>527.5</v>
      </c>
      <c r="R454" s="287">
        <f t="shared" si="81"/>
        <v>-0.31040187826027466</v>
      </c>
    </row>
    <row r="455" spans="1:18">
      <c r="A455" s="52">
        <v>42872.675283564815</v>
      </c>
      <c r="B455" s="3">
        <v>0.23934101417140646</v>
      </c>
      <c r="C455" s="4">
        <v>0.1706784528792076</v>
      </c>
      <c r="D455" s="63">
        <f t="shared" si="73"/>
        <v>2102</v>
      </c>
      <c r="E455" s="117">
        <f t="shared" si="74"/>
        <v>1711.5</v>
      </c>
      <c r="F455" s="104">
        <f t="shared" si="75"/>
        <v>5.7223111144726786E-3</v>
      </c>
      <c r="G455" s="52">
        <v>42872.987783564815</v>
      </c>
      <c r="H455" s="3">
        <v>-0.40842914074523318</v>
      </c>
      <c r="I455" s="4">
        <v>-9.2318507361570254E-2</v>
      </c>
      <c r="J455" s="63">
        <f t="shared" si="76"/>
        <v>1078</v>
      </c>
      <c r="K455" s="117">
        <f t="shared" si="77"/>
        <v>1574</v>
      </c>
      <c r="L455" s="104">
        <f t="shared" si="78"/>
        <v>-0.23452592803910172</v>
      </c>
      <c r="M455" s="288">
        <v>42873.216828703706</v>
      </c>
      <c r="N455" s="290">
        <v>0.71241611580993003</v>
      </c>
      <c r="O455" s="289">
        <v>5.2777000000000003</v>
      </c>
      <c r="P455" s="63">
        <f t="shared" si="79"/>
        <v>112</v>
      </c>
      <c r="Q455" s="117">
        <f t="shared" si="80"/>
        <v>569.5</v>
      </c>
      <c r="R455" s="287">
        <f t="shared" si="81"/>
        <v>-0.5656261631339855</v>
      </c>
    </row>
    <row r="456" spans="1:18">
      <c r="A456" s="52">
        <v>42872.675399305561</v>
      </c>
      <c r="B456" s="3">
        <v>0.5844832324687308</v>
      </c>
      <c r="C456" s="4">
        <v>0.10998684666979731</v>
      </c>
      <c r="D456" s="63">
        <f t="shared" si="73"/>
        <v>2310</v>
      </c>
      <c r="E456" s="117">
        <f t="shared" si="74"/>
        <v>1519</v>
      </c>
      <c r="F456" s="104">
        <f t="shared" si="75"/>
        <v>5.8681187509816178E-2</v>
      </c>
      <c r="G456" s="52">
        <v>42872.987899305561</v>
      </c>
      <c r="H456" s="3">
        <v>0.47368371263228054</v>
      </c>
      <c r="I456" s="4">
        <v>-0.23393225518352931</v>
      </c>
      <c r="J456" s="63">
        <f t="shared" si="76"/>
        <v>1779</v>
      </c>
      <c r="K456" s="117">
        <f t="shared" si="77"/>
        <v>789</v>
      </c>
      <c r="L456" s="104">
        <f t="shared" si="78"/>
        <v>0.81110662849909732</v>
      </c>
      <c r="M456" s="288">
        <v>42873.216840277775</v>
      </c>
      <c r="N456" s="290">
        <v>0.71289716034241002</v>
      </c>
      <c r="O456" s="289">
        <v>4.8450999999999995</v>
      </c>
      <c r="P456" s="63">
        <f t="shared" si="79"/>
        <v>114</v>
      </c>
      <c r="Q456" s="117">
        <f t="shared" si="80"/>
        <v>541</v>
      </c>
      <c r="R456" s="287">
        <f t="shared" si="81"/>
        <v>0.88064622484271471</v>
      </c>
    </row>
    <row r="457" spans="1:18">
      <c r="A457" s="52">
        <v>42872.6755150463</v>
      </c>
      <c r="B457" s="3">
        <v>0.23242623012599639</v>
      </c>
      <c r="C457" s="4">
        <v>2.9064705057250291E-2</v>
      </c>
      <c r="D457" s="63">
        <f t="shared" si="73"/>
        <v>2095</v>
      </c>
      <c r="E457" s="117">
        <f t="shared" si="74"/>
        <v>1226.5</v>
      </c>
      <c r="F457" s="104">
        <f t="shared" si="75"/>
        <v>-0.37816179740333972</v>
      </c>
      <c r="G457" s="52">
        <v>42872.9880150463</v>
      </c>
      <c r="H457" s="3">
        <v>0.83017697831302206</v>
      </c>
      <c r="I457" s="4">
        <v>-0.1327795781678455</v>
      </c>
      <c r="J457" s="63">
        <f t="shared" si="76"/>
        <v>1990</v>
      </c>
      <c r="K457" s="117">
        <f t="shared" si="77"/>
        <v>1368</v>
      </c>
      <c r="L457" s="104">
        <f t="shared" si="78"/>
        <v>0.4738008768923016</v>
      </c>
      <c r="M457" s="288">
        <v>42873.216851851852</v>
      </c>
      <c r="N457" s="290">
        <v>0.71269804060243003</v>
      </c>
      <c r="O457" s="289">
        <v>4.3712999999999997</v>
      </c>
      <c r="P457" s="63">
        <f t="shared" si="79"/>
        <v>113</v>
      </c>
      <c r="Q457" s="117">
        <f t="shared" si="80"/>
        <v>507</v>
      </c>
      <c r="R457" s="287">
        <f t="shared" si="81"/>
        <v>0.68023969566228959</v>
      </c>
    </row>
    <row r="458" spans="1:18">
      <c r="A458" s="52">
        <v>42872.675630787038</v>
      </c>
      <c r="B458" s="3">
        <v>-0.26476338567761082</v>
      </c>
      <c r="C458" s="4">
        <v>0.23137005908861785</v>
      </c>
      <c r="D458" s="63">
        <f t="shared" si="73"/>
        <v>1543</v>
      </c>
      <c r="E458" s="117">
        <f t="shared" si="74"/>
        <v>1873</v>
      </c>
      <c r="F458" s="104">
        <f t="shared" si="75"/>
        <v>0.21674335765805675</v>
      </c>
      <c r="G458" s="52">
        <v>42872.988130787038</v>
      </c>
      <c r="H458" s="3">
        <v>-7.9151938213928394E-2</v>
      </c>
      <c r="I458" s="4">
        <v>-0.19347118437725577</v>
      </c>
      <c r="J458" s="63">
        <f t="shared" si="76"/>
        <v>1396</v>
      </c>
      <c r="K458" s="117">
        <f t="shared" si="77"/>
        <v>1019.5</v>
      </c>
      <c r="L458" s="104">
        <f t="shared" si="78"/>
        <v>-0.21677131371464173</v>
      </c>
      <c r="M458" s="288">
        <v>42873.216863425929</v>
      </c>
      <c r="N458" s="290">
        <v>0.70880328460644004</v>
      </c>
      <c r="O458" s="289">
        <v>4.7008999999999999</v>
      </c>
      <c r="P458" s="63">
        <f t="shared" si="79"/>
        <v>110</v>
      </c>
      <c r="Q458" s="117">
        <f t="shared" si="80"/>
        <v>532.5</v>
      </c>
      <c r="R458" s="287">
        <f t="shared" si="81"/>
        <v>0.89414685056009713</v>
      </c>
    </row>
    <row r="459" spans="1:18">
      <c r="A459" s="52">
        <v>42872.675746527777</v>
      </c>
      <c r="B459" s="3">
        <v>-5.083889251985791E-2</v>
      </c>
      <c r="C459" s="4">
        <v>8.975631126666056E-2</v>
      </c>
      <c r="D459" s="63">
        <f t="shared" si="73"/>
        <v>1862</v>
      </c>
      <c r="E459" s="117">
        <f t="shared" si="74"/>
        <v>1443</v>
      </c>
      <c r="F459" s="104">
        <f t="shared" si="75"/>
        <v>-2.0506293466378181E-2</v>
      </c>
      <c r="G459" s="52">
        <v>42872.988246527777</v>
      </c>
      <c r="H459" s="3">
        <v>0.7084005187868514</v>
      </c>
      <c r="I459" s="4">
        <v>-0.25416279058666608</v>
      </c>
      <c r="J459" s="63">
        <f t="shared" si="76"/>
        <v>1925</v>
      </c>
      <c r="K459" s="117">
        <f t="shared" si="77"/>
        <v>664.5</v>
      </c>
      <c r="L459" s="104">
        <f t="shared" si="78"/>
        <v>0.10782371564737625</v>
      </c>
      <c r="M459" s="288">
        <v>42873.216874999998</v>
      </c>
      <c r="N459" s="290">
        <v>0.70509561538743004</v>
      </c>
      <c r="O459" s="289">
        <v>4.7317999999999998</v>
      </c>
      <c r="P459" s="63">
        <f t="shared" si="79"/>
        <v>102</v>
      </c>
      <c r="Q459" s="117">
        <f t="shared" si="80"/>
        <v>534.5</v>
      </c>
      <c r="R459" s="287">
        <f t="shared" si="81"/>
        <v>7.5817540581826477E-4</v>
      </c>
    </row>
    <row r="460" spans="1:18">
      <c r="A460" s="52">
        <v>42872.675862268516</v>
      </c>
      <c r="B460" s="3">
        <v>-0.25654798525464256</v>
      </c>
      <c r="C460" s="4">
        <v>0.13021738207293407</v>
      </c>
      <c r="D460" s="63">
        <f t="shared" si="73"/>
        <v>1561</v>
      </c>
      <c r="E460" s="117">
        <f t="shared" si="74"/>
        <v>1594</v>
      </c>
      <c r="F460" s="104">
        <f t="shared" si="75"/>
        <v>0.17478766494493214</v>
      </c>
      <c r="G460" s="52">
        <v>42872.988362268516</v>
      </c>
      <c r="H460" s="3">
        <v>-0.39535160915299328</v>
      </c>
      <c r="I460" s="4">
        <v>-0.21370171978039254</v>
      </c>
      <c r="J460" s="63">
        <f t="shared" si="76"/>
        <v>1094</v>
      </c>
      <c r="K460" s="117">
        <f t="shared" si="77"/>
        <v>909</v>
      </c>
      <c r="L460" s="104">
        <f t="shared" si="78"/>
        <v>-2.6558259834671472E-3</v>
      </c>
      <c r="M460" s="288">
        <v>42873.216886574075</v>
      </c>
      <c r="N460" s="290">
        <v>0.70580977021201996</v>
      </c>
      <c r="O460" s="289">
        <v>3.8666</v>
      </c>
      <c r="P460" s="63">
        <f t="shared" si="79"/>
        <v>103</v>
      </c>
      <c r="Q460" s="117">
        <f t="shared" si="80"/>
        <v>468.5</v>
      </c>
      <c r="R460" s="287">
        <f t="shared" si="81"/>
        <v>-8.6319094345665662E-2</v>
      </c>
    </row>
    <row r="461" spans="1:18">
      <c r="A461" s="52">
        <v>42872.675978009254</v>
      </c>
      <c r="B461" s="3">
        <v>0.10380913666365441</v>
      </c>
      <c r="C461" s="4">
        <v>0.51459755473253244</v>
      </c>
      <c r="D461" s="63">
        <f t="shared" si="73"/>
        <v>2008</v>
      </c>
      <c r="E461" s="117">
        <f t="shared" si="74"/>
        <v>2314.5</v>
      </c>
      <c r="F461" s="104">
        <f t="shared" si="75"/>
        <v>-0.13484311326133352</v>
      </c>
      <c r="G461" s="52">
        <v>42872.988478009254</v>
      </c>
      <c r="H461" s="3">
        <v>0.65367641617003802</v>
      </c>
      <c r="I461" s="4">
        <v>-0.25416279058666608</v>
      </c>
      <c r="J461" s="63">
        <f t="shared" si="76"/>
        <v>1887</v>
      </c>
      <c r="K461" s="117">
        <f t="shared" si="77"/>
        <v>664.5</v>
      </c>
      <c r="L461" s="104">
        <f t="shared" si="78"/>
        <v>0.13275357240742541</v>
      </c>
      <c r="M461" s="288">
        <v>42873.216898148145</v>
      </c>
      <c r="N461" s="290">
        <v>0.70878554850649</v>
      </c>
      <c r="O461" s="289">
        <v>4.0828999999999995</v>
      </c>
      <c r="P461" s="63">
        <f t="shared" si="79"/>
        <v>109</v>
      </c>
      <c r="Q461" s="117">
        <f t="shared" si="80"/>
        <v>488.5</v>
      </c>
      <c r="R461" s="287">
        <f t="shared" si="81"/>
        <v>0.33448848684769011</v>
      </c>
    </row>
    <row r="462" spans="1:18">
      <c r="A462" s="52">
        <v>42872.67609375</v>
      </c>
      <c r="B462" s="3">
        <v>3.0170438995331207E-4</v>
      </c>
      <c r="C462" s="4">
        <v>6.9525775863523806E-2</v>
      </c>
      <c r="D462" s="63">
        <f t="shared" si="73"/>
        <v>1914</v>
      </c>
      <c r="E462" s="117">
        <f t="shared" si="74"/>
        <v>1373.5</v>
      </c>
      <c r="F462" s="104">
        <f t="shared" si="75"/>
        <v>-0.39137261843431886</v>
      </c>
      <c r="G462" s="52">
        <v>42872.98859375</v>
      </c>
      <c r="H462" s="3">
        <v>1.6206338092295407</v>
      </c>
      <c r="I462" s="4">
        <v>-0.23393225518352931</v>
      </c>
      <c r="J462" s="63">
        <f t="shared" si="76"/>
        <v>2268</v>
      </c>
      <c r="K462" s="117">
        <f t="shared" si="77"/>
        <v>789</v>
      </c>
      <c r="L462" s="104">
        <f t="shared" si="78"/>
        <v>0.61394722203004715</v>
      </c>
      <c r="M462" s="288">
        <v>42873.216909722221</v>
      </c>
      <c r="N462" s="290">
        <v>0.70795297425576997</v>
      </c>
      <c r="O462" s="289">
        <v>3.4855</v>
      </c>
      <c r="P462" s="63">
        <f t="shared" si="79"/>
        <v>107</v>
      </c>
      <c r="Q462" s="117">
        <f t="shared" si="80"/>
        <v>405</v>
      </c>
      <c r="R462" s="287">
        <f t="shared" si="81"/>
        <v>0.13159897765275205</v>
      </c>
    </row>
    <row r="463" spans="1:18">
      <c r="A463" s="52">
        <v>42872.676209490746</v>
      </c>
      <c r="B463" s="3">
        <v>0.30425542799537619</v>
      </c>
      <c r="C463" s="4">
        <v>0.23137005908861785</v>
      </c>
      <c r="D463" s="63">
        <f t="shared" si="73"/>
        <v>2175</v>
      </c>
      <c r="E463" s="117">
        <f t="shared" si="74"/>
        <v>1873</v>
      </c>
      <c r="F463" s="104">
        <f t="shared" si="75"/>
        <v>-0.41426465004592022</v>
      </c>
      <c r="G463" s="52">
        <v>42872.988709490746</v>
      </c>
      <c r="H463" s="3">
        <v>0.34124641596604355</v>
      </c>
      <c r="I463" s="4">
        <v>-0.23393225518352931</v>
      </c>
      <c r="J463" s="63">
        <f t="shared" si="76"/>
        <v>1707</v>
      </c>
      <c r="K463" s="117">
        <f t="shared" si="77"/>
        <v>789</v>
      </c>
      <c r="L463" s="104">
        <f t="shared" si="78"/>
        <v>0.26334742848495712</v>
      </c>
      <c r="M463" s="288">
        <v>42873.216921296298</v>
      </c>
      <c r="N463" s="290">
        <v>0.70823881755691998</v>
      </c>
      <c r="O463" s="289">
        <v>5.3498000000000001</v>
      </c>
      <c r="P463" s="63">
        <f t="shared" si="79"/>
        <v>108</v>
      </c>
      <c r="Q463" s="117">
        <f t="shared" si="80"/>
        <v>575.5</v>
      </c>
      <c r="R463" s="287">
        <f t="shared" si="81"/>
        <v>7.7613416919912429E-2</v>
      </c>
    </row>
    <row r="464" spans="1:18">
      <c r="A464" s="52">
        <v>42872.676325231485</v>
      </c>
      <c r="B464" s="3">
        <v>0.2560515254579665</v>
      </c>
      <c r="C464" s="4">
        <v>-3.1626901152159978E-2</v>
      </c>
      <c r="D464" s="63">
        <f t="shared" si="73"/>
        <v>2120</v>
      </c>
      <c r="E464" s="117">
        <f t="shared" si="74"/>
        <v>956.5</v>
      </c>
      <c r="F464" s="104">
        <f t="shared" si="75"/>
        <v>0.8003594922072389</v>
      </c>
      <c r="G464" s="52">
        <v>42872.988825231485</v>
      </c>
      <c r="H464" s="3">
        <v>0.22236254027530866</v>
      </c>
      <c r="I464" s="4">
        <v>-0.21370171978039254</v>
      </c>
      <c r="J464" s="63">
        <f t="shared" si="76"/>
        <v>1611</v>
      </c>
      <c r="K464" s="117">
        <f t="shared" si="77"/>
        <v>909</v>
      </c>
      <c r="L464" s="104">
        <f t="shared" si="78"/>
        <v>-0.29211718629665406</v>
      </c>
      <c r="M464" s="288">
        <v>42873.216932870368</v>
      </c>
      <c r="N464" s="290">
        <v>0.70701069543434003</v>
      </c>
      <c r="O464" s="289">
        <v>3.7739000000000003</v>
      </c>
      <c r="P464" s="63">
        <f t="shared" si="79"/>
        <v>105</v>
      </c>
      <c r="Q464" s="117">
        <f t="shared" si="80"/>
        <v>453.5</v>
      </c>
      <c r="R464" s="287">
        <f t="shared" si="81"/>
        <v>-0.69501377119484986</v>
      </c>
    </row>
    <row r="465" spans="1:18">
      <c r="A465" s="52">
        <v>42872.676440972224</v>
      </c>
      <c r="B465" s="3">
        <v>-0.45345101469209526</v>
      </c>
      <c r="C465" s="4">
        <v>4.9295240460387052E-2</v>
      </c>
      <c r="D465" s="63">
        <f t="shared" si="73"/>
        <v>1163</v>
      </c>
      <c r="E465" s="117">
        <f t="shared" si="74"/>
        <v>1304.5</v>
      </c>
      <c r="F465" s="104">
        <f t="shared" si="75"/>
        <v>-0.46541214161235162</v>
      </c>
      <c r="G465" s="52">
        <v>42872.988940972224</v>
      </c>
      <c r="H465" s="3">
        <v>0.78394699622054331</v>
      </c>
      <c r="I465" s="4">
        <v>-5.1857436555298481E-2</v>
      </c>
      <c r="J465" s="63">
        <f t="shared" si="76"/>
        <v>1967</v>
      </c>
      <c r="K465" s="117">
        <f t="shared" si="77"/>
        <v>1708.5</v>
      </c>
      <c r="L465" s="104">
        <f t="shared" si="78"/>
        <v>-0.37784100140985355</v>
      </c>
      <c r="M465" s="288">
        <v>42873.216944444444</v>
      </c>
      <c r="N465" s="290">
        <v>0.70079929127175999</v>
      </c>
      <c r="O465" s="289">
        <v>3.5061</v>
      </c>
      <c r="P465" s="63">
        <f t="shared" si="79"/>
        <v>98</v>
      </c>
      <c r="Q465" s="117">
        <f t="shared" si="80"/>
        <v>411.5</v>
      </c>
      <c r="R465" s="287">
        <f t="shared" si="81"/>
        <v>-0.84407516308114672</v>
      </c>
    </row>
    <row r="466" spans="1:18">
      <c r="A466" s="52">
        <v>42872.676556712962</v>
      </c>
      <c r="B466" s="3">
        <v>-0.37914076860990858</v>
      </c>
      <c r="C466" s="4">
        <v>4.9295240460387052E-2</v>
      </c>
      <c r="D466" s="63">
        <f t="shared" si="73"/>
        <v>1329</v>
      </c>
      <c r="E466" s="117">
        <f t="shared" si="74"/>
        <v>1304.5</v>
      </c>
      <c r="F466" s="104">
        <f t="shared" si="75"/>
        <v>-0.65355049119925335</v>
      </c>
      <c r="G466" s="52">
        <v>42872.989056712962</v>
      </c>
      <c r="H466" s="3">
        <v>1.1712041174631813</v>
      </c>
      <c r="I466" s="4">
        <v>2.9064705057250291E-2</v>
      </c>
      <c r="J466" s="63">
        <f t="shared" si="76"/>
        <v>2146</v>
      </c>
      <c r="K466" s="117">
        <f t="shared" si="77"/>
        <v>1989.5</v>
      </c>
      <c r="L466" s="104">
        <f t="shared" si="78"/>
        <v>-0.15620293823012277</v>
      </c>
      <c r="M466" s="288">
        <v>42873.216956018521</v>
      </c>
      <c r="N466" s="290">
        <v>0.68345371316994996</v>
      </c>
      <c r="O466" s="289">
        <v>4.0313999999999997</v>
      </c>
      <c r="P466" s="63">
        <f t="shared" si="79"/>
        <v>88</v>
      </c>
      <c r="Q466" s="117">
        <f t="shared" si="80"/>
        <v>482.5</v>
      </c>
      <c r="R466" s="287">
        <f t="shared" si="81"/>
        <v>2.3898621814264515E-2</v>
      </c>
    </row>
    <row r="467" spans="1:18">
      <c r="A467" s="52">
        <v>42872.676672453701</v>
      </c>
      <c r="B467" s="3">
        <v>-0.68098065517328299</v>
      </c>
      <c r="C467" s="4">
        <v>8.8341696541135353E-3</v>
      </c>
      <c r="D467" s="63">
        <f t="shared" si="73"/>
        <v>435</v>
      </c>
      <c r="E467" s="117">
        <f t="shared" si="74"/>
        <v>1139.5</v>
      </c>
      <c r="F467" s="104">
        <f t="shared" si="75"/>
        <v>-0.31435096185356903</v>
      </c>
      <c r="G467" s="52">
        <v>42872.989172453701</v>
      </c>
      <c r="H467" s="3">
        <v>0.85836979386081724</v>
      </c>
      <c r="I467" s="4">
        <v>-0.25416279058666608</v>
      </c>
      <c r="J467" s="63">
        <f t="shared" si="76"/>
        <v>2011</v>
      </c>
      <c r="K467" s="117">
        <f t="shared" si="77"/>
        <v>664.5</v>
      </c>
      <c r="L467" s="104">
        <f t="shared" si="78"/>
        <v>-0.16031912449049679</v>
      </c>
      <c r="M467" s="288">
        <v>42873.216967592591</v>
      </c>
      <c r="N467" s="290">
        <v>0.66960815456995004</v>
      </c>
      <c r="O467" s="289">
        <v>5.4836999999999998</v>
      </c>
      <c r="P467" s="63">
        <f t="shared" si="79"/>
        <v>80</v>
      </c>
      <c r="Q467" s="117">
        <f t="shared" si="80"/>
        <v>586</v>
      </c>
      <c r="R467" s="287">
        <f t="shared" si="81"/>
        <v>0.96673133635137309</v>
      </c>
    </row>
    <row r="468" spans="1:18">
      <c r="A468" s="52">
        <v>42872.67678819444</v>
      </c>
      <c r="B468" s="3">
        <v>-0.67463481593145169</v>
      </c>
      <c r="C468" s="4">
        <v>-1.1396365749023222E-2</v>
      </c>
      <c r="D468" s="63">
        <f t="shared" si="73"/>
        <v>459</v>
      </c>
      <c r="E468" s="117">
        <f t="shared" si="74"/>
        <v>1048</v>
      </c>
      <c r="F468" s="104">
        <f t="shared" si="75"/>
        <v>-0.48487247430926533</v>
      </c>
      <c r="G468" s="52">
        <v>42872.98928819444</v>
      </c>
      <c r="H468" s="3">
        <v>0.27357687664394797</v>
      </c>
      <c r="I468" s="4">
        <v>-0.15301011357098226</v>
      </c>
      <c r="J468" s="63">
        <f t="shared" si="76"/>
        <v>1649</v>
      </c>
      <c r="K468" s="117">
        <f t="shared" si="77"/>
        <v>1226.5</v>
      </c>
      <c r="L468" s="104">
        <f t="shared" si="78"/>
        <v>0.74913563486082968</v>
      </c>
      <c r="M468" s="288">
        <v>42873.216979166667</v>
      </c>
      <c r="N468" s="290">
        <v>0.66176968836043004</v>
      </c>
      <c r="O468" s="289">
        <v>5.5248999999999997</v>
      </c>
      <c r="P468" s="63">
        <f t="shared" si="79"/>
        <v>74</v>
      </c>
      <c r="Q468" s="117">
        <f t="shared" si="80"/>
        <v>592.5</v>
      </c>
      <c r="R468" s="287">
        <f t="shared" si="81"/>
        <v>0.63562883189237018</v>
      </c>
    </row>
    <row r="469" spans="1:18">
      <c r="A469" s="52">
        <v>42872.676903935186</v>
      </c>
      <c r="B469" s="3">
        <v>-0.46731170493749191</v>
      </c>
      <c r="C469" s="4">
        <v>0.15044791747607084</v>
      </c>
      <c r="D469" s="63">
        <f t="shared" si="73"/>
        <v>1116</v>
      </c>
      <c r="E469" s="117">
        <f t="shared" si="74"/>
        <v>1659</v>
      </c>
      <c r="F469" s="104">
        <f t="shared" si="75"/>
        <v>-0.44370413600925762</v>
      </c>
      <c r="G469" s="52">
        <v>42872.989403935186</v>
      </c>
      <c r="H469" s="3">
        <v>1.2476746269865202</v>
      </c>
      <c r="I469" s="4">
        <v>-0.17324064897411903</v>
      </c>
      <c r="J469" s="63">
        <f t="shared" si="76"/>
        <v>2172</v>
      </c>
      <c r="K469" s="117">
        <f t="shared" si="77"/>
        <v>1139</v>
      </c>
      <c r="L469" s="104">
        <f t="shared" si="78"/>
        <v>-0.19214811558304781</v>
      </c>
      <c r="M469" s="288">
        <v>42873.216990740744</v>
      </c>
      <c r="N469" s="290">
        <v>0.65370598459290996</v>
      </c>
      <c r="O469" s="289">
        <v>4.8141999999999996</v>
      </c>
      <c r="P469" s="63">
        <f t="shared" si="79"/>
        <v>64</v>
      </c>
      <c r="Q469" s="117">
        <f t="shared" si="80"/>
        <v>540</v>
      </c>
      <c r="R469" s="287">
        <f t="shared" si="81"/>
        <v>0.33229882530831578</v>
      </c>
    </row>
    <row r="470" spans="1:18">
      <c r="A470" s="52">
        <v>42872.677019675932</v>
      </c>
      <c r="B470" s="3">
        <v>0.54150856300037031</v>
      </c>
      <c r="C470" s="4">
        <v>0.23137005908861785</v>
      </c>
      <c r="D470" s="63">
        <f t="shared" ref="D470:D533" si="82">_xlfn.RANK.AVG(B470,B$21:B$2541,1)</f>
        <v>2292</v>
      </c>
      <c r="E470" s="117">
        <f t="shared" ref="E470:E533" si="83">_xlfn.RANK.AVG(C470,C$21:C$2541,1)</f>
        <v>1873</v>
      </c>
      <c r="F470" s="104">
        <f t="shared" ref="F470:F533" si="84">CORREL(D475:D479,E470:E474)</f>
        <v>-0.30014505973932631</v>
      </c>
      <c r="G470" s="52">
        <v>42872.989519675932</v>
      </c>
      <c r="H470" s="3">
        <v>0.96092166748693431</v>
      </c>
      <c r="I470" s="4">
        <v>-0.19347118437725577</v>
      </c>
      <c r="J470" s="63">
        <f t="shared" ref="J470:J533" si="85">_xlfn.RANK.AVG(H470,H$21:H$2361,1)</f>
        <v>2055</v>
      </c>
      <c r="K470" s="117">
        <f t="shared" ref="K470:K533" si="86">_xlfn.RANK.AVG(I470,I$21:I$2361,1)</f>
        <v>1019.5</v>
      </c>
      <c r="L470" s="104">
        <f t="shared" ref="L470:L533" si="87">CORREL(J475:J479,K470:K474)</f>
        <v>-0.45852998270232004</v>
      </c>
      <c r="M470" s="288">
        <v>42873.217002314814</v>
      </c>
      <c r="N470" s="290">
        <v>0.64556691512284003</v>
      </c>
      <c r="O470" s="289">
        <v>4.0931999999999995</v>
      </c>
      <c r="P470" s="63">
        <f t="shared" ref="P470:P533" si="88">_xlfn.RANK.AVG(N470,N$21:N$741,1)</f>
        <v>51</v>
      </c>
      <c r="Q470" s="117">
        <f t="shared" ref="Q470:Q533" si="89">_xlfn.RANK.AVG(O470,O$21:O$741,1)</f>
        <v>490.5</v>
      </c>
      <c r="R470" s="287">
        <f t="shared" si="81"/>
        <v>-0.45123589920248774</v>
      </c>
    </row>
    <row r="471" spans="1:18">
      <c r="A471" s="52">
        <v>42872.67713541667</v>
      </c>
      <c r="B471" s="3">
        <v>0.56496345682894322</v>
      </c>
      <c r="C471" s="4">
        <v>0.15044791747607084</v>
      </c>
      <c r="D471" s="63">
        <f t="shared" si="82"/>
        <v>2303</v>
      </c>
      <c r="E471" s="117">
        <f t="shared" si="83"/>
        <v>1659</v>
      </c>
      <c r="F471" s="104">
        <f t="shared" si="84"/>
        <v>0.25351636110463777</v>
      </c>
      <c r="G471" s="52">
        <v>42872.98963541667</v>
      </c>
      <c r="H471" s="3">
        <v>1.7142726402581967</v>
      </c>
      <c r="I471" s="4">
        <v>-0.19347118437725577</v>
      </c>
      <c r="J471" s="63">
        <f t="shared" si="85"/>
        <v>2285</v>
      </c>
      <c r="K471" s="117">
        <f t="shared" si="86"/>
        <v>1019.5</v>
      </c>
      <c r="L471" s="104">
        <f t="shared" si="87"/>
        <v>-0.22347470675458114</v>
      </c>
      <c r="M471" s="288">
        <v>42873.217013888891</v>
      </c>
      <c r="N471" s="290">
        <v>0.63888291895446003</v>
      </c>
      <c r="O471" s="289">
        <v>4.1550000000000002</v>
      </c>
      <c r="P471" s="63">
        <f t="shared" si="88"/>
        <v>46</v>
      </c>
      <c r="Q471" s="117">
        <f t="shared" si="89"/>
        <v>495</v>
      </c>
      <c r="R471" s="287">
        <f t="shared" si="81"/>
        <v>-0.22947897157834818</v>
      </c>
    </row>
    <row r="472" spans="1:18">
      <c r="A472" s="52">
        <v>42872.677251157409</v>
      </c>
      <c r="B472" s="3">
        <v>-0.3272663300254382</v>
      </c>
      <c r="C472" s="4">
        <v>-0.21370171978039254</v>
      </c>
      <c r="D472" s="63">
        <f t="shared" si="82"/>
        <v>1442</v>
      </c>
      <c r="E472" s="117">
        <f t="shared" si="83"/>
        <v>259</v>
      </c>
      <c r="F472" s="104">
        <f t="shared" si="84"/>
        <v>0.10631207689494726</v>
      </c>
      <c r="G472" s="52">
        <v>42872.989751157409</v>
      </c>
      <c r="H472" s="3">
        <v>2.0116482517567933</v>
      </c>
      <c r="I472" s="4">
        <v>-0.21370171978039254</v>
      </c>
      <c r="J472" s="63">
        <f t="shared" si="85"/>
        <v>2320</v>
      </c>
      <c r="K472" s="117">
        <f t="shared" si="86"/>
        <v>909</v>
      </c>
      <c r="L472" s="104">
        <f t="shared" si="87"/>
        <v>-0.17209379766244123</v>
      </c>
      <c r="M472" s="288">
        <v>42873.21702546296</v>
      </c>
      <c r="N472" s="290">
        <v>0.63761758054286</v>
      </c>
      <c r="O472" s="289">
        <v>4.9172000000000002</v>
      </c>
      <c r="P472" s="63">
        <f t="shared" si="88"/>
        <v>41</v>
      </c>
      <c r="Q472" s="117">
        <f t="shared" si="89"/>
        <v>547.5</v>
      </c>
      <c r="R472" s="287">
        <f t="shared" si="81"/>
        <v>-0.43628620423215231</v>
      </c>
    </row>
    <row r="473" spans="1:18">
      <c r="A473" s="52">
        <v>42872.677366898148</v>
      </c>
      <c r="B473" s="3">
        <v>0.15260968817518231</v>
      </c>
      <c r="C473" s="4">
        <v>2.9064705057250291E-2</v>
      </c>
      <c r="D473" s="63">
        <f t="shared" si="82"/>
        <v>2045</v>
      </c>
      <c r="E473" s="117">
        <f t="shared" si="83"/>
        <v>1226.5</v>
      </c>
      <c r="F473" s="104">
        <f t="shared" si="84"/>
        <v>5.8318451170280311E-2</v>
      </c>
      <c r="G473" s="52">
        <v>42872.989866898148</v>
      </c>
      <c r="H473" s="3">
        <v>2.4678092957859472</v>
      </c>
      <c r="I473" s="4">
        <v>-0.15301011357098052</v>
      </c>
      <c r="J473" s="63">
        <f t="shared" si="85"/>
        <v>2333</v>
      </c>
      <c r="K473" s="117">
        <f t="shared" si="86"/>
        <v>1290</v>
      </c>
      <c r="L473" s="104">
        <f t="shared" si="87"/>
        <v>0.27274226535018659</v>
      </c>
      <c r="M473" s="288">
        <v>42873.217037037037</v>
      </c>
      <c r="N473" s="290">
        <v>0.63812943633163999</v>
      </c>
      <c r="O473" s="289">
        <v>5.1025999999999998</v>
      </c>
      <c r="P473" s="63">
        <f t="shared" si="88"/>
        <v>43</v>
      </c>
      <c r="Q473" s="117">
        <f t="shared" si="89"/>
        <v>562.5</v>
      </c>
      <c r="R473" s="287">
        <f t="shared" si="81"/>
        <v>-0.15057495136622256</v>
      </c>
    </row>
    <row r="474" spans="1:18">
      <c r="A474" s="52">
        <v>42872.677482638886</v>
      </c>
      <c r="B474" s="3">
        <v>-0.45266506598936734</v>
      </c>
      <c r="C474" s="4">
        <v>8.8341696541135353E-3</v>
      </c>
      <c r="D474" s="63">
        <f t="shared" si="82"/>
        <v>1167</v>
      </c>
      <c r="E474" s="117">
        <f t="shared" si="83"/>
        <v>1139.5</v>
      </c>
      <c r="F474" s="104">
        <f t="shared" si="84"/>
        <v>-0.42420483903147782</v>
      </c>
      <c r="G474" s="52">
        <v>42872.989982638886</v>
      </c>
      <c r="H474" s="3">
        <v>1.272258986606243</v>
      </c>
      <c r="I474" s="4">
        <v>-0.23393225518352931</v>
      </c>
      <c r="J474" s="63">
        <f t="shared" si="85"/>
        <v>2180</v>
      </c>
      <c r="K474" s="117">
        <f t="shared" si="86"/>
        <v>789</v>
      </c>
      <c r="L474" s="104">
        <f t="shared" si="87"/>
        <v>0.24503673999292047</v>
      </c>
      <c r="M474" s="288">
        <v>42873.217048611114</v>
      </c>
      <c r="N474" s="290">
        <v>0.63533140776693997</v>
      </c>
      <c r="O474" s="289">
        <v>3.9180999999999999</v>
      </c>
      <c r="P474" s="63">
        <f t="shared" si="88"/>
        <v>39</v>
      </c>
      <c r="Q474" s="117">
        <f t="shared" si="89"/>
        <v>474.5</v>
      </c>
      <c r="R474" s="287">
        <f t="shared" si="81"/>
        <v>0.83544585933778692</v>
      </c>
    </row>
    <row r="475" spans="1:18">
      <c r="A475" s="52">
        <v>42872.677598379625</v>
      </c>
      <c r="B475" s="3">
        <v>-0.42478933596797558</v>
      </c>
      <c r="C475" s="4">
        <v>-9.2318507361570254E-2</v>
      </c>
      <c r="D475" s="63">
        <f t="shared" si="82"/>
        <v>1246</v>
      </c>
      <c r="E475" s="117">
        <f t="shared" si="83"/>
        <v>719</v>
      </c>
      <c r="F475" s="104">
        <f t="shared" si="84"/>
        <v>-0.18322202144386296</v>
      </c>
      <c r="G475" s="52">
        <v>42872.990098379625</v>
      </c>
      <c r="H475" s="3">
        <v>2.3731577917007907</v>
      </c>
      <c r="I475" s="4">
        <v>0.15044791747607084</v>
      </c>
      <c r="J475" s="63">
        <f t="shared" si="85"/>
        <v>2331</v>
      </c>
      <c r="K475" s="117">
        <f t="shared" si="86"/>
        <v>2188</v>
      </c>
      <c r="L475" s="104">
        <f t="shared" si="87"/>
        <v>0.68141036084713813</v>
      </c>
      <c r="M475" s="288">
        <v>42873.217060185183</v>
      </c>
      <c r="N475" s="290">
        <v>0.63288125810553997</v>
      </c>
      <c r="O475" s="289">
        <v>4.5670000000000002</v>
      </c>
      <c r="P475" s="63">
        <f t="shared" si="88"/>
        <v>37</v>
      </c>
      <c r="Q475" s="117">
        <f t="shared" si="89"/>
        <v>525</v>
      </c>
      <c r="R475" s="287">
        <f t="shared" si="81"/>
        <v>0.9176645941111049</v>
      </c>
    </row>
    <row r="476" spans="1:18">
      <c r="A476" s="52">
        <v>42872.677714120371</v>
      </c>
      <c r="B476" s="3">
        <v>0.56379287365266362</v>
      </c>
      <c r="C476" s="4">
        <v>4.9295240460387052E-2</v>
      </c>
      <c r="D476" s="63">
        <f t="shared" si="82"/>
        <v>2300</v>
      </c>
      <c r="E476" s="117">
        <f t="shared" si="83"/>
        <v>1304.5</v>
      </c>
      <c r="F476" s="104">
        <f t="shared" si="84"/>
        <v>-6.0504137619208261E-3</v>
      </c>
      <c r="G476" s="52">
        <v>42872.990214120371</v>
      </c>
      <c r="H476" s="3">
        <v>0.99745756960765586</v>
      </c>
      <c r="I476" s="4">
        <v>-9.2318507361570254E-2</v>
      </c>
      <c r="J476" s="63">
        <f t="shared" si="85"/>
        <v>2071</v>
      </c>
      <c r="K476" s="117">
        <f t="shared" si="86"/>
        <v>1574</v>
      </c>
      <c r="L476" s="104">
        <f t="shared" si="87"/>
        <v>0.68837536331528337</v>
      </c>
      <c r="M476" s="288">
        <v>42873.21707175926</v>
      </c>
      <c r="N476" s="290">
        <v>0.63228508314238896</v>
      </c>
      <c r="O476" s="289">
        <v>4.4949000000000003</v>
      </c>
      <c r="P476" s="63">
        <f t="shared" si="88"/>
        <v>36</v>
      </c>
      <c r="Q476" s="117">
        <f t="shared" si="89"/>
        <v>518</v>
      </c>
      <c r="R476" s="287">
        <f t="shared" si="81"/>
        <v>0.8997180006429436</v>
      </c>
    </row>
    <row r="477" spans="1:18">
      <c r="A477" s="52">
        <v>42872.67782986111</v>
      </c>
      <c r="B477" s="3">
        <v>0.1192610027588015</v>
      </c>
      <c r="C477" s="4">
        <v>0.21113952368548111</v>
      </c>
      <c r="D477" s="63">
        <f t="shared" si="82"/>
        <v>2020</v>
      </c>
      <c r="E477" s="117">
        <f t="shared" si="83"/>
        <v>1816</v>
      </c>
      <c r="F477" s="104">
        <f t="shared" si="84"/>
        <v>0.10230821140670468</v>
      </c>
      <c r="G477" s="52">
        <v>42872.99032986111</v>
      </c>
      <c r="H477" s="3">
        <v>0.57989453779944999</v>
      </c>
      <c r="I477" s="4">
        <v>-0.23393225518352931</v>
      </c>
      <c r="J477" s="63">
        <f t="shared" si="85"/>
        <v>1837</v>
      </c>
      <c r="K477" s="117">
        <f t="shared" si="86"/>
        <v>789</v>
      </c>
      <c r="L477" s="104">
        <f t="shared" si="87"/>
        <v>0.56932280405268165</v>
      </c>
      <c r="M477" s="288">
        <v>42873.217083333337</v>
      </c>
      <c r="N477" s="290">
        <v>0.63155144536510999</v>
      </c>
      <c r="O477" s="289">
        <v>4.2786</v>
      </c>
      <c r="P477" s="63">
        <f t="shared" si="88"/>
        <v>34</v>
      </c>
      <c r="Q477" s="117">
        <f t="shared" si="89"/>
        <v>503</v>
      </c>
      <c r="R477" s="287">
        <f t="shared" si="81"/>
        <v>0.89315177314096705</v>
      </c>
    </row>
    <row r="478" spans="1:18">
      <c r="A478" s="52">
        <v>42872.677945601856</v>
      </c>
      <c r="B478" s="3">
        <v>0.38270448136741719</v>
      </c>
      <c r="C478" s="4">
        <v>0.25160059449175465</v>
      </c>
      <c r="D478" s="63">
        <f t="shared" si="82"/>
        <v>2222</v>
      </c>
      <c r="E478" s="117">
        <f t="shared" si="83"/>
        <v>1925</v>
      </c>
      <c r="F478" s="104">
        <f t="shared" si="84"/>
        <v>-0.16605414474808289</v>
      </c>
      <c r="G478" s="52">
        <v>42872.990445601856</v>
      </c>
      <c r="H478" s="3">
        <v>0.52994990525405328</v>
      </c>
      <c r="I478" s="4">
        <v>-0.17324064897411903</v>
      </c>
      <c r="J478" s="63">
        <f t="shared" si="85"/>
        <v>1809</v>
      </c>
      <c r="K478" s="117">
        <f t="shared" si="86"/>
        <v>1139</v>
      </c>
      <c r="L478" s="104">
        <f t="shared" si="87"/>
        <v>-0.11784565409844157</v>
      </c>
      <c r="M478" s="288">
        <v>42873.217094907406</v>
      </c>
      <c r="N478" s="290">
        <v>0.63641175333294997</v>
      </c>
      <c r="O478" s="289">
        <v>3.8666</v>
      </c>
      <c r="P478" s="63">
        <f t="shared" si="88"/>
        <v>40</v>
      </c>
      <c r="Q478" s="117">
        <f t="shared" si="89"/>
        <v>468.5</v>
      </c>
      <c r="R478" s="287">
        <f t="shared" si="81"/>
        <v>0.85716986861867606</v>
      </c>
    </row>
    <row r="479" spans="1:18">
      <c r="A479" s="52">
        <v>42872.678061342594</v>
      </c>
      <c r="B479" s="3">
        <v>-0.25067748360299558</v>
      </c>
      <c r="C479" s="4">
        <v>2.9064705057250291E-2</v>
      </c>
      <c r="D479" s="63">
        <f t="shared" si="82"/>
        <v>1569</v>
      </c>
      <c r="E479" s="117">
        <f t="shared" si="83"/>
        <v>1226.5</v>
      </c>
      <c r="F479" s="104">
        <f t="shared" si="84"/>
        <v>-0.25222028374893751</v>
      </c>
      <c r="G479" s="52">
        <v>42872.990561342594</v>
      </c>
      <c r="H479" s="3">
        <v>1.3380673442640809</v>
      </c>
      <c r="I479" s="4">
        <v>-7.20879719584335E-2</v>
      </c>
      <c r="J479" s="63">
        <f t="shared" si="85"/>
        <v>2205</v>
      </c>
      <c r="K479" s="117">
        <f t="shared" si="86"/>
        <v>1653.5</v>
      </c>
      <c r="L479" s="104">
        <f t="shared" si="87"/>
        <v>0.53429139252354896</v>
      </c>
      <c r="M479" s="288">
        <v>42873.217106481483</v>
      </c>
      <c r="N479" s="290">
        <v>0.64427985993047998</v>
      </c>
      <c r="O479" s="289">
        <v>3.5575999999999999</v>
      </c>
      <c r="P479" s="63">
        <f t="shared" si="88"/>
        <v>49</v>
      </c>
      <c r="Q479" s="117">
        <f t="shared" si="89"/>
        <v>426</v>
      </c>
      <c r="R479" s="287">
        <f t="shared" si="81"/>
        <v>-0.67376204584624955</v>
      </c>
    </row>
    <row r="480" spans="1:18">
      <c r="A480" s="52">
        <v>42872.678177083333</v>
      </c>
      <c r="B480" s="3">
        <v>0.20009985563205496</v>
      </c>
      <c r="C480" s="4">
        <v>-1.1396365749023222E-2</v>
      </c>
      <c r="D480" s="63">
        <f t="shared" si="82"/>
        <v>2069</v>
      </c>
      <c r="E480" s="117">
        <f t="shared" si="83"/>
        <v>1048</v>
      </c>
      <c r="F480" s="104">
        <f t="shared" si="84"/>
        <v>-0.6766030874868838</v>
      </c>
      <c r="G480" s="52">
        <v>42872.990677083333</v>
      </c>
      <c r="H480" s="3">
        <v>0.80308441106424433</v>
      </c>
      <c r="I480" s="4">
        <v>-9.2318507361570254E-2</v>
      </c>
      <c r="J480" s="63">
        <f t="shared" si="85"/>
        <v>1980</v>
      </c>
      <c r="K480" s="117">
        <f t="shared" si="86"/>
        <v>1574</v>
      </c>
      <c r="L480" s="104">
        <f t="shared" si="87"/>
        <v>0.91739219389169457</v>
      </c>
      <c r="M480" s="288">
        <v>42873.217118055552</v>
      </c>
      <c r="N480" s="290">
        <v>0.65202063122825005</v>
      </c>
      <c r="O480" s="289">
        <v>3.5061</v>
      </c>
      <c r="P480" s="63">
        <f t="shared" si="88"/>
        <v>62</v>
      </c>
      <c r="Q480" s="117">
        <f t="shared" si="89"/>
        <v>411.5</v>
      </c>
      <c r="R480" s="287">
        <f t="shared" si="81"/>
        <v>-0.91041447567076439</v>
      </c>
    </row>
    <row r="481" spans="1:18">
      <c r="A481" s="52">
        <v>42872.678292824072</v>
      </c>
      <c r="B481" s="3">
        <v>0.49862568638037386</v>
      </c>
      <c r="C481" s="4">
        <v>4.9295240460387052E-2</v>
      </c>
      <c r="D481" s="63">
        <f t="shared" si="82"/>
        <v>2279</v>
      </c>
      <c r="E481" s="117">
        <f t="shared" si="83"/>
        <v>1304.5</v>
      </c>
      <c r="F481" s="104">
        <f t="shared" si="84"/>
        <v>-0.21910310439407024</v>
      </c>
      <c r="G481" s="52">
        <v>42872.990792824072</v>
      </c>
      <c r="H481" s="3">
        <v>0.73242302540835613</v>
      </c>
      <c r="I481" s="4">
        <v>-0.15301011357098226</v>
      </c>
      <c r="J481" s="63">
        <f t="shared" si="85"/>
        <v>1945</v>
      </c>
      <c r="K481" s="117">
        <f t="shared" si="86"/>
        <v>1226.5</v>
      </c>
      <c r="L481" s="104">
        <f t="shared" si="87"/>
        <v>0.84010633683263314</v>
      </c>
      <c r="M481" s="288">
        <v>42873.217129629629</v>
      </c>
      <c r="N481" s="290">
        <v>0.65388378263844005</v>
      </c>
      <c r="O481" s="289">
        <v>3.4649000000000001</v>
      </c>
      <c r="P481" s="63">
        <f t="shared" si="88"/>
        <v>65</v>
      </c>
      <c r="Q481" s="117">
        <f t="shared" si="89"/>
        <v>397.5</v>
      </c>
      <c r="R481" s="287">
        <f t="shared" si="81"/>
        <v>-0.81983368183523153</v>
      </c>
    </row>
    <row r="482" spans="1:18">
      <c r="A482" s="52">
        <v>42872.678408564811</v>
      </c>
      <c r="B482" s="3">
        <v>0.10092448919509417</v>
      </c>
      <c r="C482" s="4">
        <v>6.9525775863523806E-2</v>
      </c>
      <c r="D482" s="63">
        <f t="shared" si="82"/>
        <v>2006</v>
      </c>
      <c r="E482" s="117">
        <f t="shared" si="83"/>
        <v>1373.5</v>
      </c>
      <c r="F482" s="104">
        <f t="shared" si="84"/>
        <v>-0.49780148720611633</v>
      </c>
      <c r="G482" s="52">
        <v>42872.990908564811</v>
      </c>
      <c r="H482" s="3">
        <v>-8.3427403152741011E-2</v>
      </c>
      <c r="I482" s="4">
        <v>-0.15301011357098226</v>
      </c>
      <c r="J482" s="63">
        <f t="shared" si="85"/>
        <v>1390</v>
      </c>
      <c r="K482" s="117">
        <f t="shared" si="86"/>
        <v>1226.5</v>
      </c>
      <c r="L482" s="104">
        <f t="shared" si="87"/>
        <v>0.75318383230783281</v>
      </c>
      <c r="M482" s="288">
        <v>42873.217141203706</v>
      </c>
      <c r="N482" s="290">
        <v>0.63841455135993996</v>
      </c>
      <c r="O482" s="289">
        <v>3.5164</v>
      </c>
      <c r="P482" s="63">
        <f t="shared" si="88"/>
        <v>44</v>
      </c>
      <c r="Q482" s="117">
        <f t="shared" si="89"/>
        <v>416.5</v>
      </c>
      <c r="R482" s="287">
        <f t="shared" si="81"/>
        <v>-0.46526439213293436</v>
      </c>
    </row>
    <row r="483" spans="1:18">
      <c r="A483" s="52">
        <v>42872.678524305556</v>
      </c>
      <c r="B483" s="3">
        <v>-0.38600866410475793</v>
      </c>
      <c r="C483" s="4">
        <v>0.13021738207293407</v>
      </c>
      <c r="D483" s="63">
        <f t="shared" si="82"/>
        <v>1318</v>
      </c>
      <c r="E483" s="117">
        <f t="shared" si="83"/>
        <v>1594</v>
      </c>
      <c r="F483" s="104">
        <f t="shared" si="84"/>
        <v>-0.72893038546950883</v>
      </c>
      <c r="G483" s="52">
        <v>42872.991024305556</v>
      </c>
      <c r="H483" s="3">
        <v>0.79104631290463379</v>
      </c>
      <c r="I483" s="4">
        <v>-0.25416279058666608</v>
      </c>
      <c r="J483" s="63">
        <f t="shared" si="85"/>
        <v>1973</v>
      </c>
      <c r="K483" s="117">
        <f t="shared" si="86"/>
        <v>664.5</v>
      </c>
      <c r="L483" s="104">
        <f t="shared" si="87"/>
        <v>0.74997945169037561</v>
      </c>
      <c r="M483" s="288">
        <v>42873.217152777775</v>
      </c>
      <c r="N483" s="290">
        <v>0.61909244674740005</v>
      </c>
      <c r="O483" s="289">
        <v>5.3498000000000001</v>
      </c>
      <c r="P483" s="63">
        <f t="shared" si="88"/>
        <v>27</v>
      </c>
      <c r="Q483" s="117">
        <f t="shared" si="89"/>
        <v>575.5</v>
      </c>
      <c r="R483" s="287">
        <f t="shared" si="81"/>
        <v>0.47870576474484033</v>
      </c>
    </row>
    <row r="484" spans="1:18">
      <c r="A484" s="52">
        <v>42872.678640046295</v>
      </c>
      <c r="B484" s="3">
        <v>-0.57652119131789969</v>
      </c>
      <c r="C484" s="4">
        <v>0.21113952368548111</v>
      </c>
      <c r="D484" s="63">
        <f t="shared" si="82"/>
        <v>789</v>
      </c>
      <c r="E484" s="117">
        <f t="shared" si="83"/>
        <v>1816</v>
      </c>
      <c r="F484" s="104">
        <f t="shared" si="84"/>
        <v>-0.65469079468809854</v>
      </c>
      <c r="G484" s="52">
        <v>42872.991140046295</v>
      </c>
      <c r="H484" s="3">
        <v>0.4807096271052857</v>
      </c>
      <c r="I484" s="4">
        <v>-0.11254904276470701</v>
      </c>
      <c r="J484" s="63">
        <f t="shared" si="85"/>
        <v>1783</v>
      </c>
      <c r="K484" s="117">
        <f t="shared" si="86"/>
        <v>1463</v>
      </c>
      <c r="L484" s="104">
        <f t="shared" si="87"/>
        <v>-0.69962334975786256</v>
      </c>
      <c r="M484" s="288">
        <v>42873.217164351852</v>
      </c>
      <c r="N484" s="290">
        <v>0.60590004173206002</v>
      </c>
      <c r="O484" s="289">
        <v>8.5325000000000006</v>
      </c>
      <c r="P484" s="63">
        <f t="shared" si="88"/>
        <v>24</v>
      </c>
      <c r="Q484" s="117">
        <f t="shared" si="89"/>
        <v>674</v>
      </c>
      <c r="R484" s="287">
        <f t="shared" si="81"/>
        <v>0.34815033506179666</v>
      </c>
    </row>
    <row r="485" spans="1:18">
      <c r="A485" s="52">
        <v>42872.678755787041</v>
      </c>
      <c r="B485" s="3">
        <v>-6.1558365488606361E-2</v>
      </c>
      <c r="C485" s="4">
        <v>0.39321434231371194</v>
      </c>
      <c r="D485" s="63">
        <f t="shared" si="82"/>
        <v>1847</v>
      </c>
      <c r="E485" s="117">
        <f t="shared" si="83"/>
        <v>2158.5</v>
      </c>
      <c r="F485" s="104">
        <f t="shared" si="84"/>
        <v>-0.87554250141512968</v>
      </c>
      <c r="G485" s="52">
        <v>42872.991255787041</v>
      </c>
      <c r="H485" s="3">
        <v>1.5506180258999238</v>
      </c>
      <c r="I485" s="4">
        <v>-9.2318507361570254E-2</v>
      </c>
      <c r="J485" s="63">
        <f t="shared" si="85"/>
        <v>2253</v>
      </c>
      <c r="K485" s="117">
        <f t="shared" si="86"/>
        <v>1574</v>
      </c>
      <c r="L485" s="104">
        <f t="shared" si="87"/>
        <v>-0.55032695459991987</v>
      </c>
      <c r="M485" s="288">
        <v>42873.217175925929</v>
      </c>
      <c r="N485" s="290">
        <v>0.60417370414022997</v>
      </c>
      <c r="O485" s="289">
        <v>5.4527999999999999</v>
      </c>
      <c r="P485" s="63">
        <f t="shared" si="88"/>
        <v>21</v>
      </c>
      <c r="Q485" s="117">
        <f t="shared" si="89"/>
        <v>583</v>
      </c>
      <c r="R485" s="287">
        <f t="shared" si="81"/>
        <v>-4.0470538694855826E-2</v>
      </c>
    </row>
    <row r="486" spans="1:18">
      <c r="A486" s="52">
        <v>42872.67887152778</v>
      </c>
      <c r="B486" s="3">
        <v>-0.12971421191400523</v>
      </c>
      <c r="C486" s="4">
        <v>-1.1396365749023222E-2</v>
      </c>
      <c r="D486" s="63">
        <f t="shared" si="82"/>
        <v>1758</v>
      </c>
      <c r="E486" s="117">
        <f t="shared" si="83"/>
        <v>1048</v>
      </c>
      <c r="F486" s="104">
        <f t="shared" si="84"/>
        <v>-0.66700747868965726</v>
      </c>
      <c r="G486" s="52">
        <v>42872.99137152778</v>
      </c>
      <c r="H486" s="3">
        <v>1.3859301652736584</v>
      </c>
      <c r="I486" s="4">
        <v>-7.20879719584335E-2</v>
      </c>
      <c r="J486" s="63">
        <f t="shared" si="85"/>
        <v>2224</v>
      </c>
      <c r="K486" s="117">
        <f t="shared" si="86"/>
        <v>1653.5</v>
      </c>
      <c r="L486" s="104">
        <f t="shared" si="87"/>
        <v>-0.37995824591107807</v>
      </c>
      <c r="M486" s="288">
        <v>42873.217187499999</v>
      </c>
      <c r="N486" s="290">
        <v>0.60504886050174</v>
      </c>
      <c r="O486" s="289">
        <v>3.9180999999999999</v>
      </c>
      <c r="P486" s="63">
        <f t="shared" si="88"/>
        <v>23</v>
      </c>
      <c r="Q486" s="117">
        <f t="shared" si="89"/>
        <v>474.5</v>
      </c>
      <c r="R486" s="287">
        <f t="shared" si="81"/>
        <v>-0.62566148494924079</v>
      </c>
    </row>
    <row r="487" spans="1:18">
      <c r="A487" s="52">
        <v>42872.678987268519</v>
      </c>
      <c r="B487" s="3">
        <v>-0.63916810126964874</v>
      </c>
      <c r="C487" s="4">
        <v>0.23137005908861785</v>
      </c>
      <c r="D487" s="63">
        <f t="shared" si="82"/>
        <v>579</v>
      </c>
      <c r="E487" s="117">
        <f t="shared" si="83"/>
        <v>1873</v>
      </c>
      <c r="F487" s="104">
        <f t="shared" si="84"/>
        <v>-0.60304520549045715</v>
      </c>
      <c r="G487" s="52">
        <v>42872.991487268519</v>
      </c>
      <c r="H487" s="3">
        <v>0.68512066177930975</v>
      </c>
      <c r="I487" s="4">
        <v>-0.11254904276470701</v>
      </c>
      <c r="J487" s="63">
        <f t="shared" si="85"/>
        <v>1912</v>
      </c>
      <c r="K487" s="117">
        <f t="shared" si="86"/>
        <v>1463</v>
      </c>
      <c r="L487" s="104">
        <f t="shared" si="87"/>
        <v>0.29842352849706161</v>
      </c>
      <c r="M487" s="288">
        <v>42873.217199074075</v>
      </c>
      <c r="N487" s="290">
        <v>0.60447141945963001</v>
      </c>
      <c r="O487" s="289">
        <v>4.2786</v>
      </c>
      <c r="P487" s="63">
        <f t="shared" si="88"/>
        <v>22</v>
      </c>
      <c r="Q487" s="117">
        <f t="shared" si="89"/>
        <v>503</v>
      </c>
      <c r="R487" s="287">
        <f t="shared" si="81"/>
        <v>-0.47713711128293074</v>
      </c>
    </row>
    <row r="488" spans="1:18">
      <c r="A488" s="52">
        <v>42872.679103009257</v>
      </c>
      <c r="B488" s="3">
        <v>-0.33701675271537213</v>
      </c>
      <c r="C488" s="4">
        <v>0.15044791747607084</v>
      </c>
      <c r="D488" s="63">
        <f t="shared" si="82"/>
        <v>1419</v>
      </c>
      <c r="E488" s="117">
        <f t="shared" si="83"/>
        <v>1659</v>
      </c>
      <c r="F488" s="104">
        <f t="shared" si="84"/>
        <v>-0.55543452627001733</v>
      </c>
      <c r="G488" s="52">
        <v>42872.991603009257</v>
      </c>
      <c r="H488" s="3">
        <v>0.18134071683802613</v>
      </c>
      <c r="I488" s="4">
        <v>-0.17324064897411903</v>
      </c>
      <c r="J488" s="63">
        <f t="shared" si="85"/>
        <v>1583</v>
      </c>
      <c r="K488" s="117">
        <f t="shared" si="86"/>
        <v>1139</v>
      </c>
      <c r="L488" s="104">
        <f t="shared" si="87"/>
        <v>0.34674060786286282</v>
      </c>
      <c r="M488" s="288">
        <v>42873.217210648145</v>
      </c>
      <c r="N488" s="290">
        <v>0.60292586643951895</v>
      </c>
      <c r="O488" s="289">
        <v>5.3395000000000001</v>
      </c>
      <c r="P488" s="63">
        <f t="shared" si="88"/>
        <v>20</v>
      </c>
      <c r="Q488" s="117">
        <f t="shared" si="89"/>
        <v>574</v>
      </c>
      <c r="R488" s="287">
        <f t="shared" ref="R488:R551" si="90">CORREL(P493:P497,Q488:Q492)</f>
        <v>-0.19204618799162329</v>
      </c>
    </row>
    <row r="489" spans="1:18">
      <c r="A489" s="52">
        <v>42872.679218749996</v>
      </c>
      <c r="B489" s="3">
        <v>-0.64799241333189206</v>
      </c>
      <c r="C489" s="4">
        <v>4.9295240460387052E-2</v>
      </c>
      <c r="D489" s="63">
        <f t="shared" si="82"/>
        <v>550</v>
      </c>
      <c r="E489" s="117">
        <f t="shared" si="83"/>
        <v>1304.5</v>
      </c>
      <c r="F489" s="104">
        <f t="shared" si="84"/>
        <v>-0.21938526462373434</v>
      </c>
      <c r="G489" s="52">
        <v>42872.991718749996</v>
      </c>
      <c r="H489" s="3">
        <v>1.8212505829577872</v>
      </c>
      <c r="I489" s="4">
        <v>-0.21370171978039254</v>
      </c>
      <c r="J489" s="63">
        <f t="shared" si="85"/>
        <v>2296</v>
      </c>
      <c r="K489" s="117">
        <f t="shared" si="86"/>
        <v>909</v>
      </c>
      <c r="L489" s="104">
        <f t="shared" si="87"/>
        <v>0.24797403465236167</v>
      </c>
      <c r="M489" s="288">
        <v>42873.217222222222</v>
      </c>
      <c r="N489" s="290">
        <v>0.60279693274245005</v>
      </c>
      <c r="O489" s="289">
        <v>4.2271000000000001</v>
      </c>
      <c r="P489" s="63">
        <f t="shared" si="88"/>
        <v>19</v>
      </c>
      <c r="Q489" s="117">
        <f t="shared" si="89"/>
        <v>500</v>
      </c>
      <c r="R489" s="287">
        <f t="shared" si="90"/>
        <v>-0.5394496440785097</v>
      </c>
    </row>
    <row r="490" spans="1:18">
      <c r="A490" s="52">
        <v>42872.679334490742</v>
      </c>
      <c r="B490" s="3">
        <v>-0.45348279497787314</v>
      </c>
      <c r="C490" s="4">
        <v>6.9525775863523806E-2</v>
      </c>
      <c r="D490" s="63">
        <f t="shared" si="82"/>
        <v>1162</v>
      </c>
      <c r="E490" s="117">
        <f t="shared" si="83"/>
        <v>1373.5</v>
      </c>
      <c r="F490" s="104">
        <f t="shared" si="84"/>
        <v>0.34756199046073349</v>
      </c>
      <c r="G490" s="52">
        <v>42872.991834490742</v>
      </c>
      <c r="H490" s="3">
        <v>1.0404006978604423</v>
      </c>
      <c r="I490" s="4">
        <v>8.8341696541135353E-3</v>
      </c>
      <c r="J490" s="63">
        <f t="shared" si="85"/>
        <v>2094</v>
      </c>
      <c r="K490" s="117">
        <f t="shared" si="86"/>
        <v>1934.5</v>
      </c>
      <c r="L490" s="104">
        <f t="shared" si="87"/>
        <v>-0.23337482359524159</v>
      </c>
      <c r="M490" s="288">
        <v>42873.217233796298</v>
      </c>
      <c r="N490" s="290">
        <v>0.60080843157188002</v>
      </c>
      <c r="O490" s="289">
        <v>5.2777000000000003</v>
      </c>
      <c r="P490" s="63">
        <f t="shared" si="88"/>
        <v>17</v>
      </c>
      <c r="Q490" s="117">
        <f t="shared" si="89"/>
        <v>569.5</v>
      </c>
      <c r="R490" s="287">
        <f t="shared" si="90"/>
        <v>0.20893733369595385</v>
      </c>
    </row>
    <row r="491" spans="1:18">
      <c r="A491" s="52">
        <v>42872.679450231481</v>
      </c>
      <c r="B491" s="3">
        <v>0.33708972172057672</v>
      </c>
      <c r="C491" s="4">
        <v>0.1706784528792076</v>
      </c>
      <c r="D491" s="63">
        <f t="shared" si="82"/>
        <v>2195</v>
      </c>
      <c r="E491" s="117">
        <f t="shared" si="83"/>
        <v>1711.5</v>
      </c>
      <c r="F491" s="104">
        <f t="shared" si="84"/>
        <v>0.41771784368746601</v>
      </c>
      <c r="G491" s="52">
        <v>42872.991950231481</v>
      </c>
      <c r="H491" s="3">
        <v>0.68210057643636435</v>
      </c>
      <c r="I491" s="4">
        <v>6.9525775863523806E-2</v>
      </c>
      <c r="J491" s="63">
        <f t="shared" si="85"/>
        <v>1908</v>
      </c>
      <c r="K491" s="117">
        <f t="shared" si="86"/>
        <v>2076.5</v>
      </c>
      <c r="L491" s="104">
        <f t="shared" si="87"/>
        <v>0.57163371139235186</v>
      </c>
      <c r="M491" s="288">
        <v>42873.217245370368</v>
      </c>
      <c r="N491" s="290">
        <v>0.60272925136864997</v>
      </c>
      <c r="O491" s="289">
        <v>5.2674000000000003</v>
      </c>
      <c r="P491" s="63">
        <f t="shared" si="88"/>
        <v>18</v>
      </c>
      <c r="Q491" s="117">
        <f t="shared" si="89"/>
        <v>568</v>
      </c>
      <c r="R491" s="287">
        <f t="shared" si="90"/>
        <v>1.0577291310781275E-2</v>
      </c>
    </row>
    <row r="492" spans="1:18">
      <c r="A492" s="52">
        <v>42872.679565972227</v>
      </c>
      <c r="B492" s="3">
        <v>-0.31654704867021172</v>
      </c>
      <c r="C492" s="4">
        <v>0.19090898828234434</v>
      </c>
      <c r="D492" s="63">
        <f t="shared" si="82"/>
        <v>1461</v>
      </c>
      <c r="E492" s="117">
        <f t="shared" si="83"/>
        <v>1763</v>
      </c>
      <c r="F492" s="104">
        <f t="shared" si="84"/>
        <v>0.58848840340559461</v>
      </c>
      <c r="G492" s="52">
        <v>42872.992065972227</v>
      </c>
      <c r="H492" s="3">
        <v>0.84925075667701189</v>
      </c>
      <c r="I492" s="4">
        <v>-7.20879719584335E-2</v>
      </c>
      <c r="J492" s="63">
        <f t="shared" si="85"/>
        <v>2005</v>
      </c>
      <c r="K492" s="117">
        <f t="shared" si="86"/>
        <v>1653.5</v>
      </c>
      <c r="L492" s="104">
        <f t="shared" si="87"/>
        <v>0.11039318947670228</v>
      </c>
      <c r="M492" s="288">
        <v>42873.217256944445</v>
      </c>
      <c r="N492" s="290">
        <v>0.59980754552382998</v>
      </c>
      <c r="O492" s="289">
        <v>4.9996</v>
      </c>
      <c r="P492" s="63">
        <f t="shared" si="88"/>
        <v>16</v>
      </c>
      <c r="Q492" s="117">
        <f t="shared" si="89"/>
        <v>554</v>
      </c>
      <c r="R492" s="287">
        <f t="shared" si="90"/>
        <v>-0.18555135697708333</v>
      </c>
    </row>
    <row r="493" spans="1:18">
      <c r="A493" s="52">
        <v>42872.679681712965</v>
      </c>
      <c r="B493" s="3">
        <v>0.29999995353202902</v>
      </c>
      <c r="C493" s="4">
        <v>0.21113952368548111</v>
      </c>
      <c r="D493" s="63">
        <f t="shared" si="82"/>
        <v>2166</v>
      </c>
      <c r="E493" s="117">
        <f t="shared" si="83"/>
        <v>1816</v>
      </c>
      <c r="F493" s="104">
        <f t="shared" si="84"/>
        <v>0.64573640445813141</v>
      </c>
      <c r="G493" s="52">
        <v>42872.992181712965</v>
      </c>
      <c r="H493" s="3">
        <v>1.6265960538570829</v>
      </c>
      <c r="I493" s="4">
        <v>-0.25416279058666608</v>
      </c>
      <c r="J493" s="63">
        <f t="shared" si="85"/>
        <v>2269</v>
      </c>
      <c r="K493" s="117">
        <f t="shared" si="86"/>
        <v>664.5</v>
      </c>
      <c r="L493" s="104">
        <f t="shared" si="87"/>
        <v>0.46082331940905846</v>
      </c>
      <c r="M493" s="288">
        <v>42873.217268518521</v>
      </c>
      <c r="N493" s="290">
        <v>0.59638981435861005</v>
      </c>
      <c r="O493" s="289">
        <v>5.3807</v>
      </c>
      <c r="P493" s="63">
        <f t="shared" si="88"/>
        <v>15</v>
      </c>
      <c r="Q493" s="117">
        <f t="shared" si="89"/>
        <v>578.5</v>
      </c>
      <c r="R493" s="287">
        <f t="shared" si="90"/>
        <v>0.26673629867051402</v>
      </c>
    </row>
    <row r="494" spans="1:18">
      <c r="A494" s="52">
        <v>42872.679797453704</v>
      </c>
      <c r="B494" s="3">
        <v>0.23520922652694662</v>
      </c>
      <c r="C494" s="4">
        <v>-3.1626901152159978E-2</v>
      </c>
      <c r="D494" s="63">
        <f t="shared" si="82"/>
        <v>2098</v>
      </c>
      <c r="E494" s="117">
        <f t="shared" si="83"/>
        <v>956.5</v>
      </c>
      <c r="F494" s="104">
        <f t="shared" si="84"/>
        <v>0.62262584121442577</v>
      </c>
      <c r="G494" s="52">
        <v>42872.992297453704</v>
      </c>
      <c r="H494" s="3">
        <v>0.98728168405991468</v>
      </c>
      <c r="I494" s="4">
        <v>-0.23393225518352931</v>
      </c>
      <c r="J494" s="63">
        <f t="shared" si="85"/>
        <v>2067</v>
      </c>
      <c r="K494" s="117">
        <f t="shared" si="86"/>
        <v>789</v>
      </c>
      <c r="L494" s="104">
        <f t="shared" si="87"/>
        <v>0.79177735213584732</v>
      </c>
      <c r="M494" s="288">
        <v>42873.217280092591</v>
      </c>
      <c r="N494" s="290">
        <v>0.58117387796283004</v>
      </c>
      <c r="O494" s="289">
        <v>7.0802000000000005</v>
      </c>
      <c r="P494" s="63">
        <f t="shared" si="88"/>
        <v>13</v>
      </c>
      <c r="Q494" s="117">
        <f t="shared" si="89"/>
        <v>646</v>
      </c>
      <c r="R494" s="287">
        <f t="shared" si="90"/>
        <v>0.80547154505105178</v>
      </c>
    </row>
    <row r="495" spans="1:18">
      <c r="A495" s="52">
        <v>42872.679913194443</v>
      </c>
      <c r="B495" s="3">
        <v>-0.10496201000263582</v>
      </c>
      <c r="C495" s="4">
        <v>8.975631126666056E-2</v>
      </c>
      <c r="D495" s="63">
        <f t="shared" si="82"/>
        <v>1783</v>
      </c>
      <c r="E495" s="117">
        <f t="shared" si="83"/>
        <v>1443</v>
      </c>
      <c r="F495" s="104">
        <f t="shared" si="84"/>
        <v>0.70688831862116597</v>
      </c>
      <c r="G495" s="52">
        <v>42872.992413194443</v>
      </c>
      <c r="H495" s="3">
        <v>1.0442170963986555</v>
      </c>
      <c r="I495" s="4">
        <v>-0.27439332598980282</v>
      </c>
      <c r="J495" s="63">
        <f t="shared" si="85"/>
        <v>2095</v>
      </c>
      <c r="K495" s="117">
        <f t="shared" si="86"/>
        <v>546</v>
      </c>
      <c r="L495" s="104">
        <f t="shared" si="87"/>
        <v>0.37999919183190078</v>
      </c>
      <c r="M495" s="288">
        <v>42873.217291666668</v>
      </c>
      <c r="N495" s="290">
        <v>0.56546725122846997</v>
      </c>
      <c r="O495" s="289">
        <v>6.8021000000000003</v>
      </c>
      <c r="P495" s="63">
        <f t="shared" si="88"/>
        <v>11</v>
      </c>
      <c r="Q495" s="117">
        <f t="shared" si="89"/>
        <v>638</v>
      </c>
      <c r="R495" s="287">
        <f t="shared" si="90"/>
        <v>0.63134784206701611</v>
      </c>
    </row>
    <row r="496" spans="1:18">
      <c r="A496" s="52">
        <v>42872.680028935181</v>
      </c>
      <c r="B496" s="3">
        <v>-0.30991820684802246</v>
      </c>
      <c r="C496" s="4">
        <v>0.19090898828234434</v>
      </c>
      <c r="D496" s="63">
        <f t="shared" si="82"/>
        <v>1478</v>
      </c>
      <c r="E496" s="117">
        <f t="shared" si="83"/>
        <v>1763</v>
      </c>
      <c r="F496" s="104">
        <f t="shared" si="84"/>
        <v>0.69231331262731888</v>
      </c>
      <c r="G496" s="52">
        <v>42872.992528935181</v>
      </c>
      <c r="H496" s="3">
        <v>1.9123177797659461</v>
      </c>
      <c r="I496" s="4">
        <v>-0.19347118437725577</v>
      </c>
      <c r="J496" s="63">
        <f t="shared" si="85"/>
        <v>2309</v>
      </c>
      <c r="K496" s="117">
        <f t="shared" si="86"/>
        <v>1019.5</v>
      </c>
      <c r="L496" s="104">
        <f t="shared" si="87"/>
        <v>-2.5229680826848476E-2</v>
      </c>
      <c r="M496" s="288">
        <v>42873.217303240737</v>
      </c>
      <c r="N496" s="290">
        <v>0.55797405107643006</v>
      </c>
      <c r="O496" s="289">
        <v>6.2355999999999998</v>
      </c>
      <c r="P496" s="63">
        <f t="shared" si="88"/>
        <v>6</v>
      </c>
      <c r="Q496" s="117">
        <f t="shared" si="89"/>
        <v>628</v>
      </c>
      <c r="R496" s="287">
        <f t="shared" si="90"/>
        <v>0.53275421222123598</v>
      </c>
    </row>
    <row r="497" spans="1:18">
      <c r="A497" s="52">
        <v>42872.68014467592</v>
      </c>
      <c r="B497" s="3">
        <v>-0.31533060081345643</v>
      </c>
      <c r="C497" s="4">
        <v>6.9525775863523806E-2</v>
      </c>
      <c r="D497" s="63">
        <f t="shared" si="82"/>
        <v>1465</v>
      </c>
      <c r="E497" s="117">
        <f t="shared" si="83"/>
        <v>1373.5</v>
      </c>
      <c r="F497" s="104">
        <f t="shared" si="84"/>
        <v>-0.12309241012737267</v>
      </c>
      <c r="G497" s="52">
        <v>42872.99264467592</v>
      </c>
      <c r="H497" s="3">
        <v>1.336466991997503</v>
      </c>
      <c r="I497" s="4">
        <v>-0.19347118437725577</v>
      </c>
      <c r="J497" s="63">
        <f t="shared" si="85"/>
        <v>2204</v>
      </c>
      <c r="K497" s="117">
        <f t="shared" si="86"/>
        <v>1019.5</v>
      </c>
      <c r="L497" s="104">
        <f t="shared" si="87"/>
        <v>-3.2282002041799311E-2</v>
      </c>
      <c r="M497" s="288">
        <v>42873.217314814814</v>
      </c>
      <c r="N497" s="290">
        <v>0.55527128952371896</v>
      </c>
      <c r="O497" s="289">
        <v>4.9790000000000001</v>
      </c>
      <c r="P497" s="63">
        <f t="shared" si="88"/>
        <v>5</v>
      </c>
      <c r="Q497" s="117">
        <f t="shared" si="89"/>
        <v>552.5</v>
      </c>
      <c r="R497" s="287">
        <f t="shared" si="90"/>
        <v>0.46928894951470529</v>
      </c>
    </row>
    <row r="498" spans="1:18">
      <c r="A498" s="52">
        <v>42872.680260416666</v>
      </c>
      <c r="B498" s="3">
        <v>0.46809273627972176</v>
      </c>
      <c r="C498" s="4">
        <v>-3.1626901152159978E-2</v>
      </c>
      <c r="D498" s="63">
        <f t="shared" si="82"/>
        <v>2261</v>
      </c>
      <c r="E498" s="117">
        <f t="shared" si="83"/>
        <v>956.5</v>
      </c>
      <c r="F498" s="104">
        <f t="shared" si="84"/>
        <v>-0.45479044399301738</v>
      </c>
      <c r="G498" s="52">
        <v>42872.992760416666</v>
      </c>
      <c r="H498" s="3">
        <v>1.440866900602146</v>
      </c>
      <c r="I498" s="4">
        <v>-3.1626901152159978E-2</v>
      </c>
      <c r="J498" s="63">
        <f t="shared" si="85"/>
        <v>2235</v>
      </c>
      <c r="K498" s="117">
        <f t="shared" si="86"/>
        <v>1805.5</v>
      </c>
      <c r="L498" s="104">
        <f t="shared" si="87"/>
        <v>-0.15757315445410011</v>
      </c>
      <c r="M498" s="288">
        <v>42873.217326388891</v>
      </c>
      <c r="N498" s="290">
        <v>0.55862315122693895</v>
      </c>
      <c r="O498" s="289">
        <v>5.1540999999999997</v>
      </c>
      <c r="P498" s="63">
        <f t="shared" si="88"/>
        <v>9</v>
      </c>
      <c r="Q498" s="117">
        <f t="shared" si="89"/>
        <v>566</v>
      </c>
      <c r="R498" s="287">
        <f t="shared" si="90"/>
        <v>-0.43052564898515749</v>
      </c>
    </row>
    <row r="499" spans="1:18">
      <c r="A499" s="52">
        <v>42872.680376157412</v>
      </c>
      <c r="B499" s="3">
        <v>-0.30067161724991032</v>
      </c>
      <c r="C499" s="4">
        <v>6.9525775863523806E-2</v>
      </c>
      <c r="D499" s="63">
        <f t="shared" si="82"/>
        <v>1491</v>
      </c>
      <c r="E499" s="117">
        <f t="shared" si="83"/>
        <v>1373.5</v>
      </c>
      <c r="F499" s="104">
        <f t="shared" si="84"/>
        <v>-0.53873460625427771</v>
      </c>
      <c r="G499" s="52">
        <v>42872.992876157412</v>
      </c>
      <c r="H499" s="3">
        <v>1.6088265532979966</v>
      </c>
      <c r="I499" s="4">
        <v>-0.27439332598980282</v>
      </c>
      <c r="J499" s="63">
        <f t="shared" si="85"/>
        <v>2265</v>
      </c>
      <c r="K499" s="117">
        <f t="shared" si="86"/>
        <v>546</v>
      </c>
      <c r="L499" s="104">
        <f t="shared" si="87"/>
        <v>-2.9388898338178465E-2</v>
      </c>
      <c r="M499" s="288">
        <v>42873.21733796296</v>
      </c>
      <c r="N499" s="290">
        <v>0.55800482784024996</v>
      </c>
      <c r="O499" s="289">
        <v>5.8853999999999997</v>
      </c>
      <c r="P499" s="63">
        <f t="shared" si="88"/>
        <v>8</v>
      </c>
      <c r="Q499" s="117">
        <f t="shared" si="89"/>
        <v>613.5</v>
      </c>
      <c r="R499" s="287">
        <f t="shared" si="90"/>
        <v>-2.8599327373494E-2</v>
      </c>
    </row>
    <row r="500" spans="1:18">
      <c r="A500" s="52">
        <v>42872.680491898151</v>
      </c>
      <c r="B500" s="3">
        <v>-0.32606799776645112</v>
      </c>
      <c r="C500" s="4">
        <v>2.9064705057250291E-2</v>
      </c>
      <c r="D500" s="63">
        <f t="shared" si="82"/>
        <v>1443</v>
      </c>
      <c r="E500" s="117">
        <f t="shared" si="83"/>
        <v>1226.5</v>
      </c>
      <c r="F500" s="104">
        <f t="shared" si="84"/>
        <v>-0.29755662772677666</v>
      </c>
      <c r="G500" s="52">
        <v>42872.992991898151</v>
      </c>
      <c r="H500" s="3">
        <v>1.1797685397052058</v>
      </c>
      <c r="I500" s="4">
        <v>-0.21370171978039254</v>
      </c>
      <c r="J500" s="63">
        <f t="shared" si="85"/>
        <v>2148</v>
      </c>
      <c r="K500" s="117">
        <f t="shared" si="86"/>
        <v>909</v>
      </c>
      <c r="L500" s="104">
        <f t="shared" si="87"/>
        <v>0.22139416863323674</v>
      </c>
      <c r="M500" s="288">
        <v>42873.217349537037</v>
      </c>
      <c r="N500" s="290">
        <v>0.55334751265291005</v>
      </c>
      <c r="O500" s="289">
        <v>5.6794000000000002</v>
      </c>
      <c r="P500" s="63">
        <f t="shared" si="88"/>
        <v>4</v>
      </c>
      <c r="Q500" s="117">
        <f t="shared" si="89"/>
        <v>602</v>
      </c>
      <c r="R500" s="287">
        <f t="shared" si="90"/>
        <v>0.48997717750764958</v>
      </c>
    </row>
    <row r="501" spans="1:18">
      <c r="A501" s="52">
        <v>42872.680607638889</v>
      </c>
      <c r="B501" s="3">
        <v>0.30045021957635598</v>
      </c>
      <c r="C501" s="4">
        <v>2.9064705057250291E-2</v>
      </c>
      <c r="D501" s="63">
        <f t="shared" si="82"/>
        <v>2167</v>
      </c>
      <c r="E501" s="117">
        <f t="shared" si="83"/>
        <v>1226.5</v>
      </c>
      <c r="F501" s="104">
        <f t="shared" si="84"/>
        <v>0.56859488286683368</v>
      </c>
      <c r="G501" s="52">
        <v>42872.993107638889</v>
      </c>
      <c r="H501" s="3">
        <v>1.5935344748189697</v>
      </c>
      <c r="I501" s="4">
        <v>-0.19347118437725577</v>
      </c>
      <c r="J501" s="63">
        <f t="shared" si="85"/>
        <v>2261</v>
      </c>
      <c r="K501" s="117">
        <f t="shared" si="86"/>
        <v>1019.5</v>
      </c>
      <c r="L501" s="104">
        <f t="shared" si="87"/>
        <v>0.61932344903585157</v>
      </c>
      <c r="M501" s="288">
        <v>42873.217361111114</v>
      </c>
      <c r="N501" s="290">
        <v>0.55192884638461004</v>
      </c>
      <c r="O501" s="289">
        <v>5.1849999999999996</v>
      </c>
      <c r="P501" s="63">
        <f t="shared" si="88"/>
        <v>3</v>
      </c>
      <c r="Q501" s="117">
        <f t="shared" si="89"/>
        <v>567</v>
      </c>
      <c r="R501" s="287">
        <f t="shared" si="90"/>
        <v>0.36005136484702371</v>
      </c>
    </row>
    <row r="502" spans="1:18">
      <c r="A502" s="52">
        <v>42872.680723379628</v>
      </c>
      <c r="B502" s="3">
        <v>-0.57093232239578773</v>
      </c>
      <c r="C502" s="4">
        <v>-0.11254904276470701</v>
      </c>
      <c r="D502" s="63">
        <f t="shared" si="82"/>
        <v>811</v>
      </c>
      <c r="E502" s="117">
        <f t="shared" si="83"/>
        <v>618.5</v>
      </c>
      <c r="F502" s="104">
        <f t="shared" si="84"/>
        <v>0.90143781006695967</v>
      </c>
      <c r="G502" s="52">
        <v>42872.993223379628</v>
      </c>
      <c r="H502" s="3">
        <v>1.3139563624765098</v>
      </c>
      <c r="I502" s="4">
        <v>8.975631126666056E-2</v>
      </c>
      <c r="J502" s="63">
        <f t="shared" si="85"/>
        <v>2195</v>
      </c>
      <c r="K502" s="117">
        <f t="shared" si="86"/>
        <v>2109</v>
      </c>
      <c r="L502" s="104">
        <f t="shared" si="87"/>
        <v>0.15304444156399569</v>
      </c>
      <c r="M502" s="288">
        <v>42873.217372685183</v>
      </c>
      <c r="N502" s="290">
        <v>0.54794312642957999</v>
      </c>
      <c r="O502" s="289">
        <v>4.4743000000000004</v>
      </c>
      <c r="P502" s="63">
        <f t="shared" si="88"/>
        <v>1</v>
      </c>
      <c r="Q502" s="117">
        <f t="shared" si="89"/>
        <v>515</v>
      </c>
      <c r="R502" s="287">
        <f t="shared" si="90"/>
        <v>0.23696818633987229</v>
      </c>
    </row>
    <row r="503" spans="1:18">
      <c r="A503" s="52">
        <v>42872.680839120367</v>
      </c>
      <c r="B503" s="3">
        <v>-0.56521387400004297</v>
      </c>
      <c r="C503" s="4">
        <v>-3.1626901152159978E-2</v>
      </c>
      <c r="D503" s="63">
        <f t="shared" si="82"/>
        <v>833</v>
      </c>
      <c r="E503" s="117">
        <f t="shared" si="83"/>
        <v>956.5</v>
      </c>
      <c r="F503" s="104">
        <f t="shared" si="84"/>
        <v>0.80042536070770554</v>
      </c>
      <c r="G503" s="52">
        <v>42872.993339120367</v>
      </c>
      <c r="H503" s="3">
        <v>1.9777342127378112</v>
      </c>
      <c r="I503" s="4">
        <v>-0.19347118437725577</v>
      </c>
      <c r="J503" s="63">
        <f t="shared" si="85"/>
        <v>2318</v>
      </c>
      <c r="K503" s="117">
        <f t="shared" si="86"/>
        <v>1019.5</v>
      </c>
      <c r="L503" s="104">
        <f t="shared" si="87"/>
        <v>-0.22415538158254047</v>
      </c>
      <c r="M503" s="288">
        <v>42873.21738425926</v>
      </c>
      <c r="N503" s="290">
        <v>0.55124528140081996</v>
      </c>
      <c r="O503" s="289">
        <v>5.7206000000000001</v>
      </c>
      <c r="P503" s="63">
        <f t="shared" si="88"/>
        <v>2</v>
      </c>
      <c r="Q503" s="117">
        <f t="shared" si="89"/>
        <v>604</v>
      </c>
      <c r="R503" s="287">
        <f t="shared" si="90"/>
        <v>-5.8459139584325519E-2</v>
      </c>
    </row>
    <row r="504" spans="1:18">
      <c r="A504" s="52">
        <v>42872.680954861105</v>
      </c>
      <c r="B504" s="3">
        <v>-0.67710490728773975</v>
      </c>
      <c r="C504" s="4">
        <v>8.8341696541135353E-3</v>
      </c>
      <c r="D504" s="63">
        <f t="shared" si="82"/>
        <v>448</v>
      </c>
      <c r="E504" s="117">
        <f t="shared" si="83"/>
        <v>1139.5</v>
      </c>
      <c r="F504" s="104">
        <f t="shared" si="84"/>
        <v>2.186926697745931E-2</v>
      </c>
      <c r="G504" s="52">
        <v>42872.993454861105</v>
      </c>
      <c r="H504" s="3">
        <v>2.5156959593783195</v>
      </c>
      <c r="I504" s="4">
        <v>-0.11254904276470701</v>
      </c>
      <c r="J504" s="63">
        <f t="shared" si="85"/>
        <v>2334</v>
      </c>
      <c r="K504" s="117">
        <f t="shared" si="86"/>
        <v>1463</v>
      </c>
      <c r="L504" s="104">
        <f t="shared" si="87"/>
        <v>-0.18010368984466946</v>
      </c>
      <c r="M504" s="288">
        <v>42873.217395833337</v>
      </c>
      <c r="N504" s="290">
        <v>0.55797561941286999</v>
      </c>
      <c r="O504" s="289">
        <v>5.8853999999999997</v>
      </c>
      <c r="P504" s="63">
        <f t="shared" si="88"/>
        <v>7</v>
      </c>
      <c r="Q504" s="117">
        <f t="shared" si="89"/>
        <v>613.5</v>
      </c>
      <c r="R504" s="287">
        <f t="shared" si="90"/>
        <v>0.27951984611671676</v>
      </c>
    </row>
    <row r="505" spans="1:18">
      <c r="A505" s="52">
        <v>42872.681070601851</v>
      </c>
      <c r="B505" s="3">
        <v>-0.78178882662949034</v>
      </c>
      <c r="C505" s="4">
        <v>0.10998684666979731</v>
      </c>
      <c r="D505" s="63">
        <f t="shared" si="82"/>
        <v>98</v>
      </c>
      <c r="E505" s="117">
        <f t="shared" si="83"/>
        <v>1519</v>
      </c>
      <c r="F505" s="104">
        <f t="shared" si="84"/>
        <v>-8.4118916520682277E-2</v>
      </c>
      <c r="G505" s="52">
        <v>42872.993570601851</v>
      </c>
      <c r="H505" s="3">
        <v>2.2489618129930995</v>
      </c>
      <c r="I505" s="4">
        <v>-0.17324064897411903</v>
      </c>
      <c r="J505" s="63">
        <f t="shared" si="85"/>
        <v>2330</v>
      </c>
      <c r="K505" s="117">
        <f t="shared" si="86"/>
        <v>1139</v>
      </c>
      <c r="L505" s="104">
        <f t="shared" si="87"/>
        <v>-0.49939527508583764</v>
      </c>
      <c r="M505" s="288">
        <v>42873.217407407406</v>
      </c>
      <c r="N505" s="290">
        <v>0.56436682826304896</v>
      </c>
      <c r="O505" s="289">
        <v>4.8966000000000003</v>
      </c>
      <c r="P505" s="63">
        <f t="shared" si="88"/>
        <v>10</v>
      </c>
      <c r="Q505" s="117">
        <f t="shared" si="89"/>
        <v>545.5</v>
      </c>
      <c r="R505" s="287">
        <f t="shared" si="90"/>
        <v>0.93703248131645178</v>
      </c>
    </row>
    <row r="506" spans="1:18">
      <c r="A506" s="52">
        <v>42872.681186342597</v>
      </c>
      <c r="B506" s="3">
        <v>9.1136617412546389E-2</v>
      </c>
      <c r="C506" s="4">
        <v>0.25160059449175465</v>
      </c>
      <c r="D506" s="63">
        <f t="shared" si="82"/>
        <v>1997</v>
      </c>
      <c r="E506" s="117">
        <f t="shared" si="83"/>
        <v>1925</v>
      </c>
      <c r="F506" s="104">
        <f t="shared" si="84"/>
        <v>0.22364144795061708</v>
      </c>
      <c r="G506" s="52">
        <v>42872.993686342597</v>
      </c>
      <c r="H506" s="3">
        <v>1.6852997186944398</v>
      </c>
      <c r="I506" s="4">
        <v>-9.2318507361570254E-2</v>
      </c>
      <c r="J506" s="63">
        <f t="shared" si="85"/>
        <v>2278</v>
      </c>
      <c r="K506" s="117">
        <f t="shared" si="86"/>
        <v>1574</v>
      </c>
      <c r="L506" s="104">
        <f t="shared" si="87"/>
        <v>4.3349137108034598E-2</v>
      </c>
      <c r="M506" s="288">
        <v>42873.217418981483</v>
      </c>
      <c r="N506" s="290">
        <v>0.57642554359305997</v>
      </c>
      <c r="O506" s="289">
        <v>5.0407999999999999</v>
      </c>
      <c r="P506" s="63">
        <f t="shared" si="88"/>
        <v>12</v>
      </c>
      <c r="Q506" s="117">
        <f t="shared" si="89"/>
        <v>558</v>
      </c>
      <c r="R506" s="287">
        <f t="shared" si="90"/>
        <v>-0.19939602382054816</v>
      </c>
    </row>
    <row r="507" spans="1:18">
      <c r="A507" s="52">
        <v>42872.681302083336</v>
      </c>
      <c r="B507" s="3">
        <v>-0.18332170429346509</v>
      </c>
      <c r="C507" s="4">
        <v>8.975631126666056E-2</v>
      </c>
      <c r="D507" s="63">
        <f t="shared" si="82"/>
        <v>1672</v>
      </c>
      <c r="E507" s="117">
        <f t="shared" si="83"/>
        <v>1443</v>
      </c>
      <c r="F507" s="104">
        <f t="shared" si="84"/>
        <v>1.8532815383460095E-2</v>
      </c>
      <c r="G507" s="52">
        <v>42872.993802083336</v>
      </c>
      <c r="H507" s="3">
        <v>1.9359542065273003</v>
      </c>
      <c r="I507" s="4">
        <v>-0.15301011357098226</v>
      </c>
      <c r="J507" s="63">
        <f t="shared" si="85"/>
        <v>2314</v>
      </c>
      <c r="K507" s="117">
        <f t="shared" si="86"/>
        <v>1226.5</v>
      </c>
      <c r="L507" s="104">
        <f t="shared" si="87"/>
        <v>0.22906308979294751</v>
      </c>
      <c r="M507" s="288">
        <v>42873.217430555553</v>
      </c>
      <c r="N507" s="290">
        <v>0.59135460294188003</v>
      </c>
      <c r="O507" s="289">
        <v>5.9472000000000005</v>
      </c>
      <c r="P507" s="63">
        <f t="shared" si="88"/>
        <v>14</v>
      </c>
      <c r="Q507" s="117">
        <f t="shared" si="89"/>
        <v>617</v>
      </c>
      <c r="R507" s="287">
        <f t="shared" si="90"/>
        <v>-0.12375632487710174</v>
      </c>
    </row>
    <row r="508" spans="1:18">
      <c r="A508" s="52">
        <v>42872.681417824075</v>
      </c>
      <c r="B508" s="3">
        <v>-7.5359885780553623E-2</v>
      </c>
      <c r="C508" s="4">
        <v>0.13021738207293407</v>
      </c>
      <c r="D508" s="63">
        <f t="shared" si="82"/>
        <v>1821</v>
      </c>
      <c r="E508" s="117">
        <f t="shared" si="83"/>
        <v>1594</v>
      </c>
      <c r="F508" s="104">
        <f t="shared" si="84"/>
        <v>0.2850634731687563</v>
      </c>
      <c r="G508" s="52">
        <v>42872.993917824075</v>
      </c>
      <c r="H508" s="3">
        <v>1.4125343768370606</v>
      </c>
      <c r="I508" s="4">
        <v>-0.17324064897411903</v>
      </c>
      <c r="J508" s="63">
        <f t="shared" si="85"/>
        <v>2232</v>
      </c>
      <c r="K508" s="117">
        <f t="shared" si="86"/>
        <v>1139</v>
      </c>
      <c r="L508" s="104">
        <f t="shared" si="87"/>
        <v>0.25834250188775043</v>
      </c>
      <c r="M508" s="288">
        <v>42873.217442129629</v>
      </c>
      <c r="N508" s="290">
        <v>0.60609508862612005</v>
      </c>
      <c r="O508" s="289">
        <v>5.7515000000000001</v>
      </c>
      <c r="P508" s="63">
        <f t="shared" si="88"/>
        <v>25</v>
      </c>
      <c r="Q508" s="117">
        <f t="shared" si="89"/>
        <v>607</v>
      </c>
      <c r="R508" s="287">
        <f t="shared" si="90"/>
        <v>-8.1486802364296132E-2</v>
      </c>
    </row>
    <row r="509" spans="1:18">
      <c r="A509" s="52">
        <v>42872.681533564813</v>
      </c>
      <c r="B509" s="3">
        <v>-8.9173377065953727E-2</v>
      </c>
      <c r="C509" s="4">
        <v>8.8341696541135353E-3</v>
      </c>
      <c r="D509" s="63">
        <f t="shared" si="82"/>
        <v>1804</v>
      </c>
      <c r="E509" s="117">
        <f t="shared" si="83"/>
        <v>1139.5</v>
      </c>
      <c r="F509" s="104">
        <f t="shared" si="84"/>
        <v>0.53814067316945702</v>
      </c>
      <c r="G509" s="52">
        <v>42872.994033564813</v>
      </c>
      <c r="H509" s="3">
        <v>1.5607855619316604</v>
      </c>
      <c r="I509" s="4">
        <v>-0.17324064897411903</v>
      </c>
      <c r="J509" s="63">
        <f t="shared" si="85"/>
        <v>2255</v>
      </c>
      <c r="K509" s="117">
        <f t="shared" si="86"/>
        <v>1139</v>
      </c>
      <c r="L509" s="104">
        <f t="shared" si="87"/>
        <v>0.43792056079667996</v>
      </c>
      <c r="M509" s="288">
        <v>42873.217453703706</v>
      </c>
      <c r="N509" s="290">
        <v>0.61715726705212004</v>
      </c>
      <c r="O509" s="289">
        <v>5.4733999999999998</v>
      </c>
      <c r="P509" s="63">
        <f t="shared" si="88"/>
        <v>26</v>
      </c>
      <c r="Q509" s="117">
        <f t="shared" si="89"/>
        <v>584.5</v>
      </c>
      <c r="R509" s="287">
        <f t="shared" si="90"/>
        <v>-9.3103397955154685E-3</v>
      </c>
    </row>
    <row r="510" spans="1:18">
      <c r="A510" s="52">
        <v>42872.681649305552</v>
      </c>
      <c r="B510" s="3">
        <v>-8.4061103700377712E-2</v>
      </c>
      <c r="C510" s="4">
        <v>0.27183112989489139</v>
      </c>
      <c r="D510" s="63">
        <f t="shared" si="82"/>
        <v>1808</v>
      </c>
      <c r="E510" s="117">
        <f t="shared" si="83"/>
        <v>1967</v>
      </c>
      <c r="F510" s="104">
        <f t="shared" si="84"/>
        <v>0.83283500476995109</v>
      </c>
      <c r="G510" s="52">
        <v>42872.994149305552</v>
      </c>
      <c r="H510" s="3">
        <v>1.2193772690558249</v>
      </c>
      <c r="I510" s="4">
        <v>0.10998684666979731</v>
      </c>
      <c r="J510" s="63">
        <f t="shared" si="85"/>
        <v>2165</v>
      </c>
      <c r="K510" s="117">
        <f t="shared" si="86"/>
        <v>2140</v>
      </c>
      <c r="L510" s="104">
        <f t="shared" si="87"/>
        <v>0.48035985016926375</v>
      </c>
      <c r="M510" s="288">
        <v>42873.217465277776</v>
      </c>
      <c r="N510" s="290">
        <v>0.62751903362898998</v>
      </c>
      <c r="O510" s="289">
        <v>7.1111000000000004</v>
      </c>
      <c r="P510" s="63">
        <f t="shared" si="88"/>
        <v>32</v>
      </c>
      <c r="Q510" s="117">
        <f t="shared" si="89"/>
        <v>648</v>
      </c>
      <c r="R510" s="287">
        <f t="shared" si="90"/>
        <v>0.93827033507454527</v>
      </c>
    </row>
    <row r="511" spans="1:18">
      <c r="A511" s="52">
        <v>42872.681765046291</v>
      </c>
      <c r="B511" s="3">
        <v>6.7297540125951016E-2</v>
      </c>
      <c r="C511" s="4">
        <v>6.9525775863523806E-2</v>
      </c>
      <c r="D511" s="63">
        <f t="shared" si="82"/>
        <v>1987</v>
      </c>
      <c r="E511" s="117">
        <f t="shared" si="83"/>
        <v>1373.5</v>
      </c>
      <c r="F511" s="104">
        <f t="shared" si="84"/>
        <v>0.61874031070262703</v>
      </c>
      <c r="G511" s="52">
        <v>42872.994265046291</v>
      </c>
      <c r="H511" s="3">
        <v>0.70311031550607372</v>
      </c>
      <c r="I511" s="4">
        <v>-0.17324064897411903</v>
      </c>
      <c r="J511" s="63">
        <f t="shared" si="85"/>
        <v>1923</v>
      </c>
      <c r="K511" s="117">
        <f t="shared" si="86"/>
        <v>1139</v>
      </c>
      <c r="L511" s="104">
        <f t="shared" si="87"/>
        <v>-0.43232171094675437</v>
      </c>
      <c r="M511" s="288">
        <v>42873.217476851853</v>
      </c>
      <c r="N511" s="290">
        <v>0.63356062997993001</v>
      </c>
      <c r="O511" s="289">
        <v>5.5042999999999997</v>
      </c>
      <c r="P511" s="63">
        <f t="shared" si="88"/>
        <v>38</v>
      </c>
      <c r="Q511" s="117">
        <f t="shared" si="89"/>
        <v>589</v>
      </c>
      <c r="R511" s="287">
        <f t="shared" si="90"/>
        <v>-0.51794993557992686</v>
      </c>
    </row>
    <row r="512" spans="1:18">
      <c r="A512" s="52">
        <v>42872.681880787037</v>
      </c>
      <c r="B512" s="3">
        <v>-6.360880828716621E-2</v>
      </c>
      <c r="C512" s="4">
        <v>0.33252273610430166</v>
      </c>
      <c r="D512" s="63">
        <f t="shared" si="82"/>
        <v>1843</v>
      </c>
      <c r="E512" s="117">
        <f t="shared" si="83"/>
        <v>2069.5</v>
      </c>
      <c r="F512" s="104">
        <f t="shared" si="84"/>
        <v>0.77062078530002054</v>
      </c>
      <c r="G512" s="52">
        <v>42872.994380787037</v>
      </c>
      <c r="H512" s="3">
        <v>0.38662502063017801</v>
      </c>
      <c r="I512" s="4">
        <v>-0.21370171978039254</v>
      </c>
      <c r="J512" s="63">
        <f t="shared" si="85"/>
        <v>1731</v>
      </c>
      <c r="K512" s="117">
        <f t="shared" si="86"/>
        <v>909</v>
      </c>
      <c r="L512" s="104">
        <f t="shared" si="87"/>
        <v>0.65634600849434321</v>
      </c>
      <c r="M512" s="288">
        <v>42873.217488425929</v>
      </c>
      <c r="N512" s="290">
        <v>0.63866565690143895</v>
      </c>
      <c r="O512" s="289">
        <v>5.5248999999999997</v>
      </c>
      <c r="P512" s="63">
        <f t="shared" si="88"/>
        <v>45</v>
      </c>
      <c r="Q512" s="117">
        <f t="shared" si="89"/>
        <v>592.5</v>
      </c>
      <c r="R512" s="287">
        <f t="shared" si="90"/>
        <v>-0.71625642522711486</v>
      </c>
    </row>
    <row r="513" spans="1:18">
      <c r="A513" s="52">
        <v>42872.681996527783</v>
      </c>
      <c r="B513" s="3">
        <v>-0.52185864902398327</v>
      </c>
      <c r="C513" s="4">
        <v>0.21113952368548111</v>
      </c>
      <c r="D513" s="63">
        <f t="shared" si="82"/>
        <v>947</v>
      </c>
      <c r="E513" s="117">
        <f t="shared" si="83"/>
        <v>1816</v>
      </c>
      <c r="F513" s="104">
        <f t="shared" si="84"/>
        <v>0.6989499732294765</v>
      </c>
      <c r="G513" s="52">
        <v>42872.994496527783</v>
      </c>
      <c r="H513" s="3">
        <v>1.6805666010832527</v>
      </c>
      <c r="I513" s="4">
        <v>-0.21370171978039254</v>
      </c>
      <c r="J513" s="63">
        <f t="shared" si="85"/>
        <v>2277</v>
      </c>
      <c r="K513" s="117">
        <f t="shared" si="86"/>
        <v>909</v>
      </c>
      <c r="L513" s="104">
        <f t="shared" si="87"/>
        <v>0.34600764071349022</v>
      </c>
      <c r="M513" s="288">
        <v>42873.217499999999</v>
      </c>
      <c r="N513" s="290">
        <v>0.64160212212477996</v>
      </c>
      <c r="O513" s="289">
        <v>5.3807</v>
      </c>
      <c r="P513" s="63">
        <f t="shared" si="88"/>
        <v>48</v>
      </c>
      <c r="Q513" s="117">
        <f t="shared" si="89"/>
        <v>578.5</v>
      </c>
      <c r="R513" s="287">
        <f t="shared" si="90"/>
        <v>-0.73490749517226583</v>
      </c>
    </row>
    <row r="514" spans="1:18">
      <c r="A514" s="52">
        <v>42872.682112268521</v>
      </c>
      <c r="B514" s="3">
        <v>1.8222859931452631E-2</v>
      </c>
      <c r="C514" s="4">
        <v>-7.20879719584335E-2</v>
      </c>
      <c r="D514" s="63">
        <f t="shared" si="82"/>
        <v>1937</v>
      </c>
      <c r="E514" s="117">
        <f t="shared" si="83"/>
        <v>792.5</v>
      </c>
      <c r="F514" s="104">
        <f t="shared" si="84"/>
        <v>0.65342545086130588</v>
      </c>
      <c r="G514" s="52">
        <v>42872.994612268521</v>
      </c>
      <c r="H514" s="3">
        <v>1.1822309565798412</v>
      </c>
      <c r="I514" s="4">
        <v>-5.1857436555298481E-2</v>
      </c>
      <c r="J514" s="63">
        <f t="shared" si="85"/>
        <v>2149</v>
      </c>
      <c r="K514" s="117">
        <f t="shared" si="86"/>
        <v>1708.5</v>
      </c>
      <c r="L514" s="104">
        <f t="shared" si="87"/>
        <v>0.29555749280389293</v>
      </c>
      <c r="M514" s="288">
        <v>42873.217511574076</v>
      </c>
      <c r="N514" s="290">
        <v>0.63766876311903997</v>
      </c>
      <c r="O514" s="289">
        <v>5.2983000000000002</v>
      </c>
      <c r="P514" s="63">
        <f t="shared" si="88"/>
        <v>42</v>
      </c>
      <c r="Q514" s="117">
        <f t="shared" si="89"/>
        <v>572</v>
      </c>
      <c r="R514" s="287">
        <f t="shared" si="90"/>
        <v>0.29500223640149686</v>
      </c>
    </row>
    <row r="515" spans="1:18">
      <c r="A515" s="52">
        <v>42872.68222800926</v>
      </c>
      <c r="B515" s="3">
        <v>0.3765054929830533</v>
      </c>
      <c r="C515" s="4">
        <v>4.9295240460387052E-2</v>
      </c>
      <c r="D515" s="63">
        <f t="shared" si="82"/>
        <v>2220</v>
      </c>
      <c r="E515" s="117">
        <f t="shared" si="83"/>
        <v>1304.5</v>
      </c>
      <c r="F515" s="104">
        <f t="shared" si="84"/>
        <v>0.67988669918977995</v>
      </c>
      <c r="G515" s="52">
        <v>42872.99472800926</v>
      </c>
      <c r="H515" s="3">
        <v>1.1658307624980027</v>
      </c>
      <c r="I515" s="4">
        <v>-0.23393225518352931</v>
      </c>
      <c r="J515" s="63">
        <f t="shared" si="85"/>
        <v>2140</v>
      </c>
      <c r="K515" s="117">
        <f t="shared" si="86"/>
        <v>789</v>
      </c>
      <c r="L515" s="104">
        <f t="shared" si="87"/>
        <v>0.28573895919876879</v>
      </c>
      <c r="M515" s="288">
        <v>42873.217523148145</v>
      </c>
      <c r="N515" s="290">
        <v>0.62806162625572004</v>
      </c>
      <c r="O515" s="289">
        <v>5.0305</v>
      </c>
      <c r="P515" s="63">
        <f t="shared" si="88"/>
        <v>33</v>
      </c>
      <c r="Q515" s="117">
        <f t="shared" si="89"/>
        <v>556.5</v>
      </c>
      <c r="R515" s="287">
        <f t="shared" si="90"/>
        <v>0.87252589793511237</v>
      </c>
    </row>
    <row r="516" spans="1:18">
      <c r="A516" s="52">
        <v>42872.682343749999</v>
      </c>
      <c r="B516" s="3">
        <v>0.36164967972125778</v>
      </c>
      <c r="C516" s="4">
        <v>0.25160059449175465</v>
      </c>
      <c r="D516" s="63">
        <f t="shared" si="82"/>
        <v>2209</v>
      </c>
      <c r="E516" s="117">
        <f t="shared" si="83"/>
        <v>1925</v>
      </c>
      <c r="F516" s="104">
        <f t="shared" si="84"/>
        <v>0.31894268190546293</v>
      </c>
      <c r="G516" s="52">
        <v>42872.994843749999</v>
      </c>
      <c r="H516" s="3">
        <v>0.49739174237827971</v>
      </c>
      <c r="I516" s="4">
        <v>0.27183112989489139</v>
      </c>
      <c r="J516" s="63">
        <f t="shared" si="85"/>
        <v>1793</v>
      </c>
      <c r="K516" s="117">
        <f t="shared" si="86"/>
        <v>2285</v>
      </c>
      <c r="L516" s="104">
        <f t="shared" si="87"/>
        <v>0.1019334771862211</v>
      </c>
      <c r="M516" s="288">
        <v>42873.217534722222</v>
      </c>
      <c r="N516" s="290">
        <v>0.62355926426193997</v>
      </c>
      <c r="O516" s="289">
        <v>4.9790000000000001</v>
      </c>
      <c r="P516" s="63">
        <f t="shared" si="88"/>
        <v>30</v>
      </c>
      <c r="Q516" s="117">
        <f t="shared" si="89"/>
        <v>552.5</v>
      </c>
      <c r="R516" s="287">
        <f t="shared" si="90"/>
        <v>0.99186473086308147</v>
      </c>
    </row>
    <row r="517" spans="1:18">
      <c r="A517" s="52">
        <v>42872.682459490738</v>
      </c>
      <c r="B517" s="3">
        <v>0.83919466727119441</v>
      </c>
      <c r="C517" s="4">
        <v>0.19090898828234434</v>
      </c>
      <c r="D517" s="63">
        <f t="shared" si="82"/>
        <v>2385</v>
      </c>
      <c r="E517" s="117">
        <f t="shared" si="83"/>
        <v>1763</v>
      </c>
      <c r="F517" s="104">
        <f t="shared" si="84"/>
        <v>-0.2886066871245031</v>
      </c>
      <c r="G517" s="52">
        <v>42872.994959490738</v>
      </c>
      <c r="H517" s="3">
        <v>0.79839149223255768</v>
      </c>
      <c r="I517" s="4">
        <v>-0.23393225518352931</v>
      </c>
      <c r="J517" s="63">
        <f t="shared" si="85"/>
        <v>1978</v>
      </c>
      <c r="K517" s="117">
        <f t="shared" si="86"/>
        <v>789</v>
      </c>
      <c r="L517" s="104">
        <f t="shared" si="87"/>
        <v>-0.55471899569121286</v>
      </c>
      <c r="M517" s="288">
        <v>42873.217546296299</v>
      </c>
      <c r="N517" s="290">
        <v>0.62424689613407003</v>
      </c>
      <c r="O517" s="289">
        <v>5.0613999999999999</v>
      </c>
      <c r="P517" s="63">
        <f t="shared" si="88"/>
        <v>31</v>
      </c>
      <c r="Q517" s="117">
        <f t="shared" si="89"/>
        <v>560</v>
      </c>
      <c r="R517" s="287">
        <f t="shared" si="90"/>
        <v>0.98666719006826109</v>
      </c>
    </row>
    <row r="518" spans="1:18">
      <c r="A518" s="52">
        <v>42872.682575231476</v>
      </c>
      <c r="B518" s="3">
        <v>-1.066955480556693E-2</v>
      </c>
      <c r="C518" s="4">
        <v>0.10998684666979731</v>
      </c>
      <c r="D518" s="63">
        <f t="shared" si="82"/>
        <v>1908</v>
      </c>
      <c r="E518" s="117">
        <f t="shared" si="83"/>
        <v>1519</v>
      </c>
      <c r="F518" s="104">
        <f t="shared" si="84"/>
        <v>4.9892299772119973E-2</v>
      </c>
      <c r="G518" s="52">
        <v>42872.995075231476</v>
      </c>
      <c r="H518" s="3">
        <v>0.89120968472586348</v>
      </c>
      <c r="I518" s="4">
        <v>-9.2318507361570254E-2</v>
      </c>
      <c r="J518" s="63">
        <f t="shared" si="85"/>
        <v>2025</v>
      </c>
      <c r="K518" s="117">
        <f t="shared" si="86"/>
        <v>1574</v>
      </c>
      <c r="L518" s="104">
        <f t="shared" si="87"/>
        <v>0.27320703237542243</v>
      </c>
      <c r="M518" s="288">
        <v>42873.217557870368</v>
      </c>
      <c r="N518" s="290">
        <v>0.62178911162640005</v>
      </c>
      <c r="O518" s="289">
        <v>5.4733999999999998</v>
      </c>
      <c r="P518" s="63">
        <f t="shared" si="88"/>
        <v>29</v>
      </c>
      <c r="Q518" s="117">
        <f t="shared" si="89"/>
        <v>584.5</v>
      </c>
      <c r="R518" s="287">
        <f t="shared" si="90"/>
        <v>-0.60112737848108044</v>
      </c>
    </row>
    <row r="519" spans="1:18">
      <c r="A519" s="52">
        <v>42872.682690972222</v>
      </c>
      <c r="B519" s="3">
        <v>-0.36234806875436615</v>
      </c>
      <c r="C519" s="4">
        <v>8.975631126666056E-2</v>
      </c>
      <c r="D519" s="63">
        <f t="shared" si="82"/>
        <v>1371</v>
      </c>
      <c r="E519" s="117">
        <f t="shared" si="83"/>
        <v>1443</v>
      </c>
      <c r="F519" s="104">
        <f t="shared" si="84"/>
        <v>0.45799753044466196</v>
      </c>
      <c r="G519" s="52">
        <v>42872.995190972222</v>
      </c>
      <c r="H519" s="3">
        <v>0.7295045111548929</v>
      </c>
      <c r="I519" s="4">
        <v>-5.1857436555296739E-2</v>
      </c>
      <c r="J519" s="63">
        <f t="shared" si="85"/>
        <v>1939</v>
      </c>
      <c r="K519" s="117">
        <f t="shared" si="86"/>
        <v>1741</v>
      </c>
      <c r="L519" s="104">
        <f t="shared" si="87"/>
        <v>0.23895450549981048</v>
      </c>
      <c r="M519" s="288">
        <v>42873.217569444445</v>
      </c>
      <c r="N519" s="290">
        <v>0.62145833240377002</v>
      </c>
      <c r="O519" s="289">
        <v>5.6073000000000004</v>
      </c>
      <c r="P519" s="63">
        <f t="shared" si="88"/>
        <v>28</v>
      </c>
      <c r="Q519" s="117">
        <f t="shared" si="89"/>
        <v>600</v>
      </c>
      <c r="R519" s="287">
        <f t="shared" si="90"/>
        <v>-0.59878819309881481</v>
      </c>
    </row>
    <row r="520" spans="1:18">
      <c r="A520" s="52">
        <v>42872.682806712968</v>
      </c>
      <c r="B520" s="3">
        <v>-0.58631287696222467</v>
      </c>
      <c r="C520" s="4">
        <v>0.45390594852312222</v>
      </c>
      <c r="D520" s="63">
        <f t="shared" si="82"/>
        <v>755</v>
      </c>
      <c r="E520" s="117">
        <f t="shared" si="83"/>
        <v>2243.5</v>
      </c>
      <c r="F520" s="104">
        <f t="shared" si="84"/>
        <v>0.50086261882529359</v>
      </c>
      <c r="G520" s="52">
        <v>42872.995306712968</v>
      </c>
      <c r="H520" s="3">
        <v>0.96415196129942171</v>
      </c>
      <c r="I520" s="4">
        <v>-0.11254904276470701</v>
      </c>
      <c r="J520" s="63">
        <f t="shared" si="85"/>
        <v>2057</v>
      </c>
      <c r="K520" s="117">
        <f t="shared" si="86"/>
        <v>1463</v>
      </c>
      <c r="L520" s="104">
        <f t="shared" si="87"/>
        <v>0.96152961318923091</v>
      </c>
      <c r="M520" s="288">
        <v>42873.217581018522</v>
      </c>
      <c r="N520" s="290">
        <v>0.63180211905786998</v>
      </c>
      <c r="O520" s="289">
        <v>5.5660999999999996</v>
      </c>
      <c r="P520" s="63">
        <f t="shared" si="88"/>
        <v>35</v>
      </c>
      <c r="Q520" s="117">
        <f t="shared" si="89"/>
        <v>597.5</v>
      </c>
      <c r="R520" s="287">
        <f t="shared" si="90"/>
        <v>-0.30643040848626613</v>
      </c>
    </row>
    <row r="521" spans="1:18">
      <c r="A521" s="52">
        <v>42872.682922453707</v>
      </c>
      <c r="B521" s="3">
        <v>0.40494451905640477</v>
      </c>
      <c r="C521" s="4">
        <v>0.57528916094194271</v>
      </c>
      <c r="D521" s="63">
        <f t="shared" si="82"/>
        <v>2231</v>
      </c>
      <c r="E521" s="117">
        <f t="shared" si="83"/>
        <v>2366.5</v>
      </c>
      <c r="F521" s="104">
        <f t="shared" si="84"/>
        <v>4.6394192407256021E-2</v>
      </c>
      <c r="G521" s="52">
        <v>42872.995422453707</v>
      </c>
      <c r="H521" s="3">
        <v>2.5424512103787804</v>
      </c>
      <c r="I521" s="4">
        <v>-0.11254904276470701</v>
      </c>
      <c r="J521" s="63">
        <f t="shared" si="85"/>
        <v>2335</v>
      </c>
      <c r="K521" s="117">
        <f t="shared" si="86"/>
        <v>1463</v>
      </c>
      <c r="L521" s="104">
        <f t="shared" si="87"/>
        <v>0.73618396171824929</v>
      </c>
      <c r="M521" s="288">
        <v>42873.217592592591</v>
      </c>
      <c r="N521" s="290">
        <v>0.63962487637149001</v>
      </c>
      <c r="O521" s="289">
        <v>5.8544999999999998</v>
      </c>
      <c r="P521" s="63">
        <f t="shared" si="88"/>
        <v>47</v>
      </c>
      <c r="Q521" s="117">
        <f t="shared" si="89"/>
        <v>612</v>
      </c>
      <c r="R521" s="287">
        <f t="shared" si="90"/>
        <v>-0.68010706616238625</v>
      </c>
    </row>
    <row r="522" spans="1:18">
      <c r="A522" s="52">
        <v>42872.683038194446</v>
      </c>
      <c r="B522" s="3">
        <v>1.1238438735136946</v>
      </c>
      <c r="C522" s="4">
        <v>2.9064705057250291E-2</v>
      </c>
      <c r="D522" s="63">
        <f t="shared" si="82"/>
        <v>2446</v>
      </c>
      <c r="E522" s="117">
        <f t="shared" si="83"/>
        <v>1226.5</v>
      </c>
      <c r="F522" s="104">
        <f t="shared" si="84"/>
        <v>3.2589650841415532E-2</v>
      </c>
      <c r="G522" s="52">
        <v>42872.995538194446</v>
      </c>
      <c r="H522" s="3">
        <v>1.4087992209417965</v>
      </c>
      <c r="I522" s="4">
        <v>-0.25416279058666608</v>
      </c>
      <c r="J522" s="63">
        <f t="shared" si="85"/>
        <v>2231</v>
      </c>
      <c r="K522" s="117">
        <f t="shared" si="86"/>
        <v>664.5</v>
      </c>
      <c r="L522" s="104">
        <f t="shared" si="87"/>
        <v>0.61981481940907335</v>
      </c>
      <c r="M522" s="288">
        <v>42873.217604166668</v>
      </c>
      <c r="N522" s="290">
        <v>0.64630249290631003</v>
      </c>
      <c r="O522" s="289">
        <v>4.6185</v>
      </c>
      <c r="P522" s="63">
        <f t="shared" si="88"/>
        <v>52</v>
      </c>
      <c r="Q522" s="117">
        <f t="shared" si="89"/>
        <v>529</v>
      </c>
      <c r="R522" s="287">
        <f t="shared" si="90"/>
        <v>-0.52886460022387149</v>
      </c>
    </row>
    <row r="523" spans="1:18">
      <c r="A523" s="52">
        <v>42872.683153935184</v>
      </c>
      <c r="B523" s="3">
        <v>1.7673574686730442</v>
      </c>
      <c r="C523" s="4">
        <v>2.9064705057250291E-2</v>
      </c>
      <c r="D523" s="63">
        <f t="shared" si="82"/>
        <v>2503</v>
      </c>
      <c r="E523" s="117">
        <f t="shared" si="83"/>
        <v>1226.5</v>
      </c>
      <c r="F523" s="104">
        <f t="shared" si="84"/>
        <v>0.2882053112774553</v>
      </c>
      <c r="G523" s="52">
        <v>42872.995653935184</v>
      </c>
      <c r="H523" s="3">
        <v>1.5951576651983557</v>
      </c>
      <c r="I523" s="4">
        <v>-9.2318507361570254E-2</v>
      </c>
      <c r="J523" s="63">
        <f t="shared" si="85"/>
        <v>2262</v>
      </c>
      <c r="K523" s="117">
        <f t="shared" si="86"/>
        <v>1574</v>
      </c>
      <c r="L523" s="104">
        <f t="shared" si="87"/>
        <v>0.70299499283267364</v>
      </c>
      <c r="M523" s="288">
        <v>42873.217615740738</v>
      </c>
      <c r="N523" s="290">
        <v>0.65047883272145002</v>
      </c>
      <c r="O523" s="289">
        <v>5.4321999999999999</v>
      </c>
      <c r="P523" s="63">
        <f t="shared" si="88"/>
        <v>60</v>
      </c>
      <c r="Q523" s="117">
        <f t="shared" si="89"/>
        <v>581</v>
      </c>
      <c r="R523" s="287">
        <f t="shared" si="90"/>
        <v>3.1780879351371474E-3</v>
      </c>
    </row>
    <row r="524" spans="1:18">
      <c r="A524" s="52">
        <v>42872.683269675923</v>
      </c>
      <c r="B524" s="3">
        <v>-1.0829719918663244E-2</v>
      </c>
      <c r="C524" s="4">
        <v>6.9525775863523806E-2</v>
      </c>
      <c r="D524" s="63">
        <f t="shared" si="82"/>
        <v>1907</v>
      </c>
      <c r="E524" s="117">
        <f t="shared" si="83"/>
        <v>1373.5</v>
      </c>
      <c r="F524" s="104">
        <f t="shared" si="84"/>
        <v>0.43641226666767818</v>
      </c>
      <c r="G524" s="52">
        <v>42872.995769675923</v>
      </c>
      <c r="H524" s="3">
        <v>0.73469949135588375</v>
      </c>
      <c r="I524" s="4">
        <v>-0.27439332598980282</v>
      </c>
      <c r="J524" s="63">
        <f t="shared" si="85"/>
        <v>1946</v>
      </c>
      <c r="K524" s="117">
        <f t="shared" si="86"/>
        <v>546</v>
      </c>
      <c r="L524" s="104">
        <f t="shared" si="87"/>
        <v>0.1463604014764911</v>
      </c>
      <c r="M524" s="288">
        <v>42873.217627314814</v>
      </c>
      <c r="N524" s="290">
        <v>0.65581783352038003</v>
      </c>
      <c r="O524" s="289">
        <v>5.5454999999999997</v>
      </c>
      <c r="P524" s="63">
        <f t="shared" si="88"/>
        <v>67</v>
      </c>
      <c r="Q524" s="117">
        <f t="shared" si="89"/>
        <v>594.5</v>
      </c>
      <c r="R524" s="287">
        <f t="shared" si="90"/>
        <v>0.29011540246896561</v>
      </c>
    </row>
    <row r="525" spans="1:18">
      <c r="A525" s="52">
        <v>42872.683385416662</v>
      </c>
      <c r="B525" s="3">
        <v>0.77884423100885958</v>
      </c>
      <c r="C525" s="4">
        <v>6.9525775863523806E-2</v>
      </c>
      <c r="D525" s="63">
        <f t="shared" si="82"/>
        <v>2367</v>
      </c>
      <c r="E525" s="117">
        <f t="shared" si="83"/>
        <v>1373.5</v>
      </c>
      <c r="F525" s="104">
        <f t="shared" si="84"/>
        <v>-0.37840461947485238</v>
      </c>
      <c r="G525" s="52">
        <v>42872.995885416662</v>
      </c>
      <c r="H525" s="3">
        <v>1.2344173462621923</v>
      </c>
      <c r="I525" s="4">
        <v>-0.29462386139293956</v>
      </c>
      <c r="J525" s="63">
        <f t="shared" si="85"/>
        <v>2168</v>
      </c>
      <c r="K525" s="117">
        <f t="shared" si="86"/>
        <v>447.5</v>
      </c>
      <c r="L525" s="104">
        <f t="shared" si="87"/>
        <v>0.54669143930558228</v>
      </c>
      <c r="M525" s="288">
        <v>42873.217638888891</v>
      </c>
      <c r="N525" s="290">
        <v>0.65800178012247001</v>
      </c>
      <c r="O525" s="289">
        <v>3.8563000000000001</v>
      </c>
      <c r="P525" s="63">
        <f t="shared" si="88"/>
        <v>68</v>
      </c>
      <c r="Q525" s="117">
        <f t="shared" si="89"/>
        <v>467</v>
      </c>
      <c r="R525" s="287">
        <f t="shared" si="90"/>
        <v>0.39265926841470383</v>
      </c>
    </row>
    <row r="526" spans="1:18">
      <c r="A526" s="52">
        <v>42872.683501157408</v>
      </c>
      <c r="B526" s="3">
        <v>-0.1296017629072998</v>
      </c>
      <c r="C526" s="4">
        <v>6.9525775863523806E-2</v>
      </c>
      <c r="D526" s="63">
        <f t="shared" si="82"/>
        <v>1759</v>
      </c>
      <c r="E526" s="117">
        <f t="shared" si="83"/>
        <v>1373.5</v>
      </c>
      <c r="F526" s="104">
        <f t="shared" si="84"/>
        <v>-0.4700896866204396</v>
      </c>
      <c r="G526" s="52">
        <v>42872.996001157408</v>
      </c>
      <c r="H526" s="3">
        <v>1.0514547487713399</v>
      </c>
      <c r="I526" s="4">
        <v>-0.11254904276470701</v>
      </c>
      <c r="J526" s="63">
        <f t="shared" si="85"/>
        <v>2096</v>
      </c>
      <c r="K526" s="117">
        <f t="shared" si="86"/>
        <v>1463</v>
      </c>
      <c r="L526" s="104">
        <f t="shared" si="87"/>
        <v>2.6497794885602874E-2</v>
      </c>
      <c r="M526" s="288">
        <v>42873.217650462961</v>
      </c>
      <c r="N526" s="290">
        <v>0.66610846054658002</v>
      </c>
      <c r="O526" s="289">
        <v>4.2786</v>
      </c>
      <c r="P526" s="63">
        <f t="shared" si="88"/>
        <v>75</v>
      </c>
      <c r="Q526" s="117">
        <f t="shared" si="89"/>
        <v>503</v>
      </c>
      <c r="R526" s="287">
        <f t="shared" si="90"/>
        <v>-0.53016573464146688</v>
      </c>
    </row>
    <row r="527" spans="1:18">
      <c r="A527" s="52">
        <v>42872.683616898154</v>
      </c>
      <c r="B527" s="3">
        <v>-7.5240348769416002E-2</v>
      </c>
      <c r="C527" s="4">
        <v>8.975631126666056E-2</v>
      </c>
      <c r="D527" s="63">
        <f t="shared" si="82"/>
        <v>1822</v>
      </c>
      <c r="E527" s="117">
        <f t="shared" si="83"/>
        <v>1443</v>
      </c>
      <c r="F527" s="104">
        <f t="shared" si="84"/>
        <v>-0.61526281151661333</v>
      </c>
      <c r="G527" s="52">
        <v>42872.996116898154</v>
      </c>
      <c r="H527" s="3">
        <v>0.83160068128008424</v>
      </c>
      <c r="I527" s="4">
        <v>-0.21370171978039254</v>
      </c>
      <c r="J527" s="63">
        <f t="shared" si="85"/>
        <v>1992</v>
      </c>
      <c r="K527" s="117">
        <f t="shared" si="86"/>
        <v>909</v>
      </c>
      <c r="L527" s="104">
        <f t="shared" si="87"/>
        <v>-0.16420977317595289</v>
      </c>
      <c r="M527" s="288">
        <v>42873.217662037037</v>
      </c>
      <c r="N527" s="290">
        <v>0.67598779402594</v>
      </c>
      <c r="O527" s="289">
        <v>6.8330000000000002</v>
      </c>
      <c r="P527" s="63">
        <f t="shared" si="88"/>
        <v>84</v>
      </c>
      <c r="Q527" s="117">
        <f t="shared" si="89"/>
        <v>640</v>
      </c>
      <c r="R527" s="287">
        <f t="shared" si="90"/>
        <v>-0.90949804317152738</v>
      </c>
    </row>
    <row r="528" spans="1:18">
      <c r="A528" s="52">
        <v>42872.683732638892</v>
      </c>
      <c r="B528" s="3">
        <v>-0.12990556815697515</v>
      </c>
      <c r="C528" s="4">
        <v>0.19090898828234434</v>
      </c>
      <c r="D528" s="63">
        <f t="shared" si="82"/>
        <v>1757</v>
      </c>
      <c r="E528" s="117">
        <f t="shared" si="83"/>
        <v>1763</v>
      </c>
      <c r="F528" s="104">
        <f t="shared" si="84"/>
        <v>0.21957373815226838</v>
      </c>
      <c r="G528" s="52">
        <v>42872.996232638892</v>
      </c>
      <c r="H528" s="3">
        <v>1.2422602963560767</v>
      </c>
      <c r="I528" s="4">
        <v>-5.1857436555298481E-2</v>
      </c>
      <c r="J528" s="63">
        <f t="shared" si="85"/>
        <v>2169</v>
      </c>
      <c r="K528" s="117">
        <f t="shared" si="86"/>
        <v>1708.5</v>
      </c>
      <c r="L528" s="104">
        <f t="shared" si="87"/>
        <v>-0.52305823364050685</v>
      </c>
      <c r="M528" s="288">
        <v>42873.217673611114</v>
      </c>
      <c r="N528" s="290">
        <v>0.68424256262155003</v>
      </c>
      <c r="O528" s="289">
        <v>5.8029999999999999</v>
      </c>
      <c r="P528" s="63">
        <f t="shared" si="88"/>
        <v>89</v>
      </c>
      <c r="Q528" s="117">
        <f t="shared" si="89"/>
        <v>610</v>
      </c>
      <c r="R528" s="287">
        <f t="shared" si="90"/>
        <v>-0.42387760544142072</v>
      </c>
    </row>
    <row r="529" spans="1:18">
      <c r="A529" s="52">
        <v>42872.683848379631</v>
      </c>
      <c r="B529" s="3">
        <v>-0.4866660718621274</v>
      </c>
      <c r="C529" s="4">
        <v>0.1706784528792076</v>
      </c>
      <c r="D529" s="63">
        <f t="shared" si="82"/>
        <v>1056</v>
      </c>
      <c r="E529" s="117">
        <f t="shared" si="83"/>
        <v>1711.5</v>
      </c>
      <c r="F529" s="104">
        <f t="shared" si="84"/>
        <v>0.55638546043972503</v>
      </c>
      <c r="G529" s="52">
        <v>42872.996348379631</v>
      </c>
      <c r="H529" s="3">
        <v>0.78256359843120438</v>
      </c>
      <c r="I529" s="4">
        <v>-0.11254904276470701</v>
      </c>
      <c r="J529" s="63">
        <f t="shared" si="85"/>
        <v>1965</v>
      </c>
      <c r="K529" s="117">
        <f t="shared" si="86"/>
        <v>1463</v>
      </c>
      <c r="L529" s="104">
        <f t="shared" si="87"/>
        <v>-0.15985823911286812</v>
      </c>
      <c r="M529" s="288">
        <v>42873.217685185184</v>
      </c>
      <c r="N529" s="290">
        <v>0.69174965701808</v>
      </c>
      <c r="O529" s="289">
        <v>3.8048000000000002</v>
      </c>
      <c r="P529" s="63">
        <f t="shared" si="88"/>
        <v>93</v>
      </c>
      <c r="Q529" s="117">
        <f t="shared" si="89"/>
        <v>456.5</v>
      </c>
      <c r="R529" s="287">
        <f t="shared" si="90"/>
        <v>0.88738033788519921</v>
      </c>
    </row>
    <row r="530" spans="1:18">
      <c r="A530" s="52">
        <v>42872.68396412037</v>
      </c>
      <c r="B530" s="3">
        <v>0.22792457308508537</v>
      </c>
      <c r="C530" s="4">
        <v>0.23137005908861785</v>
      </c>
      <c r="D530" s="63">
        <f t="shared" si="82"/>
        <v>2091</v>
      </c>
      <c r="E530" s="117">
        <f t="shared" si="83"/>
        <v>1873</v>
      </c>
      <c r="F530" s="104">
        <f t="shared" si="84"/>
        <v>0.52393159740911655</v>
      </c>
      <c r="G530" s="52">
        <v>42872.99646412037</v>
      </c>
      <c r="H530" s="3">
        <v>1.1816537714573834E-2</v>
      </c>
      <c r="I530" s="4">
        <v>-0.17324064897411903</v>
      </c>
      <c r="J530" s="63">
        <f t="shared" si="85"/>
        <v>1464</v>
      </c>
      <c r="K530" s="117">
        <f t="shared" si="86"/>
        <v>1139</v>
      </c>
      <c r="L530" s="104">
        <f t="shared" si="87"/>
        <v>-0.10352768107724648</v>
      </c>
      <c r="M530" s="288">
        <v>42873.21769675926</v>
      </c>
      <c r="N530" s="290">
        <v>0.70361837400587002</v>
      </c>
      <c r="O530" s="289">
        <v>3.5987999999999998</v>
      </c>
      <c r="P530" s="63">
        <f t="shared" si="88"/>
        <v>101</v>
      </c>
      <c r="Q530" s="117">
        <f t="shared" si="89"/>
        <v>432</v>
      </c>
      <c r="R530" s="287">
        <f t="shared" si="90"/>
        <v>0.52586089572549699</v>
      </c>
    </row>
    <row r="531" spans="1:18">
      <c r="A531" s="52">
        <v>42872.684079861108</v>
      </c>
      <c r="B531" s="3">
        <v>0.56929055213264723</v>
      </c>
      <c r="C531" s="4">
        <v>0.37298380691057514</v>
      </c>
      <c r="D531" s="63">
        <f t="shared" si="82"/>
        <v>2306</v>
      </c>
      <c r="E531" s="117">
        <f t="shared" si="83"/>
        <v>2130</v>
      </c>
      <c r="F531" s="104">
        <f t="shared" si="84"/>
        <v>0.17849795271966112</v>
      </c>
      <c r="G531" s="52">
        <v>42872.996579861108</v>
      </c>
      <c r="H531" s="3">
        <v>0.71427470172349194</v>
      </c>
      <c r="I531" s="4">
        <v>-0.19347118437725577</v>
      </c>
      <c r="J531" s="63">
        <f t="shared" si="85"/>
        <v>1928</v>
      </c>
      <c r="K531" s="117">
        <f t="shared" si="86"/>
        <v>1019.5</v>
      </c>
      <c r="L531" s="104">
        <f t="shared" si="87"/>
        <v>0.2546509347189968</v>
      </c>
      <c r="M531" s="288">
        <v>42873.21770833333</v>
      </c>
      <c r="N531" s="290">
        <v>0.71505952962805996</v>
      </c>
      <c r="O531" s="289">
        <v>3.8872</v>
      </c>
      <c r="P531" s="63">
        <f t="shared" si="88"/>
        <v>116</v>
      </c>
      <c r="Q531" s="117">
        <f t="shared" si="89"/>
        <v>471</v>
      </c>
      <c r="R531" s="287">
        <f t="shared" si="90"/>
        <v>0.15691617094879634</v>
      </c>
    </row>
    <row r="532" spans="1:18">
      <c r="A532" s="52">
        <v>42872.684195601847</v>
      </c>
      <c r="B532" s="3">
        <v>0.5099425224733275</v>
      </c>
      <c r="C532" s="4">
        <v>-7.20879719584335E-2</v>
      </c>
      <c r="D532" s="63">
        <f t="shared" si="82"/>
        <v>2284</v>
      </c>
      <c r="E532" s="117">
        <f t="shared" si="83"/>
        <v>792.5</v>
      </c>
      <c r="F532" s="104">
        <f t="shared" si="84"/>
        <v>0.56650309932271792</v>
      </c>
      <c r="G532" s="52">
        <v>42872.996695601847</v>
      </c>
      <c r="H532" s="3">
        <v>0.31223328863607669</v>
      </c>
      <c r="I532" s="4">
        <v>-1.1396365749023222E-2</v>
      </c>
      <c r="J532" s="63">
        <f t="shared" si="85"/>
        <v>1686</v>
      </c>
      <c r="K532" s="117">
        <f t="shared" si="86"/>
        <v>1877.5</v>
      </c>
      <c r="L532" s="104">
        <f t="shared" si="87"/>
        <v>0.46270495469363504</v>
      </c>
      <c r="M532" s="288">
        <v>42873.217719907407</v>
      </c>
      <c r="N532" s="290">
        <v>0.72832071590502001</v>
      </c>
      <c r="O532" s="289">
        <v>4.4846000000000004</v>
      </c>
      <c r="P532" s="63">
        <f t="shared" si="88"/>
        <v>118</v>
      </c>
      <c r="Q532" s="117">
        <f t="shared" si="89"/>
        <v>516.5</v>
      </c>
      <c r="R532" s="287">
        <f t="shared" si="90"/>
        <v>0.67579207759308924</v>
      </c>
    </row>
    <row r="533" spans="1:18">
      <c r="A533" s="52">
        <v>42872.684311342593</v>
      </c>
      <c r="B533" s="3">
        <v>0.89285483528145693</v>
      </c>
      <c r="C533" s="4">
        <v>0.6157502317482163</v>
      </c>
      <c r="D533" s="63">
        <f t="shared" si="82"/>
        <v>2403</v>
      </c>
      <c r="E533" s="117">
        <f t="shared" si="83"/>
        <v>2395.5</v>
      </c>
      <c r="F533" s="104">
        <f t="shared" si="84"/>
        <v>-0.81948022057629655</v>
      </c>
      <c r="G533" s="52">
        <v>42872.996811342593</v>
      </c>
      <c r="H533" s="3">
        <v>0.25166857028676554</v>
      </c>
      <c r="I533" s="4">
        <v>-0.21370171978039254</v>
      </c>
      <c r="J533" s="63">
        <f t="shared" si="85"/>
        <v>1635</v>
      </c>
      <c r="K533" s="117">
        <f t="shared" si="86"/>
        <v>909</v>
      </c>
      <c r="L533" s="104">
        <f t="shared" si="87"/>
        <v>7.6098309284412233E-2</v>
      </c>
      <c r="M533" s="288">
        <v>42873.217731481483</v>
      </c>
      <c r="N533" s="290">
        <v>0.74058643223440002</v>
      </c>
      <c r="O533" s="289">
        <v>4.4227999999999996</v>
      </c>
      <c r="P533" s="63">
        <f t="shared" si="88"/>
        <v>119</v>
      </c>
      <c r="Q533" s="117">
        <f t="shared" si="89"/>
        <v>510</v>
      </c>
      <c r="R533" s="287">
        <f t="shared" si="90"/>
        <v>0.30639755627756954</v>
      </c>
    </row>
    <row r="534" spans="1:18">
      <c r="A534" s="52">
        <v>42872.684427083339</v>
      </c>
      <c r="B534" s="3">
        <v>-0.45489913626477502</v>
      </c>
      <c r="C534" s="4">
        <v>0.21113952368548111</v>
      </c>
      <c r="D534" s="63">
        <f t="shared" ref="D534:D597" si="91">_xlfn.RANK.AVG(B534,B$21:B$2541,1)</f>
        <v>1158</v>
      </c>
      <c r="E534" s="117">
        <f t="shared" ref="E534:E597" si="92">_xlfn.RANK.AVG(C534,C$21:C$2541,1)</f>
        <v>1816</v>
      </c>
      <c r="F534" s="104">
        <f t="shared" ref="F534:F597" si="93">CORREL(D539:D543,E534:E538)</f>
        <v>-0.76063226471331136</v>
      </c>
      <c r="G534" s="52">
        <v>42872.996927083339</v>
      </c>
      <c r="H534" s="3">
        <v>2.157607393533195</v>
      </c>
      <c r="I534" s="4">
        <v>-0.17324064897411903</v>
      </c>
      <c r="J534" s="63">
        <f t="shared" ref="J534:J597" si="94">_xlfn.RANK.AVG(H534,H$21:H$2361,1)</f>
        <v>2329</v>
      </c>
      <c r="K534" s="117">
        <f t="shared" ref="K534:K597" si="95">_xlfn.RANK.AVG(I534,I$21:I$2361,1)</f>
        <v>1139</v>
      </c>
      <c r="L534" s="104">
        <f t="shared" ref="L534:L597" si="96">CORREL(J539:J543,K534:K538)</f>
        <v>9.3050329351193659E-2</v>
      </c>
      <c r="M534" s="288">
        <v>42873.217743055553</v>
      </c>
      <c r="N534" s="290">
        <v>0.751406658545549</v>
      </c>
      <c r="O534" s="289">
        <v>3.9077999999999999</v>
      </c>
      <c r="P534" s="63">
        <f t="shared" ref="P534:P597" si="97">_xlfn.RANK.AVG(N534,N$21:N$741,1)</f>
        <v>121</v>
      </c>
      <c r="Q534" s="117">
        <f t="shared" ref="Q534:Q597" si="98">_xlfn.RANK.AVG(O534,O$21:O$741,1)</f>
        <v>473</v>
      </c>
      <c r="R534" s="287">
        <f t="shared" si="90"/>
        <v>2.2524116664933373E-3</v>
      </c>
    </row>
    <row r="535" spans="1:18">
      <c r="A535" s="52">
        <v>42872.684542824078</v>
      </c>
      <c r="B535" s="3">
        <v>-0.1521806259042818</v>
      </c>
      <c r="C535" s="4">
        <v>6.9525775863523806E-2</v>
      </c>
      <c r="D535" s="63">
        <f t="shared" si="91"/>
        <v>1724</v>
      </c>
      <c r="E535" s="117">
        <f t="shared" si="92"/>
        <v>1373.5</v>
      </c>
      <c r="F535" s="104">
        <f t="shared" si="93"/>
        <v>-7.4733354077622924E-2</v>
      </c>
      <c r="G535" s="52">
        <v>42872.997042824078</v>
      </c>
      <c r="H535" s="3">
        <v>1.0857891586290769</v>
      </c>
      <c r="I535" s="4">
        <v>-0.25416279058666608</v>
      </c>
      <c r="J535" s="63">
        <f t="shared" si="94"/>
        <v>2108</v>
      </c>
      <c r="K535" s="117">
        <f t="shared" si="95"/>
        <v>664.5</v>
      </c>
      <c r="L535" s="104">
        <f t="shared" si="96"/>
        <v>0.26635798620788681</v>
      </c>
      <c r="M535" s="288">
        <v>42873.21775462963</v>
      </c>
      <c r="N535" s="290">
        <v>0.75727696112431997</v>
      </c>
      <c r="O535" s="289">
        <v>4.2683</v>
      </c>
      <c r="P535" s="63">
        <f t="shared" si="97"/>
        <v>122</v>
      </c>
      <c r="Q535" s="117">
        <f t="shared" si="98"/>
        <v>501</v>
      </c>
      <c r="R535" s="287">
        <f t="shared" si="90"/>
        <v>-0.4497106228811123</v>
      </c>
    </row>
    <row r="536" spans="1:18">
      <c r="A536" s="52">
        <v>42872.684658564816</v>
      </c>
      <c r="B536" s="3">
        <v>-0.46142510912080287</v>
      </c>
      <c r="C536" s="4">
        <v>0.25160059449175465</v>
      </c>
      <c r="D536" s="63">
        <f t="shared" si="91"/>
        <v>1130</v>
      </c>
      <c r="E536" s="117">
        <f t="shared" si="92"/>
        <v>1925</v>
      </c>
      <c r="F536" s="104">
        <f t="shared" si="93"/>
        <v>0.25179984081219531</v>
      </c>
      <c r="G536" s="52">
        <v>42872.997158564816</v>
      </c>
      <c r="H536" s="3">
        <v>1.878217788153238</v>
      </c>
      <c r="I536" s="4">
        <v>-0.1327795781678455</v>
      </c>
      <c r="J536" s="63">
        <f t="shared" si="94"/>
        <v>2305</v>
      </c>
      <c r="K536" s="117">
        <f t="shared" si="95"/>
        <v>1368</v>
      </c>
      <c r="L536" s="104">
        <f t="shared" si="96"/>
        <v>-0.53900284834655487</v>
      </c>
      <c r="M536" s="288">
        <v>42873.217766203707</v>
      </c>
      <c r="N536" s="290">
        <v>0.75953176434348002</v>
      </c>
      <c r="O536" s="289">
        <v>6.2974000000000006</v>
      </c>
      <c r="P536" s="63">
        <f t="shared" si="97"/>
        <v>123</v>
      </c>
      <c r="Q536" s="117">
        <f t="shared" si="98"/>
        <v>629</v>
      </c>
      <c r="R536" s="287">
        <f t="shared" si="90"/>
        <v>-0.85605855533312369</v>
      </c>
    </row>
    <row r="537" spans="1:18">
      <c r="A537" s="52">
        <v>42872.684774305555</v>
      </c>
      <c r="B537" s="3">
        <v>-0.45528479817798906</v>
      </c>
      <c r="C537" s="4">
        <v>8.975631126666056E-2</v>
      </c>
      <c r="D537" s="63">
        <f t="shared" si="91"/>
        <v>1156</v>
      </c>
      <c r="E537" s="117">
        <f t="shared" si="92"/>
        <v>1443</v>
      </c>
      <c r="F537" s="104">
        <f t="shared" si="93"/>
        <v>0.15800372042019348</v>
      </c>
      <c r="G537" s="52">
        <v>42872.997274305555</v>
      </c>
      <c r="H537" s="3">
        <v>1.0274666308829876</v>
      </c>
      <c r="I537" s="4">
        <v>-0.19347118437725577</v>
      </c>
      <c r="J537" s="63">
        <f t="shared" si="94"/>
        <v>2090</v>
      </c>
      <c r="K537" s="117">
        <f t="shared" si="95"/>
        <v>1019.5</v>
      </c>
      <c r="L537" s="104">
        <f t="shared" si="96"/>
        <v>-0.60529054609282884</v>
      </c>
      <c r="M537" s="288">
        <v>42873.217777777776</v>
      </c>
      <c r="N537" s="290">
        <v>0.76978396698608897</v>
      </c>
      <c r="O537" s="289">
        <v>4.0622999999999996</v>
      </c>
      <c r="P537" s="63">
        <f t="shared" si="97"/>
        <v>125</v>
      </c>
      <c r="Q537" s="117">
        <f t="shared" si="98"/>
        <v>487</v>
      </c>
      <c r="R537" s="287">
        <f t="shared" si="90"/>
        <v>-0.66072520578310956</v>
      </c>
    </row>
    <row r="538" spans="1:18">
      <c r="A538" s="52">
        <v>42872.684890046294</v>
      </c>
      <c r="B538" s="3">
        <v>-1.2670302454902806E-2</v>
      </c>
      <c r="C538" s="4">
        <v>0.37298380691057514</v>
      </c>
      <c r="D538" s="63">
        <f t="shared" si="91"/>
        <v>1903</v>
      </c>
      <c r="E538" s="117">
        <f t="shared" si="92"/>
        <v>2130</v>
      </c>
      <c r="F538" s="104">
        <f t="shared" si="93"/>
        <v>0.63229130716605275</v>
      </c>
      <c r="G538" s="52">
        <v>42872.997390046294</v>
      </c>
      <c r="H538" s="3">
        <v>1.1337595184363813</v>
      </c>
      <c r="I538" s="4">
        <v>-9.2318507361570254E-2</v>
      </c>
      <c r="J538" s="63">
        <f t="shared" si="94"/>
        <v>2126</v>
      </c>
      <c r="K538" s="117">
        <f t="shared" si="95"/>
        <v>1574</v>
      </c>
      <c r="L538" s="104">
        <f t="shared" si="96"/>
        <v>0.16549928961216256</v>
      </c>
      <c r="M538" s="288">
        <v>42873.217789351853</v>
      </c>
      <c r="N538" s="290">
        <v>0.78180132156966897</v>
      </c>
      <c r="O538" s="289">
        <v>4.0931999999999995</v>
      </c>
      <c r="P538" s="63">
        <f t="shared" si="97"/>
        <v>126</v>
      </c>
      <c r="Q538" s="117">
        <f t="shared" si="98"/>
        <v>490.5</v>
      </c>
      <c r="R538" s="287">
        <f t="shared" si="90"/>
        <v>-0.17118122610856773</v>
      </c>
    </row>
    <row r="539" spans="1:18">
      <c r="A539" s="52">
        <v>42872.685005787032</v>
      </c>
      <c r="B539" s="3">
        <v>-5.5910618173579389E-2</v>
      </c>
      <c r="C539" s="4">
        <v>0.15044791747607084</v>
      </c>
      <c r="D539" s="63">
        <f t="shared" si="91"/>
        <v>1856</v>
      </c>
      <c r="E539" s="117">
        <f t="shared" si="92"/>
        <v>1659</v>
      </c>
      <c r="F539" s="104">
        <f t="shared" si="93"/>
        <v>-0.90302178274407197</v>
      </c>
      <c r="G539" s="52">
        <v>42872.997505787032</v>
      </c>
      <c r="H539" s="3">
        <v>0.46613095368803392</v>
      </c>
      <c r="I539" s="4">
        <v>-0.1327795781678455</v>
      </c>
      <c r="J539" s="63">
        <f t="shared" si="94"/>
        <v>1774</v>
      </c>
      <c r="K539" s="117">
        <f t="shared" si="95"/>
        <v>1368</v>
      </c>
      <c r="L539" s="104">
        <f t="shared" si="96"/>
        <v>0.5942199377471874</v>
      </c>
      <c r="M539" s="288">
        <v>42873.217800925922</v>
      </c>
      <c r="N539" s="290">
        <v>0.79623950259675003</v>
      </c>
      <c r="O539" s="289">
        <v>4.0519999999999996</v>
      </c>
      <c r="P539" s="63">
        <f t="shared" si="97"/>
        <v>128</v>
      </c>
      <c r="Q539" s="117">
        <f t="shared" si="98"/>
        <v>485.5</v>
      </c>
      <c r="R539" s="287">
        <f t="shared" si="90"/>
        <v>-0.17516497723154201</v>
      </c>
    </row>
    <row r="540" spans="1:18">
      <c r="A540" s="52">
        <v>42872.685121527778</v>
      </c>
      <c r="B540" s="3">
        <v>0.46092214331863923</v>
      </c>
      <c r="C540" s="4">
        <v>0.15044791747607084</v>
      </c>
      <c r="D540" s="63">
        <f t="shared" si="91"/>
        <v>2259</v>
      </c>
      <c r="E540" s="117">
        <f t="shared" si="92"/>
        <v>1659</v>
      </c>
      <c r="F540" s="104">
        <f t="shared" si="93"/>
        <v>-0.16223450033260181</v>
      </c>
      <c r="G540" s="52">
        <v>42872.997621527778</v>
      </c>
      <c r="H540" s="3">
        <v>0.46923488458240553</v>
      </c>
      <c r="I540" s="4">
        <v>-0.17324064897411903</v>
      </c>
      <c r="J540" s="63">
        <f t="shared" si="94"/>
        <v>1776</v>
      </c>
      <c r="K540" s="117">
        <f t="shared" si="95"/>
        <v>1139</v>
      </c>
      <c r="L540" s="104">
        <f t="shared" si="96"/>
        <v>0.44832891288533228</v>
      </c>
      <c r="M540" s="288">
        <v>42873.217812499999</v>
      </c>
      <c r="N540" s="290">
        <v>0.81272629879461999</v>
      </c>
      <c r="O540" s="289">
        <v>3.4443000000000001</v>
      </c>
      <c r="P540" s="63">
        <f t="shared" si="97"/>
        <v>132</v>
      </c>
      <c r="Q540" s="117">
        <f t="shared" si="98"/>
        <v>392.5</v>
      </c>
      <c r="R540" s="287">
        <f t="shared" si="90"/>
        <v>0.17424357809181631</v>
      </c>
    </row>
    <row r="541" spans="1:18">
      <c r="A541" s="52">
        <v>42872.685237268524</v>
      </c>
      <c r="B541" s="3">
        <v>7.8067801771831619E-2</v>
      </c>
      <c r="C541" s="4">
        <v>0.15044791747607084</v>
      </c>
      <c r="D541" s="63">
        <f t="shared" si="91"/>
        <v>1992</v>
      </c>
      <c r="E541" s="117">
        <f t="shared" si="92"/>
        <v>1659</v>
      </c>
      <c r="F541" s="104">
        <f t="shared" si="93"/>
        <v>-0.37599504850057613</v>
      </c>
      <c r="G541" s="52">
        <v>42872.997737268524</v>
      </c>
      <c r="H541" s="3">
        <v>0.71794168768301947</v>
      </c>
      <c r="I541" s="4">
        <v>-0.11254904276470701</v>
      </c>
      <c r="J541" s="63">
        <f t="shared" si="94"/>
        <v>1929</v>
      </c>
      <c r="K541" s="117">
        <f t="shared" si="95"/>
        <v>1463</v>
      </c>
      <c r="L541" s="104">
        <f t="shared" si="96"/>
        <v>-0.26782807049727064</v>
      </c>
      <c r="M541" s="288">
        <v>42873.217824074076</v>
      </c>
      <c r="N541" s="290">
        <v>0.82587685511429998</v>
      </c>
      <c r="O541" s="289">
        <v>3.7635999999999998</v>
      </c>
      <c r="P541" s="63">
        <f t="shared" si="97"/>
        <v>135</v>
      </c>
      <c r="Q541" s="117">
        <f t="shared" si="98"/>
        <v>452</v>
      </c>
      <c r="R541" s="287">
        <f t="shared" si="90"/>
        <v>-0.67793408799399557</v>
      </c>
    </row>
    <row r="542" spans="1:18">
      <c r="A542" s="52">
        <v>42872.685353009263</v>
      </c>
      <c r="B542" s="3">
        <v>0.44703337433115181</v>
      </c>
      <c r="C542" s="4">
        <v>0.10998684666979731</v>
      </c>
      <c r="D542" s="63">
        <f t="shared" si="91"/>
        <v>2251</v>
      </c>
      <c r="E542" s="117">
        <f t="shared" si="92"/>
        <v>1519</v>
      </c>
      <c r="F542" s="104">
        <f t="shared" si="93"/>
        <v>-0.19015537953536085</v>
      </c>
      <c r="G542" s="52">
        <v>42872.997853009263</v>
      </c>
      <c r="H542" s="3">
        <v>1.1316500814608066</v>
      </c>
      <c r="I542" s="4">
        <v>-0.23393225518352931</v>
      </c>
      <c r="J542" s="63">
        <f t="shared" si="94"/>
        <v>2125</v>
      </c>
      <c r="K542" s="117">
        <f t="shared" si="95"/>
        <v>789</v>
      </c>
      <c r="L542" s="104">
        <f t="shared" si="96"/>
        <v>-0.38137049597664086</v>
      </c>
      <c r="M542" s="288">
        <v>42873.217835648145</v>
      </c>
      <c r="N542" s="290">
        <v>0.83728851297325002</v>
      </c>
      <c r="O542" s="289">
        <v>4.1344000000000003</v>
      </c>
      <c r="P542" s="63">
        <f t="shared" si="97"/>
        <v>138</v>
      </c>
      <c r="Q542" s="117">
        <f t="shared" si="98"/>
        <v>493.5</v>
      </c>
      <c r="R542" s="287">
        <f t="shared" si="90"/>
        <v>-0.71283572995135758</v>
      </c>
    </row>
    <row r="543" spans="1:18">
      <c r="A543" s="52">
        <v>42872.685468750002</v>
      </c>
      <c r="B543" s="3">
        <v>0.12617360317272933</v>
      </c>
      <c r="C543" s="4">
        <v>4.9295240460387052E-2</v>
      </c>
      <c r="D543" s="63">
        <f t="shared" si="91"/>
        <v>2025</v>
      </c>
      <c r="E543" s="117">
        <f t="shared" si="92"/>
        <v>1304.5</v>
      </c>
      <c r="F543" s="104">
        <f t="shared" si="93"/>
        <v>7.8546700871027688E-3</v>
      </c>
      <c r="G543" s="52">
        <v>42872.997968750002</v>
      </c>
      <c r="H543" s="3">
        <v>0.61098340506980064</v>
      </c>
      <c r="I543" s="4">
        <v>-0.23393225518352931</v>
      </c>
      <c r="J543" s="63">
        <f t="shared" si="94"/>
        <v>1853</v>
      </c>
      <c r="K543" s="117">
        <f t="shared" si="95"/>
        <v>789</v>
      </c>
      <c r="L543" s="104">
        <f t="shared" si="96"/>
        <v>-0.45865763713334901</v>
      </c>
      <c r="M543" s="288">
        <v>42873.217847222222</v>
      </c>
      <c r="N543" s="290">
        <v>0.84505193724317995</v>
      </c>
      <c r="O543" s="289">
        <v>3.5575999999999999</v>
      </c>
      <c r="P543" s="63">
        <f t="shared" si="97"/>
        <v>145</v>
      </c>
      <c r="Q543" s="117">
        <f t="shared" si="98"/>
        <v>426</v>
      </c>
      <c r="R543" s="287">
        <f t="shared" si="90"/>
        <v>0.9619107158421567</v>
      </c>
    </row>
    <row r="544" spans="1:18">
      <c r="A544" s="52">
        <v>42872.68558449074</v>
      </c>
      <c r="B544" s="3">
        <v>-0.66947321044096919</v>
      </c>
      <c r="C544" s="4">
        <v>0.21113952368548111</v>
      </c>
      <c r="D544" s="63">
        <f t="shared" si="91"/>
        <v>479</v>
      </c>
      <c r="E544" s="117">
        <f t="shared" si="92"/>
        <v>1816</v>
      </c>
      <c r="F544" s="104">
        <f t="shared" si="93"/>
        <v>0.26794487023483388</v>
      </c>
      <c r="G544" s="52">
        <v>42872.99808449074</v>
      </c>
      <c r="H544" s="3">
        <v>2.092678595480491</v>
      </c>
      <c r="I544" s="4">
        <v>-0.17324064897411903</v>
      </c>
      <c r="J544" s="63">
        <f t="shared" si="94"/>
        <v>2326</v>
      </c>
      <c r="K544" s="117">
        <f t="shared" si="95"/>
        <v>1139</v>
      </c>
      <c r="L544" s="104">
        <f t="shared" si="96"/>
        <v>-0.87144518321120279</v>
      </c>
      <c r="M544" s="288">
        <v>42873.217858796299</v>
      </c>
      <c r="N544" s="290">
        <v>0.85001598152324898</v>
      </c>
      <c r="O544" s="289">
        <v>3.6193999999999997</v>
      </c>
      <c r="P544" s="63">
        <f t="shared" si="97"/>
        <v>149</v>
      </c>
      <c r="Q544" s="117">
        <f t="shared" si="98"/>
        <v>437</v>
      </c>
      <c r="R544" s="287">
        <f t="shared" si="90"/>
        <v>0.86066963903788785</v>
      </c>
    </row>
    <row r="545" spans="1:18">
      <c r="A545" s="52">
        <v>42872.685700231479</v>
      </c>
      <c r="B545" s="3">
        <v>-0.62044114089440516</v>
      </c>
      <c r="C545" s="4">
        <v>-1.1396365749023222E-2</v>
      </c>
      <c r="D545" s="63">
        <f t="shared" si="91"/>
        <v>649</v>
      </c>
      <c r="E545" s="117">
        <f t="shared" si="92"/>
        <v>1048</v>
      </c>
      <c r="F545" s="104">
        <f t="shared" si="93"/>
        <v>8.1920332641610152E-2</v>
      </c>
      <c r="G545" s="52">
        <v>42872.998200231479</v>
      </c>
      <c r="H545" s="3">
        <v>1.51355881055468</v>
      </c>
      <c r="I545" s="4">
        <v>-0.33508493219921309</v>
      </c>
      <c r="J545" s="63">
        <f t="shared" si="94"/>
        <v>2246</v>
      </c>
      <c r="K545" s="117">
        <f t="shared" si="95"/>
        <v>297</v>
      </c>
      <c r="L545" s="104">
        <f t="shared" si="96"/>
        <v>-0.64241505626103546</v>
      </c>
      <c r="M545" s="288">
        <v>42873.217870370368</v>
      </c>
      <c r="N545" s="290">
        <v>0.85926044898808895</v>
      </c>
      <c r="O545" s="289">
        <v>3.5987999999999998</v>
      </c>
      <c r="P545" s="63">
        <f t="shared" si="97"/>
        <v>156</v>
      </c>
      <c r="Q545" s="117">
        <f t="shared" si="98"/>
        <v>432</v>
      </c>
      <c r="R545" s="287">
        <f t="shared" si="90"/>
        <v>0.84260078763073054</v>
      </c>
    </row>
    <row r="546" spans="1:18">
      <c r="A546" s="52">
        <v>42872.685815972218</v>
      </c>
      <c r="B546" s="3">
        <v>-0.40534146559752293</v>
      </c>
      <c r="C546" s="4">
        <v>8.975631126666056E-2</v>
      </c>
      <c r="D546" s="63">
        <f t="shared" si="91"/>
        <v>1277</v>
      </c>
      <c r="E546" s="117">
        <f t="shared" si="92"/>
        <v>1443</v>
      </c>
      <c r="F546" s="104">
        <f t="shared" si="93"/>
        <v>0.80757050127706476</v>
      </c>
      <c r="G546" s="52">
        <v>42872.998315972218</v>
      </c>
      <c r="H546" s="3">
        <v>0.57690228248593134</v>
      </c>
      <c r="I546" s="4">
        <v>-5.1857436555296739E-2</v>
      </c>
      <c r="J546" s="63">
        <f t="shared" si="94"/>
        <v>1834</v>
      </c>
      <c r="K546" s="117">
        <f t="shared" si="95"/>
        <v>1741</v>
      </c>
      <c r="L546" s="104">
        <f t="shared" si="96"/>
        <v>-0.69650647754343942</v>
      </c>
      <c r="M546" s="288">
        <v>42873.217881944445</v>
      </c>
      <c r="N546" s="290">
        <v>0.86831866753188003</v>
      </c>
      <c r="O546" s="289">
        <v>3.5164</v>
      </c>
      <c r="P546" s="63">
        <f t="shared" si="97"/>
        <v>161</v>
      </c>
      <c r="Q546" s="117">
        <f t="shared" si="98"/>
        <v>416.5</v>
      </c>
      <c r="R546" s="287">
        <f t="shared" si="90"/>
        <v>0.81687391916513696</v>
      </c>
    </row>
    <row r="547" spans="1:18">
      <c r="A547" s="52">
        <v>42872.685931712964</v>
      </c>
      <c r="B547" s="3">
        <v>-0.33843585634567275</v>
      </c>
      <c r="C547" s="4">
        <v>4.9295240460387052E-2</v>
      </c>
      <c r="D547" s="63">
        <f t="shared" si="91"/>
        <v>1414</v>
      </c>
      <c r="E547" s="117">
        <f t="shared" si="92"/>
        <v>1304.5</v>
      </c>
      <c r="F547" s="104">
        <f t="shared" si="93"/>
        <v>0.81350574110445306</v>
      </c>
      <c r="G547" s="52">
        <v>42872.998431712964</v>
      </c>
      <c r="H547" s="3">
        <v>0.3758749625812029</v>
      </c>
      <c r="I547" s="4">
        <v>-0.17324064897411903</v>
      </c>
      <c r="J547" s="63">
        <f t="shared" si="94"/>
        <v>1724</v>
      </c>
      <c r="K547" s="117">
        <f t="shared" si="95"/>
        <v>1139</v>
      </c>
      <c r="L547" s="104">
        <f t="shared" si="96"/>
        <v>-3.6791909354271561E-2</v>
      </c>
      <c r="M547" s="288">
        <v>42873.217893518522</v>
      </c>
      <c r="N547" s="290">
        <v>0.87548849877739998</v>
      </c>
      <c r="O547" s="289">
        <v>3.1456</v>
      </c>
      <c r="P547" s="63">
        <f t="shared" si="97"/>
        <v>165</v>
      </c>
      <c r="Q547" s="117">
        <f t="shared" si="98"/>
        <v>304</v>
      </c>
      <c r="R547" s="287">
        <f t="shared" si="90"/>
        <v>0.62729878087944957</v>
      </c>
    </row>
    <row r="548" spans="1:18">
      <c r="A548" s="52">
        <v>42872.686047453702</v>
      </c>
      <c r="B548" s="3">
        <v>0.39365791233319819</v>
      </c>
      <c r="C548" s="4">
        <v>0.25160059449175465</v>
      </c>
      <c r="D548" s="63">
        <f t="shared" si="91"/>
        <v>2225</v>
      </c>
      <c r="E548" s="117">
        <f t="shared" si="92"/>
        <v>1925</v>
      </c>
      <c r="F548" s="104">
        <f t="shared" si="93"/>
        <v>0.94225625228848142</v>
      </c>
      <c r="G548" s="52">
        <v>42872.998547453702</v>
      </c>
      <c r="H548" s="3">
        <v>0.28696377705034481</v>
      </c>
      <c r="I548" s="4">
        <v>-0.25416279058666608</v>
      </c>
      <c r="J548" s="63">
        <f t="shared" si="94"/>
        <v>1660</v>
      </c>
      <c r="K548" s="117">
        <f t="shared" si="95"/>
        <v>664.5</v>
      </c>
      <c r="L548" s="104">
        <f t="shared" si="96"/>
        <v>0.29212850234967147</v>
      </c>
      <c r="M548" s="288">
        <v>42873.217905092592</v>
      </c>
      <c r="N548" s="290">
        <v>0.88253733246375998</v>
      </c>
      <c r="O548" s="289">
        <v>3.3207</v>
      </c>
      <c r="P548" s="63">
        <f t="shared" si="97"/>
        <v>174</v>
      </c>
      <c r="Q548" s="117">
        <f t="shared" si="98"/>
        <v>357</v>
      </c>
      <c r="R548" s="287">
        <f t="shared" si="90"/>
        <v>0.56005442194434552</v>
      </c>
    </row>
    <row r="549" spans="1:18">
      <c r="A549" s="52">
        <v>42872.686163194448</v>
      </c>
      <c r="B549" s="3">
        <v>0.64511462765643657</v>
      </c>
      <c r="C549" s="4">
        <v>0.15044791747607084</v>
      </c>
      <c r="D549" s="63">
        <f t="shared" si="91"/>
        <v>2333</v>
      </c>
      <c r="E549" s="117">
        <f t="shared" si="92"/>
        <v>1659</v>
      </c>
      <c r="F549" s="104">
        <f t="shared" si="93"/>
        <v>0.70278774491201579</v>
      </c>
      <c r="G549" s="52">
        <v>42872.998663194448</v>
      </c>
      <c r="H549" s="3">
        <v>1.1862518483684807</v>
      </c>
      <c r="I549" s="4">
        <v>-0.15301011357098052</v>
      </c>
      <c r="J549" s="63">
        <f t="shared" si="94"/>
        <v>2151</v>
      </c>
      <c r="K549" s="117">
        <f t="shared" si="95"/>
        <v>1290</v>
      </c>
      <c r="L549" s="104">
        <f t="shared" si="96"/>
        <v>0.70703966011621244</v>
      </c>
      <c r="M549" s="288">
        <v>42873.217916666668</v>
      </c>
      <c r="N549" s="290">
        <v>0.88691601966051004</v>
      </c>
      <c r="O549" s="289">
        <v>3.1558999999999999</v>
      </c>
      <c r="P549" s="63">
        <f t="shared" si="97"/>
        <v>176</v>
      </c>
      <c r="Q549" s="117">
        <f t="shared" si="98"/>
        <v>309</v>
      </c>
      <c r="R549" s="287">
        <f t="shared" si="90"/>
        <v>0.35566462308722113</v>
      </c>
    </row>
    <row r="550" spans="1:18">
      <c r="A550" s="52">
        <v>42872.686278935187</v>
      </c>
      <c r="B550" s="3">
        <v>0.74825558286850158</v>
      </c>
      <c r="C550" s="4">
        <v>4.9295240460387052E-2</v>
      </c>
      <c r="D550" s="63">
        <f t="shared" si="91"/>
        <v>2363</v>
      </c>
      <c r="E550" s="117">
        <f t="shared" si="92"/>
        <v>1304.5</v>
      </c>
      <c r="F550" s="104">
        <f t="shared" si="93"/>
        <v>0.65422267127412226</v>
      </c>
      <c r="G550" s="52">
        <v>42872.998778935187</v>
      </c>
      <c r="H550" s="3">
        <v>1.3524932956554805</v>
      </c>
      <c r="I550" s="4">
        <v>-0.23393225518352931</v>
      </c>
      <c r="J550" s="63">
        <f t="shared" si="94"/>
        <v>2209</v>
      </c>
      <c r="K550" s="117">
        <f t="shared" si="95"/>
        <v>789</v>
      </c>
      <c r="L550" s="104">
        <f t="shared" si="96"/>
        <v>-0.27529121953497621</v>
      </c>
      <c r="M550" s="288">
        <v>42873.217928240738</v>
      </c>
      <c r="N550" s="290">
        <v>0.88498489551549997</v>
      </c>
      <c r="O550" s="289">
        <v>3.0838000000000001</v>
      </c>
      <c r="P550" s="63">
        <f t="shared" si="97"/>
        <v>175</v>
      </c>
      <c r="Q550" s="117">
        <f t="shared" si="98"/>
        <v>281</v>
      </c>
      <c r="R550" s="287">
        <f t="shared" si="90"/>
        <v>0.10705970243079929</v>
      </c>
    </row>
    <row r="551" spans="1:18">
      <c r="A551" s="52">
        <v>42872.686394675926</v>
      </c>
      <c r="B551" s="3">
        <v>-0.23417729269386675</v>
      </c>
      <c r="C551" s="4">
        <v>8.975631126666056E-2</v>
      </c>
      <c r="D551" s="63">
        <f t="shared" si="91"/>
        <v>1593</v>
      </c>
      <c r="E551" s="117">
        <f t="shared" si="92"/>
        <v>1443</v>
      </c>
      <c r="F551" s="104">
        <f t="shared" si="93"/>
        <v>0.33634087026850351</v>
      </c>
      <c r="G551" s="52">
        <v>42872.998894675926</v>
      </c>
      <c r="H551" s="3">
        <v>0.40105165666034021</v>
      </c>
      <c r="I551" s="4">
        <v>-0.21370171978039254</v>
      </c>
      <c r="J551" s="63">
        <f t="shared" si="94"/>
        <v>1742</v>
      </c>
      <c r="K551" s="117">
        <f t="shared" si="95"/>
        <v>909</v>
      </c>
      <c r="L551" s="104">
        <f t="shared" si="96"/>
        <v>-4.2291178029205824E-2</v>
      </c>
      <c r="M551" s="288">
        <v>42873.217939814815</v>
      </c>
      <c r="N551" s="290">
        <v>0.879165252521389</v>
      </c>
      <c r="O551" s="289">
        <v>3.0632000000000001</v>
      </c>
      <c r="P551" s="63">
        <f t="shared" si="97"/>
        <v>170</v>
      </c>
      <c r="Q551" s="117">
        <f t="shared" si="98"/>
        <v>272</v>
      </c>
      <c r="R551" s="287">
        <f t="shared" si="90"/>
        <v>-0.10899115090639794</v>
      </c>
    </row>
    <row r="552" spans="1:18">
      <c r="A552" s="52">
        <v>42872.686510416665</v>
      </c>
      <c r="B552" s="3">
        <v>-0.15870717404065135</v>
      </c>
      <c r="C552" s="4">
        <v>0.29206166529802813</v>
      </c>
      <c r="D552" s="63">
        <f t="shared" si="91"/>
        <v>1710</v>
      </c>
      <c r="E552" s="117">
        <f t="shared" si="92"/>
        <v>2008</v>
      </c>
      <c r="F552" s="104">
        <f t="shared" si="93"/>
        <v>-0.22289747562478604</v>
      </c>
      <c r="G552" s="52">
        <v>42872.999010416665</v>
      </c>
      <c r="H552" s="3">
        <v>0.88022193548384275</v>
      </c>
      <c r="I552" s="4">
        <v>-0.23393225518352931</v>
      </c>
      <c r="J552" s="63">
        <f t="shared" si="94"/>
        <v>2020</v>
      </c>
      <c r="K552" s="117">
        <f t="shared" si="95"/>
        <v>789</v>
      </c>
      <c r="L552" s="104">
        <f t="shared" si="96"/>
        <v>0.47337871218563976</v>
      </c>
      <c r="M552" s="288">
        <v>42873.217951388891</v>
      </c>
      <c r="N552" s="290">
        <v>0.87164852488841005</v>
      </c>
      <c r="O552" s="289">
        <v>3.5369999999999999</v>
      </c>
      <c r="P552" s="63">
        <f t="shared" si="97"/>
        <v>162</v>
      </c>
      <c r="Q552" s="117">
        <f t="shared" si="98"/>
        <v>421.5</v>
      </c>
      <c r="R552" s="287">
        <f t="shared" ref="R552:R615" si="99">CORREL(P557:P561,Q552:Q556)</f>
        <v>0.13852191301440883</v>
      </c>
    </row>
    <row r="553" spans="1:18">
      <c r="A553" s="52">
        <v>42872.686626157403</v>
      </c>
      <c r="B553" s="3">
        <v>0.55674118488659463</v>
      </c>
      <c r="C553" s="4">
        <v>8.975631126666056E-2</v>
      </c>
      <c r="D553" s="63">
        <f t="shared" si="91"/>
        <v>2299</v>
      </c>
      <c r="E553" s="117">
        <f t="shared" si="92"/>
        <v>1443</v>
      </c>
      <c r="F553" s="104">
        <f t="shared" si="93"/>
        <v>-0.51766617823466909</v>
      </c>
      <c r="G553" s="52">
        <v>42872.999126157403</v>
      </c>
      <c r="H553" s="3">
        <v>1.8643879711793574</v>
      </c>
      <c r="I553" s="4">
        <v>-0.29462386139293956</v>
      </c>
      <c r="J553" s="63">
        <f t="shared" si="94"/>
        <v>2304</v>
      </c>
      <c r="K553" s="117">
        <f t="shared" si="95"/>
        <v>447.5</v>
      </c>
      <c r="L553" s="104">
        <f t="shared" si="96"/>
        <v>0.27621365478340554</v>
      </c>
      <c r="M553" s="288">
        <v>42873.217962962961</v>
      </c>
      <c r="N553" s="290">
        <v>0.86087687846206895</v>
      </c>
      <c r="O553" s="289">
        <v>3.4443000000000001</v>
      </c>
      <c r="P553" s="63">
        <f t="shared" si="97"/>
        <v>158</v>
      </c>
      <c r="Q553" s="117">
        <f t="shared" si="98"/>
        <v>392.5</v>
      </c>
      <c r="R553" s="287">
        <f t="shared" si="99"/>
        <v>0.45514023550621291</v>
      </c>
    </row>
    <row r="554" spans="1:18">
      <c r="A554" s="52">
        <v>42872.686741898149</v>
      </c>
      <c r="B554" s="3">
        <v>6.2439598981563454E-2</v>
      </c>
      <c r="C554" s="4">
        <v>0.13021738207293407</v>
      </c>
      <c r="D554" s="63">
        <f t="shared" si="91"/>
        <v>1976</v>
      </c>
      <c r="E554" s="117">
        <f t="shared" si="92"/>
        <v>1594</v>
      </c>
      <c r="F554" s="104">
        <f t="shared" si="93"/>
        <v>-0.34373278897369247</v>
      </c>
      <c r="G554" s="52">
        <v>42872.999241898149</v>
      </c>
      <c r="H554" s="3">
        <v>2.9996836210313673</v>
      </c>
      <c r="I554" s="4">
        <v>-0.1327795781678455</v>
      </c>
      <c r="J554" s="63">
        <f t="shared" si="94"/>
        <v>2340</v>
      </c>
      <c r="K554" s="117">
        <f t="shared" si="95"/>
        <v>1368</v>
      </c>
      <c r="L554" s="104">
        <f t="shared" si="96"/>
        <v>1.4466640825260153E-2</v>
      </c>
      <c r="M554" s="288">
        <v>42873.217974537038</v>
      </c>
      <c r="N554" s="290">
        <v>0.84884749879101995</v>
      </c>
      <c r="O554" s="289">
        <v>3.4649000000000001</v>
      </c>
      <c r="P554" s="63">
        <f t="shared" si="97"/>
        <v>148</v>
      </c>
      <c r="Q554" s="117">
        <f t="shared" si="98"/>
        <v>397.5</v>
      </c>
      <c r="R554" s="287">
        <f t="shared" si="99"/>
        <v>-0.21454888400242383</v>
      </c>
    </row>
    <row r="555" spans="1:18">
      <c r="A555" s="52">
        <v>42872.686857638888</v>
      </c>
      <c r="B555" s="3">
        <v>-0.57733268527567649</v>
      </c>
      <c r="C555" s="4">
        <v>0.10998684666979731</v>
      </c>
      <c r="D555" s="63">
        <f t="shared" si="91"/>
        <v>784</v>
      </c>
      <c r="E555" s="117">
        <f t="shared" si="92"/>
        <v>1519</v>
      </c>
      <c r="F555" s="104">
        <f t="shared" si="93"/>
        <v>-0.53085339055023806</v>
      </c>
      <c r="G555" s="52">
        <v>42872.999357638888</v>
      </c>
      <c r="H555" s="3">
        <v>1.1638425586881971</v>
      </c>
      <c r="I555" s="4">
        <v>-3.1626901152159978E-2</v>
      </c>
      <c r="J555" s="63">
        <f t="shared" si="94"/>
        <v>2138</v>
      </c>
      <c r="K555" s="117">
        <f t="shared" si="95"/>
        <v>1805.5</v>
      </c>
      <c r="L555" s="104">
        <f t="shared" si="96"/>
        <v>-0.23080745547628301</v>
      </c>
      <c r="M555" s="288">
        <v>42873.217986111114</v>
      </c>
      <c r="N555" s="290">
        <v>0.84353252364579001</v>
      </c>
      <c r="O555" s="289">
        <v>3.2176999999999998</v>
      </c>
      <c r="P555" s="63">
        <f t="shared" si="97"/>
        <v>143</v>
      </c>
      <c r="Q555" s="117">
        <f t="shared" si="98"/>
        <v>329</v>
      </c>
      <c r="R555" s="287">
        <f t="shared" si="99"/>
        <v>-0.26470570955644501</v>
      </c>
    </row>
    <row r="556" spans="1:18">
      <c r="A556" s="52">
        <v>42872.686973379634</v>
      </c>
      <c r="B556" s="3">
        <v>-0.38764244360171529</v>
      </c>
      <c r="C556" s="4">
        <v>0.13021738207293407</v>
      </c>
      <c r="D556" s="63">
        <f t="shared" si="91"/>
        <v>1314</v>
      </c>
      <c r="E556" s="117">
        <f t="shared" si="92"/>
        <v>1594</v>
      </c>
      <c r="F556" s="104">
        <f t="shared" si="93"/>
        <v>-0.37262382522847071</v>
      </c>
      <c r="G556" s="52">
        <v>42872.999473379634</v>
      </c>
      <c r="H556" s="3">
        <v>1.2485182007137881</v>
      </c>
      <c r="I556" s="4">
        <v>-5.1857436555298481E-2</v>
      </c>
      <c r="J556" s="63">
        <f t="shared" si="94"/>
        <v>2174</v>
      </c>
      <c r="K556" s="117">
        <f t="shared" si="95"/>
        <v>1708.5</v>
      </c>
      <c r="L556" s="104">
        <f t="shared" si="96"/>
        <v>0.1317078884751009</v>
      </c>
      <c r="M556" s="288">
        <v>42873.217997685184</v>
      </c>
      <c r="N556" s="290">
        <v>0.84747390993275995</v>
      </c>
      <c r="O556" s="289">
        <v>3.4237000000000002</v>
      </c>
      <c r="P556" s="63">
        <f t="shared" si="97"/>
        <v>147</v>
      </c>
      <c r="Q556" s="117">
        <f t="shared" si="98"/>
        <v>388</v>
      </c>
      <c r="R556" s="287">
        <f t="shared" si="99"/>
        <v>-0.24698668150047312</v>
      </c>
    </row>
    <row r="557" spans="1:18">
      <c r="A557" s="52">
        <v>42872.687089120373</v>
      </c>
      <c r="B557" s="3">
        <v>0.29450196604682993</v>
      </c>
      <c r="C557" s="4">
        <v>0.15044791747607084</v>
      </c>
      <c r="D557" s="63">
        <f t="shared" si="91"/>
        <v>2157</v>
      </c>
      <c r="E557" s="117">
        <f t="shared" si="92"/>
        <v>1659</v>
      </c>
      <c r="F557" s="104">
        <f t="shared" si="93"/>
        <v>-8.8310197133657606E-2</v>
      </c>
      <c r="G557" s="52">
        <v>42872.999589120373</v>
      </c>
      <c r="H557" s="3">
        <v>-0.470857696406218</v>
      </c>
      <c r="I557" s="4">
        <v>-0.17324064897411903</v>
      </c>
      <c r="J557" s="63">
        <f t="shared" si="94"/>
        <v>995</v>
      </c>
      <c r="K557" s="117">
        <f t="shared" si="95"/>
        <v>1139</v>
      </c>
      <c r="L557" s="104">
        <f t="shared" si="96"/>
        <v>-0.62477796287883214</v>
      </c>
      <c r="M557" s="288">
        <v>42873.218009259261</v>
      </c>
      <c r="N557" s="290">
        <v>0.8504678645596</v>
      </c>
      <c r="O557" s="289">
        <v>3.7739000000000003</v>
      </c>
      <c r="P557" s="63">
        <f t="shared" si="97"/>
        <v>150</v>
      </c>
      <c r="Q557" s="117">
        <f t="shared" si="98"/>
        <v>453.5</v>
      </c>
      <c r="R557" s="287">
        <f t="shared" si="99"/>
        <v>0.12945886070526871</v>
      </c>
    </row>
    <row r="558" spans="1:18">
      <c r="A558" s="52">
        <v>42872.687204861111</v>
      </c>
      <c r="B558" s="3">
        <v>0.2505484679291014</v>
      </c>
      <c r="C558" s="4">
        <v>0.37298380691057514</v>
      </c>
      <c r="D558" s="63">
        <f t="shared" si="91"/>
        <v>2117</v>
      </c>
      <c r="E558" s="117">
        <f t="shared" si="92"/>
        <v>2130</v>
      </c>
      <c r="F558" s="104">
        <f t="shared" si="93"/>
        <v>-0.30196172333213556</v>
      </c>
      <c r="G558" s="52">
        <v>42872.999704861111</v>
      </c>
      <c r="H558" s="3">
        <v>-0.30594441156288704</v>
      </c>
      <c r="I558" s="4">
        <v>-0.15301011357098052</v>
      </c>
      <c r="J558" s="63">
        <f t="shared" si="94"/>
        <v>1181</v>
      </c>
      <c r="K558" s="117">
        <f t="shared" si="95"/>
        <v>1290</v>
      </c>
      <c r="L558" s="104">
        <f t="shared" si="96"/>
        <v>-0.7523011701807516</v>
      </c>
      <c r="M558" s="288">
        <v>42873.21802083333</v>
      </c>
      <c r="N558" s="290">
        <v>0.84378269669019001</v>
      </c>
      <c r="O558" s="289">
        <v>3.0735000000000001</v>
      </c>
      <c r="P558" s="63">
        <f t="shared" si="97"/>
        <v>144</v>
      </c>
      <c r="Q558" s="117">
        <f t="shared" si="98"/>
        <v>275</v>
      </c>
      <c r="R558" s="287">
        <f t="shared" si="99"/>
        <v>0.49217689589922065</v>
      </c>
    </row>
    <row r="559" spans="1:18">
      <c r="A559" s="52">
        <v>42872.68732060185</v>
      </c>
      <c r="B559" s="3">
        <v>0.34943596174297892</v>
      </c>
      <c r="C559" s="4">
        <v>4.9295240460387052E-2</v>
      </c>
      <c r="D559" s="63">
        <f t="shared" si="91"/>
        <v>2204</v>
      </c>
      <c r="E559" s="117">
        <f t="shared" si="92"/>
        <v>1304.5</v>
      </c>
      <c r="F559" s="104">
        <f t="shared" si="93"/>
        <v>-0.28770428226683709</v>
      </c>
      <c r="G559" s="52">
        <v>42872.99982060185</v>
      </c>
      <c r="H559" s="3">
        <v>-0.63177348375584697</v>
      </c>
      <c r="I559" s="4">
        <v>-0.15301011357098226</v>
      </c>
      <c r="J559" s="63">
        <f t="shared" si="94"/>
        <v>708</v>
      </c>
      <c r="K559" s="117">
        <f t="shared" si="95"/>
        <v>1226.5</v>
      </c>
      <c r="L559" s="104">
        <f t="shared" si="96"/>
        <v>-0.87396828031767582</v>
      </c>
      <c r="M559" s="288">
        <v>42873.218032407407</v>
      </c>
      <c r="N559" s="290">
        <v>0.84025237020114896</v>
      </c>
      <c r="O559" s="289">
        <v>2.7953999999999999</v>
      </c>
      <c r="P559" s="63">
        <f t="shared" si="97"/>
        <v>141</v>
      </c>
      <c r="Q559" s="117">
        <f t="shared" si="98"/>
        <v>156</v>
      </c>
      <c r="R559" s="287">
        <f t="shared" si="99"/>
        <v>0.59694014125065986</v>
      </c>
    </row>
    <row r="560" spans="1:18">
      <c r="A560" s="52">
        <v>42872.687436342589</v>
      </c>
      <c r="B560" s="3">
        <v>0.58063846841179845</v>
      </c>
      <c r="C560" s="4">
        <v>0.19090898828234434</v>
      </c>
      <c r="D560" s="63">
        <f t="shared" si="91"/>
        <v>2307</v>
      </c>
      <c r="E560" s="117">
        <f t="shared" si="92"/>
        <v>1763</v>
      </c>
      <c r="F560" s="104">
        <f t="shared" si="93"/>
        <v>8.5003300082539243E-2</v>
      </c>
      <c r="G560" s="52">
        <v>42872.999936342589</v>
      </c>
      <c r="H560" s="3">
        <v>-1.1534096760235344E-2</v>
      </c>
      <c r="I560" s="4">
        <v>-0.19347118437725577</v>
      </c>
      <c r="J560" s="63">
        <f t="shared" si="94"/>
        <v>1446</v>
      </c>
      <c r="K560" s="117">
        <f t="shared" si="95"/>
        <v>1019.5</v>
      </c>
      <c r="L560" s="104">
        <f t="shared" si="96"/>
        <v>-0.18188663821941836</v>
      </c>
      <c r="M560" s="288">
        <v>42873.218043981484</v>
      </c>
      <c r="N560" s="290">
        <v>0.84739929894884003</v>
      </c>
      <c r="O560" s="289">
        <v>2.8159999999999998</v>
      </c>
      <c r="P560" s="63">
        <f t="shared" si="97"/>
        <v>146</v>
      </c>
      <c r="Q560" s="117">
        <f t="shared" si="98"/>
        <v>167.5</v>
      </c>
      <c r="R560" s="287">
        <f t="shared" si="99"/>
        <v>0.75446986846319375</v>
      </c>
    </row>
    <row r="561" spans="1:18">
      <c r="A561" s="52">
        <v>42872.687552083335</v>
      </c>
      <c r="B561" s="3">
        <v>0.45901866742884179</v>
      </c>
      <c r="C561" s="4">
        <v>8.975631126666056E-2</v>
      </c>
      <c r="D561" s="63">
        <f t="shared" si="91"/>
        <v>2257</v>
      </c>
      <c r="E561" s="117">
        <f t="shared" si="92"/>
        <v>1443</v>
      </c>
      <c r="F561" s="104">
        <f t="shared" si="93"/>
        <v>0.19421141909027673</v>
      </c>
      <c r="G561" s="52">
        <v>42873.000052083335</v>
      </c>
      <c r="H561" s="3">
        <v>0.50779527350715836</v>
      </c>
      <c r="I561" s="4">
        <v>-0.19347118437725577</v>
      </c>
      <c r="J561" s="63">
        <f t="shared" si="94"/>
        <v>1799</v>
      </c>
      <c r="K561" s="117">
        <f t="shared" si="95"/>
        <v>1019.5</v>
      </c>
      <c r="L561" s="104">
        <f t="shared" si="96"/>
        <v>0.31191906827179805</v>
      </c>
      <c r="M561" s="288">
        <v>42873.218055555553</v>
      </c>
      <c r="N561" s="290">
        <v>0.85218970008148898</v>
      </c>
      <c r="O561" s="289">
        <v>3.1353</v>
      </c>
      <c r="P561" s="63">
        <f t="shared" si="97"/>
        <v>152</v>
      </c>
      <c r="Q561" s="117">
        <f t="shared" si="98"/>
        <v>300</v>
      </c>
      <c r="R561" s="287">
        <f t="shared" si="99"/>
        <v>0.37174681887319733</v>
      </c>
    </row>
    <row r="562" spans="1:18">
      <c r="A562" s="52">
        <v>42872.687667824073</v>
      </c>
      <c r="B562" s="3">
        <v>-0.1750149560521051</v>
      </c>
      <c r="C562" s="4">
        <v>0.41344487771684868</v>
      </c>
      <c r="D562" s="63">
        <f t="shared" si="91"/>
        <v>1682</v>
      </c>
      <c r="E562" s="117">
        <f t="shared" si="92"/>
        <v>2185.5</v>
      </c>
      <c r="F562" s="104">
        <f t="shared" si="93"/>
        <v>-0.79618467676792737</v>
      </c>
      <c r="G562" s="52">
        <v>42873.000167824073</v>
      </c>
      <c r="H562" s="3">
        <v>0.41196711497517574</v>
      </c>
      <c r="I562" s="4">
        <v>-0.1327795781678455</v>
      </c>
      <c r="J562" s="63">
        <f t="shared" si="94"/>
        <v>1747</v>
      </c>
      <c r="K562" s="117">
        <f t="shared" si="95"/>
        <v>1368</v>
      </c>
      <c r="L562" s="104">
        <f t="shared" si="96"/>
        <v>0.59245686741141723</v>
      </c>
      <c r="M562" s="288">
        <v>42873.21806712963</v>
      </c>
      <c r="N562" s="290">
        <v>0.85812502770976895</v>
      </c>
      <c r="O562" s="289">
        <v>2.9499</v>
      </c>
      <c r="P562" s="63">
        <f t="shared" si="97"/>
        <v>154</v>
      </c>
      <c r="Q562" s="117">
        <f t="shared" si="98"/>
        <v>226.5</v>
      </c>
      <c r="R562" s="287">
        <f t="shared" si="99"/>
        <v>-9.066581135770041E-2</v>
      </c>
    </row>
    <row r="563" spans="1:18">
      <c r="A563" s="52">
        <v>42872.687783564819</v>
      </c>
      <c r="B563" s="3">
        <v>0.10723996249228265</v>
      </c>
      <c r="C563" s="4">
        <v>0.39321434231371194</v>
      </c>
      <c r="D563" s="63">
        <f t="shared" si="91"/>
        <v>2011</v>
      </c>
      <c r="E563" s="117">
        <f t="shared" si="92"/>
        <v>2158.5</v>
      </c>
      <c r="F563" s="104">
        <f t="shared" si="93"/>
        <v>-0.13745616642588673</v>
      </c>
      <c r="G563" s="52">
        <v>42873.000283564819</v>
      </c>
      <c r="H563" s="3">
        <v>0.4106797979484938</v>
      </c>
      <c r="I563" s="4">
        <v>-0.19347118437725577</v>
      </c>
      <c r="J563" s="63">
        <f t="shared" si="94"/>
        <v>1746</v>
      </c>
      <c r="K563" s="117">
        <f t="shared" si="95"/>
        <v>1019.5</v>
      </c>
      <c r="L563" s="104">
        <f t="shared" si="96"/>
        <v>0.73911239983568411</v>
      </c>
      <c r="M563" s="288">
        <v>42873.218078703707</v>
      </c>
      <c r="N563" s="290">
        <v>0.85977044576028006</v>
      </c>
      <c r="O563" s="289">
        <v>3.0426000000000002</v>
      </c>
      <c r="P563" s="63">
        <f t="shared" si="97"/>
        <v>157</v>
      </c>
      <c r="Q563" s="117">
        <f t="shared" si="98"/>
        <v>260.5</v>
      </c>
      <c r="R563" s="287">
        <f t="shared" si="99"/>
        <v>-0.51179479014369922</v>
      </c>
    </row>
    <row r="564" spans="1:18">
      <c r="A564" s="52">
        <v>42872.687899305558</v>
      </c>
      <c r="B564" s="3">
        <v>0.92909956325575438</v>
      </c>
      <c r="C564" s="4">
        <v>0.21113952368548111</v>
      </c>
      <c r="D564" s="63">
        <f t="shared" si="91"/>
        <v>2412</v>
      </c>
      <c r="E564" s="117">
        <f t="shared" si="92"/>
        <v>1816</v>
      </c>
      <c r="F564" s="104">
        <f t="shared" si="93"/>
        <v>0.79589335768985769</v>
      </c>
      <c r="G564" s="52">
        <v>42873.000399305558</v>
      </c>
      <c r="H564" s="3">
        <v>4.9409381165268107E-2</v>
      </c>
      <c r="I564" s="4">
        <v>-0.1327795781678455</v>
      </c>
      <c r="J564" s="63">
        <f t="shared" si="94"/>
        <v>1496</v>
      </c>
      <c r="K564" s="117">
        <f t="shared" si="95"/>
        <v>1368</v>
      </c>
      <c r="L564" s="104">
        <f t="shared" si="96"/>
        <v>0.7966107036082124</v>
      </c>
      <c r="M564" s="288">
        <v>42873.218090277776</v>
      </c>
      <c r="N564" s="290">
        <v>0.85812862408461998</v>
      </c>
      <c r="O564" s="289">
        <v>3.3207</v>
      </c>
      <c r="P564" s="63">
        <f t="shared" si="97"/>
        <v>155</v>
      </c>
      <c r="Q564" s="117">
        <f t="shared" si="98"/>
        <v>357</v>
      </c>
      <c r="R564" s="287">
        <f t="shared" si="99"/>
        <v>-0.65856738386812308</v>
      </c>
    </row>
    <row r="565" spans="1:18">
      <c r="A565" s="52">
        <v>42872.688015046297</v>
      </c>
      <c r="B565" s="3">
        <v>0.93186459069933636</v>
      </c>
      <c r="C565" s="4">
        <v>0.23137005908861785</v>
      </c>
      <c r="D565" s="63">
        <f t="shared" si="91"/>
        <v>2413</v>
      </c>
      <c r="E565" s="117">
        <f t="shared" si="92"/>
        <v>1873</v>
      </c>
      <c r="F565" s="104">
        <f t="shared" si="93"/>
        <v>0.38286906720770625</v>
      </c>
      <c r="G565" s="52">
        <v>42873.000515046297</v>
      </c>
      <c r="H565" s="3">
        <v>0.55037811820875404</v>
      </c>
      <c r="I565" s="4">
        <v>-7.20879719584335E-2</v>
      </c>
      <c r="J565" s="63">
        <f t="shared" si="94"/>
        <v>1814</v>
      </c>
      <c r="K565" s="117">
        <f t="shared" si="95"/>
        <v>1653.5</v>
      </c>
      <c r="L565" s="104">
        <f t="shared" si="96"/>
        <v>0.88090564990771492</v>
      </c>
      <c r="M565" s="288">
        <v>42873.218101851853</v>
      </c>
      <c r="N565" s="290">
        <v>0.85791679002728005</v>
      </c>
      <c r="O565" s="289">
        <v>3.0838000000000001</v>
      </c>
      <c r="P565" s="63">
        <f t="shared" si="97"/>
        <v>153</v>
      </c>
      <c r="Q565" s="117">
        <f t="shared" si="98"/>
        <v>281</v>
      </c>
      <c r="R565" s="287">
        <f t="shared" si="99"/>
        <v>-0.25139450333551072</v>
      </c>
    </row>
    <row r="566" spans="1:18">
      <c r="A566" s="52">
        <v>42872.688130787035</v>
      </c>
      <c r="B566" s="3">
        <v>-0.14892558072715895</v>
      </c>
      <c r="C566" s="4">
        <v>0.1706784528792076</v>
      </c>
      <c r="D566" s="63">
        <f t="shared" si="91"/>
        <v>1730</v>
      </c>
      <c r="E566" s="117">
        <f t="shared" si="92"/>
        <v>1711.5</v>
      </c>
      <c r="F566" s="104">
        <f t="shared" si="93"/>
        <v>0.69862735464254433</v>
      </c>
      <c r="G566" s="52">
        <v>42873.000630787035</v>
      </c>
      <c r="H566" s="3">
        <v>0.59192536184420697</v>
      </c>
      <c r="I566" s="4">
        <v>-0.27439332598980282</v>
      </c>
      <c r="J566" s="63">
        <f t="shared" si="94"/>
        <v>1843</v>
      </c>
      <c r="K566" s="117">
        <f t="shared" si="95"/>
        <v>546</v>
      </c>
      <c r="L566" s="104">
        <f t="shared" si="96"/>
        <v>0.91213423397418159</v>
      </c>
      <c r="M566" s="288">
        <v>42873.218113425923</v>
      </c>
      <c r="N566" s="290">
        <v>0.86360842793123005</v>
      </c>
      <c r="O566" s="289">
        <v>2.7850999999999999</v>
      </c>
      <c r="P566" s="63">
        <f t="shared" si="97"/>
        <v>159</v>
      </c>
      <c r="Q566" s="117">
        <f t="shared" si="98"/>
        <v>145.5</v>
      </c>
      <c r="R566" s="287">
        <f t="shared" si="99"/>
        <v>9.0762339842722015E-2</v>
      </c>
    </row>
    <row r="567" spans="1:18">
      <c r="A567" s="52">
        <v>42872.688246527774</v>
      </c>
      <c r="B567" s="3">
        <v>-3.1893868112364172E-2</v>
      </c>
      <c r="C567" s="4">
        <v>0.37298380691057514</v>
      </c>
      <c r="D567" s="63">
        <f t="shared" si="91"/>
        <v>1884</v>
      </c>
      <c r="E567" s="117">
        <f t="shared" si="92"/>
        <v>2130</v>
      </c>
      <c r="F567" s="104">
        <f t="shared" si="93"/>
        <v>0.62290984012945849</v>
      </c>
      <c r="G567" s="52">
        <v>42873.000746527774</v>
      </c>
      <c r="H567" s="3">
        <v>9.2983857547335472E-2</v>
      </c>
      <c r="I567" s="4">
        <v>-3.1626901152159978E-2</v>
      </c>
      <c r="J567" s="63">
        <f t="shared" si="94"/>
        <v>1527</v>
      </c>
      <c r="K567" s="117">
        <f t="shared" si="95"/>
        <v>1805.5</v>
      </c>
      <c r="L567" s="104">
        <f t="shared" si="96"/>
        <v>0.56807450656258618</v>
      </c>
      <c r="M567" s="288">
        <v>42873.218124999999</v>
      </c>
      <c r="N567" s="290">
        <v>0.87507786382732</v>
      </c>
      <c r="O567" s="289">
        <v>2.9087000000000001</v>
      </c>
      <c r="P567" s="63">
        <f t="shared" si="97"/>
        <v>164</v>
      </c>
      <c r="Q567" s="117">
        <f t="shared" si="98"/>
        <v>214.5</v>
      </c>
      <c r="R567" s="287">
        <f t="shared" si="99"/>
        <v>0.71552797136731694</v>
      </c>
    </row>
    <row r="568" spans="1:18">
      <c r="A568" s="52">
        <v>42872.688362268513</v>
      </c>
      <c r="B568" s="3">
        <v>0.13342590299844406</v>
      </c>
      <c r="C568" s="4">
        <v>0.23137005908861785</v>
      </c>
      <c r="D568" s="63">
        <f t="shared" si="91"/>
        <v>2030</v>
      </c>
      <c r="E568" s="117">
        <f t="shared" si="92"/>
        <v>1873</v>
      </c>
      <c r="F568" s="104">
        <f t="shared" si="93"/>
        <v>-0.32365401043796327</v>
      </c>
      <c r="G568" s="52">
        <v>42873.000862268513</v>
      </c>
      <c r="H568" s="3">
        <v>0.86833479468856523</v>
      </c>
      <c r="I568" s="4">
        <v>-0.1327795781678455</v>
      </c>
      <c r="J568" s="63">
        <f t="shared" si="94"/>
        <v>2016</v>
      </c>
      <c r="K568" s="117">
        <f t="shared" si="95"/>
        <v>1368</v>
      </c>
      <c r="L568" s="104">
        <f t="shared" si="96"/>
        <v>-0.10712223521018036</v>
      </c>
      <c r="M568" s="288">
        <v>42873.218136574076</v>
      </c>
      <c r="N568" s="290">
        <v>0.88018589511167</v>
      </c>
      <c r="O568" s="289">
        <v>3.0426000000000002</v>
      </c>
      <c r="P568" s="63">
        <f t="shared" si="97"/>
        <v>172</v>
      </c>
      <c r="Q568" s="117">
        <f t="shared" si="98"/>
        <v>260.5</v>
      </c>
      <c r="R568" s="287">
        <f t="shared" si="99"/>
        <v>0.84443898559685737</v>
      </c>
    </row>
    <row r="569" spans="1:18">
      <c r="A569" s="52">
        <v>42872.688478009259</v>
      </c>
      <c r="B569" s="3">
        <v>0.44665921062601421</v>
      </c>
      <c r="C569" s="4">
        <v>0.23137005908861785</v>
      </c>
      <c r="D569" s="63">
        <f t="shared" si="91"/>
        <v>2249</v>
      </c>
      <c r="E569" s="117">
        <f t="shared" si="92"/>
        <v>1873</v>
      </c>
      <c r="F569" s="104">
        <f t="shared" si="93"/>
        <v>0.27372787980520763</v>
      </c>
      <c r="G569" s="52">
        <v>42873.000978009259</v>
      </c>
      <c r="H569" s="3">
        <v>1.0822663026755126</v>
      </c>
      <c r="I569" s="4">
        <v>-0.25416279058666608</v>
      </c>
      <c r="J569" s="63">
        <f t="shared" si="94"/>
        <v>2107</v>
      </c>
      <c r="K569" s="117">
        <f t="shared" si="95"/>
        <v>664.5</v>
      </c>
      <c r="L569" s="104">
        <f t="shared" si="96"/>
        <v>-0.62910631061312694</v>
      </c>
      <c r="M569" s="288">
        <v>42873.218148148146</v>
      </c>
      <c r="N569" s="290">
        <v>0.89016122603119996</v>
      </c>
      <c r="O569" s="289">
        <v>2.8880999999999997</v>
      </c>
      <c r="P569" s="63">
        <f t="shared" si="97"/>
        <v>178</v>
      </c>
      <c r="Q569" s="117">
        <f t="shared" si="98"/>
        <v>204</v>
      </c>
      <c r="R569" s="287">
        <f t="shared" si="99"/>
        <v>0.449946487208923</v>
      </c>
    </row>
    <row r="570" spans="1:18">
      <c r="A570" s="52">
        <v>42872.688593750005</v>
      </c>
      <c r="B570" s="3">
        <v>1.1074301183392405</v>
      </c>
      <c r="C570" s="4">
        <v>0.13021738207293407</v>
      </c>
      <c r="D570" s="63">
        <f t="shared" si="91"/>
        <v>2444</v>
      </c>
      <c r="E570" s="117">
        <f t="shared" si="92"/>
        <v>1594</v>
      </c>
      <c r="F570" s="104">
        <f t="shared" si="93"/>
        <v>-0.5842380779576366</v>
      </c>
      <c r="G570" s="52">
        <v>42873.001093750005</v>
      </c>
      <c r="H570" s="3">
        <v>1.4058123244622596</v>
      </c>
      <c r="I570" s="4">
        <v>-0.23393225518352931</v>
      </c>
      <c r="J570" s="63">
        <f t="shared" si="94"/>
        <v>2229</v>
      </c>
      <c r="K570" s="117">
        <f t="shared" si="95"/>
        <v>789</v>
      </c>
      <c r="L570" s="104">
        <f t="shared" si="96"/>
        <v>-0.50971217534583024</v>
      </c>
      <c r="M570" s="288">
        <v>42873.218159722222</v>
      </c>
      <c r="N570" s="290">
        <v>0.91049713451757996</v>
      </c>
      <c r="O570" s="289">
        <v>2.8880999999999997</v>
      </c>
      <c r="P570" s="63">
        <f t="shared" si="97"/>
        <v>181</v>
      </c>
      <c r="Q570" s="117">
        <f t="shared" si="98"/>
        <v>204</v>
      </c>
      <c r="R570" s="287">
        <f t="shared" si="99"/>
        <v>-0.12285626634386695</v>
      </c>
    </row>
    <row r="571" spans="1:18">
      <c r="A571" s="52">
        <v>42872.688709490743</v>
      </c>
      <c r="B571" s="3">
        <v>0.44127103243626786</v>
      </c>
      <c r="C571" s="4">
        <v>0.27183112989489139</v>
      </c>
      <c r="D571" s="63">
        <f t="shared" si="91"/>
        <v>2247</v>
      </c>
      <c r="E571" s="117">
        <f t="shared" si="92"/>
        <v>1967</v>
      </c>
      <c r="F571" s="104">
        <f t="shared" si="93"/>
        <v>-0.60870078383201109</v>
      </c>
      <c r="G571" s="52">
        <v>42873.001209490743</v>
      </c>
      <c r="H571" s="3">
        <v>0.13896392351360767</v>
      </c>
      <c r="I571" s="4">
        <v>-0.3148543967960763</v>
      </c>
      <c r="J571" s="63">
        <f t="shared" si="94"/>
        <v>1551</v>
      </c>
      <c r="K571" s="117">
        <f t="shared" si="95"/>
        <v>364.5</v>
      </c>
      <c r="L571" s="104">
        <f t="shared" si="96"/>
        <v>-0.28690551186279761</v>
      </c>
      <c r="M571" s="288">
        <v>42873.218171296299</v>
      </c>
      <c r="N571" s="290">
        <v>0.91433336899561002</v>
      </c>
      <c r="O571" s="289">
        <v>4.5464000000000002</v>
      </c>
      <c r="P571" s="63">
        <f t="shared" si="97"/>
        <v>184</v>
      </c>
      <c r="Q571" s="117">
        <f t="shared" si="98"/>
        <v>521</v>
      </c>
      <c r="R571" s="287">
        <f t="shared" si="99"/>
        <v>-0.97797111835346173</v>
      </c>
    </row>
    <row r="572" spans="1:18">
      <c r="A572" s="52">
        <v>42872.688825231482</v>
      </c>
      <c r="B572" s="3">
        <v>1.2313302831932353</v>
      </c>
      <c r="C572" s="4">
        <v>0.31229220070116487</v>
      </c>
      <c r="D572" s="63">
        <f t="shared" si="91"/>
        <v>2464</v>
      </c>
      <c r="E572" s="117">
        <f t="shared" si="92"/>
        <v>2043</v>
      </c>
      <c r="F572" s="104">
        <f t="shared" si="93"/>
        <v>-0.22335717687365172</v>
      </c>
      <c r="G572" s="52">
        <v>42873.001325231482</v>
      </c>
      <c r="H572" s="3">
        <v>0.72434523653815253</v>
      </c>
      <c r="I572" s="4">
        <v>-0.29462386139293956</v>
      </c>
      <c r="J572" s="63">
        <f t="shared" si="94"/>
        <v>1935</v>
      </c>
      <c r="K572" s="117">
        <f t="shared" si="95"/>
        <v>447.5</v>
      </c>
      <c r="L572" s="104">
        <f t="shared" si="96"/>
        <v>-0.45803590339693734</v>
      </c>
      <c r="M572" s="288">
        <v>42873.218182870369</v>
      </c>
      <c r="N572" s="290">
        <v>0.91145379956516004</v>
      </c>
      <c r="O572" s="289">
        <v>4.3506999999999998</v>
      </c>
      <c r="P572" s="63">
        <f t="shared" si="97"/>
        <v>182</v>
      </c>
      <c r="Q572" s="117">
        <f t="shared" si="98"/>
        <v>506</v>
      </c>
      <c r="R572" s="287">
        <f t="shared" si="99"/>
        <v>-0.66301768313126064</v>
      </c>
    </row>
    <row r="573" spans="1:18">
      <c r="A573" s="52">
        <v>42872.688940972221</v>
      </c>
      <c r="B573" s="3">
        <v>0.85129053882235839</v>
      </c>
      <c r="C573" s="4">
        <v>2.9064705057250291E-2</v>
      </c>
      <c r="D573" s="63">
        <f t="shared" si="91"/>
        <v>2389</v>
      </c>
      <c r="E573" s="117">
        <f t="shared" si="92"/>
        <v>1226.5</v>
      </c>
      <c r="F573" s="104">
        <f t="shared" si="93"/>
        <v>1.2156889747331383E-2</v>
      </c>
      <c r="G573" s="52">
        <v>42873.001440972221</v>
      </c>
      <c r="H573" s="3">
        <v>0.64195267522727051</v>
      </c>
      <c r="I573" s="4">
        <v>-0.17324064897411903</v>
      </c>
      <c r="J573" s="63">
        <f t="shared" si="94"/>
        <v>1879</v>
      </c>
      <c r="K573" s="117">
        <f t="shared" si="95"/>
        <v>1139</v>
      </c>
      <c r="L573" s="104">
        <f t="shared" si="96"/>
        <v>8.9944594408869899E-2</v>
      </c>
      <c r="M573" s="288">
        <v>42873.218194444446</v>
      </c>
      <c r="N573" s="290">
        <v>0.91801294196392003</v>
      </c>
      <c r="O573" s="289">
        <v>3.0838000000000001</v>
      </c>
      <c r="P573" s="63">
        <f t="shared" si="97"/>
        <v>186</v>
      </c>
      <c r="Q573" s="117">
        <f t="shared" si="98"/>
        <v>281</v>
      </c>
      <c r="R573" s="287">
        <f t="shared" si="99"/>
        <v>0.24176121888609914</v>
      </c>
    </row>
    <row r="574" spans="1:18">
      <c r="A574" s="52">
        <v>42872.689056712959</v>
      </c>
      <c r="B574" s="3">
        <v>6.388590541375078E-3</v>
      </c>
      <c r="C574" s="4">
        <v>-7.20879719584335E-2</v>
      </c>
      <c r="D574" s="63">
        <f t="shared" si="91"/>
        <v>1925</v>
      </c>
      <c r="E574" s="117">
        <f t="shared" si="92"/>
        <v>792.5</v>
      </c>
      <c r="F574" s="104">
        <f t="shared" si="93"/>
        <v>-6.9777758888311378E-2</v>
      </c>
      <c r="G574" s="52">
        <v>42873.001556712959</v>
      </c>
      <c r="H574" s="3">
        <v>-0.11600027007336622</v>
      </c>
      <c r="I574" s="4">
        <v>-0.11254904276470701</v>
      </c>
      <c r="J574" s="63">
        <f t="shared" si="94"/>
        <v>1354</v>
      </c>
      <c r="K574" s="117">
        <f t="shared" si="95"/>
        <v>1463</v>
      </c>
      <c r="L574" s="104">
        <f t="shared" si="96"/>
        <v>0.30356340046350883</v>
      </c>
      <c r="M574" s="288">
        <v>42873.218206018515</v>
      </c>
      <c r="N574" s="290">
        <v>0.92640303226484</v>
      </c>
      <c r="O574" s="289">
        <v>3.0426000000000002</v>
      </c>
      <c r="P574" s="63">
        <f t="shared" si="97"/>
        <v>190</v>
      </c>
      <c r="Q574" s="117">
        <f t="shared" si="98"/>
        <v>260.5</v>
      </c>
      <c r="R574" s="287">
        <f t="shared" si="99"/>
        <v>-5.5665720774496372E-2</v>
      </c>
    </row>
    <row r="575" spans="1:18">
      <c r="A575" s="52">
        <v>42872.689172453698</v>
      </c>
      <c r="B575" s="3">
        <v>-7.2976692742749691E-2</v>
      </c>
      <c r="C575" s="4">
        <v>0.19090898828234434</v>
      </c>
      <c r="D575" s="63">
        <f t="shared" si="91"/>
        <v>1823</v>
      </c>
      <c r="E575" s="117">
        <f t="shared" si="92"/>
        <v>1763</v>
      </c>
      <c r="F575" s="104">
        <f t="shared" si="93"/>
        <v>-0.13007766408914315</v>
      </c>
      <c r="G575" s="52">
        <v>42873.001672453698</v>
      </c>
      <c r="H575" s="3">
        <v>4.8319970952850011E-2</v>
      </c>
      <c r="I575" s="4">
        <v>-0.15301011357098052</v>
      </c>
      <c r="J575" s="63">
        <f t="shared" si="94"/>
        <v>1493</v>
      </c>
      <c r="K575" s="117">
        <f t="shared" si="95"/>
        <v>1290</v>
      </c>
      <c r="L575" s="104">
        <f t="shared" si="96"/>
        <v>0.35941029589740536</v>
      </c>
      <c r="M575" s="288">
        <v>42873.218217592592</v>
      </c>
      <c r="N575" s="290">
        <v>0.93729732132224897</v>
      </c>
      <c r="O575" s="289">
        <v>2.8468999999999998</v>
      </c>
      <c r="P575" s="63">
        <f t="shared" si="97"/>
        <v>193</v>
      </c>
      <c r="Q575" s="117">
        <f t="shared" si="98"/>
        <v>185</v>
      </c>
      <c r="R575" s="287">
        <f t="shared" si="99"/>
        <v>0.23337497670637911</v>
      </c>
    </row>
    <row r="576" spans="1:18">
      <c r="A576" s="52">
        <v>42872.689288194444</v>
      </c>
      <c r="B576" s="3">
        <v>-4.7620489732068783E-2</v>
      </c>
      <c r="C576" s="4">
        <v>0.37298380691057514</v>
      </c>
      <c r="D576" s="63">
        <f t="shared" si="91"/>
        <v>1865</v>
      </c>
      <c r="E576" s="117">
        <f t="shared" si="92"/>
        <v>2130</v>
      </c>
      <c r="F576" s="104">
        <f t="shared" si="93"/>
        <v>-0.17335113305888422</v>
      </c>
      <c r="G576" s="52">
        <v>42873.001788194444</v>
      </c>
      <c r="H576" s="3">
        <v>0.55623670225806954</v>
      </c>
      <c r="I576" s="4">
        <v>-0.15301011357098226</v>
      </c>
      <c r="J576" s="63">
        <f t="shared" si="94"/>
        <v>1820</v>
      </c>
      <c r="K576" s="117">
        <f t="shared" si="95"/>
        <v>1226.5</v>
      </c>
      <c r="L576" s="104">
        <f t="shared" si="96"/>
        <v>0.68048792418711856</v>
      </c>
      <c r="M576" s="288">
        <v>42873.218229166669</v>
      </c>
      <c r="N576" s="290">
        <v>0.94776346795146005</v>
      </c>
      <c r="O576" s="289">
        <v>3.4134000000000002</v>
      </c>
      <c r="P576" s="63">
        <f t="shared" si="97"/>
        <v>199</v>
      </c>
      <c r="Q576" s="117">
        <f t="shared" si="98"/>
        <v>384</v>
      </c>
      <c r="R576" s="287">
        <f t="shared" si="99"/>
        <v>0.44974414217891684</v>
      </c>
    </row>
    <row r="577" spans="1:18">
      <c r="A577" s="52">
        <v>42872.68940393519</v>
      </c>
      <c r="B577" s="3">
        <v>-0.39892960015054213</v>
      </c>
      <c r="C577" s="4">
        <v>2.9064705057250291E-2</v>
      </c>
      <c r="D577" s="63">
        <f t="shared" si="91"/>
        <v>1292</v>
      </c>
      <c r="E577" s="117">
        <f t="shared" si="92"/>
        <v>1226.5</v>
      </c>
      <c r="F577" s="104">
        <f t="shared" si="93"/>
        <v>-0.22961726264164484</v>
      </c>
      <c r="G577" s="52">
        <v>42873.00190393519</v>
      </c>
      <c r="H577" s="3">
        <v>1.285986267864258</v>
      </c>
      <c r="I577" s="4">
        <v>0.13021738207293407</v>
      </c>
      <c r="J577" s="63">
        <f t="shared" si="94"/>
        <v>2187</v>
      </c>
      <c r="K577" s="117">
        <f t="shared" si="95"/>
        <v>2166</v>
      </c>
      <c r="L577" s="104">
        <f t="shared" si="96"/>
        <v>0.51549757625134973</v>
      </c>
      <c r="M577" s="288">
        <v>42873.218240740738</v>
      </c>
      <c r="N577" s="290">
        <v>0.96217286515496003</v>
      </c>
      <c r="O577" s="289">
        <v>3.1558999999999999</v>
      </c>
      <c r="P577" s="63">
        <f t="shared" si="97"/>
        <v>201</v>
      </c>
      <c r="Q577" s="117">
        <f t="shared" si="98"/>
        <v>309</v>
      </c>
      <c r="R577" s="287">
        <f t="shared" si="99"/>
        <v>0.56264684919042574</v>
      </c>
    </row>
    <row r="578" spans="1:18">
      <c r="A578" s="52">
        <v>42872.689519675929</v>
      </c>
      <c r="B578" s="3">
        <v>-0.37743326705147756</v>
      </c>
      <c r="C578" s="4">
        <v>2.9064705057250291E-2</v>
      </c>
      <c r="D578" s="63">
        <f t="shared" si="91"/>
        <v>1337</v>
      </c>
      <c r="E578" s="117">
        <f t="shared" si="92"/>
        <v>1226.5</v>
      </c>
      <c r="F578" s="104">
        <f t="shared" si="93"/>
        <v>-0.14962153236416303</v>
      </c>
      <c r="G578" s="52">
        <v>42873.002019675929</v>
      </c>
      <c r="H578" s="3">
        <v>6.2138797024180875E-2</v>
      </c>
      <c r="I578" s="4">
        <v>-0.29462386139293956</v>
      </c>
      <c r="J578" s="63">
        <f t="shared" si="94"/>
        <v>1503</v>
      </c>
      <c r="K578" s="117">
        <f t="shared" si="95"/>
        <v>447.5</v>
      </c>
      <c r="L578" s="104">
        <f t="shared" si="96"/>
        <v>0.7250269428693229</v>
      </c>
      <c r="M578" s="288">
        <v>42873.218252314815</v>
      </c>
      <c r="N578" s="290">
        <v>0.98128586041076005</v>
      </c>
      <c r="O578" s="289">
        <v>2.9601999999999999</v>
      </c>
      <c r="P578" s="63">
        <f t="shared" si="97"/>
        <v>207</v>
      </c>
      <c r="Q578" s="117">
        <f t="shared" si="98"/>
        <v>231</v>
      </c>
      <c r="R578" s="287">
        <f t="shared" si="99"/>
        <v>0.43793840483242874</v>
      </c>
    </row>
    <row r="579" spans="1:18">
      <c r="A579" s="52">
        <v>42872.689635416667</v>
      </c>
      <c r="B579" s="3">
        <v>1.2697909407073433</v>
      </c>
      <c r="C579" s="4">
        <v>0.3527532715074384</v>
      </c>
      <c r="D579" s="63">
        <f t="shared" si="91"/>
        <v>2469</v>
      </c>
      <c r="E579" s="117">
        <f t="shared" si="92"/>
        <v>2098</v>
      </c>
      <c r="F579" s="104">
        <f t="shared" si="93"/>
        <v>-0.18042321376200054</v>
      </c>
      <c r="G579" s="52">
        <v>42873.002135416667</v>
      </c>
      <c r="H579" s="3">
        <v>0.40726964733633153</v>
      </c>
      <c r="I579" s="4">
        <v>2.9064705057250291E-2</v>
      </c>
      <c r="J579" s="63">
        <f t="shared" si="94"/>
        <v>1745</v>
      </c>
      <c r="K579" s="117">
        <f t="shared" si="95"/>
        <v>1989.5</v>
      </c>
      <c r="L579" s="104">
        <f t="shared" si="96"/>
        <v>-0.76576534671265883</v>
      </c>
      <c r="M579" s="288">
        <v>42873.218263888892</v>
      </c>
      <c r="N579" s="290">
        <v>1.0062309817503099</v>
      </c>
      <c r="O579" s="289">
        <v>3.2485999999999997</v>
      </c>
      <c r="P579" s="63">
        <f t="shared" si="97"/>
        <v>211</v>
      </c>
      <c r="Q579" s="117">
        <f t="shared" si="98"/>
        <v>338.5</v>
      </c>
      <c r="R579" s="287">
        <f t="shared" si="99"/>
        <v>-0.57743868561869638</v>
      </c>
    </row>
    <row r="580" spans="1:18">
      <c r="A580" s="52">
        <v>42872.689751157406</v>
      </c>
      <c r="B580" s="3">
        <v>-0.26412433778758077</v>
      </c>
      <c r="C580" s="4">
        <v>0.10998684666979731</v>
      </c>
      <c r="D580" s="63">
        <f t="shared" si="91"/>
        <v>1545</v>
      </c>
      <c r="E580" s="117">
        <f t="shared" si="92"/>
        <v>1519</v>
      </c>
      <c r="F580" s="104">
        <f t="shared" si="93"/>
        <v>0.40308869799286678</v>
      </c>
      <c r="G580" s="52">
        <v>42873.002251157406</v>
      </c>
      <c r="H580" s="3">
        <v>1.1919098933339884</v>
      </c>
      <c r="I580" s="4">
        <v>2.9064705057250291E-2</v>
      </c>
      <c r="J580" s="63">
        <f t="shared" si="94"/>
        <v>2154</v>
      </c>
      <c r="K580" s="117">
        <f t="shared" si="95"/>
        <v>1989.5</v>
      </c>
      <c r="L580" s="104">
        <f t="shared" si="96"/>
        <v>-0.74838411481803779</v>
      </c>
      <c r="M580" s="288">
        <v>42873.218275462961</v>
      </c>
      <c r="N580" s="290">
        <v>1.0190934862963299</v>
      </c>
      <c r="O580" s="289">
        <v>3.5266999999999999</v>
      </c>
      <c r="P580" s="63">
        <f t="shared" si="97"/>
        <v>213</v>
      </c>
      <c r="Q580" s="117">
        <f t="shared" si="98"/>
        <v>420</v>
      </c>
      <c r="R580" s="287">
        <f t="shared" si="99"/>
        <v>-0.80544764603172581</v>
      </c>
    </row>
    <row r="581" spans="1:18">
      <c r="A581" s="52">
        <v>42872.689866898145</v>
      </c>
      <c r="B581" s="3">
        <v>1.0206069351411435</v>
      </c>
      <c r="C581" s="4">
        <v>0.3527532715074384</v>
      </c>
      <c r="D581" s="63">
        <f t="shared" si="91"/>
        <v>2431</v>
      </c>
      <c r="E581" s="117">
        <f t="shared" si="92"/>
        <v>2098</v>
      </c>
      <c r="F581" s="104">
        <f t="shared" si="93"/>
        <v>0.17716302895353908</v>
      </c>
      <c r="G581" s="52">
        <v>42873.002366898145</v>
      </c>
      <c r="H581" s="3">
        <v>0.7318348964570689</v>
      </c>
      <c r="I581" s="4">
        <v>-0.15301011357098226</v>
      </c>
      <c r="J581" s="63">
        <f t="shared" si="94"/>
        <v>1944</v>
      </c>
      <c r="K581" s="117">
        <f t="shared" si="95"/>
        <v>1226.5</v>
      </c>
      <c r="L581" s="104">
        <f t="shared" si="96"/>
        <v>1.8024795479558126E-2</v>
      </c>
      <c r="M581" s="288">
        <v>42873.218287037038</v>
      </c>
      <c r="N581" s="290">
        <v>1.0227311394333201</v>
      </c>
      <c r="O581" s="289">
        <v>3.1353</v>
      </c>
      <c r="P581" s="63">
        <f t="shared" si="97"/>
        <v>214</v>
      </c>
      <c r="Q581" s="117">
        <f t="shared" si="98"/>
        <v>300</v>
      </c>
      <c r="R581" s="287">
        <f t="shared" si="99"/>
        <v>-0.80715797096000241</v>
      </c>
    </row>
    <row r="582" spans="1:18">
      <c r="A582" s="52">
        <v>42872.689982638884</v>
      </c>
      <c r="B582" s="3">
        <v>-4.8067936283567425E-2</v>
      </c>
      <c r="C582" s="4">
        <v>6.9525775863523806E-2</v>
      </c>
      <c r="D582" s="63">
        <f t="shared" si="91"/>
        <v>1864</v>
      </c>
      <c r="E582" s="117">
        <f t="shared" si="92"/>
        <v>1373.5</v>
      </c>
      <c r="F582" s="104">
        <f t="shared" si="93"/>
        <v>-0.3161124139813617</v>
      </c>
      <c r="G582" s="52">
        <v>42873.002482638884</v>
      </c>
      <c r="H582" s="3">
        <v>0.60383589401603321</v>
      </c>
      <c r="I582" s="4">
        <v>-9.2318507361570254E-2</v>
      </c>
      <c r="J582" s="63">
        <f t="shared" si="94"/>
        <v>1848</v>
      </c>
      <c r="K582" s="117">
        <f t="shared" si="95"/>
        <v>1574</v>
      </c>
      <c r="L582" s="104">
        <f t="shared" si="96"/>
        <v>1.9159185920553341E-2</v>
      </c>
      <c r="M582" s="288">
        <v>42873.218298611115</v>
      </c>
      <c r="N582" s="290">
        <v>1.03585511159546</v>
      </c>
      <c r="O582" s="289">
        <v>3.0838000000000001</v>
      </c>
      <c r="P582" s="63">
        <f t="shared" si="97"/>
        <v>216</v>
      </c>
      <c r="Q582" s="117">
        <f t="shared" si="98"/>
        <v>281</v>
      </c>
      <c r="R582" s="287">
        <f t="shared" si="99"/>
        <v>0.329053730919103</v>
      </c>
    </row>
    <row r="583" spans="1:18">
      <c r="A583" s="52">
        <v>42872.690098379629</v>
      </c>
      <c r="B583" s="3">
        <v>-0.16029792509739346</v>
      </c>
      <c r="C583" s="4">
        <v>0.23137005908861785</v>
      </c>
      <c r="D583" s="63">
        <f t="shared" si="91"/>
        <v>1708</v>
      </c>
      <c r="E583" s="117">
        <f t="shared" si="92"/>
        <v>1873</v>
      </c>
      <c r="F583" s="104">
        <f t="shared" si="93"/>
        <v>-0.26215858374726608</v>
      </c>
      <c r="G583" s="52">
        <v>42873.002598379629</v>
      </c>
      <c r="H583" s="3">
        <v>0.25955857162068469</v>
      </c>
      <c r="I583" s="4">
        <v>-0.3148543967960763</v>
      </c>
      <c r="J583" s="63">
        <f t="shared" si="94"/>
        <v>1643</v>
      </c>
      <c r="K583" s="117">
        <f t="shared" si="95"/>
        <v>364.5</v>
      </c>
      <c r="L583" s="104">
        <f t="shared" si="96"/>
        <v>0.18249268295261145</v>
      </c>
      <c r="M583" s="288">
        <v>42873.218310185184</v>
      </c>
      <c r="N583" s="290">
        <v>1.04943082247158</v>
      </c>
      <c r="O583" s="289">
        <v>2.8984000000000001</v>
      </c>
      <c r="P583" s="63">
        <f t="shared" si="97"/>
        <v>220</v>
      </c>
      <c r="Q583" s="117">
        <f t="shared" si="98"/>
        <v>210.5</v>
      </c>
      <c r="R583" s="287">
        <f t="shared" si="99"/>
        <v>0.4832919499965288</v>
      </c>
    </row>
    <row r="584" spans="1:18">
      <c r="A584" s="52">
        <v>42872.690214120375</v>
      </c>
      <c r="B584" s="3">
        <v>-0.57434176937453485</v>
      </c>
      <c r="C584" s="4">
        <v>0.15044791747607084</v>
      </c>
      <c r="D584" s="63">
        <f t="shared" si="91"/>
        <v>800</v>
      </c>
      <c r="E584" s="117">
        <f t="shared" si="92"/>
        <v>1659</v>
      </c>
      <c r="F584" s="104">
        <f t="shared" si="93"/>
        <v>-0.32787291939030433</v>
      </c>
      <c r="G584" s="52">
        <v>42873.002714120375</v>
      </c>
      <c r="H584" s="3">
        <v>0.69816558076857393</v>
      </c>
      <c r="I584" s="4">
        <v>-5.1857436555296739E-2</v>
      </c>
      <c r="J584" s="63">
        <f t="shared" si="94"/>
        <v>1921</v>
      </c>
      <c r="K584" s="117">
        <f t="shared" si="95"/>
        <v>1741</v>
      </c>
      <c r="L584" s="104">
        <f t="shared" si="96"/>
        <v>0.92758770311456207</v>
      </c>
      <c r="M584" s="288">
        <v>42873.218321759261</v>
      </c>
      <c r="N584" s="290">
        <v>1.0615059913498299</v>
      </c>
      <c r="O584" s="289">
        <v>2.9704999999999999</v>
      </c>
      <c r="P584" s="63">
        <f t="shared" si="97"/>
        <v>227</v>
      </c>
      <c r="Q584" s="117">
        <f t="shared" si="98"/>
        <v>237</v>
      </c>
      <c r="R584" s="287">
        <f t="shared" si="99"/>
        <v>-0.10914054458814954</v>
      </c>
    </row>
    <row r="585" spans="1:18">
      <c r="A585" s="52">
        <v>42872.690329861114</v>
      </c>
      <c r="B585" s="3">
        <v>0.68241331004633576</v>
      </c>
      <c r="C585" s="4">
        <v>2.9064705057250291E-2</v>
      </c>
      <c r="D585" s="63">
        <f t="shared" si="91"/>
        <v>2345</v>
      </c>
      <c r="E585" s="117">
        <f t="shared" si="92"/>
        <v>1226.5</v>
      </c>
      <c r="F585" s="104">
        <f t="shared" si="93"/>
        <v>-0.43230164489674505</v>
      </c>
      <c r="G585" s="52">
        <v>42873.002829861114</v>
      </c>
      <c r="H585" s="3">
        <v>1.1628759095889758</v>
      </c>
      <c r="I585" s="4">
        <v>-0.25416279058666608</v>
      </c>
      <c r="J585" s="63">
        <f t="shared" si="94"/>
        <v>2137</v>
      </c>
      <c r="K585" s="117">
        <f t="shared" si="95"/>
        <v>664.5</v>
      </c>
      <c r="L585" s="104">
        <f t="shared" si="96"/>
        <v>0.8922094027388533</v>
      </c>
      <c r="M585" s="288">
        <v>42873.218333333331</v>
      </c>
      <c r="N585" s="290">
        <v>1.07224076529709</v>
      </c>
      <c r="O585" s="289">
        <v>2.9601999999999999</v>
      </c>
      <c r="P585" s="63">
        <f t="shared" si="97"/>
        <v>236</v>
      </c>
      <c r="Q585" s="117">
        <f t="shared" si="98"/>
        <v>231</v>
      </c>
      <c r="R585" s="287">
        <f t="shared" si="99"/>
        <v>-0.48361285391608672</v>
      </c>
    </row>
    <row r="586" spans="1:18">
      <c r="A586" s="52">
        <v>42872.690445601853</v>
      </c>
      <c r="B586" s="3">
        <v>0.71800577568203627</v>
      </c>
      <c r="C586" s="4">
        <v>6.9525775863523806E-2</v>
      </c>
      <c r="D586" s="63">
        <f t="shared" si="91"/>
        <v>2356</v>
      </c>
      <c r="E586" s="117">
        <f t="shared" si="92"/>
        <v>1373.5</v>
      </c>
      <c r="F586" s="104">
        <f t="shared" si="93"/>
        <v>0.12242080659762072</v>
      </c>
      <c r="G586" s="52">
        <v>42873.002945601853</v>
      </c>
      <c r="H586" s="3">
        <v>1.0615225640206642</v>
      </c>
      <c r="I586" s="4">
        <v>-7.20879719584335E-2</v>
      </c>
      <c r="J586" s="63">
        <f t="shared" si="94"/>
        <v>2099</v>
      </c>
      <c r="K586" s="117">
        <f t="shared" si="95"/>
        <v>1653.5</v>
      </c>
      <c r="L586" s="104">
        <f t="shared" si="96"/>
        <v>0.80856709294583018</v>
      </c>
      <c r="M586" s="288">
        <v>42873.218344907407</v>
      </c>
      <c r="N586" s="290">
        <v>1.0832267056785001</v>
      </c>
      <c r="O586" s="289">
        <v>3.3104</v>
      </c>
      <c r="P586" s="63">
        <f t="shared" si="97"/>
        <v>237</v>
      </c>
      <c r="Q586" s="117">
        <f t="shared" si="98"/>
        <v>352</v>
      </c>
      <c r="R586" s="287">
        <f t="shared" si="99"/>
        <v>-0.90021148796696571</v>
      </c>
    </row>
    <row r="587" spans="1:18">
      <c r="A587" s="52">
        <v>42872.690561342592</v>
      </c>
      <c r="B587" s="3">
        <v>-0.26401726474488901</v>
      </c>
      <c r="C587" s="4">
        <v>6.9525775863523806E-2</v>
      </c>
      <c r="D587" s="63">
        <f t="shared" si="91"/>
        <v>1548</v>
      </c>
      <c r="E587" s="117">
        <f t="shared" si="92"/>
        <v>1373.5</v>
      </c>
      <c r="F587" s="104">
        <f t="shared" si="93"/>
        <v>0.60186566689527432</v>
      </c>
      <c r="G587" s="52">
        <v>42873.003061342592</v>
      </c>
      <c r="H587" s="3">
        <v>0.92329058187870938</v>
      </c>
      <c r="I587" s="4">
        <v>-0.29462386139293956</v>
      </c>
      <c r="J587" s="63">
        <f t="shared" si="94"/>
        <v>2039</v>
      </c>
      <c r="K587" s="117">
        <f t="shared" si="95"/>
        <v>447.5</v>
      </c>
      <c r="L587" s="104">
        <f t="shared" si="96"/>
        <v>0.83484643016699989</v>
      </c>
      <c r="M587" s="288">
        <v>42873.218356481484</v>
      </c>
      <c r="N587" s="290">
        <v>1.0975674712205301</v>
      </c>
      <c r="O587" s="289">
        <v>2.9704999999999999</v>
      </c>
      <c r="P587" s="63">
        <f t="shared" si="97"/>
        <v>239</v>
      </c>
      <c r="Q587" s="117">
        <f t="shared" si="98"/>
        <v>237</v>
      </c>
      <c r="R587" s="287">
        <f t="shared" si="99"/>
        <v>-0.43643180720616026</v>
      </c>
    </row>
    <row r="588" spans="1:18">
      <c r="A588" s="52">
        <v>42872.69067708333</v>
      </c>
      <c r="B588" s="3">
        <v>0.18836716332678474</v>
      </c>
      <c r="C588" s="4">
        <v>0.21113952368548111</v>
      </c>
      <c r="D588" s="63">
        <f t="shared" si="91"/>
        <v>2059</v>
      </c>
      <c r="E588" s="117">
        <f t="shared" si="92"/>
        <v>1816</v>
      </c>
      <c r="F588" s="104">
        <f t="shared" si="93"/>
        <v>0.46254908842900511</v>
      </c>
      <c r="G588" s="52">
        <v>42873.00317708333</v>
      </c>
      <c r="H588" s="3">
        <v>1.587154245073692</v>
      </c>
      <c r="I588" s="4">
        <v>-1.1396365749023222E-2</v>
      </c>
      <c r="J588" s="63">
        <f t="shared" si="94"/>
        <v>2259</v>
      </c>
      <c r="K588" s="117">
        <f t="shared" si="95"/>
        <v>1877.5</v>
      </c>
      <c r="L588" s="104">
        <f t="shared" si="96"/>
        <v>0.8516605395514335</v>
      </c>
      <c r="M588" s="288">
        <v>42873.218368055554</v>
      </c>
      <c r="N588" s="290">
        <v>1.1152790881907799</v>
      </c>
      <c r="O588" s="289">
        <v>2.8880999999999997</v>
      </c>
      <c r="P588" s="63">
        <f t="shared" si="97"/>
        <v>243</v>
      </c>
      <c r="Q588" s="117">
        <f t="shared" si="98"/>
        <v>204</v>
      </c>
      <c r="R588" s="287">
        <f t="shared" si="99"/>
        <v>0.17316411098034254</v>
      </c>
    </row>
    <row r="589" spans="1:18">
      <c r="A589" s="52">
        <v>42872.690792824069</v>
      </c>
      <c r="B589" s="3">
        <v>-0.53815151136118045</v>
      </c>
      <c r="C589" s="4">
        <v>0.27183112989489139</v>
      </c>
      <c r="D589" s="63">
        <f t="shared" si="91"/>
        <v>909</v>
      </c>
      <c r="E589" s="117">
        <f t="shared" si="92"/>
        <v>1967</v>
      </c>
      <c r="F589" s="104">
        <f t="shared" si="93"/>
        <v>0.5308147757623819</v>
      </c>
      <c r="G589" s="52">
        <v>42873.003292824069</v>
      </c>
      <c r="H589" s="3">
        <v>0.89005272638004795</v>
      </c>
      <c r="I589" s="4">
        <v>-9.2318507361570254E-2</v>
      </c>
      <c r="J589" s="63">
        <f t="shared" si="94"/>
        <v>2024</v>
      </c>
      <c r="K589" s="117">
        <f t="shared" si="95"/>
        <v>1574</v>
      </c>
      <c r="L589" s="104">
        <f t="shared" si="96"/>
        <v>0.60035841185626249</v>
      </c>
      <c r="M589" s="288">
        <v>42873.21837962963</v>
      </c>
      <c r="N589" s="290">
        <v>1.1317950729810899</v>
      </c>
      <c r="O589" s="289">
        <v>2.8880999999999997</v>
      </c>
      <c r="P589" s="63">
        <f t="shared" si="97"/>
        <v>246</v>
      </c>
      <c r="Q589" s="117">
        <f t="shared" si="98"/>
        <v>204</v>
      </c>
      <c r="R589" s="287">
        <f t="shared" si="99"/>
        <v>0.78669571842750574</v>
      </c>
    </row>
    <row r="590" spans="1:18">
      <c r="A590" s="52">
        <v>42872.690908564815</v>
      </c>
      <c r="B590" s="3">
        <v>0.58282831137321522</v>
      </c>
      <c r="C590" s="4">
        <v>8.975631126666056E-2</v>
      </c>
      <c r="D590" s="63">
        <f t="shared" si="91"/>
        <v>2309</v>
      </c>
      <c r="E590" s="117">
        <f t="shared" si="92"/>
        <v>1443</v>
      </c>
      <c r="F590" s="104">
        <f t="shared" si="93"/>
        <v>0.3603688572442964</v>
      </c>
      <c r="G590" s="52">
        <v>42873.003408564815</v>
      </c>
      <c r="H590" s="3">
        <v>0.26682390750145407</v>
      </c>
      <c r="I590" s="4">
        <v>-0.19347118437725577</v>
      </c>
      <c r="J590" s="63">
        <f t="shared" si="94"/>
        <v>1645</v>
      </c>
      <c r="K590" s="117">
        <f t="shared" si="95"/>
        <v>1019.5</v>
      </c>
      <c r="L590" s="104">
        <f t="shared" si="96"/>
        <v>0.4758774381932066</v>
      </c>
      <c r="M590" s="288">
        <v>42873.218391203707</v>
      </c>
      <c r="N590" s="290">
        <v>1.1553810890952401</v>
      </c>
      <c r="O590" s="289">
        <v>2.8262999999999998</v>
      </c>
      <c r="P590" s="63">
        <f t="shared" si="97"/>
        <v>248</v>
      </c>
      <c r="Q590" s="117">
        <f t="shared" si="98"/>
        <v>173.5</v>
      </c>
      <c r="R590" s="287">
        <f t="shared" si="99"/>
        <v>-0.21938927654634657</v>
      </c>
    </row>
    <row r="591" spans="1:18">
      <c r="A591" s="52">
        <v>42872.691024305561</v>
      </c>
      <c r="B591" s="3">
        <v>0.15699833098299357</v>
      </c>
      <c r="C591" s="4">
        <v>0.25160059449175465</v>
      </c>
      <c r="D591" s="63">
        <f t="shared" si="91"/>
        <v>2046</v>
      </c>
      <c r="E591" s="117">
        <f t="shared" si="92"/>
        <v>1925</v>
      </c>
      <c r="F591" s="104">
        <f t="shared" si="93"/>
        <v>0.12155777793375964</v>
      </c>
      <c r="G591" s="52">
        <v>42873.003524305561</v>
      </c>
      <c r="H591" s="3">
        <v>0.88027893815217462</v>
      </c>
      <c r="I591" s="4">
        <v>-0.27439332598980282</v>
      </c>
      <c r="J591" s="63">
        <f t="shared" si="94"/>
        <v>2021</v>
      </c>
      <c r="K591" s="117">
        <f t="shared" si="95"/>
        <v>546</v>
      </c>
      <c r="L591" s="104">
        <f t="shared" si="96"/>
        <v>0.1460107640058424</v>
      </c>
      <c r="M591" s="288">
        <v>42873.218402777777</v>
      </c>
      <c r="N591" s="290">
        <v>1.1742113794289899</v>
      </c>
      <c r="O591" s="289">
        <v>2.9087000000000001</v>
      </c>
      <c r="P591" s="63">
        <f t="shared" si="97"/>
        <v>250</v>
      </c>
      <c r="Q591" s="117">
        <f t="shared" si="98"/>
        <v>214.5</v>
      </c>
      <c r="R591" s="287">
        <f t="shared" si="99"/>
        <v>-0.6398453989139008</v>
      </c>
    </row>
    <row r="592" spans="1:18">
      <c r="A592" s="52">
        <v>42872.6911400463</v>
      </c>
      <c r="B592" s="3">
        <v>-0.37040415792558551</v>
      </c>
      <c r="C592" s="4">
        <v>2.9064705057250291E-2</v>
      </c>
      <c r="D592" s="63">
        <f t="shared" si="91"/>
        <v>1357</v>
      </c>
      <c r="E592" s="117">
        <f t="shared" si="92"/>
        <v>1226.5</v>
      </c>
      <c r="F592" s="104">
        <f t="shared" si="93"/>
        <v>0.2759538315575305</v>
      </c>
      <c r="G592" s="52">
        <v>42873.0036400463</v>
      </c>
      <c r="H592" s="3">
        <v>0.40409790253962952</v>
      </c>
      <c r="I592" s="4">
        <v>-0.33508493219921309</v>
      </c>
      <c r="J592" s="63">
        <f t="shared" si="94"/>
        <v>1743</v>
      </c>
      <c r="K592" s="117">
        <f t="shared" si="95"/>
        <v>297</v>
      </c>
      <c r="L592" s="104">
        <f t="shared" si="96"/>
        <v>-0.55204635317331541</v>
      </c>
      <c r="M592" s="288">
        <v>42873.218414351853</v>
      </c>
      <c r="N592" s="290">
        <v>1.1882395427855099</v>
      </c>
      <c r="O592" s="289">
        <v>2.8880999999999997</v>
      </c>
      <c r="P592" s="63">
        <f t="shared" si="97"/>
        <v>252</v>
      </c>
      <c r="Q592" s="117">
        <f t="shared" si="98"/>
        <v>204</v>
      </c>
      <c r="R592" s="287">
        <f t="shared" si="99"/>
        <v>-0.3136360330791203</v>
      </c>
    </row>
    <row r="593" spans="1:18">
      <c r="A593" s="52">
        <v>42872.691255787038</v>
      </c>
      <c r="B593" s="3">
        <v>0.14586205546946951</v>
      </c>
      <c r="C593" s="4">
        <v>0.25160059449175465</v>
      </c>
      <c r="D593" s="63">
        <f t="shared" si="91"/>
        <v>2042</v>
      </c>
      <c r="E593" s="117">
        <f t="shared" si="92"/>
        <v>1925</v>
      </c>
      <c r="F593" s="104">
        <f t="shared" si="93"/>
        <v>8.5414609839520997E-2</v>
      </c>
      <c r="G593" s="52">
        <v>42873.003755787038</v>
      </c>
      <c r="H593" s="3">
        <v>1.5105393077975369</v>
      </c>
      <c r="I593" s="4">
        <v>-0.23393225518352931</v>
      </c>
      <c r="J593" s="63">
        <f t="shared" si="94"/>
        <v>2245</v>
      </c>
      <c r="K593" s="117">
        <f t="shared" si="95"/>
        <v>789</v>
      </c>
      <c r="L593" s="104">
        <f t="shared" si="96"/>
        <v>-4.022173495024297E-2</v>
      </c>
      <c r="M593" s="288">
        <v>42873.218425925923</v>
      </c>
      <c r="N593" s="290">
        <v>1.1949795591822601</v>
      </c>
      <c r="O593" s="289">
        <v>3.125</v>
      </c>
      <c r="P593" s="63">
        <f t="shared" si="97"/>
        <v>253</v>
      </c>
      <c r="Q593" s="117">
        <f t="shared" si="98"/>
        <v>295</v>
      </c>
      <c r="R593" s="287">
        <f t="shared" si="99"/>
        <v>-0.25071701450221867</v>
      </c>
    </row>
    <row r="594" spans="1:18">
      <c r="A594" s="52">
        <v>42872.691371527777</v>
      </c>
      <c r="B594" s="3">
        <v>-0.35708937962055842</v>
      </c>
      <c r="C594" s="4">
        <v>4.9295240460387052E-2</v>
      </c>
      <c r="D594" s="63">
        <f t="shared" si="91"/>
        <v>1384</v>
      </c>
      <c r="E594" s="117">
        <f t="shared" si="92"/>
        <v>1304.5</v>
      </c>
      <c r="F594" s="104">
        <f t="shared" si="93"/>
        <v>-2.9010900562663582E-2</v>
      </c>
      <c r="G594" s="52">
        <v>42873.003871527777</v>
      </c>
      <c r="H594" s="3">
        <v>0.66840674143697265</v>
      </c>
      <c r="I594" s="4">
        <v>-0.23393225518352931</v>
      </c>
      <c r="J594" s="63">
        <f t="shared" si="94"/>
        <v>1899</v>
      </c>
      <c r="K594" s="117">
        <f t="shared" si="95"/>
        <v>789</v>
      </c>
      <c r="L594" s="104">
        <f t="shared" si="96"/>
        <v>0.42857493965123966</v>
      </c>
      <c r="M594" s="288">
        <v>42873.2184375</v>
      </c>
      <c r="N594" s="290">
        <v>1.20540651022469</v>
      </c>
      <c r="O594" s="289">
        <v>2.7542</v>
      </c>
      <c r="P594" s="63">
        <f t="shared" si="97"/>
        <v>255</v>
      </c>
      <c r="Q594" s="117">
        <f t="shared" si="98"/>
        <v>120</v>
      </c>
      <c r="R594" s="287">
        <f t="shared" si="99"/>
        <v>0.53350551792832168</v>
      </c>
    </row>
    <row r="595" spans="1:18">
      <c r="A595" s="52">
        <v>42872.691487268516</v>
      </c>
      <c r="B595" s="3">
        <v>-0.50182580960273526</v>
      </c>
      <c r="C595" s="4">
        <v>0.15044791747607084</v>
      </c>
      <c r="D595" s="63">
        <f t="shared" si="91"/>
        <v>1006</v>
      </c>
      <c r="E595" s="117">
        <f t="shared" si="92"/>
        <v>1659</v>
      </c>
      <c r="F595" s="104">
        <f t="shared" si="93"/>
        <v>4.986126450038042E-2</v>
      </c>
      <c r="G595" s="52">
        <v>42873.003987268516</v>
      </c>
      <c r="H595" s="3">
        <v>0.83445389987276886</v>
      </c>
      <c r="I595" s="4">
        <v>-0.25416279058666608</v>
      </c>
      <c r="J595" s="63">
        <f t="shared" si="94"/>
        <v>1994</v>
      </c>
      <c r="K595" s="117">
        <f t="shared" si="95"/>
        <v>664.5</v>
      </c>
      <c r="L595" s="104">
        <f t="shared" si="96"/>
        <v>0.68332329194407404</v>
      </c>
      <c r="M595" s="288">
        <v>42873.218449074076</v>
      </c>
      <c r="N595" s="290">
        <v>1.21911339041138</v>
      </c>
      <c r="O595" s="289">
        <v>2.7747999999999999</v>
      </c>
      <c r="P595" s="63">
        <f t="shared" si="97"/>
        <v>256</v>
      </c>
      <c r="Q595" s="117">
        <f t="shared" si="98"/>
        <v>134.5</v>
      </c>
      <c r="R595" s="287">
        <f t="shared" si="99"/>
        <v>-0.3829301004146497</v>
      </c>
    </row>
    <row r="596" spans="1:18">
      <c r="A596" s="52">
        <v>42872.691603009254</v>
      </c>
      <c r="B596" s="3">
        <v>-9.9722665800894006E-2</v>
      </c>
      <c r="C596" s="4">
        <v>0.31229220070116487</v>
      </c>
      <c r="D596" s="63">
        <f t="shared" si="91"/>
        <v>1788</v>
      </c>
      <c r="E596" s="117">
        <f t="shared" si="92"/>
        <v>2043</v>
      </c>
      <c r="F596" s="104">
        <f t="shared" si="93"/>
        <v>-5.9027160035978084E-3</v>
      </c>
      <c r="G596" s="52">
        <v>42873.004103009254</v>
      </c>
      <c r="H596" s="3">
        <v>4.0863671387099204E-2</v>
      </c>
      <c r="I596" s="4">
        <v>-0.19347118437725577</v>
      </c>
      <c r="J596" s="63">
        <f t="shared" si="94"/>
        <v>1490</v>
      </c>
      <c r="K596" s="117">
        <f t="shared" si="95"/>
        <v>1019.5</v>
      </c>
      <c r="L596" s="104">
        <f t="shared" si="96"/>
        <v>0.49913337644345795</v>
      </c>
      <c r="M596" s="288">
        <v>42873.218460648146</v>
      </c>
      <c r="N596" s="290">
        <v>1.2347562032944399</v>
      </c>
      <c r="O596" s="289">
        <v>2.9396</v>
      </c>
      <c r="P596" s="63">
        <f t="shared" si="97"/>
        <v>258</v>
      </c>
      <c r="Q596" s="117">
        <f t="shared" si="98"/>
        <v>224</v>
      </c>
      <c r="R596" s="287">
        <f t="shared" si="99"/>
        <v>-0.87652694774971474</v>
      </c>
    </row>
    <row r="597" spans="1:18">
      <c r="A597" s="52">
        <v>42872.69171875</v>
      </c>
      <c r="B597" s="3">
        <v>-0.30695978357917436</v>
      </c>
      <c r="C597" s="4">
        <v>0.10998684666979731</v>
      </c>
      <c r="D597" s="63">
        <f t="shared" si="91"/>
        <v>1480</v>
      </c>
      <c r="E597" s="117">
        <f t="shared" si="92"/>
        <v>1519</v>
      </c>
      <c r="F597" s="104">
        <f t="shared" si="93"/>
        <v>-6.0186705956248698E-2</v>
      </c>
      <c r="G597" s="52">
        <v>42873.00421875</v>
      </c>
      <c r="H597" s="3">
        <v>0.30258416548001843</v>
      </c>
      <c r="I597" s="4">
        <v>-0.15301011357098226</v>
      </c>
      <c r="J597" s="63">
        <f t="shared" si="94"/>
        <v>1673</v>
      </c>
      <c r="K597" s="117">
        <f t="shared" si="95"/>
        <v>1226.5</v>
      </c>
      <c r="L597" s="104">
        <f t="shared" si="96"/>
        <v>0.64364793574119183</v>
      </c>
      <c r="M597" s="288">
        <v>42873.218472222223</v>
      </c>
      <c r="N597" s="290">
        <v>1.25652285027479</v>
      </c>
      <c r="O597" s="289">
        <v>2.8571999999999997</v>
      </c>
      <c r="P597" s="63">
        <f t="shared" si="97"/>
        <v>260</v>
      </c>
      <c r="Q597" s="117">
        <f t="shared" si="98"/>
        <v>189</v>
      </c>
      <c r="R597" s="287">
        <f t="shared" si="99"/>
        <v>-0.81615161941498837</v>
      </c>
    </row>
    <row r="598" spans="1:18">
      <c r="A598" s="52">
        <v>42872.691834490746</v>
      </c>
      <c r="B598" s="3">
        <v>0.67270282574417395</v>
      </c>
      <c r="C598" s="4">
        <v>0.23137005908861785</v>
      </c>
      <c r="D598" s="63">
        <f t="shared" ref="D598:D661" si="100">_xlfn.RANK.AVG(B598,B$21:B$2541,1)</f>
        <v>2342</v>
      </c>
      <c r="E598" s="117">
        <f t="shared" ref="E598:E661" si="101">_xlfn.RANK.AVG(C598,C$21:C$2541,1)</f>
        <v>1873</v>
      </c>
      <c r="F598" s="104">
        <f t="shared" ref="F598:F661" si="102">CORREL(D603:D607,E598:E602)</f>
        <v>-0.53587208671977915</v>
      </c>
      <c r="G598" s="52">
        <v>42873.004334490746</v>
      </c>
      <c r="H598" s="3">
        <v>-2.5075125974349143E-2</v>
      </c>
      <c r="I598" s="4">
        <v>0.19090898828234434</v>
      </c>
      <c r="J598" s="63">
        <f t="shared" ref="J598:J661" si="103">_xlfn.RANK.AVG(H598,H$21:H$2361,1)</f>
        <v>1432</v>
      </c>
      <c r="K598" s="117">
        <f t="shared" ref="K598:K661" si="104">_xlfn.RANK.AVG(I598,I$21:I$2361,1)</f>
        <v>2229.5</v>
      </c>
      <c r="L598" s="104">
        <f t="shared" ref="L598:L661" si="105">CORREL(J603:J607,K598:K602)</f>
        <v>0.37140434662401745</v>
      </c>
      <c r="M598" s="288">
        <v>42873.2184837963</v>
      </c>
      <c r="N598" s="290">
        <v>1.2809615950112601</v>
      </c>
      <c r="O598" s="289">
        <v>2.8159999999999998</v>
      </c>
      <c r="P598" s="63">
        <f t="shared" ref="P598:P661" si="106">_xlfn.RANK.AVG(N598,N$21:N$741,1)</f>
        <v>262</v>
      </c>
      <c r="Q598" s="117">
        <f t="shared" ref="Q598:Q661" si="107">_xlfn.RANK.AVG(O598,O$21:O$741,1)</f>
        <v>167.5</v>
      </c>
      <c r="R598" s="287">
        <f t="shared" si="99"/>
        <v>-0.58591156248471299</v>
      </c>
    </row>
    <row r="599" spans="1:18">
      <c r="A599" s="52">
        <v>42872.691950231485</v>
      </c>
      <c r="B599" s="3">
        <v>0.49202349304059972</v>
      </c>
      <c r="C599" s="4">
        <v>0.10998684666979731</v>
      </c>
      <c r="D599" s="63">
        <f t="shared" si="100"/>
        <v>2275</v>
      </c>
      <c r="E599" s="117">
        <f t="shared" si="101"/>
        <v>1519</v>
      </c>
      <c r="F599" s="104">
        <f t="shared" si="102"/>
        <v>-0.79377167239532886</v>
      </c>
      <c r="G599" s="52">
        <v>42873.004450231485</v>
      </c>
      <c r="H599" s="3">
        <v>0.82559024121392577</v>
      </c>
      <c r="I599" s="4">
        <v>0.10998684666979731</v>
      </c>
      <c r="J599" s="63">
        <f t="shared" si="103"/>
        <v>1987</v>
      </c>
      <c r="K599" s="117">
        <f t="shared" si="104"/>
        <v>2140</v>
      </c>
      <c r="L599" s="104">
        <f t="shared" si="105"/>
        <v>0.14762524510571598</v>
      </c>
      <c r="M599" s="288">
        <v>42873.218495370369</v>
      </c>
      <c r="N599" s="290">
        <v>1.30088495361609</v>
      </c>
      <c r="O599" s="289">
        <v>2.7336</v>
      </c>
      <c r="P599" s="63">
        <f t="shared" si="106"/>
        <v>266</v>
      </c>
      <c r="Q599" s="117">
        <f t="shared" si="107"/>
        <v>112</v>
      </c>
      <c r="R599" s="287">
        <f t="shared" si="99"/>
        <v>0.19676760133149415</v>
      </c>
    </row>
    <row r="600" spans="1:18">
      <c r="A600" s="52">
        <v>42872.692065972224</v>
      </c>
      <c r="B600" s="3">
        <v>-0.55659589944836085</v>
      </c>
      <c r="C600" s="4">
        <v>0.27183112989489139</v>
      </c>
      <c r="D600" s="63">
        <f t="shared" si="100"/>
        <v>866</v>
      </c>
      <c r="E600" s="117">
        <f t="shared" si="101"/>
        <v>1967</v>
      </c>
      <c r="F600" s="104">
        <f t="shared" si="102"/>
        <v>-0.1892817600204178</v>
      </c>
      <c r="G600" s="52">
        <v>42873.004565972224</v>
      </c>
      <c r="H600" s="3">
        <v>0.31129185319101449</v>
      </c>
      <c r="I600" s="4">
        <v>-0.23393225518352931</v>
      </c>
      <c r="J600" s="63">
        <f t="shared" si="103"/>
        <v>1683</v>
      </c>
      <c r="K600" s="117">
        <f t="shared" si="104"/>
        <v>789</v>
      </c>
      <c r="L600" s="104">
        <f t="shared" si="105"/>
        <v>-0.64589695670519676</v>
      </c>
      <c r="M600" s="288">
        <v>42873.218506944446</v>
      </c>
      <c r="N600" s="290">
        <v>1.31613953620264</v>
      </c>
      <c r="O600" s="289">
        <v>2.7850999999999999</v>
      </c>
      <c r="P600" s="63">
        <f t="shared" si="106"/>
        <v>271</v>
      </c>
      <c r="Q600" s="117">
        <f t="shared" si="107"/>
        <v>145.5</v>
      </c>
      <c r="R600" s="287">
        <f t="shared" si="99"/>
        <v>0.58810703176264301</v>
      </c>
    </row>
    <row r="601" spans="1:18">
      <c r="A601" s="52">
        <v>42872.692181712962</v>
      </c>
      <c r="B601" s="3">
        <v>0.29481345900539668</v>
      </c>
      <c r="C601" s="4">
        <v>0.39321434231371194</v>
      </c>
      <c r="D601" s="63">
        <f t="shared" si="100"/>
        <v>2158</v>
      </c>
      <c r="E601" s="117">
        <f t="shared" si="101"/>
        <v>2158.5</v>
      </c>
      <c r="F601" s="104">
        <f t="shared" si="102"/>
        <v>-0.28445727013073741</v>
      </c>
      <c r="G601" s="52">
        <v>42873.004681712962</v>
      </c>
      <c r="H601" s="3">
        <v>-0.56601376744003695</v>
      </c>
      <c r="I601" s="4">
        <v>-0.21370171978039254</v>
      </c>
      <c r="J601" s="63">
        <f t="shared" si="103"/>
        <v>837</v>
      </c>
      <c r="K601" s="117">
        <f t="shared" si="104"/>
        <v>909</v>
      </c>
      <c r="L601" s="104">
        <f t="shared" si="105"/>
        <v>-0.36438795142727876</v>
      </c>
      <c r="M601" s="288">
        <v>42873.218518518515</v>
      </c>
      <c r="N601" s="290">
        <v>1.3295331113536</v>
      </c>
      <c r="O601" s="289">
        <v>2.7233000000000001</v>
      </c>
      <c r="P601" s="63">
        <f t="shared" si="106"/>
        <v>274</v>
      </c>
      <c r="Q601" s="117">
        <f t="shared" si="107"/>
        <v>104</v>
      </c>
      <c r="R601" s="287">
        <f t="shared" si="99"/>
        <v>0.57398224542132947</v>
      </c>
    </row>
    <row r="602" spans="1:18">
      <c r="A602" s="52">
        <v>42872.692297453701</v>
      </c>
      <c r="B602" s="3">
        <v>0.11512974661530218</v>
      </c>
      <c r="C602" s="4">
        <v>0.29206166529802813</v>
      </c>
      <c r="D602" s="63">
        <f t="shared" si="100"/>
        <v>2018</v>
      </c>
      <c r="E602" s="117">
        <f t="shared" si="101"/>
        <v>2008</v>
      </c>
      <c r="F602" s="104">
        <f t="shared" si="102"/>
        <v>-0.49189525713262056</v>
      </c>
      <c r="G602" s="52">
        <v>42873.004797453701</v>
      </c>
      <c r="H602" s="3">
        <v>0.77044482527740632</v>
      </c>
      <c r="I602" s="4">
        <v>-7.20879719584335E-2</v>
      </c>
      <c r="J602" s="63">
        <f t="shared" si="103"/>
        <v>1962</v>
      </c>
      <c r="K602" s="117">
        <f t="shared" si="104"/>
        <v>1653.5</v>
      </c>
      <c r="L602" s="104">
        <f t="shared" si="105"/>
        <v>-0.23402390677625048</v>
      </c>
      <c r="M602" s="288">
        <v>42873.218530092592</v>
      </c>
      <c r="N602" s="290">
        <v>1.34195879228749</v>
      </c>
      <c r="O602" s="289">
        <v>2.7542</v>
      </c>
      <c r="P602" s="63">
        <f t="shared" si="106"/>
        <v>280</v>
      </c>
      <c r="Q602" s="117">
        <f t="shared" si="107"/>
        <v>120</v>
      </c>
      <c r="R602" s="287">
        <f t="shared" si="99"/>
        <v>0.39694418734213222</v>
      </c>
    </row>
    <row r="603" spans="1:18">
      <c r="A603" s="52">
        <v>42872.69241319444</v>
      </c>
      <c r="B603" s="3">
        <v>0.13422353274101972</v>
      </c>
      <c r="C603" s="4">
        <v>0.43367541311998542</v>
      </c>
      <c r="D603" s="63">
        <f t="shared" si="100"/>
        <v>2031</v>
      </c>
      <c r="E603" s="117">
        <f t="shared" si="101"/>
        <v>2214</v>
      </c>
      <c r="F603" s="104">
        <f t="shared" si="102"/>
        <v>-2.8684563938789674E-2</v>
      </c>
      <c r="G603" s="52">
        <v>42873.00491319444</v>
      </c>
      <c r="H603" s="3">
        <v>1.3183082064063505</v>
      </c>
      <c r="I603" s="4">
        <v>8.8341696541135353E-3</v>
      </c>
      <c r="J603" s="63">
        <f t="shared" si="103"/>
        <v>2198</v>
      </c>
      <c r="K603" s="117">
        <f t="shared" si="104"/>
        <v>1934.5</v>
      </c>
      <c r="L603" s="104">
        <f t="shared" si="105"/>
        <v>-0.35825846029109415</v>
      </c>
      <c r="M603" s="288">
        <v>42873.218541666669</v>
      </c>
      <c r="N603" s="290">
        <v>1.35860155170404</v>
      </c>
      <c r="O603" s="289">
        <v>2.7645</v>
      </c>
      <c r="P603" s="63">
        <f t="shared" si="106"/>
        <v>283</v>
      </c>
      <c r="Q603" s="117">
        <f t="shared" si="107"/>
        <v>127.5</v>
      </c>
      <c r="R603" s="287">
        <f t="shared" si="99"/>
        <v>-0.2032867572521834</v>
      </c>
    </row>
    <row r="604" spans="1:18">
      <c r="A604" s="52">
        <v>42872.692528935186</v>
      </c>
      <c r="B604" s="3">
        <v>1.2729717688482953</v>
      </c>
      <c r="C604" s="4">
        <v>0.19090898828234434</v>
      </c>
      <c r="D604" s="63">
        <f t="shared" si="100"/>
        <v>2470</v>
      </c>
      <c r="E604" s="117">
        <f t="shared" si="101"/>
        <v>1763</v>
      </c>
      <c r="F604" s="104">
        <f t="shared" si="102"/>
        <v>0.56298097487519283</v>
      </c>
      <c r="G604" s="52">
        <v>42873.005028935186</v>
      </c>
      <c r="H604" s="3">
        <v>1.6015601359704159</v>
      </c>
      <c r="I604" s="4">
        <v>-0.27439332598980282</v>
      </c>
      <c r="J604" s="63">
        <f t="shared" si="103"/>
        <v>2263</v>
      </c>
      <c r="K604" s="117">
        <f t="shared" si="104"/>
        <v>546</v>
      </c>
      <c r="L604" s="104">
        <f t="shared" si="105"/>
        <v>0.23910992237540554</v>
      </c>
      <c r="M604" s="288">
        <v>42873.218553240738</v>
      </c>
      <c r="N604" s="290">
        <v>1.3662533603318801</v>
      </c>
      <c r="O604" s="289">
        <v>3.1558999999999999</v>
      </c>
      <c r="P604" s="63">
        <f t="shared" si="106"/>
        <v>287</v>
      </c>
      <c r="Q604" s="117">
        <f t="shared" si="107"/>
        <v>309</v>
      </c>
      <c r="R604" s="287">
        <f t="shared" si="99"/>
        <v>-0.39808810013536472</v>
      </c>
    </row>
    <row r="605" spans="1:18">
      <c r="A605" s="52">
        <v>42872.692644675932</v>
      </c>
      <c r="B605" s="3">
        <v>1.2223877824158336</v>
      </c>
      <c r="C605" s="4">
        <v>0.25160059449175465</v>
      </c>
      <c r="D605" s="63">
        <f t="shared" si="100"/>
        <v>2462</v>
      </c>
      <c r="E605" s="117">
        <f t="shared" si="101"/>
        <v>1925</v>
      </c>
      <c r="F605" s="104">
        <f t="shared" si="102"/>
        <v>0.23344723891866392</v>
      </c>
      <c r="G605" s="52">
        <v>42873.005144675932</v>
      </c>
      <c r="H605" s="3">
        <v>1.1257277130592926</v>
      </c>
      <c r="I605" s="4">
        <v>-9.2318507361571989E-2</v>
      </c>
      <c r="J605" s="63">
        <f t="shared" si="103"/>
        <v>2124</v>
      </c>
      <c r="K605" s="117">
        <f t="shared" si="104"/>
        <v>1527</v>
      </c>
      <c r="L605" s="104">
        <f t="shared" si="105"/>
        <v>0.76073728510408323</v>
      </c>
      <c r="M605" s="288">
        <v>42873.218564814815</v>
      </c>
      <c r="N605" s="290">
        <v>1.36962830560028</v>
      </c>
      <c r="O605" s="289">
        <v>2.8468999999999998</v>
      </c>
      <c r="P605" s="63">
        <f t="shared" si="106"/>
        <v>291</v>
      </c>
      <c r="Q605" s="117">
        <f t="shared" si="107"/>
        <v>185</v>
      </c>
      <c r="R605" s="287">
        <f t="shared" si="99"/>
        <v>-0.12938859730441396</v>
      </c>
    </row>
    <row r="606" spans="1:18">
      <c r="A606" s="52">
        <v>42872.69276041667</v>
      </c>
      <c r="B606" s="3">
        <v>0.27473977438411412</v>
      </c>
      <c r="C606" s="4">
        <v>0.21113952368548111</v>
      </c>
      <c r="D606" s="63">
        <f t="shared" si="100"/>
        <v>2141</v>
      </c>
      <c r="E606" s="117">
        <f t="shared" si="101"/>
        <v>1816</v>
      </c>
      <c r="F606" s="104">
        <f t="shared" si="102"/>
        <v>-0.29426531710595094</v>
      </c>
      <c r="G606" s="52">
        <v>42873.00526041667</v>
      </c>
      <c r="H606" s="3">
        <v>0.10109801705009144</v>
      </c>
      <c r="I606" s="4">
        <v>0.21113952368548111</v>
      </c>
      <c r="J606" s="63">
        <f t="shared" si="103"/>
        <v>1530</v>
      </c>
      <c r="K606" s="117">
        <f t="shared" si="104"/>
        <v>2246</v>
      </c>
      <c r="L606" s="104">
        <f t="shared" si="105"/>
        <v>0.8746975512260976</v>
      </c>
      <c r="M606" s="288">
        <v>42873.218576388892</v>
      </c>
      <c r="N606" s="290">
        <v>1.37640963998705</v>
      </c>
      <c r="O606" s="289">
        <v>2.8365999999999998</v>
      </c>
      <c r="P606" s="63">
        <f t="shared" si="106"/>
        <v>292</v>
      </c>
      <c r="Q606" s="117">
        <f t="shared" si="107"/>
        <v>179.5</v>
      </c>
      <c r="R606" s="287">
        <f t="shared" si="99"/>
        <v>0.47622755324299154</v>
      </c>
    </row>
    <row r="607" spans="1:18">
      <c r="A607" s="52">
        <v>42872.692876157409</v>
      </c>
      <c r="B607" s="3">
        <v>0.26371863650418614</v>
      </c>
      <c r="C607" s="4">
        <v>0.41344487771684868</v>
      </c>
      <c r="D607" s="63">
        <f t="shared" si="100"/>
        <v>2125</v>
      </c>
      <c r="E607" s="117">
        <f t="shared" si="101"/>
        <v>2185.5</v>
      </c>
      <c r="F607" s="104">
        <f t="shared" si="102"/>
        <v>0.61557772983629178</v>
      </c>
      <c r="G607" s="52">
        <v>42873.005376157409</v>
      </c>
      <c r="H607" s="3">
        <v>-0.1321046056010646</v>
      </c>
      <c r="I607" s="4">
        <v>-3.1626901152159978E-2</v>
      </c>
      <c r="J607" s="63">
        <f t="shared" si="103"/>
        <v>1338</v>
      </c>
      <c r="K607" s="117">
        <f t="shared" si="104"/>
        <v>1805.5</v>
      </c>
      <c r="L607" s="104">
        <f t="shared" si="105"/>
        <v>0.6719907932159247</v>
      </c>
      <c r="M607" s="288">
        <v>42873.218587962961</v>
      </c>
      <c r="N607" s="290">
        <v>1.38462602813229</v>
      </c>
      <c r="O607" s="289">
        <v>2.7027000000000001</v>
      </c>
      <c r="P607" s="63">
        <f t="shared" si="106"/>
        <v>296</v>
      </c>
      <c r="Q607" s="117">
        <f t="shared" si="107"/>
        <v>86</v>
      </c>
      <c r="R607" s="287">
        <f t="shared" si="99"/>
        <v>0.71656743636977027</v>
      </c>
    </row>
    <row r="608" spans="1:18">
      <c r="A608" s="52">
        <v>42872.692991898148</v>
      </c>
      <c r="B608" s="3">
        <v>0.13245555521610503</v>
      </c>
      <c r="C608" s="4">
        <v>0.39321434231371194</v>
      </c>
      <c r="D608" s="63">
        <f t="shared" si="100"/>
        <v>2029</v>
      </c>
      <c r="E608" s="117">
        <f t="shared" si="101"/>
        <v>2158.5</v>
      </c>
      <c r="F608" s="104">
        <f t="shared" si="102"/>
        <v>0.3047088222085218</v>
      </c>
      <c r="G608" s="52">
        <v>42873.005491898148</v>
      </c>
      <c r="H608" s="3">
        <v>0.44397936104254487</v>
      </c>
      <c r="I608" s="4">
        <v>-0.23393225518352931</v>
      </c>
      <c r="J608" s="63">
        <f t="shared" si="103"/>
        <v>1765</v>
      </c>
      <c r="K608" s="117">
        <f t="shared" si="104"/>
        <v>789</v>
      </c>
      <c r="L608" s="104">
        <f t="shared" si="105"/>
        <v>0.83842546219477088</v>
      </c>
      <c r="M608" s="288">
        <v>42873.218599537038</v>
      </c>
      <c r="N608" s="290">
        <v>1.3903118714928999</v>
      </c>
      <c r="O608" s="289">
        <v>2.8262999999999998</v>
      </c>
      <c r="P608" s="63">
        <f t="shared" si="106"/>
        <v>299</v>
      </c>
      <c r="Q608" s="117">
        <f t="shared" si="107"/>
        <v>173.5</v>
      </c>
      <c r="R608" s="287">
        <f t="shared" si="99"/>
        <v>0.46888950649142108</v>
      </c>
    </row>
    <row r="609" spans="1:18">
      <c r="A609" s="52">
        <v>42872.693107638886</v>
      </c>
      <c r="B609" s="3">
        <v>0.20782745916094247</v>
      </c>
      <c r="C609" s="4">
        <v>0.23137005908861785</v>
      </c>
      <c r="D609" s="63">
        <f t="shared" si="100"/>
        <v>2079</v>
      </c>
      <c r="E609" s="117">
        <f t="shared" si="101"/>
        <v>1873</v>
      </c>
      <c r="F609" s="104">
        <f t="shared" si="102"/>
        <v>0.11340150090450042</v>
      </c>
      <c r="G609" s="52">
        <v>42873.005607638886</v>
      </c>
      <c r="H609" s="3">
        <v>1.9286137819029616</v>
      </c>
      <c r="I609" s="4">
        <v>-0.15301011357098226</v>
      </c>
      <c r="J609" s="63">
        <f t="shared" si="103"/>
        <v>2313</v>
      </c>
      <c r="K609" s="117">
        <f t="shared" si="104"/>
        <v>1226.5</v>
      </c>
      <c r="L609" s="104">
        <f t="shared" si="105"/>
        <v>0.33599776146791022</v>
      </c>
      <c r="M609" s="288">
        <v>42873.218611111108</v>
      </c>
      <c r="N609" s="290">
        <v>1.3912789275879001</v>
      </c>
      <c r="O609" s="289">
        <v>2.7747999999999999</v>
      </c>
      <c r="P609" s="63">
        <f t="shared" si="106"/>
        <v>300</v>
      </c>
      <c r="Q609" s="117">
        <f t="shared" si="107"/>
        <v>134.5</v>
      </c>
      <c r="R609" s="287">
        <f t="shared" si="99"/>
        <v>-0.3117918098905561</v>
      </c>
    </row>
    <row r="610" spans="1:18">
      <c r="A610" s="52">
        <v>42872.693223379625</v>
      </c>
      <c r="B610" s="3">
        <v>0.71914387409101133</v>
      </c>
      <c r="C610" s="4">
        <v>0.41344487771684868</v>
      </c>
      <c r="D610" s="63">
        <f t="shared" si="100"/>
        <v>2357</v>
      </c>
      <c r="E610" s="117">
        <f t="shared" si="101"/>
        <v>2185.5</v>
      </c>
      <c r="F610" s="104">
        <f t="shared" si="102"/>
        <v>0.17200909300920311</v>
      </c>
      <c r="G610" s="52">
        <v>42873.005723379625</v>
      </c>
      <c r="H610" s="3">
        <v>1.6508917101476184</v>
      </c>
      <c r="I610" s="4">
        <v>-0.1327795781678455</v>
      </c>
      <c r="J610" s="63">
        <f t="shared" si="103"/>
        <v>2271</v>
      </c>
      <c r="K610" s="117">
        <f t="shared" si="104"/>
        <v>1368</v>
      </c>
      <c r="L610" s="104">
        <f t="shared" si="105"/>
        <v>0.14473192330310183</v>
      </c>
      <c r="M610" s="288">
        <v>42873.218622685185</v>
      </c>
      <c r="N610" s="290">
        <v>1.39408831025761</v>
      </c>
      <c r="O610" s="289">
        <v>2.9087000000000001</v>
      </c>
      <c r="P610" s="63">
        <f t="shared" si="106"/>
        <v>303</v>
      </c>
      <c r="Q610" s="117">
        <f t="shared" si="107"/>
        <v>214.5</v>
      </c>
      <c r="R610" s="287">
        <f t="shared" si="99"/>
        <v>-0.774926425431813</v>
      </c>
    </row>
    <row r="611" spans="1:18">
      <c r="A611" s="52">
        <v>42872.693339120371</v>
      </c>
      <c r="B611" s="3">
        <v>1.5492789346038427</v>
      </c>
      <c r="C611" s="4">
        <v>0.19090898828234434</v>
      </c>
      <c r="D611" s="63">
        <f t="shared" si="100"/>
        <v>2496</v>
      </c>
      <c r="E611" s="117">
        <f t="shared" si="101"/>
        <v>1763</v>
      </c>
      <c r="F611" s="104">
        <f t="shared" si="102"/>
        <v>8.1613619695028672E-2</v>
      </c>
      <c r="G611" s="52">
        <v>42873.005839120371</v>
      </c>
      <c r="H611" s="3">
        <v>1.924103203772171</v>
      </c>
      <c r="I611" s="4">
        <v>-9.2318507361570254E-2</v>
      </c>
      <c r="J611" s="63">
        <f t="shared" si="103"/>
        <v>2312</v>
      </c>
      <c r="K611" s="117">
        <f t="shared" si="104"/>
        <v>1574</v>
      </c>
      <c r="L611" s="104">
        <f t="shared" si="105"/>
        <v>0.11263588980788149</v>
      </c>
      <c r="M611" s="288">
        <v>42873.218634259261</v>
      </c>
      <c r="N611" s="290">
        <v>1.3933989277061201</v>
      </c>
      <c r="O611" s="289">
        <v>2.8365999999999998</v>
      </c>
      <c r="P611" s="63">
        <f t="shared" si="106"/>
        <v>301</v>
      </c>
      <c r="Q611" s="117">
        <f t="shared" si="107"/>
        <v>179.5</v>
      </c>
      <c r="R611" s="287">
        <f t="shared" si="99"/>
        <v>-0.80383233821157818</v>
      </c>
    </row>
    <row r="612" spans="1:18">
      <c r="A612" s="52">
        <v>42872.69345486111</v>
      </c>
      <c r="B612" s="3">
        <v>2.7807644124332023</v>
      </c>
      <c r="C612" s="4">
        <v>0.39321434231371194</v>
      </c>
      <c r="D612" s="63">
        <f t="shared" si="100"/>
        <v>2520</v>
      </c>
      <c r="E612" s="117">
        <f t="shared" si="101"/>
        <v>2158.5</v>
      </c>
      <c r="F612" s="104">
        <f t="shared" si="102"/>
        <v>1.1184318060471297E-2</v>
      </c>
      <c r="G612" s="52">
        <v>42873.00595486111</v>
      </c>
      <c r="H612" s="3">
        <v>1.0169259143846245</v>
      </c>
      <c r="I612" s="4">
        <v>-1.1396365749023222E-2</v>
      </c>
      <c r="J612" s="63">
        <f t="shared" si="103"/>
        <v>2084</v>
      </c>
      <c r="K612" s="117">
        <f t="shared" si="104"/>
        <v>1877.5</v>
      </c>
      <c r="L612" s="104">
        <f t="shared" si="105"/>
        <v>0.49995185911240575</v>
      </c>
      <c r="M612" s="288">
        <v>42873.218645833331</v>
      </c>
      <c r="N612" s="290">
        <v>1.3940105323843699</v>
      </c>
      <c r="O612" s="289">
        <v>2.9601999999999999</v>
      </c>
      <c r="P612" s="63">
        <f t="shared" si="106"/>
        <v>302</v>
      </c>
      <c r="Q612" s="117">
        <f t="shared" si="107"/>
        <v>231</v>
      </c>
      <c r="R612" s="287">
        <f t="shared" si="99"/>
        <v>-0.37568366763253641</v>
      </c>
    </row>
    <row r="613" spans="1:18">
      <c r="A613" s="52">
        <v>42872.693570601856</v>
      </c>
      <c r="B613" s="3">
        <v>0.84351177143589895</v>
      </c>
      <c r="C613" s="4">
        <v>0.27183112989489139</v>
      </c>
      <c r="D613" s="63">
        <f t="shared" si="100"/>
        <v>2386</v>
      </c>
      <c r="E613" s="117">
        <f t="shared" si="101"/>
        <v>1967</v>
      </c>
      <c r="F613" s="104">
        <f t="shared" si="102"/>
        <v>-0.23958822412950762</v>
      </c>
      <c r="G613" s="52">
        <v>42873.006070601856</v>
      </c>
      <c r="H613" s="3">
        <v>0.76406243476917923</v>
      </c>
      <c r="I613" s="4">
        <v>-0.25416279058666608</v>
      </c>
      <c r="J613" s="63">
        <f t="shared" si="103"/>
        <v>1956</v>
      </c>
      <c r="K613" s="117">
        <f t="shared" si="104"/>
        <v>664.5</v>
      </c>
      <c r="L613" s="104">
        <f t="shared" si="105"/>
        <v>0.12789927797827064</v>
      </c>
      <c r="M613" s="288">
        <v>42873.218657407408</v>
      </c>
      <c r="N613" s="290">
        <v>1.4007638302843</v>
      </c>
      <c r="O613" s="289">
        <v>3.2176999999999998</v>
      </c>
      <c r="P613" s="63">
        <f t="shared" si="106"/>
        <v>306</v>
      </c>
      <c r="Q613" s="117">
        <f t="shared" si="107"/>
        <v>329</v>
      </c>
      <c r="R613" s="287">
        <f t="shared" si="99"/>
        <v>-0.15847222499721444</v>
      </c>
    </row>
    <row r="614" spans="1:18">
      <c r="A614" s="52">
        <v>42872.693686342594</v>
      </c>
      <c r="B614" s="3">
        <v>0.70171841224149423</v>
      </c>
      <c r="C614" s="4">
        <v>0.3527532715074384</v>
      </c>
      <c r="D614" s="63">
        <f t="shared" si="100"/>
        <v>2352</v>
      </c>
      <c r="E614" s="117">
        <f t="shared" si="101"/>
        <v>2098</v>
      </c>
      <c r="F614" s="104">
        <f t="shared" si="102"/>
        <v>0.24311936681444862</v>
      </c>
      <c r="G614" s="52">
        <v>42873.006186342594</v>
      </c>
      <c r="H614" s="3">
        <v>0.63980248293281328</v>
      </c>
      <c r="I614" s="4">
        <v>-0.27439332598980282</v>
      </c>
      <c r="J614" s="63">
        <f t="shared" si="103"/>
        <v>1876</v>
      </c>
      <c r="K614" s="117">
        <f t="shared" si="104"/>
        <v>546</v>
      </c>
      <c r="L614" s="104">
        <f t="shared" si="105"/>
        <v>0.24759346715386737</v>
      </c>
      <c r="M614" s="288">
        <v>42873.218668981484</v>
      </c>
      <c r="N614" s="290">
        <v>1.4109357957281199</v>
      </c>
      <c r="O614" s="289">
        <v>2.8777999999999997</v>
      </c>
      <c r="P614" s="63">
        <f t="shared" si="106"/>
        <v>314</v>
      </c>
      <c r="Q614" s="117">
        <f t="shared" si="107"/>
        <v>196</v>
      </c>
      <c r="R614" s="287">
        <f t="shared" si="99"/>
        <v>0.82709194619906146</v>
      </c>
    </row>
    <row r="615" spans="1:18">
      <c r="A615" s="52">
        <v>42872.693802083333</v>
      </c>
      <c r="B615" s="3">
        <v>0.31591949157225052</v>
      </c>
      <c r="C615" s="4">
        <v>0.33252273610430166</v>
      </c>
      <c r="D615" s="63">
        <f t="shared" si="100"/>
        <v>2183</v>
      </c>
      <c r="E615" s="117">
        <f t="shared" si="101"/>
        <v>2069.5</v>
      </c>
      <c r="F615" s="104">
        <f t="shared" si="102"/>
        <v>6.6603562408973624E-2</v>
      </c>
      <c r="G615" s="52">
        <v>42873.006302083333</v>
      </c>
      <c r="H615" s="3">
        <v>0.9043130728007629</v>
      </c>
      <c r="I615" s="4">
        <v>-0.11254904276470701</v>
      </c>
      <c r="J615" s="63">
        <f t="shared" si="103"/>
        <v>2032</v>
      </c>
      <c r="K615" s="117">
        <f t="shared" si="104"/>
        <v>1463</v>
      </c>
      <c r="L615" s="104">
        <f t="shared" si="105"/>
        <v>0.70414617524447287</v>
      </c>
      <c r="M615" s="288">
        <v>42873.218680555554</v>
      </c>
      <c r="N615" s="290">
        <v>1.4145669698352701</v>
      </c>
      <c r="O615" s="289">
        <v>2.8365999999999998</v>
      </c>
      <c r="P615" s="63">
        <f t="shared" si="106"/>
        <v>319</v>
      </c>
      <c r="Q615" s="117">
        <f t="shared" si="107"/>
        <v>179.5</v>
      </c>
      <c r="R615" s="287">
        <f t="shared" si="99"/>
        <v>0.87845362038292751</v>
      </c>
    </row>
    <row r="616" spans="1:18">
      <c r="A616" s="52">
        <v>42872.693917824072</v>
      </c>
      <c r="B616" s="3">
        <v>9.2790537004076315E-2</v>
      </c>
      <c r="C616" s="4">
        <v>0.29206166529802813</v>
      </c>
      <c r="D616" s="63">
        <f t="shared" si="100"/>
        <v>2000</v>
      </c>
      <c r="E616" s="117">
        <f t="shared" si="101"/>
        <v>2008</v>
      </c>
      <c r="F616" s="104">
        <f t="shared" si="102"/>
        <v>-9.8053300012878306E-2</v>
      </c>
      <c r="G616" s="52">
        <v>42873.006417824072</v>
      </c>
      <c r="H616" s="3">
        <v>1.2243301078597828</v>
      </c>
      <c r="I616" s="4">
        <v>-0.29462386139293956</v>
      </c>
      <c r="J616" s="63">
        <f t="shared" si="103"/>
        <v>2167</v>
      </c>
      <c r="K616" s="117">
        <f t="shared" si="104"/>
        <v>447.5</v>
      </c>
      <c r="L616" s="104">
        <f t="shared" si="105"/>
        <v>0.69019005872963846</v>
      </c>
      <c r="M616" s="288">
        <v>42873.218692129631</v>
      </c>
      <c r="N616" s="290">
        <v>1.41729682888982</v>
      </c>
      <c r="O616" s="289">
        <v>2.9807999999999999</v>
      </c>
      <c r="P616" s="63">
        <f t="shared" si="106"/>
        <v>322</v>
      </c>
      <c r="Q616" s="117">
        <f t="shared" si="107"/>
        <v>242.5</v>
      </c>
      <c r="R616" s="287">
        <f t="shared" ref="R616:R679" si="108">CORREL(P621:P625,Q616:Q620)</f>
        <v>-0.55073382792388703</v>
      </c>
    </row>
    <row r="617" spans="1:18">
      <c r="A617" s="52">
        <v>42872.694033564811</v>
      </c>
      <c r="B617" s="3">
        <v>0.24086629597825454</v>
      </c>
      <c r="C617" s="4">
        <v>0.85851665658585907</v>
      </c>
      <c r="D617" s="63">
        <f t="shared" si="100"/>
        <v>2107</v>
      </c>
      <c r="E617" s="117">
        <f t="shared" si="101"/>
        <v>2492</v>
      </c>
      <c r="F617" s="104">
        <f t="shared" si="102"/>
        <v>0.27682590037336774</v>
      </c>
      <c r="G617" s="52">
        <v>42873.006533564811</v>
      </c>
      <c r="H617" s="3">
        <v>1.70238909421324</v>
      </c>
      <c r="I617" s="4">
        <v>0.4943670193293957</v>
      </c>
      <c r="J617" s="63">
        <f t="shared" si="103"/>
        <v>2283</v>
      </c>
      <c r="K617" s="117">
        <f t="shared" si="104"/>
        <v>2329</v>
      </c>
      <c r="L617" s="104">
        <f t="shared" si="105"/>
        <v>0.55777186205846596</v>
      </c>
      <c r="M617" s="288">
        <v>42873.2187037037</v>
      </c>
      <c r="N617" s="290">
        <v>1.4156502235881201</v>
      </c>
      <c r="O617" s="289">
        <v>3.0220000000000002</v>
      </c>
      <c r="P617" s="63">
        <f t="shared" si="106"/>
        <v>320</v>
      </c>
      <c r="Q617" s="117">
        <f t="shared" si="107"/>
        <v>254</v>
      </c>
      <c r="R617" s="287">
        <f t="shared" si="108"/>
        <v>-0.87564218722510845</v>
      </c>
    </row>
    <row r="618" spans="1:18">
      <c r="A618" s="52">
        <v>42872.694149305556</v>
      </c>
      <c r="B618" s="3">
        <v>-0.14513001811911694</v>
      </c>
      <c r="C618" s="4">
        <v>0.23137005908861785</v>
      </c>
      <c r="D618" s="63">
        <f t="shared" si="100"/>
        <v>1734</v>
      </c>
      <c r="E618" s="117">
        <f t="shared" si="101"/>
        <v>1873</v>
      </c>
      <c r="F618" s="104">
        <f t="shared" si="102"/>
        <v>5.934960137944837E-2</v>
      </c>
      <c r="G618" s="52">
        <v>42873.006649305556</v>
      </c>
      <c r="H618" s="3">
        <v>1.2174994646941375</v>
      </c>
      <c r="I618" s="4">
        <v>-0.21370171978039254</v>
      </c>
      <c r="J618" s="63">
        <f t="shared" si="103"/>
        <v>2164</v>
      </c>
      <c r="K618" s="117">
        <f t="shared" si="104"/>
        <v>909</v>
      </c>
      <c r="L618" s="104">
        <f t="shared" si="105"/>
        <v>0.71755628637480062</v>
      </c>
      <c r="M618" s="288">
        <v>42873.218715277777</v>
      </c>
      <c r="N618" s="290">
        <v>1.4101895006448899</v>
      </c>
      <c r="O618" s="289">
        <v>3.1764999999999999</v>
      </c>
      <c r="P618" s="63">
        <f t="shared" si="106"/>
        <v>313</v>
      </c>
      <c r="Q618" s="117">
        <f t="shared" si="107"/>
        <v>316.5</v>
      </c>
      <c r="R618" s="287">
        <f t="shared" si="108"/>
        <v>-8.3508500326226739E-2</v>
      </c>
    </row>
    <row r="619" spans="1:18">
      <c r="A619" s="52">
        <v>42872.694265046295</v>
      </c>
      <c r="B619" s="3">
        <v>-0.25238947168527226</v>
      </c>
      <c r="C619" s="4">
        <v>0.43367541311998542</v>
      </c>
      <c r="D619" s="63">
        <f t="shared" si="100"/>
        <v>1564</v>
      </c>
      <c r="E619" s="117">
        <f t="shared" si="101"/>
        <v>2214</v>
      </c>
      <c r="F619" s="104">
        <f t="shared" si="102"/>
        <v>-0.25825220685717898</v>
      </c>
      <c r="G619" s="52">
        <v>42873.006765046295</v>
      </c>
      <c r="H619" s="3">
        <v>1.3488520363242342</v>
      </c>
      <c r="I619" s="4">
        <v>-0.25416279058666608</v>
      </c>
      <c r="J619" s="63">
        <f t="shared" si="103"/>
        <v>2208</v>
      </c>
      <c r="K619" s="117">
        <f t="shared" si="104"/>
        <v>664.5</v>
      </c>
      <c r="L619" s="104">
        <f t="shared" si="105"/>
        <v>0.30683907835536522</v>
      </c>
      <c r="M619" s="288">
        <v>42873.218726851854</v>
      </c>
      <c r="N619" s="290">
        <v>1.4116791226173799</v>
      </c>
      <c r="O619" s="289">
        <v>3.125</v>
      </c>
      <c r="P619" s="63">
        <f t="shared" si="106"/>
        <v>316</v>
      </c>
      <c r="Q619" s="117">
        <f t="shared" si="107"/>
        <v>295</v>
      </c>
      <c r="R619" s="287">
        <f t="shared" si="108"/>
        <v>0.13407371322081951</v>
      </c>
    </row>
    <row r="620" spans="1:18">
      <c r="A620" s="52">
        <v>42872.694380787041</v>
      </c>
      <c r="B620" s="3">
        <v>1.4435798038790877</v>
      </c>
      <c r="C620" s="4">
        <v>0.23137005908861785</v>
      </c>
      <c r="D620" s="63">
        <f t="shared" si="100"/>
        <v>2486</v>
      </c>
      <c r="E620" s="117">
        <f t="shared" si="101"/>
        <v>1873</v>
      </c>
      <c r="F620" s="104">
        <f t="shared" si="102"/>
        <v>-0.45334402284643965</v>
      </c>
      <c r="G620" s="52">
        <v>42873.006880787041</v>
      </c>
      <c r="H620" s="3">
        <v>0.95814845376888558</v>
      </c>
      <c r="I620" s="4">
        <v>-0.17324064897411903</v>
      </c>
      <c r="J620" s="63">
        <f t="shared" si="103"/>
        <v>2052</v>
      </c>
      <c r="K620" s="117">
        <f t="shared" si="104"/>
        <v>1139</v>
      </c>
      <c r="L620" s="104">
        <f t="shared" si="105"/>
        <v>2.0125637478935407E-2</v>
      </c>
      <c r="M620" s="288">
        <v>42873.218738425923</v>
      </c>
      <c r="N620" s="290">
        <v>1.41628286210843</v>
      </c>
      <c r="O620" s="289">
        <v>2.8468999999999998</v>
      </c>
      <c r="P620" s="63">
        <f t="shared" si="106"/>
        <v>321</v>
      </c>
      <c r="Q620" s="117">
        <f t="shared" si="107"/>
        <v>185</v>
      </c>
      <c r="R620" s="287">
        <f t="shared" si="108"/>
        <v>0.42109337271557334</v>
      </c>
    </row>
    <row r="621" spans="1:18">
      <c r="A621" s="52">
        <v>42872.69449652778</v>
      </c>
      <c r="B621" s="3">
        <v>0.97058903254608764</v>
      </c>
      <c r="C621" s="4">
        <v>1.4452021832768267</v>
      </c>
      <c r="D621" s="63">
        <f t="shared" si="100"/>
        <v>2421</v>
      </c>
      <c r="E621" s="117">
        <f t="shared" si="101"/>
        <v>2519</v>
      </c>
      <c r="F621" s="104">
        <f t="shared" si="102"/>
        <v>0.2908096372741002</v>
      </c>
      <c r="G621" s="52">
        <v>42873.00699652778</v>
      </c>
      <c r="H621" s="3">
        <v>0.22702398702858265</v>
      </c>
      <c r="I621" s="4">
        <v>-0.17324064897411903</v>
      </c>
      <c r="J621" s="63">
        <f t="shared" si="103"/>
        <v>1615</v>
      </c>
      <c r="K621" s="117">
        <f t="shared" si="104"/>
        <v>1139</v>
      </c>
      <c r="L621" s="104">
        <f t="shared" si="105"/>
        <v>0.37733032613828299</v>
      </c>
      <c r="M621" s="288">
        <v>42873.21875</v>
      </c>
      <c r="N621" s="290">
        <v>1.4230096154246801</v>
      </c>
      <c r="O621" s="289">
        <v>2.8159999999999998</v>
      </c>
      <c r="P621" s="63">
        <f t="shared" si="106"/>
        <v>328</v>
      </c>
      <c r="Q621" s="117">
        <f t="shared" si="107"/>
        <v>167.5</v>
      </c>
      <c r="R621" s="287">
        <f t="shared" si="108"/>
        <v>0.8030349370827351</v>
      </c>
    </row>
    <row r="622" spans="1:18">
      <c r="A622" s="52">
        <v>42872.694612268519</v>
      </c>
      <c r="B622" s="3">
        <v>-7.0222627866209031E-2</v>
      </c>
      <c r="C622" s="4">
        <v>0.25160059449175465</v>
      </c>
      <c r="D622" s="63">
        <f t="shared" si="100"/>
        <v>1831</v>
      </c>
      <c r="E622" s="117">
        <f t="shared" si="101"/>
        <v>1925</v>
      </c>
      <c r="F622" s="104">
        <f t="shared" si="102"/>
        <v>0.71181176777077071</v>
      </c>
      <c r="G622" s="52">
        <v>42873.007112268519</v>
      </c>
      <c r="H622" s="3">
        <v>0.8546363733136999</v>
      </c>
      <c r="I622" s="4">
        <v>8.8341696541135353E-3</v>
      </c>
      <c r="J622" s="63">
        <f t="shared" si="103"/>
        <v>2010</v>
      </c>
      <c r="K622" s="117">
        <f t="shared" si="104"/>
        <v>1934.5</v>
      </c>
      <c r="L622" s="104">
        <f t="shared" si="105"/>
        <v>0.56725785113741622</v>
      </c>
      <c r="M622" s="288">
        <v>42873.218761574077</v>
      </c>
      <c r="N622" s="290">
        <v>1.42824212338088</v>
      </c>
      <c r="O622" s="289">
        <v>2.7542</v>
      </c>
      <c r="P622" s="63">
        <f t="shared" si="106"/>
        <v>333</v>
      </c>
      <c r="Q622" s="117">
        <f t="shared" si="107"/>
        <v>120</v>
      </c>
      <c r="R622" s="287">
        <f t="shared" si="108"/>
        <v>0.57609267161589395</v>
      </c>
    </row>
    <row r="623" spans="1:18">
      <c r="A623" s="52">
        <v>42872.694728009257</v>
      </c>
      <c r="B623" s="3">
        <v>-0.56455539531671572</v>
      </c>
      <c r="C623" s="4">
        <v>0.33252273610430166</v>
      </c>
      <c r="D623" s="63">
        <f t="shared" si="100"/>
        <v>834</v>
      </c>
      <c r="E623" s="117">
        <f t="shared" si="101"/>
        <v>2069.5</v>
      </c>
      <c r="F623" s="104">
        <f t="shared" si="102"/>
        <v>-0.4451000572558349</v>
      </c>
      <c r="G623" s="52">
        <v>42873.007228009257</v>
      </c>
      <c r="H623" s="3">
        <v>0.85973594092003625</v>
      </c>
      <c r="I623" s="4">
        <v>-0.25416279058666608</v>
      </c>
      <c r="J623" s="63">
        <f t="shared" si="103"/>
        <v>2014</v>
      </c>
      <c r="K623" s="117">
        <f t="shared" si="104"/>
        <v>664.5</v>
      </c>
      <c r="L623" s="104">
        <f t="shared" si="105"/>
        <v>0.54395435817017956</v>
      </c>
      <c r="M623" s="288">
        <v>42873.218773148146</v>
      </c>
      <c r="N623" s="290">
        <v>1.4280539803765</v>
      </c>
      <c r="O623" s="289">
        <v>2.8880999999999997</v>
      </c>
      <c r="P623" s="63">
        <f t="shared" si="106"/>
        <v>332</v>
      </c>
      <c r="Q623" s="117">
        <f t="shared" si="107"/>
        <v>204</v>
      </c>
      <c r="R623" s="287">
        <f t="shared" si="108"/>
        <v>0.43581653379890856</v>
      </c>
    </row>
    <row r="624" spans="1:18">
      <c r="A624" s="52">
        <v>42872.694843749996</v>
      </c>
      <c r="B624" s="3">
        <v>-0.59282647788300746</v>
      </c>
      <c r="C624" s="4">
        <v>0.21113952368548111</v>
      </c>
      <c r="D624" s="63">
        <f t="shared" si="100"/>
        <v>727</v>
      </c>
      <c r="E624" s="117">
        <f t="shared" si="101"/>
        <v>1816</v>
      </c>
      <c r="F624" s="104">
        <f t="shared" si="102"/>
        <v>-0.86668454128374695</v>
      </c>
      <c r="G624" s="52">
        <v>42873.007343749996</v>
      </c>
      <c r="H624" s="3">
        <v>8.4888930181703834E-2</v>
      </c>
      <c r="I624" s="4">
        <v>-0.17324064897411903</v>
      </c>
      <c r="J624" s="63">
        <f t="shared" si="103"/>
        <v>1522</v>
      </c>
      <c r="K624" s="117">
        <f t="shared" si="104"/>
        <v>1139</v>
      </c>
      <c r="L624" s="104">
        <f t="shared" si="105"/>
        <v>0.57407867856455941</v>
      </c>
      <c r="M624" s="288">
        <v>42873.218784722223</v>
      </c>
      <c r="N624" s="290">
        <v>1.4295974430601699</v>
      </c>
      <c r="O624" s="289">
        <v>2.8365999999999998</v>
      </c>
      <c r="P624" s="63">
        <f t="shared" si="106"/>
        <v>334</v>
      </c>
      <c r="Q624" s="117">
        <f t="shared" si="107"/>
        <v>179.5</v>
      </c>
      <c r="R624" s="287">
        <f t="shared" si="108"/>
        <v>2.4139549822027262E-2</v>
      </c>
    </row>
    <row r="625" spans="1:18">
      <c r="A625" s="52">
        <v>42872.694959490742</v>
      </c>
      <c r="B625" s="3">
        <v>0.79792236543118522</v>
      </c>
      <c r="C625" s="4">
        <v>0.21113952368548111</v>
      </c>
      <c r="D625" s="63">
        <f t="shared" si="100"/>
        <v>2372</v>
      </c>
      <c r="E625" s="117">
        <f t="shared" si="101"/>
        <v>1816</v>
      </c>
      <c r="F625" s="104">
        <f t="shared" si="102"/>
        <v>-0.69365892329858447</v>
      </c>
      <c r="G625" s="52">
        <v>42873.007459490742</v>
      </c>
      <c r="H625" s="3">
        <v>0.6414752227083752</v>
      </c>
      <c r="I625" s="4">
        <v>-0.29462386139293956</v>
      </c>
      <c r="J625" s="63">
        <f t="shared" si="103"/>
        <v>1878</v>
      </c>
      <c r="K625" s="117">
        <f t="shared" si="104"/>
        <v>447.5</v>
      </c>
      <c r="L625" s="104">
        <f t="shared" si="105"/>
        <v>0.59479287130737168</v>
      </c>
      <c r="M625" s="288">
        <v>42873.2187962963</v>
      </c>
      <c r="N625" s="290">
        <v>1.4355109193729501</v>
      </c>
      <c r="O625" s="289">
        <v>3.3618999999999999</v>
      </c>
      <c r="P625" s="63">
        <f t="shared" si="106"/>
        <v>341</v>
      </c>
      <c r="Q625" s="117">
        <f t="shared" si="107"/>
        <v>369.5</v>
      </c>
      <c r="R625" s="287">
        <f t="shared" si="108"/>
        <v>-0.28142240295655235</v>
      </c>
    </row>
    <row r="626" spans="1:18">
      <c r="A626" s="52">
        <v>42872.695075231481</v>
      </c>
      <c r="B626" s="3">
        <v>0.55543625003906427</v>
      </c>
      <c r="C626" s="4">
        <v>0.15044791747607084</v>
      </c>
      <c r="D626" s="63">
        <f t="shared" si="100"/>
        <v>2298</v>
      </c>
      <c r="E626" s="117">
        <f t="shared" si="101"/>
        <v>1659</v>
      </c>
      <c r="F626" s="104">
        <f t="shared" si="102"/>
        <v>-0.59887466227925557</v>
      </c>
      <c r="G626" s="52">
        <v>42873.007575231481</v>
      </c>
      <c r="H626" s="3">
        <v>0.20828554598749902</v>
      </c>
      <c r="I626" s="4">
        <v>-5.1857436555298481E-2</v>
      </c>
      <c r="J626" s="63">
        <f t="shared" si="103"/>
        <v>1601</v>
      </c>
      <c r="K626" s="117">
        <f t="shared" si="104"/>
        <v>1708.5</v>
      </c>
      <c r="L626" s="104">
        <f t="shared" si="105"/>
        <v>0.68181204857982913</v>
      </c>
      <c r="M626" s="288">
        <v>42873.218807870369</v>
      </c>
      <c r="N626" s="290">
        <v>1.43258165515067</v>
      </c>
      <c r="O626" s="289">
        <v>2.9601999999999999</v>
      </c>
      <c r="P626" s="63">
        <f t="shared" si="106"/>
        <v>338</v>
      </c>
      <c r="Q626" s="117">
        <f t="shared" si="107"/>
        <v>231</v>
      </c>
      <c r="R626" s="287">
        <f t="shared" si="108"/>
        <v>0.86545547383900123</v>
      </c>
    </row>
    <row r="627" spans="1:18">
      <c r="A627" s="52">
        <v>42872.695190972227</v>
      </c>
      <c r="B627" s="3">
        <v>1.0287431879555096</v>
      </c>
      <c r="C627" s="4">
        <v>0.55505862553880603</v>
      </c>
      <c r="D627" s="63">
        <f t="shared" si="100"/>
        <v>2433</v>
      </c>
      <c r="E627" s="117">
        <f t="shared" si="101"/>
        <v>2348</v>
      </c>
      <c r="F627" s="104">
        <f t="shared" si="102"/>
        <v>-0.22871227554162238</v>
      </c>
      <c r="G627" s="52">
        <v>42873.007690972227</v>
      </c>
      <c r="H627" s="3">
        <v>1.2438796585407157</v>
      </c>
      <c r="I627" s="4">
        <v>-0.23393225518352931</v>
      </c>
      <c r="J627" s="63">
        <f t="shared" si="103"/>
        <v>2171</v>
      </c>
      <c r="K627" s="117">
        <f t="shared" si="104"/>
        <v>789</v>
      </c>
      <c r="L627" s="104">
        <f t="shared" si="105"/>
        <v>0.50845199505360172</v>
      </c>
      <c r="M627" s="288">
        <v>42873.218819444446</v>
      </c>
      <c r="N627" s="290">
        <v>1.4260686379218801</v>
      </c>
      <c r="O627" s="289">
        <v>3.125</v>
      </c>
      <c r="P627" s="63">
        <f t="shared" si="106"/>
        <v>329</v>
      </c>
      <c r="Q627" s="117">
        <f t="shared" si="107"/>
        <v>295</v>
      </c>
      <c r="R627" s="287">
        <f t="shared" si="108"/>
        <v>6.4805680047513164E-2</v>
      </c>
    </row>
    <row r="628" spans="1:18">
      <c r="A628" s="52">
        <v>42872.695306712965</v>
      </c>
      <c r="B628" s="3">
        <v>1.1864416343943498</v>
      </c>
      <c r="C628" s="4">
        <v>0.57528916094194271</v>
      </c>
      <c r="D628" s="63">
        <f t="shared" si="100"/>
        <v>2454</v>
      </c>
      <c r="E628" s="117">
        <f t="shared" si="101"/>
        <v>2366.5</v>
      </c>
      <c r="F628" s="104">
        <f t="shared" si="102"/>
        <v>3.8464796232603432E-2</v>
      </c>
      <c r="G628" s="52">
        <v>42873.007806712965</v>
      </c>
      <c r="H628" s="3">
        <v>1.6934151878815424</v>
      </c>
      <c r="I628" s="4">
        <v>-0.35531546760234983</v>
      </c>
      <c r="J628" s="63">
        <f t="shared" si="103"/>
        <v>2279</v>
      </c>
      <c r="K628" s="117">
        <f t="shared" si="104"/>
        <v>229.5</v>
      </c>
      <c r="L628" s="104">
        <f t="shared" si="105"/>
        <v>0.72527323260296905</v>
      </c>
      <c r="M628" s="288">
        <v>42873.218831018516</v>
      </c>
      <c r="N628" s="290">
        <v>1.42721778158478</v>
      </c>
      <c r="O628" s="289">
        <v>2.9601999999999999</v>
      </c>
      <c r="P628" s="63">
        <f t="shared" si="106"/>
        <v>331</v>
      </c>
      <c r="Q628" s="117">
        <f t="shared" si="107"/>
        <v>231</v>
      </c>
      <c r="R628" s="287">
        <f t="shared" si="108"/>
        <v>-0.39067108229947223</v>
      </c>
    </row>
    <row r="629" spans="1:18">
      <c r="A629" s="52">
        <v>42872.695422453704</v>
      </c>
      <c r="B629" s="3">
        <v>0.66802290651403273</v>
      </c>
      <c r="C629" s="4">
        <v>0.45390594852312222</v>
      </c>
      <c r="D629" s="63">
        <f t="shared" si="100"/>
        <v>2341</v>
      </c>
      <c r="E629" s="117">
        <f t="shared" si="101"/>
        <v>2243.5</v>
      </c>
      <c r="F629" s="104">
        <f t="shared" si="102"/>
        <v>0.72452224438241342</v>
      </c>
      <c r="G629" s="52">
        <v>42873.007922453704</v>
      </c>
      <c r="H629" s="3">
        <v>0.79451814391648956</v>
      </c>
      <c r="I629" s="4">
        <v>-0.19347118437725577</v>
      </c>
      <c r="J629" s="63">
        <f t="shared" si="103"/>
        <v>1976</v>
      </c>
      <c r="K629" s="117">
        <f t="shared" si="104"/>
        <v>1019.5</v>
      </c>
      <c r="L629" s="104">
        <f t="shared" si="105"/>
        <v>-0.59201822955198635</v>
      </c>
      <c r="M629" s="288">
        <v>42873.218842592592</v>
      </c>
      <c r="N629" s="290">
        <v>1.43399109632077</v>
      </c>
      <c r="O629" s="289">
        <v>3.1661999999999999</v>
      </c>
      <c r="P629" s="63">
        <f t="shared" si="106"/>
        <v>340</v>
      </c>
      <c r="Q629" s="117">
        <f t="shared" si="107"/>
        <v>314</v>
      </c>
      <c r="R629" s="287">
        <f t="shared" si="108"/>
        <v>-0.74395585576967782</v>
      </c>
    </row>
    <row r="630" spans="1:18">
      <c r="A630" s="52">
        <v>42872.695538194443</v>
      </c>
      <c r="B630" s="3">
        <v>-0.12280458706409265</v>
      </c>
      <c r="C630" s="4">
        <v>0.55505862553880603</v>
      </c>
      <c r="D630" s="63">
        <f t="shared" si="100"/>
        <v>1768</v>
      </c>
      <c r="E630" s="117">
        <f t="shared" si="101"/>
        <v>2348</v>
      </c>
      <c r="F630" s="104">
        <f t="shared" si="102"/>
        <v>0.34556188921093534</v>
      </c>
      <c r="G630" s="52">
        <v>42873.008038194443</v>
      </c>
      <c r="H630" s="3">
        <v>0.13529303407746757</v>
      </c>
      <c r="I630" s="4">
        <v>-0.23393225518352931</v>
      </c>
      <c r="J630" s="63">
        <f t="shared" si="103"/>
        <v>1548</v>
      </c>
      <c r="K630" s="117">
        <f t="shared" si="104"/>
        <v>789</v>
      </c>
      <c r="L630" s="104">
        <f t="shared" si="105"/>
        <v>-0.62836504796306702</v>
      </c>
      <c r="M630" s="288">
        <v>42873.218854166669</v>
      </c>
      <c r="N630" s="290">
        <v>1.44280306470822</v>
      </c>
      <c r="O630" s="289">
        <v>3.6915</v>
      </c>
      <c r="P630" s="63">
        <f t="shared" si="106"/>
        <v>347</v>
      </c>
      <c r="Q630" s="117">
        <f t="shared" si="107"/>
        <v>448</v>
      </c>
      <c r="R630" s="287">
        <f t="shared" si="108"/>
        <v>-0.94449726426440228</v>
      </c>
    </row>
    <row r="631" spans="1:18">
      <c r="A631" s="52">
        <v>42872.695653935181</v>
      </c>
      <c r="B631" s="3">
        <v>2.6878548031769845E-3</v>
      </c>
      <c r="C631" s="4">
        <v>0.59551969634507951</v>
      </c>
      <c r="D631" s="63">
        <f t="shared" si="100"/>
        <v>1920</v>
      </c>
      <c r="E631" s="117">
        <f t="shared" si="101"/>
        <v>2381.5</v>
      </c>
      <c r="F631" s="104">
        <f t="shared" si="102"/>
        <v>0.54763439966697813</v>
      </c>
      <c r="G631" s="52">
        <v>42873.008153935181</v>
      </c>
      <c r="H631" s="3">
        <v>1.3699433290436751</v>
      </c>
      <c r="I631" s="4">
        <v>-0.15301011357098226</v>
      </c>
      <c r="J631" s="63">
        <f t="shared" si="103"/>
        <v>2218</v>
      </c>
      <c r="K631" s="117">
        <f t="shared" si="104"/>
        <v>1226.5</v>
      </c>
      <c r="L631" s="104">
        <f t="shared" si="105"/>
        <v>-0.74349139787731267</v>
      </c>
      <c r="M631" s="288">
        <v>42873.218865740739</v>
      </c>
      <c r="N631" s="290">
        <v>1.45643476246443</v>
      </c>
      <c r="O631" s="289">
        <v>2.9499</v>
      </c>
      <c r="P631" s="63">
        <f t="shared" si="106"/>
        <v>357</v>
      </c>
      <c r="Q631" s="117">
        <f t="shared" si="107"/>
        <v>226.5</v>
      </c>
      <c r="R631" s="287">
        <f t="shared" si="108"/>
        <v>0.20124611674013243</v>
      </c>
    </row>
    <row r="632" spans="1:18">
      <c r="A632" s="52">
        <v>42872.69576967592</v>
      </c>
      <c r="B632" s="3">
        <v>-0.41088209214357219</v>
      </c>
      <c r="C632" s="4">
        <v>0.29206166529802813</v>
      </c>
      <c r="D632" s="63">
        <f t="shared" si="100"/>
        <v>1273</v>
      </c>
      <c r="E632" s="117">
        <f t="shared" si="101"/>
        <v>2008</v>
      </c>
      <c r="F632" s="104">
        <f t="shared" si="102"/>
        <v>0.73745345293802178</v>
      </c>
      <c r="G632" s="52">
        <v>42873.00826967592</v>
      </c>
      <c r="H632" s="3">
        <v>0.84567802396846148</v>
      </c>
      <c r="I632" s="4">
        <v>-0.17324064897411903</v>
      </c>
      <c r="J632" s="63">
        <f t="shared" si="103"/>
        <v>2002</v>
      </c>
      <c r="K632" s="117">
        <f t="shared" si="104"/>
        <v>1139</v>
      </c>
      <c r="L632" s="104">
        <f t="shared" si="105"/>
        <v>0.25888804911382679</v>
      </c>
      <c r="M632" s="288">
        <v>42873.218877314815</v>
      </c>
      <c r="N632" s="290">
        <v>1.4724328698948399</v>
      </c>
      <c r="O632" s="289">
        <v>2.7233000000000001</v>
      </c>
      <c r="P632" s="63">
        <f t="shared" si="106"/>
        <v>369</v>
      </c>
      <c r="Q632" s="117">
        <f t="shared" si="107"/>
        <v>104</v>
      </c>
      <c r="R632" s="287">
        <f t="shared" si="108"/>
        <v>-0.65129610908116253</v>
      </c>
    </row>
    <row r="633" spans="1:18">
      <c r="A633" s="52">
        <v>42872.695885416666</v>
      </c>
      <c r="B633" s="3">
        <v>-0.49909893303261632</v>
      </c>
      <c r="C633" s="4">
        <v>0.63598076715135299</v>
      </c>
      <c r="D633" s="63">
        <f t="shared" si="100"/>
        <v>1013</v>
      </c>
      <c r="E633" s="117">
        <f t="shared" si="101"/>
        <v>2409</v>
      </c>
      <c r="F633" s="104">
        <f t="shared" si="102"/>
        <v>0.44495631487882864</v>
      </c>
      <c r="G633" s="52">
        <v>42873.008385416666</v>
      </c>
      <c r="H633" s="3">
        <v>0.94929874355163868</v>
      </c>
      <c r="I633" s="4">
        <v>-0.29462386139293956</v>
      </c>
      <c r="J633" s="63">
        <f t="shared" si="103"/>
        <v>2050</v>
      </c>
      <c r="K633" s="117">
        <f t="shared" si="104"/>
        <v>447.5</v>
      </c>
      <c r="L633" s="104">
        <f t="shared" si="105"/>
        <v>0.22254509304265921</v>
      </c>
      <c r="M633" s="288">
        <v>42873.218888888892</v>
      </c>
      <c r="N633" s="290">
        <v>1.4900858004759501</v>
      </c>
      <c r="O633" s="289">
        <v>2.6718000000000002</v>
      </c>
      <c r="P633" s="63">
        <f t="shared" si="106"/>
        <v>377</v>
      </c>
      <c r="Q633" s="117">
        <f t="shared" si="107"/>
        <v>66</v>
      </c>
      <c r="R633" s="287">
        <f t="shared" si="108"/>
        <v>-0.67262199339273332</v>
      </c>
    </row>
    <row r="634" spans="1:18">
      <c r="A634" s="52">
        <v>42872.696001157412</v>
      </c>
      <c r="B634" s="3">
        <v>2.3388150191801339E-2</v>
      </c>
      <c r="C634" s="4">
        <v>0.3527532715074384</v>
      </c>
      <c r="D634" s="63">
        <f t="shared" si="100"/>
        <v>1941</v>
      </c>
      <c r="E634" s="117">
        <f t="shared" si="101"/>
        <v>2098</v>
      </c>
      <c r="F634" s="104">
        <f t="shared" si="102"/>
        <v>0.63746485271564457</v>
      </c>
      <c r="G634" s="52">
        <v>42873.008501157412</v>
      </c>
      <c r="H634" s="3">
        <v>1.3891353519435452</v>
      </c>
      <c r="I634" s="4">
        <v>-0.23393225518352931</v>
      </c>
      <c r="J634" s="63">
        <f t="shared" si="103"/>
        <v>2225</v>
      </c>
      <c r="K634" s="117">
        <f t="shared" si="104"/>
        <v>789</v>
      </c>
      <c r="L634" s="104">
        <f t="shared" si="105"/>
        <v>0.6012836545020056</v>
      </c>
      <c r="M634" s="288">
        <v>42873.218900462962</v>
      </c>
      <c r="N634" s="290">
        <v>1.51144734861686</v>
      </c>
      <c r="O634" s="289">
        <v>2.8365999999999998</v>
      </c>
      <c r="P634" s="63">
        <f t="shared" si="106"/>
        <v>388</v>
      </c>
      <c r="Q634" s="117">
        <f t="shared" si="107"/>
        <v>179.5</v>
      </c>
      <c r="R634" s="287">
        <f t="shared" si="108"/>
        <v>-0.58657739966101363</v>
      </c>
    </row>
    <row r="635" spans="1:18">
      <c r="A635" s="52">
        <v>42872.696116898151</v>
      </c>
      <c r="B635" s="3">
        <v>-0.18911578267017212</v>
      </c>
      <c r="C635" s="4">
        <v>0.39321434231371194</v>
      </c>
      <c r="D635" s="63">
        <f t="shared" si="100"/>
        <v>1666</v>
      </c>
      <c r="E635" s="117">
        <f t="shared" si="101"/>
        <v>2158.5</v>
      </c>
      <c r="F635" s="104">
        <f t="shared" si="102"/>
        <v>0.7005502493215352</v>
      </c>
      <c r="G635" s="52">
        <v>42873.008616898151</v>
      </c>
      <c r="H635" s="3">
        <v>1.2098913793199351</v>
      </c>
      <c r="I635" s="4">
        <v>-0.11254904276470701</v>
      </c>
      <c r="J635" s="63">
        <f t="shared" si="103"/>
        <v>2162</v>
      </c>
      <c r="K635" s="117">
        <f t="shared" si="104"/>
        <v>1463</v>
      </c>
      <c r="L635" s="104">
        <f t="shared" si="105"/>
        <v>0.89567501888559076</v>
      </c>
      <c r="M635" s="288">
        <v>42873.218912037039</v>
      </c>
      <c r="N635" s="290">
        <v>1.53081722556314</v>
      </c>
      <c r="O635" s="289">
        <v>2.6821000000000002</v>
      </c>
      <c r="P635" s="63">
        <f t="shared" si="106"/>
        <v>404</v>
      </c>
      <c r="Q635" s="117">
        <f t="shared" si="107"/>
        <v>73</v>
      </c>
      <c r="R635" s="287">
        <f t="shared" si="108"/>
        <v>-0.48304194971160003</v>
      </c>
    </row>
    <row r="636" spans="1:18">
      <c r="A636" s="52">
        <v>42872.696232638889</v>
      </c>
      <c r="B636" s="3">
        <v>0.38711951233997433</v>
      </c>
      <c r="C636" s="4">
        <v>0.21113952368548111</v>
      </c>
      <c r="D636" s="63">
        <f t="shared" si="100"/>
        <v>2224</v>
      </c>
      <c r="E636" s="117">
        <f t="shared" si="101"/>
        <v>1816</v>
      </c>
      <c r="F636" s="104">
        <f t="shared" si="102"/>
        <v>0.8475899803148701</v>
      </c>
      <c r="G636" s="52">
        <v>42873.008732638889</v>
      </c>
      <c r="H636" s="3">
        <v>1.1338150740839101</v>
      </c>
      <c r="I636" s="4">
        <v>-0.33508493219921309</v>
      </c>
      <c r="J636" s="63">
        <f t="shared" si="103"/>
        <v>2127</v>
      </c>
      <c r="K636" s="117">
        <f t="shared" si="104"/>
        <v>297</v>
      </c>
      <c r="L636" s="104">
        <f t="shared" si="105"/>
        <v>0.92565530281898722</v>
      </c>
      <c r="M636" s="288">
        <v>42873.218923611108</v>
      </c>
      <c r="N636" s="290">
        <v>1.5427047816886399</v>
      </c>
      <c r="O636" s="289">
        <v>5.9884000000000004</v>
      </c>
      <c r="P636" s="63">
        <f t="shared" si="106"/>
        <v>424</v>
      </c>
      <c r="Q636" s="117">
        <f t="shared" si="107"/>
        <v>618</v>
      </c>
      <c r="R636" s="287">
        <f t="shared" si="108"/>
        <v>-0.20840804302661078</v>
      </c>
    </row>
    <row r="637" spans="1:18">
      <c r="A637" s="52">
        <v>42872.696348379628</v>
      </c>
      <c r="B637" s="3">
        <v>-0.23230359929160305</v>
      </c>
      <c r="C637" s="4">
        <v>0.4943670193293957</v>
      </c>
      <c r="D637" s="63">
        <f t="shared" si="100"/>
        <v>1594</v>
      </c>
      <c r="E637" s="117">
        <f t="shared" si="101"/>
        <v>2295</v>
      </c>
      <c r="F637" s="104">
        <f t="shared" si="102"/>
        <v>0.87300296242818431</v>
      </c>
      <c r="G637" s="52">
        <v>42873.008848379628</v>
      </c>
      <c r="H637" s="3">
        <v>1.5237099391965339</v>
      </c>
      <c r="I637" s="4">
        <v>-0.25416279058666608</v>
      </c>
      <c r="J637" s="63">
        <f t="shared" si="103"/>
        <v>2247</v>
      </c>
      <c r="K637" s="117">
        <f t="shared" si="104"/>
        <v>664.5</v>
      </c>
      <c r="L637" s="104">
        <f t="shared" si="105"/>
        <v>0.53290033850410046</v>
      </c>
      <c r="M637" s="288">
        <v>42873.218935185185</v>
      </c>
      <c r="N637" s="290">
        <v>1.54573623607163</v>
      </c>
      <c r="O637" s="289">
        <v>3.4134000000000002</v>
      </c>
      <c r="P637" s="63">
        <f t="shared" si="106"/>
        <v>427</v>
      </c>
      <c r="Q637" s="117">
        <f t="shared" si="107"/>
        <v>384</v>
      </c>
      <c r="R637" s="287">
        <f t="shared" si="108"/>
        <v>0.62659944743108964</v>
      </c>
    </row>
    <row r="638" spans="1:18">
      <c r="A638" s="52">
        <v>42872.696464120367</v>
      </c>
      <c r="B638" s="3">
        <v>0.48475361194615385</v>
      </c>
      <c r="C638" s="4">
        <v>0.1706784528792076</v>
      </c>
      <c r="D638" s="63">
        <f t="shared" si="100"/>
        <v>2271</v>
      </c>
      <c r="E638" s="117">
        <f t="shared" si="101"/>
        <v>1711.5</v>
      </c>
      <c r="F638" s="104">
        <f t="shared" si="102"/>
        <v>0.88778756585722995</v>
      </c>
      <c r="G638" s="52">
        <v>42873.008964120367</v>
      </c>
      <c r="H638" s="3">
        <v>1.8163535279003205</v>
      </c>
      <c r="I638" s="4">
        <v>-0.35531546760234983</v>
      </c>
      <c r="J638" s="63">
        <f t="shared" si="103"/>
        <v>2295</v>
      </c>
      <c r="K638" s="117">
        <f t="shared" si="104"/>
        <v>229.5</v>
      </c>
      <c r="L638" s="104">
        <f t="shared" si="105"/>
        <v>-1.0281653192458176E-2</v>
      </c>
      <c r="M638" s="288">
        <v>42873.218946759262</v>
      </c>
      <c r="N638" s="290">
        <v>1.54285671192955</v>
      </c>
      <c r="O638" s="289">
        <v>2.8056999999999999</v>
      </c>
      <c r="P638" s="63">
        <f t="shared" si="106"/>
        <v>426</v>
      </c>
      <c r="Q638" s="117">
        <f t="shared" si="107"/>
        <v>161.5</v>
      </c>
      <c r="R638" s="287">
        <f t="shared" si="108"/>
        <v>0.50788036328071173</v>
      </c>
    </row>
    <row r="639" spans="1:18">
      <c r="A639" s="52">
        <v>42872.696579861105</v>
      </c>
      <c r="B639" s="3">
        <v>0.60091710634902107</v>
      </c>
      <c r="C639" s="4">
        <v>0.45390594852312222</v>
      </c>
      <c r="D639" s="63">
        <f t="shared" si="100"/>
        <v>2320</v>
      </c>
      <c r="E639" s="117">
        <f t="shared" si="101"/>
        <v>2243.5</v>
      </c>
      <c r="F639" s="104">
        <f t="shared" si="102"/>
        <v>0.76047562304614513</v>
      </c>
      <c r="G639" s="52">
        <v>42873.009079861105</v>
      </c>
      <c r="H639" s="3">
        <v>1.6670626677866107</v>
      </c>
      <c r="I639" s="4">
        <v>-9.2318507361571989E-2</v>
      </c>
      <c r="J639" s="63">
        <f t="shared" si="103"/>
        <v>2274</v>
      </c>
      <c r="K639" s="117">
        <f t="shared" si="104"/>
        <v>1527</v>
      </c>
      <c r="L639" s="104">
        <f t="shared" si="105"/>
        <v>-0.49818077708747077</v>
      </c>
      <c r="M639" s="288">
        <v>42873.218958333331</v>
      </c>
      <c r="N639" s="290">
        <v>1.5405476100884901</v>
      </c>
      <c r="O639" s="289">
        <v>2.8984000000000001</v>
      </c>
      <c r="P639" s="63">
        <f t="shared" si="106"/>
        <v>420</v>
      </c>
      <c r="Q639" s="117">
        <f t="shared" si="107"/>
        <v>210.5</v>
      </c>
      <c r="R639" s="287">
        <f t="shared" si="108"/>
        <v>-6.2870400303510085E-2</v>
      </c>
    </row>
    <row r="640" spans="1:18">
      <c r="A640" s="52">
        <v>42872.696695601851</v>
      </c>
      <c r="B640" s="3">
        <v>0.6238548169199154</v>
      </c>
      <c r="C640" s="4">
        <v>0.6157502317482163</v>
      </c>
      <c r="D640" s="63">
        <f t="shared" si="100"/>
        <v>2328</v>
      </c>
      <c r="E640" s="117">
        <f t="shared" si="101"/>
        <v>2395.5</v>
      </c>
      <c r="F640" s="104">
        <f t="shared" si="102"/>
        <v>0.72451727187986992</v>
      </c>
      <c r="G640" s="52">
        <v>42873.009195601851</v>
      </c>
      <c r="H640" s="3">
        <v>1.333588682314879</v>
      </c>
      <c r="I640" s="4">
        <v>-0.1327795781678455</v>
      </c>
      <c r="J640" s="63">
        <f t="shared" si="103"/>
        <v>2202</v>
      </c>
      <c r="K640" s="117">
        <f t="shared" si="104"/>
        <v>1368</v>
      </c>
      <c r="L640" s="104">
        <f t="shared" si="105"/>
        <v>-0.48117018360384095</v>
      </c>
      <c r="M640" s="288">
        <v>42873.218969907408</v>
      </c>
      <c r="N640" s="290">
        <v>1.5351228823645999</v>
      </c>
      <c r="O640" s="289">
        <v>3.8048000000000002</v>
      </c>
      <c r="P640" s="63">
        <f t="shared" si="106"/>
        <v>410</v>
      </c>
      <c r="Q640" s="117">
        <f t="shared" si="107"/>
        <v>456.5</v>
      </c>
      <c r="R640" s="287">
        <f t="shared" si="108"/>
        <v>-0.67239283778957959</v>
      </c>
    </row>
    <row r="641" spans="1:18">
      <c r="A641" s="52">
        <v>42872.696811342597</v>
      </c>
      <c r="B641" s="3">
        <v>-0.20337460065369301</v>
      </c>
      <c r="C641" s="4">
        <v>0.25160059449175465</v>
      </c>
      <c r="D641" s="63">
        <f t="shared" si="100"/>
        <v>1641</v>
      </c>
      <c r="E641" s="117">
        <f t="shared" si="101"/>
        <v>1925</v>
      </c>
      <c r="F641" s="104">
        <f t="shared" si="102"/>
        <v>0.59772370433804023</v>
      </c>
      <c r="G641" s="52">
        <v>42873.009311342597</v>
      </c>
      <c r="H641" s="3">
        <v>1.0015765011700575</v>
      </c>
      <c r="I641" s="4">
        <v>-0.25416279058666608</v>
      </c>
      <c r="J641" s="63">
        <f t="shared" si="103"/>
        <v>2074</v>
      </c>
      <c r="K641" s="117">
        <f t="shared" si="104"/>
        <v>664.5</v>
      </c>
      <c r="L641" s="104">
        <f t="shared" si="105"/>
        <v>-0.41994877718522305</v>
      </c>
      <c r="M641" s="288">
        <v>42873.218981481485</v>
      </c>
      <c r="N641" s="290">
        <v>1.5337676725289899</v>
      </c>
      <c r="O641" s="289">
        <v>4.8038999999999996</v>
      </c>
      <c r="P641" s="63">
        <f t="shared" si="106"/>
        <v>407</v>
      </c>
      <c r="Q641" s="117">
        <f t="shared" si="107"/>
        <v>539</v>
      </c>
      <c r="R641" s="287">
        <f t="shared" si="108"/>
        <v>-0.54717691049090122</v>
      </c>
    </row>
    <row r="642" spans="1:18">
      <c r="A642" s="52">
        <v>42872.696927083336</v>
      </c>
      <c r="B642" s="3">
        <v>-0.14429836711002964</v>
      </c>
      <c r="C642" s="4">
        <v>0.33252273610430166</v>
      </c>
      <c r="D642" s="63">
        <f t="shared" si="100"/>
        <v>1736</v>
      </c>
      <c r="E642" s="117">
        <f t="shared" si="101"/>
        <v>2069.5</v>
      </c>
      <c r="F642" s="104">
        <f t="shared" si="102"/>
        <v>-0.13671643346646672</v>
      </c>
      <c r="G642" s="52">
        <v>42873.009427083336</v>
      </c>
      <c r="H642" s="3">
        <v>1.0303453836708178</v>
      </c>
      <c r="I642" s="4">
        <v>-0.17324064897411903</v>
      </c>
      <c r="J642" s="63">
        <f t="shared" si="103"/>
        <v>2091</v>
      </c>
      <c r="K642" s="117">
        <f t="shared" si="104"/>
        <v>1139</v>
      </c>
      <c r="L642" s="104">
        <f t="shared" si="105"/>
        <v>-5.7429863755780478E-2</v>
      </c>
      <c r="M642" s="288">
        <v>42873.218993055554</v>
      </c>
      <c r="N642" s="290">
        <v>1.5343676350156901</v>
      </c>
      <c r="O642" s="289">
        <v>2.8674999999999997</v>
      </c>
      <c r="P642" s="63">
        <f t="shared" si="106"/>
        <v>408</v>
      </c>
      <c r="Q642" s="117">
        <f t="shared" si="107"/>
        <v>192</v>
      </c>
      <c r="R642" s="287">
        <f t="shared" si="108"/>
        <v>5.2543743035343989E-2</v>
      </c>
    </row>
    <row r="643" spans="1:18">
      <c r="A643" s="52">
        <v>42872.697042824075</v>
      </c>
      <c r="B643" s="3">
        <v>-0.37511234322586806</v>
      </c>
      <c r="C643" s="4">
        <v>0.51459755473253244</v>
      </c>
      <c r="D643" s="63">
        <f t="shared" si="100"/>
        <v>1344</v>
      </c>
      <c r="E643" s="117">
        <f t="shared" si="101"/>
        <v>2314.5</v>
      </c>
      <c r="F643" s="104">
        <f t="shared" si="102"/>
        <v>-0.16750852681971276</v>
      </c>
      <c r="G643" s="52">
        <v>42873.009542824075</v>
      </c>
      <c r="H643" s="3">
        <v>1.1011454509984129</v>
      </c>
      <c r="I643" s="4">
        <v>8.8341696541135353E-3</v>
      </c>
      <c r="J643" s="63">
        <f t="shared" si="103"/>
        <v>2114</v>
      </c>
      <c r="K643" s="117">
        <f t="shared" si="104"/>
        <v>1934.5</v>
      </c>
      <c r="L643" s="104">
        <f t="shared" si="105"/>
        <v>-0.61193963397293549</v>
      </c>
      <c r="M643" s="288">
        <v>42873.219004629631</v>
      </c>
      <c r="N643" s="290">
        <v>1.53837066325813</v>
      </c>
      <c r="O643" s="289">
        <v>2.7130000000000001</v>
      </c>
      <c r="P643" s="63">
        <f t="shared" si="106"/>
        <v>414</v>
      </c>
      <c r="Q643" s="117">
        <f t="shared" si="107"/>
        <v>94.5</v>
      </c>
      <c r="R643" s="287">
        <f t="shared" si="108"/>
        <v>0.32123097347565721</v>
      </c>
    </row>
    <row r="644" spans="1:18">
      <c r="A644" s="52">
        <v>42872.697158564813</v>
      </c>
      <c r="B644" s="3">
        <v>0.13673466900049519</v>
      </c>
      <c r="C644" s="4">
        <v>0.47413648392625896</v>
      </c>
      <c r="D644" s="63">
        <f t="shared" si="100"/>
        <v>2035</v>
      </c>
      <c r="E644" s="117">
        <f t="shared" si="101"/>
        <v>2270.5</v>
      </c>
      <c r="F644" s="104">
        <f t="shared" si="102"/>
        <v>4.6940149016103426E-3</v>
      </c>
      <c r="G644" s="52">
        <v>42873.009658564813</v>
      </c>
      <c r="H644" s="3">
        <v>1.7568938586778968</v>
      </c>
      <c r="I644" s="4">
        <v>-9.2318507361570254E-2</v>
      </c>
      <c r="J644" s="63">
        <f t="shared" si="103"/>
        <v>2289</v>
      </c>
      <c r="K644" s="117">
        <f t="shared" si="104"/>
        <v>1574</v>
      </c>
      <c r="L644" s="104">
        <f t="shared" si="105"/>
        <v>-0.40072249378245633</v>
      </c>
      <c r="M644" s="288">
        <v>42873.2190162037</v>
      </c>
      <c r="N644" s="290">
        <v>1.5419136121244501</v>
      </c>
      <c r="O644" s="289">
        <v>2.8571999999999997</v>
      </c>
      <c r="P644" s="63">
        <f t="shared" si="106"/>
        <v>423</v>
      </c>
      <c r="Q644" s="117">
        <f t="shared" si="107"/>
        <v>189</v>
      </c>
      <c r="R644" s="287">
        <f t="shared" si="108"/>
        <v>-0.63617942091089941</v>
      </c>
    </row>
    <row r="645" spans="1:18">
      <c r="A645" s="52">
        <v>42872.697274305552</v>
      </c>
      <c r="B645" s="3">
        <v>1.107642344226176</v>
      </c>
      <c r="C645" s="4">
        <v>0.45390594852312222</v>
      </c>
      <c r="D645" s="63">
        <f t="shared" si="100"/>
        <v>2445</v>
      </c>
      <c r="E645" s="117">
        <f t="shared" si="101"/>
        <v>2243.5</v>
      </c>
      <c r="F645" s="104">
        <f t="shared" si="102"/>
        <v>-0.16161570826946295</v>
      </c>
      <c r="G645" s="52">
        <v>42873.009774305552</v>
      </c>
      <c r="H645" s="3">
        <v>1.3702864517373146</v>
      </c>
      <c r="I645" s="4">
        <v>-0.11254904276470701</v>
      </c>
      <c r="J645" s="63">
        <f t="shared" si="103"/>
        <v>2219</v>
      </c>
      <c r="K645" s="117">
        <f t="shared" si="104"/>
        <v>1463</v>
      </c>
      <c r="L645" s="104">
        <f t="shared" si="105"/>
        <v>-0.55497008875020526</v>
      </c>
      <c r="M645" s="288">
        <v>42873.219027777777</v>
      </c>
      <c r="N645" s="290">
        <v>1.5492223162590499</v>
      </c>
      <c r="O645" s="289">
        <v>2.7645</v>
      </c>
      <c r="P645" s="63">
        <f t="shared" si="106"/>
        <v>432</v>
      </c>
      <c r="Q645" s="117">
        <f t="shared" si="107"/>
        <v>127.5</v>
      </c>
      <c r="R645" s="287">
        <f t="shared" si="108"/>
        <v>-0.59542581638998859</v>
      </c>
    </row>
    <row r="646" spans="1:18">
      <c r="A646" s="52">
        <v>42872.697390046291</v>
      </c>
      <c r="B646" s="3">
        <v>-0.37313868145630963</v>
      </c>
      <c r="C646" s="4">
        <v>0.13021738207293407</v>
      </c>
      <c r="D646" s="63">
        <f t="shared" si="100"/>
        <v>1351</v>
      </c>
      <c r="E646" s="117">
        <f t="shared" si="101"/>
        <v>1594</v>
      </c>
      <c r="F646" s="104">
        <f t="shared" si="102"/>
        <v>-0.39698567514899197</v>
      </c>
      <c r="G646" s="52">
        <v>42873.009890046291</v>
      </c>
      <c r="H646" s="3">
        <v>2.0731164581624331</v>
      </c>
      <c r="I646" s="4">
        <v>-0.1327795781678455</v>
      </c>
      <c r="J646" s="63">
        <f t="shared" si="103"/>
        <v>2324</v>
      </c>
      <c r="K646" s="117">
        <f t="shared" si="104"/>
        <v>1368</v>
      </c>
      <c r="L646" s="104">
        <f t="shared" si="105"/>
        <v>7.6697222467620799E-2</v>
      </c>
      <c r="M646" s="288">
        <v>42873.219039351854</v>
      </c>
      <c r="N646" s="290">
        <v>1.5538067102401101</v>
      </c>
      <c r="O646" s="289">
        <v>2.7130000000000001</v>
      </c>
      <c r="P646" s="63">
        <f t="shared" si="106"/>
        <v>438</v>
      </c>
      <c r="Q646" s="117">
        <f t="shared" si="107"/>
        <v>94.5</v>
      </c>
      <c r="R646" s="287">
        <f t="shared" si="108"/>
        <v>-0.77943547754010545</v>
      </c>
    </row>
    <row r="647" spans="1:18">
      <c r="A647" s="52">
        <v>42872.697505787037</v>
      </c>
      <c r="B647" s="3">
        <v>-0.35997352234799096</v>
      </c>
      <c r="C647" s="4">
        <v>0.29206166529802813</v>
      </c>
      <c r="D647" s="63">
        <f t="shared" si="100"/>
        <v>1377</v>
      </c>
      <c r="E647" s="117">
        <f t="shared" si="101"/>
        <v>2008</v>
      </c>
      <c r="F647" s="104">
        <f t="shared" si="102"/>
        <v>5.2271357393223722E-2</v>
      </c>
      <c r="G647" s="52">
        <v>42873.010005787037</v>
      </c>
      <c r="H647" s="3">
        <v>0.25092865881063425</v>
      </c>
      <c r="I647" s="4">
        <v>8.975631126666056E-2</v>
      </c>
      <c r="J647" s="63">
        <f t="shared" si="103"/>
        <v>1634</v>
      </c>
      <c r="K647" s="117">
        <f t="shared" si="104"/>
        <v>2109</v>
      </c>
      <c r="L647" s="104">
        <f t="shared" si="105"/>
        <v>-0.16718030944290785</v>
      </c>
      <c r="M647" s="288">
        <v>42873.219050925924</v>
      </c>
      <c r="N647" s="290">
        <v>1.55636411771512</v>
      </c>
      <c r="O647" s="289">
        <v>2.7336</v>
      </c>
      <c r="P647" s="63">
        <f t="shared" si="106"/>
        <v>441</v>
      </c>
      <c r="Q647" s="117">
        <f t="shared" si="107"/>
        <v>112</v>
      </c>
      <c r="R647" s="287">
        <f t="shared" si="108"/>
        <v>-0.6135281901184314</v>
      </c>
    </row>
    <row r="648" spans="1:18">
      <c r="A648" s="52">
        <v>42872.697621527783</v>
      </c>
      <c r="B648" s="3">
        <v>-0.29077944793758748</v>
      </c>
      <c r="C648" s="4">
        <v>0.6157502317482163</v>
      </c>
      <c r="D648" s="63">
        <f t="shared" si="100"/>
        <v>1506</v>
      </c>
      <c r="E648" s="117">
        <f t="shared" si="101"/>
        <v>2395.5</v>
      </c>
      <c r="F648" s="104">
        <f t="shared" si="102"/>
        <v>0.8624117699500955</v>
      </c>
      <c r="G648" s="52">
        <v>42873.010121527783</v>
      </c>
      <c r="H648" s="3">
        <v>0.12788054040782107</v>
      </c>
      <c r="I648" s="4">
        <v>-0.1327795781678455</v>
      </c>
      <c r="J648" s="63">
        <f t="shared" si="103"/>
        <v>1543</v>
      </c>
      <c r="K648" s="117">
        <f t="shared" si="104"/>
        <v>1368</v>
      </c>
      <c r="L648" s="104">
        <f t="shared" si="105"/>
        <v>0.31494171280743694</v>
      </c>
      <c r="M648" s="288">
        <v>42873.2190625</v>
      </c>
      <c r="N648" s="290">
        <v>1.55483745855811</v>
      </c>
      <c r="O648" s="289">
        <v>3.3721999999999999</v>
      </c>
      <c r="P648" s="63">
        <f t="shared" si="106"/>
        <v>440</v>
      </c>
      <c r="Q648" s="117">
        <f t="shared" si="107"/>
        <v>373</v>
      </c>
      <c r="R648" s="287">
        <f t="shared" si="108"/>
        <v>-0.28776683179838963</v>
      </c>
    </row>
    <row r="649" spans="1:18">
      <c r="A649" s="52">
        <v>42872.697737268521</v>
      </c>
      <c r="B649" s="3">
        <v>1.0283669353023785</v>
      </c>
      <c r="C649" s="4">
        <v>0.63598076715135299</v>
      </c>
      <c r="D649" s="63">
        <f t="shared" si="100"/>
        <v>2432</v>
      </c>
      <c r="E649" s="117">
        <f t="shared" si="101"/>
        <v>2409</v>
      </c>
      <c r="F649" s="104">
        <f t="shared" si="102"/>
        <v>0.91308146423640135</v>
      </c>
      <c r="G649" s="52">
        <v>42873.010237268521</v>
      </c>
      <c r="H649" s="3">
        <v>1.6759064412353211</v>
      </c>
      <c r="I649" s="4">
        <v>-0.15301011357098052</v>
      </c>
      <c r="J649" s="63">
        <f t="shared" si="103"/>
        <v>2276</v>
      </c>
      <c r="K649" s="117">
        <f t="shared" si="104"/>
        <v>1290</v>
      </c>
      <c r="L649" s="104">
        <f t="shared" si="105"/>
        <v>0.18768104838098179</v>
      </c>
      <c r="M649" s="288">
        <v>42873.219074074077</v>
      </c>
      <c r="N649" s="290">
        <v>1.56035528928119</v>
      </c>
      <c r="O649" s="289">
        <v>2.7850999999999999</v>
      </c>
      <c r="P649" s="63">
        <f t="shared" si="106"/>
        <v>444</v>
      </c>
      <c r="Q649" s="117">
        <f t="shared" si="107"/>
        <v>145.5</v>
      </c>
      <c r="R649" s="287">
        <f t="shared" si="108"/>
        <v>0.27480240185375732</v>
      </c>
    </row>
    <row r="650" spans="1:18">
      <c r="A650" s="52">
        <v>42872.69785300926</v>
      </c>
      <c r="B650" s="3">
        <v>1.4133214391458513</v>
      </c>
      <c r="C650" s="4">
        <v>0.55505862553880603</v>
      </c>
      <c r="D650" s="63">
        <f t="shared" si="100"/>
        <v>2479</v>
      </c>
      <c r="E650" s="117">
        <f t="shared" si="101"/>
        <v>2348</v>
      </c>
      <c r="F650" s="104">
        <f t="shared" si="102"/>
        <v>0.96003230725506539</v>
      </c>
      <c r="G650" s="52">
        <v>42873.01035300926</v>
      </c>
      <c r="H650" s="3">
        <v>1.8811034886976519</v>
      </c>
      <c r="I650" s="4">
        <v>-0.25416279058666608</v>
      </c>
      <c r="J650" s="63">
        <f t="shared" si="103"/>
        <v>2306</v>
      </c>
      <c r="K650" s="117">
        <f t="shared" si="104"/>
        <v>664.5</v>
      </c>
      <c r="L650" s="104">
        <f t="shared" si="105"/>
        <v>6.1423498185878243E-2</v>
      </c>
      <c r="M650" s="288">
        <v>42873.219085648147</v>
      </c>
      <c r="N650" s="290">
        <v>1.561435977723</v>
      </c>
      <c r="O650" s="289">
        <v>2.6615000000000002</v>
      </c>
      <c r="P650" s="63">
        <f t="shared" si="106"/>
        <v>450</v>
      </c>
      <c r="Q650" s="117">
        <f t="shared" si="107"/>
        <v>58</v>
      </c>
      <c r="R650" s="287">
        <f t="shared" si="108"/>
        <v>0.61491528561071251</v>
      </c>
    </row>
    <row r="651" spans="1:18">
      <c r="A651" s="52">
        <v>42872.697968749999</v>
      </c>
      <c r="B651" s="3">
        <v>0.5001364041161388</v>
      </c>
      <c r="C651" s="4">
        <v>0.75736397957017532</v>
      </c>
      <c r="D651" s="63">
        <f t="shared" si="100"/>
        <v>2280</v>
      </c>
      <c r="E651" s="117">
        <f t="shared" si="101"/>
        <v>2458</v>
      </c>
      <c r="F651" s="104">
        <f t="shared" si="102"/>
        <v>0.68700579255679139</v>
      </c>
      <c r="G651" s="52">
        <v>42873.010468749999</v>
      </c>
      <c r="H651" s="3">
        <v>0.38921531222567196</v>
      </c>
      <c r="I651" s="4">
        <v>-5.1857436555296739E-2</v>
      </c>
      <c r="J651" s="63">
        <f t="shared" si="103"/>
        <v>1735</v>
      </c>
      <c r="K651" s="117">
        <f t="shared" si="104"/>
        <v>1741</v>
      </c>
      <c r="L651" s="104">
        <f t="shared" si="105"/>
        <v>-0.42999409505468589</v>
      </c>
      <c r="M651" s="288">
        <v>42873.219097222223</v>
      </c>
      <c r="N651" s="290">
        <v>1.5578404954709999</v>
      </c>
      <c r="O651" s="289">
        <v>2.7027000000000001</v>
      </c>
      <c r="P651" s="63">
        <f t="shared" si="106"/>
        <v>442</v>
      </c>
      <c r="Q651" s="117">
        <f t="shared" si="107"/>
        <v>86</v>
      </c>
      <c r="R651" s="287">
        <f t="shared" si="108"/>
        <v>0.58557933875681156</v>
      </c>
    </row>
    <row r="652" spans="1:18">
      <c r="A652" s="52">
        <v>42872.698084490738</v>
      </c>
      <c r="B652" s="3">
        <v>-5.8474635584198208E-2</v>
      </c>
      <c r="C652" s="4">
        <v>0.77759451497331034</v>
      </c>
      <c r="D652" s="63">
        <f t="shared" si="100"/>
        <v>1852</v>
      </c>
      <c r="E652" s="117">
        <f t="shared" si="101"/>
        <v>2465.5</v>
      </c>
      <c r="F652" s="104">
        <f t="shared" si="102"/>
        <v>-0.64975152661325208</v>
      </c>
      <c r="G652" s="52">
        <v>42873.010584490738</v>
      </c>
      <c r="H652" s="3">
        <v>0.24341452860742854</v>
      </c>
      <c r="I652" s="4">
        <v>0.21113952368548111</v>
      </c>
      <c r="J652" s="63">
        <f t="shared" si="103"/>
        <v>1626</v>
      </c>
      <c r="K652" s="117">
        <f t="shared" si="104"/>
        <v>2246</v>
      </c>
      <c r="L652" s="104">
        <f t="shared" si="105"/>
        <v>-6.4416053673136242E-2</v>
      </c>
      <c r="M652" s="288">
        <v>42873.219108796293</v>
      </c>
      <c r="N652" s="290">
        <v>1.5483516204494101</v>
      </c>
      <c r="O652" s="289">
        <v>3.0838000000000001</v>
      </c>
      <c r="P652" s="63">
        <f t="shared" si="106"/>
        <v>431</v>
      </c>
      <c r="Q652" s="117">
        <f t="shared" si="107"/>
        <v>281</v>
      </c>
      <c r="R652" s="287">
        <f t="shared" si="108"/>
        <v>0.16983140313034037</v>
      </c>
    </row>
    <row r="653" spans="1:18">
      <c r="A653" s="52">
        <v>42872.698200231476</v>
      </c>
      <c r="B653" s="3">
        <v>4.614749525563025E-2</v>
      </c>
      <c r="C653" s="4">
        <v>0.85851665658585907</v>
      </c>
      <c r="D653" s="63">
        <f t="shared" si="100"/>
        <v>1965</v>
      </c>
      <c r="E653" s="117">
        <f t="shared" si="101"/>
        <v>2492</v>
      </c>
      <c r="F653" s="104">
        <f t="shared" si="102"/>
        <v>-0.60163263369338216</v>
      </c>
      <c r="G653" s="52">
        <v>42873.010700231476</v>
      </c>
      <c r="H653" s="3">
        <v>0.64474996544506491</v>
      </c>
      <c r="I653" s="4">
        <v>-0.15301011357098226</v>
      </c>
      <c r="J653" s="63">
        <f t="shared" si="103"/>
        <v>1881</v>
      </c>
      <c r="K653" s="117">
        <f t="shared" si="104"/>
        <v>1226.5</v>
      </c>
      <c r="L653" s="104">
        <f t="shared" si="105"/>
        <v>0.34168011935984138</v>
      </c>
      <c r="M653" s="288">
        <v>42873.21912037037</v>
      </c>
      <c r="N653" s="290">
        <v>1.5428138767744499</v>
      </c>
      <c r="O653" s="289">
        <v>2.7130000000000001</v>
      </c>
      <c r="P653" s="63">
        <f t="shared" si="106"/>
        <v>425</v>
      </c>
      <c r="Q653" s="117">
        <f t="shared" si="107"/>
        <v>94.5</v>
      </c>
      <c r="R653" s="287">
        <f t="shared" si="108"/>
        <v>-0.49450701987893458</v>
      </c>
    </row>
    <row r="654" spans="1:18">
      <c r="A654" s="52">
        <v>42872.698315972222</v>
      </c>
      <c r="B654" s="3">
        <v>0.24904115873673124</v>
      </c>
      <c r="C654" s="4">
        <v>1.3035884354548695</v>
      </c>
      <c r="D654" s="63">
        <f t="shared" si="100"/>
        <v>2115</v>
      </c>
      <c r="E654" s="117">
        <f t="shared" si="101"/>
        <v>2516</v>
      </c>
      <c r="F654" s="104">
        <f t="shared" si="102"/>
        <v>-0.15029522801327347</v>
      </c>
      <c r="G654" s="52">
        <v>42873.010815972222</v>
      </c>
      <c r="H654" s="3">
        <v>1.1229422849806641</v>
      </c>
      <c r="I654" s="4">
        <v>-0.19347118437725577</v>
      </c>
      <c r="J654" s="63">
        <f t="shared" si="103"/>
        <v>2121</v>
      </c>
      <c r="K654" s="117">
        <f t="shared" si="104"/>
        <v>1019.5</v>
      </c>
      <c r="L654" s="104">
        <f t="shared" si="105"/>
        <v>7.5523356183716424E-3</v>
      </c>
      <c r="M654" s="288">
        <v>42873.219131944446</v>
      </c>
      <c r="N654" s="290">
        <v>1.5475112305393299</v>
      </c>
      <c r="O654" s="289">
        <v>2.7027000000000001</v>
      </c>
      <c r="P654" s="63">
        <f t="shared" si="106"/>
        <v>429</v>
      </c>
      <c r="Q654" s="117">
        <f t="shared" si="107"/>
        <v>86</v>
      </c>
      <c r="R654" s="287">
        <f t="shared" si="108"/>
        <v>-0.32603821701360686</v>
      </c>
    </row>
    <row r="655" spans="1:18">
      <c r="A655" s="52">
        <v>42872.698431712968</v>
      </c>
      <c r="B655" s="3">
        <v>-0.72699397350412798</v>
      </c>
      <c r="C655" s="4">
        <v>1.0203609398109532</v>
      </c>
      <c r="D655" s="63">
        <f t="shared" si="100"/>
        <v>273</v>
      </c>
      <c r="E655" s="117">
        <f t="shared" si="101"/>
        <v>2507</v>
      </c>
      <c r="F655" s="104">
        <f t="shared" si="102"/>
        <v>-0.22690128266403881</v>
      </c>
      <c r="G655" s="52">
        <v>42873.010931712968</v>
      </c>
      <c r="H655" s="3">
        <v>9.5152407711118561E-2</v>
      </c>
      <c r="I655" s="4">
        <v>-0.19347118437725577</v>
      </c>
      <c r="J655" s="63">
        <f t="shared" si="103"/>
        <v>1528</v>
      </c>
      <c r="K655" s="117">
        <f t="shared" si="104"/>
        <v>1019.5</v>
      </c>
      <c r="L655" s="104">
        <f t="shared" si="105"/>
        <v>0.31479584002714234</v>
      </c>
      <c r="M655" s="288">
        <v>42873.219143518516</v>
      </c>
      <c r="N655" s="290">
        <v>1.5597832849115201</v>
      </c>
      <c r="O655" s="289">
        <v>2.7747999999999999</v>
      </c>
      <c r="P655" s="63">
        <f t="shared" si="106"/>
        <v>443</v>
      </c>
      <c r="Q655" s="117">
        <f t="shared" si="107"/>
        <v>134.5</v>
      </c>
      <c r="R655" s="287">
        <f t="shared" si="108"/>
        <v>0.35859836702846598</v>
      </c>
    </row>
    <row r="656" spans="1:18">
      <c r="A656" s="52">
        <v>42872.698547453707</v>
      </c>
      <c r="B656" s="3">
        <v>0.27009136709827392</v>
      </c>
      <c r="C656" s="4">
        <v>0.4943670193293957</v>
      </c>
      <c r="D656" s="63">
        <f t="shared" si="100"/>
        <v>2132</v>
      </c>
      <c r="E656" s="117">
        <f t="shared" si="101"/>
        <v>2295</v>
      </c>
      <c r="F656" s="104">
        <f t="shared" si="102"/>
        <v>-0.33601689529851669</v>
      </c>
      <c r="G656" s="52">
        <v>42873.011047453707</v>
      </c>
      <c r="H656" s="3">
        <v>-0.19222925095592902</v>
      </c>
      <c r="I656" s="4">
        <v>-0.25416279058666608</v>
      </c>
      <c r="J656" s="63">
        <f t="shared" si="103"/>
        <v>1290</v>
      </c>
      <c r="K656" s="117">
        <f t="shared" si="104"/>
        <v>664.5</v>
      </c>
      <c r="L656" s="104">
        <f t="shared" si="105"/>
        <v>0.37583586242613204</v>
      </c>
      <c r="M656" s="288">
        <v>42873.219155092593</v>
      </c>
      <c r="N656" s="290">
        <v>1.57139757873151</v>
      </c>
      <c r="O656" s="289">
        <v>3.0529000000000002</v>
      </c>
      <c r="P656" s="63">
        <f t="shared" si="106"/>
        <v>461</v>
      </c>
      <c r="Q656" s="117">
        <f t="shared" si="107"/>
        <v>267</v>
      </c>
      <c r="R656" s="287">
        <f t="shared" si="108"/>
        <v>0.61502453866207718</v>
      </c>
    </row>
    <row r="657" spans="1:18">
      <c r="A657" s="52">
        <v>42872.698663194446</v>
      </c>
      <c r="B657" s="3">
        <v>0.98919958413005671</v>
      </c>
      <c r="C657" s="4">
        <v>0.85851665658585907</v>
      </c>
      <c r="D657" s="63">
        <f t="shared" si="100"/>
        <v>2425</v>
      </c>
      <c r="E657" s="117">
        <f t="shared" si="101"/>
        <v>2492</v>
      </c>
      <c r="F657" s="104">
        <f t="shared" si="102"/>
        <v>0.56316737659549521</v>
      </c>
      <c r="G657" s="52">
        <v>42873.011163194446</v>
      </c>
      <c r="H657" s="3">
        <v>1.1568123440315934</v>
      </c>
      <c r="I657" s="4">
        <v>-0.21370171978039254</v>
      </c>
      <c r="J657" s="63">
        <f t="shared" si="103"/>
        <v>2135</v>
      </c>
      <c r="K657" s="117">
        <f t="shared" si="104"/>
        <v>909</v>
      </c>
      <c r="L657" s="104">
        <f t="shared" si="105"/>
        <v>0.45442123491464104</v>
      </c>
      <c r="M657" s="288">
        <v>42873.219166666669</v>
      </c>
      <c r="N657" s="290">
        <v>1.5721985938119301</v>
      </c>
      <c r="O657" s="289">
        <v>2.7850999999999999</v>
      </c>
      <c r="P657" s="63">
        <f t="shared" si="106"/>
        <v>463</v>
      </c>
      <c r="Q657" s="117">
        <f t="shared" si="107"/>
        <v>145.5</v>
      </c>
      <c r="R657" s="287">
        <f t="shared" si="108"/>
        <v>0.62835846374840709</v>
      </c>
    </row>
    <row r="658" spans="1:18">
      <c r="A658" s="52">
        <v>42872.698778935184</v>
      </c>
      <c r="B658" s="3">
        <v>1.4359263961107733</v>
      </c>
      <c r="C658" s="4">
        <v>0.81805558577958382</v>
      </c>
      <c r="D658" s="63">
        <f t="shared" si="100"/>
        <v>2484</v>
      </c>
      <c r="E658" s="117">
        <f t="shared" si="101"/>
        <v>2475.5</v>
      </c>
      <c r="F658" s="104">
        <f t="shared" si="102"/>
        <v>0.19324597568456325</v>
      </c>
      <c r="G658" s="52">
        <v>42873.011278935184</v>
      </c>
      <c r="H658" s="3">
        <v>1.4225808830829763</v>
      </c>
      <c r="I658" s="4">
        <v>-0.25416279058666608</v>
      </c>
      <c r="J658" s="63">
        <f t="shared" si="103"/>
        <v>2233</v>
      </c>
      <c r="K658" s="117">
        <f t="shared" si="104"/>
        <v>664.5</v>
      </c>
      <c r="L658" s="104">
        <f t="shared" si="105"/>
        <v>0.51365249502419785</v>
      </c>
      <c r="M658" s="288">
        <v>42873.219178240739</v>
      </c>
      <c r="N658" s="290">
        <v>1.5683478340105199</v>
      </c>
      <c r="O658" s="289">
        <v>2.8571999999999997</v>
      </c>
      <c r="P658" s="63">
        <f t="shared" si="106"/>
        <v>457</v>
      </c>
      <c r="Q658" s="117">
        <f t="shared" si="107"/>
        <v>189</v>
      </c>
      <c r="R658" s="287">
        <f t="shared" si="108"/>
        <v>0.44151947258677854</v>
      </c>
    </row>
    <row r="659" spans="1:18">
      <c r="A659" s="52">
        <v>42872.698894675923</v>
      </c>
      <c r="B659" s="3">
        <v>1.1803623893283808</v>
      </c>
      <c r="C659" s="4">
        <v>0.73713344416703674</v>
      </c>
      <c r="D659" s="63">
        <f t="shared" si="100"/>
        <v>2452</v>
      </c>
      <c r="E659" s="117">
        <f t="shared" si="101"/>
        <v>2450.5</v>
      </c>
      <c r="F659" s="104">
        <f t="shared" si="102"/>
        <v>0.51057680139662409</v>
      </c>
      <c r="G659" s="52">
        <v>42873.011394675923</v>
      </c>
      <c r="H659" s="3">
        <v>1.5881690404689661</v>
      </c>
      <c r="I659" s="4">
        <v>0.23137005908861785</v>
      </c>
      <c r="J659" s="63">
        <f t="shared" si="103"/>
        <v>2260</v>
      </c>
      <c r="K659" s="117">
        <f t="shared" si="104"/>
        <v>2261.5</v>
      </c>
      <c r="L659" s="104">
        <f t="shared" si="105"/>
        <v>0.27761755583436876</v>
      </c>
      <c r="M659" s="288">
        <v>42873.219189814816</v>
      </c>
      <c r="N659" s="290">
        <v>1.56690961677063</v>
      </c>
      <c r="O659" s="289">
        <v>2.9601999999999999</v>
      </c>
      <c r="P659" s="63">
        <f t="shared" si="106"/>
        <v>456</v>
      </c>
      <c r="Q659" s="117">
        <f t="shared" si="107"/>
        <v>231</v>
      </c>
      <c r="R659" s="287">
        <f t="shared" si="108"/>
        <v>0.43895170085402441</v>
      </c>
    </row>
    <row r="660" spans="1:18">
      <c r="A660" s="52">
        <v>42872.699010416662</v>
      </c>
      <c r="B660" s="3">
        <v>1.0769523334102529</v>
      </c>
      <c r="C660" s="4">
        <v>0.83828612118272228</v>
      </c>
      <c r="D660" s="63">
        <f t="shared" si="100"/>
        <v>2441</v>
      </c>
      <c r="E660" s="117">
        <f t="shared" si="101"/>
        <v>2482.5</v>
      </c>
      <c r="F660" s="104">
        <f t="shared" si="102"/>
        <v>0.39069769443358388</v>
      </c>
      <c r="G660" s="52">
        <v>42873.011510416662</v>
      </c>
      <c r="H660" s="3">
        <v>1.8125121229169812</v>
      </c>
      <c r="I660" s="4">
        <v>-0.15301011357098052</v>
      </c>
      <c r="J660" s="63">
        <f t="shared" si="103"/>
        <v>2294</v>
      </c>
      <c r="K660" s="117">
        <f t="shared" si="104"/>
        <v>1290</v>
      </c>
      <c r="L660" s="104">
        <f t="shared" si="105"/>
        <v>0.37238567956694663</v>
      </c>
      <c r="M660" s="288">
        <v>42873.219201388885</v>
      </c>
      <c r="N660" s="290">
        <v>1.5649122709349399</v>
      </c>
      <c r="O660" s="289">
        <v>3.5987999999999998</v>
      </c>
      <c r="P660" s="63">
        <f t="shared" si="106"/>
        <v>454</v>
      </c>
      <c r="Q660" s="117">
        <f t="shared" si="107"/>
        <v>432</v>
      </c>
      <c r="R660" s="287">
        <f t="shared" si="108"/>
        <v>0.65526457537546945</v>
      </c>
    </row>
    <row r="661" spans="1:18">
      <c r="A661" s="52">
        <v>42872.699126157408</v>
      </c>
      <c r="B661" s="3">
        <v>1.5739041409480099</v>
      </c>
      <c r="C661" s="4">
        <v>0.91920826279526935</v>
      </c>
      <c r="D661" s="63">
        <f t="shared" si="100"/>
        <v>2500</v>
      </c>
      <c r="E661" s="117">
        <f t="shared" si="101"/>
        <v>2501.5</v>
      </c>
      <c r="F661" s="104">
        <f t="shared" si="102"/>
        <v>-0.55658318050282107</v>
      </c>
      <c r="G661" s="52">
        <v>42873.011626157408</v>
      </c>
      <c r="H661" s="3">
        <v>0.95881816680164755</v>
      </c>
      <c r="I661" s="4">
        <v>-7.20879719584335E-2</v>
      </c>
      <c r="J661" s="63">
        <f t="shared" si="103"/>
        <v>2053</v>
      </c>
      <c r="K661" s="117">
        <f t="shared" si="104"/>
        <v>1653.5</v>
      </c>
      <c r="L661" s="104">
        <f t="shared" si="105"/>
        <v>0.81401922485586453</v>
      </c>
      <c r="M661" s="288">
        <v>42873.219212962962</v>
      </c>
      <c r="N661" s="290">
        <v>1.5617727958571599</v>
      </c>
      <c r="O661" s="289">
        <v>3.0838000000000001</v>
      </c>
      <c r="P661" s="63">
        <f t="shared" si="106"/>
        <v>451</v>
      </c>
      <c r="Q661" s="117">
        <f t="shared" si="107"/>
        <v>281</v>
      </c>
      <c r="R661" s="287">
        <f t="shared" si="108"/>
        <v>0.94033430361678727</v>
      </c>
    </row>
    <row r="662" spans="1:18">
      <c r="A662" s="52">
        <v>42872.699241898154</v>
      </c>
      <c r="B662" s="3">
        <v>0.86489337751650874</v>
      </c>
      <c r="C662" s="4">
        <v>0.67644183795762647</v>
      </c>
      <c r="D662" s="63">
        <f t="shared" ref="D662:D725" si="109">_xlfn.RANK.AVG(B662,B$21:B$2541,1)</f>
        <v>2393</v>
      </c>
      <c r="E662" s="117">
        <f t="shared" ref="E662:E725" si="110">_xlfn.RANK.AVG(C662,C$21:C$2541,1)</f>
        <v>2424</v>
      </c>
      <c r="F662" s="104">
        <f t="shared" ref="F662:F725" si="111">CORREL(D667:D671,E662:E666)</f>
        <v>-0.43236775291162222</v>
      </c>
      <c r="G662" s="52">
        <v>42873.011741898154</v>
      </c>
      <c r="H662" s="3">
        <v>-0.12473952311679645</v>
      </c>
      <c r="I662" s="4">
        <v>-0.11254904276470701</v>
      </c>
      <c r="J662" s="63">
        <f t="shared" ref="J662:J725" si="112">_xlfn.RANK.AVG(H662,H$21:H$2361,1)</f>
        <v>1345</v>
      </c>
      <c r="K662" s="117">
        <f t="shared" ref="K662:K725" si="113">_xlfn.RANK.AVG(I662,I$21:I$2361,1)</f>
        <v>1463</v>
      </c>
      <c r="L662" s="104">
        <f t="shared" ref="L662:L725" si="114">CORREL(J667:J671,K662:K666)</f>
        <v>0.76089340714109155</v>
      </c>
      <c r="M662" s="288">
        <v>42873.219224537039</v>
      </c>
      <c r="N662" s="290">
        <v>1.5604312605717701</v>
      </c>
      <c r="O662" s="289">
        <v>2.919</v>
      </c>
      <c r="P662" s="63">
        <f t="shared" ref="P662:P725" si="115">_xlfn.RANK.AVG(N662,N$21:N$741,1)</f>
        <v>446</v>
      </c>
      <c r="Q662" s="117">
        <f t="shared" ref="Q662:Q725" si="116">_xlfn.RANK.AVG(O662,O$21:O$741,1)</f>
        <v>218.5</v>
      </c>
      <c r="R662" s="287">
        <f t="shared" si="108"/>
        <v>0.6158337046345066</v>
      </c>
    </row>
    <row r="663" spans="1:18">
      <c r="A663" s="52">
        <v>42872.699357638892</v>
      </c>
      <c r="B663" s="3">
        <v>-0.575588653504021</v>
      </c>
      <c r="C663" s="4">
        <v>1.0405914752140899</v>
      </c>
      <c r="D663" s="63">
        <f t="shared" si="109"/>
        <v>793</v>
      </c>
      <c r="E663" s="117">
        <f t="shared" si="110"/>
        <v>2508</v>
      </c>
      <c r="F663" s="104">
        <f t="shared" si="111"/>
        <v>-0.63621807082866766</v>
      </c>
      <c r="G663" s="52">
        <v>42873.011857638892</v>
      </c>
      <c r="H663" s="3">
        <v>1.404729210165838</v>
      </c>
      <c r="I663" s="4">
        <v>-3.1626901152159978E-2</v>
      </c>
      <c r="J663" s="63">
        <f t="shared" si="112"/>
        <v>2228</v>
      </c>
      <c r="K663" s="117">
        <f t="shared" si="113"/>
        <v>1805.5</v>
      </c>
      <c r="L663" s="104">
        <f t="shared" si="114"/>
        <v>0.49662039006101594</v>
      </c>
      <c r="M663" s="288">
        <v>42873.219236111108</v>
      </c>
      <c r="N663" s="290">
        <v>1.5643946033734999</v>
      </c>
      <c r="O663" s="289">
        <v>2.8880999999999997</v>
      </c>
      <c r="P663" s="63">
        <f t="shared" si="115"/>
        <v>453</v>
      </c>
      <c r="Q663" s="117">
        <f t="shared" si="116"/>
        <v>204</v>
      </c>
      <c r="R663" s="287">
        <f t="shared" si="108"/>
        <v>-0.55506359810555805</v>
      </c>
    </row>
    <row r="664" spans="1:18">
      <c r="A664" s="52">
        <v>42872.699473379631</v>
      </c>
      <c r="B664" s="3">
        <v>-0.634250160880794</v>
      </c>
      <c r="C664" s="4">
        <v>0.7978250503764488</v>
      </c>
      <c r="D664" s="63">
        <f t="shared" si="109"/>
        <v>595</v>
      </c>
      <c r="E664" s="117">
        <f t="shared" si="110"/>
        <v>2471.5</v>
      </c>
      <c r="F664" s="104">
        <f t="shared" si="111"/>
        <v>-7.2791032888684784E-2</v>
      </c>
      <c r="G664" s="52">
        <v>42873.011973379631</v>
      </c>
      <c r="H664" s="3">
        <v>1.9200915293184067</v>
      </c>
      <c r="I664" s="4">
        <v>-0.17324064897411903</v>
      </c>
      <c r="J664" s="63">
        <f t="shared" si="112"/>
        <v>2311</v>
      </c>
      <c r="K664" s="117">
        <f t="shared" si="113"/>
        <v>1139</v>
      </c>
      <c r="L664" s="104">
        <f t="shared" si="114"/>
        <v>-0.14069838024812201</v>
      </c>
      <c r="M664" s="288">
        <v>42873.219247685185</v>
      </c>
      <c r="N664" s="290">
        <v>1.5714281624111099</v>
      </c>
      <c r="O664" s="289">
        <v>2.8880999999999997</v>
      </c>
      <c r="P664" s="63">
        <f t="shared" si="115"/>
        <v>462</v>
      </c>
      <c r="Q664" s="117">
        <f t="shared" si="116"/>
        <v>204</v>
      </c>
      <c r="R664" s="287">
        <f t="shared" si="108"/>
        <v>-0.61520504457038716</v>
      </c>
    </row>
    <row r="665" spans="1:18">
      <c r="A665" s="52">
        <v>42872.69958912037</v>
      </c>
      <c r="B665" s="3">
        <v>0.36499859164781112</v>
      </c>
      <c r="C665" s="4">
        <v>0.45390594852312222</v>
      </c>
      <c r="D665" s="63">
        <f t="shared" si="109"/>
        <v>2212</v>
      </c>
      <c r="E665" s="117">
        <f t="shared" si="110"/>
        <v>2243.5</v>
      </c>
      <c r="F665" s="104">
        <f t="shared" si="111"/>
        <v>-0.32533995347531802</v>
      </c>
      <c r="G665" s="52">
        <v>42873.01208912037</v>
      </c>
      <c r="H665" s="3">
        <v>1.3669059786721538</v>
      </c>
      <c r="I665" s="4">
        <v>-0.21370171978039254</v>
      </c>
      <c r="J665" s="63">
        <f t="shared" si="112"/>
        <v>2213</v>
      </c>
      <c r="K665" s="117">
        <f t="shared" si="113"/>
        <v>909</v>
      </c>
      <c r="L665" s="104">
        <f t="shared" si="114"/>
        <v>-0.17912457211428176</v>
      </c>
      <c r="M665" s="288">
        <v>42873.219259259262</v>
      </c>
      <c r="N665" s="290">
        <v>1.5713314265576299</v>
      </c>
      <c r="O665" s="289">
        <v>2.919</v>
      </c>
      <c r="P665" s="63">
        <f t="shared" si="115"/>
        <v>460</v>
      </c>
      <c r="Q665" s="117">
        <f t="shared" si="116"/>
        <v>218.5</v>
      </c>
      <c r="R665" s="287">
        <f t="shared" si="108"/>
        <v>-0.78975140343495021</v>
      </c>
    </row>
    <row r="666" spans="1:18">
      <c r="A666" s="52">
        <v>42872.699704861108</v>
      </c>
      <c r="B666" s="3">
        <v>-0.44548560300854295</v>
      </c>
      <c r="C666" s="4">
        <v>0.63598076715135299</v>
      </c>
      <c r="D666" s="63">
        <f t="shared" si="109"/>
        <v>1191</v>
      </c>
      <c r="E666" s="117">
        <f t="shared" si="110"/>
        <v>2409</v>
      </c>
      <c r="F666" s="104">
        <f t="shared" si="111"/>
        <v>0.43079491882884707</v>
      </c>
      <c r="G666" s="52">
        <v>42873.012204861108</v>
      </c>
      <c r="H666" s="3">
        <v>1.3063476745106739</v>
      </c>
      <c r="I666" s="4">
        <v>-0.25416279058666608</v>
      </c>
      <c r="J666" s="63">
        <f t="shared" si="112"/>
        <v>2191</v>
      </c>
      <c r="K666" s="117">
        <f t="shared" si="113"/>
        <v>664.5</v>
      </c>
      <c r="L666" s="104">
        <f t="shared" si="114"/>
        <v>-0.21674942441768846</v>
      </c>
      <c r="M666" s="288">
        <v>42873.219270833331</v>
      </c>
      <c r="N666" s="290">
        <v>1.57223863171898</v>
      </c>
      <c r="O666" s="289">
        <v>2.9087000000000001</v>
      </c>
      <c r="P666" s="63">
        <f t="shared" si="115"/>
        <v>464</v>
      </c>
      <c r="Q666" s="117">
        <f t="shared" si="116"/>
        <v>214.5</v>
      </c>
      <c r="R666" s="287">
        <f t="shared" si="108"/>
        <v>0.30865386251976995</v>
      </c>
    </row>
    <row r="667" spans="1:18">
      <c r="A667" s="52">
        <v>42872.699820601847</v>
      </c>
      <c r="B667" s="3">
        <v>-0.36301649358506849</v>
      </c>
      <c r="C667" s="4">
        <v>0.81805558577958382</v>
      </c>
      <c r="D667" s="63">
        <f t="shared" si="109"/>
        <v>1370</v>
      </c>
      <c r="E667" s="117">
        <f t="shared" si="110"/>
        <v>2475.5</v>
      </c>
      <c r="F667" s="104">
        <f t="shared" si="111"/>
        <v>0.36758238317653691</v>
      </c>
      <c r="G667" s="52">
        <v>42873.012320601847</v>
      </c>
      <c r="H667" s="3">
        <v>1.7740612119658725</v>
      </c>
      <c r="I667" s="4">
        <v>-1.1396365749023222E-2</v>
      </c>
      <c r="J667" s="63">
        <f t="shared" si="112"/>
        <v>2291</v>
      </c>
      <c r="K667" s="117">
        <f t="shared" si="113"/>
        <v>1877.5</v>
      </c>
      <c r="L667" s="104">
        <f t="shared" si="114"/>
        <v>8.5251803070675508E-2</v>
      </c>
      <c r="M667" s="288">
        <v>42873.219282407408</v>
      </c>
      <c r="N667" s="290">
        <v>1.56587750478801</v>
      </c>
      <c r="O667" s="289">
        <v>2.7850999999999999</v>
      </c>
      <c r="P667" s="63">
        <f t="shared" si="115"/>
        <v>455</v>
      </c>
      <c r="Q667" s="117">
        <f t="shared" si="116"/>
        <v>145.5</v>
      </c>
      <c r="R667" s="287">
        <f t="shared" si="108"/>
        <v>0.46804881891755445</v>
      </c>
    </row>
    <row r="668" spans="1:18">
      <c r="A668" s="52">
        <v>42872.699936342593</v>
      </c>
      <c r="B668" s="3">
        <v>0.47741772648672226</v>
      </c>
      <c r="C668" s="4">
        <v>0.51459755473253244</v>
      </c>
      <c r="D668" s="63">
        <f t="shared" si="109"/>
        <v>2269</v>
      </c>
      <c r="E668" s="117">
        <f t="shared" si="110"/>
        <v>2314.5</v>
      </c>
      <c r="F668" s="104">
        <f t="shared" si="111"/>
        <v>-0.35903394771859559</v>
      </c>
      <c r="G668" s="52">
        <v>42873.012436342593</v>
      </c>
      <c r="H668" s="3">
        <v>1.1614577063526172</v>
      </c>
      <c r="I668" s="4">
        <v>-3.1626901152159978E-2</v>
      </c>
      <c r="J668" s="63">
        <f t="shared" si="112"/>
        <v>2136</v>
      </c>
      <c r="K668" s="117">
        <f t="shared" si="113"/>
        <v>1805.5</v>
      </c>
      <c r="L668" s="104">
        <f t="shared" si="114"/>
        <v>-0.62655076332252702</v>
      </c>
      <c r="M668" s="288">
        <v>42873.219293981485</v>
      </c>
      <c r="N668" s="290">
        <v>1.56081842601222</v>
      </c>
      <c r="O668" s="289">
        <v>2.8262999999999998</v>
      </c>
      <c r="P668" s="63">
        <f t="shared" si="115"/>
        <v>448</v>
      </c>
      <c r="Q668" s="117">
        <f t="shared" si="116"/>
        <v>173.5</v>
      </c>
      <c r="R668" s="287">
        <f t="shared" si="108"/>
        <v>-0.20093407558300461</v>
      </c>
    </row>
    <row r="669" spans="1:18">
      <c r="A669" s="52">
        <v>42872.700052083339</v>
      </c>
      <c r="B669" s="3">
        <v>-0.15237091153694271</v>
      </c>
      <c r="C669" s="4">
        <v>0.77759451497331034</v>
      </c>
      <c r="D669" s="63">
        <f t="shared" si="109"/>
        <v>1723</v>
      </c>
      <c r="E669" s="117">
        <f t="shared" si="110"/>
        <v>2465.5</v>
      </c>
      <c r="F669" s="104">
        <f t="shared" si="111"/>
        <v>-0.78060927912295164</v>
      </c>
      <c r="G669" s="52">
        <v>42873.012552083339</v>
      </c>
      <c r="H669" s="3">
        <v>0.80538909790439728</v>
      </c>
      <c r="I669" s="4">
        <v>-9.2318507361571989E-2</v>
      </c>
      <c r="J669" s="63">
        <f t="shared" si="112"/>
        <v>1982</v>
      </c>
      <c r="K669" s="117">
        <f t="shared" si="113"/>
        <v>1527</v>
      </c>
      <c r="L669" s="104">
        <f t="shared" si="114"/>
        <v>-0.52411187487544286</v>
      </c>
      <c r="M669" s="288">
        <v>42873.219305555554</v>
      </c>
      <c r="N669" s="290">
        <v>1.5603594123775799</v>
      </c>
      <c r="O669" s="289">
        <v>2.7336</v>
      </c>
      <c r="P669" s="63">
        <f t="shared" si="115"/>
        <v>445</v>
      </c>
      <c r="Q669" s="117">
        <f t="shared" si="116"/>
        <v>112</v>
      </c>
      <c r="R669" s="287">
        <f t="shared" si="108"/>
        <v>0.29486509842771219</v>
      </c>
    </row>
    <row r="670" spans="1:18">
      <c r="A670" s="52">
        <v>42872.700167824078</v>
      </c>
      <c r="B670" s="3">
        <v>1.4779121397029491</v>
      </c>
      <c r="C670" s="4">
        <v>0.53482809013566923</v>
      </c>
      <c r="D670" s="63">
        <f t="shared" si="109"/>
        <v>2491</v>
      </c>
      <c r="E670" s="117">
        <f t="shared" si="110"/>
        <v>2330</v>
      </c>
      <c r="F670" s="104">
        <f t="shared" si="111"/>
        <v>-0.73197213572168807</v>
      </c>
      <c r="G670" s="52">
        <v>42873.012667824078</v>
      </c>
      <c r="H670" s="3">
        <v>0.11104967002258985</v>
      </c>
      <c r="I670" s="4">
        <v>-0.11254904276470701</v>
      </c>
      <c r="J670" s="63">
        <f t="shared" si="112"/>
        <v>1536</v>
      </c>
      <c r="K670" s="117">
        <f t="shared" si="113"/>
        <v>1463</v>
      </c>
      <c r="L670" s="104">
        <f t="shared" si="114"/>
        <v>0.10950602422853989</v>
      </c>
      <c r="M670" s="288">
        <v>42873.219317129631</v>
      </c>
      <c r="N670" s="290">
        <v>1.5641816148178</v>
      </c>
      <c r="O670" s="289">
        <v>3.4134000000000002</v>
      </c>
      <c r="P670" s="63">
        <f t="shared" si="115"/>
        <v>452</v>
      </c>
      <c r="Q670" s="117">
        <f t="shared" si="116"/>
        <v>384</v>
      </c>
      <c r="R670" s="287">
        <f t="shared" si="108"/>
        <v>-0.25840424658334565</v>
      </c>
    </row>
    <row r="671" spans="1:18">
      <c r="A671" s="52">
        <v>42872.700283564816</v>
      </c>
      <c r="B671" s="3">
        <v>0.5105068995868568</v>
      </c>
      <c r="C671" s="4">
        <v>0.83828612118272228</v>
      </c>
      <c r="D671" s="63">
        <f t="shared" si="109"/>
        <v>2285</v>
      </c>
      <c r="E671" s="117">
        <f t="shared" si="110"/>
        <v>2482.5</v>
      </c>
      <c r="F671" s="104">
        <f t="shared" si="111"/>
        <v>-0.59363108283583699</v>
      </c>
      <c r="G671" s="52">
        <v>42873.012783564816</v>
      </c>
      <c r="H671" s="3">
        <v>0.50442873659343301</v>
      </c>
      <c r="I671" s="4">
        <v>-0.17324064897411903</v>
      </c>
      <c r="J671" s="63">
        <f t="shared" si="112"/>
        <v>1795</v>
      </c>
      <c r="K671" s="117">
        <f t="shared" si="113"/>
        <v>1139</v>
      </c>
      <c r="L671" s="104">
        <f t="shared" si="114"/>
        <v>0.81657918555180353</v>
      </c>
      <c r="M671" s="288">
        <v>42873.219328703701</v>
      </c>
      <c r="N671" s="290">
        <v>1.5757375153897499</v>
      </c>
      <c r="O671" s="289">
        <v>3.2279999999999998</v>
      </c>
      <c r="P671" s="63">
        <f t="shared" si="115"/>
        <v>465</v>
      </c>
      <c r="Q671" s="117">
        <f t="shared" si="116"/>
        <v>332</v>
      </c>
      <c r="R671" s="287">
        <f t="shared" si="108"/>
        <v>-0.16186186789720769</v>
      </c>
    </row>
    <row r="672" spans="1:18">
      <c r="A672" s="52">
        <v>42872.700399305555</v>
      </c>
      <c r="B672" s="3">
        <v>-0.19568264093221188</v>
      </c>
      <c r="C672" s="4">
        <v>0.6157502317482163</v>
      </c>
      <c r="D672" s="63">
        <f t="shared" si="109"/>
        <v>1657</v>
      </c>
      <c r="E672" s="117">
        <f t="shared" si="110"/>
        <v>2395.5</v>
      </c>
      <c r="F672" s="104">
        <f t="shared" si="111"/>
        <v>-0.33810351689819967</v>
      </c>
      <c r="G672" s="52">
        <v>42873.012899305555</v>
      </c>
      <c r="H672" s="3">
        <v>0.48252250941892977</v>
      </c>
      <c r="I672" s="4">
        <v>-0.25416279058666608</v>
      </c>
      <c r="J672" s="63">
        <f t="shared" si="112"/>
        <v>1785</v>
      </c>
      <c r="K672" s="117">
        <f t="shared" si="113"/>
        <v>664.5</v>
      </c>
      <c r="L672" s="104">
        <f t="shared" si="114"/>
        <v>0.62093204548691661</v>
      </c>
      <c r="M672" s="288">
        <v>42873.219340277778</v>
      </c>
      <c r="N672" s="290">
        <v>1.5875568925871499</v>
      </c>
      <c r="O672" s="289">
        <v>2.7850999999999999</v>
      </c>
      <c r="P672" s="63">
        <f t="shared" si="115"/>
        <v>468</v>
      </c>
      <c r="Q672" s="117">
        <f t="shared" si="116"/>
        <v>145.5</v>
      </c>
      <c r="R672" s="287">
        <f t="shared" si="108"/>
        <v>0.4944863890730743</v>
      </c>
    </row>
    <row r="673" spans="1:18">
      <c r="A673" s="52">
        <v>42872.700515046294</v>
      </c>
      <c r="B673" s="3">
        <v>-0.63318212918610495</v>
      </c>
      <c r="C673" s="4">
        <v>0.45390594852312222</v>
      </c>
      <c r="D673" s="63">
        <f t="shared" si="109"/>
        <v>601</v>
      </c>
      <c r="E673" s="117">
        <f t="shared" si="110"/>
        <v>2243.5</v>
      </c>
      <c r="F673" s="104">
        <f t="shared" si="111"/>
        <v>-0.6227955058662189</v>
      </c>
      <c r="G673" s="52">
        <v>42873.013015046294</v>
      </c>
      <c r="H673" s="3">
        <v>0.15867693895110913</v>
      </c>
      <c r="I673" s="4">
        <v>-0.3148543967960763</v>
      </c>
      <c r="J673" s="63">
        <f t="shared" si="112"/>
        <v>1568</v>
      </c>
      <c r="K673" s="117">
        <f t="shared" si="113"/>
        <v>364.5</v>
      </c>
      <c r="L673" s="104">
        <f t="shared" si="114"/>
        <v>0.70602729323954327</v>
      </c>
      <c r="M673" s="288">
        <v>42873.219351851854</v>
      </c>
      <c r="N673" s="290">
        <v>1.5935083644983701</v>
      </c>
      <c r="O673" s="289">
        <v>3.5678999999999998</v>
      </c>
      <c r="P673" s="63">
        <f t="shared" si="115"/>
        <v>472</v>
      </c>
      <c r="Q673" s="117">
        <f t="shared" si="116"/>
        <v>428</v>
      </c>
      <c r="R673" s="287">
        <f t="shared" si="108"/>
        <v>0.32335228922926446</v>
      </c>
    </row>
    <row r="674" spans="1:18">
      <c r="A674" s="52">
        <v>42872.700630787032</v>
      </c>
      <c r="B674" s="3">
        <v>-0.64153497211061361</v>
      </c>
      <c r="C674" s="4">
        <v>0.59551969634507951</v>
      </c>
      <c r="D674" s="63">
        <f t="shared" si="109"/>
        <v>569</v>
      </c>
      <c r="E674" s="117">
        <f t="shared" si="110"/>
        <v>2381.5</v>
      </c>
      <c r="F674" s="104">
        <f t="shared" si="111"/>
        <v>-0.70899178279234409</v>
      </c>
      <c r="G674" s="52">
        <v>42873.013130787032</v>
      </c>
      <c r="H674" s="3">
        <v>-0.4108934161576025</v>
      </c>
      <c r="I674" s="4">
        <v>-0.25416279058666608</v>
      </c>
      <c r="J674" s="63">
        <f t="shared" si="112"/>
        <v>1075</v>
      </c>
      <c r="K674" s="117">
        <f t="shared" si="113"/>
        <v>664.5</v>
      </c>
      <c r="L674" s="104">
        <f t="shared" si="114"/>
        <v>0.49546197648211926</v>
      </c>
      <c r="M674" s="288">
        <v>42873.219363425924</v>
      </c>
      <c r="N674" s="290">
        <v>1.5948035166399099</v>
      </c>
      <c r="O674" s="289">
        <v>2.8056999999999999</v>
      </c>
      <c r="P674" s="63">
        <f t="shared" si="115"/>
        <v>475</v>
      </c>
      <c r="Q674" s="117">
        <f t="shared" si="116"/>
        <v>161.5</v>
      </c>
      <c r="R674" s="287">
        <f t="shared" si="108"/>
        <v>-0.11510545285172372</v>
      </c>
    </row>
    <row r="675" spans="1:18">
      <c r="A675" s="52">
        <v>42872.700746527778</v>
      </c>
      <c r="B675" s="3">
        <v>-0.66950417713681121</v>
      </c>
      <c r="C675" s="4">
        <v>0.7978250503764488</v>
      </c>
      <c r="D675" s="63">
        <f t="shared" si="109"/>
        <v>477</v>
      </c>
      <c r="E675" s="117">
        <f t="shared" si="110"/>
        <v>2471.5</v>
      </c>
      <c r="F675" s="104">
        <f t="shared" si="111"/>
        <v>-0.71339402949232422</v>
      </c>
      <c r="G675" s="52">
        <v>42873.013246527778</v>
      </c>
      <c r="H675" s="3">
        <v>0.24592062572789264</v>
      </c>
      <c r="I675" s="4">
        <v>0.13021738207293407</v>
      </c>
      <c r="J675" s="63">
        <f t="shared" si="112"/>
        <v>1631</v>
      </c>
      <c r="K675" s="117">
        <f t="shared" si="113"/>
        <v>2166</v>
      </c>
      <c r="L675" s="104">
        <f t="shared" si="114"/>
        <v>-0.40894641974379459</v>
      </c>
      <c r="M675" s="288">
        <v>42873.219375000001</v>
      </c>
      <c r="N675" s="290">
        <v>1.59525495277132</v>
      </c>
      <c r="O675" s="289">
        <v>2.8365999999999998</v>
      </c>
      <c r="P675" s="63">
        <f t="shared" si="115"/>
        <v>476</v>
      </c>
      <c r="Q675" s="117">
        <f t="shared" si="116"/>
        <v>179.5</v>
      </c>
      <c r="R675" s="287">
        <f t="shared" si="108"/>
        <v>0.25902380330019631</v>
      </c>
    </row>
    <row r="676" spans="1:18">
      <c r="A676" s="52">
        <v>42872.700862268524</v>
      </c>
      <c r="B676" s="3">
        <v>-0.6789690433598573</v>
      </c>
      <c r="C676" s="4">
        <v>0.55505862553880603</v>
      </c>
      <c r="D676" s="63">
        <f t="shared" si="109"/>
        <v>441</v>
      </c>
      <c r="E676" s="117">
        <f t="shared" si="110"/>
        <v>2348</v>
      </c>
      <c r="F676" s="104">
        <f t="shared" si="111"/>
        <v>-0.19575927950027086</v>
      </c>
      <c r="G676" s="52">
        <v>42873.013362268524</v>
      </c>
      <c r="H676" s="3">
        <v>0.31522363561355854</v>
      </c>
      <c r="I676" s="4">
        <v>-0.23393225518352931</v>
      </c>
      <c r="J676" s="63">
        <f t="shared" si="112"/>
        <v>1690</v>
      </c>
      <c r="K676" s="117">
        <f t="shared" si="113"/>
        <v>789</v>
      </c>
      <c r="L676" s="104">
        <f t="shared" si="114"/>
        <v>-0.4818755858911199</v>
      </c>
      <c r="M676" s="288">
        <v>42873.219386574077</v>
      </c>
      <c r="N676" s="290">
        <v>1.59381020112524</v>
      </c>
      <c r="O676" s="289">
        <v>2.7850999999999999</v>
      </c>
      <c r="P676" s="63">
        <f t="shared" si="115"/>
        <v>473</v>
      </c>
      <c r="Q676" s="117">
        <f t="shared" si="116"/>
        <v>145.5</v>
      </c>
      <c r="R676" s="287">
        <f t="shared" si="108"/>
        <v>0.55681066439756288</v>
      </c>
    </row>
    <row r="677" spans="1:18">
      <c r="A677" s="52">
        <v>42872.700978009263</v>
      </c>
      <c r="B677" s="3">
        <v>-0.65925538271910489</v>
      </c>
      <c r="C677" s="4">
        <v>0.3527532715074384</v>
      </c>
      <c r="D677" s="63">
        <f t="shared" si="109"/>
        <v>509</v>
      </c>
      <c r="E677" s="117">
        <f t="shared" si="110"/>
        <v>2098</v>
      </c>
      <c r="F677" s="104">
        <f t="shared" si="111"/>
        <v>-0.45183488424389551</v>
      </c>
      <c r="G677" s="52">
        <v>42873.013478009263</v>
      </c>
      <c r="H677" s="3">
        <v>0.67618452662879491</v>
      </c>
      <c r="I677" s="4">
        <v>-7.20879719584335E-2</v>
      </c>
      <c r="J677" s="63">
        <f t="shared" si="112"/>
        <v>1902</v>
      </c>
      <c r="K677" s="117">
        <f t="shared" si="113"/>
        <v>1653.5</v>
      </c>
      <c r="L677" s="104">
        <f t="shared" si="114"/>
        <v>-0.26526130599232711</v>
      </c>
      <c r="M677" s="288">
        <v>42873.219398148147</v>
      </c>
      <c r="N677" s="290">
        <v>1.60258840325331</v>
      </c>
      <c r="O677" s="289">
        <v>2.8777999999999997</v>
      </c>
      <c r="P677" s="63">
        <f t="shared" si="115"/>
        <v>480</v>
      </c>
      <c r="Q677" s="117">
        <f t="shared" si="116"/>
        <v>196</v>
      </c>
      <c r="R677" s="287">
        <f t="shared" si="108"/>
        <v>0.626065652709895</v>
      </c>
    </row>
    <row r="678" spans="1:18">
      <c r="A678" s="52">
        <v>42872.701093750002</v>
      </c>
      <c r="B678" s="3">
        <v>-0.22205034581617195</v>
      </c>
      <c r="C678" s="4">
        <v>0.47413648392625896</v>
      </c>
      <c r="D678" s="63">
        <f t="shared" si="109"/>
        <v>1609</v>
      </c>
      <c r="E678" s="117">
        <f t="shared" si="110"/>
        <v>2270.5</v>
      </c>
      <c r="F678" s="104">
        <f t="shared" si="111"/>
        <v>-0.24739499843939056</v>
      </c>
      <c r="G678" s="52">
        <v>42873.013593750002</v>
      </c>
      <c r="H678" s="3">
        <v>0.15319707302625496</v>
      </c>
      <c r="I678" s="4">
        <v>8.8341696541135353E-3</v>
      </c>
      <c r="J678" s="63">
        <f t="shared" si="112"/>
        <v>1564</v>
      </c>
      <c r="K678" s="117">
        <f t="shared" si="113"/>
        <v>1934.5</v>
      </c>
      <c r="L678" s="104">
        <f t="shared" si="114"/>
        <v>-0.35369368955181119</v>
      </c>
      <c r="M678" s="288">
        <v>42873.219409722224</v>
      </c>
      <c r="N678" s="290">
        <v>1.6106224890841701</v>
      </c>
      <c r="O678" s="289">
        <v>3.1661999999999999</v>
      </c>
      <c r="P678" s="63">
        <f t="shared" si="115"/>
        <v>485</v>
      </c>
      <c r="Q678" s="117">
        <f t="shared" si="116"/>
        <v>314</v>
      </c>
      <c r="R678" s="287">
        <f t="shared" si="108"/>
        <v>-2.9883120158470871E-2</v>
      </c>
    </row>
    <row r="679" spans="1:18">
      <c r="A679" s="52">
        <v>42872.70120949074</v>
      </c>
      <c r="B679" s="3">
        <v>-0.46750209332155818</v>
      </c>
      <c r="C679" s="4">
        <v>0.91920826279526935</v>
      </c>
      <c r="D679" s="63">
        <f t="shared" si="109"/>
        <v>1115</v>
      </c>
      <c r="E679" s="117">
        <f t="shared" si="110"/>
        <v>2501.5</v>
      </c>
      <c r="F679" s="104">
        <f t="shared" si="111"/>
        <v>-0.14261024712787621</v>
      </c>
      <c r="G679" s="52">
        <v>42873.01370949074</v>
      </c>
      <c r="H679" s="3">
        <v>-6.6595749855280755E-3</v>
      </c>
      <c r="I679" s="4">
        <v>-3.1626901152159978E-2</v>
      </c>
      <c r="J679" s="63">
        <f t="shared" si="112"/>
        <v>1450</v>
      </c>
      <c r="K679" s="117">
        <f t="shared" si="113"/>
        <v>1805.5</v>
      </c>
      <c r="L679" s="104">
        <f t="shared" si="114"/>
        <v>-0.56206235102522151</v>
      </c>
      <c r="M679" s="288">
        <v>42873.219421296293</v>
      </c>
      <c r="N679" s="290">
        <v>1.61213545132151</v>
      </c>
      <c r="O679" s="289">
        <v>2.8262999999999998</v>
      </c>
      <c r="P679" s="63">
        <f t="shared" si="115"/>
        <v>486</v>
      </c>
      <c r="Q679" s="117">
        <f t="shared" si="116"/>
        <v>173.5</v>
      </c>
      <c r="R679" s="287">
        <f t="shared" si="108"/>
        <v>-0.68833523650105422</v>
      </c>
    </row>
    <row r="680" spans="1:18">
      <c r="A680" s="52">
        <v>42872.701325231479</v>
      </c>
      <c r="B680" s="3">
        <v>-0.37564445185538653</v>
      </c>
      <c r="C680" s="4">
        <v>0.4943670193293957</v>
      </c>
      <c r="D680" s="63">
        <f t="shared" si="109"/>
        <v>1343</v>
      </c>
      <c r="E680" s="117">
        <f t="shared" si="110"/>
        <v>2295</v>
      </c>
      <c r="F680" s="104">
        <f t="shared" si="111"/>
        <v>-0.16032954354298867</v>
      </c>
      <c r="G680" s="52">
        <v>42873.013825231479</v>
      </c>
      <c r="H680" s="3">
        <v>1.3571149135581477</v>
      </c>
      <c r="I680" s="4">
        <v>-5.1857436555296739E-2</v>
      </c>
      <c r="J680" s="63">
        <f t="shared" si="112"/>
        <v>2211</v>
      </c>
      <c r="K680" s="117">
        <f t="shared" si="113"/>
        <v>1741</v>
      </c>
      <c r="L680" s="104">
        <f t="shared" si="114"/>
        <v>-0.53377884336134662</v>
      </c>
      <c r="M680" s="288">
        <v>42873.21943287037</v>
      </c>
      <c r="N680" s="290">
        <v>1.6061360009188399</v>
      </c>
      <c r="O680" s="289">
        <v>2.7850999999999999</v>
      </c>
      <c r="P680" s="63">
        <f t="shared" si="115"/>
        <v>483</v>
      </c>
      <c r="Q680" s="117">
        <f t="shared" si="116"/>
        <v>145.5</v>
      </c>
      <c r="R680" s="287">
        <f t="shared" ref="R680:R741" si="117">CORREL(P685:P689,Q680:Q684)</f>
        <v>0.21250472354470315</v>
      </c>
    </row>
    <row r="681" spans="1:18">
      <c r="A681" s="52">
        <v>42872.701440972218</v>
      </c>
      <c r="B681" s="3">
        <v>2.2703785189834131</v>
      </c>
      <c r="C681" s="4">
        <v>0.85851665658585907</v>
      </c>
      <c r="D681" s="63">
        <f t="shared" si="109"/>
        <v>2516</v>
      </c>
      <c r="E681" s="117">
        <f t="shared" si="110"/>
        <v>2492</v>
      </c>
      <c r="F681" s="104">
        <f t="shared" si="111"/>
        <v>-0.46293954144312371</v>
      </c>
      <c r="G681" s="52">
        <v>42873.013940972218</v>
      </c>
      <c r="H681" s="3">
        <v>1.5596914368321286</v>
      </c>
      <c r="I681" s="4">
        <v>-0.15301011357098226</v>
      </c>
      <c r="J681" s="63">
        <f t="shared" si="112"/>
        <v>2254</v>
      </c>
      <c r="K681" s="117">
        <f t="shared" si="113"/>
        <v>1226.5</v>
      </c>
      <c r="L681" s="104">
        <f t="shared" si="114"/>
        <v>-0.88384411900554694</v>
      </c>
      <c r="M681" s="288">
        <v>42873.219444444447</v>
      </c>
      <c r="N681" s="290">
        <v>1.6026855208993001</v>
      </c>
      <c r="O681" s="289">
        <v>2.8777999999999997</v>
      </c>
      <c r="P681" s="63">
        <f t="shared" si="115"/>
        <v>481</v>
      </c>
      <c r="Q681" s="117">
        <f t="shared" si="116"/>
        <v>196</v>
      </c>
      <c r="R681" s="287">
        <f t="shared" si="117"/>
        <v>0.75472101937222891</v>
      </c>
    </row>
    <row r="682" spans="1:18">
      <c r="A682" s="52">
        <v>42872.701556712964</v>
      </c>
      <c r="B682" s="3">
        <v>2.9239984275270214</v>
      </c>
      <c r="C682" s="4">
        <v>0.37298380691057514</v>
      </c>
      <c r="D682" s="63">
        <f t="shared" si="109"/>
        <v>2521</v>
      </c>
      <c r="E682" s="117">
        <f t="shared" si="110"/>
        <v>2130</v>
      </c>
      <c r="F682" s="104">
        <f t="shared" si="111"/>
        <v>-0.17337603812975211</v>
      </c>
      <c r="G682" s="52">
        <v>42873.014056712964</v>
      </c>
      <c r="H682" s="3">
        <v>1.8059672599752965</v>
      </c>
      <c r="I682" s="4">
        <v>-0.15301011357098052</v>
      </c>
      <c r="J682" s="63">
        <f t="shared" si="112"/>
        <v>2293</v>
      </c>
      <c r="K682" s="117">
        <f t="shared" si="113"/>
        <v>1290</v>
      </c>
      <c r="L682" s="104">
        <f t="shared" si="114"/>
        <v>-4.534904101329265E-4</v>
      </c>
      <c r="M682" s="288">
        <v>42873.219456018516</v>
      </c>
      <c r="N682" s="290">
        <v>1.60024035474106</v>
      </c>
      <c r="O682" s="289">
        <v>3.0941000000000001</v>
      </c>
      <c r="P682" s="63">
        <f t="shared" si="115"/>
        <v>477</v>
      </c>
      <c r="Q682" s="117">
        <f t="shared" si="116"/>
        <v>288</v>
      </c>
      <c r="R682" s="287">
        <f t="shared" si="117"/>
        <v>0.93080897184299538</v>
      </c>
    </row>
    <row r="683" spans="1:18">
      <c r="A683" s="52">
        <v>42872.701672453702</v>
      </c>
      <c r="B683" s="3">
        <v>0.89407673241718766</v>
      </c>
      <c r="C683" s="4">
        <v>0.83828612118272228</v>
      </c>
      <c r="D683" s="63">
        <f t="shared" si="109"/>
        <v>2404</v>
      </c>
      <c r="E683" s="117">
        <f t="shared" si="110"/>
        <v>2482.5</v>
      </c>
      <c r="F683" s="104">
        <f t="shared" si="111"/>
        <v>0.51780975431506926</v>
      </c>
      <c r="G683" s="52">
        <v>42873.014172453702</v>
      </c>
      <c r="H683" s="3">
        <v>0.82659195447719958</v>
      </c>
      <c r="I683" s="4">
        <v>2.9064705057250291E-2</v>
      </c>
      <c r="J683" s="63">
        <f t="shared" si="112"/>
        <v>1988</v>
      </c>
      <c r="K683" s="117">
        <f t="shared" si="113"/>
        <v>1989.5</v>
      </c>
      <c r="L683" s="104">
        <f t="shared" si="114"/>
        <v>-0.24373421759880673</v>
      </c>
      <c r="M683" s="288">
        <v>42873.219467592593</v>
      </c>
      <c r="N683" s="290">
        <v>1.60443926164707</v>
      </c>
      <c r="O683" s="289">
        <v>2.9601999999999999</v>
      </c>
      <c r="P683" s="63">
        <f t="shared" si="115"/>
        <v>482</v>
      </c>
      <c r="Q683" s="117">
        <f t="shared" si="116"/>
        <v>231</v>
      </c>
      <c r="R683" s="287">
        <f t="shared" si="117"/>
        <v>0.72099275066799373</v>
      </c>
    </row>
    <row r="684" spans="1:18">
      <c r="A684" s="52">
        <v>42872.701788194448</v>
      </c>
      <c r="B684" s="3">
        <v>9.493982212457526E-2</v>
      </c>
      <c r="C684" s="4">
        <v>0.75736397957017532</v>
      </c>
      <c r="D684" s="63">
        <f t="shared" si="109"/>
        <v>2004</v>
      </c>
      <c r="E684" s="117">
        <f t="shared" si="110"/>
        <v>2458</v>
      </c>
      <c r="F684" s="104">
        <f t="shared" si="111"/>
        <v>0.82882963448190972</v>
      </c>
      <c r="G684" s="52">
        <v>42873.014288194448</v>
      </c>
      <c r="H684" s="3">
        <v>0.79506447989336848</v>
      </c>
      <c r="I684" s="4">
        <v>-7.20879719584335E-2</v>
      </c>
      <c r="J684" s="63">
        <f t="shared" si="112"/>
        <v>1977</v>
      </c>
      <c r="K684" s="117">
        <f t="shared" si="113"/>
        <v>1653.5</v>
      </c>
      <c r="L684" s="104">
        <f t="shared" si="114"/>
        <v>0.20709399675778484</v>
      </c>
      <c r="M684" s="288">
        <v>42873.21947916667</v>
      </c>
      <c r="N684" s="290">
        <v>1.60025489328415</v>
      </c>
      <c r="O684" s="289">
        <v>2.7233000000000001</v>
      </c>
      <c r="P684" s="63">
        <f t="shared" si="115"/>
        <v>478</v>
      </c>
      <c r="Q684" s="117">
        <f t="shared" si="116"/>
        <v>104</v>
      </c>
      <c r="R684" s="287">
        <f t="shared" si="117"/>
        <v>0.38755611150386882</v>
      </c>
    </row>
    <row r="685" spans="1:18">
      <c r="A685" s="52">
        <v>42872.701903935187</v>
      </c>
      <c r="B685" s="3">
        <v>-0.58849260771107881</v>
      </c>
      <c r="C685" s="4">
        <v>0.67644183795762647</v>
      </c>
      <c r="D685" s="63">
        <f t="shared" si="109"/>
        <v>744</v>
      </c>
      <c r="E685" s="117">
        <f t="shared" si="110"/>
        <v>2424</v>
      </c>
      <c r="F685" s="104">
        <f t="shared" si="111"/>
        <v>0.84157063287977729</v>
      </c>
      <c r="G685" s="52">
        <v>42873.014403935187</v>
      </c>
      <c r="H685" s="3">
        <v>1.8267601586493647</v>
      </c>
      <c r="I685" s="4">
        <v>-9.2318507361571989E-2</v>
      </c>
      <c r="J685" s="63">
        <f t="shared" si="112"/>
        <v>2297</v>
      </c>
      <c r="K685" s="117">
        <f t="shared" si="113"/>
        <v>1527</v>
      </c>
      <c r="L685" s="104">
        <f t="shared" si="114"/>
        <v>0.18783455172123228</v>
      </c>
      <c r="M685" s="288">
        <v>42873.219490740739</v>
      </c>
      <c r="N685" s="290">
        <v>1.59168384100039</v>
      </c>
      <c r="O685" s="289">
        <v>2.7130000000000001</v>
      </c>
      <c r="P685" s="63">
        <f t="shared" si="115"/>
        <v>471</v>
      </c>
      <c r="Q685" s="117">
        <f t="shared" si="116"/>
        <v>94.5</v>
      </c>
      <c r="R685" s="287">
        <f t="shared" si="117"/>
        <v>0.49717992037526809</v>
      </c>
    </row>
    <row r="686" spans="1:18">
      <c r="A686" s="52">
        <v>42872.702019675926</v>
      </c>
      <c r="B686" s="3">
        <v>-0.46622587036736224</v>
      </c>
      <c r="C686" s="4">
        <v>0.53482809013566923</v>
      </c>
      <c r="D686" s="63">
        <f t="shared" si="109"/>
        <v>1119</v>
      </c>
      <c r="E686" s="117">
        <f t="shared" si="110"/>
        <v>2330</v>
      </c>
      <c r="F686" s="104">
        <f t="shared" si="111"/>
        <v>0.76261767458693142</v>
      </c>
      <c r="G686" s="52">
        <v>42873.014519675926</v>
      </c>
      <c r="H686" s="3">
        <v>1.1226110634065751</v>
      </c>
      <c r="I686" s="4">
        <v>0.13021738207293407</v>
      </c>
      <c r="J686" s="63">
        <f t="shared" si="112"/>
        <v>2120</v>
      </c>
      <c r="K686" s="117">
        <f t="shared" si="113"/>
        <v>2166</v>
      </c>
      <c r="L686" s="104">
        <f t="shared" si="114"/>
        <v>0.26943982559675622</v>
      </c>
      <c r="M686" s="288">
        <v>42873.219502314816</v>
      </c>
      <c r="N686" s="290">
        <v>1.5829657225032501</v>
      </c>
      <c r="O686" s="289">
        <v>2.6718000000000002</v>
      </c>
      <c r="P686" s="63">
        <f t="shared" si="115"/>
        <v>467</v>
      </c>
      <c r="Q686" s="117">
        <f t="shared" si="116"/>
        <v>66</v>
      </c>
      <c r="R686" s="287">
        <f t="shared" si="117"/>
        <v>0.60925268123095477</v>
      </c>
    </row>
    <row r="687" spans="1:18">
      <c r="A687" s="52">
        <v>42872.702135416665</v>
      </c>
      <c r="B687" s="3">
        <v>9.2306198265163342E-2</v>
      </c>
      <c r="C687" s="4">
        <v>0.85851665658585907</v>
      </c>
      <c r="D687" s="63">
        <f t="shared" si="109"/>
        <v>1999</v>
      </c>
      <c r="E687" s="117">
        <f t="shared" si="110"/>
        <v>2492</v>
      </c>
      <c r="F687" s="104">
        <f t="shared" si="111"/>
        <v>0.91208983189942439</v>
      </c>
      <c r="G687" s="52">
        <v>42873.014635416665</v>
      </c>
      <c r="H687" s="3">
        <v>1.193109991614357</v>
      </c>
      <c r="I687" s="4">
        <v>-0.27439332598980282</v>
      </c>
      <c r="J687" s="63">
        <f t="shared" si="112"/>
        <v>2156</v>
      </c>
      <c r="K687" s="117">
        <f t="shared" si="113"/>
        <v>546</v>
      </c>
      <c r="L687" s="104">
        <f t="shared" si="114"/>
        <v>-0.60075934381643625</v>
      </c>
      <c r="M687" s="288">
        <v>42873.219513888886</v>
      </c>
      <c r="N687" s="290">
        <v>1.56867483325029</v>
      </c>
      <c r="O687" s="289">
        <v>2.8262999999999998</v>
      </c>
      <c r="P687" s="63">
        <f t="shared" si="115"/>
        <v>458</v>
      </c>
      <c r="Q687" s="117">
        <f t="shared" si="116"/>
        <v>173.5</v>
      </c>
      <c r="R687" s="287">
        <f t="shared" si="117"/>
        <v>0.41522067272103813</v>
      </c>
    </row>
    <row r="688" spans="1:18">
      <c r="A688" s="52">
        <v>42872.702251157403</v>
      </c>
      <c r="B688" s="3">
        <v>-0.34391122418752418</v>
      </c>
      <c r="C688" s="4">
        <v>0.41344487771684868</v>
      </c>
      <c r="D688" s="63">
        <f t="shared" si="109"/>
        <v>1405</v>
      </c>
      <c r="E688" s="117">
        <f t="shared" si="110"/>
        <v>2185.5</v>
      </c>
      <c r="F688" s="104">
        <f t="shared" si="111"/>
        <v>0.94433007276607173</v>
      </c>
      <c r="G688" s="52">
        <v>42873.014751157403</v>
      </c>
      <c r="H688" s="3">
        <v>0.42633976316804839</v>
      </c>
      <c r="I688" s="4">
        <v>-0.27439332598980282</v>
      </c>
      <c r="J688" s="63">
        <f t="shared" si="112"/>
        <v>1754</v>
      </c>
      <c r="K688" s="117">
        <f t="shared" si="113"/>
        <v>546</v>
      </c>
      <c r="L688" s="104">
        <f t="shared" si="114"/>
        <v>0.11409127806138138</v>
      </c>
      <c r="M688" s="288">
        <v>42873.219525462962</v>
      </c>
      <c r="N688" s="290">
        <v>1.5604989867479999</v>
      </c>
      <c r="O688" s="289">
        <v>2.6615000000000002</v>
      </c>
      <c r="P688" s="63">
        <f t="shared" si="115"/>
        <v>447</v>
      </c>
      <c r="Q688" s="117">
        <f t="shared" si="116"/>
        <v>58</v>
      </c>
      <c r="R688" s="287">
        <f t="shared" si="117"/>
        <v>-0.36728701218412435</v>
      </c>
    </row>
    <row r="689" spans="1:18">
      <c r="A689" s="52">
        <v>42872.702366898149</v>
      </c>
      <c r="B689" s="3">
        <v>0.31498520473385827</v>
      </c>
      <c r="C689" s="4">
        <v>0.83828612118272228</v>
      </c>
      <c r="D689" s="63">
        <f t="shared" si="109"/>
        <v>2180</v>
      </c>
      <c r="E689" s="117">
        <f t="shared" si="110"/>
        <v>2482.5</v>
      </c>
      <c r="F689" s="104">
        <f t="shared" si="111"/>
        <v>4.9697468671563917E-2</v>
      </c>
      <c r="G689" s="52">
        <v>42873.014866898149</v>
      </c>
      <c r="H689" s="3">
        <v>0.65612404234096178</v>
      </c>
      <c r="I689" s="4">
        <v>-9.2318507361571989E-2</v>
      </c>
      <c r="J689" s="63">
        <f t="shared" si="112"/>
        <v>1890</v>
      </c>
      <c r="K689" s="117">
        <f t="shared" si="113"/>
        <v>1527</v>
      </c>
      <c r="L689" s="104">
        <f t="shared" si="114"/>
        <v>0.8353108610368617</v>
      </c>
      <c r="M689" s="288">
        <v>42873.219537037039</v>
      </c>
      <c r="N689" s="290">
        <v>1.5537695939048</v>
      </c>
      <c r="O689" s="289">
        <v>2.9807999999999999</v>
      </c>
      <c r="P689" s="63">
        <f t="shared" si="115"/>
        <v>437</v>
      </c>
      <c r="Q689" s="117">
        <f t="shared" si="116"/>
        <v>242.5</v>
      </c>
      <c r="R689" s="287">
        <f t="shared" si="117"/>
        <v>-0.57898624046079927</v>
      </c>
    </row>
    <row r="690" spans="1:18">
      <c r="A690" s="52">
        <v>42872.702482638888</v>
      </c>
      <c r="B690" s="3">
        <v>3.8083648404091336E-3</v>
      </c>
      <c r="C690" s="4">
        <v>0.45390594852312222</v>
      </c>
      <c r="D690" s="63">
        <f t="shared" si="109"/>
        <v>1924</v>
      </c>
      <c r="E690" s="117">
        <f t="shared" si="110"/>
        <v>2243.5</v>
      </c>
      <c r="F690" s="104">
        <f t="shared" si="111"/>
        <v>5.4976214684954089E-2</v>
      </c>
      <c r="G690" s="52">
        <v>42873.014982638888</v>
      </c>
      <c r="H690" s="3">
        <v>0.52765614691589902</v>
      </c>
      <c r="I690" s="4">
        <v>-0.1327795781678455</v>
      </c>
      <c r="J690" s="63">
        <f t="shared" si="112"/>
        <v>1808</v>
      </c>
      <c r="K690" s="117">
        <f t="shared" si="113"/>
        <v>1368</v>
      </c>
      <c r="L690" s="104">
        <f t="shared" si="114"/>
        <v>0.45862467470863993</v>
      </c>
      <c r="M690" s="288">
        <v>42873.219548611109</v>
      </c>
      <c r="N690" s="290">
        <v>1.54051015132574</v>
      </c>
      <c r="O690" s="289">
        <v>2.7233000000000001</v>
      </c>
      <c r="P690" s="63">
        <f t="shared" si="115"/>
        <v>419</v>
      </c>
      <c r="Q690" s="117">
        <f t="shared" si="116"/>
        <v>104</v>
      </c>
      <c r="R690" s="287">
        <f t="shared" si="117"/>
        <v>-0.46947806497016387</v>
      </c>
    </row>
    <row r="691" spans="1:18">
      <c r="A691" s="52">
        <v>42872.702598379634</v>
      </c>
      <c r="B691" s="3">
        <v>-0.35619519972051678</v>
      </c>
      <c r="C691" s="4">
        <v>0.75736397957017532</v>
      </c>
      <c r="D691" s="63">
        <f t="shared" si="109"/>
        <v>1386</v>
      </c>
      <c r="E691" s="117">
        <f t="shared" si="110"/>
        <v>2458</v>
      </c>
      <c r="F691" s="104">
        <f t="shared" si="111"/>
        <v>0.68061379123589505</v>
      </c>
      <c r="G691" s="52">
        <v>42873.015098379634</v>
      </c>
      <c r="H691" s="3">
        <v>1.3149420948434518</v>
      </c>
      <c r="I691" s="4">
        <v>-9.2318507361571989E-2</v>
      </c>
      <c r="J691" s="63">
        <f t="shared" si="112"/>
        <v>2197</v>
      </c>
      <c r="K691" s="117">
        <f t="shared" si="113"/>
        <v>1527</v>
      </c>
      <c r="L691" s="104">
        <f t="shared" si="114"/>
        <v>0.72293792600162721</v>
      </c>
      <c r="M691" s="288">
        <v>42873.219560185185</v>
      </c>
      <c r="N691" s="290">
        <v>1.53829686286446</v>
      </c>
      <c r="O691" s="289">
        <v>2.7027000000000001</v>
      </c>
      <c r="P691" s="63">
        <f t="shared" si="115"/>
        <v>413</v>
      </c>
      <c r="Q691" s="117">
        <f t="shared" si="116"/>
        <v>86</v>
      </c>
      <c r="R691" s="287">
        <f t="shared" si="117"/>
        <v>0.21725223085250861</v>
      </c>
    </row>
    <row r="692" spans="1:18">
      <c r="A692" s="52">
        <v>42872.702714120373</v>
      </c>
      <c r="B692" s="3">
        <v>0.32999989113096684</v>
      </c>
      <c r="C692" s="4">
        <v>0.73713344416703674</v>
      </c>
      <c r="D692" s="63">
        <f t="shared" si="109"/>
        <v>2192</v>
      </c>
      <c r="E692" s="117">
        <f t="shared" si="110"/>
        <v>2450.5</v>
      </c>
      <c r="F692" s="104">
        <f t="shared" si="111"/>
        <v>0.26192087820968529</v>
      </c>
      <c r="G692" s="52">
        <v>42873.015214120373</v>
      </c>
      <c r="H692" s="3">
        <v>1.1528265460275147</v>
      </c>
      <c r="I692" s="4">
        <v>-0.17324064897411903</v>
      </c>
      <c r="J692" s="63">
        <f t="shared" si="112"/>
        <v>2133</v>
      </c>
      <c r="K692" s="117">
        <f t="shared" si="113"/>
        <v>1139</v>
      </c>
      <c r="L692" s="104">
        <f t="shared" si="114"/>
        <v>-2.2394707960350521E-2</v>
      </c>
      <c r="M692" s="288">
        <v>42873.219571759262</v>
      </c>
      <c r="N692" s="290">
        <v>1.5419133198068</v>
      </c>
      <c r="O692" s="289">
        <v>2.9396</v>
      </c>
      <c r="P692" s="63">
        <f t="shared" si="115"/>
        <v>422</v>
      </c>
      <c r="Q692" s="117">
        <f t="shared" si="116"/>
        <v>224</v>
      </c>
      <c r="R692" s="287">
        <f t="shared" si="117"/>
        <v>0.78088510054110483</v>
      </c>
    </row>
    <row r="693" spans="1:18">
      <c r="A693" s="52">
        <v>42872.702829861111</v>
      </c>
      <c r="B693" s="3">
        <v>-0.26566415431143592</v>
      </c>
      <c r="C693" s="4">
        <v>0.23137005908861785</v>
      </c>
      <c r="D693" s="63">
        <f t="shared" si="109"/>
        <v>1541</v>
      </c>
      <c r="E693" s="117">
        <f t="shared" si="110"/>
        <v>1873</v>
      </c>
      <c r="F693" s="104">
        <f t="shared" si="111"/>
        <v>0.21122282919635801</v>
      </c>
      <c r="G693" s="52">
        <v>42873.015329861111</v>
      </c>
      <c r="H693" s="3">
        <v>0.58567564426483876</v>
      </c>
      <c r="I693" s="4">
        <v>-0.1327795781678455</v>
      </c>
      <c r="J693" s="63">
        <f t="shared" si="112"/>
        <v>1841</v>
      </c>
      <c r="K693" s="117">
        <f t="shared" si="113"/>
        <v>1368</v>
      </c>
      <c r="L693" s="104">
        <f t="shared" si="114"/>
        <v>0.26420787742559271</v>
      </c>
      <c r="M693" s="288">
        <v>42873.219583333332</v>
      </c>
      <c r="N693" s="290">
        <v>1.53838996994931</v>
      </c>
      <c r="O693" s="289">
        <v>2.9704999999999999</v>
      </c>
      <c r="P693" s="63">
        <f t="shared" si="115"/>
        <v>415</v>
      </c>
      <c r="Q693" s="117">
        <f t="shared" si="116"/>
        <v>237</v>
      </c>
      <c r="R693" s="287">
        <f t="shared" si="117"/>
        <v>0.80436836828398028</v>
      </c>
    </row>
    <row r="694" spans="1:18">
      <c r="A694" s="52">
        <v>42872.70294560185</v>
      </c>
      <c r="B694" s="3">
        <v>0.47530052691494257</v>
      </c>
      <c r="C694" s="4">
        <v>0.41344487771684868</v>
      </c>
      <c r="D694" s="63">
        <f t="shared" si="109"/>
        <v>2267</v>
      </c>
      <c r="E694" s="117">
        <f t="shared" si="110"/>
        <v>2185.5</v>
      </c>
      <c r="F694" s="104">
        <f t="shared" si="111"/>
        <v>0.68728967529591012</v>
      </c>
      <c r="G694" s="52">
        <v>42873.01544560185</v>
      </c>
      <c r="H694" s="3">
        <v>0.5631053178028893</v>
      </c>
      <c r="I694" s="4">
        <v>-0.1327795781678455</v>
      </c>
      <c r="J694" s="63">
        <f t="shared" si="112"/>
        <v>1825</v>
      </c>
      <c r="K694" s="117">
        <f t="shared" si="113"/>
        <v>1368</v>
      </c>
      <c r="L694" s="104">
        <f t="shared" si="114"/>
        <v>0.66228511956168823</v>
      </c>
      <c r="M694" s="288">
        <v>42873.219594907408</v>
      </c>
      <c r="N694" s="290">
        <v>1.5399171754585199</v>
      </c>
      <c r="O694" s="289">
        <v>2.8159999999999998</v>
      </c>
      <c r="P694" s="63">
        <f t="shared" si="115"/>
        <v>417</v>
      </c>
      <c r="Q694" s="117">
        <f t="shared" si="116"/>
        <v>167.5</v>
      </c>
      <c r="R694" s="287">
        <f t="shared" si="117"/>
        <v>0.28666606301966802</v>
      </c>
    </row>
    <row r="695" spans="1:18">
      <c r="A695" s="52">
        <v>42872.703061342589</v>
      </c>
      <c r="B695" s="3">
        <v>-5.8362866896749424E-2</v>
      </c>
      <c r="C695" s="4">
        <v>0.59551969634507951</v>
      </c>
      <c r="D695" s="63">
        <f t="shared" si="109"/>
        <v>1853</v>
      </c>
      <c r="E695" s="117">
        <f t="shared" si="110"/>
        <v>2381.5</v>
      </c>
      <c r="F695" s="104">
        <f t="shared" si="111"/>
        <v>0.97293539592237122</v>
      </c>
      <c r="G695" s="52">
        <v>42873.015561342589</v>
      </c>
      <c r="H695" s="3">
        <v>0.63351877416582902</v>
      </c>
      <c r="I695" s="4">
        <v>-7.20879719584335E-2</v>
      </c>
      <c r="J695" s="63">
        <f t="shared" si="112"/>
        <v>1870</v>
      </c>
      <c r="K695" s="117">
        <f t="shared" si="113"/>
        <v>1653.5</v>
      </c>
      <c r="L695" s="104">
        <f t="shared" si="114"/>
        <v>0.63804160938314147</v>
      </c>
      <c r="M695" s="288">
        <v>42873.219606481478</v>
      </c>
      <c r="N695" s="290">
        <v>1.539292445256</v>
      </c>
      <c r="O695" s="289">
        <v>2.6718000000000002</v>
      </c>
      <c r="P695" s="63">
        <f t="shared" si="115"/>
        <v>416</v>
      </c>
      <c r="Q695" s="117">
        <f t="shared" si="116"/>
        <v>66</v>
      </c>
      <c r="R695" s="287">
        <f t="shared" si="117"/>
        <v>4.0925168114327941E-2</v>
      </c>
    </row>
    <row r="696" spans="1:18">
      <c r="A696" s="52">
        <v>42872.703177083335</v>
      </c>
      <c r="B696" s="3">
        <v>1.5200577874718775</v>
      </c>
      <c r="C696" s="4">
        <v>0.37298380691057514</v>
      </c>
      <c r="D696" s="63">
        <f t="shared" si="109"/>
        <v>2494</v>
      </c>
      <c r="E696" s="117">
        <f t="shared" si="110"/>
        <v>2130</v>
      </c>
      <c r="F696" s="104">
        <f t="shared" si="111"/>
        <v>-0.31482182339290932</v>
      </c>
      <c r="G696" s="52">
        <v>42873.015677083335</v>
      </c>
      <c r="H696" s="3">
        <v>0.59405719711283889</v>
      </c>
      <c r="I696" s="4">
        <v>-0.25416279058666608</v>
      </c>
      <c r="J696" s="63">
        <f t="shared" si="112"/>
        <v>1846</v>
      </c>
      <c r="K696" s="117">
        <f t="shared" si="113"/>
        <v>664.5</v>
      </c>
      <c r="L696" s="104">
        <f t="shared" si="114"/>
        <v>-0.57389465060236988</v>
      </c>
      <c r="M696" s="288">
        <v>42873.219618055555</v>
      </c>
      <c r="N696" s="290">
        <v>1.5404769758289001</v>
      </c>
      <c r="O696" s="289">
        <v>2.6202999999999999</v>
      </c>
      <c r="P696" s="63">
        <f t="shared" si="115"/>
        <v>418</v>
      </c>
      <c r="Q696" s="117">
        <f t="shared" si="116"/>
        <v>36</v>
      </c>
      <c r="R696" s="287">
        <f t="shared" si="117"/>
        <v>-0.5842462087063246</v>
      </c>
    </row>
    <row r="697" spans="1:18">
      <c r="A697" s="52">
        <v>42872.703292824073</v>
      </c>
      <c r="B697" s="3">
        <v>1.9304812683929835</v>
      </c>
      <c r="C697" s="4">
        <v>0.6157502317482163</v>
      </c>
      <c r="D697" s="63">
        <f t="shared" si="109"/>
        <v>2509</v>
      </c>
      <c r="E697" s="117">
        <f t="shared" si="110"/>
        <v>2395.5</v>
      </c>
      <c r="F697" s="104">
        <f t="shared" si="111"/>
        <v>-0.32113445298318405</v>
      </c>
      <c r="G697" s="52">
        <v>42873.015792824073</v>
      </c>
      <c r="H697" s="3">
        <v>0.19921194065981335</v>
      </c>
      <c r="I697" s="4">
        <v>-0.27439332598980282</v>
      </c>
      <c r="J697" s="63">
        <f t="shared" si="112"/>
        <v>1592</v>
      </c>
      <c r="K697" s="117">
        <f t="shared" si="113"/>
        <v>546</v>
      </c>
      <c r="L697" s="104">
        <f t="shared" si="114"/>
        <v>-0.65095092420075029</v>
      </c>
      <c r="M697" s="288">
        <v>42873.219629629632</v>
      </c>
      <c r="N697" s="290">
        <v>1.53612288805666</v>
      </c>
      <c r="O697" s="289">
        <v>2.61</v>
      </c>
      <c r="P697" s="63">
        <f t="shared" si="115"/>
        <v>411</v>
      </c>
      <c r="Q697" s="117">
        <f t="shared" si="116"/>
        <v>26.5</v>
      </c>
      <c r="R697" s="287">
        <f t="shared" si="117"/>
        <v>-0.80196074003431905</v>
      </c>
    </row>
    <row r="698" spans="1:18">
      <c r="A698" s="52">
        <v>42872.703408564819</v>
      </c>
      <c r="B698" s="3">
        <v>1.1983917200540695</v>
      </c>
      <c r="C698" s="4">
        <v>0.6157502317482163</v>
      </c>
      <c r="D698" s="63">
        <f t="shared" si="109"/>
        <v>2457</v>
      </c>
      <c r="E698" s="117">
        <f t="shared" si="110"/>
        <v>2395.5</v>
      </c>
      <c r="F698" s="104">
        <f t="shared" si="111"/>
        <v>-0.32300084901140075</v>
      </c>
      <c r="G698" s="52">
        <v>42873.015908564819</v>
      </c>
      <c r="H698" s="3">
        <v>0.34551226697647786</v>
      </c>
      <c r="I698" s="4">
        <v>-0.25416279058666608</v>
      </c>
      <c r="J698" s="63">
        <f t="shared" si="112"/>
        <v>1713</v>
      </c>
      <c r="K698" s="117">
        <f t="shared" si="113"/>
        <v>664.5</v>
      </c>
      <c r="L698" s="104">
        <f t="shared" si="114"/>
        <v>-0.29833111282400632</v>
      </c>
      <c r="M698" s="288">
        <v>42873.219641203701</v>
      </c>
      <c r="N698" s="290">
        <v>1.5266396538411799</v>
      </c>
      <c r="O698" s="289">
        <v>2.6718000000000002</v>
      </c>
      <c r="P698" s="63">
        <f t="shared" si="115"/>
        <v>403</v>
      </c>
      <c r="Q698" s="117">
        <f t="shared" si="116"/>
        <v>66</v>
      </c>
      <c r="R698" s="287">
        <f t="shared" si="117"/>
        <v>-0.42605338612019655</v>
      </c>
    </row>
    <row r="699" spans="1:18">
      <c r="A699" s="52">
        <v>42872.703524305558</v>
      </c>
      <c r="B699" s="3">
        <v>1.9266694860155906</v>
      </c>
      <c r="C699" s="4">
        <v>0.47413648392625896</v>
      </c>
      <c r="D699" s="63">
        <f t="shared" si="109"/>
        <v>2508</v>
      </c>
      <c r="E699" s="117">
        <f t="shared" si="110"/>
        <v>2270.5</v>
      </c>
      <c r="F699" s="104">
        <f t="shared" si="111"/>
        <v>-0.61542553952967194</v>
      </c>
      <c r="G699" s="52">
        <v>42873.016024305558</v>
      </c>
      <c r="H699" s="3">
        <v>1.3305078603469058</v>
      </c>
      <c r="I699" s="4">
        <v>-0.25416279058666608</v>
      </c>
      <c r="J699" s="63">
        <f t="shared" si="112"/>
        <v>2201</v>
      </c>
      <c r="K699" s="117">
        <f t="shared" si="113"/>
        <v>664.5</v>
      </c>
      <c r="L699" s="104">
        <f t="shared" si="114"/>
        <v>-1.8352405882637327E-2</v>
      </c>
      <c r="M699" s="288">
        <v>42873.219652777778</v>
      </c>
      <c r="N699" s="290">
        <v>1.5139582788791901</v>
      </c>
      <c r="O699" s="289">
        <v>2.61</v>
      </c>
      <c r="P699" s="63">
        <f t="shared" si="115"/>
        <v>389</v>
      </c>
      <c r="Q699" s="117">
        <f t="shared" si="116"/>
        <v>26.5</v>
      </c>
      <c r="R699" s="287">
        <f t="shared" si="117"/>
        <v>-0.64675273566886682</v>
      </c>
    </row>
    <row r="700" spans="1:18">
      <c r="A700" s="52">
        <v>42872.703640046297</v>
      </c>
      <c r="B700" s="3">
        <v>1.4230244638913394</v>
      </c>
      <c r="C700" s="4">
        <v>0.89897772739213255</v>
      </c>
      <c r="D700" s="63">
        <f t="shared" si="109"/>
        <v>2480</v>
      </c>
      <c r="E700" s="117">
        <f t="shared" si="110"/>
        <v>2499</v>
      </c>
      <c r="F700" s="104">
        <f t="shared" si="111"/>
        <v>6.612099391411802E-2</v>
      </c>
      <c r="G700" s="52">
        <v>42873.016140046297</v>
      </c>
      <c r="H700" s="3">
        <v>2.6807727799774317</v>
      </c>
      <c r="I700" s="4">
        <v>-0.1327795781678455</v>
      </c>
      <c r="J700" s="63">
        <f t="shared" si="112"/>
        <v>2338</v>
      </c>
      <c r="K700" s="117">
        <f t="shared" si="113"/>
        <v>1368</v>
      </c>
      <c r="L700" s="104">
        <f t="shared" si="114"/>
        <v>0.51839947372509654</v>
      </c>
      <c r="M700" s="288">
        <v>42873.219664351855</v>
      </c>
      <c r="N700" s="290">
        <v>1.5108017450742399</v>
      </c>
      <c r="O700" s="289">
        <v>2.6924000000000001</v>
      </c>
      <c r="P700" s="63">
        <f t="shared" si="115"/>
        <v>385</v>
      </c>
      <c r="Q700" s="117">
        <f t="shared" si="116"/>
        <v>79.5</v>
      </c>
      <c r="R700" s="287">
        <f t="shared" si="117"/>
        <v>-0.61086929862184203</v>
      </c>
    </row>
    <row r="701" spans="1:18">
      <c r="A701" s="52">
        <v>42872.703755787035</v>
      </c>
      <c r="B701" s="3">
        <v>0.2086255635605743</v>
      </c>
      <c r="C701" s="4">
        <v>0.4943670193293957</v>
      </c>
      <c r="D701" s="63">
        <f t="shared" si="109"/>
        <v>2081</v>
      </c>
      <c r="E701" s="117">
        <f t="shared" si="110"/>
        <v>2295</v>
      </c>
      <c r="F701" s="104">
        <f t="shared" si="111"/>
        <v>0.57420021167897783</v>
      </c>
      <c r="G701" s="52">
        <v>42873.016255787035</v>
      </c>
      <c r="H701" s="3">
        <v>1.9753924895133399</v>
      </c>
      <c r="I701" s="4">
        <v>-0.17324064897411903</v>
      </c>
      <c r="J701" s="63">
        <f t="shared" si="112"/>
        <v>2316</v>
      </c>
      <c r="K701" s="117">
        <f t="shared" si="113"/>
        <v>1139</v>
      </c>
      <c r="L701" s="104">
        <f t="shared" si="114"/>
        <v>-0.19785573723058067</v>
      </c>
      <c r="M701" s="288">
        <v>42873.219675925924</v>
      </c>
      <c r="N701" s="290">
        <v>1.51526136977902</v>
      </c>
      <c r="O701" s="289">
        <v>2.7130000000000001</v>
      </c>
      <c r="P701" s="63">
        <f t="shared" si="115"/>
        <v>391</v>
      </c>
      <c r="Q701" s="117">
        <f t="shared" si="116"/>
        <v>94.5</v>
      </c>
      <c r="R701" s="287">
        <f t="shared" si="117"/>
        <v>-0.39811241492171723</v>
      </c>
    </row>
    <row r="702" spans="1:18">
      <c r="A702" s="52">
        <v>42872.703871527774</v>
      </c>
      <c r="B702" s="3">
        <v>1.4295336524336126</v>
      </c>
      <c r="C702" s="4">
        <v>0.51459755473253244</v>
      </c>
      <c r="D702" s="63">
        <f t="shared" si="109"/>
        <v>2481</v>
      </c>
      <c r="E702" s="117">
        <f t="shared" si="110"/>
        <v>2314.5</v>
      </c>
      <c r="F702" s="104">
        <f t="shared" si="111"/>
        <v>0.4815293504928575</v>
      </c>
      <c r="G702" s="52">
        <v>42873.016371527774</v>
      </c>
      <c r="H702" s="3">
        <v>0.41623884978394243</v>
      </c>
      <c r="I702" s="4">
        <v>-9.2318507361570254E-2</v>
      </c>
      <c r="J702" s="63">
        <f t="shared" si="112"/>
        <v>1751</v>
      </c>
      <c r="K702" s="117">
        <f t="shared" si="113"/>
        <v>1574</v>
      </c>
      <c r="L702" s="104">
        <f t="shared" si="114"/>
        <v>-0.49974618971911616</v>
      </c>
      <c r="M702" s="288">
        <v>42873.219687500001</v>
      </c>
      <c r="N702" s="290">
        <v>1.50946673435511</v>
      </c>
      <c r="O702" s="289">
        <v>2.6511999999999998</v>
      </c>
      <c r="P702" s="63">
        <f t="shared" si="115"/>
        <v>384</v>
      </c>
      <c r="Q702" s="117">
        <f t="shared" si="116"/>
        <v>52</v>
      </c>
      <c r="R702" s="287">
        <f t="shared" si="117"/>
        <v>-0.10283622860466149</v>
      </c>
    </row>
    <row r="703" spans="1:18">
      <c r="A703" s="52">
        <v>42872.703987268513</v>
      </c>
      <c r="B703" s="3">
        <v>1.5228286456965421</v>
      </c>
      <c r="C703" s="4">
        <v>0.55505862553880603</v>
      </c>
      <c r="D703" s="63">
        <f t="shared" si="109"/>
        <v>2495</v>
      </c>
      <c r="E703" s="117">
        <f t="shared" si="110"/>
        <v>2348</v>
      </c>
      <c r="F703" s="104">
        <f t="shared" si="111"/>
        <v>-0.33457284311447066</v>
      </c>
      <c r="G703" s="52">
        <v>42873.016487268513</v>
      </c>
      <c r="H703" s="3">
        <v>0.66715018320169905</v>
      </c>
      <c r="I703" s="4">
        <v>-3.1626901152159978E-2</v>
      </c>
      <c r="J703" s="63">
        <f t="shared" si="112"/>
        <v>1898</v>
      </c>
      <c r="K703" s="117">
        <f t="shared" si="113"/>
        <v>1805.5</v>
      </c>
      <c r="L703" s="104">
        <f t="shared" si="114"/>
        <v>0.22297448169447653</v>
      </c>
      <c r="M703" s="288">
        <v>42873.219699074078</v>
      </c>
      <c r="N703" s="290">
        <v>1.50540855269092</v>
      </c>
      <c r="O703" s="289">
        <v>2.6924000000000001</v>
      </c>
      <c r="P703" s="63">
        <f t="shared" si="115"/>
        <v>383</v>
      </c>
      <c r="Q703" s="117">
        <f t="shared" si="116"/>
        <v>79.5</v>
      </c>
      <c r="R703" s="287">
        <f t="shared" si="117"/>
        <v>0.12509916465211643</v>
      </c>
    </row>
    <row r="704" spans="1:18">
      <c r="A704" s="52">
        <v>42872.704103009259</v>
      </c>
      <c r="B704" s="3">
        <v>0.85866238989693078</v>
      </c>
      <c r="C704" s="4">
        <v>0.69667237336076326</v>
      </c>
      <c r="D704" s="63">
        <f t="shared" si="109"/>
        <v>2390</v>
      </c>
      <c r="E704" s="117">
        <f t="shared" si="110"/>
        <v>2433.5</v>
      </c>
      <c r="F704" s="104">
        <f t="shared" si="111"/>
        <v>-0.35076736069553205</v>
      </c>
      <c r="G704" s="52">
        <v>42873.016603009259</v>
      </c>
      <c r="H704" s="3">
        <v>0.97123511034740206</v>
      </c>
      <c r="I704" s="4">
        <v>-0.11254904276470701</v>
      </c>
      <c r="J704" s="63">
        <f t="shared" si="112"/>
        <v>2061</v>
      </c>
      <c r="K704" s="117">
        <f t="shared" si="113"/>
        <v>1463</v>
      </c>
      <c r="L704" s="104">
        <f t="shared" si="114"/>
        <v>0.62184160662295218</v>
      </c>
      <c r="M704" s="288">
        <v>42873.219710648147</v>
      </c>
      <c r="N704" s="290">
        <v>1.49592036662452</v>
      </c>
      <c r="O704" s="289">
        <v>3.6296999999999997</v>
      </c>
      <c r="P704" s="63">
        <f t="shared" si="115"/>
        <v>380</v>
      </c>
      <c r="Q704" s="117">
        <f t="shared" si="116"/>
        <v>439</v>
      </c>
      <c r="R704" s="287">
        <f t="shared" si="117"/>
        <v>5.315628523612461E-2</v>
      </c>
    </row>
    <row r="705" spans="1:18">
      <c r="A705" s="52">
        <v>42872.704218750005</v>
      </c>
      <c r="B705" s="3">
        <v>-0.3380959279212018</v>
      </c>
      <c r="C705" s="4">
        <v>0.4943670193293957</v>
      </c>
      <c r="D705" s="63">
        <f t="shared" si="109"/>
        <v>1416</v>
      </c>
      <c r="E705" s="117">
        <f t="shared" si="110"/>
        <v>2295</v>
      </c>
      <c r="F705" s="104">
        <f t="shared" si="111"/>
        <v>-0.33930931803098835</v>
      </c>
      <c r="G705" s="52">
        <v>42873.016718750005</v>
      </c>
      <c r="H705" s="3">
        <v>0.19821134129715787</v>
      </c>
      <c r="I705" s="4">
        <v>-0.29462386139293956</v>
      </c>
      <c r="J705" s="63">
        <f t="shared" si="112"/>
        <v>1591</v>
      </c>
      <c r="K705" s="117">
        <f t="shared" si="113"/>
        <v>447.5</v>
      </c>
      <c r="L705" s="104">
        <f t="shared" si="114"/>
        <v>0.59092849954100701</v>
      </c>
      <c r="M705" s="288">
        <v>42873.219722222224</v>
      </c>
      <c r="N705" s="290">
        <v>1.48169388893556</v>
      </c>
      <c r="O705" s="289">
        <v>2.7645</v>
      </c>
      <c r="P705" s="63">
        <f t="shared" si="115"/>
        <v>373</v>
      </c>
      <c r="Q705" s="117">
        <f t="shared" si="116"/>
        <v>127.5</v>
      </c>
      <c r="R705" s="287">
        <f t="shared" si="117"/>
        <v>-0.65778716083366262</v>
      </c>
    </row>
    <row r="706" spans="1:18">
      <c r="A706" s="52">
        <v>42872.704334490743</v>
      </c>
      <c r="B706" s="3">
        <v>-0.21665550537755054</v>
      </c>
      <c r="C706" s="4">
        <v>0.75736397957017532</v>
      </c>
      <c r="D706" s="63">
        <f t="shared" si="109"/>
        <v>1619</v>
      </c>
      <c r="E706" s="117">
        <f t="shared" si="110"/>
        <v>2458</v>
      </c>
      <c r="F706" s="104">
        <f t="shared" si="111"/>
        <v>-0.62221735466555239</v>
      </c>
      <c r="G706" s="52">
        <v>42873.016834490743</v>
      </c>
      <c r="H706" s="3">
        <v>0.51249321147242854</v>
      </c>
      <c r="I706" s="4">
        <v>-0.27439332598980282</v>
      </c>
      <c r="J706" s="63">
        <f t="shared" si="112"/>
        <v>1802</v>
      </c>
      <c r="K706" s="117">
        <f t="shared" si="113"/>
        <v>546</v>
      </c>
      <c r="L706" s="104">
        <f t="shared" si="114"/>
        <v>-0.68412751734534527</v>
      </c>
      <c r="M706" s="288">
        <v>42873.219733796293</v>
      </c>
      <c r="N706" s="290">
        <v>1.47004525155586</v>
      </c>
      <c r="O706" s="289">
        <v>2.7027000000000001</v>
      </c>
      <c r="P706" s="63">
        <f t="shared" si="115"/>
        <v>366</v>
      </c>
      <c r="Q706" s="117">
        <f t="shared" si="116"/>
        <v>86</v>
      </c>
      <c r="R706" s="287">
        <f t="shared" si="117"/>
        <v>-0.63445802704367971</v>
      </c>
    </row>
    <row r="707" spans="1:18">
      <c r="A707" s="52">
        <v>42872.704450231482</v>
      </c>
      <c r="B707" s="3">
        <v>-0.20573091670634894</v>
      </c>
      <c r="C707" s="4">
        <v>0.81805558577958559</v>
      </c>
      <c r="D707" s="63">
        <f t="shared" si="109"/>
        <v>1637</v>
      </c>
      <c r="E707" s="117">
        <f t="shared" si="110"/>
        <v>2478</v>
      </c>
      <c r="F707" s="104">
        <f t="shared" si="111"/>
        <v>-0.90369133242981259</v>
      </c>
      <c r="G707" s="52">
        <v>42873.016950231482</v>
      </c>
      <c r="H707" s="3">
        <v>0.91414418454103397</v>
      </c>
      <c r="I707" s="4">
        <v>-0.35531546760234983</v>
      </c>
      <c r="J707" s="63">
        <f t="shared" si="112"/>
        <v>2035</v>
      </c>
      <c r="K707" s="117">
        <f t="shared" si="113"/>
        <v>229.5</v>
      </c>
      <c r="L707" s="104">
        <f t="shared" si="114"/>
        <v>-0.92695483457370842</v>
      </c>
      <c r="M707" s="288">
        <v>42873.21974537037</v>
      </c>
      <c r="N707" s="290">
        <v>1.46499369440906</v>
      </c>
      <c r="O707" s="289">
        <v>2.9087000000000001</v>
      </c>
      <c r="P707" s="63">
        <f t="shared" si="115"/>
        <v>365</v>
      </c>
      <c r="Q707" s="117">
        <f t="shared" si="116"/>
        <v>214.5</v>
      </c>
      <c r="R707" s="287">
        <f t="shared" si="117"/>
        <v>-0.28945576334104117</v>
      </c>
    </row>
    <row r="708" spans="1:18">
      <c r="A708" s="52">
        <v>42872.704565972221</v>
      </c>
      <c r="B708" s="3">
        <v>0.20838460022295924</v>
      </c>
      <c r="C708" s="4">
        <v>0.63598076715135299</v>
      </c>
      <c r="D708" s="63">
        <f t="shared" si="109"/>
        <v>2080</v>
      </c>
      <c r="E708" s="117">
        <f t="shared" si="110"/>
        <v>2409</v>
      </c>
      <c r="F708" s="104">
        <f t="shared" si="111"/>
        <v>-0.67216881559881869</v>
      </c>
      <c r="G708" s="52">
        <v>42873.017065972221</v>
      </c>
      <c r="H708" s="3">
        <v>0.90019512513547073</v>
      </c>
      <c r="I708" s="4">
        <v>-0.27439332598980282</v>
      </c>
      <c r="J708" s="63">
        <f t="shared" si="112"/>
        <v>2027</v>
      </c>
      <c r="K708" s="117">
        <f t="shared" si="113"/>
        <v>546</v>
      </c>
      <c r="L708" s="104">
        <f t="shared" si="114"/>
        <v>-0.7154133671633075</v>
      </c>
      <c r="M708" s="288">
        <v>42873.219756944447</v>
      </c>
      <c r="N708" s="290">
        <v>1.46265801141677</v>
      </c>
      <c r="O708" s="289">
        <v>2.6821000000000002</v>
      </c>
      <c r="P708" s="63">
        <f t="shared" si="115"/>
        <v>363</v>
      </c>
      <c r="Q708" s="117">
        <f t="shared" si="116"/>
        <v>73</v>
      </c>
      <c r="R708" s="287">
        <f t="shared" si="117"/>
        <v>-0.64999028664843606</v>
      </c>
    </row>
    <row r="709" spans="1:18">
      <c r="A709" s="52">
        <v>42872.704681712959</v>
      </c>
      <c r="B709" s="3">
        <v>2.0070286065955618</v>
      </c>
      <c r="C709" s="4">
        <v>0.4943670193293957</v>
      </c>
      <c r="D709" s="63">
        <f t="shared" si="109"/>
        <v>2512</v>
      </c>
      <c r="E709" s="117">
        <f t="shared" si="110"/>
        <v>2295</v>
      </c>
      <c r="F709" s="104">
        <f t="shared" si="111"/>
        <v>-0.51081152130268948</v>
      </c>
      <c r="G709" s="52">
        <v>42873.017181712959</v>
      </c>
      <c r="H709" s="3">
        <v>1.2779184038144744</v>
      </c>
      <c r="I709" s="4">
        <v>-0.33508493219921309</v>
      </c>
      <c r="J709" s="63">
        <f t="shared" si="112"/>
        <v>2182</v>
      </c>
      <c r="K709" s="117">
        <f t="shared" si="113"/>
        <v>297</v>
      </c>
      <c r="L709" s="104">
        <f t="shared" si="114"/>
        <v>-0.67636079990974063</v>
      </c>
      <c r="M709" s="288">
        <v>42873.219768518517</v>
      </c>
      <c r="N709" s="290">
        <v>1.4588996909915499</v>
      </c>
      <c r="O709" s="289">
        <v>2.7130000000000001</v>
      </c>
      <c r="P709" s="63">
        <f t="shared" si="115"/>
        <v>360</v>
      </c>
      <c r="Q709" s="117">
        <f t="shared" si="116"/>
        <v>94.5</v>
      </c>
      <c r="R709" s="287">
        <f t="shared" si="117"/>
        <v>-0.71153465138800376</v>
      </c>
    </row>
    <row r="710" spans="1:18">
      <c r="A710" s="52">
        <v>42872.704797453698</v>
      </c>
      <c r="B710" s="3">
        <v>1.0122094517172129</v>
      </c>
      <c r="C710" s="4">
        <v>0.33252273610430166</v>
      </c>
      <c r="D710" s="63">
        <f t="shared" si="109"/>
        <v>2430</v>
      </c>
      <c r="E710" s="117">
        <f t="shared" si="110"/>
        <v>2069.5</v>
      </c>
      <c r="F710" s="104">
        <f t="shared" si="111"/>
        <v>-0.64760480916665342</v>
      </c>
      <c r="G710" s="52">
        <v>42873.017297453698</v>
      </c>
      <c r="H710" s="3">
        <v>1.2635765342134302</v>
      </c>
      <c r="I710" s="4">
        <v>-0.11254904276470701</v>
      </c>
      <c r="J710" s="63">
        <f t="shared" si="112"/>
        <v>2179</v>
      </c>
      <c r="K710" s="117">
        <f t="shared" si="113"/>
        <v>1463</v>
      </c>
      <c r="L710" s="104">
        <f t="shared" si="114"/>
        <v>-0.52922728224826721</v>
      </c>
      <c r="M710" s="288">
        <v>42873.219780092593</v>
      </c>
      <c r="N710" s="290">
        <v>1.45607912608264</v>
      </c>
      <c r="O710" s="289">
        <v>2.6821000000000002</v>
      </c>
      <c r="P710" s="63">
        <f t="shared" si="115"/>
        <v>356</v>
      </c>
      <c r="Q710" s="117">
        <f t="shared" si="116"/>
        <v>73</v>
      </c>
      <c r="R710" s="287">
        <f t="shared" si="117"/>
        <v>-0.71168502700061276</v>
      </c>
    </row>
    <row r="711" spans="1:18">
      <c r="A711" s="52">
        <v>42872.704913194444</v>
      </c>
      <c r="B711" s="3">
        <v>0.68636684199989417</v>
      </c>
      <c r="C711" s="4">
        <v>0.47413648392625896</v>
      </c>
      <c r="D711" s="63">
        <f t="shared" si="109"/>
        <v>2348</v>
      </c>
      <c r="E711" s="117">
        <f t="shared" si="110"/>
        <v>2270.5</v>
      </c>
      <c r="F711" s="104">
        <f t="shared" si="111"/>
        <v>0.57626436828766303</v>
      </c>
      <c r="G711" s="52">
        <v>42873.017413194444</v>
      </c>
      <c r="H711" s="3">
        <v>1.0149388953200089</v>
      </c>
      <c r="I711" s="4">
        <v>6.9525775863523806E-2</v>
      </c>
      <c r="J711" s="63">
        <f t="shared" si="112"/>
        <v>2082</v>
      </c>
      <c r="K711" s="117">
        <f t="shared" si="113"/>
        <v>2076.5</v>
      </c>
      <c r="L711" s="104">
        <f t="shared" si="114"/>
        <v>-0.56618597458529729</v>
      </c>
      <c r="M711" s="288">
        <v>42873.21979166667</v>
      </c>
      <c r="N711" s="290">
        <v>1.45552783115971</v>
      </c>
      <c r="O711" s="289">
        <v>2.6305999999999998</v>
      </c>
      <c r="P711" s="63">
        <f t="shared" si="115"/>
        <v>355</v>
      </c>
      <c r="Q711" s="117">
        <f t="shared" si="116"/>
        <v>41.5</v>
      </c>
      <c r="R711" s="287">
        <f t="shared" si="117"/>
        <v>-0.67079219645940924</v>
      </c>
    </row>
    <row r="712" spans="1:18">
      <c r="A712" s="52">
        <v>42872.70502893519</v>
      </c>
      <c r="B712" s="3">
        <v>-9.1762289507260647E-2</v>
      </c>
      <c r="C712" s="4">
        <v>0.67644183795762647</v>
      </c>
      <c r="D712" s="63">
        <f t="shared" si="109"/>
        <v>1802</v>
      </c>
      <c r="E712" s="117">
        <f t="shared" si="110"/>
        <v>2424</v>
      </c>
      <c r="F712" s="104">
        <f t="shared" si="111"/>
        <v>0.87183515379059118</v>
      </c>
      <c r="G712" s="52">
        <v>42873.01752893519</v>
      </c>
      <c r="H712" s="3">
        <v>0.71155988166948314</v>
      </c>
      <c r="I712" s="4">
        <v>-0.19347118437725577</v>
      </c>
      <c r="J712" s="63">
        <f t="shared" si="112"/>
        <v>1927</v>
      </c>
      <c r="K712" s="117">
        <f t="shared" si="113"/>
        <v>1019.5</v>
      </c>
      <c r="L712" s="104">
        <f t="shared" si="114"/>
        <v>-0.75156691161892741</v>
      </c>
      <c r="M712" s="288">
        <v>42873.21980324074</v>
      </c>
      <c r="N712" s="290">
        <v>1.45491936187863</v>
      </c>
      <c r="O712" s="289">
        <v>3.2073999999999998</v>
      </c>
      <c r="P712" s="63">
        <f t="shared" si="115"/>
        <v>354</v>
      </c>
      <c r="Q712" s="117">
        <f t="shared" si="116"/>
        <v>326</v>
      </c>
      <c r="R712" s="287">
        <f t="shared" si="117"/>
        <v>0.22243300067790286</v>
      </c>
    </row>
    <row r="713" spans="1:18">
      <c r="A713" s="52">
        <v>42872.705144675929</v>
      </c>
      <c r="B713" s="3">
        <v>-0.1567583628040832</v>
      </c>
      <c r="C713" s="4">
        <v>0.53482809013566923</v>
      </c>
      <c r="D713" s="63">
        <f t="shared" si="109"/>
        <v>1713</v>
      </c>
      <c r="E713" s="117">
        <f t="shared" si="110"/>
        <v>2330</v>
      </c>
      <c r="F713" s="104">
        <f t="shared" si="111"/>
        <v>0.74273965239163064</v>
      </c>
      <c r="G713" s="52">
        <v>42873.017644675929</v>
      </c>
      <c r="H713" s="3">
        <v>0.78735821018598873</v>
      </c>
      <c r="I713" s="4">
        <v>-0.23393225518352931</v>
      </c>
      <c r="J713" s="63">
        <f t="shared" si="112"/>
        <v>1971</v>
      </c>
      <c r="K713" s="117">
        <f t="shared" si="113"/>
        <v>789</v>
      </c>
      <c r="L713" s="104">
        <f t="shared" si="114"/>
        <v>-0.55161633263622378</v>
      </c>
      <c r="M713" s="288">
        <v>42873.219814814816</v>
      </c>
      <c r="N713" s="290">
        <v>1.46360499851439</v>
      </c>
      <c r="O713" s="289">
        <v>3.0013999999999998</v>
      </c>
      <c r="P713" s="63">
        <f t="shared" si="115"/>
        <v>364</v>
      </c>
      <c r="Q713" s="117">
        <f t="shared" si="116"/>
        <v>249.5</v>
      </c>
      <c r="R713" s="287">
        <f t="shared" si="117"/>
        <v>-0.41981157972448913</v>
      </c>
    </row>
    <row r="714" spans="1:18">
      <c r="A714" s="52">
        <v>42872.705260416667</v>
      </c>
      <c r="B714" s="3">
        <v>7.0205086257433977E-2</v>
      </c>
      <c r="C714" s="4">
        <v>0.83828612118272228</v>
      </c>
      <c r="D714" s="63">
        <f t="shared" si="109"/>
        <v>1989</v>
      </c>
      <c r="E714" s="117">
        <f t="shared" si="110"/>
        <v>2482.5</v>
      </c>
      <c r="F714" s="104">
        <f t="shared" si="111"/>
        <v>0.4404264767876126</v>
      </c>
      <c r="G714" s="52">
        <v>42873.017760416667</v>
      </c>
      <c r="H714" s="3">
        <v>0.40662481664267669</v>
      </c>
      <c r="I714" s="4">
        <v>-0.23393225518352931</v>
      </c>
      <c r="J714" s="63">
        <f t="shared" si="112"/>
        <v>1744</v>
      </c>
      <c r="K714" s="117">
        <f t="shared" si="113"/>
        <v>789</v>
      </c>
      <c r="L714" s="104">
        <f t="shared" si="114"/>
        <v>-0.60574579616739754</v>
      </c>
      <c r="M714" s="288">
        <v>42873.219826388886</v>
      </c>
      <c r="N714" s="290">
        <v>1.4624759012700399</v>
      </c>
      <c r="O714" s="289">
        <v>3.0426000000000002</v>
      </c>
      <c r="P714" s="63">
        <f t="shared" si="115"/>
        <v>362</v>
      </c>
      <c r="Q714" s="117">
        <f t="shared" si="116"/>
        <v>260.5</v>
      </c>
      <c r="R714" s="287">
        <f t="shared" si="117"/>
        <v>0.20815408580163253</v>
      </c>
    </row>
    <row r="715" spans="1:18">
      <c r="A715" s="52">
        <v>42872.705376157406</v>
      </c>
      <c r="B715" s="3">
        <v>1.9777729011673977</v>
      </c>
      <c r="C715" s="4">
        <v>0.3527532715074384</v>
      </c>
      <c r="D715" s="63">
        <f t="shared" si="109"/>
        <v>2511</v>
      </c>
      <c r="E715" s="117">
        <f t="shared" si="110"/>
        <v>2098</v>
      </c>
      <c r="F715" s="104">
        <f t="shared" si="111"/>
        <v>-0.40430247527076785</v>
      </c>
      <c r="G715" s="52">
        <v>42873.017876157406</v>
      </c>
      <c r="H715" s="3">
        <v>9.1407061718724134E-2</v>
      </c>
      <c r="I715" s="4">
        <v>-0.23393225518352931</v>
      </c>
      <c r="J715" s="63">
        <f t="shared" si="112"/>
        <v>1525</v>
      </c>
      <c r="K715" s="117">
        <f t="shared" si="113"/>
        <v>789</v>
      </c>
      <c r="L715" s="104">
        <f t="shared" si="114"/>
        <v>0.14059810446259483</v>
      </c>
      <c r="M715" s="288">
        <v>42873.219837962963</v>
      </c>
      <c r="N715" s="290">
        <v>1.4583532910586801</v>
      </c>
      <c r="O715" s="289">
        <v>3.2382999999999997</v>
      </c>
      <c r="P715" s="63">
        <f t="shared" si="115"/>
        <v>359</v>
      </c>
      <c r="Q715" s="117">
        <f t="shared" si="116"/>
        <v>335</v>
      </c>
      <c r="R715" s="287">
        <f t="shared" si="117"/>
        <v>0.6082230345695121</v>
      </c>
    </row>
    <row r="716" spans="1:18">
      <c r="A716" s="52">
        <v>42872.705491898145</v>
      </c>
      <c r="B716" s="3">
        <v>0.73627969057317955</v>
      </c>
      <c r="C716" s="4">
        <v>0.41344487771684868</v>
      </c>
      <c r="D716" s="63">
        <f t="shared" si="109"/>
        <v>2362</v>
      </c>
      <c r="E716" s="117">
        <f t="shared" si="110"/>
        <v>2185.5</v>
      </c>
      <c r="F716" s="104">
        <f t="shared" si="111"/>
        <v>-0.52522923539215083</v>
      </c>
      <c r="G716" s="52">
        <v>42873.017991898145</v>
      </c>
      <c r="H716" s="3">
        <v>-0.25580106895746296</v>
      </c>
      <c r="I716" s="4">
        <v>-0.29462386139293956</v>
      </c>
      <c r="J716" s="63">
        <f t="shared" si="112"/>
        <v>1238</v>
      </c>
      <c r="K716" s="117">
        <f t="shared" si="113"/>
        <v>447.5</v>
      </c>
      <c r="L716" s="104">
        <f t="shared" si="114"/>
        <v>0.32915466252004971</v>
      </c>
      <c r="M716" s="288">
        <v>42873.219849537039</v>
      </c>
      <c r="N716" s="290">
        <v>1.4539560995406999</v>
      </c>
      <c r="O716" s="289">
        <v>3.0116999999999998</v>
      </c>
      <c r="P716" s="63">
        <f t="shared" si="115"/>
        <v>353</v>
      </c>
      <c r="Q716" s="117">
        <f t="shared" si="116"/>
        <v>251.5</v>
      </c>
      <c r="R716" s="287">
        <f t="shared" si="117"/>
        <v>0.59725135465317047</v>
      </c>
    </row>
    <row r="717" spans="1:18">
      <c r="A717" s="52">
        <v>42872.705607638884</v>
      </c>
      <c r="B717" s="3">
        <v>0.47011125412683524</v>
      </c>
      <c r="C717" s="4">
        <v>0.55505862553880603</v>
      </c>
      <c r="D717" s="63">
        <f t="shared" si="109"/>
        <v>2264</v>
      </c>
      <c r="E717" s="117">
        <f t="shared" si="110"/>
        <v>2348</v>
      </c>
      <c r="F717" s="104">
        <f t="shared" si="111"/>
        <v>-0.41199026225592805</v>
      </c>
      <c r="G717" s="52">
        <v>42873.018107638884</v>
      </c>
      <c r="H717" s="3">
        <v>-0.2923587567288401</v>
      </c>
      <c r="I717" s="4">
        <v>-0.21370171978039254</v>
      </c>
      <c r="J717" s="63">
        <f t="shared" si="112"/>
        <v>1196</v>
      </c>
      <c r="K717" s="117">
        <f t="shared" si="113"/>
        <v>909</v>
      </c>
      <c r="L717" s="104">
        <f t="shared" si="114"/>
        <v>0.53549181645147492</v>
      </c>
      <c r="M717" s="288">
        <v>42873.219861111109</v>
      </c>
      <c r="N717" s="290">
        <v>1.4468173076611499</v>
      </c>
      <c r="O717" s="289">
        <v>3.0529000000000002</v>
      </c>
      <c r="P717" s="63">
        <f t="shared" si="115"/>
        <v>349</v>
      </c>
      <c r="Q717" s="117">
        <f t="shared" si="116"/>
        <v>267</v>
      </c>
      <c r="R717" s="287">
        <f t="shared" si="117"/>
        <v>-0.23229988316001721</v>
      </c>
    </row>
    <row r="718" spans="1:18">
      <c r="A718" s="52">
        <v>42872.705723379629</v>
      </c>
      <c r="B718" s="3">
        <v>-0.17133383190151297</v>
      </c>
      <c r="C718" s="4">
        <v>0.4943670193293957</v>
      </c>
      <c r="D718" s="63">
        <f t="shared" si="109"/>
        <v>1687</v>
      </c>
      <c r="E718" s="117">
        <f t="shared" si="110"/>
        <v>2295</v>
      </c>
      <c r="F718" s="104">
        <f t="shared" si="111"/>
        <v>-0.18035398379031761</v>
      </c>
      <c r="G718" s="52">
        <v>42873.018223379629</v>
      </c>
      <c r="H718" s="3">
        <v>7.7597510288161864E-2</v>
      </c>
      <c r="I718" s="4">
        <v>-0.29462386139293956</v>
      </c>
      <c r="J718" s="63">
        <f t="shared" si="112"/>
        <v>1515</v>
      </c>
      <c r="K718" s="117">
        <f t="shared" si="113"/>
        <v>447.5</v>
      </c>
      <c r="L718" s="104">
        <f t="shared" si="114"/>
        <v>0.67500749831762985</v>
      </c>
      <c r="M718" s="288">
        <v>42873.219872685186</v>
      </c>
      <c r="N718" s="290">
        <v>1.4394264740067699</v>
      </c>
      <c r="O718" s="289">
        <v>3.1867999999999999</v>
      </c>
      <c r="P718" s="63">
        <f t="shared" si="115"/>
        <v>344</v>
      </c>
      <c r="Q718" s="117">
        <f t="shared" si="116"/>
        <v>319.5</v>
      </c>
      <c r="R718" s="287">
        <f t="shared" si="117"/>
        <v>-0.68050569904441338</v>
      </c>
    </row>
    <row r="719" spans="1:18">
      <c r="A719" s="52">
        <v>42872.705839120375</v>
      </c>
      <c r="B719" s="3">
        <v>-7.7480417978400648E-2</v>
      </c>
      <c r="C719" s="4">
        <v>0.21113952368548111</v>
      </c>
      <c r="D719" s="63">
        <f t="shared" si="109"/>
        <v>1819</v>
      </c>
      <c r="E719" s="117">
        <f t="shared" si="110"/>
        <v>1816</v>
      </c>
      <c r="F719" s="104">
        <f t="shared" si="111"/>
        <v>-0.54040000907971364</v>
      </c>
      <c r="G719" s="52">
        <v>42873.018339120375</v>
      </c>
      <c r="H719" s="3">
        <v>1.3359909483715526</v>
      </c>
      <c r="I719" s="4">
        <v>-1.1396365749023222E-2</v>
      </c>
      <c r="J719" s="63">
        <f t="shared" si="112"/>
        <v>2203</v>
      </c>
      <c r="K719" s="117">
        <f t="shared" si="113"/>
        <v>1877.5</v>
      </c>
      <c r="L719" s="104">
        <f t="shared" si="114"/>
        <v>0.51537733015859055</v>
      </c>
      <c r="M719" s="288">
        <v>42873.219884259262</v>
      </c>
      <c r="N719" s="290">
        <v>1.4338361606977701</v>
      </c>
      <c r="O719" s="289">
        <v>3.6296999999999997</v>
      </c>
      <c r="P719" s="63">
        <f t="shared" si="115"/>
        <v>339</v>
      </c>
      <c r="Q719" s="117">
        <f t="shared" si="116"/>
        <v>439</v>
      </c>
      <c r="R719" s="287">
        <f t="shared" si="117"/>
        <v>-0.86334399858527944</v>
      </c>
    </row>
    <row r="720" spans="1:18">
      <c r="A720" s="52">
        <v>42872.705954861114</v>
      </c>
      <c r="B720" s="3">
        <v>-0.45966952435615377</v>
      </c>
      <c r="C720" s="4">
        <v>2.9064705057250291E-2</v>
      </c>
      <c r="D720" s="63">
        <f t="shared" si="109"/>
        <v>1137</v>
      </c>
      <c r="E720" s="117">
        <f t="shared" si="110"/>
        <v>1226.5</v>
      </c>
      <c r="F720" s="104">
        <f t="shared" si="111"/>
        <v>-0.5200672846609582</v>
      </c>
      <c r="G720" s="52">
        <v>42873.018454861114</v>
      </c>
      <c r="H720" s="3">
        <v>0.35810563914770055</v>
      </c>
      <c r="I720" s="4">
        <v>-5.1857436555298481E-2</v>
      </c>
      <c r="J720" s="63">
        <f t="shared" si="112"/>
        <v>1721</v>
      </c>
      <c r="K720" s="117">
        <f t="shared" si="113"/>
        <v>1708.5</v>
      </c>
      <c r="L720" s="104">
        <f t="shared" si="114"/>
        <v>0.43462191123008448</v>
      </c>
      <c r="M720" s="288">
        <v>42873.219895833332</v>
      </c>
      <c r="N720" s="290">
        <v>1.4297910912993901</v>
      </c>
      <c r="O720" s="289">
        <v>3.1764999999999999</v>
      </c>
      <c r="P720" s="63">
        <f t="shared" si="115"/>
        <v>336</v>
      </c>
      <c r="Q720" s="117">
        <f t="shared" si="116"/>
        <v>316.5</v>
      </c>
      <c r="R720" s="287">
        <f t="shared" si="117"/>
        <v>-0.87062584219678985</v>
      </c>
    </row>
    <row r="721" spans="1:18">
      <c r="A721" s="52">
        <v>42872.706070601853</v>
      </c>
      <c r="B721" s="3">
        <v>-0.4831176415549342</v>
      </c>
      <c r="C721" s="4">
        <v>0.45390594852312222</v>
      </c>
      <c r="D721" s="63">
        <f t="shared" si="109"/>
        <v>1069</v>
      </c>
      <c r="E721" s="117">
        <f t="shared" si="110"/>
        <v>2243.5</v>
      </c>
      <c r="F721" s="104">
        <f t="shared" si="111"/>
        <v>-0.64794118021307157</v>
      </c>
      <c r="G721" s="52">
        <v>42873.018570601853</v>
      </c>
      <c r="H721" s="3">
        <v>1.1705818030658739</v>
      </c>
      <c r="I721" s="4">
        <v>-0.1327795781678455</v>
      </c>
      <c r="J721" s="63">
        <f t="shared" si="112"/>
        <v>2143</v>
      </c>
      <c r="K721" s="117">
        <f t="shared" si="113"/>
        <v>1368</v>
      </c>
      <c r="L721" s="104">
        <f t="shared" si="114"/>
        <v>-5.4889876644757488E-2</v>
      </c>
      <c r="M721" s="288">
        <v>42873.219907407409</v>
      </c>
      <c r="N721" s="290">
        <v>1.4296033726580999</v>
      </c>
      <c r="O721" s="289">
        <v>3.0529000000000002</v>
      </c>
      <c r="P721" s="63">
        <f t="shared" si="115"/>
        <v>335</v>
      </c>
      <c r="Q721" s="117">
        <f t="shared" si="116"/>
        <v>267</v>
      </c>
      <c r="R721" s="287">
        <f t="shared" si="117"/>
        <v>-0.73282239027778229</v>
      </c>
    </row>
    <row r="722" spans="1:18">
      <c r="A722" s="52">
        <v>42872.706186342592</v>
      </c>
      <c r="B722" s="3">
        <v>-0.47157404381297141</v>
      </c>
      <c r="C722" s="4">
        <v>0.37298380691057514</v>
      </c>
      <c r="D722" s="63">
        <f t="shared" si="109"/>
        <v>1106</v>
      </c>
      <c r="E722" s="117">
        <f t="shared" si="110"/>
        <v>2130</v>
      </c>
      <c r="F722" s="104">
        <f t="shared" si="111"/>
        <v>-6.1000319970454346E-2</v>
      </c>
      <c r="G722" s="52">
        <v>42873.018686342592</v>
      </c>
      <c r="H722" s="3">
        <v>0.3432661600435184</v>
      </c>
      <c r="I722" s="4">
        <v>-0.23393225518352931</v>
      </c>
      <c r="J722" s="63">
        <f t="shared" si="112"/>
        <v>1710</v>
      </c>
      <c r="K722" s="117">
        <f t="shared" si="113"/>
        <v>789</v>
      </c>
      <c r="L722" s="104">
        <f t="shared" si="114"/>
        <v>0.21502365425582023</v>
      </c>
      <c r="M722" s="288">
        <v>42873.219918981478</v>
      </c>
      <c r="N722" s="290">
        <v>1.4367936017871901</v>
      </c>
      <c r="O722" s="289">
        <v>3.0735000000000001</v>
      </c>
      <c r="P722" s="63">
        <f t="shared" si="115"/>
        <v>343</v>
      </c>
      <c r="Q722" s="117">
        <f t="shared" si="116"/>
        <v>275</v>
      </c>
      <c r="R722" s="287">
        <f t="shared" si="117"/>
        <v>-0.85529944342803865</v>
      </c>
    </row>
    <row r="723" spans="1:18">
      <c r="A723" s="52">
        <v>42872.70630208333</v>
      </c>
      <c r="B723" s="3">
        <v>1.1747853557926042</v>
      </c>
      <c r="C723" s="4">
        <v>0.51459755473253244</v>
      </c>
      <c r="D723" s="63">
        <f t="shared" si="109"/>
        <v>2451</v>
      </c>
      <c r="E723" s="117">
        <f t="shared" si="110"/>
        <v>2314.5</v>
      </c>
      <c r="F723" s="104">
        <f t="shared" si="111"/>
        <v>-0.14430499938988051</v>
      </c>
      <c r="G723" s="52">
        <v>42873.01880208333</v>
      </c>
      <c r="H723" s="3">
        <v>0.96947541467620213</v>
      </c>
      <c r="I723" s="4">
        <v>-0.17324064897411903</v>
      </c>
      <c r="J723" s="63">
        <f t="shared" si="112"/>
        <v>2060</v>
      </c>
      <c r="K723" s="117">
        <f t="shared" si="113"/>
        <v>1139</v>
      </c>
      <c r="L723" s="104">
        <f t="shared" si="114"/>
        <v>0.55199149057318653</v>
      </c>
      <c r="M723" s="288">
        <v>42873.219930555555</v>
      </c>
      <c r="N723" s="290">
        <v>1.4426346021748899</v>
      </c>
      <c r="O723" s="289">
        <v>2.9807999999999999</v>
      </c>
      <c r="P723" s="63">
        <f t="shared" si="115"/>
        <v>346</v>
      </c>
      <c r="Q723" s="117">
        <f t="shared" si="116"/>
        <v>242.5</v>
      </c>
      <c r="R723" s="287">
        <f t="shared" si="117"/>
        <v>0.19809802192559445</v>
      </c>
    </row>
    <row r="724" spans="1:18">
      <c r="A724" s="52">
        <v>42872.706417824069</v>
      </c>
      <c r="B724" s="3">
        <v>1.0654605353632534</v>
      </c>
      <c r="C724" s="4">
        <v>0.55505862553880603</v>
      </c>
      <c r="D724" s="63">
        <f t="shared" si="109"/>
        <v>2439</v>
      </c>
      <c r="E724" s="117">
        <f t="shared" si="110"/>
        <v>2348</v>
      </c>
      <c r="F724" s="104">
        <f t="shared" si="111"/>
        <v>-0.15291826084462348</v>
      </c>
      <c r="G724" s="52">
        <v>42873.018917824069</v>
      </c>
      <c r="H724" s="3">
        <v>1.1663010728011385</v>
      </c>
      <c r="I724" s="4">
        <v>-0.1327795781678455</v>
      </c>
      <c r="J724" s="63">
        <f t="shared" si="112"/>
        <v>2141</v>
      </c>
      <c r="K724" s="117">
        <f t="shared" si="113"/>
        <v>1368</v>
      </c>
      <c r="L724" s="104">
        <f t="shared" si="114"/>
        <v>0.25703508066171754</v>
      </c>
      <c r="M724" s="288">
        <v>42873.219942129632</v>
      </c>
      <c r="N724" s="290">
        <v>1.4458420856356</v>
      </c>
      <c r="O724" s="289">
        <v>3.0220000000000002</v>
      </c>
      <c r="P724" s="63">
        <f t="shared" si="115"/>
        <v>348</v>
      </c>
      <c r="Q724" s="117">
        <f t="shared" si="116"/>
        <v>254</v>
      </c>
      <c r="R724" s="287">
        <f t="shared" si="117"/>
        <v>0.58530063194571103</v>
      </c>
    </row>
    <row r="725" spans="1:18">
      <c r="A725" s="52">
        <v>42872.706533564815</v>
      </c>
      <c r="B725" s="3">
        <v>0.67618461764689464</v>
      </c>
      <c r="C725" s="4">
        <v>0.33252273610430166</v>
      </c>
      <c r="D725" s="63">
        <f t="shared" si="109"/>
        <v>2343</v>
      </c>
      <c r="E725" s="117">
        <f t="shared" si="110"/>
        <v>2069.5</v>
      </c>
      <c r="F725" s="104">
        <f t="shared" si="111"/>
        <v>2.8177487642970157E-2</v>
      </c>
      <c r="G725" s="52">
        <v>42873.019033564815</v>
      </c>
      <c r="H725" s="3">
        <v>1.4446475333606705</v>
      </c>
      <c r="I725" s="4">
        <v>-0.1327795781678455</v>
      </c>
      <c r="J725" s="63">
        <f t="shared" si="112"/>
        <v>2238</v>
      </c>
      <c r="K725" s="117">
        <f t="shared" si="113"/>
        <v>1368</v>
      </c>
      <c r="L725" s="104">
        <f t="shared" si="114"/>
        <v>0.44986416953597774</v>
      </c>
      <c r="M725" s="288">
        <v>42873.219953703701</v>
      </c>
      <c r="N725" s="290">
        <v>1.4510245882907</v>
      </c>
      <c r="O725" s="289">
        <v>2.7130000000000001</v>
      </c>
      <c r="P725" s="63">
        <f t="shared" si="115"/>
        <v>352</v>
      </c>
      <c r="Q725" s="117">
        <f t="shared" si="116"/>
        <v>94.5</v>
      </c>
      <c r="R725" s="287">
        <f t="shared" si="117"/>
        <v>0.97750571606383252</v>
      </c>
    </row>
    <row r="726" spans="1:18">
      <c r="A726" s="52">
        <v>42872.706649305561</v>
      </c>
      <c r="B726" s="3">
        <v>0.49650178154704566</v>
      </c>
      <c r="C726" s="4">
        <v>1.0608220106172266</v>
      </c>
      <c r="D726" s="63">
        <f t="shared" ref="D726:D789" si="118">_xlfn.RANK.AVG(B726,B$21:B$2541,1)</f>
        <v>2278</v>
      </c>
      <c r="E726" s="117">
        <f t="shared" ref="E726:E789" si="119">_xlfn.RANK.AVG(C726,C$21:C$2541,1)</f>
        <v>2509.5</v>
      </c>
      <c r="F726" s="104">
        <f t="shared" ref="F726:F789" si="120">CORREL(D731:D735,E726:E730)</f>
        <v>0.29158289292328649</v>
      </c>
      <c r="G726" s="52">
        <v>42873.019149305561</v>
      </c>
      <c r="H726" s="3">
        <v>0.91655972479803494</v>
      </c>
      <c r="I726" s="4">
        <v>-5.1857436555296739E-2</v>
      </c>
      <c r="J726" s="63">
        <f t="shared" ref="J726:J789" si="121">_xlfn.RANK.AVG(H726,H$21:H$2361,1)</f>
        <v>2036</v>
      </c>
      <c r="K726" s="117">
        <f t="shared" ref="K726:K789" si="122">_xlfn.RANK.AVG(I726,I$21:I$2361,1)</f>
        <v>1741</v>
      </c>
      <c r="L726" s="104">
        <f t="shared" ref="L726:L789" si="123">CORREL(J731:J735,K726:K730)</f>
        <v>7.6409919666401677E-2</v>
      </c>
      <c r="M726" s="288">
        <v>42873.219965277778</v>
      </c>
      <c r="N726" s="290">
        <v>1.46194801145099</v>
      </c>
      <c r="O726" s="289">
        <v>2.7336</v>
      </c>
      <c r="P726" s="63">
        <f t="shared" ref="P726:P741" si="124">_xlfn.RANK.AVG(N726,N$21:N$741,1)</f>
        <v>361</v>
      </c>
      <c r="Q726" s="117">
        <f t="shared" ref="Q726:Q741" si="125">_xlfn.RANK.AVG(O726,O$21:O$741,1)</f>
        <v>112</v>
      </c>
      <c r="R726" s="287">
        <f t="shared" si="117"/>
        <v>0.81922334918331929</v>
      </c>
    </row>
    <row r="727" spans="1:18">
      <c r="A727" s="52">
        <v>42872.7067650463</v>
      </c>
      <c r="B727" s="3">
        <v>8.1375150482124972E-2</v>
      </c>
      <c r="C727" s="4">
        <v>0.25160059449175465</v>
      </c>
      <c r="D727" s="63">
        <f t="shared" si="118"/>
        <v>1994</v>
      </c>
      <c r="E727" s="117">
        <f t="shared" si="119"/>
        <v>1925</v>
      </c>
      <c r="F727" s="104">
        <f t="shared" si="120"/>
        <v>-9.4842816180175857E-2</v>
      </c>
      <c r="G727" s="52">
        <v>42873.0192650463</v>
      </c>
      <c r="H727" s="3">
        <v>0.69437573656111873</v>
      </c>
      <c r="I727" s="4">
        <v>-0.17324064897411903</v>
      </c>
      <c r="J727" s="63">
        <f t="shared" si="121"/>
        <v>1917</v>
      </c>
      <c r="K727" s="117">
        <f t="shared" si="122"/>
        <v>1139</v>
      </c>
      <c r="L727" s="104">
        <f t="shared" si="123"/>
        <v>-0.40282763860800042</v>
      </c>
      <c r="M727" s="288">
        <v>42873.219976851855</v>
      </c>
      <c r="N727" s="290">
        <v>1.47068596903916</v>
      </c>
      <c r="O727" s="289">
        <v>3.1456</v>
      </c>
      <c r="P727" s="63">
        <f t="shared" si="124"/>
        <v>367</v>
      </c>
      <c r="Q727" s="117">
        <f t="shared" si="125"/>
        <v>304</v>
      </c>
      <c r="R727" s="287">
        <f t="shared" si="117"/>
        <v>-0.98113296109966197</v>
      </c>
    </row>
    <row r="728" spans="1:18">
      <c r="A728" s="52">
        <v>42872.706880787038</v>
      </c>
      <c r="B728" s="3">
        <v>0.29024212128544241</v>
      </c>
      <c r="C728" s="4">
        <v>0.45390594852312222</v>
      </c>
      <c r="D728" s="63">
        <f t="shared" si="118"/>
        <v>2151</v>
      </c>
      <c r="E728" s="117">
        <f t="shared" si="119"/>
        <v>2243.5</v>
      </c>
      <c r="F728" s="104">
        <f t="shared" si="120"/>
        <v>2.0612183045633527E-2</v>
      </c>
      <c r="G728" s="52">
        <v>42873.019380787038</v>
      </c>
      <c r="H728" s="3">
        <v>-0.39987128835980762</v>
      </c>
      <c r="I728" s="4">
        <v>-0.17324064897411903</v>
      </c>
      <c r="J728" s="63">
        <f t="shared" si="121"/>
        <v>1089</v>
      </c>
      <c r="K728" s="117">
        <f t="shared" si="122"/>
        <v>1139</v>
      </c>
      <c r="L728" s="104">
        <f t="shared" si="123"/>
        <v>-0.39440578326663184</v>
      </c>
      <c r="M728" s="288">
        <v>42873.219988425924</v>
      </c>
      <c r="N728" s="290">
        <v>1.4796813473299799</v>
      </c>
      <c r="O728" s="289">
        <v>3.0838000000000001</v>
      </c>
      <c r="P728" s="63">
        <f t="shared" si="124"/>
        <v>372</v>
      </c>
      <c r="Q728" s="117">
        <f t="shared" si="125"/>
        <v>281</v>
      </c>
      <c r="R728" s="287">
        <f t="shared" si="117"/>
        <v>-0.99442004751117608</v>
      </c>
    </row>
    <row r="729" spans="1:18">
      <c r="A729" s="52">
        <v>42872.706996527777</v>
      </c>
      <c r="B729" s="3">
        <v>-0.34344301045547421</v>
      </c>
      <c r="C729" s="4">
        <v>0.39321434231371194</v>
      </c>
      <c r="D729" s="63">
        <f t="shared" si="118"/>
        <v>1407</v>
      </c>
      <c r="E729" s="117">
        <f t="shared" si="119"/>
        <v>2158.5</v>
      </c>
      <c r="F729" s="104">
        <f t="shared" si="120"/>
        <v>0.16941024111327727</v>
      </c>
      <c r="G729" s="52">
        <v>42873.019496527777</v>
      </c>
      <c r="H729" s="3">
        <v>0.63298102980627768</v>
      </c>
      <c r="I729" s="4">
        <v>-0.29462386139293956</v>
      </c>
      <c r="J729" s="63">
        <f t="shared" si="121"/>
        <v>1869</v>
      </c>
      <c r="K729" s="117">
        <f t="shared" si="122"/>
        <v>447.5</v>
      </c>
      <c r="L729" s="104">
        <f t="shared" si="123"/>
        <v>-0.3858211697581706</v>
      </c>
      <c r="M729" s="288">
        <v>42873.22</v>
      </c>
      <c r="N729" s="290">
        <v>1.49070493441153</v>
      </c>
      <c r="O729" s="289">
        <v>3.1353</v>
      </c>
      <c r="P729" s="63">
        <f t="shared" si="124"/>
        <v>378</v>
      </c>
      <c r="Q729" s="117">
        <f t="shared" si="125"/>
        <v>300</v>
      </c>
      <c r="R729" s="287">
        <f t="shared" si="117"/>
        <v>-0.2367969636742091</v>
      </c>
    </row>
    <row r="730" spans="1:18">
      <c r="A730" s="52">
        <v>42872.707112268516</v>
      </c>
      <c r="B730" s="3">
        <v>1.2006934792230071</v>
      </c>
      <c r="C730" s="4">
        <v>0.65621130255448978</v>
      </c>
      <c r="D730" s="63">
        <f t="shared" si="118"/>
        <v>2458</v>
      </c>
      <c r="E730" s="117">
        <f t="shared" si="119"/>
        <v>2418.5</v>
      </c>
      <c r="F730" s="104">
        <f t="shared" si="120"/>
        <v>0.20588388893576007</v>
      </c>
      <c r="G730" s="52">
        <v>42873.019612268516</v>
      </c>
      <c r="H730" s="3">
        <v>-0.11002204795175635</v>
      </c>
      <c r="I730" s="4">
        <v>-9.2318507361570254E-2</v>
      </c>
      <c r="J730" s="63">
        <f t="shared" si="121"/>
        <v>1360</v>
      </c>
      <c r="K730" s="117">
        <f t="shared" si="122"/>
        <v>1574</v>
      </c>
      <c r="L730" s="104">
        <f t="shared" si="123"/>
        <v>-0.36679469592165054</v>
      </c>
      <c r="M730" s="288">
        <v>42873.220011574071</v>
      </c>
      <c r="N730" s="290">
        <v>1.5012470164990901</v>
      </c>
      <c r="O730" s="289">
        <v>3.2279999999999998</v>
      </c>
      <c r="P730" s="63">
        <f t="shared" si="124"/>
        <v>382</v>
      </c>
      <c r="Q730" s="117">
        <f t="shared" si="125"/>
        <v>332</v>
      </c>
      <c r="R730" s="287">
        <f t="shared" si="117"/>
        <v>0.37079932262393633</v>
      </c>
    </row>
    <row r="731" spans="1:18">
      <c r="A731" s="52">
        <v>42872.707228009254</v>
      </c>
      <c r="B731" s="3">
        <v>1.3746282671874823</v>
      </c>
      <c r="C731" s="4">
        <v>0.37298380691057514</v>
      </c>
      <c r="D731" s="63">
        <f t="shared" si="118"/>
        <v>2475</v>
      </c>
      <c r="E731" s="117">
        <f t="shared" si="119"/>
        <v>2130</v>
      </c>
      <c r="F731" s="104">
        <f t="shared" si="120"/>
        <v>0.46618991945396909</v>
      </c>
      <c r="G731" s="52">
        <v>42873.019728009254</v>
      </c>
      <c r="H731" s="3">
        <v>0.93506562105850155</v>
      </c>
      <c r="I731" s="4">
        <v>-0.21370171978039254</v>
      </c>
      <c r="J731" s="63">
        <f t="shared" si="121"/>
        <v>2044</v>
      </c>
      <c r="K731" s="117">
        <f t="shared" si="122"/>
        <v>909</v>
      </c>
      <c r="L731" s="104">
        <f t="shared" si="123"/>
        <v>-0.42071167416143485</v>
      </c>
      <c r="M731" s="288">
        <v>42873.220023148147</v>
      </c>
      <c r="N731" s="290">
        <v>1.51114966468673</v>
      </c>
      <c r="O731" s="289">
        <v>3.3515999999999999</v>
      </c>
      <c r="P731" s="63">
        <f t="shared" si="124"/>
        <v>387</v>
      </c>
      <c r="Q731" s="117">
        <f t="shared" si="125"/>
        <v>367</v>
      </c>
      <c r="R731" s="287">
        <f t="shared" si="117"/>
        <v>0.43328506243775394</v>
      </c>
    </row>
    <row r="732" spans="1:18">
      <c r="A732" s="52">
        <v>42872.70734375</v>
      </c>
      <c r="B732" s="3">
        <v>0.32979803196148277</v>
      </c>
      <c r="C732" s="4">
        <v>0.43367541311998542</v>
      </c>
      <c r="D732" s="63">
        <f t="shared" si="118"/>
        <v>2191</v>
      </c>
      <c r="E732" s="117">
        <f t="shared" si="119"/>
        <v>2214</v>
      </c>
      <c r="F732" s="104">
        <f t="shared" si="120"/>
        <v>0.88139781226301395</v>
      </c>
      <c r="G732" s="52">
        <v>42873.01984375</v>
      </c>
      <c r="H732" s="3">
        <v>0.65582095601977142</v>
      </c>
      <c r="I732" s="4">
        <v>-0.29462386139293956</v>
      </c>
      <c r="J732" s="63">
        <f t="shared" si="121"/>
        <v>1889</v>
      </c>
      <c r="K732" s="117">
        <f t="shared" si="122"/>
        <v>447.5</v>
      </c>
      <c r="L732" s="104">
        <f t="shared" si="123"/>
        <v>3.4997434656787035E-2</v>
      </c>
      <c r="M732" s="288">
        <v>42873.220034722224</v>
      </c>
      <c r="N732" s="290">
        <v>1.5211682927730501</v>
      </c>
      <c r="O732" s="289">
        <v>3.3001</v>
      </c>
      <c r="P732" s="63">
        <f t="shared" si="124"/>
        <v>400</v>
      </c>
      <c r="Q732" s="117">
        <f t="shared" si="125"/>
        <v>348.5</v>
      </c>
      <c r="R732" s="287">
        <f t="shared" si="117"/>
        <v>-0.44209692034112918</v>
      </c>
    </row>
    <row r="733" spans="1:18">
      <c r="A733" s="52">
        <v>42872.707459490746</v>
      </c>
      <c r="B733" s="3">
        <v>-0.39542679914670076</v>
      </c>
      <c r="C733" s="4">
        <v>0.45390594852312222</v>
      </c>
      <c r="D733" s="63">
        <f t="shared" si="118"/>
        <v>1297</v>
      </c>
      <c r="E733" s="117">
        <f t="shared" si="119"/>
        <v>2243.5</v>
      </c>
      <c r="F733" s="104">
        <f t="shared" si="120"/>
        <v>8.3217790685478965E-2</v>
      </c>
      <c r="G733" s="52">
        <v>42873.019959490746</v>
      </c>
      <c r="H733" s="3">
        <v>0.55821792456585095</v>
      </c>
      <c r="I733" s="4">
        <v>-0.19347118437725577</v>
      </c>
      <c r="J733" s="63">
        <f t="shared" si="121"/>
        <v>1822</v>
      </c>
      <c r="K733" s="117">
        <f t="shared" si="122"/>
        <v>1019.5</v>
      </c>
      <c r="L733" s="104">
        <f t="shared" si="123"/>
        <v>9.3437667069843217E-2</v>
      </c>
      <c r="M733" s="288">
        <v>42873.220046296294</v>
      </c>
      <c r="N733" s="290">
        <v>1.5230418292936301</v>
      </c>
      <c r="O733" s="289">
        <v>3.7532999999999999</v>
      </c>
      <c r="P733" s="63">
        <f t="shared" si="124"/>
        <v>401</v>
      </c>
      <c r="Q733" s="117">
        <f t="shared" si="125"/>
        <v>451</v>
      </c>
      <c r="R733" s="287">
        <f t="shared" si="117"/>
        <v>-0.93309614287128528</v>
      </c>
    </row>
    <row r="734" spans="1:18">
      <c r="A734" s="52">
        <v>42872.707575231485</v>
      </c>
      <c r="B734" s="3">
        <v>0.10437027656851339</v>
      </c>
      <c r="C734" s="4">
        <v>0.67644183795762824</v>
      </c>
      <c r="D734" s="63">
        <f t="shared" si="118"/>
        <v>2009</v>
      </c>
      <c r="E734" s="117">
        <f t="shared" si="119"/>
        <v>2428.5</v>
      </c>
      <c r="F734" s="104">
        <f t="shared" si="120"/>
        <v>-0.5178351126663665</v>
      </c>
      <c r="G734" s="52">
        <v>42873.020075231485</v>
      </c>
      <c r="H734" s="3">
        <v>0.12091478611499146</v>
      </c>
      <c r="I734" s="4">
        <v>-0.25416279058666608</v>
      </c>
      <c r="J734" s="63">
        <f t="shared" si="121"/>
        <v>1542</v>
      </c>
      <c r="K734" s="117">
        <f t="shared" si="122"/>
        <v>664.5</v>
      </c>
      <c r="L734" s="104">
        <f t="shared" si="123"/>
        <v>1.5687278871129196E-2</v>
      </c>
      <c r="M734" s="288">
        <v>42873.220057870371</v>
      </c>
      <c r="N734" s="290">
        <v>1.5192389335137499</v>
      </c>
      <c r="O734" s="289">
        <v>3.9283999999999999</v>
      </c>
      <c r="P734" s="63">
        <f t="shared" si="124"/>
        <v>399</v>
      </c>
      <c r="Q734" s="117">
        <f t="shared" si="125"/>
        <v>476.5</v>
      </c>
      <c r="R734" s="287">
        <f t="shared" si="117"/>
        <v>-0.96395813196599678</v>
      </c>
    </row>
    <row r="735" spans="1:18">
      <c r="A735" s="52">
        <v>42872.707690972224</v>
      </c>
      <c r="B735" s="3">
        <v>0.69289180303400111</v>
      </c>
      <c r="C735" s="4">
        <v>0.7978250503764488</v>
      </c>
      <c r="D735" s="63">
        <f t="shared" si="118"/>
        <v>2351</v>
      </c>
      <c r="E735" s="117">
        <f t="shared" si="119"/>
        <v>2471.5</v>
      </c>
      <c r="F735" s="104">
        <f t="shared" si="120"/>
        <v>-0.1439948869280529</v>
      </c>
      <c r="G735" s="52">
        <v>42873.020190972224</v>
      </c>
      <c r="H735" s="3">
        <v>-0.40121184006815874</v>
      </c>
      <c r="I735" s="4">
        <v>-3.1626901152159978E-2</v>
      </c>
      <c r="J735" s="63">
        <f t="shared" si="121"/>
        <v>1087</v>
      </c>
      <c r="K735" s="117">
        <f t="shared" si="122"/>
        <v>1805.5</v>
      </c>
      <c r="L735" s="104">
        <f t="shared" si="123"/>
        <v>0.16537103164792955</v>
      </c>
      <c r="M735" s="288">
        <v>42873.220069444447</v>
      </c>
      <c r="N735" s="290">
        <v>1.5174379089079699</v>
      </c>
      <c r="O735" s="289">
        <v>3.4649000000000001</v>
      </c>
      <c r="P735" s="63">
        <f t="shared" si="124"/>
        <v>395</v>
      </c>
      <c r="Q735" s="117">
        <f t="shared" si="125"/>
        <v>397.5</v>
      </c>
      <c r="R735" s="287">
        <f t="shared" si="117"/>
        <v>-1</v>
      </c>
    </row>
    <row r="736" spans="1:18">
      <c r="A736" s="52">
        <v>42872.707806712962</v>
      </c>
      <c r="B736" s="3">
        <v>1.2181518304808618</v>
      </c>
      <c r="C736" s="4">
        <v>0.59551969634507951</v>
      </c>
      <c r="D736" s="63">
        <f t="shared" si="118"/>
        <v>2460</v>
      </c>
      <c r="E736" s="117">
        <f t="shared" si="119"/>
        <v>2381.5</v>
      </c>
      <c r="F736" s="104">
        <f t="shared" si="120"/>
        <v>-0.1570883054863606</v>
      </c>
      <c r="G736" s="52">
        <v>42873.020306712962</v>
      </c>
      <c r="H736" s="3">
        <v>0.84280272181660387</v>
      </c>
      <c r="I736" s="4">
        <v>8.8341696541135353E-3</v>
      </c>
      <c r="J736" s="63">
        <f t="shared" si="121"/>
        <v>1999</v>
      </c>
      <c r="K736" s="117">
        <f t="shared" si="122"/>
        <v>1934.5</v>
      </c>
      <c r="L736" s="104">
        <f t="shared" si="123"/>
        <v>0.49917987564270816</v>
      </c>
      <c r="M736" s="288">
        <v>42873.220081018517</v>
      </c>
      <c r="N736" s="290">
        <v>1.51551456445591</v>
      </c>
      <c r="O736" s="289">
        <v>4.4846000000000004</v>
      </c>
      <c r="P736" s="63">
        <f t="shared" si="124"/>
        <v>392</v>
      </c>
      <c r="Q736" s="117">
        <f t="shared" si="125"/>
        <v>516.5</v>
      </c>
      <c r="R736" s="287" t="e">
        <f t="shared" si="117"/>
        <v>#DIV/0!</v>
      </c>
    </row>
    <row r="737" spans="1:18">
      <c r="A737" s="52">
        <v>42872.707922453701</v>
      </c>
      <c r="B737" s="3">
        <v>0.50753420706572427</v>
      </c>
      <c r="C737" s="4">
        <v>1.0608220106172266</v>
      </c>
      <c r="D737" s="63">
        <f t="shared" si="118"/>
        <v>2282</v>
      </c>
      <c r="E737" s="117">
        <f t="shared" si="119"/>
        <v>2509.5</v>
      </c>
      <c r="F737" s="104">
        <f t="shared" si="120"/>
        <v>0.11915658742667262</v>
      </c>
      <c r="G737" s="52">
        <v>42873.020422453701</v>
      </c>
      <c r="H737" s="3">
        <v>0.20203912995165327</v>
      </c>
      <c r="I737" s="4">
        <v>-0.17324064897411903</v>
      </c>
      <c r="J737" s="63">
        <f t="shared" si="121"/>
        <v>1595</v>
      </c>
      <c r="K737" s="117">
        <f t="shared" si="122"/>
        <v>1139</v>
      </c>
      <c r="L737" s="104">
        <f t="shared" si="123"/>
        <v>0.63255523751482434</v>
      </c>
      <c r="M737" s="288">
        <v>42873.220092592594</v>
      </c>
      <c r="N737" s="290">
        <v>1.5157211033121201</v>
      </c>
      <c r="O737" s="289">
        <v>4.4536999999999995</v>
      </c>
      <c r="P737" s="63">
        <f t="shared" si="124"/>
        <v>393</v>
      </c>
      <c r="Q737" s="117">
        <f t="shared" si="125"/>
        <v>514</v>
      </c>
      <c r="R737" s="287" t="e">
        <f t="shared" si="117"/>
        <v>#DIV/0!</v>
      </c>
    </row>
    <row r="738" spans="1:18">
      <c r="A738" s="52">
        <v>42872.70803819444</v>
      </c>
      <c r="B738" s="3">
        <v>0.29031687431449299</v>
      </c>
      <c r="C738" s="4">
        <v>0.4943670193293957</v>
      </c>
      <c r="D738" s="63">
        <f t="shared" si="118"/>
        <v>2152</v>
      </c>
      <c r="E738" s="117">
        <f t="shared" si="119"/>
        <v>2295</v>
      </c>
      <c r="F738" s="104">
        <f t="shared" si="120"/>
        <v>-0.23172857072027586</v>
      </c>
      <c r="G738" s="52">
        <v>42873.02053819444</v>
      </c>
      <c r="H738" s="3">
        <v>0.76524746158304913</v>
      </c>
      <c r="I738" s="4">
        <v>-0.3148543967960763</v>
      </c>
      <c r="J738" s="63">
        <f t="shared" si="121"/>
        <v>1958</v>
      </c>
      <c r="K738" s="117">
        <f t="shared" si="122"/>
        <v>364.5</v>
      </c>
      <c r="L738" s="104">
        <f t="shared" si="123"/>
        <v>0.95690819307108455</v>
      </c>
      <c r="M738" s="288">
        <v>42873.220104166663</v>
      </c>
      <c r="N738" s="290">
        <v>1.5178369340808699</v>
      </c>
      <c r="O738" s="289">
        <v>5.7309000000000001</v>
      </c>
      <c r="P738" s="63">
        <f t="shared" si="124"/>
        <v>396</v>
      </c>
      <c r="Q738" s="117">
        <f t="shared" si="125"/>
        <v>605.5</v>
      </c>
      <c r="R738" s="287" t="e">
        <f t="shared" si="117"/>
        <v>#DIV/0!</v>
      </c>
    </row>
    <row r="739" spans="1:18">
      <c r="A739" s="52">
        <v>42872.708153935186</v>
      </c>
      <c r="B739" s="3">
        <v>1.3930810518231791</v>
      </c>
      <c r="C739" s="4">
        <v>0.53482809013566923</v>
      </c>
      <c r="D739" s="63">
        <f t="shared" si="118"/>
        <v>2478</v>
      </c>
      <c r="E739" s="117">
        <f t="shared" si="119"/>
        <v>2330</v>
      </c>
      <c r="F739" s="104">
        <f t="shared" si="120"/>
        <v>-0.35595312273309282</v>
      </c>
      <c r="G739" s="52">
        <v>42873.020653935186</v>
      </c>
      <c r="H739" s="3">
        <v>-9.5793105846022811E-2</v>
      </c>
      <c r="I739" s="4">
        <v>-5.1857436555296739E-2</v>
      </c>
      <c r="J739" s="63">
        <f t="shared" si="121"/>
        <v>1369</v>
      </c>
      <c r="K739" s="117">
        <f t="shared" si="122"/>
        <v>1741</v>
      </c>
      <c r="L739" s="104">
        <f t="shared" si="123"/>
        <v>0.95304380837759295</v>
      </c>
      <c r="M739" s="288">
        <v>42873.22011574074</v>
      </c>
      <c r="N739" s="290">
        <v>1.5173260035310201</v>
      </c>
      <c r="O739" s="289">
        <v>6.0914000000000001</v>
      </c>
      <c r="P739" s="63">
        <f t="shared" si="124"/>
        <v>394</v>
      </c>
      <c r="Q739" s="117">
        <f t="shared" si="125"/>
        <v>622.5</v>
      </c>
      <c r="R739" s="287" t="e">
        <f t="shared" si="117"/>
        <v>#DIV/0!</v>
      </c>
    </row>
    <row r="740" spans="1:18">
      <c r="A740" s="52">
        <v>42872.708269675932</v>
      </c>
      <c r="B740" s="3">
        <v>1.7800272861095214</v>
      </c>
      <c r="C740" s="4">
        <v>0.53482809013566923</v>
      </c>
      <c r="D740" s="63">
        <f t="shared" si="118"/>
        <v>2504</v>
      </c>
      <c r="E740" s="117">
        <f t="shared" si="119"/>
        <v>2330</v>
      </c>
      <c r="F740" s="104">
        <f t="shared" si="120"/>
        <v>1.6375885550715348E-2</v>
      </c>
      <c r="G740" s="52">
        <v>42873.020769675932</v>
      </c>
      <c r="H740" s="3">
        <v>-0.35923161974432849</v>
      </c>
      <c r="I740" s="4">
        <v>-0.23393225518352931</v>
      </c>
      <c r="J740" s="63">
        <f t="shared" si="121"/>
        <v>1130</v>
      </c>
      <c r="K740" s="117">
        <f t="shared" si="122"/>
        <v>789</v>
      </c>
      <c r="L740" s="104">
        <f t="shared" si="123"/>
        <v>0.78910862458144071</v>
      </c>
      <c r="M740" s="288">
        <v>42873.220127314817</v>
      </c>
      <c r="N740" s="290">
        <v>1.5184297875217001</v>
      </c>
      <c r="O740" s="289">
        <v>5.6588000000000003</v>
      </c>
      <c r="P740" s="63">
        <f t="shared" si="124"/>
        <v>397</v>
      </c>
      <c r="Q740" s="117">
        <f t="shared" si="125"/>
        <v>601</v>
      </c>
      <c r="R740" s="287" t="e">
        <f t="shared" si="117"/>
        <v>#DIV/0!</v>
      </c>
    </row>
    <row r="741" spans="1:18">
      <c r="A741" s="52">
        <v>42872.70838541667</v>
      </c>
      <c r="B741" s="3">
        <v>0.61812698307393632</v>
      </c>
      <c r="C741" s="4">
        <v>0.4943670193293957</v>
      </c>
      <c r="D741" s="63">
        <f t="shared" si="118"/>
        <v>2325</v>
      </c>
      <c r="E741" s="117">
        <f t="shared" si="119"/>
        <v>2295</v>
      </c>
      <c r="F741" s="104">
        <f t="shared" si="120"/>
        <v>0.21025021393994794</v>
      </c>
      <c r="G741" s="52">
        <v>42873.02088541667</v>
      </c>
      <c r="H741" s="3">
        <v>0.73633149800458619</v>
      </c>
      <c r="I741" s="4">
        <v>-0.43623760921489685</v>
      </c>
      <c r="J741" s="63">
        <f t="shared" si="121"/>
        <v>1948</v>
      </c>
      <c r="K741" s="117">
        <f t="shared" si="122"/>
        <v>61</v>
      </c>
      <c r="L741" s="104">
        <f t="shared" si="123"/>
        <v>0.78037668003337024</v>
      </c>
      <c r="M741" s="288">
        <v>42873.220138888886</v>
      </c>
      <c r="N741" s="290">
        <v>1.51408098819217</v>
      </c>
      <c r="O741" s="289">
        <v>7.9248000000000003</v>
      </c>
      <c r="P741" s="63">
        <f t="shared" si="124"/>
        <v>390</v>
      </c>
      <c r="Q741" s="117">
        <f t="shared" si="125"/>
        <v>666</v>
      </c>
      <c r="R741" s="287" t="e">
        <f t="shared" si="117"/>
        <v>#DIV/0!</v>
      </c>
    </row>
    <row r="742" spans="1:18">
      <c r="A742" s="52">
        <v>42872.708501157409</v>
      </c>
      <c r="B742" s="3">
        <v>6.2578355962690443E-2</v>
      </c>
      <c r="C742" s="4">
        <v>0.55505862553880603</v>
      </c>
      <c r="D742" s="63">
        <f t="shared" si="118"/>
        <v>1979</v>
      </c>
      <c r="E742" s="117">
        <f t="shared" si="119"/>
        <v>2348</v>
      </c>
      <c r="F742" s="104">
        <f t="shared" si="120"/>
        <v>0.59864912237037982</v>
      </c>
      <c r="G742" s="52">
        <v>42873.021001157409</v>
      </c>
      <c r="H742" s="3">
        <v>-0.14229782856466178</v>
      </c>
      <c r="I742" s="4">
        <v>-0.19347118437725577</v>
      </c>
      <c r="J742" s="63">
        <f t="shared" si="121"/>
        <v>1326</v>
      </c>
      <c r="K742" s="117">
        <f t="shared" si="122"/>
        <v>1019.5</v>
      </c>
      <c r="L742" s="104">
        <f t="shared" si="123"/>
        <v>-0.40848322518222863</v>
      </c>
    </row>
    <row r="743" spans="1:18">
      <c r="A743" s="52">
        <v>42872.708616898148</v>
      </c>
      <c r="B743" s="3">
        <v>1.2528955064094354</v>
      </c>
      <c r="C743" s="4">
        <v>0.87874719198899587</v>
      </c>
      <c r="D743" s="63">
        <f t="shared" si="118"/>
        <v>2467</v>
      </c>
      <c r="E743" s="117">
        <f t="shared" si="119"/>
        <v>2496.5</v>
      </c>
      <c r="F743" s="104">
        <f t="shared" si="120"/>
        <v>0.11405398644180528</v>
      </c>
      <c r="G743" s="52">
        <v>42873.021116898148</v>
      </c>
      <c r="H743" s="3">
        <v>0.34060143206952176</v>
      </c>
      <c r="I743" s="4">
        <v>-7.20879719584335E-2</v>
      </c>
      <c r="J743" s="63">
        <f t="shared" si="121"/>
        <v>1705</v>
      </c>
      <c r="K743" s="117">
        <f t="shared" si="122"/>
        <v>1653.5</v>
      </c>
      <c r="L743" s="104">
        <f t="shared" si="123"/>
        <v>-0.11188965671829795</v>
      </c>
    </row>
    <row r="744" spans="1:18">
      <c r="A744" s="52">
        <v>42872.708732638886</v>
      </c>
      <c r="B744" s="3">
        <v>2.1313556266390067E-2</v>
      </c>
      <c r="C744" s="4">
        <v>0.83828612118272228</v>
      </c>
      <c r="D744" s="63">
        <f t="shared" si="118"/>
        <v>1940</v>
      </c>
      <c r="E744" s="117">
        <f t="shared" si="119"/>
        <v>2482.5</v>
      </c>
      <c r="F744" s="104">
        <f t="shared" si="120"/>
        <v>0.29920458864044103</v>
      </c>
      <c r="G744" s="52">
        <v>42873.021232638886</v>
      </c>
      <c r="H744" s="3">
        <v>2.0866973499853474</v>
      </c>
      <c r="I744" s="4">
        <v>-0.23393225518352931</v>
      </c>
      <c r="J744" s="63">
        <f t="shared" si="121"/>
        <v>2325</v>
      </c>
      <c r="K744" s="117">
        <f t="shared" si="122"/>
        <v>789</v>
      </c>
      <c r="L744" s="104">
        <f t="shared" si="123"/>
        <v>-0.14924455507960804</v>
      </c>
    </row>
    <row r="745" spans="1:18">
      <c r="A745" s="52">
        <v>42872.708848379625</v>
      </c>
      <c r="B745" s="3">
        <v>-0.20066053819070057</v>
      </c>
      <c r="C745" s="4">
        <v>0.71690290876390173</v>
      </c>
      <c r="D745" s="63">
        <f t="shared" si="118"/>
        <v>1645</v>
      </c>
      <c r="E745" s="117">
        <f t="shared" si="119"/>
        <v>2446</v>
      </c>
      <c r="F745" s="104">
        <f t="shared" si="120"/>
        <v>9.3168241434454735E-2</v>
      </c>
      <c r="G745" s="52">
        <v>42873.021348379625</v>
      </c>
      <c r="H745" s="3">
        <v>0.63242628031251413</v>
      </c>
      <c r="I745" s="4">
        <v>-0.19347118437725577</v>
      </c>
      <c r="J745" s="63">
        <f t="shared" si="121"/>
        <v>1868</v>
      </c>
      <c r="K745" s="117">
        <f t="shared" si="122"/>
        <v>1019.5</v>
      </c>
      <c r="L745" s="104">
        <f t="shared" si="123"/>
        <v>-0.45859605355541028</v>
      </c>
    </row>
    <row r="746" spans="1:18">
      <c r="A746" s="52">
        <v>42872.708964120371</v>
      </c>
      <c r="B746" s="3">
        <v>-0.3883786452819239</v>
      </c>
      <c r="C746" s="4">
        <v>0.23137005908861785</v>
      </c>
      <c r="D746" s="63">
        <f t="shared" si="118"/>
        <v>1312</v>
      </c>
      <c r="E746" s="117">
        <f t="shared" si="119"/>
        <v>1873</v>
      </c>
      <c r="F746" s="104">
        <f t="shared" si="120"/>
        <v>-0.45859590980249826</v>
      </c>
      <c r="G746" s="52">
        <v>42873.021464120371</v>
      </c>
      <c r="H746" s="3">
        <v>-4.0622336740469348E-2</v>
      </c>
      <c r="I746" s="4">
        <v>-0.19347118437725577</v>
      </c>
      <c r="J746" s="63">
        <f t="shared" si="121"/>
        <v>1417</v>
      </c>
      <c r="K746" s="117">
        <f t="shared" si="122"/>
        <v>1019.5</v>
      </c>
      <c r="L746" s="104">
        <f t="shared" si="123"/>
        <v>-0.61022773834808075</v>
      </c>
    </row>
    <row r="747" spans="1:18">
      <c r="A747" s="52">
        <v>42872.70907986111</v>
      </c>
      <c r="B747" s="3">
        <v>-0.21298368274463617</v>
      </c>
      <c r="C747" s="4">
        <v>0.73713344416703674</v>
      </c>
      <c r="D747" s="63">
        <f t="shared" si="118"/>
        <v>1625</v>
      </c>
      <c r="E747" s="117">
        <f t="shared" si="119"/>
        <v>2450.5</v>
      </c>
      <c r="F747" s="104">
        <f t="shared" si="120"/>
        <v>0.30103486741174357</v>
      </c>
      <c r="G747" s="52">
        <v>42873.02157986111</v>
      </c>
      <c r="H747" s="3">
        <v>1.2957643216319457</v>
      </c>
      <c r="I747" s="4">
        <v>-0.19347118437725577</v>
      </c>
      <c r="J747" s="63">
        <f t="shared" si="121"/>
        <v>2189</v>
      </c>
      <c r="K747" s="117">
        <f t="shared" si="122"/>
        <v>1019.5</v>
      </c>
      <c r="L747" s="104">
        <f t="shared" si="123"/>
        <v>-0.78402747441685128</v>
      </c>
    </row>
    <row r="748" spans="1:18">
      <c r="A748" s="52">
        <v>42872.709195601856</v>
      </c>
      <c r="B748" s="3">
        <v>-0.37693226129718038</v>
      </c>
      <c r="C748" s="4">
        <v>0.37298380691057514</v>
      </c>
      <c r="D748" s="63">
        <f t="shared" si="118"/>
        <v>1338</v>
      </c>
      <c r="E748" s="117">
        <f t="shared" si="119"/>
        <v>2130</v>
      </c>
      <c r="F748" s="104">
        <f t="shared" si="120"/>
        <v>1.2383320322953847E-2</v>
      </c>
      <c r="G748" s="52">
        <v>42873.021695601856</v>
      </c>
      <c r="H748" s="3">
        <v>1.5361832031659619</v>
      </c>
      <c r="I748" s="4">
        <v>-0.25416279058666608</v>
      </c>
      <c r="J748" s="63">
        <f t="shared" si="121"/>
        <v>2251</v>
      </c>
      <c r="K748" s="117">
        <f t="shared" si="122"/>
        <v>664.5</v>
      </c>
      <c r="L748" s="104">
        <f t="shared" si="123"/>
        <v>-0.5674213290012381</v>
      </c>
    </row>
    <row r="749" spans="1:18">
      <c r="A749" s="52">
        <v>42872.709311342594</v>
      </c>
      <c r="B749" s="3">
        <v>-0.19642616464758625</v>
      </c>
      <c r="C749" s="4">
        <v>0.3527532715074384</v>
      </c>
      <c r="D749" s="63">
        <f t="shared" si="118"/>
        <v>1656</v>
      </c>
      <c r="E749" s="117">
        <f t="shared" si="119"/>
        <v>2098</v>
      </c>
      <c r="F749" s="104">
        <f t="shared" si="120"/>
        <v>-0.7475920958829767</v>
      </c>
      <c r="G749" s="52">
        <v>42873.021811342594</v>
      </c>
      <c r="H749" s="3">
        <v>2.8246943617774933</v>
      </c>
      <c r="I749" s="4">
        <v>-5.1857436555296739E-2</v>
      </c>
      <c r="J749" s="63">
        <f t="shared" si="121"/>
        <v>2339</v>
      </c>
      <c r="K749" s="117">
        <f t="shared" si="122"/>
        <v>1741</v>
      </c>
      <c r="L749" s="104">
        <f t="shared" si="123"/>
        <v>-0.81781779895207263</v>
      </c>
    </row>
    <row r="750" spans="1:18">
      <c r="A750" s="52">
        <v>42872.709427083333</v>
      </c>
      <c r="B750" s="3">
        <v>-0.28919747477454305</v>
      </c>
      <c r="C750" s="4">
        <v>0.37298380691057514</v>
      </c>
      <c r="D750" s="63">
        <f t="shared" si="118"/>
        <v>1511</v>
      </c>
      <c r="E750" s="117">
        <f t="shared" si="119"/>
        <v>2130</v>
      </c>
      <c r="F750" s="104">
        <f t="shared" si="120"/>
        <v>0.51666393464440807</v>
      </c>
      <c r="G750" s="52">
        <v>42873.021927083333</v>
      </c>
      <c r="H750" s="3">
        <v>3.0568408816333039</v>
      </c>
      <c r="I750" s="4">
        <v>-0.35531546760234983</v>
      </c>
      <c r="J750" s="63">
        <f t="shared" si="121"/>
        <v>2341</v>
      </c>
      <c r="K750" s="117">
        <f t="shared" si="122"/>
        <v>229.5</v>
      </c>
      <c r="L750" s="104">
        <f t="shared" si="123"/>
        <v>-0.94406904023140148</v>
      </c>
    </row>
    <row r="751" spans="1:18">
      <c r="A751" s="52">
        <v>42872.709542824072</v>
      </c>
      <c r="B751" s="3">
        <v>-0.41423896683137157</v>
      </c>
      <c r="C751" s="4">
        <v>0.39321434231371194</v>
      </c>
      <c r="D751" s="63">
        <f t="shared" si="118"/>
        <v>1263</v>
      </c>
      <c r="E751" s="117">
        <f t="shared" si="119"/>
        <v>2158.5</v>
      </c>
      <c r="F751" s="104">
        <f t="shared" si="120"/>
        <v>0.72186159624288204</v>
      </c>
      <c r="G751" s="52">
        <v>42873.022042824072</v>
      </c>
      <c r="H751" s="3">
        <v>2.016353633057129</v>
      </c>
      <c r="I751" s="4">
        <v>-0.3148543967960763</v>
      </c>
      <c r="J751" s="63">
        <f t="shared" si="121"/>
        <v>2321</v>
      </c>
      <c r="K751" s="117">
        <f t="shared" si="122"/>
        <v>364.5</v>
      </c>
      <c r="L751" s="104">
        <f t="shared" si="123"/>
        <v>-0.41278133661585997</v>
      </c>
    </row>
    <row r="752" spans="1:18">
      <c r="A752" s="52">
        <v>42872.709658564811</v>
      </c>
      <c r="B752" s="3">
        <v>-0.57530573044503075</v>
      </c>
      <c r="C752" s="4">
        <v>0.41344487771684868</v>
      </c>
      <c r="D752" s="63">
        <f t="shared" si="118"/>
        <v>795</v>
      </c>
      <c r="E752" s="117">
        <f t="shared" si="119"/>
        <v>2185.5</v>
      </c>
      <c r="F752" s="104">
        <f t="shared" si="120"/>
        <v>0.72808584024816336</v>
      </c>
      <c r="G752" s="52">
        <v>42873.022158564811</v>
      </c>
      <c r="H752" s="3">
        <v>0.85085131785126156</v>
      </c>
      <c r="I752" s="4">
        <v>-0.27439332598980282</v>
      </c>
      <c r="J752" s="63">
        <f t="shared" si="121"/>
        <v>2007</v>
      </c>
      <c r="K752" s="117">
        <f t="shared" si="122"/>
        <v>546</v>
      </c>
      <c r="L752" s="104">
        <f t="shared" si="123"/>
        <v>-0.38294049795076668</v>
      </c>
    </row>
    <row r="753" spans="1:12">
      <c r="A753" s="52">
        <v>42872.709774305556</v>
      </c>
      <c r="B753" s="3">
        <v>-0.68039645425541073</v>
      </c>
      <c r="C753" s="4">
        <v>0.55505862553880603</v>
      </c>
      <c r="D753" s="63">
        <f t="shared" si="118"/>
        <v>438</v>
      </c>
      <c r="E753" s="117">
        <f t="shared" si="119"/>
        <v>2348</v>
      </c>
      <c r="F753" s="104">
        <f t="shared" si="120"/>
        <v>1.1984097499620146E-2</v>
      </c>
      <c r="G753" s="52">
        <v>42873.022274305556</v>
      </c>
      <c r="H753" s="3">
        <v>1.3966233565687991</v>
      </c>
      <c r="I753" s="4">
        <v>4.9295240460387052E-2</v>
      </c>
      <c r="J753" s="63">
        <f t="shared" si="121"/>
        <v>2227</v>
      </c>
      <c r="K753" s="117">
        <f t="shared" si="122"/>
        <v>2037</v>
      </c>
      <c r="L753" s="104">
        <f t="shared" si="123"/>
        <v>0.1596583749579627</v>
      </c>
    </row>
    <row r="754" spans="1:12">
      <c r="A754" s="52">
        <v>42872.709890046295</v>
      </c>
      <c r="B754" s="3">
        <v>-0.54591156025503684</v>
      </c>
      <c r="C754" s="4">
        <v>0.71690290876390006</v>
      </c>
      <c r="D754" s="63">
        <f t="shared" si="118"/>
        <v>893</v>
      </c>
      <c r="E754" s="117">
        <f t="shared" si="119"/>
        <v>2440.5</v>
      </c>
      <c r="F754" s="104">
        <f t="shared" si="120"/>
        <v>-0.57147782447132034</v>
      </c>
      <c r="G754" s="52">
        <v>42873.022390046295</v>
      </c>
      <c r="H754" s="3">
        <v>0.96395525481421684</v>
      </c>
      <c r="I754" s="4">
        <v>-0.19347118437725577</v>
      </c>
      <c r="J754" s="63">
        <f t="shared" si="121"/>
        <v>2056</v>
      </c>
      <c r="K754" s="117">
        <f t="shared" si="122"/>
        <v>1019.5</v>
      </c>
      <c r="L754" s="104">
        <f t="shared" si="123"/>
        <v>0.16852553528240932</v>
      </c>
    </row>
    <row r="755" spans="1:12">
      <c r="A755" s="52">
        <v>42872.710005787041</v>
      </c>
      <c r="B755" s="3">
        <v>-0.65123569353474975</v>
      </c>
      <c r="C755" s="4">
        <v>0.93943879819840614</v>
      </c>
      <c r="D755" s="63">
        <f t="shared" si="118"/>
        <v>532</v>
      </c>
      <c r="E755" s="117">
        <f t="shared" si="119"/>
        <v>2503.5</v>
      </c>
      <c r="F755" s="104">
        <f t="shared" si="120"/>
        <v>-0.47771990274513709</v>
      </c>
      <c r="G755" s="52">
        <v>42873.022505787041</v>
      </c>
      <c r="H755" s="3">
        <v>1.7163547386958857</v>
      </c>
      <c r="I755" s="4">
        <v>-0.23393225518352931</v>
      </c>
      <c r="J755" s="63">
        <f t="shared" si="121"/>
        <v>2286</v>
      </c>
      <c r="K755" s="117">
        <f t="shared" si="122"/>
        <v>789</v>
      </c>
      <c r="L755" s="104">
        <f t="shared" si="123"/>
        <v>0.24933397802627433</v>
      </c>
    </row>
    <row r="756" spans="1:12">
      <c r="A756" s="52">
        <v>42872.71012152778</v>
      </c>
      <c r="B756" s="3">
        <v>-0.59779411833950935</v>
      </c>
      <c r="C756" s="4">
        <v>0.63598076715135299</v>
      </c>
      <c r="D756" s="63">
        <f t="shared" si="118"/>
        <v>715</v>
      </c>
      <c r="E756" s="117">
        <f t="shared" si="119"/>
        <v>2409</v>
      </c>
      <c r="F756" s="104">
        <f t="shared" si="120"/>
        <v>-0.14735987548000262</v>
      </c>
      <c r="G756" s="52">
        <v>42873.02262152778</v>
      </c>
      <c r="H756" s="3">
        <v>1.2824250028950421</v>
      </c>
      <c r="I756" s="4">
        <v>-0.33508493219921309</v>
      </c>
      <c r="J756" s="63">
        <f t="shared" si="121"/>
        <v>2183</v>
      </c>
      <c r="K756" s="117">
        <f t="shared" si="122"/>
        <v>297</v>
      </c>
      <c r="L756" s="104">
        <f t="shared" si="123"/>
        <v>0.22275995103709187</v>
      </c>
    </row>
    <row r="757" spans="1:12">
      <c r="A757" s="52">
        <v>42872.710237268519</v>
      </c>
      <c r="B757" s="3">
        <v>-0.57766096856046178</v>
      </c>
      <c r="C757" s="4">
        <v>0.45390594852312222</v>
      </c>
      <c r="D757" s="63">
        <f t="shared" si="118"/>
        <v>783</v>
      </c>
      <c r="E757" s="117">
        <f t="shared" si="119"/>
        <v>2243.5</v>
      </c>
      <c r="F757" s="104">
        <f t="shared" si="120"/>
        <v>-0.49753818719598047</v>
      </c>
      <c r="G757" s="52">
        <v>42873.022737268519</v>
      </c>
      <c r="H757" s="3">
        <v>0.86882335845180891</v>
      </c>
      <c r="I757" s="4">
        <v>8.975631126666056E-2</v>
      </c>
      <c r="J757" s="63">
        <f t="shared" si="121"/>
        <v>2017</v>
      </c>
      <c r="K757" s="117">
        <f t="shared" si="122"/>
        <v>2109</v>
      </c>
      <c r="L757" s="104">
        <f t="shared" si="123"/>
        <v>-0.81305038719601008</v>
      </c>
    </row>
    <row r="758" spans="1:12">
      <c r="A758" s="52">
        <v>42872.710353009257</v>
      </c>
      <c r="B758" s="3">
        <v>-0.69282201590543824</v>
      </c>
      <c r="C758" s="4">
        <v>0.43367541311998542</v>
      </c>
      <c r="D758" s="63">
        <f t="shared" si="118"/>
        <v>392</v>
      </c>
      <c r="E758" s="117">
        <f t="shared" si="119"/>
        <v>2214</v>
      </c>
      <c r="F758" s="104">
        <f t="shared" si="120"/>
        <v>-0.48703705653566137</v>
      </c>
      <c r="G758" s="52">
        <v>42873.022853009257</v>
      </c>
      <c r="H758" s="3">
        <v>0.3440916413291773</v>
      </c>
      <c r="I758" s="4">
        <v>-0.25416279058666608</v>
      </c>
      <c r="J758" s="63">
        <f t="shared" si="121"/>
        <v>1712</v>
      </c>
      <c r="K758" s="117">
        <f t="shared" si="122"/>
        <v>664.5</v>
      </c>
      <c r="L758" s="104">
        <f t="shared" si="123"/>
        <v>-0.89369048620830815</v>
      </c>
    </row>
    <row r="759" spans="1:12">
      <c r="A759" s="52">
        <v>42872.710468749996</v>
      </c>
      <c r="B759" s="3">
        <v>-0.39745824774002647</v>
      </c>
      <c r="C759" s="4">
        <v>0.55505862553880603</v>
      </c>
      <c r="D759" s="63">
        <f t="shared" si="118"/>
        <v>1295</v>
      </c>
      <c r="E759" s="117">
        <f t="shared" si="119"/>
        <v>2348</v>
      </c>
      <c r="F759" s="104">
        <f t="shared" si="120"/>
        <v>0.26896525419561496</v>
      </c>
      <c r="G759" s="52">
        <v>42873.022968749996</v>
      </c>
      <c r="H759" s="3">
        <v>0.67056587801641787</v>
      </c>
      <c r="I759" s="4">
        <v>-0.1327795781678455</v>
      </c>
      <c r="J759" s="63">
        <f t="shared" si="121"/>
        <v>1900</v>
      </c>
      <c r="K759" s="117">
        <f t="shared" si="122"/>
        <v>1368</v>
      </c>
      <c r="L759" s="104">
        <f t="shared" si="123"/>
        <v>-0.89722618165040346</v>
      </c>
    </row>
    <row r="760" spans="1:12">
      <c r="A760" s="52">
        <v>42872.710584490742</v>
      </c>
      <c r="B760" s="3">
        <v>0.20498328502631744</v>
      </c>
      <c r="C760" s="4">
        <v>0.43367541311998542</v>
      </c>
      <c r="D760" s="63">
        <f t="shared" si="118"/>
        <v>2076</v>
      </c>
      <c r="E760" s="117">
        <f t="shared" si="119"/>
        <v>2214</v>
      </c>
      <c r="F760" s="104">
        <f t="shared" si="120"/>
        <v>0.46890491248836919</v>
      </c>
      <c r="G760" s="52">
        <v>42873.023084490742</v>
      </c>
      <c r="H760" s="3">
        <v>-8.9698070495998233E-2</v>
      </c>
      <c r="I760" s="4">
        <v>-0.17324064897411903</v>
      </c>
      <c r="J760" s="63">
        <f t="shared" si="121"/>
        <v>1381</v>
      </c>
      <c r="K760" s="117">
        <f t="shared" si="122"/>
        <v>1139</v>
      </c>
      <c r="L760" s="104">
        <f t="shared" si="123"/>
        <v>-0.93986924465945598</v>
      </c>
    </row>
    <row r="761" spans="1:12">
      <c r="A761" s="52">
        <v>42872.710700231481</v>
      </c>
      <c r="B761" s="3">
        <v>-0.39115679708554535</v>
      </c>
      <c r="C761" s="4">
        <v>0.67644183795762824</v>
      </c>
      <c r="D761" s="63">
        <f t="shared" si="118"/>
        <v>1307</v>
      </c>
      <c r="E761" s="117">
        <f t="shared" si="119"/>
        <v>2428.5</v>
      </c>
      <c r="F761" s="104">
        <f t="shared" si="120"/>
        <v>0.36713520020427348</v>
      </c>
      <c r="G761" s="52">
        <v>42873.023200231481</v>
      </c>
      <c r="H761" s="3">
        <v>1.0057385004322352</v>
      </c>
      <c r="I761" s="4">
        <v>-0.19347118437725577</v>
      </c>
      <c r="J761" s="63">
        <f t="shared" si="121"/>
        <v>2077</v>
      </c>
      <c r="K761" s="117">
        <f t="shared" si="122"/>
        <v>1019.5</v>
      </c>
      <c r="L761" s="104">
        <f t="shared" si="123"/>
        <v>0.10004858553313981</v>
      </c>
    </row>
    <row r="762" spans="1:12">
      <c r="A762" s="52">
        <v>42872.710815972227</v>
      </c>
      <c r="B762" s="3">
        <v>0.27962122460553113</v>
      </c>
      <c r="C762" s="4">
        <v>0.55505862553880603</v>
      </c>
      <c r="D762" s="63">
        <f t="shared" si="118"/>
        <v>2143</v>
      </c>
      <c r="E762" s="117">
        <f t="shared" si="119"/>
        <v>2348</v>
      </c>
      <c r="F762" s="104">
        <f t="shared" si="120"/>
        <v>0.61800284628791557</v>
      </c>
      <c r="G762" s="52">
        <v>42873.023315972227</v>
      </c>
      <c r="H762" s="3">
        <v>1.2514826370326095</v>
      </c>
      <c r="I762" s="4">
        <v>0.15044791747607084</v>
      </c>
      <c r="J762" s="63">
        <f t="shared" si="121"/>
        <v>2177</v>
      </c>
      <c r="K762" s="117">
        <f t="shared" si="122"/>
        <v>2188</v>
      </c>
      <c r="L762" s="104">
        <f t="shared" si="123"/>
        <v>0.29991802016507613</v>
      </c>
    </row>
    <row r="763" spans="1:12">
      <c r="A763" s="52">
        <v>42872.710931712965</v>
      </c>
      <c r="B763" s="3">
        <v>0.62142130811169016</v>
      </c>
      <c r="C763" s="4">
        <v>0.71690290876390006</v>
      </c>
      <c r="D763" s="63">
        <f t="shared" si="118"/>
        <v>2327</v>
      </c>
      <c r="E763" s="117">
        <f t="shared" si="119"/>
        <v>2440.5</v>
      </c>
      <c r="F763" s="104">
        <f t="shared" si="120"/>
        <v>0.64408125322769094</v>
      </c>
      <c r="G763" s="52">
        <v>42873.023431712965</v>
      </c>
      <c r="H763" s="3">
        <v>1.8358219510043765</v>
      </c>
      <c r="I763" s="4">
        <v>-0.21370171978039254</v>
      </c>
      <c r="J763" s="63">
        <f t="shared" si="121"/>
        <v>2301</v>
      </c>
      <c r="K763" s="117">
        <f t="shared" si="122"/>
        <v>909</v>
      </c>
      <c r="L763" s="104">
        <f t="shared" si="123"/>
        <v>0.31796642736852665</v>
      </c>
    </row>
    <row r="764" spans="1:12">
      <c r="A764" s="52">
        <v>42872.711047453704</v>
      </c>
      <c r="B764" s="3">
        <v>0.20955015433093691</v>
      </c>
      <c r="C764" s="4">
        <v>0.77759451497331034</v>
      </c>
      <c r="D764" s="63">
        <f t="shared" si="118"/>
        <v>2082</v>
      </c>
      <c r="E764" s="117">
        <f t="shared" si="119"/>
        <v>2465.5</v>
      </c>
      <c r="F764" s="104">
        <f t="shared" si="120"/>
        <v>0.60520796385079234</v>
      </c>
      <c r="G764" s="52">
        <v>42873.023547453704</v>
      </c>
      <c r="H764" s="3">
        <v>1.8300687672451861</v>
      </c>
      <c r="I764" s="4">
        <v>2.9064705057250291E-2</v>
      </c>
      <c r="J764" s="63">
        <f t="shared" si="121"/>
        <v>2299</v>
      </c>
      <c r="K764" s="117">
        <f t="shared" si="122"/>
        <v>1989.5</v>
      </c>
      <c r="L764" s="104">
        <f t="shared" si="123"/>
        <v>0.55306489726659769</v>
      </c>
    </row>
    <row r="765" spans="1:12">
      <c r="A765" s="52">
        <v>42872.711163194443</v>
      </c>
      <c r="B765" s="3">
        <v>-0.53682560898908549</v>
      </c>
      <c r="C765" s="4">
        <v>0.37298380691057514</v>
      </c>
      <c r="D765" s="63">
        <f t="shared" si="118"/>
        <v>912</v>
      </c>
      <c r="E765" s="117">
        <f t="shared" si="119"/>
        <v>2130</v>
      </c>
      <c r="F765" s="104">
        <f t="shared" si="120"/>
        <v>0.15775953824221844</v>
      </c>
      <c r="G765" s="52">
        <v>42873.023663194443</v>
      </c>
      <c r="H765" s="3">
        <v>1.4483934920789012</v>
      </c>
      <c r="I765" s="4">
        <v>-0.27439332598980282</v>
      </c>
      <c r="J765" s="63">
        <f t="shared" si="121"/>
        <v>2239</v>
      </c>
      <c r="K765" s="117">
        <f t="shared" si="122"/>
        <v>546</v>
      </c>
      <c r="L765" s="104">
        <f t="shared" si="123"/>
        <v>0.33471237967513012</v>
      </c>
    </row>
    <row r="766" spans="1:12">
      <c r="A766" s="52">
        <v>42872.711278935181</v>
      </c>
      <c r="B766" s="3">
        <v>-0.67737762801171253</v>
      </c>
      <c r="C766" s="4">
        <v>0.4943670193293957</v>
      </c>
      <c r="D766" s="63">
        <f t="shared" si="118"/>
        <v>445</v>
      </c>
      <c r="E766" s="117">
        <f t="shared" si="119"/>
        <v>2295</v>
      </c>
      <c r="F766" s="104">
        <f t="shared" si="120"/>
        <v>8.5162840199719356E-2</v>
      </c>
      <c r="G766" s="52">
        <v>42873.023778935181</v>
      </c>
      <c r="H766" s="3">
        <v>1.6189067471321803</v>
      </c>
      <c r="I766" s="4">
        <v>-0.23393225518352931</v>
      </c>
      <c r="J766" s="63">
        <f t="shared" si="121"/>
        <v>2267</v>
      </c>
      <c r="K766" s="117">
        <f t="shared" si="122"/>
        <v>789</v>
      </c>
      <c r="L766" s="104">
        <f t="shared" si="123"/>
        <v>0.40511750869012603</v>
      </c>
    </row>
    <row r="767" spans="1:12">
      <c r="A767" s="52">
        <v>42872.71139467592</v>
      </c>
      <c r="B767" s="3">
        <v>-0.64265407495885785</v>
      </c>
      <c r="C767" s="4">
        <v>0.59551969634507951</v>
      </c>
      <c r="D767" s="63">
        <f t="shared" si="118"/>
        <v>564</v>
      </c>
      <c r="E767" s="117">
        <f t="shared" si="119"/>
        <v>2381.5</v>
      </c>
      <c r="F767" s="104">
        <f t="shared" si="120"/>
        <v>-0.59071748832077686</v>
      </c>
      <c r="G767" s="52">
        <v>42873.02389467592</v>
      </c>
      <c r="H767" s="3">
        <v>0.87226221819480598</v>
      </c>
      <c r="I767" s="4">
        <v>-0.11254904276470701</v>
      </c>
      <c r="J767" s="63">
        <f t="shared" si="121"/>
        <v>2018</v>
      </c>
      <c r="K767" s="117">
        <f t="shared" si="122"/>
        <v>1463</v>
      </c>
      <c r="L767" s="104">
        <f t="shared" si="123"/>
        <v>0.67824256376965841</v>
      </c>
    </row>
    <row r="768" spans="1:12">
      <c r="A768" s="52">
        <v>42872.711510416666</v>
      </c>
      <c r="B768" s="3">
        <v>1.0472649107074086</v>
      </c>
      <c r="C768" s="4">
        <v>0.6157502317482163</v>
      </c>
      <c r="D768" s="63">
        <f t="shared" si="118"/>
        <v>2435</v>
      </c>
      <c r="E768" s="117">
        <f t="shared" si="119"/>
        <v>2395.5</v>
      </c>
      <c r="F768" s="104">
        <f t="shared" si="120"/>
        <v>-0.52172967921969982</v>
      </c>
      <c r="G768" s="52">
        <v>42873.024010416666</v>
      </c>
      <c r="H768" s="3">
        <v>1.6291801230349174</v>
      </c>
      <c r="I768" s="4">
        <v>-0.21370171978039254</v>
      </c>
      <c r="J768" s="63">
        <f t="shared" si="121"/>
        <v>2270</v>
      </c>
      <c r="K768" s="117">
        <f t="shared" si="122"/>
        <v>909</v>
      </c>
      <c r="L768" s="104">
        <f t="shared" si="123"/>
        <v>0.27256401726019497</v>
      </c>
    </row>
    <row r="769" spans="1:12">
      <c r="A769" s="52">
        <v>42872.711626157412</v>
      </c>
      <c r="B769" s="3">
        <v>1.149925857570732E-2</v>
      </c>
      <c r="C769" s="4">
        <v>0.63598076715135299</v>
      </c>
      <c r="D769" s="63">
        <f t="shared" si="118"/>
        <v>1932</v>
      </c>
      <c r="E769" s="117">
        <f t="shared" si="119"/>
        <v>2409</v>
      </c>
      <c r="F769" s="104">
        <f t="shared" si="120"/>
        <v>-0.25565048023180181</v>
      </c>
      <c r="G769" s="52">
        <v>42873.024126157412</v>
      </c>
      <c r="H769" s="3">
        <v>1.1897206617279832</v>
      </c>
      <c r="I769" s="4">
        <v>-0.1327795781678455</v>
      </c>
      <c r="J769" s="63">
        <f t="shared" si="121"/>
        <v>2153</v>
      </c>
      <c r="K769" s="117">
        <f t="shared" si="122"/>
        <v>1368</v>
      </c>
      <c r="L769" s="104">
        <f t="shared" si="123"/>
        <v>0.58493969008113234</v>
      </c>
    </row>
    <row r="770" spans="1:12">
      <c r="A770" s="52">
        <v>42872.711741898151</v>
      </c>
      <c r="B770" s="3">
        <v>-0.50077599749159329</v>
      </c>
      <c r="C770" s="4">
        <v>0.53482809013566923</v>
      </c>
      <c r="D770" s="63">
        <f t="shared" si="118"/>
        <v>1008</v>
      </c>
      <c r="E770" s="117">
        <f t="shared" si="119"/>
        <v>2330</v>
      </c>
      <c r="F770" s="104">
        <f t="shared" si="120"/>
        <v>-0.3284595874303135</v>
      </c>
      <c r="G770" s="52">
        <v>42873.024241898151</v>
      </c>
      <c r="H770" s="3">
        <v>0.56940851338168041</v>
      </c>
      <c r="I770" s="4">
        <v>-9.2318507361570254E-2</v>
      </c>
      <c r="J770" s="63">
        <f t="shared" si="121"/>
        <v>1829</v>
      </c>
      <c r="K770" s="117">
        <f t="shared" si="122"/>
        <v>1574</v>
      </c>
      <c r="L770" s="104">
        <f t="shared" si="123"/>
        <v>0.38564015166184673</v>
      </c>
    </row>
    <row r="771" spans="1:12">
      <c r="A771" s="52">
        <v>42872.711857638889</v>
      </c>
      <c r="B771" s="3">
        <v>-0.65879385139294744</v>
      </c>
      <c r="C771" s="4">
        <v>0.8585166565858573</v>
      </c>
      <c r="D771" s="63">
        <f t="shared" si="118"/>
        <v>510</v>
      </c>
      <c r="E771" s="117">
        <f t="shared" si="119"/>
        <v>2487.5</v>
      </c>
      <c r="F771" s="104">
        <f t="shared" si="120"/>
        <v>0.22186380789419657</v>
      </c>
      <c r="G771" s="52">
        <v>42873.024357638889</v>
      </c>
      <c r="H771" s="3">
        <v>0.84125373682561033</v>
      </c>
      <c r="I771" s="4">
        <v>-0.21370171978039254</v>
      </c>
      <c r="J771" s="63">
        <f t="shared" si="121"/>
        <v>1998</v>
      </c>
      <c r="K771" s="117">
        <f t="shared" si="122"/>
        <v>909</v>
      </c>
      <c r="L771" s="104">
        <f t="shared" si="123"/>
        <v>3.6041343595731481E-2</v>
      </c>
    </row>
    <row r="772" spans="1:12">
      <c r="A772" s="52">
        <v>42872.711973379628</v>
      </c>
      <c r="B772" s="3">
        <v>-0.51361656247448195</v>
      </c>
      <c r="C772" s="4">
        <v>0.6157502317482163</v>
      </c>
      <c r="D772" s="63">
        <f t="shared" si="118"/>
        <v>966</v>
      </c>
      <c r="E772" s="117">
        <f t="shared" si="119"/>
        <v>2395.5</v>
      </c>
      <c r="F772" s="104">
        <f t="shared" si="120"/>
        <v>0.44041283247926211</v>
      </c>
      <c r="G772" s="52">
        <v>42873.024473379628</v>
      </c>
      <c r="H772" s="3">
        <v>0.66079371222684535</v>
      </c>
      <c r="I772" s="4">
        <v>-0.27439332598980282</v>
      </c>
      <c r="J772" s="63">
        <f t="shared" si="121"/>
        <v>1892</v>
      </c>
      <c r="K772" s="117">
        <f t="shared" si="122"/>
        <v>546</v>
      </c>
      <c r="L772" s="104">
        <f t="shared" si="123"/>
        <v>-0.32955346716905864</v>
      </c>
    </row>
    <row r="773" spans="1:12">
      <c r="A773" s="52">
        <v>42872.712089120367</v>
      </c>
      <c r="B773" s="3">
        <v>-8.5687984089203792E-2</v>
      </c>
      <c r="C773" s="4">
        <v>1.0810525460203635</v>
      </c>
      <c r="D773" s="63">
        <f t="shared" si="118"/>
        <v>1807</v>
      </c>
      <c r="E773" s="117">
        <f t="shared" si="119"/>
        <v>2511</v>
      </c>
      <c r="F773" s="104">
        <f t="shared" si="120"/>
        <v>0.67618668572535112</v>
      </c>
      <c r="G773" s="52">
        <v>42873.024589120367</v>
      </c>
      <c r="H773" s="3">
        <v>6.1047540160953775E-2</v>
      </c>
      <c r="I773" s="4">
        <v>-0.29462386139293956</v>
      </c>
      <c r="J773" s="63">
        <f t="shared" si="121"/>
        <v>1500</v>
      </c>
      <c r="K773" s="117">
        <f t="shared" si="122"/>
        <v>447.5</v>
      </c>
      <c r="L773" s="104">
        <f t="shared" si="123"/>
        <v>0.17035096694085033</v>
      </c>
    </row>
    <row r="774" spans="1:12">
      <c r="A774" s="52">
        <v>42872.712204861105</v>
      </c>
      <c r="B774" s="3">
        <v>-0.62467243982837584</v>
      </c>
      <c r="C774" s="4">
        <v>0.65621130255448978</v>
      </c>
      <c r="D774" s="63">
        <f t="shared" si="118"/>
        <v>634</v>
      </c>
      <c r="E774" s="117">
        <f t="shared" si="119"/>
        <v>2418.5</v>
      </c>
      <c r="F774" s="104">
        <f t="shared" si="120"/>
        <v>0.68704298105372097</v>
      </c>
      <c r="G774" s="52">
        <v>42873.024704861105</v>
      </c>
      <c r="H774" s="3">
        <v>1.0364880348302392</v>
      </c>
      <c r="I774" s="4">
        <v>-0.25416279058666608</v>
      </c>
      <c r="J774" s="63">
        <f t="shared" si="121"/>
        <v>2093</v>
      </c>
      <c r="K774" s="117">
        <f t="shared" si="122"/>
        <v>664.5</v>
      </c>
      <c r="L774" s="104">
        <f t="shared" si="123"/>
        <v>0.75051712740078658</v>
      </c>
    </row>
    <row r="775" spans="1:12">
      <c r="A775" s="52">
        <v>42872.712320601851</v>
      </c>
      <c r="B775" s="3">
        <v>4.5614806607995446E-2</v>
      </c>
      <c r="C775" s="4">
        <v>0.6157502317482163</v>
      </c>
      <c r="D775" s="63">
        <f t="shared" si="118"/>
        <v>1964</v>
      </c>
      <c r="E775" s="117">
        <f t="shared" si="119"/>
        <v>2395.5</v>
      </c>
      <c r="F775" s="104">
        <f t="shared" si="120"/>
        <v>0.44216820543775792</v>
      </c>
      <c r="G775" s="52">
        <v>42873.024820601851</v>
      </c>
      <c r="H775" s="3">
        <v>0.76816072164271154</v>
      </c>
      <c r="I775" s="4">
        <v>-0.19347118437725577</v>
      </c>
      <c r="J775" s="63">
        <f t="shared" si="121"/>
        <v>1959</v>
      </c>
      <c r="K775" s="117">
        <f t="shared" si="122"/>
        <v>1019.5</v>
      </c>
      <c r="L775" s="104">
        <f t="shared" si="123"/>
        <v>-0.2122962688608879</v>
      </c>
    </row>
    <row r="776" spans="1:12">
      <c r="A776" s="52">
        <v>42872.712436342597</v>
      </c>
      <c r="B776" s="3">
        <v>-0.51972221127608609</v>
      </c>
      <c r="C776" s="4">
        <v>0.47413648392625896</v>
      </c>
      <c r="D776" s="63">
        <f t="shared" si="118"/>
        <v>954</v>
      </c>
      <c r="E776" s="117">
        <f t="shared" si="119"/>
        <v>2270.5</v>
      </c>
      <c r="F776" s="104">
        <f t="shared" si="120"/>
        <v>0.80237390039547907</v>
      </c>
      <c r="G776" s="52">
        <v>42873.024936342597</v>
      </c>
      <c r="H776" s="3">
        <v>0.62331827995672018</v>
      </c>
      <c r="I776" s="4">
        <v>-0.21370171978039254</v>
      </c>
      <c r="J776" s="63">
        <f t="shared" si="121"/>
        <v>1862</v>
      </c>
      <c r="K776" s="117">
        <f t="shared" si="122"/>
        <v>909</v>
      </c>
      <c r="L776" s="104">
        <f t="shared" si="123"/>
        <v>-0.39891038106159554</v>
      </c>
    </row>
    <row r="777" spans="1:12">
      <c r="A777" s="52">
        <v>42872.712552083336</v>
      </c>
      <c r="B777" s="3">
        <v>-0.66304333674575033</v>
      </c>
      <c r="C777" s="4">
        <v>0.37298380691057514</v>
      </c>
      <c r="D777" s="63">
        <f t="shared" si="118"/>
        <v>496</v>
      </c>
      <c r="E777" s="117">
        <f t="shared" si="119"/>
        <v>2130</v>
      </c>
      <c r="F777" s="104">
        <f t="shared" si="120"/>
        <v>0.68079299011443761</v>
      </c>
      <c r="G777" s="52">
        <v>42873.025052083336</v>
      </c>
      <c r="H777" s="3">
        <v>0.84922109058278994</v>
      </c>
      <c r="I777" s="4">
        <v>-9.2318507361570254E-2</v>
      </c>
      <c r="J777" s="63">
        <f t="shared" si="121"/>
        <v>2004</v>
      </c>
      <c r="K777" s="117">
        <f t="shared" si="122"/>
        <v>1574</v>
      </c>
      <c r="L777" s="104">
        <f t="shared" si="123"/>
        <v>-0.8907878280724123</v>
      </c>
    </row>
    <row r="778" spans="1:12">
      <c r="A778" s="52">
        <v>42872.712667824075</v>
      </c>
      <c r="B778" s="3">
        <v>-0.37424445200578921</v>
      </c>
      <c r="C778" s="4">
        <v>0.57528916094194271</v>
      </c>
      <c r="D778" s="63">
        <f t="shared" si="118"/>
        <v>1348</v>
      </c>
      <c r="E778" s="117">
        <f t="shared" si="119"/>
        <v>2366.5</v>
      </c>
      <c r="F778" s="104">
        <f t="shared" si="120"/>
        <v>-0.58736823009543848</v>
      </c>
      <c r="G778" s="52">
        <v>42873.025167824075</v>
      </c>
      <c r="H778" s="3">
        <v>0.35120933036620694</v>
      </c>
      <c r="I778" s="4">
        <v>-9.2318507361570254E-2</v>
      </c>
      <c r="J778" s="63">
        <f t="shared" si="121"/>
        <v>1715</v>
      </c>
      <c r="K778" s="117">
        <f t="shared" si="122"/>
        <v>1574</v>
      </c>
      <c r="L778" s="104">
        <f t="shared" si="123"/>
        <v>-0.94909081544467577</v>
      </c>
    </row>
    <row r="779" spans="1:12">
      <c r="A779" s="52">
        <v>42872.712783564813</v>
      </c>
      <c r="B779" s="3">
        <v>0.11685778329609474</v>
      </c>
      <c r="C779" s="4">
        <v>0.47413648392625896</v>
      </c>
      <c r="D779" s="63">
        <f t="shared" si="118"/>
        <v>2019</v>
      </c>
      <c r="E779" s="117">
        <f t="shared" si="119"/>
        <v>2270.5</v>
      </c>
      <c r="F779" s="104">
        <f t="shared" si="120"/>
        <v>-0.64532368344618851</v>
      </c>
      <c r="G779" s="52">
        <v>42873.025283564813</v>
      </c>
      <c r="H779" s="3">
        <v>-4.5368940117507155E-3</v>
      </c>
      <c r="I779" s="4">
        <v>-0.25416279058666608</v>
      </c>
      <c r="J779" s="63">
        <f t="shared" si="121"/>
        <v>1451</v>
      </c>
      <c r="K779" s="117">
        <f t="shared" si="122"/>
        <v>664.5</v>
      </c>
      <c r="L779" s="104">
        <f t="shared" si="123"/>
        <v>-0.21355234733259909</v>
      </c>
    </row>
    <row r="780" spans="1:12">
      <c r="A780" s="52">
        <v>42872.712899305552</v>
      </c>
      <c r="B780" s="3">
        <v>-0.55556488997048548</v>
      </c>
      <c r="C780" s="4">
        <v>0.4943670193293957</v>
      </c>
      <c r="D780" s="63">
        <f t="shared" si="118"/>
        <v>869</v>
      </c>
      <c r="E780" s="117">
        <f t="shared" si="119"/>
        <v>2295</v>
      </c>
      <c r="F780" s="104">
        <f t="shared" si="120"/>
        <v>-0.60197422663875078</v>
      </c>
      <c r="G780" s="52">
        <v>42873.025399305552</v>
      </c>
      <c r="H780" s="3">
        <v>0.43965414681528042</v>
      </c>
      <c r="I780" s="4">
        <v>-0.23393225518352931</v>
      </c>
      <c r="J780" s="63">
        <f t="shared" si="121"/>
        <v>1763</v>
      </c>
      <c r="K780" s="117">
        <f t="shared" si="122"/>
        <v>789</v>
      </c>
      <c r="L780" s="104">
        <f t="shared" si="123"/>
        <v>0.22654959043688183</v>
      </c>
    </row>
    <row r="781" spans="1:12">
      <c r="A781" s="52">
        <v>42872.713015046291</v>
      </c>
      <c r="B781" s="3">
        <v>-0.58070878358338518</v>
      </c>
      <c r="C781" s="4">
        <v>0.83828612118272228</v>
      </c>
      <c r="D781" s="63">
        <f t="shared" si="118"/>
        <v>775</v>
      </c>
      <c r="E781" s="117">
        <f t="shared" si="119"/>
        <v>2482.5</v>
      </c>
      <c r="F781" s="104">
        <f t="shared" si="120"/>
        <v>-0.55736557788703356</v>
      </c>
      <c r="G781" s="52">
        <v>42873.025515046291</v>
      </c>
      <c r="H781" s="3">
        <v>-2.7681298740135349E-2</v>
      </c>
      <c r="I781" s="4">
        <v>-0.21370171978039254</v>
      </c>
      <c r="J781" s="63">
        <f t="shared" si="121"/>
        <v>1428</v>
      </c>
      <c r="K781" s="117">
        <f t="shared" si="122"/>
        <v>909</v>
      </c>
      <c r="L781" s="104">
        <f t="shared" si="123"/>
        <v>0.31417030465058093</v>
      </c>
    </row>
    <row r="782" spans="1:12">
      <c r="A782" s="52">
        <v>42872.713130787037</v>
      </c>
      <c r="B782" s="3">
        <v>-0.63339343743332455</v>
      </c>
      <c r="C782" s="4">
        <v>0.37298380691057514</v>
      </c>
      <c r="D782" s="63">
        <f t="shared" si="118"/>
        <v>599</v>
      </c>
      <c r="E782" s="117">
        <f t="shared" si="119"/>
        <v>2130</v>
      </c>
      <c r="F782" s="104">
        <f t="shared" si="120"/>
        <v>-0.76075735622821661</v>
      </c>
      <c r="G782" s="52">
        <v>42873.025630787037</v>
      </c>
      <c r="H782" s="3">
        <v>0.28982132888111883</v>
      </c>
      <c r="I782" s="4">
        <v>-0.17324064897411903</v>
      </c>
      <c r="J782" s="63">
        <f t="shared" si="121"/>
        <v>1666</v>
      </c>
      <c r="K782" s="117">
        <f t="shared" si="122"/>
        <v>1139</v>
      </c>
      <c r="L782" s="104">
        <f t="shared" si="123"/>
        <v>0.12627574778682266</v>
      </c>
    </row>
    <row r="783" spans="1:12">
      <c r="A783" s="52">
        <v>42872.713246527783</v>
      </c>
      <c r="B783" s="3">
        <v>0.1786488697909169</v>
      </c>
      <c r="C783" s="4">
        <v>0.45390594852312222</v>
      </c>
      <c r="D783" s="63">
        <f t="shared" si="118"/>
        <v>2054</v>
      </c>
      <c r="E783" s="117">
        <f t="shared" si="119"/>
        <v>2243.5</v>
      </c>
      <c r="F783" s="104">
        <f t="shared" si="120"/>
        <v>-0.63408225235152138</v>
      </c>
      <c r="G783" s="52">
        <v>42873.025746527783</v>
      </c>
      <c r="H783" s="3">
        <v>0.84318212402710102</v>
      </c>
      <c r="I783" s="4">
        <v>-0.35531546760234983</v>
      </c>
      <c r="J783" s="63">
        <f t="shared" si="121"/>
        <v>2000</v>
      </c>
      <c r="K783" s="117">
        <f t="shared" si="122"/>
        <v>229.5</v>
      </c>
      <c r="L783" s="104">
        <f t="shared" si="123"/>
        <v>-0.27647265257637355</v>
      </c>
    </row>
    <row r="784" spans="1:12">
      <c r="A784" s="52">
        <v>42872.713362268521</v>
      </c>
      <c r="B784" s="3">
        <v>-6.6276048714529384E-2</v>
      </c>
      <c r="C784" s="4">
        <v>0.63598076715135299</v>
      </c>
      <c r="D784" s="63">
        <f t="shared" si="118"/>
        <v>1838</v>
      </c>
      <c r="E784" s="117">
        <f t="shared" si="119"/>
        <v>2409</v>
      </c>
      <c r="F784" s="104">
        <f t="shared" si="120"/>
        <v>-0.43817768341946106</v>
      </c>
      <c r="G784" s="52">
        <v>42873.025862268521</v>
      </c>
      <c r="H784" s="3">
        <v>1.7256619056603042</v>
      </c>
      <c r="I784" s="4">
        <v>-7.20879719584335E-2</v>
      </c>
      <c r="J784" s="63">
        <f t="shared" si="121"/>
        <v>2288</v>
      </c>
      <c r="K784" s="117">
        <f t="shared" si="122"/>
        <v>1653.5</v>
      </c>
      <c r="L784" s="104">
        <f t="shared" si="123"/>
        <v>-7.3540549016582867E-4</v>
      </c>
    </row>
    <row r="785" spans="1:12">
      <c r="A785" s="52">
        <v>42872.71347800926</v>
      </c>
      <c r="B785" s="3">
        <v>-0.28759634359090425</v>
      </c>
      <c r="C785" s="4">
        <v>0.65621130255448978</v>
      </c>
      <c r="D785" s="63">
        <f t="shared" si="118"/>
        <v>1513</v>
      </c>
      <c r="E785" s="117">
        <f t="shared" si="119"/>
        <v>2418.5</v>
      </c>
      <c r="F785" s="104">
        <f t="shared" si="120"/>
        <v>-0.62310825324378549</v>
      </c>
      <c r="G785" s="52">
        <v>42873.02597800926</v>
      </c>
      <c r="H785" s="3">
        <v>1.9770135905062256</v>
      </c>
      <c r="I785" s="4">
        <v>-0.19347118437725577</v>
      </c>
      <c r="J785" s="63">
        <f t="shared" si="121"/>
        <v>2317</v>
      </c>
      <c r="K785" s="117">
        <f t="shared" si="122"/>
        <v>1019.5</v>
      </c>
      <c r="L785" s="104">
        <f t="shared" si="123"/>
        <v>-0.31789356058198692</v>
      </c>
    </row>
    <row r="786" spans="1:12">
      <c r="A786" s="52">
        <v>42872.713593749999</v>
      </c>
      <c r="B786" s="3">
        <v>-0.23051302784443248</v>
      </c>
      <c r="C786" s="4">
        <v>0.6157502317482163</v>
      </c>
      <c r="D786" s="63">
        <f t="shared" si="118"/>
        <v>1595</v>
      </c>
      <c r="E786" s="117">
        <f t="shared" si="119"/>
        <v>2395.5</v>
      </c>
      <c r="F786" s="104">
        <f t="shared" si="120"/>
        <v>-0.25952531616971425</v>
      </c>
      <c r="G786" s="52">
        <v>42873.026093749999</v>
      </c>
      <c r="H786" s="3">
        <v>1.5848216599379787</v>
      </c>
      <c r="I786" s="4">
        <v>-0.15301011357098052</v>
      </c>
      <c r="J786" s="63">
        <f t="shared" si="121"/>
        <v>2258</v>
      </c>
      <c r="K786" s="117">
        <f t="shared" si="122"/>
        <v>1290</v>
      </c>
      <c r="L786" s="104">
        <f t="shared" si="123"/>
        <v>-0.12199419800152819</v>
      </c>
    </row>
    <row r="787" spans="1:12">
      <c r="A787" s="52">
        <v>42872.713709490738</v>
      </c>
      <c r="B787" s="3">
        <v>0.32752827236145543</v>
      </c>
      <c r="C787" s="4">
        <v>0.89897772739213255</v>
      </c>
      <c r="D787" s="63">
        <f t="shared" si="118"/>
        <v>2189</v>
      </c>
      <c r="E787" s="117">
        <f t="shared" si="119"/>
        <v>2499</v>
      </c>
      <c r="F787" s="104">
        <f t="shared" si="120"/>
        <v>-0.10776041940786325</v>
      </c>
      <c r="G787" s="52">
        <v>42873.026209490738</v>
      </c>
      <c r="H787" s="3">
        <v>1.0162103553577302</v>
      </c>
      <c r="I787" s="4">
        <v>2.9064705057250291E-2</v>
      </c>
      <c r="J787" s="63">
        <f t="shared" si="121"/>
        <v>2083</v>
      </c>
      <c r="K787" s="117">
        <f t="shared" si="122"/>
        <v>1989.5</v>
      </c>
      <c r="L787" s="104">
        <f t="shared" si="123"/>
        <v>1.8425731428940315E-2</v>
      </c>
    </row>
    <row r="788" spans="1:12">
      <c r="A788" s="52">
        <v>42872.713825231476</v>
      </c>
      <c r="B788" s="3">
        <v>-0.26747490862593409</v>
      </c>
      <c r="C788" s="4">
        <v>0.71690290876390006</v>
      </c>
      <c r="D788" s="63">
        <f t="shared" si="118"/>
        <v>1540</v>
      </c>
      <c r="E788" s="117">
        <f t="shared" si="119"/>
        <v>2440.5</v>
      </c>
      <c r="F788" s="104">
        <f t="shared" si="120"/>
        <v>0.42834009870303097</v>
      </c>
      <c r="G788" s="52">
        <v>42873.026325231476</v>
      </c>
      <c r="H788" s="3">
        <v>1.2574578473460623</v>
      </c>
      <c r="I788" s="4">
        <v>-0.11254904276470701</v>
      </c>
      <c r="J788" s="63">
        <f t="shared" si="121"/>
        <v>2178</v>
      </c>
      <c r="K788" s="117">
        <f t="shared" si="122"/>
        <v>1463</v>
      </c>
      <c r="L788" s="104">
        <f t="shared" si="123"/>
        <v>8.2170550807548398E-2</v>
      </c>
    </row>
    <row r="789" spans="1:12">
      <c r="A789" s="52">
        <v>42872.713940972222</v>
      </c>
      <c r="B789" s="3">
        <v>-0.71198664147693747</v>
      </c>
      <c r="C789" s="4">
        <v>0.63598076715135299</v>
      </c>
      <c r="D789" s="63">
        <f t="shared" si="118"/>
        <v>326</v>
      </c>
      <c r="E789" s="117">
        <f t="shared" si="119"/>
        <v>2409</v>
      </c>
      <c r="F789" s="104">
        <f t="shared" si="120"/>
        <v>0.73436034022454855</v>
      </c>
      <c r="G789" s="52">
        <v>42873.026440972222</v>
      </c>
      <c r="H789" s="3">
        <v>1.8641818352494155</v>
      </c>
      <c r="I789" s="4">
        <v>4.9295240460387052E-2</v>
      </c>
      <c r="J789" s="63">
        <f t="shared" si="121"/>
        <v>2303</v>
      </c>
      <c r="K789" s="117">
        <f t="shared" si="122"/>
        <v>2037</v>
      </c>
      <c r="L789" s="104">
        <f t="shared" si="123"/>
        <v>0.23285930502394458</v>
      </c>
    </row>
    <row r="790" spans="1:12">
      <c r="A790" s="52">
        <v>42872.714056712968</v>
      </c>
      <c r="B790" s="3">
        <v>-0.31226494127063908</v>
      </c>
      <c r="C790" s="4">
        <v>0.75736397957017532</v>
      </c>
      <c r="D790" s="63">
        <f t="shared" ref="D790:D853" si="126">_xlfn.RANK.AVG(B790,B$21:B$2541,1)</f>
        <v>1470</v>
      </c>
      <c r="E790" s="117">
        <f t="shared" ref="E790:E853" si="127">_xlfn.RANK.AVG(C790,C$21:C$2541,1)</f>
        <v>2458</v>
      </c>
      <c r="F790" s="104">
        <f t="shared" ref="F790:F853" si="128">CORREL(D795:D799,E790:E794)</f>
        <v>0.60350671724491423</v>
      </c>
      <c r="G790" s="52">
        <v>42873.026556712968</v>
      </c>
      <c r="H790" s="3">
        <v>1.0953450862937586</v>
      </c>
      <c r="I790" s="4">
        <v>-0.19347118437725577</v>
      </c>
      <c r="J790" s="63">
        <f t="shared" ref="J790:J853" si="129">_xlfn.RANK.AVG(H790,H$21:H$2361,1)</f>
        <v>2111</v>
      </c>
      <c r="K790" s="117">
        <f t="shared" ref="K790:K853" si="130">_xlfn.RANK.AVG(I790,I$21:I$2361,1)</f>
        <v>1019.5</v>
      </c>
      <c r="L790" s="104">
        <f t="shared" ref="L790:L853" si="131">CORREL(J795:J799,K790:K794)</f>
        <v>0.67328227689505737</v>
      </c>
    </row>
    <row r="791" spans="1:12">
      <c r="A791" s="52">
        <v>42872.714172453707</v>
      </c>
      <c r="B791" s="3">
        <v>-0.43008431678309889</v>
      </c>
      <c r="C791" s="4">
        <v>0.43367541311998542</v>
      </c>
      <c r="D791" s="63">
        <f t="shared" si="126"/>
        <v>1235</v>
      </c>
      <c r="E791" s="117">
        <f t="shared" si="127"/>
        <v>2214</v>
      </c>
      <c r="F791" s="104">
        <f t="shared" si="128"/>
        <v>0.57069171414796938</v>
      </c>
      <c r="G791" s="52">
        <v>42873.026672453707</v>
      </c>
      <c r="H791" s="3">
        <v>0.84369730583853619</v>
      </c>
      <c r="I791" s="4">
        <v>-0.11254904276470701</v>
      </c>
      <c r="J791" s="63">
        <f t="shared" si="129"/>
        <v>2001</v>
      </c>
      <c r="K791" s="117">
        <f t="shared" si="130"/>
        <v>1463</v>
      </c>
      <c r="L791" s="104">
        <f t="shared" si="131"/>
        <v>0.73677051020584994</v>
      </c>
    </row>
    <row r="792" spans="1:12">
      <c r="A792" s="52">
        <v>42872.714288194446</v>
      </c>
      <c r="B792" s="3">
        <v>-0.66864116380020333</v>
      </c>
      <c r="C792" s="4">
        <v>0.97989986900467962</v>
      </c>
      <c r="D792" s="63">
        <f t="shared" si="126"/>
        <v>484</v>
      </c>
      <c r="E792" s="117">
        <f t="shared" si="127"/>
        <v>2505.5</v>
      </c>
      <c r="F792" s="104">
        <f t="shared" si="128"/>
        <v>0.39005830980561268</v>
      </c>
      <c r="G792" s="52">
        <v>42873.026788194446</v>
      </c>
      <c r="H792" s="3">
        <v>0.78420137042249627</v>
      </c>
      <c r="I792" s="4">
        <v>-0.27439332598980282</v>
      </c>
      <c r="J792" s="63">
        <f t="shared" si="129"/>
        <v>1968</v>
      </c>
      <c r="K792" s="117">
        <f t="shared" si="130"/>
        <v>546</v>
      </c>
      <c r="L792" s="104">
        <f t="shared" si="131"/>
        <v>0.40780210235318054</v>
      </c>
    </row>
    <row r="793" spans="1:12">
      <c r="A793" s="52">
        <v>42872.714403935184</v>
      </c>
      <c r="B793" s="3">
        <v>-0.72914814636422831</v>
      </c>
      <c r="C793" s="4">
        <v>0.71690290876390006</v>
      </c>
      <c r="D793" s="63">
        <f t="shared" si="126"/>
        <v>266</v>
      </c>
      <c r="E793" s="117">
        <f t="shared" si="127"/>
        <v>2440.5</v>
      </c>
      <c r="F793" s="104">
        <f t="shared" si="128"/>
        <v>0.22718438459537896</v>
      </c>
      <c r="G793" s="52">
        <v>42873.026903935184</v>
      </c>
      <c r="H793" s="3">
        <v>-0.28062215379149746</v>
      </c>
      <c r="I793" s="4">
        <v>-0.27439332598980282</v>
      </c>
      <c r="J793" s="63">
        <f t="shared" si="129"/>
        <v>1215</v>
      </c>
      <c r="K793" s="117">
        <f t="shared" si="130"/>
        <v>546</v>
      </c>
      <c r="L793" s="104">
        <f t="shared" si="131"/>
        <v>-0.22584332898507989</v>
      </c>
    </row>
    <row r="794" spans="1:12">
      <c r="A794" s="52">
        <v>42872.714519675923</v>
      </c>
      <c r="B794" s="3">
        <v>-0.57292877799919695</v>
      </c>
      <c r="C794" s="4">
        <v>0.43367541311998542</v>
      </c>
      <c r="D794" s="63">
        <f t="shared" si="126"/>
        <v>805</v>
      </c>
      <c r="E794" s="117">
        <f t="shared" si="127"/>
        <v>2214</v>
      </c>
      <c r="F794" s="104">
        <f t="shared" si="128"/>
        <v>-0.11050102426771832</v>
      </c>
      <c r="G794" s="52">
        <v>42873.027019675923</v>
      </c>
      <c r="H794" s="3">
        <v>0.14051818046752135</v>
      </c>
      <c r="I794" s="4">
        <v>-0.21370171978039254</v>
      </c>
      <c r="J794" s="63">
        <f t="shared" si="129"/>
        <v>1552</v>
      </c>
      <c r="K794" s="117">
        <f t="shared" si="130"/>
        <v>909</v>
      </c>
      <c r="L794" s="104">
        <f t="shared" si="131"/>
        <v>-0.28296681854126698</v>
      </c>
    </row>
    <row r="795" spans="1:12">
      <c r="A795" s="52">
        <v>42872.714635416662</v>
      </c>
      <c r="B795" s="3">
        <v>-0.20970791110961343</v>
      </c>
      <c r="C795" s="4">
        <v>0.4943670193293957</v>
      </c>
      <c r="D795" s="63">
        <f t="shared" si="126"/>
        <v>1631</v>
      </c>
      <c r="E795" s="117">
        <f t="shared" si="127"/>
        <v>2295</v>
      </c>
      <c r="F795" s="104">
        <f t="shared" si="128"/>
        <v>0.50461854034497877</v>
      </c>
      <c r="G795" s="52">
        <v>42873.027135416662</v>
      </c>
      <c r="H795" s="3">
        <v>0.61085134893265047</v>
      </c>
      <c r="I795" s="4">
        <v>-0.3148543967960763</v>
      </c>
      <c r="J795" s="63">
        <f t="shared" si="129"/>
        <v>1852</v>
      </c>
      <c r="K795" s="117">
        <f t="shared" si="130"/>
        <v>364.5</v>
      </c>
      <c r="L795" s="104">
        <f t="shared" si="131"/>
        <v>-0.535687515968987</v>
      </c>
    </row>
    <row r="796" spans="1:12">
      <c r="A796" s="52">
        <v>42872.714751157408</v>
      </c>
      <c r="B796" s="3">
        <v>-0.53899445675958879</v>
      </c>
      <c r="C796" s="4">
        <v>0.51459755473253244</v>
      </c>
      <c r="D796" s="63">
        <f t="shared" si="126"/>
        <v>907</v>
      </c>
      <c r="E796" s="117">
        <f t="shared" si="127"/>
        <v>2314.5</v>
      </c>
      <c r="F796" s="104">
        <f t="shared" si="128"/>
        <v>-0.15233839670430604</v>
      </c>
      <c r="G796" s="52">
        <v>42873.027251157408</v>
      </c>
      <c r="H796" s="3">
        <v>0.42985165591663244</v>
      </c>
      <c r="I796" s="4">
        <v>-0.11254904276470701</v>
      </c>
      <c r="J796" s="63">
        <f t="shared" si="129"/>
        <v>1757</v>
      </c>
      <c r="K796" s="117">
        <f t="shared" si="130"/>
        <v>1463</v>
      </c>
      <c r="L796" s="104">
        <f t="shared" si="131"/>
        <v>-0.90649412727925638</v>
      </c>
    </row>
    <row r="797" spans="1:12">
      <c r="A797" s="52">
        <v>42872.714866898154</v>
      </c>
      <c r="B797" s="3">
        <v>0.42698168223551758</v>
      </c>
      <c r="C797" s="4">
        <v>0.47413648392625896</v>
      </c>
      <c r="D797" s="63">
        <f t="shared" si="126"/>
        <v>2240</v>
      </c>
      <c r="E797" s="117">
        <f t="shared" si="127"/>
        <v>2270.5</v>
      </c>
      <c r="F797" s="104">
        <f t="shared" si="128"/>
        <v>-0.3536491975039463</v>
      </c>
      <c r="G797" s="52">
        <v>42873.027366898154</v>
      </c>
      <c r="H797" s="3">
        <v>-0.12337697838687547</v>
      </c>
      <c r="I797" s="4">
        <v>-0.3148543967960763</v>
      </c>
      <c r="J797" s="63">
        <f t="shared" si="129"/>
        <v>1347</v>
      </c>
      <c r="K797" s="117">
        <f t="shared" si="130"/>
        <v>364.5</v>
      </c>
      <c r="L797" s="104">
        <f t="shared" si="131"/>
        <v>-0.35308694520917044</v>
      </c>
    </row>
    <row r="798" spans="1:12">
      <c r="A798" s="52">
        <v>42872.714982638892</v>
      </c>
      <c r="B798" s="3">
        <v>-3.773759835967852E-2</v>
      </c>
      <c r="C798" s="4">
        <v>0.4943670193293957</v>
      </c>
      <c r="D798" s="63">
        <f t="shared" si="126"/>
        <v>1876</v>
      </c>
      <c r="E798" s="117">
        <f t="shared" si="127"/>
        <v>2295</v>
      </c>
      <c r="F798" s="104">
        <f t="shared" si="128"/>
        <v>-0.62106042737621725</v>
      </c>
      <c r="G798" s="52">
        <v>42873.027482638892</v>
      </c>
      <c r="H798" s="3">
        <v>0.23974840918883256</v>
      </c>
      <c r="I798" s="4">
        <v>-0.25416279058666608</v>
      </c>
      <c r="J798" s="63">
        <f t="shared" si="129"/>
        <v>1624</v>
      </c>
      <c r="K798" s="117">
        <f t="shared" si="130"/>
        <v>664.5</v>
      </c>
      <c r="L798" s="104">
        <f t="shared" si="131"/>
        <v>-0.53357626024560811</v>
      </c>
    </row>
    <row r="799" spans="1:12">
      <c r="A799" s="52">
        <v>42872.715098379631</v>
      </c>
      <c r="B799" s="3">
        <v>-4.9116346502276692E-3</v>
      </c>
      <c r="C799" s="4">
        <v>0.73713344416703674</v>
      </c>
      <c r="D799" s="63">
        <f t="shared" si="126"/>
        <v>1912</v>
      </c>
      <c r="E799" s="117">
        <f t="shared" si="127"/>
        <v>2450.5</v>
      </c>
      <c r="F799" s="104">
        <f t="shared" si="128"/>
        <v>-0.2657878326577422</v>
      </c>
      <c r="G799" s="52">
        <v>42873.027598379631</v>
      </c>
      <c r="H799" s="3">
        <v>0.43102431116094037</v>
      </c>
      <c r="I799" s="4">
        <v>-0.1327795781678455</v>
      </c>
      <c r="J799" s="63">
        <f t="shared" si="129"/>
        <v>1758</v>
      </c>
      <c r="K799" s="117">
        <f t="shared" si="130"/>
        <v>1368</v>
      </c>
      <c r="L799" s="104">
        <f t="shared" si="131"/>
        <v>-0.38098256552898657</v>
      </c>
    </row>
    <row r="800" spans="1:12">
      <c r="A800" s="52">
        <v>42872.71521412037</v>
      </c>
      <c r="B800" s="3">
        <v>-0.66975220822443216</v>
      </c>
      <c r="C800" s="4">
        <v>0.71690290876390173</v>
      </c>
      <c r="D800" s="63">
        <f t="shared" si="126"/>
        <v>476</v>
      </c>
      <c r="E800" s="117">
        <f t="shared" si="127"/>
        <v>2446</v>
      </c>
      <c r="F800" s="104">
        <f t="shared" si="128"/>
        <v>-0.1675785254613853</v>
      </c>
      <c r="G800" s="52">
        <v>42873.02771412037</v>
      </c>
      <c r="H800" s="3">
        <v>3.3921381184788608E-2</v>
      </c>
      <c r="I800" s="4">
        <v>-0.23393225518352931</v>
      </c>
      <c r="J800" s="63">
        <f t="shared" si="129"/>
        <v>1479</v>
      </c>
      <c r="K800" s="117">
        <f t="shared" si="130"/>
        <v>789</v>
      </c>
      <c r="L800" s="104">
        <f t="shared" si="131"/>
        <v>-0.5930942492704484</v>
      </c>
    </row>
    <row r="801" spans="1:12">
      <c r="A801" s="52">
        <v>42872.715329861108</v>
      </c>
      <c r="B801" s="3">
        <v>8.1893489921702853E-2</v>
      </c>
      <c r="C801" s="4">
        <v>0.89897772739213255</v>
      </c>
      <c r="D801" s="63">
        <f t="shared" si="126"/>
        <v>1995</v>
      </c>
      <c r="E801" s="117">
        <f t="shared" si="127"/>
        <v>2499</v>
      </c>
      <c r="F801" s="104">
        <f t="shared" si="128"/>
        <v>-7.1979301838289697E-2</v>
      </c>
      <c r="G801" s="52">
        <v>42873.027829861108</v>
      </c>
      <c r="H801" s="3">
        <v>0.18293590870294521</v>
      </c>
      <c r="I801" s="4">
        <v>-0.25416279058666608</v>
      </c>
      <c r="J801" s="63">
        <f t="shared" si="129"/>
        <v>1584</v>
      </c>
      <c r="K801" s="117">
        <f t="shared" si="130"/>
        <v>664.5</v>
      </c>
      <c r="L801" s="104">
        <f t="shared" si="131"/>
        <v>-0.69314094759714318</v>
      </c>
    </row>
    <row r="802" spans="1:12">
      <c r="A802" s="52">
        <v>42872.715445601847</v>
      </c>
      <c r="B802" s="3">
        <v>-0.58857867245070106</v>
      </c>
      <c r="C802" s="4">
        <v>0.73713344416703674</v>
      </c>
      <c r="D802" s="63">
        <f t="shared" si="126"/>
        <v>743</v>
      </c>
      <c r="E802" s="117">
        <f t="shared" si="127"/>
        <v>2450.5</v>
      </c>
      <c r="F802" s="104">
        <f t="shared" si="128"/>
        <v>0.36135281555201543</v>
      </c>
      <c r="G802" s="52">
        <v>42873.027945601847</v>
      </c>
      <c r="H802" s="3">
        <v>0.79269828510868723</v>
      </c>
      <c r="I802" s="4">
        <v>-9.2318507361571989E-2</v>
      </c>
      <c r="J802" s="63">
        <f t="shared" si="129"/>
        <v>1975</v>
      </c>
      <c r="K802" s="117">
        <f t="shared" si="130"/>
        <v>1527</v>
      </c>
      <c r="L802" s="104">
        <f t="shared" si="131"/>
        <v>-0.77162418466258187</v>
      </c>
    </row>
    <row r="803" spans="1:12">
      <c r="A803" s="52">
        <v>42872.715561342593</v>
      </c>
      <c r="B803" s="3">
        <v>1.7230193586446854E-2</v>
      </c>
      <c r="C803" s="4">
        <v>0.67644183795762647</v>
      </c>
      <c r="D803" s="63">
        <f t="shared" si="126"/>
        <v>1935</v>
      </c>
      <c r="E803" s="117">
        <f t="shared" si="127"/>
        <v>2424</v>
      </c>
      <c r="F803" s="104">
        <f t="shared" si="128"/>
        <v>8.4257023923429944E-2</v>
      </c>
      <c r="G803" s="52">
        <v>42873.028061342593</v>
      </c>
      <c r="H803" s="3">
        <v>0.39456709931447304</v>
      </c>
      <c r="I803" s="4">
        <v>-0.19347118437725402</v>
      </c>
      <c r="J803" s="63">
        <f t="shared" si="129"/>
        <v>1740</v>
      </c>
      <c r="K803" s="117">
        <f t="shared" si="130"/>
        <v>1077</v>
      </c>
      <c r="L803" s="104">
        <f t="shared" si="131"/>
        <v>0.27458883859533184</v>
      </c>
    </row>
    <row r="804" spans="1:12">
      <c r="A804" s="52">
        <v>42872.715677083339</v>
      </c>
      <c r="B804" s="3">
        <v>9.8626989563076924E-3</v>
      </c>
      <c r="C804" s="4">
        <v>0.29206166529802813</v>
      </c>
      <c r="D804" s="63">
        <f t="shared" si="126"/>
        <v>1929</v>
      </c>
      <c r="E804" s="117">
        <f t="shared" si="127"/>
        <v>2008</v>
      </c>
      <c r="F804" s="104">
        <f t="shared" si="128"/>
        <v>0.19544020384515215</v>
      </c>
      <c r="G804" s="52">
        <v>42873.028177083339</v>
      </c>
      <c r="H804" s="3">
        <v>-7.4828747682854913E-2</v>
      </c>
      <c r="I804" s="4">
        <v>-0.35531546760234983</v>
      </c>
      <c r="J804" s="63">
        <f t="shared" si="129"/>
        <v>1397</v>
      </c>
      <c r="K804" s="117">
        <f t="shared" si="130"/>
        <v>229.5</v>
      </c>
      <c r="L804" s="104">
        <f t="shared" si="131"/>
        <v>0.31061051566020587</v>
      </c>
    </row>
    <row r="805" spans="1:12">
      <c r="A805" s="52">
        <v>42872.715792824078</v>
      </c>
      <c r="B805" s="3">
        <v>-0.68903310753514113</v>
      </c>
      <c r="C805" s="4">
        <v>0.57528916094194271</v>
      </c>
      <c r="D805" s="63">
        <f t="shared" si="126"/>
        <v>411.5</v>
      </c>
      <c r="E805" s="117">
        <f t="shared" si="127"/>
        <v>2366.5</v>
      </c>
      <c r="F805" s="104">
        <f t="shared" si="128"/>
        <v>0.69338471983874428</v>
      </c>
      <c r="G805" s="52">
        <v>42873.028292824078</v>
      </c>
      <c r="H805" s="3">
        <v>0.35731635207007661</v>
      </c>
      <c r="I805" s="4">
        <v>-0.25416279058666608</v>
      </c>
      <c r="J805" s="63">
        <f t="shared" si="129"/>
        <v>1720</v>
      </c>
      <c r="K805" s="117">
        <f t="shared" si="130"/>
        <v>664.5</v>
      </c>
      <c r="L805" s="104">
        <f t="shared" si="131"/>
        <v>0.61549117233973083</v>
      </c>
    </row>
    <row r="806" spans="1:12">
      <c r="A806" s="52">
        <v>42872.715908564816</v>
      </c>
      <c r="B806" s="3">
        <v>-0.74316495097814139</v>
      </c>
      <c r="C806" s="4">
        <v>0.47413648392625896</v>
      </c>
      <c r="D806" s="63">
        <f t="shared" si="126"/>
        <v>225</v>
      </c>
      <c r="E806" s="117">
        <f t="shared" si="127"/>
        <v>2270.5</v>
      </c>
      <c r="F806" s="104">
        <f t="shared" si="128"/>
        <v>0.52772687314741717</v>
      </c>
      <c r="G806" s="52">
        <v>42873.028408564816</v>
      </c>
      <c r="H806" s="3">
        <v>-0.52358727305973018</v>
      </c>
      <c r="I806" s="4">
        <v>-0.21370171978039254</v>
      </c>
      <c r="J806" s="63">
        <f t="shared" si="129"/>
        <v>915</v>
      </c>
      <c r="K806" s="117">
        <f t="shared" si="130"/>
        <v>909</v>
      </c>
      <c r="L806" s="104">
        <f t="shared" si="131"/>
        <v>0.217426583840407</v>
      </c>
    </row>
    <row r="807" spans="1:12">
      <c r="A807" s="52">
        <v>42872.716024305555</v>
      </c>
      <c r="B807" s="3">
        <v>-0.31491095460505936</v>
      </c>
      <c r="C807" s="4">
        <v>0.41344487771684868</v>
      </c>
      <c r="D807" s="63">
        <f t="shared" si="126"/>
        <v>1467</v>
      </c>
      <c r="E807" s="117">
        <f t="shared" si="127"/>
        <v>2185.5</v>
      </c>
      <c r="F807" s="104">
        <f t="shared" si="128"/>
        <v>8.2713801956769695E-2</v>
      </c>
      <c r="G807" s="52">
        <v>42873.028524305555</v>
      </c>
      <c r="H807" s="3">
        <v>-0.70626732473013842</v>
      </c>
      <c r="I807" s="4">
        <v>-0.3148543967960763</v>
      </c>
      <c r="J807" s="63">
        <f t="shared" si="129"/>
        <v>582</v>
      </c>
      <c r="K807" s="117">
        <f t="shared" si="130"/>
        <v>364.5</v>
      </c>
      <c r="L807" s="104">
        <f t="shared" si="131"/>
        <v>-0.32671616788730895</v>
      </c>
    </row>
    <row r="808" spans="1:12">
      <c r="A808" s="52">
        <v>42872.716140046294</v>
      </c>
      <c r="B808" s="3">
        <v>-0.64627394689447681</v>
      </c>
      <c r="C808" s="4">
        <v>0.4943670193293957</v>
      </c>
      <c r="D808" s="63">
        <f t="shared" si="126"/>
        <v>552</v>
      </c>
      <c r="E808" s="117">
        <f t="shared" si="127"/>
        <v>2295</v>
      </c>
      <c r="F808" s="104">
        <f t="shared" si="128"/>
        <v>-0.43277845487552852</v>
      </c>
      <c r="G808" s="52">
        <v>42873.028640046294</v>
      </c>
      <c r="H808" s="3">
        <v>-4.3184406853758274E-2</v>
      </c>
      <c r="I808" s="4">
        <v>-0.33508493219921309</v>
      </c>
      <c r="J808" s="63">
        <f t="shared" si="129"/>
        <v>1414</v>
      </c>
      <c r="K808" s="117">
        <f t="shared" si="130"/>
        <v>297</v>
      </c>
      <c r="L808" s="104">
        <f t="shared" si="131"/>
        <v>0.27359900391921871</v>
      </c>
    </row>
    <row r="809" spans="1:12">
      <c r="A809" s="52">
        <v>42872.716255787032</v>
      </c>
      <c r="B809" s="3">
        <v>-0.57476114703429093</v>
      </c>
      <c r="C809" s="4">
        <v>1.2428968292454574</v>
      </c>
      <c r="D809" s="63">
        <f t="shared" si="126"/>
        <v>798</v>
      </c>
      <c r="E809" s="117">
        <f t="shared" si="127"/>
        <v>2514.5</v>
      </c>
      <c r="F809" s="104">
        <f t="shared" si="128"/>
        <v>-0.88489430058812457</v>
      </c>
      <c r="G809" s="52">
        <v>42873.028755787032</v>
      </c>
      <c r="H809" s="3">
        <v>4.8823450038520767E-2</v>
      </c>
      <c r="I809" s="4">
        <v>-0.23393225518352931</v>
      </c>
      <c r="J809" s="63">
        <f t="shared" si="129"/>
        <v>1494</v>
      </c>
      <c r="K809" s="117">
        <f t="shared" si="130"/>
        <v>789</v>
      </c>
      <c r="L809" s="104">
        <f t="shared" si="131"/>
        <v>0.2982754241937336</v>
      </c>
    </row>
    <row r="810" spans="1:12">
      <c r="A810" s="52">
        <v>42872.716371527778</v>
      </c>
      <c r="B810" s="3">
        <v>-0.41902036391912706</v>
      </c>
      <c r="C810" s="4">
        <v>0.77759451497331034</v>
      </c>
      <c r="D810" s="63">
        <f t="shared" si="126"/>
        <v>1254</v>
      </c>
      <c r="E810" s="117">
        <f t="shared" si="127"/>
        <v>2465.5</v>
      </c>
      <c r="F810" s="104">
        <f t="shared" si="128"/>
        <v>-0.47044625417763147</v>
      </c>
      <c r="G810" s="52">
        <v>42873.028871527778</v>
      </c>
      <c r="H810" s="3">
        <v>-0.22393151488599544</v>
      </c>
      <c r="I810" s="4">
        <v>-0.35531546760234983</v>
      </c>
      <c r="J810" s="63">
        <f t="shared" si="129"/>
        <v>1258</v>
      </c>
      <c r="K810" s="117">
        <f t="shared" si="130"/>
        <v>229.5</v>
      </c>
      <c r="L810" s="104">
        <f t="shared" si="131"/>
        <v>0.80513376350270605</v>
      </c>
    </row>
    <row r="811" spans="1:12">
      <c r="A811" s="52">
        <v>42872.716487268524</v>
      </c>
      <c r="B811" s="3">
        <v>-0.5873503865948746</v>
      </c>
      <c r="C811" s="4">
        <v>0.47413648392625896</v>
      </c>
      <c r="D811" s="63">
        <f t="shared" si="126"/>
        <v>747</v>
      </c>
      <c r="E811" s="117">
        <f t="shared" si="127"/>
        <v>2270.5</v>
      </c>
      <c r="F811" s="104">
        <f t="shared" si="128"/>
        <v>0.1833169886949258</v>
      </c>
      <c r="G811" s="52">
        <v>42873.028987268524</v>
      </c>
      <c r="H811" s="3">
        <v>-4.0996421496576139E-2</v>
      </c>
      <c r="I811" s="4">
        <v>-0.29462386139293956</v>
      </c>
      <c r="J811" s="63">
        <f t="shared" si="129"/>
        <v>1415</v>
      </c>
      <c r="K811" s="117">
        <f t="shared" si="130"/>
        <v>447.5</v>
      </c>
      <c r="L811" s="104">
        <f t="shared" si="131"/>
        <v>0.1555948728367112</v>
      </c>
    </row>
    <row r="812" spans="1:12">
      <c r="A812" s="52">
        <v>42872.716603009263</v>
      </c>
      <c r="B812" s="3">
        <v>-0.5971131449238114</v>
      </c>
      <c r="C812" s="4">
        <v>0.45390594852312222</v>
      </c>
      <c r="D812" s="63">
        <f t="shared" si="126"/>
        <v>716</v>
      </c>
      <c r="E812" s="117">
        <f t="shared" si="127"/>
        <v>2243.5</v>
      </c>
      <c r="F812" s="104">
        <f t="shared" si="128"/>
        <v>0.82404142218684739</v>
      </c>
      <c r="G812" s="52">
        <v>42873.029103009263</v>
      </c>
      <c r="H812" s="3">
        <v>-0.43980069009710226</v>
      </c>
      <c r="I812" s="4">
        <v>-0.17324064897411903</v>
      </c>
      <c r="J812" s="63">
        <f t="shared" si="129"/>
        <v>1040</v>
      </c>
      <c r="K812" s="117">
        <f t="shared" si="130"/>
        <v>1139</v>
      </c>
      <c r="L812" s="104">
        <f t="shared" si="131"/>
        <v>-0.31682140434803557</v>
      </c>
    </row>
    <row r="813" spans="1:12">
      <c r="A813" s="52">
        <v>42872.716718750002</v>
      </c>
      <c r="B813" s="3">
        <v>-0.70269739791758357</v>
      </c>
      <c r="C813" s="4">
        <v>0.39321434231371194</v>
      </c>
      <c r="D813" s="63">
        <f t="shared" si="126"/>
        <v>355</v>
      </c>
      <c r="E813" s="117">
        <f t="shared" si="127"/>
        <v>2158.5</v>
      </c>
      <c r="F813" s="104">
        <f t="shared" si="128"/>
        <v>0.72655490676915613</v>
      </c>
      <c r="G813" s="52">
        <v>42873.029218750002</v>
      </c>
      <c r="H813" s="3">
        <v>-0.44410405175223261</v>
      </c>
      <c r="I813" s="4">
        <v>-0.21370171978039254</v>
      </c>
      <c r="J813" s="63">
        <f t="shared" si="129"/>
        <v>1036</v>
      </c>
      <c r="K813" s="117">
        <f t="shared" si="130"/>
        <v>909</v>
      </c>
      <c r="L813" s="104">
        <f t="shared" si="131"/>
        <v>-0.36124923497407585</v>
      </c>
    </row>
    <row r="814" spans="1:12">
      <c r="A814" s="52">
        <v>42872.71683449074</v>
      </c>
      <c r="B814" s="3">
        <v>-0.41896854188667654</v>
      </c>
      <c r="C814" s="4">
        <v>0.75736397957017532</v>
      </c>
      <c r="D814" s="63">
        <f t="shared" si="126"/>
        <v>1255</v>
      </c>
      <c r="E814" s="117">
        <f t="shared" si="127"/>
        <v>2458</v>
      </c>
      <c r="F814" s="104">
        <f t="shared" si="128"/>
        <v>0.79631939403172292</v>
      </c>
      <c r="G814" s="52">
        <v>42873.02933449074</v>
      </c>
      <c r="H814" s="3">
        <v>-0.47369574122457114</v>
      </c>
      <c r="I814" s="4">
        <v>-7.20879719584335E-2</v>
      </c>
      <c r="J814" s="63">
        <f t="shared" si="129"/>
        <v>990</v>
      </c>
      <c r="K814" s="117">
        <f t="shared" si="130"/>
        <v>1653.5</v>
      </c>
      <c r="L814" s="104">
        <f t="shared" si="131"/>
        <v>-0.26378601440666316</v>
      </c>
    </row>
    <row r="815" spans="1:12">
      <c r="A815" s="52">
        <v>42872.716944444444</v>
      </c>
      <c r="B815" s="3">
        <v>-0.6282444941286941</v>
      </c>
      <c r="C815" s="4">
        <v>0.57528916094194271</v>
      </c>
      <c r="D815" s="63">
        <f t="shared" si="126"/>
        <v>622</v>
      </c>
      <c r="E815" s="117">
        <f t="shared" si="127"/>
        <v>2366.5</v>
      </c>
      <c r="F815" s="104">
        <f t="shared" si="128"/>
        <v>0.62296653883338626</v>
      </c>
      <c r="G815" s="52">
        <v>42873.029450231479</v>
      </c>
      <c r="H815" s="3">
        <v>-0.14270563436490058</v>
      </c>
      <c r="I815" s="4">
        <v>-0.3148543967960763</v>
      </c>
      <c r="J815" s="63">
        <f t="shared" si="129"/>
        <v>1324</v>
      </c>
      <c r="K815" s="117">
        <f t="shared" si="130"/>
        <v>364.5</v>
      </c>
      <c r="L815" s="104">
        <f t="shared" si="131"/>
        <v>-0.70053383976515782</v>
      </c>
    </row>
    <row r="816" spans="1:12">
      <c r="A816" s="52">
        <v>42872.717065972218</v>
      </c>
      <c r="B816" s="3">
        <v>-0.17294630689572907</v>
      </c>
      <c r="C816" s="4">
        <v>0.25160059449175465</v>
      </c>
      <c r="D816" s="63">
        <f t="shared" si="126"/>
        <v>1686</v>
      </c>
      <c r="E816" s="117">
        <f t="shared" si="127"/>
        <v>1925</v>
      </c>
      <c r="F816" s="104">
        <f t="shared" si="128"/>
        <v>0.20670527656494364</v>
      </c>
      <c r="G816" s="52">
        <v>42873.029565972218</v>
      </c>
      <c r="H816" s="3">
        <v>4.8904459464929689E-2</v>
      </c>
      <c r="I816" s="4">
        <v>-0.25416279058666608</v>
      </c>
      <c r="J816" s="63">
        <f t="shared" si="129"/>
        <v>1495</v>
      </c>
      <c r="K816" s="117">
        <f t="shared" si="130"/>
        <v>664.5</v>
      </c>
      <c r="L816" s="104">
        <f t="shared" si="131"/>
        <v>-0.63434490655187548</v>
      </c>
    </row>
    <row r="817" spans="1:12">
      <c r="A817" s="52">
        <v>42872.717181712964</v>
      </c>
      <c r="B817" s="3">
        <v>0.54058562883134087</v>
      </c>
      <c r="C817" s="4">
        <v>0.25160059449175465</v>
      </c>
      <c r="D817" s="63">
        <f t="shared" si="126"/>
        <v>2290</v>
      </c>
      <c r="E817" s="117">
        <f t="shared" si="127"/>
        <v>1925</v>
      </c>
      <c r="F817" s="104">
        <f t="shared" si="128"/>
        <v>-0.27135146612549987</v>
      </c>
      <c r="G817" s="52">
        <v>42873.029681712964</v>
      </c>
      <c r="H817" s="3">
        <v>0.10125818243149756</v>
      </c>
      <c r="I817" s="4">
        <v>-0.25416279058666608</v>
      </c>
      <c r="J817" s="63">
        <f t="shared" si="129"/>
        <v>1531</v>
      </c>
      <c r="K817" s="117">
        <f t="shared" si="130"/>
        <v>664.5</v>
      </c>
      <c r="L817" s="104">
        <f t="shared" si="131"/>
        <v>-0.60748623806590385</v>
      </c>
    </row>
    <row r="818" spans="1:12">
      <c r="A818" s="52">
        <v>42872.717297453702</v>
      </c>
      <c r="B818" s="3">
        <v>0.9272885428218306</v>
      </c>
      <c r="C818" s="4">
        <v>0.45390594852312222</v>
      </c>
      <c r="D818" s="63">
        <f t="shared" si="126"/>
        <v>2410</v>
      </c>
      <c r="E818" s="117">
        <f t="shared" si="127"/>
        <v>2243.5</v>
      </c>
      <c r="F818" s="104">
        <f t="shared" si="128"/>
        <v>-0.28192824005433847</v>
      </c>
      <c r="G818" s="52">
        <v>42873.029797453702</v>
      </c>
      <c r="H818" s="3">
        <v>0.92019851924092877</v>
      </c>
      <c r="I818" s="4">
        <v>-0.25416279058666608</v>
      </c>
      <c r="J818" s="63">
        <f t="shared" si="129"/>
        <v>2038</v>
      </c>
      <c r="K818" s="117">
        <f t="shared" si="130"/>
        <v>664.5</v>
      </c>
      <c r="L818" s="104">
        <f t="shared" si="131"/>
        <v>-0.32707973509198035</v>
      </c>
    </row>
    <row r="819" spans="1:12">
      <c r="A819" s="52">
        <v>42872.717413194448</v>
      </c>
      <c r="B819" s="3">
        <v>2.5487062047895424</v>
      </c>
      <c r="C819" s="4">
        <v>0.69667237336076326</v>
      </c>
      <c r="D819" s="63">
        <f t="shared" si="126"/>
        <v>2519</v>
      </c>
      <c r="E819" s="117">
        <f t="shared" si="127"/>
        <v>2433.5</v>
      </c>
      <c r="F819" s="104">
        <f t="shared" si="128"/>
        <v>-0.29370321221055556</v>
      </c>
      <c r="G819" s="52">
        <v>42873.029913194448</v>
      </c>
      <c r="H819" s="3">
        <v>1.3690616314734658</v>
      </c>
      <c r="I819" s="4">
        <v>-0.1327795781678455</v>
      </c>
      <c r="J819" s="63">
        <f t="shared" si="129"/>
        <v>2216</v>
      </c>
      <c r="K819" s="117">
        <f t="shared" si="130"/>
        <v>1368</v>
      </c>
      <c r="L819" s="104">
        <f t="shared" si="131"/>
        <v>-0.26696926862432879</v>
      </c>
    </row>
    <row r="820" spans="1:12">
      <c r="A820" s="52">
        <v>42872.717528935187</v>
      </c>
      <c r="B820" s="3">
        <v>0.28943136310347983</v>
      </c>
      <c r="C820" s="4">
        <v>0.63598076715135299</v>
      </c>
      <c r="D820" s="63">
        <f t="shared" si="126"/>
        <v>2150</v>
      </c>
      <c r="E820" s="117">
        <f t="shared" si="127"/>
        <v>2409</v>
      </c>
      <c r="F820" s="104">
        <f t="shared" si="128"/>
        <v>-0.19097631787219829</v>
      </c>
      <c r="G820" s="52">
        <v>42873.030028935187</v>
      </c>
      <c r="H820" s="3">
        <v>1.7748018122894289</v>
      </c>
      <c r="I820" s="4">
        <v>-1.1396365749023222E-2</v>
      </c>
      <c r="J820" s="63">
        <f t="shared" si="129"/>
        <v>2292</v>
      </c>
      <c r="K820" s="117">
        <f t="shared" si="130"/>
        <v>1877.5</v>
      </c>
      <c r="L820" s="104">
        <f t="shared" si="131"/>
        <v>0.52585701029741205</v>
      </c>
    </row>
    <row r="821" spans="1:12">
      <c r="A821" s="52">
        <v>42872.717644675926</v>
      </c>
      <c r="B821" s="3">
        <v>-0.47092754963045907</v>
      </c>
      <c r="C821" s="4">
        <v>0.47413648392625896</v>
      </c>
      <c r="D821" s="63">
        <f t="shared" si="126"/>
        <v>1109</v>
      </c>
      <c r="E821" s="117">
        <f t="shared" si="127"/>
        <v>2270.5</v>
      </c>
      <c r="F821" s="104">
        <f t="shared" si="128"/>
        <v>0.32326404568832767</v>
      </c>
      <c r="G821" s="52">
        <v>42873.030144675926</v>
      </c>
      <c r="H821" s="3">
        <v>2.6289985240453921</v>
      </c>
      <c r="I821" s="4">
        <v>-0.23393225518352931</v>
      </c>
      <c r="J821" s="63">
        <f t="shared" si="129"/>
        <v>2337</v>
      </c>
      <c r="K821" s="117">
        <f t="shared" si="130"/>
        <v>789</v>
      </c>
      <c r="L821" s="104">
        <f t="shared" si="131"/>
        <v>0.5566547564758193</v>
      </c>
    </row>
    <row r="822" spans="1:12">
      <c r="A822" s="52">
        <v>42872.717760416665</v>
      </c>
      <c r="B822" s="3">
        <v>6.170822968086994E-2</v>
      </c>
      <c r="C822" s="4">
        <v>0.77759451497331034</v>
      </c>
      <c r="D822" s="63">
        <f t="shared" si="126"/>
        <v>1975</v>
      </c>
      <c r="E822" s="117">
        <f t="shared" si="127"/>
        <v>2465.5</v>
      </c>
      <c r="F822" s="104">
        <f t="shared" si="128"/>
        <v>0.22400126344006627</v>
      </c>
      <c r="G822" s="52">
        <v>42873.030260416665</v>
      </c>
      <c r="H822" s="3">
        <v>1.7187235083650407</v>
      </c>
      <c r="I822" s="4">
        <v>-0.19347118437725577</v>
      </c>
      <c r="J822" s="63">
        <f t="shared" si="129"/>
        <v>2287</v>
      </c>
      <c r="K822" s="117">
        <f t="shared" si="130"/>
        <v>1019.5</v>
      </c>
      <c r="L822" s="104">
        <f t="shared" si="131"/>
        <v>0.73959264059901597</v>
      </c>
    </row>
    <row r="823" spans="1:12">
      <c r="A823" s="52">
        <v>42872.717876157403</v>
      </c>
      <c r="B823" s="3">
        <v>0.2978796417538786</v>
      </c>
      <c r="C823" s="4">
        <v>0.63598076715135299</v>
      </c>
      <c r="D823" s="63">
        <f t="shared" si="126"/>
        <v>2165</v>
      </c>
      <c r="E823" s="117">
        <f t="shared" si="127"/>
        <v>2409</v>
      </c>
      <c r="F823" s="104">
        <f t="shared" si="128"/>
        <v>-9.8594876633156039E-2</v>
      </c>
      <c r="G823" s="52">
        <v>42873.030376157403</v>
      </c>
      <c r="H823" s="3">
        <v>1.0979305011438896</v>
      </c>
      <c r="I823" s="4">
        <v>-0.17324064897411903</v>
      </c>
      <c r="J823" s="63">
        <f t="shared" si="129"/>
        <v>2113</v>
      </c>
      <c r="K823" s="117">
        <f t="shared" si="130"/>
        <v>1139</v>
      </c>
      <c r="L823" s="104">
        <f t="shared" si="131"/>
        <v>-0.28064524867441049</v>
      </c>
    </row>
    <row r="824" spans="1:12">
      <c r="A824" s="52">
        <v>42872.717991898149</v>
      </c>
      <c r="B824" s="3">
        <v>4.806917701840456E-2</v>
      </c>
      <c r="C824" s="4">
        <v>0.41344487771684868</v>
      </c>
      <c r="D824" s="63">
        <f t="shared" si="126"/>
        <v>1968</v>
      </c>
      <c r="E824" s="117">
        <f t="shared" si="127"/>
        <v>2185.5</v>
      </c>
      <c r="F824" s="104">
        <f t="shared" si="128"/>
        <v>-0.40211803054746104</v>
      </c>
      <c r="G824" s="52">
        <v>42873.030491898149</v>
      </c>
      <c r="H824" s="3">
        <v>1.0093035005615763</v>
      </c>
      <c r="I824" s="4">
        <v>-0.29462386139293956</v>
      </c>
      <c r="J824" s="63">
        <f t="shared" si="129"/>
        <v>2078</v>
      </c>
      <c r="K824" s="117">
        <f t="shared" si="130"/>
        <v>447.5</v>
      </c>
      <c r="L824" s="104">
        <f t="shared" si="131"/>
        <v>-0.84927011346655823</v>
      </c>
    </row>
    <row r="825" spans="1:12">
      <c r="A825" s="52">
        <v>42872.718107638888</v>
      </c>
      <c r="B825" s="3">
        <v>-0.37669734773745306</v>
      </c>
      <c r="C825" s="4">
        <v>0.67644183795762824</v>
      </c>
      <c r="D825" s="63">
        <f t="shared" si="126"/>
        <v>1339</v>
      </c>
      <c r="E825" s="117">
        <f t="shared" si="127"/>
        <v>2428.5</v>
      </c>
      <c r="F825" s="104">
        <f t="shared" si="128"/>
        <v>-0.32993863547265162</v>
      </c>
      <c r="G825" s="52">
        <v>42873.030607638888</v>
      </c>
      <c r="H825" s="3">
        <v>1.0942959340817755</v>
      </c>
      <c r="I825" s="4">
        <v>-0.27439332598980282</v>
      </c>
      <c r="J825" s="63">
        <f t="shared" si="129"/>
        <v>2110</v>
      </c>
      <c r="K825" s="117">
        <f t="shared" si="130"/>
        <v>546</v>
      </c>
      <c r="L825" s="104">
        <f t="shared" si="131"/>
        <v>-0.64773581504096112</v>
      </c>
    </row>
    <row r="826" spans="1:12">
      <c r="A826" s="52">
        <v>42872.718223379634</v>
      </c>
      <c r="B826" s="3">
        <v>1.6540875386470977</v>
      </c>
      <c r="C826" s="4">
        <v>0.75736397957017354</v>
      </c>
      <c r="D826" s="63">
        <f t="shared" si="126"/>
        <v>2502</v>
      </c>
      <c r="E826" s="117">
        <f t="shared" si="127"/>
        <v>2454</v>
      </c>
      <c r="F826" s="104">
        <f t="shared" si="128"/>
        <v>-0.42746505937312712</v>
      </c>
      <c r="G826" s="52">
        <v>42873.030723379634</v>
      </c>
      <c r="H826" s="3">
        <v>1.4411866349112106</v>
      </c>
      <c r="I826" s="4">
        <v>-0.29462386139293956</v>
      </c>
      <c r="J826" s="63">
        <f t="shared" si="129"/>
        <v>2236</v>
      </c>
      <c r="K826" s="117">
        <f t="shared" si="130"/>
        <v>447.5</v>
      </c>
      <c r="L826" s="104">
        <f t="shared" si="131"/>
        <v>-0.56887818528517853</v>
      </c>
    </row>
    <row r="827" spans="1:12">
      <c r="A827" s="52">
        <v>42872.718339120373</v>
      </c>
      <c r="B827" s="3">
        <v>1.1694208694573416</v>
      </c>
      <c r="C827" s="4">
        <v>0.65621130255448978</v>
      </c>
      <c r="D827" s="63">
        <f t="shared" si="126"/>
        <v>2450</v>
      </c>
      <c r="E827" s="117">
        <f t="shared" si="127"/>
        <v>2418.5</v>
      </c>
      <c r="F827" s="104">
        <f t="shared" si="128"/>
        <v>-0.38326152126280671</v>
      </c>
      <c r="G827" s="52">
        <v>42873.030839120373</v>
      </c>
      <c r="H827" s="3">
        <v>0.94470056794673363</v>
      </c>
      <c r="I827" s="4">
        <v>-0.17324064897411903</v>
      </c>
      <c r="J827" s="63">
        <f t="shared" si="129"/>
        <v>2049</v>
      </c>
      <c r="K827" s="117">
        <f t="shared" si="130"/>
        <v>1139</v>
      </c>
      <c r="L827" s="104">
        <f t="shared" si="131"/>
        <v>-0.52723987915274961</v>
      </c>
    </row>
    <row r="828" spans="1:12">
      <c r="A828" s="52">
        <v>42872.718454861111</v>
      </c>
      <c r="B828" s="3">
        <v>0.20415334369462745</v>
      </c>
      <c r="C828" s="4">
        <v>0.1706784528792076</v>
      </c>
      <c r="D828" s="63">
        <f t="shared" si="126"/>
        <v>2074</v>
      </c>
      <c r="E828" s="117">
        <f t="shared" si="127"/>
        <v>1711.5</v>
      </c>
      <c r="F828" s="104">
        <f t="shared" si="128"/>
        <v>-0.1591134691689581</v>
      </c>
      <c r="G828" s="52">
        <v>42873.030954861111</v>
      </c>
      <c r="H828" s="3">
        <v>0.85939103766491742</v>
      </c>
      <c r="I828" s="4">
        <v>-0.33508493219921309</v>
      </c>
      <c r="J828" s="63">
        <f t="shared" si="129"/>
        <v>2013</v>
      </c>
      <c r="K828" s="117">
        <f t="shared" si="130"/>
        <v>297</v>
      </c>
      <c r="L828" s="104">
        <f t="shared" si="131"/>
        <v>-0.15630228134196728</v>
      </c>
    </row>
    <row r="829" spans="1:12">
      <c r="A829" s="52">
        <v>42872.71857060185</v>
      </c>
      <c r="B829" s="3">
        <v>0.25260025059711488</v>
      </c>
      <c r="C829" s="4">
        <v>0.51459755473253244</v>
      </c>
      <c r="D829" s="63">
        <f t="shared" si="126"/>
        <v>2119</v>
      </c>
      <c r="E829" s="117">
        <f t="shared" si="127"/>
        <v>2314.5</v>
      </c>
      <c r="F829" s="104">
        <f t="shared" si="128"/>
        <v>0.54582288291365688</v>
      </c>
      <c r="G829" s="52">
        <v>42873.03107060185</v>
      </c>
      <c r="H829" s="3">
        <v>0.22795498666815744</v>
      </c>
      <c r="I829" s="4">
        <v>-0.23393225518352931</v>
      </c>
      <c r="J829" s="63">
        <f t="shared" si="129"/>
        <v>1617</v>
      </c>
      <c r="K829" s="117">
        <f t="shared" si="130"/>
        <v>789</v>
      </c>
      <c r="L829" s="104">
        <f t="shared" si="131"/>
        <v>-0.54110718279479753</v>
      </c>
    </row>
    <row r="830" spans="1:12">
      <c r="A830" s="52">
        <v>42872.718686342589</v>
      </c>
      <c r="B830" s="3">
        <v>1.5015234257624588</v>
      </c>
      <c r="C830" s="4">
        <v>0.57528916094194271</v>
      </c>
      <c r="D830" s="63">
        <f t="shared" si="126"/>
        <v>2493</v>
      </c>
      <c r="E830" s="117">
        <f t="shared" si="127"/>
        <v>2366.5</v>
      </c>
      <c r="F830" s="104">
        <f t="shared" si="128"/>
        <v>0.58502555359151232</v>
      </c>
      <c r="G830" s="52">
        <v>42873.031186342589</v>
      </c>
      <c r="H830" s="3">
        <v>0.83114778153872926</v>
      </c>
      <c r="I830" s="4">
        <v>-0.23393225518352931</v>
      </c>
      <c r="J830" s="63">
        <f t="shared" si="129"/>
        <v>1991</v>
      </c>
      <c r="K830" s="117">
        <f t="shared" si="130"/>
        <v>789</v>
      </c>
      <c r="L830" s="104">
        <f t="shared" si="131"/>
        <v>-0.62183599032285031</v>
      </c>
    </row>
    <row r="831" spans="1:12">
      <c r="A831" s="52">
        <v>42872.718802083335</v>
      </c>
      <c r="B831" s="3">
        <v>-5.2425979166065468E-4</v>
      </c>
      <c r="C831" s="4">
        <v>0.57528916094194271</v>
      </c>
      <c r="D831" s="63">
        <f t="shared" si="126"/>
        <v>1913</v>
      </c>
      <c r="E831" s="117">
        <f t="shared" si="127"/>
        <v>2366.5</v>
      </c>
      <c r="F831" s="104">
        <f t="shared" si="128"/>
        <v>0.2863272517050463</v>
      </c>
      <c r="G831" s="52">
        <v>42873.031302083335</v>
      </c>
      <c r="H831" s="3">
        <v>-0.11338976478753247</v>
      </c>
      <c r="I831" s="4">
        <v>-0.17324064897411903</v>
      </c>
      <c r="J831" s="63">
        <f t="shared" si="129"/>
        <v>1357</v>
      </c>
      <c r="K831" s="117">
        <f t="shared" si="130"/>
        <v>1139</v>
      </c>
      <c r="L831" s="104">
        <f t="shared" si="131"/>
        <v>-0.61058387495678312</v>
      </c>
    </row>
    <row r="832" spans="1:12">
      <c r="A832" s="52">
        <v>42872.718917824073</v>
      </c>
      <c r="B832" s="3">
        <v>-0.1065775606772625</v>
      </c>
      <c r="C832" s="4">
        <v>0.43367541311998542</v>
      </c>
      <c r="D832" s="63">
        <f t="shared" si="126"/>
        <v>1781</v>
      </c>
      <c r="E832" s="117">
        <f t="shared" si="127"/>
        <v>2214</v>
      </c>
      <c r="F832" s="104">
        <f t="shared" si="128"/>
        <v>-0.2009539106302721</v>
      </c>
      <c r="G832" s="52">
        <v>42873.031417824073</v>
      </c>
      <c r="H832" s="3">
        <v>-0.68280547718890305</v>
      </c>
      <c r="I832" s="4">
        <v>-0.11254904276470701</v>
      </c>
      <c r="J832" s="63">
        <f t="shared" si="129"/>
        <v>625</v>
      </c>
      <c r="K832" s="117">
        <f t="shared" si="130"/>
        <v>1463</v>
      </c>
      <c r="L832" s="104">
        <f t="shared" si="131"/>
        <v>-0.32277552243774493</v>
      </c>
    </row>
    <row r="833" spans="1:12">
      <c r="A833" s="52">
        <v>42872.719033564819</v>
      </c>
      <c r="B833" s="3">
        <v>0.6525680006366843</v>
      </c>
      <c r="C833" s="4">
        <v>0.4943670193293957</v>
      </c>
      <c r="D833" s="63">
        <f t="shared" si="126"/>
        <v>2335</v>
      </c>
      <c r="E833" s="117">
        <f t="shared" si="127"/>
        <v>2295</v>
      </c>
      <c r="F833" s="104">
        <f t="shared" si="128"/>
        <v>-0.31696524912980506</v>
      </c>
      <c r="G833" s="52">
        <v>42873.031533564819</v>
      </c>
      <c r="H833" s="3">
        <v>0.56886366280107925</v>
      </c>
      <c r="I833" s="4">
        <v>-0.3148543967960763</v>
      </c>
      <c r="J833" s="63">
        <f t="shared" si="129"/>
        <v>1828</v>
      </c>
      <c r="K833" s="117">
        <f t="shared" si="130"/>
        <v>364.5</v>
      </c>
      <c r="L833" s="104">
        <f t="shared" si="131"/>
        <v>-1.7420434719107314E-2</v>
      </c>
    </row>
    <row r="834" spans="1:12">
      <c r="A834" s="52">
        <v>42872.719149305558</v>
      </c>
      <c r="B834" s="3">
        <v>1.0402399630257597</v>
      </c>
      <c r="C834" s="4">
        <v>0.47413648392625896</v>
      </c>
      <c r="D834" s="63">
        <f t="shared" si="126"/>
        <v>2434</v>
      </c>
      <c r="E834" s="117">
        <f t="shared" si="127"/>
        <v>2270.5</v>
      </c>
      <c r="F834" s="104">
        <f t="shared" si="128"/>
        <v>-0.30068384716356633</v>
      </c>
      <c r="G834" s="52">
        <v>42873.031649305558</v>
      </c>
      <c r="H834" s="3">
        <v>0.81178182594232007</v>
      </c>
      <c r="I834" s="4">
        <v>-0.25416279058666608</v>
      </c>
      <c r="J834" s="63">
        <f t="shared" si="129"/>
        <v>1984</v>
      </c>
      <c r="K834" s="117">
        <f t="shared" si="130"/>
        <v>664.5</v>
      </c>
      <c r="L834" s="104">
        <f t="shared" si="131"/>
        <v>-0.21357824021112445</v>
      </c>
    </row>
    <row r="835" spans="1:12">
      <c r="A835" s="52">
        <v>42872.719265046297</v>
      </c>
      <c r="B835" s="3">
        <v>0.95577103342226677</v>
      </c>
      <c r="C835" s="4">
        <v>0.47413648392625896</v>
      </c>
      <c r="D835" s="63">
        <f t="shared" si="126"/>
        <v>2418</v>
      </c>
      <c r="E835" s="117">
        <f t="shared" si="127"/>
        <v>2270.5</v>
      </c>
      <c r="F835" s="104">
        <f t="shared" si="128"/>
        <v>0.17094967986038323</v>
      </c>
      <c r="G835" s="52">
        <v>42873.031765046297</v>
      </c>
      <c r="H835" s="3">
        <v>0.47460718715848182</v>
      </c>
      <c r="I835" s="4">
        <v>-0.17324064897411903</v>
      </c>
      <c r="J835" s="63">
        <f t="shared" si="129"/>
        <v>1780</v>
      </c>
      <c r="K835" s="117">
        <f t="shared" si="130"/>
        <v>1139</v>
      </c>
      <c r="L835" s="104">
        <f t="shared" si="131"/>
        <v>-0.4497354771634931</v>
      </c>
    </row>
    <row r="836" spans="1:12">
      <c r="A836" s="52">
        <v>42872.719380787035</v>
      </c>
      <c r="B836" s="3">
        <v>-2.8065573147062529E-2</v>
      </c>
      <c r="C836" s="4">
        <v>0.4943670193293957</v>
      </c>
      <c r="D836" s="63">
        <f t="shared" si="126"/>
        <v>1890</v>
      </c>
      <c r="E836" s="117">
        <f t="shared" si="127"/>
        <v>2295</v>
      </c>
      <c r="F836" s="104">
        <f t="shared" si="128"/>
        <v>0.32566197103883232</v>
      </c>
      <c r="G836" s="52">
        <v>42873.031880787035</v>
      </c>
      <c r="H836" s="3">
        <v>0.41469065505290126</v>
      </c>
      <c r="I836" s="4">
        <v>-0.25416279058666608</v>
      </c>
      <c r="J836" s="63">
        <f t="shared" si="129"/>
        <v>1748</v>
      </c>
      <c r="K836" s="117">
        <f t="shared" si="130"/>
        <v>664.5</v>
      </c>
      <c r="L836" s="104">
        <f t="shared" si="131"/>
        <v>-0.590901048564897</v>
      </c>
    </row>
    <row r="837" spans="1:12">
      <c r="A837" s="52">
        <v>42872.719496527774</v>
      </c>
      <c r="B837" s="3">
        <v>-0.21222921153180535</v>
      </c>
      <c r="C837" s="4">
        <v>0.29206166529802813</v>
      </c>
      <c r="D837" s="63">
        <f t="shared" si="126"/>
        <v>1626</v>
      </c>
      <c r="E837" s="117">
        <f t="shared" si="127"/>
        <v>2008</v>
      </c>
      <c r="F837" s="104">
        <f t="shared" si="128"/>
        <v>0.42129814912721636</v>
      </c>
      <c r="G837" s="52">
        <v>42873.031996527774</v>
      </c>
      <c r="H837" s="3">
        <v>0.58168396619734242</v>
      </c>
      <c r="I837" s="4">
        <v>-0.35531546760234983</v>
      </c>
      <c r="J837" s="63">
        <f t="shared" si="129"/>
        <v>1839</v>
      </c>
      <c r="K837" s="117">
        <f t="shared" si="130"/>
        <v>229.5</v>
      </c>
      <c r="L837" s="104">
        <f t="shared" si="131"/>
        <v>-0.63419424238102906</v>
      </c>
    </row>
    <row r="838" spans="1:12">
      <c r="A838" s="52">
        <v>42872.719612268513</v>
      </c>
      <c r="B838" s="3">
        <v>-0.36170113399644327</v>
      </c>
      <c r="C838" s="4">
        <v>0.47413648392625896</v>
      </c>
      <c r="D838" s="63">
        <f t="shared" si="126"/>
        <v>1372</v>
      </c>
      <c r="E838" s="117">
        <f t="shared" si="127"/>
        <v>2270.5</v>
      </c>
      <c r="F838" s="104">
        <f t="shared" si="128"/>
        <v>0.36216356657769522</v>
      </c>
      <c r="G838" s="52">
        <v>42873.032112268513</v>
      </c>
      <c r="H838" s="3">
        <v>0.76027474386424576</v>
      </c>
      <c r="I838" s="4">
        <v>-0.15301011357098226</v>
      </c>
      <c r="J838" s="63">
        <f t="shared" si="129"/>
        <v>1953</v>
      </c>
      <c r="K838" s="117">
        <f t="shared" si="130"/>
        <v>1226.5</v>
      </c>
      <c r="L838" s="104">
        <f t="shared" si="131"/>
        <v>-0.74787546540394922</v>
      </c>
    </row>
    <row r="839" spans="1:12">
      <c r="A839" s="52">
        <v>42872.719728009259</v>
      </c>
      <c r="B839" s="3">
        <v>1.0661346010154036E-2</v>
      </c>
      <c r="C839" s="4">
        <v>0.77759451497331034</v>
      </c>
      <c r="D839" s="63">
        <f t="shared" si="126"/>
        <v>1931</v>
      </c>
      <c r="E839" s="117">
        <f t="shared" si="127"/>
        <v>2465.5</v>
      </c>
      <c r="F839" s="104">
        <f t="shared" si="128"/>
        <v>-0.66246858269791731</v>
      </c>
      <c r="G839" s="52">
        <v>42873.032228009259</v>
      </c>
      <c r="H839" s="3">
        <v>0.76955431732784485</v>
      </c>
      <c r="I839" s="4">
        <v>-0.11254904276470701</v>
      </c>
      <c r="J839" s="63">
        <f t="shared" si="129"/>
        <v>1961</v>
      </c>
      <c r="K839" s="117">
        <f t="shared" si="130"/>
        <v>1463</v>
      </c>
      <c r="L839" s="104">
        <f t="shared" si="131"/>
        <v>-0.70347310108167793</v>
      </c>
    </row>
    <row r="840" spans="1:12">
      <c r="A840" s="52">
        <v>42872.719843750005</v>
      </c>
      <c r="B840" s="3">
        <v>-0.45666889859265292</v>
      </c>
      <c r="C840" s="4">
        <v>0.53482809013566923</v>
      </c>
      <c r="D840" s="63">
        <f t="shared" si="126"/>
        <v>1149</v>
      </c>
      <c r="E840" s="117">
        <f t="shared" si="127"/>
        <v>2330</v>
      </c>
      <c r="F840" s="104">
        <f t="shared" si="128"/>
        <v>-0.49842455906755173</v>
      </c>
      <c r="G840" s="52">
        <v>42873.032343750005</v>
      </c>
      <c r="H840" s="3">
        <v>0.19121770153338857</v>
      </c>
      <c r="I840" s="4">
        <v>-0.25416279058666608</v>
      </c>
      <c r="J840" s="63">
        <f t="shared" si="129"/>
        <v>1587</v>
      </c>
      <c r="K840" s="117">
        <f t="shared" si="130"/>
        <v>664.5</v>
      </c>
      <c r="L840" s="104">
        <f t="shared" si="131"/>
        <v>0.71069487786444152</v>
      </c>
    </row>
    <row r="841" spans="1:12">
      <c r="A841" s="52">
        <v>42872.719959490743</v>
      </c>
      <c r="B841" s="3">
        <v>-0.2364700399791792</v>
      </c>
      <c r="C841" s="4">
        <v>0.59551969634507951</v>
      </c>
      <c r="D841" s="63">
        <f t="shared" si="126"/>
        <v>1590</v>
      </c>
      <c r="E841" s="117">
        <f t="shared" si="127"/>
        <v>2381.5</v>
      </c>
      <c r="F841" s="104">
        <f t="shared" si="128"/>
        <v>0.17994329867998698</v>
      </c>
      <c r="G841" s="52">
        <v>42873.032459490743</v>
      </c>
      <c r="H841" s="3">
        <v>0.20724679755060743</v>
      </c>
      <c r="I841" s="4">
        <v>-0.35531546760234983</v>
      </c>
      <c r="J841" s="63">
        <f t="shared" si="129"/>
        <v>1599</v>
      </c>
      <c r="K841" s="117">
        <f t="shared" si="130"/>
        <v>229.5</v>
      </c>
      <c r="L841" s="104">
        <f t="shared" si="131"/>
        <v>0.34367938085593086</v>
      </c>
    </row>
    <row r="842" spans="1:12">
      <c r="A842" s="52">
        <v>42872.720075231482</v>
      </c>
      <c r="B842" s="3">
        <v>-0.1531288606002302</v>
      </c>
      <c r="C842" s="4">
        <v>0.51459755473253244</v>
      </c>
      <c r="D842" s="63">
        <f t="shared" si="126"/>
        <v>1720</v>
      </c>
      <c r="E842" s="117">
        <f t="shared" si="127"/>
        <v>2314.5</v>
      </c>
      <c r="F842" s="104">
        <f t="shared" si="128"/>
        <v>-8.3332567319905876E-2</v>
      </c>
      <c r="G842" s="52">
        <v>42873.032575231482</v>
      </c>
      <c r="H842" s="3">
        <v>-3.8062731753588194E-2</v>
      </c>
      <c r="I842" s="4">
        <v>-0.21370171978039254</v>
      </c>
      <c r="J842" s="63">
        <f t="shared" si="129"/>
        <v>1418</v>
      </c>
      <c r="K842" s="117">
        <f t="shared" si="130"/>
        <v>909</v>
      </c>
      <c r="L842" s="104">
        <f t="shared" si="131"/>
        <v>0.33082531435546503</v>
      </c>
    </row>
    <row r="843" spans="1:12">
      <c r="A843" s="52">
        <v>42872.720190972221</v>
      </c>
      <c r="B843" s="3">
        <v>-0.37780716724434027</v>
      </c>
      <c r="C843" s="4">
        <v>0.19090898828234434</v>
      </c>
      <c r="D843" s="63">
        <f t="shared" si="126"/>
        <v>1334</v>
      </c>
      <c r="E843" s="117">
        <f t="shared" si="127"/>
        <v>1763</v>
      </c>
      <c r="F843" s="104">
        <f t="shared" si="128"/>
        <v>-1.9946795073331074E-2</v>
      </c>
      <c r="G843" s="52">
        <v>42873.032690972221</v>
      </c>
      <c r="H843" s="3">
        <v>-0.20537044017834599</v>
      </c>
      <c r="I843" s="4">
        <v>-0.43623760921489685</v>
      </c>
      <c r="J843" s="63">
        <f t="shared" si="129"/>
        <v>1279</v>
      </c>
      <c r="K843" s="117">
        <f t="shared" si="130"/>
        <v>61</v>
      </c>
      <c r="L843" s="104">
        <f t="shared" si="131"/>
        <v>0.40392581011341466</v>
      </c>
    </row>
    <row r="844" spans="1:12">
      <c r="A844" s="52">
        <v>42872.720306712959</v>
      </c>
      <c r="B844" s="3">
        <v>3.6923552102612001E-2</v>
      </c>
      <c r="C844" s="4">
        <v>0.43367541311998542</v>
      </c>
      <c r="D844" s="63">
        <f t="shared" si="126"/>
        <v>1956</v>
      </c>
      <c r="E844" s="117">
        <f t="shared" si="127"/>
        <v>2214</v>
      </c>
      <c r="F844" s="104">
        <f t="shared" si="128"/>
        <v>5.8596569930040733E-2</v>
      </c>
      <c r="G844" s="52">
        <v>42873.032806712959</v>
      </c>
      <c r="H844" s="3">
        <v>-0.25094256904044554</v>
      </c>
      <c r="I844" s="4">
        <v>-0.17324064897411903</v>
      </c>
      <c r="J844" s="63">
        <f t="shared" si="129"/>
        <v>1242</v>
      </c>
      <c r="K844" s="117">
        <f t="shared" si="130"/>
        <v>1139</v>
      </c>
      <c r="L844" s="104">
        <f t="shared" si="131"/>
        <v>-0.38988320127100395</v>
      </c>
    </row>
    <row r="845" spans="1:12">
      <c r="A845" s="52">
        <v>42872.720422453698</v>
      </c>
      <c r="B845" s="3">
        <v>0.14944067716485765</v>
      </c>
      <c r="C845" s="4">
        <v>0.27183112989489139</v>
      </c>
      <c r="D845" s="63">
        <f t="shared" si="126"/>
        <v>2043</v>
      </c>
      <c r="E845" s="117">
        <f t="shared" si="127"/>
        <v>1967</v>
      </c>
      <c r="F845" s="104">
        <f t="shared" si="128"/>
        <v>-0.15261313485431333</v>
      </c>
      <c r="G845" s="52">
        <v>42873.032922453698</v>
      </c>
      <c r="H845" s="3">
        <v>0.46311660821408801</v>
      </c>
      <c r="I845" s="4">
        <v>-0.33508493219921309</v>
      </c>
      <c r="J845" s="63">
        <f t="shared" si="129"/>
        <v>1771</v>
      </c>
      <c r="K845" s="117">
        <f t="shared" si="130"/>
        <v>297</v>
      </c>
      <c r="L845" s="104">
        <f t="shared" si="131"/>
        <v>-0.38355539799291977</v>
      </c>
    </row>
    <row r="846" spans="1:12">
      <c r="A846" s="52">
        <v>42872.720538194444</v>
      </c>
      <c r="B846" s="3">
        <v>6.5002685880603886E-2</v>
      </c>
      <c r="C846" s="4">
        <v>0.6157502317482163</v>
      </c>
      <c r="D846" s="63">
        <f t="shared" si="126"/>
        <v>1981</v>
      </c>
      <c r="E846" s="117">
        <f t="shared" si="127"/>
        <v>2395.5</v>
      </c>
      <c r="F846" s="104">
        <f t="shared" si="128"/>
        <v>-0.63594518684721457</v>
      </c>
      <c r="G846" s="52">
        <v>42873.033038194444</v>
      </c>
      <c r="H846" s="3">
        <v>0.21331243679377815</v>
      </c>
      <c r="I846" s="4">
        <v>2.9064705057250291E-2</v>
      </c>
      <c r="J846" s="63">
        <f t="shared" si="129"/>
        <v>1602</v>
      </c>
      <c r="K846" s="117">
        <f t="shared" si="130"/>
        <v>1989.5</v>
      </c>
      <c r="L846" s="104">
        <f t="shared" si="131"/>
        <v>-6.1515261540750717E-2</v>
      </c>
    </row>
    <row r="847" spans="1:12">
      <c r="A847" s="52">
        <v>42872.72065393519</v>
      </c>
      <c r="B847" s="3">
        <v>0.48659634850305583</v>
      </c>
      <c r="C847" s="4">
        <v>0.51459755473253244</v>
      </c>
      <c r="D847" s="63">
        <f t="shared" si="126"/>
        <v>2272</v>
      </c>
      <c r="E847" s="117">
        <f t="shared" si="127"/>
        <v>2314.5</v>
      </c>
      <c r="F847" s="104">
        <f t="shared" si="128"/>
        <v>-0.49315220526777159</v>
      </c>
      <c r="G847" s="52">
        <v>42873.03315393519</v>
      </c>
      <c r="H847" s="3">
        <v>0.31289295392173189</v>
      </c>
      <c r="I847" s="4">
        <v>-0.27439332598980282</v>
      </c>
      <c r="J847" s="63">
        <f t="shared" si="129"/>
        <v>1687</v>
      </c>
      <c r="K847" s="117">
        <f t="shared" si="130"/>
        <v>546</v>
      </c>
      <c r="L847" s="104">
        <f t="shared" si="131"/>
        <v>-0.34044304585362967</v>
      </c>
    </row>
    <row r="848" spans="1:12">
      <c r="A848" s="52">
        <v>42872.720769675929</v>
      </c>
      <c r="B848" s="3">
        <v>0.43381345553466694</v>
      </c>
      <c r="C848" s="4">
        <v>0.29206166529802813</v>
      </c>
      <c r="D848" s="63">
        <f t="shared" si="126"/>
        <v>2243</v>
      </c>
      <c r="E848" s="117">
        <f t="shared" si="127"/>
        <v>2008</v>
      </c>
      <c r="F848" s="104">
        <f t="shared" si="128"/>
        <v>-0.68868716063326052</v>
      </c>
      <c r="G848" s="52">
        <v>42873.033269675929</v>
      </c>
      <c r="H848" s="3">
        <v>0.34189628658518428</v>
      </c>
      <c r="I848" s="4">
        <v>-0.1327795781678455</v>
      </c>
      <c r="J848" s="63">
        <f t="shared" si="129"/>
        <v>1708</v>
      </c>
      <c r="K848" s="117">
        <f t="shared" si="130"/>
        <v>1368</v>
      </c>
      <c r="L848" s="104">
        <f t="shared" si="131"/>
        <v>5.7278927077708701E-2</v>
      </c>
    </row>
    <row r="849" spans="1:12">
      <c r="A849" s="52">
        <v>42872.720885416667</v>
      </c>
      <c r="B849" s="3">
        <v>0.47586033947166734</v>
      </c>
      <c r="C849" s="4">
        <v>0.23137005908861785</v>
      </c>
      <c r="D849" s="63">
        <f t="shared" si="126"/>
        <v>2268</v>
      </c>
      <c r="E849" s="117">
        <f t="shared" si="127"/>
        <v>1873</v>
      </c>
      <c r="F849" s="104">
        <f t="shared" si="128"/>
        <v>-0.66965548722965118</v>
      </c>
      <c r="G849" s="52">
        <v>42873.033385416667</v>
      </c>
      <c r="H849" s="3">
        <v>1.2482255442045991</v>
      </c>
      <c r="I849" s="4">
        <v>-0.15301011357098052</v>
      </c>
      <c r="J849" s="63">
        <f t="shared" si="129"/>
        <v>2173</v>
      </c>
      <c r="K849" s="117">
        <f t="shared" si="130"/>
        <v>1290</v>
      </c>
      <c r="L849" s="104">
        <f t="shared" si="131"/>
        <v>0.76388953384430858</v>
      </c>
    </row>
    <row r="850" spans="1:12">
      <c r="A850" s="52">
        <v>42872.721001157406</v>
      </c>
      <c r="B850" s="3">
        <v>-0.30080808972627687</v>
      </c>
      <c r="C850" s="4">
        <v>0.57528916094194271</v>
      </c>
      <c r="D850" s="63">
        <f t="shared" si="126"/>
        <v>1490</v>
      </c>
      <c r="E850" s="117">
        <f t="shared" si="127"/>
        <v>2366.5</v>
      </c>
      <c r="F850" s="104">
        <f t="shared" si="128"/>
        <v>0.12738101731706444</v>
      </c>
      <c r="G850" s="52">
        <v>42873.033501157406</v>
      </c>
      <c r="H850" s="3">
        <v>1.3815600613963575</v>
      </c>
      <c r="I850" s="4">
        <v>-0.1327795781678455</v>
      </c>
      <c r="J850" s="63">
        <f t="shared" si="129"/>
        <v>2222</v>
      </c>
      <c r="K850" s="117">
        <f t="shared" si="130"/>
        <v>1368</v>
      </c>
      <c r="L850" s="104">
        <f t="shared" si="131"/>
        <v>0.57260656232750029</v>
      </c>
    </row>
    <row r="851" spans="1:12">
      <c r="A851" s="52">
        <v>42872.721116898145</v>
      </c>
      <c r="B851" s="3">
        <v>-0.21428469996040334</v>
      </c>
      <c r="C851" s="4">
        <v>0.69667237336076326</v>
      </c>
      <c r="D851" s="63">
        <f t="shared" si="126"/>
        <v>1621</v>
      </c>
      <c r="E851" s="117">
        <f t="shared" si="127"/>
        <v>2433.5</v>
      </c>
      <c r="F851" s="104">
        <f t="shared" si="128"/>
        <v>-0.12156120956511625</v>
      </c>
      <c r="G851" s="52">
        <v>42873.033616898145</v>
      </c>
      <c r="H851" s="3">
        <v>1.077159446601375</v>
      </c>
      <c r="I851" s="4">
        <v>4.9295240460387052E-2</v>
      </c>
      <c r="J851" s="63">
        <f t="shared" si="129"/>
        <v>2105</v>
      </c>
      <c r="K851" s="117">
        <f t="shared" si="130"/>
        <v>2037</v>
      </c>
      <c r="L851" s="104">
        <f t="shared" si="131"/>
        <v>0.51749030150692943</v>
      </c>
    </row>
    <row r="852" spans="1:12">
      <c r="A852" s="52">
        <v>42872.721232638884</v>
      </c>
      <c r="B852" s="3">
        <v>0.92468806185712515</v>
      </c>
      <c r="C852" s="4">
        <v>0.53482809013566923</v>
      </c>
      <c r="D852" s="63">
        <f t="shared" si="126"/>
        <v>2409</v>
      </c>
      <c r="E852" s="117">
        <f t="shared" si="127"/>
        <v>2330</v>
      </c>
      <c r="F852" s="104">
        <f t="shared" si="128"/>
        <v>-0.43275416582419235</v>
      </c>
      <c r="G852" s="52">
        <v>42873.033732638884</v>
      </c>
      <c r="H852" s="3">
        <v>1.1080728798951094</v>
      </c>
      <c r="I852" s="4">
        <v>-0.1327795781678455</v>
      </c>
      <c r="J852" s="63">
        <f t="shared" si="129"/>
        <v>2116</v>
      </c>
      <c r="K852" s="117">
        <f t="shared" si="130"/>
        <v>1368</v>
      </c>
      <c r="L852" s="104">
        <f t="shared" si="131"/>
        <v>0.58163032254151681</v>
      </c>
    </row>
    <row r="853" spans="1:12">
      <c r="A853" s="52">
        <v>42872.721348379629</v>
      </c>
      <c r="B853" s="3">
        <v>0.93727089188213852</v>
      </c>
      <c r="C853" s="4">
        <v>0.77759451497331034</v>
      </c>
      <c r="D853" s="63">
        <f t="shared" si="126"/>
        <v>2415</v>
      </c>
      <c r="E853" s="117">
        <f t="shared" si="127"/>
        <v>2465.5</v>
      </c>
      <c r="F853" s="104">
        <f t="shared" si="128"/>
        <v>-0.22213711212508772</v>
      </c>
      <c r="G853" s="52">
        <v>42873.033848379629</v>
      </c>
      <c r="H853" s="3">
        <v>1.3691883123902295</v>
      </c>
      <c r="I853" s="4">
        <v>-0.33508493219921309</v>
      </c>
      <c r="J853" s="63">
        <f t="shared" si="129"/>
        <v>2217</v>
      </c>
      <c r="K853" s="117">
        <f t="shared" si="130"/>
        <v>297</v>
      </c>
      <c r="L853" s="104">
        <f t="shared" si="131"/>
        <v>0.67819859661448201</v>
      </c>
    </row>
    <row r="854" spans="1:12">
      <c r="A854" s="52">
        <v>42872.721464120375</v>
      </c>
      <c r="B854" s="3">
        <v>0.54059076632427372</v>
      </c>
      <c r="C854" s="4">
        <v>0.45390594852312222</v>
      </c>
      <c r="D854" s="63">
        <f t="shared" ref="D854:D917" si="132">_xlfn.RANK.AVG(B854,B$21:B$2541,1)</f>
        <v>2291</v>
      </c>
      <c r="E854" s="117">
        <f t="shared" ref="E854:E917" si="133">_xlfn.RANK.AVG(C854,C$21:C$2541,1)</f>
        <v>2243.5</v>
      </c>
      <c r="F854" s="104">
        <f t="shared" ref="F854:F917" si="134">CORREL(D859:D863,E854:E858)</f>
        <v>-0.47524569002615902</v>
      </c>
      <c r="G854" s="52">
        <v>42873.033964120375</v>
      </c>
      <c r="H854" s="3">
        <v>1.242709991999241</v>
      </c>
      <c r="I854" s="4">
        <v>-0.27439332598980282</v>
      </c>
      <c r="J854" s="63">
        <f t="shared" ref="J854:J917" si="135">_xlfn.RANK.AVG(H854,H$21:H$2361,1)</f>
        <v>2170</v>
      </c>
      <c r="K854" s="117">
        <f t="shared" ref="K854:K917" si="136">_xlfn.RANK.AVG(I854,I$21:I$2361,1)</f>
        <v>546</v>
      </c>
      <c r="L854" s="104">
        <f t="shared" ref="L854:L917" si="137">CORREL(J859:J863,K854:K858)</f>
        <v>0.4472906035831265</v>
      </c>
    </row>
    <row r="855" spans="1:12">
      <c r="A855" s="52">
        <v>42872.721579861114</v>
      </c>
      <c r="B855" s="3">
        <v>-0.48546660011033399</v>
      </c>
      <c r="C855" s="4">
        <v>0.75736397957017532</v>
      </c>
      <c r="D855" s="63">
        <f t="shared" si="132"/>
        <v>1060</v>
      </c>
      <c r="E855" s="117">
        <f t="shared" si="133"/>
        <v>2458</v>
      </c>
      <c r="F855" s="104">
        <f t="shared" si="134"/>
        <v>-0.81830354918770298</v>
      </c>
      <c r="G855" s="52">
        <v>42873.034079861114</v>
      </c>
      <c r="H855" s="3">
        <v>0.46778769908396578</v>
      </c>
      <c r="I855" s="4">
        <v>-0.17324064897411903</v>
      </c>
      <c r="J855" s="63">
        <f t="shared" si="135"/>
        <v>1775</v>
      </c>
      <c r="K855" s="117">
        <f t="shared" si="136"/>
        <v>1139</v>
      </c>
      <c r="L855" s="104">
        <f t="shared" si="137"/>
        <v>-0.44753837411708369</v>
      </c>
    </row>
    <row r="856" spans="1:12">
      <c r="A856" s="52">
        <v>42872.721695601853</v>
      </c>
      <c r="B856" s="3">
        <v>0.14425906918852496</v>
      </c>
      <c r="C856" s="4">
        <v>0.71690290876390173</v>
      </c>
      <c r="D856" s="63">
        <f t="shared" si="132"/>
        <v>2040</v>
      </c>
      <c r="E856" s="117">
        <f t="shared" si="133"/>
        <v>2446</v>
      </c>
      <c r="F856" s="104">
        <f t="shared" si="134"/>
        <v>-0.75156302370504358</v>
      </c>
      <c r="G856" s="52">
        <v>42873.034195601853</v>
      </c>
      <c r="H856" s="3">
        <v>0.74430930566106324</v>
      </c>
      <c r="I856" s="4">
        <v>-1.1396365749023222E-2</v>
      </c>
      <c r="J856" s="63">
        <f t="shared" si="135"/>
        <v>1951</v>
      </c>
      <c r="K856" s="117">
        <f t="shared" si="136"/>
        <v>1877.5</v>
      </c>
      <c r="L856" s="104">
        <f t="shared" si="137"/>
        <v>9.1653102525210126E-2</v>
      </c>
    </row>
    <row r="857" spans="1:12">
      <c r="A857" s="52">
        <v>42872.721811342592</v>
      </c>
      <c r="B857" s="3">
        <v>-0.36446823399856876</v>
      </c>
      <c r="C857" s="4">
        <v>0.59551969634507951</v>
      </c>
      <c r="D857" s="63">
        <f t="shared" si="132"/>
        <v>1367</v>
      </c>
      <c r="E857" s="117">
        <f t="shared" si="133"/>
        <v>2381.5</v>
      </c>
      <c r="F857" s="104">
        <f t="shared" si="134"/>
        <v>-0.62515661278954737</v>
      </c>
      <c r="G857" s="52">
        <v>42873.034311342592</v>
      </c>
      <c r="H857" s="3">
        <v>-0.2160951923233996</v>
      </c>
      <c r="I857" s="4">
        <v>-0.19347118437725577</v>
      </c>
      <c r="J857" s="63">
        <f t="shared" si="135"/>
        <v>1267</v>
      </c>
      <c r="K857" s="117">
        <f t="shared" si="136"/>
        <v>1019.5</v>
      </c>
      <c r="L857" s="104">
        <f t="shared" si="137"/>
        <v>0.31568648890497247</v>
      </c>
    </row>
    <row r="858" spans="1:12">
      <c r="A858" s="52">
        <v>42872.72192708333</v>
      </c>
      <c r="B858" s="3">
        <v>-0.62933207597596319</v>
      </c>
      <c r="C858" s="4">
        <v>0.43367541311998542</v>
      </c>
      <c r="D858" s="63">
        <f t="shared" si="132"/>
        <v>617</v>
      </c>
      <c r="E858" s="117">
        <f t="shared" si="133"/>
        <v>2214</v>
      </c>
      <c r="F858" s="104">
        <f t="shared" si="134"/>
        <v>-0.70609979005989576</v>
      </c>
      <c r="G858" s="52">
        <v>42873.03442708333</v>
      </c>
      <c r="H858" s="3">
        <v>-0.60753611774149674</v>
      </c>
      <c r="I858" s="4">
        <v>-0.11254904276470701</v>
      </c>
      <c r="J858" s="63">
        <f t="shared" si="135"/>
        <v>757</v>
      </c>
      <c r="K858" s="117">
        <f t="shared" si="136"/>
        <v>1463</v>
      </c>
      <c r="L858" s="104">
        <f t="shared" si="137"/>
        <v>0.51000590817182856</v>
      </c>
    </row>
    <row r="859" spans="1:12">
      <c r="A859" s="52">
        <v>42872.722042824069</v>
      </c>
      <c r="B859" s="3">
        <v>-0.52362049526825327</v>
      </c>
      <c r="C859" s="4">
        <v>0.4943670193293957</v>
      </c>
      <c r="D859" s="63">
        <f t="shared" si="132"/>
        <v>943</v>
      </c>
      <c r="E859" s="117">
        <f t="shared" si="133"/>
        <v>2295</v>
      </c>
      <c r="F859" s="104">
        <f t="shared" si="134"/>
        <v>8.4529469653614756E-2</v>
      </c>
      <c r="G859" s="52">
        <v>42873.034542824069</v>
      </c>
      <c r="H859" s="3">
        <v>0.64780401640420049</v>
      </c>
      <c r="I859" s="4">
        <v>-0.25416279058666608</v>
      </c>
      <c r="J859" s="63">
        <f t="shared" si="135"/>
        <v>1883</v>
      </c>
      <c r="K859" s="117">
        <f t="shared" si="136"/>
        <v>664.5</v>
      </c>
      <c r="L859" s="104">
        <f t="shared" si="137"/>
        <v>0.2758293181858294</v>
      </c>
    </row>
    <row r="860" spans="1:12">
      <c r="A860" s="52">
        <v>42872.722158564815</v>
      </c>
      <c r="B860" s="3">
        <v>-0.66119386659349522</v>
      </c>
      <c r="C860" s="4">
        <v>0.65621130255448978</v>
      </c>
      <c r="D860" s="63">
        <f t="shared" si="132"/>
        <v>502</v>
      </c>
      <c r="E860" s="117">
        <f t="shared" si="133"/>
        <v>2418.5</v>
      </c>
      <c r="F860" s="104">
        <f t="shared" si="134"/>
        <v>5.6109825561278796E-2</v>
      </c>
      <c r="G860" s="52">
        <v>42873.034658564815</v>
      </c>
      <c r="H860" s="3">
        <v>0.82512860998438153</v>
      </c>
      <c r="I860" s="4">
        <v>-0.3148543967960763</v>
      </c>
      <c r="J860" s="63">
        <f t="shared" si="135"/>
        <v>1986</v>
      </c>
      <c r="K860" s="117">
        <f t="shared" si="136"/>
        <v>364.5</v>
      </c>
      <c r="L860" s="104">
        <f t="shared" si="137"/>
        <v>-0.18802519477866333</v>
      </c>
    </row>
    <row r="861" spans="1:12">
      <c r="A861" s="52">
        <v>42872.722274305561</v>
      </c>
      <c r="B861" s="3">
        <v>-0.43052454624762732</v>
      </c>
      <c r="C861" s="4">
        <v>0.43367541311998542</v>
      </c>
      <c r="D861" s="63">
        <f t="shared" si="132"/>
        <v>1234</v>
      </c>
      <c r="E861" s="117">
        <f t="shared" si="133"/>
        <v>2214</v>
      </c>
      <c r="F861" s="104">
        <f t="shared" si="134"/>
        <v>0.35624408680989333</v>
      </c>
      <c r="G861" s="52">
        <v>42873.034774305561</v>
      </c>
      <c r="H861" s="3">
        <v>1.1109785867165636</v>
      </c>
      <c r="I861" s="4">
        <v>-0.17324064897411903</v>
      </c>
      <c r="J861" s="63">
        <f t="shared" si="135"/>
        <v>2117</v>
      </c>
      <c r="K861" s="117">
        <f t="shared" si="136"/>
        <v>1139</v>
      </c>
      <c r="L861" s="104">
        <f t="shared" si="137"/>
        <v>-0.35806524650667237</v>
      </c>
    </row>
    <row r="862" spans="1:12">
      <c r="A862" s="52">
        <v>42872.7223900463</v>
      </c>
      <c r="B862" s="3">
        <v>0.32878871622639139</v>
      </c>
      <c r="C862" s="4">
        <v>0.55505862553880603</v>
      </c>
      <c r="D862" s="63">
        <f t="shared" si="132"/>
        <v>2190</v>
      </c>
      <c r="E862" s="117">
        <f t="shared" si="133"/>
        <v>2348</v>
      </c>
      <c r="F862" s="104">
        <f t="shared" si="134"/>
        <v>0.36448805327056316</v>
      </c>
      <c r="G862" s="52">
        <v>42873.0348900463</v>
      </c>
      <c r="H862" s="3">
        <v>1.9627574306030451</v>
      </c>
      <c r="I862" s="4">
        <v>-0.3148543967960763</v>
      </c>
      <c r="J862" s="63">
        <f t="shared" si="135"/>
        <v>2315</v>
      </c>
      <c r="K862" s="117">
        <f t="shared" si="136"/>
        <v>364.5</v>
      </c>
      <c r="L862" s="104">
        <f t="shared" si="137"/>
        <v>-0.42721104939694904</v>
      </c>
    </row>
    <row r="863" spans="1:12">
      <c r="A863" s="52">
        <v>42872.722505787038</v>
      </c>
      <c r="B863" s="3">
        <v>0.93295902221999283</v>
      </c>
      <c r="C863" s="4">
        <v>0.39321434231371194</v>
      </c>
      <c r="D863" s="63">
        <f t="shared" si="132"/>
        <v>2414</v>
      </c>
      <c r="E863" s="117">
        <f t="shared" si="133"/>
        <v>2158.5</v>
      </c>
      <c r="F863" s="104">
        <f t="shared" si="134"/>
        <v>-3.7765899816406566E-2</v>
      </c>
      <c r="G863" s="52">
        <v>42873.035005787038</v>
      </c>
      <c r="H863" s="3">
        <v>1.4774405247989941</v>
      </c>
      <c r="I863" s="4">
        <v>-0.27439332598980282</v>
      </c>
      <c r="J863" s="63">
        <f t="shared" si="135"/>
        <v>2240</v>
      </c>
      <c r="K863" s="117">
        <f t="shared" si="136"/>
        <v>546</v>
      </c>
      <c r="L863" s="104">
        <f t="shared" si="137"/>
        <v>-3.6741788414005001E-2</v>
      </c>
    </row>
    <row r="864" spans="1:12">
      <c r="A864" s="52">
        <v>42872.722621527777</v>
      </c>
      <c r="B864" s="3">
        <v>-1.6588060414627067E-2</v>
      </c>
      <c r="C864" s="4">
        <v>0.37298380691057514</v>
      </c>
      <c r="D864" s="63">
        <f t="shared" si="132"/>
        <v>1899</v>
      </c>
      <c r="E864" s="117">
        <f t="shared" si="133"/>
        <v>2130</v>
      </c>
      <c r="F864" s="104">
        <f t="shared" si="134"/>
        <v>0.69103379873986392</v>
      </c>
      <c r="G864" s="52">
        <v>42873.035121527777</v>
      </c>
      <c r="H864" s="3">
        <v>2.0413452280568296</v>
      </c>
      <c r="I864" s="4">
        <v>-0.21370171978039254</v>
      </c>
      <c r="J864" s="63">
        <f t="shared" si="135"/>
        <v>2322</v>
      </c>
      <c r="K864" s="117">
        <f t="shared" si="136"/>
        <v>909</v>
      </c>
      <c r="L864" s="104">
        <f t="shared" si="137"/>
        <v>0.66441103265276724</v>
      </c>
    </row>
    <row r="865" spans="1:12">
      <c r="A865" s="52">
        <v>42872.722737268516</v>
      </c>
      <c r="B865" s="3">
        <v>-5.2291776535773854E-2</v>
      </c>
      <c r="C865" s="4">
        <v>0.27183112989489139</v>
      </c>
      <c r="D865" s="63">
        <f t="shared" si="132"/>
        <v>1858</v>
      </c>
      <c r="E865" s="117">
        <f t="shared" si="133"/>
        <v>1967</v>
      </c>
      <c r="F865" s="104">
        <f t="shared" si="134"/>
        <v>0.77183092750979332</v>
      </c>
      <c r="G865" s="52">
        <v>42873.035237268516</v>
      </c>
      <c r="H865" s="3">
        <v>0.85068627209652992</v>
      </c>
      <c r="I865" s="4">
        <v>0.13021738207293407</v>
      </c>
      <c r="J865" s="63">
        <f t="shared" si="135"/>
        <v>2006</v>
      </c>
      <c r="K865" s="117">
        <f t="shared" si="136"/>
        <v>2166</v>
      </c>
      <c r="L865" s="104">
        <f t="shared" si="137"/>
        <v>0.61158478706315966</v>
      </c>
    </row>
    <row r="866" spans="1:12">
      <c r="A866" s="52">
        <v>42872.722853009254</v>
      </c>
      <c r="B866" s="3">
        <v>0.30433010781290015</v>
      </c>
      <c r="C866" s="4">
        <v>0.3527532715074384</v>
      </c>
      <c r="D866" s="63">
        <f t="shared" si="132"/>
        <v>2176</v>
      </c>
      <c r="E866" s="117">
        <f t="shared" si="133"/>
        <v>2098</v>
      </c>
      <c r="F866" s="104">
        <f t="shared" si="134"/>
        <v>0.68705680032632366</v>
      </c>
      <c r="G866" s="52">
        <v>42873.035353009254</v>
      </c>
      <c r="H866" s="3">
        <v>0.9641992817753311</v>
      </c>
      <c r="I866" s="4">
        <v>-0.19347118437725577</v>
      </c>
      <c r="J866" s="63">
        <f t="shared" si="135"/>
        <v>2058</v>
      </c>
      <c r="K866" s="117">
        <f t="shared" si="136"/>
        <v>1019.5</v>
      </c>
      <c r="L866" s="104">
        <f t="shared" si="137"/>
        <v>0.88924834379951034</v>
      </c>
    </row>
    <row r="867" spans="1:12">
      <c r="A867" s="52">
        <v>42872.72296875</v>
      </c>
      <c r="B867" s="3">
        <v>-0.36673330182620917</v>
      </c>
      <c r="C867" s="4">
        <v>0.53482809013566923</v>
      </c>
      <c r="D867" s="63">
        <f t="shared" si="132"/>
        <v>1363</v>
      </c>
      <c r="E867" s="117">
        <f t="shared" si="133"/>
        <v>2330</v>
      </c>
      <c r="F867" s="104">
        <f t="shared" si="134"/>
        <v>0.27192854288039353</v>
      </c>
      <c r="G867" s="52">
        <v>42873.03546875</v>
      </c>
      <c r="H867" s="3">
        <v>0.72143241427783522</v>
      </c>
      <c r="I867" s="4">
        <v>-0.33508493219921309</v>
      </c>
      <c r="J867" s="63">
        <f t="shared" si="135"/>
        <v>1931</v>
      </c>
      <c r="K867" s="117">
        <f t="shared" si="136"/>
        <v>297</v>
      </c>
      <c r="L867" s="104">
        <f t="shared" si="137"/>
        <v>0.44137767728571609</v>
      </c>
    </row>
    <row r="868" spans="1:12">
      <c r="A868" s="52">
        <v>42872.723084490746</v>
      </c>
      <c r="B868" s="3">
        <v>-0.37497191741941499</v>
      </c>
      <c r="C868" s="4">
        <v>0.13021738207293407</v>
      </c>
      <c r="D868" s="63">
        <f t="shared" si="132"/>
        <v>1345</v>
      </c>
      <c r="E868" s="117">
        <f t="shared" si="133"/>
        <v>1594</v>
      </c>
      <c r="F868" s="104">
        <f t="shared" si="134"/>
        <v>1.0744973058467699E-2</v>
      </c>
      <c r="G868" s="52">
        <v>42873.035584490746</v>
      </c>
      <c r="H868" s="3">
        <v>1.1544647490707802</v>
      </c>
      <c r="I868" s="4">
        <v>-0.23393225518352931</v>
      </c>
      <c r="J868" s="63">
        <f t="shared" si="135"/>
        <v>2134</v>
      </c>
      <c r="K868" s="117">
        <f t="shared" si="136"/>
        <v>789</v>
      </c>
      <c r="L868" s="104">
        <f t="shared" si="137"/>
        <v>0.25665305838481622</v>
      </c>
    </row>
    <row r="869" spans="1:12">
      <c r="A869" s="52">
        <v>42872.723200231485</v>
      </c>
      <c r="B869" s="3">
        <v>-0.16528501514607671</v>
      </c>
      <c r="C869" s="4">
        <v>0.37298380691057514</v>
      </c>
      <c r="D869" s="63">
        <f t="shared" si="132"/>
        <v>1695</v>
      </c>
      <c r="E869" s="117">
        <f t="shared" si="133"/>
        <v>2130</v>
      </c>
      <c r="F869" s="104">
        <f t="shared" si="134"/>
        <v>-0.88095297535742001</v>
      </c>
      <c r="G869" s="52">
        <v>42873.035700231485</v>
      </c>
      <c r="H869" s="3">
        <v>0.32639951516507487</v>
      </c>
      <c r="I869" s="4">
        <v>-7.20879719584335E-2</v>
      </c>
      <c r="J869" s="63">
        <f t="shared" si="135"/>
        <v>1697</v>
      </c>
      <c r="K869" s="117">
        <f t="shared" si="136"/>
        <v>1653.5</v>
      </c>
      <c r="L869" s="104">
        <f t="shared" si="137"/>
        <v>0.10887361870908367</v>
      </c>
    </row>
    <row r="870" spans="1:12">
      <c r="A870" s="52">
        <v>42872.723315972224</v>
      </c>
      <c r="B870" s="3">
        <v>-0.47415701092710777</v>
      </c>
      <c r="C870" s="4">
        <v>0.45390594852312222</v>
      </c>
      <c r="D870" s="63">
        <f t="shared" si="132"/>
        <v>1099</v>
      </c>
      <c r="E870" s="117">
        <f t="shared" si="133"/>
        <v>2243.5</v>
      </c>
      <c r="F870" s="104">
        <f t="shared" si="134"/>
        <v>0.47099531231433528</v>
      </c>
      <c r="G870" s="52">
        <v>42873.035815972224</v>
      </c>
      <c r="H870" s="3">
        <v>0.56177262699855823</v>
      </c>
      <c r="I870" s="4">
        <v>-0.11254904276470701</v>
      </c>
      <c r="J870" s="63">
        <f t="shared" si="135"/>
        <v>1824</v>
      </c>
      <c r="K870" s="117">
        <f t="shared" si="136"/>
        <v>1463</v>
      </c>
      <c r="L870" s="104">
        <f t="shared" si="137"/>
        <v>-0.34554709525638339</v>
      </c>
    </row>
    <row r="871" spans="1:12">
      <c r="A871" s="52">
        <v>42872.723431712962</v>
      </c>
      <c r="B871" s="3">
        <v>-0.37304565170506238</v>
      </c>
      <c r="C871" s="4">
        <v>0.53482809013566923</v>
      </c>
      <c r="D871" s="63">
        <f t="shared" si="132"/>
        <v>1352</v>
      </c>
      <c r="E871" s="117">
        <f t="shared" si="133"/>
        <v>2330</v>
      </c>
      <c r="F871" s="104">
        <f t="shared" si="134"/>
        <v>0.86544406142708363</v>
      </c>
      <c r="G871" s="52">
        <v>42873.035931712962</v>
      </c>
      <c r="H871" s="3">
        <v>0.54963509637340424</v>
      </c>
      <c r="I871" s="4">
        <v>-0.27439332598980282</v>
      </c>
      <c r="J871" s="63">
        <f t="shared" si="135"/>
        <v>1813</v>
      </c>
      <c r="K871" s="117">
        <f t="shared" si="136"/>
        <v>546</v>
      </c>
      <c r="L871" s="104">
        <f t="shared" si="137"/>
        <v>-0.11868220038081094</v>
      </c>
    </row>
    <row r="872" spans="1:12">
      <c r="A872" s="52">
        <v>42872.723547453701</v>
      </c>
      <c r="B872" s="3">
        <v>-0.46646744789521261</v>
      </c>
      <c r="C872" s="4">
        <v>0.47413648392625896</v>
      </c>
      <c r="D872" s="63">
        <f t="shared" si="132"/>
        <v>1118</v>
      </c>
      <c r="E872" s="117">
        <f t="shared" si="133"/>
        <v>2270.5</v>
      </c>
      <c r="F872" s="104">
        <f t="shared" si="134"/>
        <v>0.82946522660762556</v>
      </c>
      <c r="G872" s="52">
        <v>42873.036047453701</v>
      </c>
      <c r="H872" s="3">
        <v>0.29762913047851142</v>
      </c>
      <c r="I872" s="4">
        <v>-0.25416279058666608</v>
      </c>
      <c r="J872" s="63">
        <f t="shared" si="135"/>
        <v>1668</v>
      </c>
      <c r="K872" s="117">
        <f t="shared" si="136"/>
        <v>664.5</v>
      </c>
      <c r="L872" s="104">
        <f t="shared" si="137"/>
        <v>-3.6721429204329394E-2</v>
      </c>
    </row>
    <row r="873" spans="1:12">
      <c r="A873" s="52">
        <v>42872.72366319444</v>
      </c>
      <c r="B873" s="3">
        <v>-0.63319010240985329</v>
      </c>
      <c r="C873" s="4">
        <v>0.6157502317482163</v>
      </c>
      <c r="D873" s="63">
        <f t="shared" si="132"/>
        <v>600</v>
      </c>
      <c r="E873" s="117">
        <f t="shared" si="133"/>
        <v>2395.5</v>
      </c>
      <c r="F873" s="104">
        <f t="shared" si="134"/>
        <v>0.48310251801330539</v>
      </c>
      <c r="G873" s="52">
        <v>42873.03616319444</v>
      </c>
      <c r="H873" s="3">
        <v>0.16201950061889434</v>
      </c>
      <c r="I873" s="4">
        <v>-0.21370171978039254</v>
      </c>
      <c r="J873" s="63">
        <f t="shared" si="135"/>
        <v>1570</v>
      </c>
      <c r="K873" s="117">
        <f t="shared" si="136"/>
        <v>909</v>
      </c>
      <c r="L873" s="104">
        <f t="shared" si="137"/>
        <v>-0.44914803089997835</v>
      </c>
    </row>
    <row r="874" spans="1:12">
      <c r="A874" s="52">
        <v>42872.723778935186</v>
      </c>
      <c r="B874" s="3">
        <v>-0.33053052183631798</v>
      </c>
      <c r="C874" s="4">
        <v>0.71690290876390006</v>
      </c>
      <c r="D874" s="63">
        <f t="shared" si="132"/>
        <v>1437</v>
      </c>
      <c r="E874" s="117">
        <f t="shared" si="133"/>
        <v>2440.5</v>
      </c>
      <c r="F874" s="104">
        <f t="shared" si="134"/>
        <v>-0.35986364225812023</v>
      </c>
      <c r="G874" s="52">
        <v>42873.036278935186</v>
      </c>
      <c r="H874" s="3">
        <v>1.1711366811460391</v>
      </c>
      <c r="I874" s="4">
        <v>-0.17324064897411903</v>
      </c>
      <c r="J874" s="63">
        <f t="shared" si="135"/>
        <v>2145</v>
      </c>
      <c r="K874" s="117">
        <f t="shared" si="136"/>
        <v>1139</v>
      </c>
      <c r="L874" s="104">
        <f t="shared" si="137"/>
        <v>-0.39500476500225395</v>
      </c>
    </row>
    <row r="875" spans="1:12">
      <c r="A875" s="52">
        <v>42872.723894675932</v>
      </c>
      <c r="B875" s="3">
        <v>-0.49182842590633752</v>
      </c>
      <c r="C875" s="4">
        <v>0.93943879819840614</v>
      </c>
      <c r="D875" s="63">
        <f t="shared" si="132"/>
        <v>1036</v>
      </c>
      <c r="E875" s="117">
        <f t="shared" si="133"/>
        <v>2503.5</v>
      </c>
      <c r="F875" s="104">
        <f t="shared" si="134"/>
        <v>0.44633187833034615</v>
      </c>
      <c r="G875" s="52">
        <v>42873.036394675932</v>
      </c>
      <c r="H875" s="3">
        <v>0.90865002033358488</v>
      </c>
      <c r="I875" s="4">
        <v>-0.15301011357098226</v>
      </c>
      <c r="J875" s="63">
        <f t="shared" si="135"/>
        <v>2033</v>
      </c>
      <c r="K875" s="117">
        <f t="shared" si="136"/>
        <v>1226.5</v>
      </c>
      <c r="L875" s="104">
        <f t="shared" si="137"/>
        <v>-0.53909779995000351</v>
      </c>
    </row>
    <row r="876" spans="1:12">
      <c r="A876" s="52">
        <v>42872.72401041667</v>
      </c>
      <c r="B876" s="3">
        <v>-0.67331859035724995</v>
      </c>
      <c r="C876" s="4">
        <v>0.71690290876390006</v>
      </c>
      <c r="D876" s="63">
        <f t="shared" si="132"/>
        <v>463</v>
      </c>
      <c r="E876" s="117">
        <f t="shared" si="133"/>
        <v>2440.5</v>
      </c>
      <c r="F876" s="104">
        <f t="shared" si="134"/>
        <v>0.24919128096020537</v>
      </c>
      <c r="G876" s="52">
        <v>42873.03651041667</v>
      </c>
      <c r="H876" s="3">
        <v>1.4964568789419486</v>
      </c>
      <c r="I876" s="4">
        <v>-0.25416279058666608</v>
      </c>
      <c r="J876" s="63">
        <f t="shared" si="135"/>
        <v>2242</v>
      </c>
      <c r="K876" s="117">
        <f t="shared" si="136"/>
        <v>664.5</v>
      </c>
      <c r="L876" s="104">
        <f t="shared" si="137"/>
        <v>-1.3441381245149439E-2</v>
      </c>
    </row>
    <row r="877" spans="1:12">
      <c r="A877" s="52">
        <v>42872.724126157409</v>
      </c>
      <c r="B877" s="3">
        <v>-0.69629435409457863</v>
      </c>
      <c r="C877" s="4">
        <v>0.57528916094194271</v>
      </c>
      <c r="D877" s="63">
        <f t="shared" si="132"/>
        <v>377</v>
      </c>
      <c r="E877" s="117">
        <f t="shared" si="133"/>
        <v>2366.5</v>
      </c>
      <c r="F877" s="104">
        <f t="shared" si="134"/>
        <v>-8.6575075802501372E-2</v>
      </c>
      <c r="G877" s="52">
        <v>42873.036626157409</v>
      </c>
      <c r="H877" s="3">
        <v>0.64131736716768173</v>
      </c>
      <c r="I877" s="4">
        <v>-0.27439332598980282</v>
      </c>
      <c r="J877" s="63">
        <f t="shared" si="135"/>
        <v>1877</v>
      </c>
      <c r="K877" s="117">
        <f t="shared" si="136"/>
        <v>546</v>
      </c>
      <c r="L877" s="104">
        <f t="shared" si="137"/>
        <v>5.0323156652059067E-2</v>
      </c>
    </row>
    <row r="878" spans="1:12">
      <c r="A878" s="52">
        <v>42872.724241898148</v>
      </c>
      <c r="B878" s="3">
        <v>-0.69526419293965691</v>
      </c>
      <c r="C878" s="4">
        <v>0.3527532715074384</v>
      </c>
      <c r="D878" s="63">
        <f t="shared" si="132"/>
        <v>381</v>
      </c>
      <c r="E878" s="117">
        <f t="shared" si="133"/>
        <v>2098</v>
      </c>
      <c r="F878" s="104">
        <f t="shared" si="134"/>
        <v>-9.2220706108673597E-2</v>
      </c>
      <c r="G878" s="52">
        <v>42873.036741898148</v>
      </c>
      <c r="H878" s="3">
        <v>0.79870501752033374</v>
      </c>
      <c r="I878" s="4">
        <v>-0.17324064897411903</v>
      </c>
      <c r="J878" s="63">
        <f t="shared" si="135"/>
        <v>1979</v>
      </c>
      <c r="K878" s="117">
        <f t="shared" si="136"/>
        <v>1139</v>
      </c>
      <c r="L878" s="104">
        <f t="shared" si="137"/>
        <v>0.37286844566360411</v>
      </c>
    </row>
    <row r="879" spans="1:12">
      <c r="A879" s="52">
        <v>42872.724357638886</v>
      </c>
      <c r="B879" s="3">
        <v>0.10661266450933693</v>
      </c>
      <c r="C879" s="4">
        <v>0.37298380691057514</v>
      </c>
      <c r="D879" s="63">
        <f t="shared" si="132"/>
        <v>2010</v>
      </c>
      <c r="E879" s="117">
        <f t="shared" si="133"/>
        <v>2130</v>
      </c>
      <c r="F879" s="104">
        <f t="shared" si="134"/>
        <v>0.36082417685470758</v>
      </c>
      <c r="G879" s="52">
        <v>42873.036857638886</v>
      </c>
      <c r="H879" s="3">
        <v>0.36829955474194143</v>
      </c>
      <c r="I879" s="4">
        <v>-0.27439332598980282</v>
      </c>
      <c r="J879" s="63">
        <f t="shared" si="135"/>
        <v>1723</v>
      </c>
      <c r="K879" s="117">
        <f t="shared" si="136"/>
        <v>546</v>
      </c>
      <c r="L879" s="104">
        <f t="shared" si="137"/>
        <v>-0.27316958738348079</v>
      </c>
    </row>
    <row r="880" spans="1:12">
      <c r="A880" s="52">
        <v>42872.724473379625</v>
      </c>
      <c r="B880" s="3">
        <v>0.88428721842447255</v>
      </c>
      <c r="C880" s="4">
        <v>0.4943670193293957</v>
      </c>
      <c r="D880" s="63">
        <f t="shared" si="132"/>
        <v>2397</v>
      </c>
      <c r="E880" s="117">
        <f t="shared" si="133"/>
        <v>2295</v>
      </c>
      <c r="F880" s="104">
        <f t="shared" si="134"/>
        <v>-0.21516056933766026</v>
      </c>
      <c r="G880" s="52">
        <v>42873.036973379625</v>
      </c>
      <c r="H880" s="3">
        <v>1.6704429581998212</v>
      </c>
      <c r="I880" s="4">
        <v>-1.1396365749023222E-2</v>
      </c>
      <c r="J880" s="63">
        <f t="shared" si="135"/>
        <v>2275</v>
      </c>
      <c r="K880" s="117">
        <f t="shared" si="136"/>
        <v>1877.5</v>
      </c>
      <c r="L880" s="104">
        <f t="shared" si="137"/>
        <v>4.9208575516621368E-3</v>
      </c>
    </row>
    <row r="881" spans="1:12">
      <c r="A881" s="52">
        <v>42872.724589120371</v>
      </c>
      <c r="B881" s="3">
        <v>0.58637144708020772</v>
      </c>
      <c r="C881" s="4">
        <v>0.39321434231371194</v>
      </c>
      <c r="D881" s="63">
        <f t="shared" si="132"/>
        <v>2312</v>
      </c>
      <c r="E881" s="117">
        <f t="shared" si="133"/>
        <v>2158.5</v>
      </c>
      <c r="F881" s="104">
        <f t="shared" si="134"/>
        <v>-3.0382227206738686E-2</v>
      </c>
      <c r="G881" s="52">
        <v>42873.037089120371</v>
      </c>
      <c r="H881" s="3">
        <v>1.5385267991550642</v>
      </c>
      <c r="I881" s="4">
        <v>-0.21370171978039254</v>
      </c>
      <c r="J881" s="63">
        <f t="shared" si="135"/>
        <v>2252</v>
      </c>
      <c r="K881" s="117">
        <f t="shared" si="136"/>
        <v>909</v>
      </c>
      <c r="L881" s="104">
        <f t="shared" si="137"/>
        <v>-0.49803733659178967</v>
      </c>
    </row>
    <row r="882" spans="1:12">
      <c r="A882" s="52">
        <v>42872.72470486111</v>
      </c>
      <c r="B882" s="3">
        <v>0.20168222372225911</v>
      </c>
      <c r="C882" s="4">
        <v>0.53482809013566923</v>
      </c>
      <c r="D882" s="63">
        <f t="shared" si="132"/>
        <v>2071</v>
      </c>
      <c r="E882" s="117">
        <f t="shared" si="133"/>
        <v>2330</v>
      </c>
      <c r="F882" s="104">
        <f t="shared" si="134"/>
        <v>0.28966614703708043</v>
      </c>
      <c r="G882" s="52">
        <v>42873.03720486111</v>
      </c>
      <c r="H882" s="3">
        <v>1.6188368354049725</v>
      </c>
      <c r="I882" s="4">
        <v>-0.27439332598980282</v>
      </c>
      <c r="J882" s="63">
        <f t="shared" si="135"/>
        <v>2266</v>
      </c>
      <c r="K882" s="117">
        <f t="shared" si="136"/>
        <v>546</v>
      </c>
      <c r="L882" s="104">
        <f t="shared" si="137"/>
        <v>-0.23403813941456952</v>
      </c>
    </row>
    <row r="883" spans="1:12">
      <c r="A883" s="52">
        <v>42872.724820601856</v>
      </c>
      <c r="B883" s="3">
        <v>1.0952737416098866</v>
      </c>
      <c r="C883" s="4">
        <v>0.31229220070116487</v>
      </c>
      <c r="D883" s="63">
        <f t="shared" si="132"/>
        <v>2443</v>
      </c>
      <c r="E883" s="117">
        <f t="shared" si="133"/>
        <v>2043</v>
      </c>
      <c r="F883" s="104">
        <f t="shared" si="134"/>
        <v>0.35894452327839049</v>
      </c>
      <c r="G883" s="52">
        <v>42873.037320601856</v>
      </c>
      <c r="H883" s="3">
        <v>1.2749140718919765</v>
      </c>
      <c r="I883" s="4">
        <v>-9.2318507361570254E-2</v>
      </c>
      <c r="J883" s="63">
        <f t="shared" si="135"/>
        <v>2181</v>
      </c>
      <c r="K883" s="117">
        <f t="shared" si="136"/>
        <v>1574</v>
      </c>
      <c r="L883" s="104">
        <f t="shared" si="137"/>
        <v>-0.17727811080172104</v>
      </c>
    </row>
    <row r="884" spans="1:12">
      <c r="A884" s="52">
        <v>42872.724936342594</v>
      </c>
      <c r="B884" s="3">
        <v>-0.3945764256984417</v>
      </c>
      <c r="C884" s="4">
        <v>0.33252273610430166</v>
      </c>
      <c r="D884" s="63">
        <f t="shared" si="132"/>
        <v>1300</v>
      </c>
      <c r="E884" s="117">
        <f t="shared" si="133"/>
        <v>2069.5</v>
      </c>
      <c r="F884" s="104">
        <f t="shared" si="134"/>
        <v>-2.6209099091922535E-2</v>
      </c>
      <c r="G884" s="52">
        <v>42873.037436342594</v>
      </c>
      <c r="H884" s="3">
        <v>2.0493935552012621</v>
      </c>
      <c r="I884" s="4">
        <v>-0.23393225518352931</v>
      </c>
      <c r="J884" s="63">
        <f t="shared" si="135"/>
        <v>2323</v>
      </c>
      <c r="K884" s="117">
        <f t="shared" si="136"/>
        <v>789</v>
      </c>
      <c r="L884" s="104">
        <f t="shared" si="137"/>
        <v>0.14995676962313487</v>
      </c>
    </row>
    <row r="885" spans="1:12">
      <c r="A885" s="52">
        <v>42872.725052083333</v>
      </c>
      <c r="B885" s="3">
        <v>-0.21908758569706907</v>
      </c>
      <c r="C885" s="4">
        <v>0.31229220070116487</v>
      </c>
      <c r="D885" s="63">
        <f t="shared" si="132"/>
        <v>1613</v>
      </c>
      <c r="E885" s="117">
        <f t="shared" si="133"/>
        <v>2043</v>
      </c>
      <c r="F885" s="104">
        <f t="shared" si="134"/>
        <v>0.46828994104635507</v>
      </c>
      <c r="G885" s="52">
        <v>42873.037552083333</v>
      </c>
      <c r="H885" s="3">
        <v>1.8420006917286949</v>
      </c>
      <c r="I885" s="4">
        <v>-9.2318507361571989E-2</v>
      </c>
      <c r="J885" s="63">
        <f t="shared" si="135"/>
        <v>2302</v>
      </c>
      <c r="K885" s="117">
        <f t="shared" si="136"/>
        <v>1527</v>
      </c>
      <c r="L885" s="104">
        <f t="shared" si="137"/>
        <v>-0.33746531589966056</v>
      </c>
    </row>
    <row r="886" spans="1:12">
      <c r="A886" s="52">
        <v>42872.725167824072</v>
      </c>
      <c r="B886" s="3">
        <v>0.14533974199387395</v>
      </c>
      <c r="C886" s="4">
        <v>0.59551969634507951</v>
      </c>
      <c r="D886" s="63">
        <f t="shared" si="132"/>
        <v>2041</v>
      </c>
      <c r="E886" s="117">
        <f t="shared" si="133"/>
        <v>2381.5</v>
      </c>
      <c r="F886" s="104">
        <f t="shared" si="134"/>
        <v>0.79744373060269025</v>
      </c>
      <c r="G886" s="52">
        <v>42873.037667824072</v>
      </c>
      <c r="H886" s="3">
        <v>1.0223983818695694</v>
      </c>
      <c r="I886" s="4">
        <v>-0.25416279058666608</v>
      </c>
      <c r="J886" s="63">
        <f t="shared" si="135"/>
        <v>2087</v>
      </c>
      <c r="K886" s="117">
        <f t="shared" si="136"/>
        <v>664.5</v>
      </c>
      <c r="L886" s="104">
        <f t="shared" si="137"/>
        <v>-0.47785400528078353</v>
      </c>
    </row>
    <row r="887" spans="1:12">
      <c r="A887" s="52">
        <v>42872.725283564811</v>
      </c>
      <c r="B887" s="3">
        <v>0.26494018153134302</v>
      </c>
      <c r="C887" s="4">
        <v>0.43367541311998542</v>
      </c>
      <c r="D887" s="63">
        <f t="shared" si="132"/>
        <v>2126</v>
      </c>
      <c r="E887" s="117">
        <f t="shared" si="133"/>
        <v>2214</v>
      </c>
      <c r="F887" s="104">
        <f t="shared" si="134"/>
        <v>0.49708082655261027</v>
      </c>
      <c r="G887" s="52">
        <v>42873.037783564811</v>
      </c>
      <c r="H887" s="3">
        <v>1.0212761280979128</v>
      </c>
      <c r="I887" s="4">
        <v>-0.23393225518352931</v>
      </c>
      <c r="J887" s="63">
        <f t="shared" si="135"/>
        <v>2086</v>
      </c>
      <c r="K887" s="117">
        <f t="shared" si="136"/>
        <v>789</v>
      </c>
      <c r="L887" s="104">
        <f t="shared" si="137"/>
        <v>-0.66184834017391214</v>
      </c>
    </row>
    <row r="888" spans="1:12">
      <c r="A888" s="52">
        <v>42872.725399305556</v>
      </c>
      <c r="B888" s="3">
        <v>-0.14268323902156727</v>
      </c>
      <c r="C888" s="4">
        <v>0.41344487771684868</v>
      </c>
      <c r="D888" s="63">
        <f t="shared" si="132"/>
        <v>1740</v>
      </c>
      <c r="E888" s="117">
        <f t="shared" si="133"/>
        <v>2185.5</v>
      </c>
      <c r="F888" s="104">
        <f t="shared" si="134"/>
        <v>0.46410899039861986</v>
      </c>
      <c r="G888" s="52">
        <v>42873.037899305556</v>
      </c>
      <c r="H888" s="3">
        <v>0.21519080877317681</v>
      </c>
      <c r="I888" s="4">
        <v>-0.41600707381176011</v>
      </c>
      <c r="J888" s="63">
        <f t="shared" si="135"/>
        <v>1604</v>
      </c>
      <c r="K888" s="117">
        <f t="shared" si="136"/>
        <v>95.5</v>
      </c>
      <c r="L888" s="104">
        <f t="shared" si="137"/>
        <v>0.19518351085204652</v>
      </c>
    </row>
    <row r="889" spans="1:12">
      <c r="A889" s="52">
        <v>42872.725515046295</v>
      </c>
      <c r="B889" s="3">
        <v>0.88702056655084205</v>
      </c>
      <c r="C889" s="4">
        <v>0.31229220070116487</v>
      </c>
      <c r="D889" s="63">
        <f t="shared" si="132"/>
        <v>2398</v>
      </c>
      <c r="E889" s="117">
        <f t="shared" si="133"/>
        <v>2043</v>
      </c>
      <c r="F889" s="104">
        <f t="shared" si="134"/>
        <v>0.151661249598258</v>
      </c>
      <c r="G889" s="52">
        <v>42873.038015046295</v>
      </c>
      <c r="H889" s="3">
        <v>0.72334688686699655</v>
      </c>
      <c r="I889" s="4">
        <v>0.3527532715074384</v>
      </c>
      <c r="J889" s="63">
        <f t="shared" si="135"/>
        <v>1934</v>
      </c>
      <c r="K889" s="117">
        <f t="shared" si="136"/>
        <v>2310.5</v>
      </c>
      <c r="L889" s="104">
        <f t="shared" si="137"/>
        <v>0.65556752211735281</v>
      </c>
    </row>
    <row r="890" spans="1:12">
      <c r="A890" s="52">
        <v>42872.725630787041</v>
      </c>
      <c r="B890" s="3">
        <v>0.66560727867416603</v>
      </c>
      <c r="C890" s="4">
        <v>0.87874719198899587</v>
      </c>
      <c r="D890" s="63">
        <f t="shared" si="132"/>
        <v>2340</v>
      </c>
      <c r="E890" s="117">
        <f t="shared" si="133"/>
        <v>2496.5</v>
      </c>
      <c r="F890" s="104">
        <f t="shared" si="134"/>
        <v>0.38718883710799978</v>
      </c>
      <c r="G890" s="52">
        <v>42873.038130787041</v>
      </c>
      <c r="H890" s="3">
        <v>1.0716804927869934</v>
      </c>
      <c r="I890" s="4">
        <v>-0.15301011357098226</v>
      </c>
      <c r="J890" s="63">
        <f t="shared" si="135"/>
        <v>2102</v>
      </c>
      <c r="K890" s="117">
        <f t="shared" si="136"/>
        <v>1226.5</v>
      </c>
      <c r="L890" s="104">
        <f t="shared" si="137"/>
        <v>0.86821092650406806</v>
      </c>
    </row>
    <row r="891" spans="1:12">
      <c r="A891" s="52">
        <v>42872.72574652778</v>
      </c>
      <c r="B891" s="3">
        <v>0.96407611180279329</v>
      </c>
      <c r="C891" s="4">
        <v>0.23137005908861785</v>
      </c>
      <c r="D891" s="63">
        <f t="shared" si="132"/>
        <v>2420</v>
      </c>
      <c r="E891" s="117">
        <f t="shared" si="133"/>
        <v>1873</v>
      </c>
      <c r="F891" s="104">
        <f t="shared" si="134"/>
        <v>0.31160163142961966</v>
      </c>
      <c r="G891" s="52">
        <v>42873.03824652778</v>
      </c>
      <c r="H891" s="3">
        <v>0.3942606610860156</v>
      </c>
      <c r="I891" s="4">
        <v>-0.19347118437725402</v>
      </c>
      <c r="J891" s="63">
        <f t="shared" si="135"/>
        <v>1739</v>
      </c>
      <c r="K891" s="117">
        <f t="shared" si="136"/>
        <v>1077</v>
      </c>
      <c r="L891" s="104">
        <f t="shared" si="137"/>
        <v>0.28412584068807106</v>
      </c>
    </row>
    <row r="892" spans="1:12">
      <c r="A892" s="52">
        <v>42872.725862268519</v>
      </c>
      <c r="B892" s="3">
        <v>0.20475565525227063</v>
      </c>
      <c r="C892" s="4">
        <v>0.29206166529802813</v>
      </c>
      <c r="D892" s="63">
        <f t="shared" si="132"/>
        <v>2075</v>
      </c>
      <c r="E892" s="117">
        <f t="shared" si="133"/>
        <v>2008</v>
      </c>
      <c r="F892" s="104">
        <f t="shared" si="134"/>
        <v>-3.035567395753954E-2</v>
      </c>
      <c r="G892" s="52">
        <v>42873.038362268519</v>
      </c>
      <c r="H892" s="3">
        <v>1.2073339670692427</v>
      </c>
      <c r="I892" s="4">
        <v>-0.29462386139293956</v>
      </c>
      <c r="J892" s="63">
        <f t="shared" si="135"/>
        <v>2160</v>
      </c>
      <c r="K892" s="117">
        <f t="shared" si="136"/>
        <v>447.5</v>
      </c>
      <c r="L892" s="104">
        <f t="shared" si="137"/>
        <v>0.12258098629545915</v>
      </c>
    </row>
    <row r="893" spans="1:12">
      <c r="A893" s="52">
        <v>42872.725978009257</v>
      </c>
      <c r="B893" s="3">
        <v>-0.46710885444382666</v>
      </c>
      <c r="C893" s="4">
        <v>0.81805558577958382</v>
      </c>
      <c r="D893" s="63">
        <f t="shared" si="132"/>
        <v>1117</v>
      </c>
      <c r="E893" s="117">
        <f t="shared" si="133"/>
        <v>2475.5</v>
      </c>
      <c r="F893" s="104">
        <f t="shared" si="134"/>
        <v>1.4037456222721543E-2</v>
      </c>
      <c r="G893" s="52">
        <v>42873.038478009257</v>
      </c>
      <c r="H893" s="3">
        <v>1.0135237223013422</v>
      </c>
      <c r="I893" s="4">
        <v>-0.1327795781678455</v>
      </c>
      <c r="J893" s="63">
        <f t="shared" si="135"/>
        <v>2081</v>
      </c>
      <c r="K893" s="117">
        <f t="shared" si="136"/>
        <v>1368</v>
      </c>
      <c r="L893" s="104">
        <f t="shared" si="137"/>
        <v>-0.71312086403379993</v>
      </c>
    </row>
    <row r="894" spans="1:12">
      <c r="A894" s="52">
        <v>42872.726093749996</v>
      </c>
      <c r="B894" s="3">
        <v>-0.59631884824832815</v>
      </c>
      <c r="C894" s="4">
        <v>0.23137005908861785</v>
      </c>
      <c r="D894" s="63">
        <f t="shared" si="132"/>
        <v>717</v>
      </c>
      <c r="E894" s="117">
        <f t="shared" si="133"/>
        <v>1873</v>
      </c>
      <c r="F894" s="104">
        <f t="shared" si="134"/>
        <v>0.36517626459145597</v>
      </c>
      <c r="G894" s="52">
        <v>42873.038593749996</v>
      </c>
      <c r="H894" s="3">
        <v>0.50512147910055272</v>
      </c>
      <c r="I894" s="4">
        <v>-0.21370171978039254</v>
      </c>
      <c r="J894" s="63">
        <f t="shared" si="135"/>
        <v>1796</v>
      </c>
      <c r="K894" s="117">
        <f t="shared" si="136"/>
        <v>909</v>
      </c>
      <c r="L894" s="104">
        <f t="shared" si="137"/>
        <v>-0.77632324485529591</v>
      </c>
    </row>
    <row r="895" spans="1:12">
      <c r="A895" s="52">
        <v>42872.726209490742</v>
      </c>
      <c r="B895" s="3">
        <v>0.13629947176006413</v>
      </c>
      <c r="C895" s="4">
        <v>0.55505862553880603</v>
      </c>
      <c r="D895" s="63">
        <f t="shared" si="132"/>
        <v>2034</v>
      </c>
      <c r="E895" s="117">
        <f t="shared" si="133"/>
        <v>2348</v>
      </c>
      <c r="F895" s="104">
        <f t="shared" si="134"/>
        <v>-0.64496579717547009</v>
      </c>
      <c r="G895" s="52">
        <v>42873.038709490742</v>
      </c>
      <c r="H895" s="3">
        <v>0.81916359451336906</v>
      </c>
      <c r="I895" s="4">
        <v>-0.3148543967960763</v>
      </c>
      <c r="J895" s="63">
        <f t="shared" si="135"/>
        <v>1985</v>
      </c>
      <c r="K895" s="117">
        <f t="shared" si="136"/>
        <v>364.5</v>
      </c>
      <c r="L895" s="104">
        <f t="shared" si="137"/>
        <v>-0.6903620827118444</v>
      </c>
    </row>
    <row r="896" spans="1:12">
      <c r="A896" s="52">
        <v>42872.726325231481</v>
      </c>
      <c r="B896" s="3">
        <v>-0.24190197400826444</v>
      </c>
      <c r="C896" s="4">
        <v>0.19090898828234434</v>
      </c>
      <c r="D896" s="63">
        <f t="shared" si="132"/>
        <v>1580</v>
      </c>
      <c r="E896" s="117">
        <f t="shared" si="133"/>
        <v>1763</v>
      </c>
      <c r="F896" s="104">
        <f t="shared" si="134"/>
        <v>-0.39949607392893299</v>
      </c>
      <c r="G896" s="52">
        <v>42873.038825231481</v>
      </c>
      <c r="H896" s="3">
        <v>0.42970192592581175</v>
      </c>
      <c r="I896" s="4">
        <v>-0.3148543967960763</v>
      </c>
      <c r="J896" s="63">
        <f t="shared" si="135"/>
        <v>1756</v>
      </c>
      <c r="K896" s="117">
        <f t="shared" si="136"/>
        <v>364.5</v>
      </c>
      <c r="L896" s="104">
        <f t="shared" si="137"/>
        <v>-0.53215712286708816</v>
      </c>
    </row>
    <row r="897" spans="1:12">
      <c r="A897" s="52">
        <v>42872.726440972227</v>
      </c>
      <c r="B897" s="3">
        <v>-0.3052716295441143</v>
      </c>
      <c r="C897" s="4">
        <v>0.41344487771684868</v>
      </c>
      <c r="D897" s="63">
        <f t="shared" si="132"/>
        <v>1484</v>
      </c>
      <c r="E897" s="117">
        <f t="shared" si="133"/>
        <v>2185.5</v>
      </c>
      <c r="F897" s="104">
        <f t="shared" si="134"/>
        <v>-0.48401260158373649</v>
      </c>
      <c r="G897" s="52">
        <v>42873.038940972227</v>
      </c>
      <c r="H897" s="3">
        <v>-0.56845513208937981</v>
      </c>
      <c r="I897" s="4">
        <v>-0.25416279058666608</v>
      </c>
      <c r="J897" s="63">
        <f t="shared" si="135"/>
        <v>834</v>
      </c>
      <c r="K897" s="117">
        <f t="shared" si="136"/>
        <v>664.5</v>
      </c>
      <c r="L897" s="104">
        <f t="shared" si="137"/>
        <v>-0.38439849023538314</v>
      </c>
    </row>
    <row r="898" spans="1:12">
      <c r="A898" s="52">
        <v>42872.726556712965</v>
      </c>
      <c r="B898" s="3">
        <v>-0.5212510757728398</v>
      </c>
      <c r="C898" s="4">
        <v>0.37298380691057514</v>
      </c>
      <c r="D898" s="63">
        <f t="shared" si="132"/>
        <v>950</v>
      </c>
      <c r="E898" s="117">
        <f t="shared" si="133"/>
        <v>2130</v>
      </c>
      <c r="F898" s="104">
        <f t="shared" si="134"/>
        <v>-0.44625212760260896</v>
      </c>
      <c r="G898" s="52">
        <v>42873.039056712965</v>
      </c>
      <c r="H898" s="3">
        <v>0.52060818514527496</v>
      </c>
      <c r="I898" s="4">
        <v>-0.33508493219921309</v>
      </c>
      <c r="J898" s="63">
        <f t="shared" si="135"/>
        <v>1804</v>
      </c>
      <c r="K898" s="117">
        <f t="shared" si="136"/>
        <v>297</v>
      </c>
      <c r="L898" s="104">
        <f t="shared" si="137"/>
        <v>-0.30000637274265834</v>
      </c>
    </row>
    <row r="899" spans="1:12">
      <c r="A899" s="52">
        <v>42872.726672453704</v>
      </c>
      <c r="B899" s="3">
        <v>-0.76234748885043979</v>
      </c>
      <c r="C899" s="4">
        <v>0.33252273610430166</v>
      </c>
      <c r="D899" s="63">
        <f t="shared" si="132"/>
        <v>162</v>
      </c>
      <c r="E899" s="117">
        <f t="shared" si="133"/>
        <v>2069.5</v>
      </c>
      <c r="F899" s="104">
        <f t="shared" si="134"/>
        <v>-0.46566987943647598</v>
      </c>
      <c r="G899" s="52">
        <v>42873.039172453704</v>
      </c>
      <c r="H899" s="3">
        <v>0.62386162391097066</v>
      </c>
      <c r="I899" s="4">
        <v>-0.11254904276470701</v>
      </c>
      <c r="J899" s="63">
        <f t="shared" si="135"/>
        <v>1863</v>
      </c>
      <c r="K899" s="117">
        <f t="shared" si="136"/>
        <v>1463</v>
      </c>
      <c r="L899" s="104">
        <f t="shared" si="137"/>
        <v>0.20735327503728371</v>
      </c>
    </row>
    <row r="900" spans="1:12">
      <c r="A900" s="52">
        <v>42872.726788194443</v>
      </c>
      <c r="B900" s="3">
        <v>0.2950077516551039</v>
      </c>
      <c r="C900" s="4">
        <v>0.27183112989489139</v>
      </c>
      <c r="D900" s="63">
        <f t="shared" si="132"/>
        <v>2160</v>
      </c>
      <c r="E900" s="117">
        <f t="shared" si="133"/>
        <v>1967</v>
      </c>
      <c r="F900" s="104">
        <f t="shared" si="134"/>
        <v>-0.75095189878287982</v>
      </c>
      <c r="G900" s="52">
        <v>42873.039288194443</v>
      </c>
      <c r="H900" s="3">
        <v>1.02472402350514</v>
      </c>
      <c r="I900" s="4">
        <v>-0.19347118437725577</v>
      </c>
      <c r="J900" s="63">
        <f t="shared" si="135"/>
        <v>2089</v>
      </c>
      <c r="K900" s="117">
        <f t="shared" si="136"/>
        <v>1019.5</v>
      </c>
      <c r="L900" s="104">
        <f t="shared" si="137"/>
        <v>-0.202603433584056</v>
      </c>
    </row>
    <row r="901" spans="1:12">
      <c r="A901" s="52">
        <v>42872.726903935181</v>
      </c>
      <c r="B901" s="3">
        <v>0.79265509634851139</v>
      </c>
      <c r="C901" s="4">
        <v>0.3527532715074384</v>
      </c>
      <c r="D901" s="63">
        <f t="shared" si="132"/>
        <v>2371</v>
      </c>
      <c r="E901" s="117">
        <f t="shared" si="133"/>
        <v>2098</v>
      </c>
      <c r="F901" s="104">
        <f t="shared" si="134"/>
        <v>-0.54632703253364179</v>
      </c>
      <c r="G901" s="52">
        <v>42873.039403935181</v>
      </c>
      <c r="H901" s="3">
        <v>0.74345871213572257</v>
      </c>
      <c r="I901" s="4">
        <v>-0.33508493219921309</v>
      </c>
      <c r="J901" s="63">
        <f t="shared" si="135"/>
        <v>1950</v>
      </c>
      <c r="K901" s="117">
        <f t="shared" si="136"/>
        <v>297</v>
      </c>
      <c r="L901" s="104">
        <f t="shared" si="137"/>
        <v>-0.32942153562185122</v>
      </c>
    </row>
    <row r="902" spans="1:12">
      <c r="A902" s="52">
        <v>42872.72701967592</v>
      </c>
      <c r="B902" s="3">
        <v>0.31914442702604034</v>
      </c>
      <c r="C902" s="4">
        <v>0.37298380691057514</v>
      </c>
      <c r="D902" s="63">
        <f t="shared" si="132"/>
        <v>2187</v>
      </c>
      <c r="E902" s="117">
        <f t="shared" si="133"/>
        <v>2130</v>
      </c>
      <c r="F902" s="104">
        <f t="shared" si="134"/>
        <v>-0.3166497533929829</v>
      </c>
      <c r="G902" s="52">
        <v>42873.03951967592</v>
      </c>
      <c r="H902" s="3">
        <v>0.49146475900280018</v>
      </c>
      <c r="I902" s="4">
        <v>-0.27439332598980282</v>
      </c>
      <c r="J902" s="63">
        <f t="shared" si="135"/>
        <v>1791</v>
      </c>
      <c r="K902" s="117">
        <f t="shared" si="136"/>
        <v>546</v>
      </c>
      <c r="L902" s="104">
        <f t="shared" si="137"/>
        <v>-0.10587288039934205</v>
      </c>
    </row>
    <row r="903" spans="1:12">
      <c r="A903" s="52">
        <v>42872.727135416666</v>
      </c>
      <c r="B903" s="3">
        <v>0.97201509891430393</v>
      </c>
      <c r="C903" s="4">
        <v>0.55505862553880603</v>
      </c>
      <c r="D903" s="63">
        <f t="shared" si="132"/>
        <v>2423</v>
      </c>
      <c r="E903" s="117">
        <f t="shared" si="133"/>
        <v>2348</v>
      </c>
      <c r="F903" s="104">
        <f t="shared" si="134"/>
        <v>-0.46650132136343903</v>
      </c>
      <c r="G903" s="52">
        <v>42873.039635416666</v>
      </c>
      <c r="H903" s="3">
        <v>1.3191197176383451</v>
      </c>
      <c r="I903" s="4">
        <v>-0.1327795781678455</v>
      </c>
      <c r="J903" s="63">
        <f t="shared" si="135"/>
        <v>2199</v>
      </c>
      <c r="K903" s="117">
        <f t="shared" si="136"/>
        <v>1368</v>
      </c>
      <c r="L903" s="104">
        <f t="shared" si="137"/>
        <v>-0.4243992965270042</v>
      </c>
    </row>
    <row r="904" spans="1:12">
      <c r="A904" s="52">
        <v>42872.727251157412</v>
      </c>
      <c r="B904" s="3">
        <v>0.81014724290602691</v>
      </c>
      <c r="C904" s="4">
        <v>0.81805558577958382</v>
      </c>
      <c r="D904" s="63">
        <f t="shared" si="132"/>
        <v>2378</v>
      </c>
      <c r="E904" s="117">
        <f t="shared" si="133"/>
        <v>2475.5</v>
      </c>
      <c r="F904" s="104">
        <f t="shared" si="134"/>
        <v>-0.88458711428024195</v>
      </c>
      <c r="G904" s="52">
        <v>42873.039751157412</v>
      </c>
      <c r="H904" s="3">
        <v>0.55543879309592492</v>
      </c>
      <c r="I904" s="4">
        <v>-0.19347118437725577</v>
      </c>
      <c r="J904" s="63">
        <f t="shared" si="135"/>
        <v>1819</v>
      </c>
      <c r="K904" s="117">
        <f t="shared" si="136"/>
        <v>1019.5</v>
      </c>
      <c r="L904" s="104">
        <f t="shared" si="137"/>
        <v>-0.29728000928189086</v>
      </c>
    </row>
    <row r="905" spans="1:12">
      <c r="A905" s="52">
        <v>42872.727366898151</v>
      </c>
      <c r="B905" s="3">
        <v>0.81545363591520847</v>
      </c>
      <c r="C905" s="4">
        <v>0.53482809013566923</v>
      </c>
      <c r="D905" s="63">
        <f t="shared" si="132"/>
        <v>2380</v>
      </c>
      <c r="E905" s="117">
        <f t="shared" si="133"/>
        <v>2330</v>
      </c>
      <c r="F905" s="104">
        <f t="shared" si="134"/>
        <v>-0.88033380812906004</v>
      </c>
      <c r="G905" s="52">
        <v>42873.039866898151</v>
      </c>
      <c r="H905" s="3">
        <v>-0.32049895552674412</v>
      </c>
      <c r="I905" s="4">
        <v>-0.29462386139293956</v>
      </c>
      <c r="J905" s="63">
        <f t="shared" si="135"/>
        <v>1166</v>
      </c>
      <c r="K905" s="117">
        <f t="shared" si="136"/>
        <v>447.5</v>
      </c>
      <c r="L905" s="104">
        <f t="shared" si="137"/>
        <v>-4.5979697025337364E-2</v>
      </c>
    </row>
    <row r="906" spans="1:12">
      <c r="A906" s="52">
        <v>42872.727482638889</v>
      </c>
      <c r="B906" s="3">
        <v>0.31533100089501714</v>
      </c>
      <c r="C906" s="4">
        <v>0.43367541311998542</v>
      </c>
      <c r="D906" s="63">
        <f t="shared" si="132"/>
        <v>2181</v>
      </c>
      <c r="E906" s="117">
        <f t="shared" si="133"/>
        <v>2214</v>
      </c>
      <c r="F906" s="104">
        <f t="shared" si="134"/>
        <v>-0.83471441856224327</v>
      </c>
      <c r="G906" s="52">
        <v>42873.039982638889</v>
      </c>
      <c r="H906" s="3">
        <v>0.31135511451363496</v>
      </c>
      <c r="I906" s="4">
        <v>-0.29462386139293956</v>
      </c>
      <c r="J906" s="63">
        <f t="shared" si="135"/>
        <v>1684</v>
      </c>
      <c r="K906" s="117">
        <f t="shared" si="136"/>
        <v>447.5</v>
      </c>
      <c r="L906" s="104">
        <f t="shared" si="137"/>
        <v>6.1507941279314027E-2</v>
      </c>
    </row>
    <row r="907" spans="1:12">
      <c r="A907" s="52">
        <v>42872.727598379628</v>
      </c>
      <c r="B907" s="3">
        <v>-0.22816285954967067</v>
      </c>
      <c r="C907" s="4">
        <v>0.39321434231371194</v>
      </c>
      <c r="D907" s="63">
        <f t="shared" si="132"/>
        <v>1596</v>
      </c>
      <c r="E907" s="117">
        <f t="shared" si="133"/>
        <v>2158.5</v>
      </c>
      <c r="F907" s="104">
        <f t="shared" si="134"/>
        <v>-0.62261556906349413</v>
      </c>
      <c r="G907" s="52">
        <v>42873.040098379628</v>
      </c>
      <c r="H907" s="3">
        <v>2.0912124743390128E-2</v>
      </c>
      <c r="I907" s="4">
        <v>-0.3148543967960763</v>
      </c>
      <c r="J907" s="63">
        <f t="shared" si="135"/>
        <v>1470</v>
      </c>
      <c r="K907" s="117">
        <f t="shared" si="136"/>
        <v>364.5</v>
      </c>
      <c r="L907" s="104">
        <f t="shared" si="137"/>
        <v>0.21137673918893735</v>
      </c>
    </row>
    <row r="908" spans="1:12">
      <c r="A908" s="52">
        <v>42872.727714120367</v>
      </c>
      <c r="B908" s="3">
        <v>0.10168068568247167</v>
      </c>
      <c r="C908" s="4">
        <v>0.29206166529802813</v>
      </c>
      <c r="D908" s="63">
        <f t="shared" si="132"/>
        <v>2007</v>
      </c>
      <c r="E908" s="117">
        <f t="shared" si="133"/>
        <v>2008</v>
      </c>
      <c r="F908" s="104">
        <f t="shared" si="134"/>
        <v>-0.83607441833765972</v>
      </c>
      <c r="G908" s="52">
        <v>42873.040214120367</v>
      </c>
      <c r="H908" s="3">
        <v>0.29873024569787204</v>
      </c>
      <c r="I908" s="4">
        <v>-0.21370171978039254</v>
      </c>
      <c r="J908" s="63">
        <f t="shared" si="135"/>
        <v>1670</v>
      </c>
      <c r="K908" s="117">
        <f t="shared" si="136"/>
        <v>909</v>
      </c>
      <c r="L908" s="104">
        <f t="shared" si="137"/>
        <v>0.61416832161434742</v>
      </c>
    </row>
    <row r="909" spans="1:12">
      <c r="A909" s="52">
        <v>42872.727829861105</v>
      </c>
      <c r="B909" s="3">
        <v>-0.4054860538554384</v>
      </c>
      <c r="C909" s="4">
        <v>0.43367541311998542</v>
      </c>
      <c r="D909" s="63">
        <f t="shared" si="132"/>
        <v>1276</v>
      </c>
      <c r="E909" s="117">
        <f t="shared" si="133"/>
        <v>2214</v>
      </c>
      <c r="F909" s="104">
        <f t="shared" si="134"/>
        <v>-0.87068037549258637</v>
      </c>
      <c r="G909" s="52">
        <v>42873.040329861105</v>
      </c>
      <c r="H909" s="3">
        <v>-2.5233502023172288E-2</v>
      </c>
      <c r="I909" s="4">
        <v>-0.25416279058666608</v>
      </c>
      <c r="J909" s="63">
        <f t="shared" si="135"/>
        <v>1431</v>
      </c>
      <c r="K909" s="117">
        <f t="shared" si="136"/>
        <v>664.5</v>
      </c>
      <c r="L909" s="104">
        <f t="shared" si="137"/>
        <v>0.3104420171401</v>
      </c>
    </row>
    <row r="910" spans="1:12">
      <c r="A910" s="52">
        <v>42872.727945601851</v>
      </c>
      <c r="B910" s="3">
        <v>-0.5026332089712332</v>
      </c>
      <c r="C910" s="4">
        <v>0.31229220070116487</v>
      </c>
      <c r="D910" s="63">
        <f t="shared" si="132"/>
        <v>1002</v>
      </c>
      <c r="E910" s="117">
        <f t="shared" si="133"/>
        <v>2043</v>
      </c>
      <c r="F910" s="104">
        <f t="shared" si="134"/>
        <v>-0.47363433667686444</v>
      </c>
      <c r="G910" s="52">
        <v>42873.040445601851</v>
      </c>
      <c r="H910" s="3">
        <v>0.88828724575144391</v>
      </c>
      <c r="I910" s="4">
        <v>-0.23393225518352931</v>
      </c>
      <c r="J910" s="63">
        <f t="shared" si="135"/>
        <v>2023</v>
      </c>
      <c r="K910" s="117">
        <f t="shared" si="136"/>
        <v>789</v>
      </c>
      <c r="L910" s="104">
        <f t="shared" si="137"/>
        <v>-0.60663230926655609</v>
      </c>
    </row>
    <row r="911" spans="1:12">
      <c r="A911" s="52">
        <v>42872.728061342597</v>
      </c>
      <c r="B911" s="3">
        <v>-0.15028283470403203</v>
      </c>
      <c r="C911" s="4">
        <v>0.4943670193293957</v>
      </c>
      <c r="D911" s="63">
        <f t="shared" si="132"/>
        <v>1728</v>
      </c>
      <c r="E911" s="117">
        <f t="shared" si="133"/>
        <v>2295</v>
      </c>
      <c r="F911" s="104">
        <f t="shared" si="134"/>
        <v>-0.36279132998981811</v>
      </c>
      <c r="G911" s="52">
        <v>42873.040561342597</v>
      </c>
      <c r="H911" s="3">
        <v>-5.2236878719129951E-2</v>
      </c>
      <c r="I911" s="4">
        <v>-0.33508493219921309</v>
      </c>
      <c r="J911" s="63">
        <f t="shared" si="135"/>
        <v>1406</v>
      </c>
      <c r="K911" s="117">
        <f t="shared" si="136"/>
        <v>297</v>
      </c>
      <c r="L911" s="104">
        <f t="shared" si="137"/>
        <v>-0.71010439687119631</v>
      </c>
    </row>
    <row r="912" spans="1:12">
      <c r="A912" s="52">
        <v>42872.728177083336</v>
      </c>
      <c r="B912" s="3">
        <v>-8.0242034921064506E-2</v>
      </c>
      <c r="C912" s="4">
        <v>0.39321434231371194</v>
      </c>
      <c r="D912" s="63">
        <f t="shared" si="132"/>
        <v>1813</v>
      </c>
      <c r="E912" s="117">
        <f t="shared" si="133"/>
        <v>2158.5</v>
      </c>
      <c r="F912" s="104">
        <f t="shared" si="134"/>
        <v>0.19454458097766497</v>
      </c>
      <c r="G912" s="52">
        <v>42873.040677083336</v>
      </c>
      <c r="H912" s="3">
        <v>0.95697350732877406</v>
      </c>
      <c r="I912" s="4">
        <v>-0.29462386139293956</v>
      </c>
      <c r="J912" s="63">
        <f t="shared" si="135"/>
        <v>2051</v>
      </c>
      <c r="K912" s="117">
        <f t="shared" si="136"/>
        <v>447.5</v>
      </c>
      <c r="L912" s="104">
        <f t="shared" si="137"/>
        <v>-0.93804877148742416</v>
      </c>
    </row>
    <row r="913" spans="1:12">
      <c r="A913" s="52">
        <v>42872.728292824075</v>
      </c>
      <c r="B913" s="3">
        <v>0.82387881034153287</v>
      </c>
      <c r="C913" s="4">
        <v>0.31229220070116487</v>
      </c>
      <c r="D913" s="63">
        <f t="shared" si="132"/>
        <v>2383</v>
      </c>
      <c r="E913" s="117">
        <f t="shared" si="133"/>
        <v>2043</v>
      </c>
      <c r="F913" s="104">
        <f t="shared" si="134"/>
        <v>0.16205206926206506</v>
      </c>
      <c r="G913" s="52">
        <v>42873.040792824075</v>
      </c>
      <c r="H913" s="3">
        <v>0.85461058550155033</v>
      </c>
      <c r="I913" s="4">
        <v>-0.25416279058666608</v>
      </c>
      <c r="J913" s="63">
        <f t="shared" si="135"/>
        <v>2009</v>
      </c>
      <c r="K913" s="117">
        <f t="shared" si="136"/>
        <v>664.5</v>
      </c>
      <c r="L913" s="104">
        <f t="shared" si="137"/>
        <v>-0.98000502950367552</v>
      </c>
    </row>
    <row r="914" spans="1:12">
      <c r="A914" s="52">
        <v>42872.728408564813</v>
      </c>
      <c r="B914" s="3">
        <v>0.22986517558038608</v>
      </c>
      <c r="C914" s="4">
        <v>0.21113952368548111</v>
      </c>
      <c r="D914" s="63">
        <f t="shared" si="132"/>
        <v>2093</v>
      </c>
      <c r="E914" s="117">
        <f t="shared" si="133"/>
        <v>1816</v>
      </c>
      <c r="F914" s="104">
        <f t="shared" si="134"/>
        <v>0.46985853620631923</v>
      </c>
      <c r="G914" s="52">
        <v>42873.040908564813</v>
      </c>
      <c r="H914" s="3">
        <v>-0.28109035696692869</v>
      </c>
      <c r="I914" s="4">
        <v>-0.1327795781678455</v>
      </c>
      <c r="J914" s="63">
        <f t="shared" si="135"/>
        <v>1213</v>
      </c>
      <c r="K914" s="117">
        <f t="shared" si="136"/>
        <v>1368</v>
      </c>
      <c r="L914" s="104">
        <f t="shared" si="137"/>
        <v>-0.98310329076974501</v>
      </c>
    </row>
    <row r="915" spans="1:12">
      <c r="A915" s="52">
        <v>42872.728524305552</v>
      </c>
      <c r="B915" s="3">
        <v>0.76657871054787952</v>
      </c>
      <c r="C915" s="4">
        <v>0.53482809013566923</v>
      </c>
      <c r="D915" s="63">
        <f t="shared" si="132"/>
        <v>2366</v>
      </c>
      <c r="E915" s="117">
        <f t="shared" si="133"/>
        <v>2330</v>
      </c>
      <c r="F915" s="104">
        <f t="shared" si="134"/>
        <v>0.70991675817937328</v>
      </c>
      <c r="G915" s="52">
        <v>42873.041024305552</v>
      </c>
      <c r="H915" s="3">
        <v>0.25389538081882823</v>
      </c>
      <c r="I915" s="4">
        <v>-0.29462386139293956</v>
      </c>
      <c r="J915" s="63">
        <f t="shared" si="135"/>
        <v>1636</v>
      </c>
      <c r="K915" s="117">
        <f t="shared" si="136"/>
        <v>447.5</v>
      </c>
      <c r="L915" s="104">
        <f t="shared" si="137"/>
        <v>-0.76800303794242963</v>
      </c>
    </row>
    <row r="916" spans="1:12">
      <c r="A916" s="52">
        <v>42872.728640046291</v>
      </c>
      <c r="B916" s="3">
        <v>0.23947152340972824</v>
      </c>
      <c r="C916" s="4">
        <v>0.29206166529802813</v>
      </c>
      <c r="D916" s="63">
        <f t="shared" si="132"/>
        <v>2103</v>
      </c>
      <c r="E916" s="117">
        <f t="shared" si="133"/>
        <v>2008</v>
      </c>
      <c r="F916" s="104">
        <f t="shared" si="134"/>
        <v>0.52473460461159982</v>
      </c>
      <c r="G916" s="52">
        <v>42873.041140046291</v>
      </c>
      <c r="H916" s="3">
        <v>-0.15515389056309004</v>
      </c>
      <c r="I916" s="4">
        <v>-0.27439332598980282</v>
      </c>
      <c r="J916" s="63">
        <f t="shared" si="135"/>
        <v>1318</v>
      </c>
      <c r="K916" s="117">
        <f t="shared" si="136"/>
        <v>546</v>
      </c>
      <c r="L916" s="104">
        <f t="shared" si="137"/>
        <v>-0.69856261880654169</v>
      </c>
    </row>
    <row r="917" spans="1:12">
      <c r="A917" s="52">
        <v>42872.728755787037</v>
      </c>
      <c r="B917" s="3">
        <v>0.83748730444190544</v>
      </c>
      <c r="C917" s="4">
        <v>0.3527532715074384</v>
      </c>
      <c r="D917" s="63">
        <f t="shared" si="132"/>
        <v>2384</v>
      </c>
      <c r="E917" s="117">
        <f t="shared" si="133"/>
        <v>2098</v>
      </c>
      <c r="F917" s="104">
        <f t="shared" si="134"/>
        <v>0.13479169960328161</v>
      </c>
      <c r="G917" s="52">
        <v>42873.041255787037</v>
      </c>
      <c r="H917" s="3">
        <v>0.25566593337445143</v>
      </c>
      <c r="I917" s="4">
        <v>-0.43623760921489685</v>
      </c>
      <c r="J917" s="63">
        <f t="shared" si="135"/>
        <v>1639</v>
      </c>
      <c r="K917" s="117">
        <f t="shared" si="136"/>
        <v>61</v>
      </c>
      <c r="L917" s="104">
        <f t="shared" si="137"/>
        <v>-0.91542923387843456</v>
      </c>
    </row>
    <row r="918" spans="1:12">
      <c r="A918" s="52">
        <v>42872.728871527783</v>
      </c>
      <c r="B918" s="3">
        <v>1.9082799133570825</v>
      </c>
      <c r="C918" s="4">
        <v>0.21113952368548111</v>
      </c>
      <c r="D918" s="63">
        <f t="shared" ref="D918:D981" si="138">_xlfn.RANK.AVG(B918,B$21:B$2541,1)</f>
        <v>2507</v>
      </c>
      <c r="E918" s="117">
        <f t="shared" ref="E918:E981" si="139">_xlfn.RANK.AVG(C918,C$21:C$2541,1)</f>
        <v>1816</v>
      </c>
      <c r="F918" s="104">
        <f t="shared" ref="F918:F981" si="140">CORREL(D923:D927,E918:E922)</f>
        <v>0.35827579724486697</v>
      </c>
      <c r="G918" s="52">
        <v>42873.041371527783</v>
      </c>
      <c r="H918" s="3">
        <v>0.31442891584431309</v>
      </c>
      <c r="I918" s="4">
        <v>-0.37554600300548657</v>
      </c>
      <c r="J918" s="63">
        <f t="shared" ref="J918:J981" si="141">_xlfn.RANK.AVG(H918,H$21:H$2361,1)</f>
        <v>1689</v>
      </c>
      <c r="K918" s="117">
        <f t="shared" ref="K918:K981" si="142">_xlfn.RANK.AVG(I918,I$21:I$2361,1)</f>
        <v>169</v>
      </c>
      <c r="L918" s="104">
        <f t="shared" ref="L918:L981" si="143">CORREL(J923:J927,K918:K922)</f>
        <v>-0.88809576117876166</v>
      </c>
    </row>
    <row r="919" spans="1:12">
      <c r="A919" s="52">
        <v>42872.728987268521</v>
      </c>
      <c r="B919" s="3">
        <v>0.59618960530087828</v>
      </c>
      <c r="C919" s="4">
        <v>0.43367541311998542</v>
      </c>
      <c r="D919" s="63">
        <f t="shared" si="138"/>
        <v>2319</v>
      </c>
      <c r="E919" s="117">
        <f t="shared" si="139"/>
        <v>2214</v>
      </c>
      <c r="F919" s="104">
        <f t="shared" si="140"/>
        <v>0.28491503360973669</v>
      </c>
      <c r="G919" s="52">
        <v>42873.041487268521</v>
      </c>
      <c r="H919" s="3">
        <v>-0.48366664081064376</v>
      </c>
      <c r="I919" s="4">
        <v>-0.43623760921489685</v>
      </c>
      <c r="J919" s="63">
        <f t="shared" si="141"/>
        <v>972</v>
      </c>
      <c r="K919" s="117">
        <f t="shared" si="142"/>
        <v>61</v>
      </c>
      <c r="L919" s="104">
        <f t="shared" si="143"/>
        <v>-0.59340372032525923</v>
      </c>
    </row>
    <row r="920" spans="1:12">
      <c r="A920" s="52">
        <v>42872.72910300926</v>
      </c>
      <c r="B920" s="3">
        <v>0.68457926784998535</v>
      </c>
      <c r="C920" s="4">
        <v>0.33252273610430166</v>
      </c>
      <c r="D920" s="63">
        <f t="shared" si="138"/>
        <v>2347</v>
      </c>
      <c r="E920" s="117">
        <f t="shared" si="139"/>
        <v>2069.5</v>
      </c>
      <c r="F920" s="104">
        <f t="shared" si="140"/>
        <v>-0.27265990215709357</v>
      </c>
      <c r="G920" s="52">
        <v>42873.04160300926</v>
      </c>
      <c r="H920" s="3">
        <v>0.32237743775627353</v>
      </c>
      <c r="I920" s="4">
        <v>-0.29462386139293956</v>
      </c>
      <c r="J920" s="63">
        <f t="shared" si="141"/>
        <v>1695</v>
      </c>
      <c r="K920" s="117">
        <f t="shared" si="142"/>
        <v>447.5</v>
      </c>
      <c r="L920" s="104">
        <f t="shared" si="143"/>
        <v>0.54552742104537644</v>
      </c>
    </row>
    <row r="921" spans="1:12">
      <c r="A921" s="52">
        <v>42872.729218749999</v>
      </c>
      <c r="B921" s="3">
        <v>-8.9846814495629451E-2</v>
      </c>
      <c r="C921" s="4">
        <v>0.63598076715135299</v>
      </c>
      <c r="D921" s="63">
        <f t="shared" si="138"/>
        <v>1803</v>
      </c>
      <c r="E921" s="117">
        <f t="shared" si="139"/>
        <v>2409</v>
      </c>
      <c r="F921" s="104">
        <f t="shared" si="140"/>
        <v>-0.31999491620018283</v>
      </c>
      <c r="G921" s="52">
        <v>42873.041718749999</v>
      </c>
      <c r="H921" s="3">
        <v>0.57848859023028287</v>
      </c>
      <c r="I921" s="4">
        <v>-0.35531546760234983</v>
      </c>
      <c r="J921" s="63">
        <f t="shared" si="141"/>
        <v>1836</v>
      </c>
      <c r="K921" s="117">
        <f t="shared" si="142"/>
        <v>229.5</v>
      </c>
      <c r="L921" s="104">
        <f t="shared" si="143"/>
        <v>0.16674838528357955</v>
      </c>
    </row>
    <row r="922" spans="1:12">
      <c r="A922" s="52">
        <v>42872.729334490738</v>
      </c>
      <c r="B922" s="3">
        <v>0.70848092193666856</v>
      </c>
      <c r="C922" s="4">
        <v>0.29206166529802813</v>
      </c>
      <c r="D922" s="63">
        <f t="shared" si="138"/>
        <v>2354</v>
      </c>
      <c r="E922" s="117">
        <f t="shared" si="139"/>
        <v>2008</v>
      </c>
      <c r="F922" s="104">
        <f t="shared" si="140"/>
        <v>-0.6872793364137747</v>
      </c>
      <c r="G922" s="52">
        <v>42873.041834490738</v>
      </c>
      <c r="H922" s="3">
        <v>1.5814199995294784</v>
      </c>
      <c r="I922" s="4">
        <v>-0.39577653840862337</v>
      </c>
      <c r="J922" s="63">
        <f t="shared" si="141"/>
        <v>2257</v>
      </c>
      <c r="K922" s="117">
        <f t="shared" si="142"/>
        <v>129.5</v>
      </c>
      <c r="L922" s="104">
        <f t="shared" si="143"/>
        <v>0.30199230715429265</v>
      </c>
    </row>
    <row r="923" spans="1:12">
      <c r="A923" s="52">
        <v>42872.729450231476</v>
      </c>
      <c r="B923" s="3">
        <v>-0.11762368812249333</v>
      </c>
      <c r="C923" s="4">
        <v>0.3527532715074384</v>
      </c>
      <c r="D923" s="63">
        <f t="shared" si="138"/>
        <v>1774</v>
      </c>
      <c r="E923" s="117">
        <f t="shared" si="139"/>
        <v>2098</v>
      </c>
      <c r="F923" s="104">
        <f t="shared" si="140"/>
        <v>-0.39184551345404667</v>
      </c>
      <c r="G923" s="52">
        <v>42873.041950231476</v>
      </c>
      <c r="H923" s="3">
        <v>0.99235121080717947</v>
      </c>
      <c r="I923" s="4">
        <v>-0.39577653840862337</v>
      </c>
      <c r="J923" s="63">
        <f t="shared" si="141"/>
        <v>2068</v>
      </c>
      <c r="K923" s="117">
        <f t="shared" si="142"/>
        <v>129.5</v>
      </c>
      <c r="L923" s="104">
        <f t="shared" si="143"/>
        <v>0.64157511278530188</v>
      </c>
    </row>
    <row r="924" spans="1:12">
      <c r="A924" s="52">
        <v>42872.729565972222</v>
      </c>
      <c r="B924" s="3">
        <v>4.6189348693893448E-2</v>
      </c>
      <c r="C924" s="4">
        <v>0.19090898828234434</v>
      </c>
      <c r="D924" s="63">
        <f t="shared" si="138"/>
        <v>1966</v>
      </c>
      <c r="E924" s="117">
        <f t="shared" si="139"/>
        <v>1763</v>
      </c>
      <c r="F924" s="104">
        <f t="shared" si="140"/>
        <v>7.0035469246602672E-2</v>
      </c>
      <c r="G924" s="52">
        <v>42873.042065972222</v>
      </c>
      <c r="H924" s="3">
        <v>0.72671175411638489</v>
      </c>
      <c r="I924" s="4">
        <v>-0.21370171978039254</v>
      </c>
      <c r="J924" s="63">
        <f t="shared" si="141"/>
        <v>1938</v>
      </c>
      <c r="K924" s="117">
        <f t="shared" si="142"/>
        <v>909</v>
      </c>
      <c r="L924" s="104">
        <f t="shared" si="143"/>
        <v>0.75885235297183329</v>
      </c>
    </row>
    <row r="925" spans="1:12">
      <c r="A925" s="52">
        <v>42872.729681712968</v>
      </c>
      <c r="B925" s="3">
        <v>0.33402238473124685</v>
      </c>
      <c r="C925" s="4">
        <v>0.29206166529802813</v>
      </c>
      <c r="D925" s="63">
        <f t="shared" si="138"/>
        <v>2194</v>
      </c>
      <c r="E925" s="117">
        <f t="shared" si="139"/>
        <v>2008</v>
      </c>
      <c r="F925" s="104">
        <f t="shared" si="140"/>
        <v>0.58966280562314977</v>
      </c>
      <c r="G925" s="52">
        <v>42873.042181712968</v>
      </c>
      <c r="H925" s="3">
        <v>-0.12726031024591009</v>
      </c>
      <c r="I925" s="4">
        <v>-0.23393225518352931</v>
      </c>
      <c r="J925" s="63">
        <f t="shared" si="141"/>
        <v>1341</v>
      </c>
      <c r="K925" s="117">
        <f t="shared" si="142"/>
        <v>789</v>
      </c>
      <c r="L925" s="104">
        <f t="shared" si="143"/>
        <v>0.46594818060515159</v>
      </c>
    </row>
    <row r="926" spans="1:12">
      <c r="A926" s="52">
        <v>42872.729797453707</v>
      </c>
      <c r="B926" s="3">
        <v>8.2056341049191045E-3</v>
      </c>
      <c r="C926" s="4">
        <v>0.27183112989489139</v>
      </c>
      <c r="D926" s="63">
        <f t="shared" si="138"/>
        <v>1928</v>
      </c>
      <c r="E926" s="117">
        <f t="shared" si="139"/>
        <v>1967</v>
      </c>
      <c r="F926" s="104">
        <f t="shared" si="140"/>
        <v>0.35316468298171977</v>
      </c>
      <c r="G926" s="52">
        <v>42873.042297453707</v>
      </c>
      <c r="H926" s="3">
        <v>0.59308977864185508</v>
      </c>
      <c r="I926" s="4">
        <v>-0.35531546760234983</v>
      </c>
      <c r="J926" s="63">
        <f t="shared" si="141"/>
        <v>1845</v>
      </c>
      <c r="K926" s="117">
        <f t="shared" si="142"/>
        <v>229.5</v>
      </c>
      <c r="L926" s="104">
        <f t="shared" si="143"/>
        <v>-0.26037359326801868</v>
      </c>
    </row>
    <row r="927" spans="1:12">
      <c r="A927" s="52">
        <v>42872.729913194446</v>
      </c>
      <c r="B927" s="3">
        <v>-0.21796925397613337</v>
      </c>
      <c r="C927" s="4">
        <v>0.43367541311998542</v>
      </c>
      <c r="D927" s="63">
        <f t="shared" si="138"/>
        <v>1618</v>
      </c>
      <c r="E927" s="117">
        <f t="shared" si="139"/>
        <v>2214</v>
      </c>
      <c r="F927" s="104">
        <f t="shared" si="140"/>
        <v>0.45455449026529615</v>
      </c>
      <c r="G927" s="52">
        <v>42873.042413194446</v>
      </c>
      <c r="H927" s="3">
        <v>0.63813360363272975</v>
      </c>
      <c r="I927" s="4">
        <v>-0.37554600300548657</v>
      </c>
      <c r="J927" s="63">
        <f t="shared" si="141"/>
        <v>1875</v>
      </c>
      <c r="K927" s="117">
        <f t="shared" si="142"/>
        <v>169</v>
      </c>
      <c r="L927" s="104">
        <f t="shared" si="143"/>
        <v>0.26504316066178008</v>
      </c>
    </row>
    <row r="928" spans="1:12">
      <c r="A928" s="52">
        <v>42872.730028935184</v>
      </c>
      <c r="B928" s="3">
        <v>-0.47357151918917301</v>
      </c>
      <c r="C928" s="4">
        <v>0.19090898828234434</v>
      </c>
      <c r="D928" s="63">
        <f t="shared" si="138"/>
        <v>1101</v>
      </c>
      <c r="E928" s="117">
        <f t="shared" si="139"/>
        <v>1763</v>
      </c>
      <c r="F928" s="104">
        <f t="shared" si="140"/>
        <v>0.37526864560294471</v>
      </c>
      <c r="G928" s="52">
        <v>42873.042528935184</v>
      </c>
      <c r="H928" s="3">
        <v>-0.11018923807838106</v>
      </c>
      <c r="I928" s="4">
        <v>-0.35531546760234983</v>
      </c>
      <c r="J928" s="63">
        <f t="shared" si="141"/>
        <v>1359</v>
      </c>
      <c r="K928" s="117">
        <f t="shared" si="142"/>
        <v>229.5</v>
      </c>
      <c r="L928" s="104">
        <f t="shared" si="143"/>
        <v>-0.11659451893389275</v>
      </c>
    </row>
    <row r="929" spans="1:12">
      <c r="A929" s="52">
        <v>42872.730144675923</v>
      </c>
      <c r="B929" s="3">
        <v>0.59115163688557026</v>
      </c>
      <c r="C929" s="4">
        <v>0.15044791747607084</v>
      </c>
      <c r="D929" s="63">
        <f t="shared" si="138"/>
        <v>2315</v>
      </c>
      <c r="E929" s="117">
        <f t="shared" si="139"/>
        <v>1659</v>
      </c>
      <c r="F929" s="104">
        <f t="shared" si="140"/>
        <v>0.50215795463774626</v>
      </c>
      <c r="G929" s="52">
        <v>42873.042644675923</v>
      </c>
      <c r="H929" s="3">
        <v>1.3529369295459208</v>
      </c>
      <c r="I929" s="4">
        <v>-0.37554600300548657</v>
      </c>
      <c r="J929" s="63">
        <f t="shared" si="141"/>
        <v>2210</v>
      </c>
      <c r="K929" s="117">
        <f t="shared" si="142"/>
        <v>169</v>
      </c>
      <c r="L929" s="104">
        <f t="shared" si="143"/>
        <v>-0.40543268773962904</v>
      </c>
    </row>
    <row r="930" spans="1:12">
      <c r="A930" s="52">
        <v>42872.730260416662</v>
      </c>
      <c r="B930" s="3">
        <v>0.31365918031261114</v>
      </c>
      <c r="C930" s="4">
        <v>0.23137005908861785</v>
      </c>
      <c r="D930" s="63">
        <f t="shared" si="138"/>
        <v>2179</v>
      </c>
      <c r="E930" s="117">
        <f t="shared" si="139"/>
        <v>1873</v>
      </c>
      <c r="F930" s="104">
        <f t="shared" si="140"/>
        <v>0.66052404706239309</v>
      </c>
      <c r="G930" s="52">
        <v>42873.042760416662</v>
      </c>
      <c r="H930" s="3">
        <v>-0.24711494552036431</v>
      </c>
      <c r="I930" s="4">
        <v>-0.21370171978039254</v>
      </c>
      <c r="J930" s="63">
        <f t="shared" si="141"/>
        <v>1244</v>
      </c>
      <c r="K930" s="117">
        <f t="shared" si="142"/>
        <v>909</v>
      </c>
      <c r="L930" s="104">
        <f t="shared" si="143"/>
        <v>-0.86200915229404151</v>
      </c>
    </row>
    <row r="931" spans="1:12">
      <c r="A931" s="52">
        <v>42872.730376157408</v>
      </c>
      <c r="B931" s="3">
        <v>0.928482453631577</v>
      </c>
      <c r="C931" s="4">
        <v>0.47413648392625896</v>
      </c>
      <c r="D931" s="63">
        <f t="shared" si="138"/>
        <v>2411</v>
      </c>
      <c r="E931" s="117">
        <f t="shared" si="139"/>
        <v>2270.5</v>
      </c>
      <c r="F931" s="104">
        <f t="shared" si="140"/>
        <v>0.23949694960019594</v>
      </c>
      <c r="G931" s="52">
        <v>42873.042876157408</v>
      </c>
      <c r="H931" s="3">
        <v>-2.1652428897400138E-2</v>
      </c>
      <c r="I931" s="4">
        <v>-0.23393225518352931</v>
      </c>
      <c r="J931" s="63">
        <f t="shared" si="141"/>
        <v>1436</v>
      </c>
      <c r="K931" s="117">
        <f t="shared" si="142"/>
        <v>789</v>
      </c>
      <c r="L931" s="104">
        <f t="shared" si="143"/>
        <v>-0.62497386414387146</v>
      </c>
    </row>
    <row r="932" spans="1:12">
      <c r="A932" s="52">
        <v>42872.730491898154</v>
      </c>
      <c r="B932" s="3">
        <v>0.30356850329731483</v>
      </c>
      <c r="C932" s="4">
        <v>0.31229220070116487</v>
      </c>
      <c r="D932" s="63">
        <f t="shared" si="138"/>
        <v>2173</v>
      </c>
      <c r="E932" s="117">
        <f t="shared" si="139"/>
        <v>2043</v>
      </c>
      <c r="F932" s="104">
        <f t="shared" si="140"/>
        <v>0.20477792842164097</v>
      </c>
      <c r="G932" s="52">
        <v>42873.042991898154</v>
      </c>
      <c r="H932" s="3">
        <v>-0.68248756975514058</v>
      </c>
      <c r="I932" s="4">
        <v>-0.29462386139293956</v>
      </c>
      <c r="J932" s="63">
        <f t="shared" si="141"/>
        <v>626</v>
      </c>
      <c r="K932" s="117">
        <f t="shared" si="142"/>
        <v>447.5</v>
      </c>
      <c r="L932" s="104">
        <f t="shared" si="143"/>
        <v>0.80614042336447578</v>
      </c>
    </row>
    <row r="933" spans="1:12">
      <c r="A933" s="52">
        <v>42872.730607638892</v>
      </c>
      <c r="B933" s="3">
        <v>0.12012341754618201</v>
      </c>
      <c r="C933" s="4">
        <v>0.3527532715074384</v>
      </c>
      <c r="D933" s="63">
        <f t="shared" si="138"/>
        <v>2021</v>
      </c>
      <c r="E933" s="117">
        <f t="shared" si="139"/>
        <v>2098</v>
      </c>
      <c r="F933" s="104">
        <f t="shared" si="140"/>
        <v>0.67380543003335769</v>
      </c>
      <c r="G933" s="52">
        <v>42873.043107638892</v>
      </c>
      <c r="H933" s="3">
        <v>-0.54953674141342401</v>
      </c>
      <c r="I933" s="4">
        <v>-0.3148543967960763</v>
      </c>
      <c r="J933" s="63">
        <f t="shared" si="141"/>
        <v>871</v>
      </c>
      <c r="K933" s="117">
        <f t="shared" si="142"/>
        <v>364.5</v>
      </c>
      <c r="L933" s="104">
        <f t="shared" si="143"/>
        <v>-0.20065316330257674</v>
      </c>
    </row>
    <row r="934" spans="1:12">
      <c r="A934" s="52">
        <v>42872.730723379631</v>
      </c>
      <c r="B934" s="3">
        <v>5.7823344760342392E-2</v>
      </c>
      <c r="C934" s="4">
        <v>0.37298380691057514</v>
      </c>
      <c r="D934" s="63">
        <f t="shared" si="138"/>
        <v>1974</v>
      </c>
      <c r="E934" s="117">
        <f t="shared" si="139"/>
        <v>2130</v>
      </c>
      <c r="F934" s="104">
        <f t="shared" si="140"/>
        <v>0.78655024794116168</v>
      </c>
      <c r="G934" s="52">
        <v>42873.043223379631</v>
      </c>
      <c r="H934" s="3">
        <v>-0.53617908835548644</v>
      </c>
      <c r="I934" s="4">
        <v>-0.25416279058666608</v>
      </c>
      <c r="J934" s="63">
        <f t="shared" si="141"/>
        <v>891</v>
      </c>
      <c r="K934" s="117">
        <f t="shared" si="142"/>
        <v>664.5</v>
      </c>
      <c r="L934" s="104">
        <f t="shared" si="143"/>
        <v>0.11605392659020537</v>
      </c>
    </row>
    <row r="935" spans="1:12">
      <c r="A935" s="52">
        <v>42872.73083912037</v>
      </c>
      <c r="B935" s="3">
        <v>-0.28757482692383834</v>
      </c>
      <c r="C935" s="4">
        <v>0.33252273610430166</v>
      </c>
      <c r="D935" s="63">
        <f t="shared" si="138"/>
        <v>1515</v>
      </c>
      <c r="E935" s="117">
        <f t="shared" si="139"/>
        <v>2069.5</v>
      </c>
      <c r="F935" s="104">
        <f t="shared" si="140"/>
        <v>-0.28710595627976726</v>
      </c>
      <c r="G935" s="52">
        <v>42873.04333912037</v>
      </c>
      <c r="H935" s="3">
        <v>-0.62224543244836295</v>
      </c>
      <c r="I935" s="4">
        <v>-0.35531546760234983</v>
      </c>
      <c r="J935" s="63">
        <f t="shared" si="141"/>
        <v>731</v>
      </c>
      <c r="K935" s="117">
        <f t="shared" si="142"/>
        <v>229.5</v>
      </c>
      <c r="L935" s="104">
        <f t="shared" si="143"/>
        <v>-0.17848039561029974</v>
      </c>
    </row>
    <row r="936" spans="1:12">
      <c r="A936" s="52">
        <v>42872.730954861108</v>
      </c>
      <c r="B936" s="3">
        <v>0.27163492772846887</v>
      </c>
      <c r="C936" s="4">
        <v>0.39321434231371194</v>
      </c>
      <c r="D936" s="63">
        <f t="shared" si="138"/>
        <v>2134</v>
      </c>
      <c r="E936" s="117">
        <f t="shared" si="139"/>
        <v>2158.5</v>
      </c>
      <c r="F936" s="104">
        <f t="shared" si="140"/>
        <v>-0.40141665339075461</v>
      </c>
      <c r="G936" s="52">
        <v>42873.043454861108</v>
      </c>
      <c r="H936" s="3">
        <v>-0.42193627508463616</v>
      </c>
      <c r="I936" s="4">
        <v>-0.37554600300548657</v>
      </c>
      <c r="J936" s="63">
        <f t="shared" si="141"/>
        <v>1062</v>
      </c>
      <c r="K936" s="117">
        <f t="shared" si="142"/>
        <v>169</v>
      </c>
      <c r="L936" s="104">
        <f t="shared" si="143"/>
        <v>-9.7268890373798739E-2</v>
      </c>
    </row>
    <row r="937" spans="1:12">
      <c r="A937" s="52">
        <v>42872.731070601847</v>
      </c>
      <c r="B937" s="3">
        <v>0.31812926355359739</v>
      </c>
      <c r="C937" s="4">
        <v>0.27183112989489139</v>
      </c>
      <c r="D937" s="63">
        <f t="shared" si="138"/>
        <v>2185</v>
      </c>
      <c r="E937" s="117">
        <f t="shared" si="139"/>
        <v>1967</v>
      </c>
      <c r="F937" s="104">
        <f t="shared" si="140"/>
        <v>-0.19297004013794281</v>
      </c>
      <c r="G937" s="52">
        <v>42873.043570601847</v>
      </c>
      <c r="H937" s="3">
        <v>0.80371605719465089</v>
      </c>
      <c r="I937" s="4">
        <v>-0.21370171978039254</v>
      </c>
      <c r="J937" s="63">
        <f t="shared" si="141"/>
        <v>1981</v>
      </c>
      <c r="K937" s="117">
        <f t="shared" si="142"/>
        <v>909</v>
      </c>
      <c r="L937" s="104">
        <f t="shared" si="143"/>
        <v>0.13641101429168809</v>
      </c>
    </row>
    <row r="938" spans="1:12">
      <c r="A938" s="52">
        <v>42872.731186342593</v>
      </c>
      <c r="B938" s="3">
        <v>0.31553947970564744</v>
      </c>
      <c r="C938" s="4">
        <v>0.29206166529802813</v>
      </c>
      <c r="D938" s="63">
        <f t="shared" si="138"/>
        <v>2182</v>
      </c>
      <c r="E938" s="117">
        <f t="shared" si="139"/>
        <v>2008</v>
      </c>
      <c r="F938" s="104">
        <f t="shared" si="140"/>
        <v>-0.2051838217366016</v>
      </c>
      <c r="G938" s="52">
        <v>42873.043686342593</v>
      </c>
      <c r="H938" s="3">
        <v>0.90320934970092481</v>
      </c>
      <c r="I938" s="4">
        <v>-0.33508493219921309</v>
      </c>
      <c r="J938" s="63">
        <f t="shared" si="141"/>
        <v>2031</v>
      </c>
      <c r="K938" s="117">
        <f t="shared" si="142"/>
        <v>297</v>
      </c>
      <c r="L938" s="104">
        <f t="shared" si="143"/>
        <v>0.40447159446035469</v>
      </c>
    </row>
    <row r="939" spans="1:12">
      <c r="A939" s="52">
        <v>42872.731302083339</v>
      </c>
      <c r="B939" s="3">
        <v>-8.8508391695880873E-2</v>
      </c>
      <c r="C939" s="4">
        <v>0.1706784528792076</v>
      </c>
      <c r="D939" s="63">
        <f t="shared" si="138"/>
        <v>1805</v>
      </c>
      <c r="E939" s="117">
        <f t="shared" si="139"/>
        <v>1711.5</v>
      </c>
      <c r="F939" s="104">
        <f t="shared" si="140"/>
        <v>-0.34660285969443311</v>
      </c>
      <c r="G939" s="52">
        <v>42873.043802083339</v>
      </c>
      <c r="H939" s="3">
        <v>0.98066533209042184</v>
      </c>
      <c r="I939" s="4">
        <v>-0.29462386139293956</v>
      </c>
      <c r="J939" s="63">
        <f t="shared" si="141"/>
        <v>2064</v>
      </c>
      <c r="K939" s="117">
        <f t="shared" si="142"/>
        <v>447.5</v>
      </c>
      <c r="L939" s="104">
        <f t="shared" si="143"/>
        <v>-0.52153914388861433</v>
      </c>
    </row>
    <row r="940" spans="1:12">
      <c r="A940" s="52">
        <v>42872.731417824078</v>
      </c>
      <c r="B940" s="3">
        <v>-0.2992656799242831</v>
      </c>
      <c r="C940" s="4">
        <v>0.19090898828234434</v>
      </c>
      <c r="D940" s="63">
        <f t="shared" si="138"/>
        <v>1493</v>
      </c>
      <c r="E940" s="117">
        <f t="shared" si="139"/>
        <v>1763</v>
      </c>
      <c r="F940" s="104">
        <f t="shared" si="140"/>
        <v>-0.69585562823006564</v>
      </c>
      <c r="G940" s="52">
        <v>42873.043917824078</v>
      </c>
      <c r="H940" s="3">
        <v>0.67874040986929562</v>
      </c>
      <c r="I940" s="4">
        <v>-0.3148543967960763</v>
      </c>
      <c r="J940" s="63">
        <f t="shared" si="141"/>
        <v>1903</v>
      </c>
      <c r="K940" s="117">
        <f t="shared" si="142"/>
        <v>364.5</v>
      </c>
      <c r="L940" s="104">
        <f t="shared" si="143"/>
        <v>-0.70180727845650948</v>
      </c>
    </row>
    <row r="941" spans="1:12">
      <c r="A941" s="52">
        <v>42872.731533564816</v>
      </c>
      <c r="B941" s="3">
        <v>0.40286789565772535</v>
      </c>
      <c r="C941" s="4">
        <v>0.39321434231371194</v>
      </c>
      <c r="D941" s="63">
        <f t="shared" si="138"/>
        <v>2230</v>
      </c>
      <c r="E941" s="117">
        <f t="shared" si="139"/>
        <v>2158.5</v>
      </c>
      <c r="F941" s="104">
        <f t="shared" si="140"/>
        <v>0.38244513926319851</v>
      </c>
      <c r="G941" s="52">
        <v>42873.044033564816</v>
      </c>
      <c r="H941" s="3">
        <v>0.30349850340979817</v>
      </c>
      <c r="I941" s="4">
        <v>-0.23393225518352931</v>
      </c>
      <c r="J941" s="63">
        <f t="shared" si="141"/>
        <v>1675</v>
      </c>
      <c r="K941" s="117">
        <f t="shared" si="142"/>
        <v>789</v>
      </c>
      <c r="L941" s="104">
        <f t="shared" si="143"/>
        <v>-0.6005122311495289</v>
      </c>
    </row>
    <row r="942" spans="1:12">
      <c r="A942" s="52">
        <v>42872.731649305555</v>
      </c>
      <c r="B942" s="3">
        <v>-0.23795835747739863</v>
      </c>
      <c r="C942" s="4">
        <v>0.21113952368548111</v>
      </c>
      <c r="D942" s="63">
        <f t="shared" si="138"/>
        <v>1586</v>
      </c>
      <c r="E942" s="117">
        <f t="shared" si="139"/>
        <v>1816</v>
      </c>
      <c r="F942" s="104">
        <f t="shared" si="140"/>
        <v>0.37471079723782486</v>
      </c>
      <c r="G942" s="52">
        <v>42873.044149305555</v>
      </c>
      <c r="H942" s="3">
        <v>0.19056536458367959</v>
      </c>
      <c r="I942" s="4">
        <v>-0.35531546760234983</v>
      </c>
      <c r="J942" s="63">
        <f t="shared" si="141"/>
        <v>1586</v>
      </c>
      <c r="K942" s="117">
        <f t="shared" si="142"/>
        <v>229.5</v>
      </c>
      <c r="L942" s="104">
        <f t="shared" si="143"/>
        <v>-0.99356009792978539</v>
      </c>
    </row>
    <row r="943" spans="1:12">
      <c r="A943" s="52">
        <v>42872.731765046294</v>
      </c>
      <c r="B943" s="3">
        <v>-0.33418880842609139</v>
      </c>
      <c r="C943" s="4">
        <v>0.47413648392625896</v>
      </c>
      <c r="D943" s="63">
        <f t="shared" si="138"/>
        <v>1428</v>
      </c>
      <c r="E943" s="117">
        <f t="shared" si="139"/>
        <v>2270.5</v>
      </c>
      <c r="F943" s="104">
        <f t="shared" si="140"/>
        <v>0.63299386531376256</v>
      </c>
      <c r="G943" s="52">
        <v>42873.044265046294</v>
      </c>
      <c r="H943" s="3">
        <v>-0.11867601534509475</v>
      </c>
      <c r="I943" s="4">
        <v>-0.17324064897411903</v>
      </c>
      <c r="J943" s="63">
        <f t="shared" si="141"/>
        <v>1351</v>
      </c>
      <c r="K943" s="117">
        <f t="shared" si="142"/>
        <v>1139</v>
      </c>
      <c r="L943" s="104">
        <f t="shared" si="143"/>
        <v>-0.55167885171248987</v>
      </c>
    </row>
    <row r="944" spans="1:12">
      <c r="A944" s="52">
        <v>42872.731880787032</v>
      </c>
      <c r="B944" s="3">
        <v>0.44444741924210662</v>
      </c>
      <c r="C944" s="4">
        <v>0.45390594852312222</v>
      </c>
      <c r="D944" s="63">
        <f t="shared" si="138"/>
        <v>2248</v>
      </c>
      <c r="E944" s="117">
        <f t="shared" si="139"/>
        <v>2243.5</v>
      </c>
      <c r="F944" s="104">
        <f t="shared" si="140"/>
        <v>0.69832859728941643</v>
      </c>
      <c r="G944" s="52">
        <v>42873.044380787032</v>
      </c>
      <c r="H944" s="3">
        <v>0.49131445709152705</v>
      </c>
      <c r="I944" s="4">
        <v>-0.23393225518352931</v>
      </c>
      <c r="J944" s="63">
        <f t="shared" si="141"/>
        <v>1789</v>
      </c>
      <c r="K944" s="117">
        <f t="shared" si="142"/>
        <v>789</v>
      </c>
      <c r="L944" s="104">
        <f t="shared" si="143"/>
        <v>-0.21641224501177081</v>
      </c>
    </row>
    <row r="945" spans="1:12">
      <c r="A945" s="52">
        <v>42872.731996527778</v>
      </c>
      <c r="B945" s="3">
        <v>0.89246844731095942</v>
      </c>
      <c r="C945" s="4">
        <v>0.19090898828234434</v>
      </c>
      <c r="D945" s="63">
        <f t="shared" si="138"/>
        <v>2402</v>
      </c>
      <c r="E945" s="117">
        <f t="shared" si="139"/>
        <v>1763</v>
      </c>
      <c r="F945" s="104">
        <f t="shared" si="140"/>
        <v>0.73781645499103765</v>
      </c>
      <c r="G945" s="52">
        <v>42873.044496527778</v>
      </c>
      <c r="H945" s="3">
        <v>1.3965028624027584</v>
      </c>
      <c r="I945" s="4">
        <v>-0.25416279058666608</v>
      </c>
      <c r="J945" s="63">
        <f t="shared" si="141"/>
        <v>2226</v>
      </c>
      <c r="K945" s="117">
        <f t="shared" si="142"/>
        <v>664.5</v>
      </c>
      <c r="L945" s="104">
        <f t="shared" si="143"/>
        <v>0.18220498787820727</v>
      </c>
    </row>
    <row r="946" spans="1:12">
      <c r="A946" s="52">
        <v>42872.732112268524</v>
      </c>
      <c r="B946" s="3">
        <v>1.4432596102765984</v>
      </c>
      <c r="C946" s="4">
        <v>0.41344487771684868</v>
      </c>
      <c r="D946" s="63">
        <f t="shared" si="138"/>
        <v>2485</v>
      </c>
      <c r="E946" s="117">
        <f t="shared" si="139"/>
        <v>2185.5</v>
      </c>
      <c r="F946" s="104">
        <f t="shared" si="140"/>
        <v>0.23343493525724368</v>
      </c>
      <c r="G946" s="52">
        <v>42873.044612268524</v>
      </c>
      <c r="H946" s="3">
        <v>1.3718210742177606</v>
      </c>
      <c r="I946" s="4">
        <v>-0.33508493219921309</v>
      </c>
      <c r="J946" s="63">
        <f t="shared" si="141"/>
        <v>2220</v>
      </c>
      <c r="K946" s="117">
        <f t="shared" si="142"/>
        <v>297</v>
      </c>
      <c r="L946" s="104">
        <f t="shared" si="143"/>
        <v>-0.16954936379575808</v>
      </c>
    </row>
    <row r="947" spans="1:12">
      <c r="A947" s="52">
        <v>42872.732228009263</v>
      </c>
      <c r="B947" s="3">
        <v>1.2021765865112395</v>
      </c>
      <c r="C947" s="4">
        <v>0.29206166529802813</v>
      </c>
      <c r="D947" s="63">
        <f t="shared" si="138"/>
        <v>2459</v>
      </c>
      <c r="E947" s="117">
        <f t="shared" si="139"/>
        <v>2008</v>
      </c>
      <c r="F947" s="104">
        <f t="shared" si="140"/>
        <v>0.21287704807265492</v>
      </c>
      <c r="G947" s="52">
        <v>42873.044728009263</v>
      </c>
      <c r="H947" s="3">
        <v>0.99968322068391147</v>
      </c>
      <c r="I947" s="4">
        <v>-0.3148543967960763</v>
      </c>
      <c r="J947" s="63">
        <f t="shared" si="141"/>
        <v>2072</v>
      </c>
      <c r="K947" s="117">
        <f t="shared" si="142"/>
        <v>364.5</v>
      </c>
      <c r="L947" s="104">
        <f t="shared" si="143"/>
        <v>4.8150109644324729E-2</v>
      </c>
    </row>
    <row r="948" spans="1:12">
      <c r="A948" s="52">
        <v>42872.732343750002</v>
      </c>
      <c r="B948" s="3">
        <v>0.20630609061915417</v>
      </c>
      <c r="C948" s="4">
        <v>0.57528916094194271</v>
      </c>
      <c r="D948" s="63">
        <f t="shared" si="138"/>
        <v>2077</v>
      </c>
      <c r="E948" s="117">
        <f t="shared" si="139"/>
        <v>2366.5</v>
      </c>
      <c r="F948" s="104">
        <f t="shared" si="140"/>
        <v>0.23653720911629528</v>
      </c>
      <c r="G948" s="52">
        <v>42873.044843750002</v>
      </c>
      <c r="H948" s="3">
        <v>0.24706474384351254</v>
      </c>
      <c r="I948" s="4">
        <v>-0.29462386139293956</v>
      </c>
      <c r="J948" s="63">
        <f t="shared" si="141"/>
        <v>1633</v>
      </c>
      <c r="K948" s="117">
        <f t="shared" si="142"/>
        <v>447.5</v>
      </c>
      <c r="L948" s="104">
        <f t="shared" si="143"/>
        <v>-3.3732394355620442E-2</v>
      </c>
    </row>
    <row r="949" spans="1:12">
      <c r="A949" s="52">
        <v>42872.73245949074</v>
      </c>
      <c r="B949" s="3">
        <v>0.19855697299665548</v>
      </c>
      <c r="C949" s="4">
        <v>0.29206166529802813</v>
      </c>
      <c r="D949" s="63">
        <f t="shared" si="138"/>
        <v>2067</v>
      </c>
      <c r="E949" s="117">
        <f t="shared" si="139"/>
        <v>2008</v>
      </c>
      <c r="F949" s="104">
        <f t="shared" si="140"/>
        <v>-0.10285662602383061</v>
      </c>
      <c r="G949" s="52">
        <v>42873.04495949074</v>
      </c>
      <c r="H949" s="3">
        <v>0.52227784747617623</v>
      </c>
      <c r="I949" s="4">
        <v>-0.3148543967960763</v>
      </c>
      <c r="J949" s="63">
        <f t="shared" si="141"/>
        <v>1805</v>
      </c>
      <c r="K949" s="117">
        <f t="shared" si="142"/>
        <v>364.5</v>
      </c>
      <c r="L949" s="104">
        <f t="shared" si="143"/>
        <v>-1.3332684649673395E-3</v>
      </c>
    </row>
    <row r="950" spans="1:12">
      <c r="A950" s="52">
        <v>42872.732575231479</v>
      </c>
      <c r="B950" s="3">
        <v>-0.39998259754720528</v>
      </c>
      <c r="C950" s="4">
        <v>0.33252273610430166</v>
      </c>
      <c r="D950" s="63">
        <f t="shared" si="138"/>
        <v>1289</v>
      </c>
      <c r="E950" s="117">
        <f t="shared" si="139"/>
        <v>2069.5</v>
      </c>
      <c r="F950" s="104">
        <f t="shared" si="140"/>
        <v>-0.15731986292244685</v>
      </c>
      <c r="G950" s="52">
        <v>42873.045075231479</v>
      </c>
      <c r="H950" s="3">
        <v>0.6504150096174246</v>
      </c>
      <c r="I950" s="4">
        <v>-0.3148543967960763</v>
      </c>
      <c r="J950" s="63">
        <f t="shared" si="141"/>
        <v>1885</v>
      </c>
      <c r="K950" s="117">
        <f t="shared" si="142"/>
        <v>364.5</v>
      </c>
      <c r="L950" s="104">
        <f t="shared" si="143"/>
        <v>-0.42340975092200234</v>
      </c>
    </row>
    <row r="951" spans="1:12">
      <c r="A951" s="52">
        <v>42872.732690972218</v>
      </c>
      <c r="B951" s="3">
        <v>0.5423198270660744</v>
      </c>
      <c r="C951" s="4">
        <v>0.43367541311998542</v>
      </c>
      <c r="D951" s="63">
        <f t="shared" si="138"/>
        <v>2293</v>
      </c>
      <c r="E951" s="117">
        <f t="shared" si="139"/>
        <v>2214</v>
      </c>
      <c r="F951" s="104">
        <f t="shared" si="140"/>
        <v>-0.6103241271364015</v>
      </c>
      <c r="G951" s="52">
        <v>42873.045190972218</v>
      </c>
      <c r="H951" s="3">
        <v>1.05190956957055</v>
      </c>
      <c r="I951" s="4">
        <v>-1.1396365749023222E-2</v>
      </c>
      <c r="J951" s="63">
        <f t="shared" si="141"/>
        <v>2097</v>
      </c>
      <c r="K951" s="117">
        <f t="shared" si="142"/>
        <v>1877.5</v>
      </c>
      <c r="L951" s="104">
        <f t="shared" si="143"/>
        <v>-0.63413038101353314</v>
      </c>
    </row>
    <row r="952" spans="1:12">
      <c r="A952" s="52">
        <v>42872.732806712964</v>
      </c>
      <c r="B952" s="3">
        <v>1.4441320267129982</v>
      </c>
      <c r="C952" s="4">
        <v>0.27183112989489139</v>
      </c>
      <c r="D952" s="63">
        <f t="shared" si="138"/>
        <v>2487</v>
      </c>
      <c r="E952" s="117">
        <f t="shared" si="139"/>
        <v>1967</v>
      </c>
      <c r="F952" s="104">
        <f t="shared" si="140"/>
        <v>-0.45807316912123208</v>
      </c>
      <c r="G952" s="52">
        <v>42873.045306712964</v>
      </c>
      <c r="H952" s="3">
        <v>0.27875914972607152</v>
      </c>
      <c r="I952" s="4">
        <v>-9.2318507361571989E-2</v>
      </c>
      <c r="J952" s="63">
        <f t="shared" si="141"/>
        <v>1653</v>
      </c>
      <c r="K952" s="117">
        <f t="shared" si="142"/>
        <v>1527</v>
      </c>
      <c r="L952" s="104">
        <f t="shared" si="143"/>
        <v>-0.57711527767594928</v>
      </c>
    </row>
    <row r="953" spans="1:12">
      <c r="A953" s="52">
        <v>42872.732922453702</v>
      </c>
      <c r="B953" s="3">
        <v>0.62044615347111109</v>
      </c>
      <c r="C953" s="4">
        <v>0.21113952368548111</v>
      </c>
      <c r="D953" s="63">
        <f t="shared" si="138"/>
        <v>2326</v>
      </c>
      <c r="E953" s="117">
        <f t="shared" si="139"/>
        <v>1816</v>
      </c>
      <c r="F953" s="104">
        <f t="shared" si="140"/>
        <v>-0.41737107472849233</v>
      </c>
      <c r="G953" s="52">
        <v>42873.045422453702</v>
      </c>
      <c r="H953" s="3">
        <v>0.55290807402158459</v>
      </c>
      <c r="I953" s="4">
        <v>-0.27439332598980282</v>
      </c>
      <c r="J953" s="63">
        <f t="shared" si="141"/>
        <v>1816</v>
      </c>
      <c r="K953" s="117">
        <f t="shared" si="142"/>
        <v>546</v>
      </c>
      <c r="L953" s="104">
        <f t="shared" si="143"/>
        <v>5.5980170492769488E-2</v>
      </c>
    </row>
    <row r="954" spans="1:12">
      <c r="A954" s="52">
        <v>42872.733038194448</v>
      </c>
      <c r="B954" s="3">
        <v>0.22918751671628473</v>
      </c>
      <c r="C954" s="4">
        <v>0.27183112989489139</v>
      </c>
      <c r="D954" s="63">
        <f t="shared" si="138"/>
        <v>2092</v>
      </c>
      <c r="E954" s="117">
        <f t="shared" si="139"/>
        <v>1967</v>
      </c>
      <c r="F954" s="104">
        <f t="shared" si="140"/>
        <v>-0.63338020439079989</v>
      </c>
      <c r="G954" s="52">
        <v>42873.045538194448</v>
      </c>
      <c r="H954" s="3">
        <v>-0.5322460322100957</v>
      </c>
      <c r="I954" s="4">
        <v>-0.1327795781678455</v>
      </c>
      <c r="J954" s="63">
        <f t="shared" si="141"/>
        <v>898</v>
      </c>
      <c r="K954" s="117">
        <f t="shared" si="142"/>
        <v>1368</v>
      </c>
      <c r="L954" s="104">
        <f t="shared" si="143"/>
        <v>0.21450309398405765</v>
      </c>
    </row>
    <row r="955" spans="1:12">
      <c r="A955" s="52">
        <v>42872.733153935187</v>
      </c>
      <c r="B955" s="3">
        <v>-0.1250006708839318</v>
      </c>
      <c r="C955" s="4">
        <v>0.57528916094194271</v>
      </c>
      <c r="D955" s="63">
        <f t="shared" si="138"/>
        <v>1764</v>
      </c>
      <c r="E955" s="117">
        <f t="shared" si="139"/>
        <v>2366.5</v>
      </c>
      <c r="F955" s="104">
        <f t="shared" si="140"/>
        <v>-0.67073069704352561</v>
      </c>
      <c r="G955" s="52">
        <v>42873.045653935187</v>
      </c>
      <c r="H955" s="3">
        <v>0.33244981973856907</v>
      </c>
      <c r="I955" s="4">
        <v>-0.41600707381176011</v>
      </c>
      <c r="J955" s="63">
        <f t="shared" si="141"/>
        <v>1700</v>
      </c>
      <c r="K955" s="117">
        <f t="shared" si="142"/>
        <v>95.5</v>
      </c>
      <c r="L955" s="104">
        <f t="shared" si="143"/>
        <v>-0.29205344141759348</v>
      </c>
    </row>
    <row r="956" spans="1:12">
      <c r="A956" s="52">
        <v>42872.733269675926</v>
      </c>
      <c r="B956" s="3">
        <v>0.37125885281523807</v>
      </c>
      <c r="C956" s="4">
        <v>0.55505862553880603</v>
      </c>
      <c r="D956" s="63">
        <f t="shared" si="138"/>
        <v>2216</v>
      </c>
      <c r="E956" s="117">
        <f t="shared" si="139"/>
        <v>2348</v>
      </c>
      <c r="F956" s="104">
        <f t="shared" si="140"/>
        <v>0.22120962673461891</v>
      </c>
      <c r="G956" s="52">
        <v>42873.045769675926</v>
      </c>
      <c r="H956" s="3">
        <v>0.10920980673555547</v>
      </c>
      <c r="I956" s="4">
        <v>-0.23393225518352931</v>
      </c>
      <c r="J956" s="63">
        <f t="shared" si="141"/>
        <v>1535</v>
      </c>
      <c r="K956" s="117">
        <f t="shared" si="142"/>
        <v>789</v>
      </c>
      <c r="L956" s="104">
        <f t="shared" si="143"/>
        <v>-8.2285710723096026E-2</v>
      </c>
    </row>
    <row r="957" spans="1:12">
      <c r="A957" s="52">
        <v>42872.733385416665</v>
      </c>
      <c r="B957" s="3">
        <v>0.86087796324138788</v>
      </c>
      <c r="C957" s="4">
        <v>0.45390594852312222</v>
      </c>
      <c r="D957" s="63">
        <f t="shared" si="138"/>
        <v>2391</v>
      </c>
      <c r="E957" s="117">
        <f t="shared" si="139"/>
        <v>2243.5</v>
      </c>
      <c r="F957" s="104">
        <f t="shared" si="140"/>
        <v>-0.18877362127997779</v>
      </c>
      <c r="G957" s="52">
        <v>42873.045885416665</v>
      </c>
      <c r="H957" s="3">
        <v>-0.21744067992584776</v>
      </c>
      <c r="I957" s="4">
        <v>-0.21370171978039254</v>
      </c>
      <c r="J957" s="63">
        <f t="shared" si="141"/>
        <v>1265</v>
      </c>
      <c r="K957" s="117">
        <f t="shared" si="142"/>
        <v>909</v>
      </c>
      <c r="L957" s="104">
        <f t="shared" si="143"/>
        <v>-0.31161779131526651</v>
      </c>
    </row>
    <row r="958" spans="1:12">
      <c r="A958" s="52">
        <v>42872.733501157403</v>
      </c>
      <c r="B958" s="3">
        <v>0.26234035227984953</v>
      </c>
      <c r="C958" s="4">
        <v>0.41344487771684868</v>
      </c>
      <c r="D958" s="63">
        <f t="shared" si="138"/>
        <v>2123</v>
      </c>
      <c r="E958" s="117">
        <f t="shared" si="139"/>
        <v>2185.5</v>
      </c>
      <c r="F958" s="104">
        <f t="shared" si="140"/>
        <v>-0.27896520443492295</v>
      </c>
      <c r="G958" s="52">
        <v>42873.046001157403</v>
      </c>
      <c r="H958" s="3">
        <v>0.55672935738038154</v>
      </c>
      <c r="I958" s="4">
        <v>-0.27439332598980282</v>
      </c>
      <c r="J958" s="63">
        <f t="shared" si="141"/>
        <v>1821</v>
      </c>
      <c r="K958" s="117">
        <f t="shared" si="142"/>
        <v>546</v>
      </c>
      <c r="L958" s="104">
        <f t="shared" si="143"/>
        <v>-0.65223803674504754</v>
      </c>
    </row>
    <row r="959" spans="1:12">
      <c r="A959" s="52">
        <v>42872.733616898149</v>
      </c>
      <c r="B959" s="3">
        <v>0.72437232783946781</v>
      </c>
      <c r="C959" s="4">
        <v>0.71690290876390006</v>
      </c>
      <c r="D959" s="63">
        <f t="shared" si="138"/>
        <v>2360</v>
      </c>
      <c r="E959" s="117">
        <f t="shared" si="139"/>
        <v>2440.5</v>
      </c>
      <c r="F959" s="104">
        <f t="shared" si="140"/>
        <v>-0.61029713307350031</v>
      </c>
      <c r="G959" s="52">
        <v>42873.046116898149</v>
      </c>
      <c r="H959" s="3">
        <v>0.78835202097815249</v>
      </c>
      <c r="I959" s="4">
        <v>-0.33508493219921309</v>
      </c>
      <c r="J959" s="63">
        <f t="shared" si="141"/>
        <v>1972</v>
      </c>
      <c r="K959" s="117">
        <f t="shared" si="142"/>
        <v>297</v>
      </c>
      <c r="L959" s="104">
        <f t="shared" si="143"/>
        <v>-0.29511099710932726</v>
      </c>
    </row>
    <row r="960" spans="1:12">
      <c r="A960" s="52">
        <v>42872.733732638888</v>
      </c>
      <c r="B960" s="3">
        <v>-5.1431264821582209E-2</v>
      </c>
      <c r="C960" s="4">
        <v>0.1706784528792076</v>
      </c>
      <c r="D960" s="63">
        <f t="shared" si="138"/>
        <v>1861</v>
      </c>
      <c r="E960" s="117">
        <f t="shared" si="139"/>
        <v>1711.5</v>
      </c>
      <c r="F960" s="104">
        <f t="shared" si="140"/>
        <v>-0.48357331103211043</v>
      </c>
      <c r="G960" s="52">
        <v>42873.046232638888</v>
      </c>
      <c r="H960" s="3">
        <v>0.77499443380278044</v>
      </c>
      <c r="I960" s="4">
        <v>-0.3148543967960763</v>
      </c>
      <c r="J960" s="63">
        <f t="shared" si="141"/>
        <v>1963</v>
      </c>
      <c r="K960" s="117">
        <f t="shared" si="142"/>
        <v>364.5</v>
      </c>
      <c r="L960" s="104">
        <f t="shared" si="143"/>
        <v>-1.3025371967911082E-2</v>
      </c>
    </row>
    <row r="961" spans="1:12">
      <c r="A961" s="52">
        <v>42872.733848379634</v>
      </c>
      <c r="B961" s="3">
        <v>0.4742993961480324</v>
      </c>
      <c r="C961" s="4">
        <v>0.23137005908861785</v>
      </c>
      <c r="D961" s="63">
        <f t="shared" si="138"/>
        <v>2266</v>
      </c>
      <c r="E961" s="117">
        <f t="shared" si="139"/>
        <v>1873</v>
      </c>
      <c r="F961" s="104">
        <f t="shared" si="140"/>
        <v>-0.80031051663395669</v>
      </c>
      <c r="G961" s="52">
        <v>42873.046348379634</v>
      </c>
      <c r="H961" s="3">
        <v>0.37770605934106671</v>
      </c>
      <c r="I961" s="4">
        <v>-0.19347118437725577</v>
      </c>
      <c r="J961" s="63">
        <f t="shared" si="141"/>
        <v>1727</v>
      </c>
      <c r="K961" s="117">
        <f t="shared" si="142"/>
        <v>1019.5</v>
      </c>
      <c r="L961" s="104">
        <f t="shared" si="143"/>
        <v>-0.50274197607586957</v>
      </c>
    </row>
    <row r="962" spans="1:12">
      <c r="A962" s="52">
        <v>42872.733964120373</v>
      </c>
      <c r="B962" s="3">
        <v>0.13932605707719115</v>
      </c>
      <c r="C962" s="4">
        <v>0.29206166529802813</v>
      </c>
      <c r="D962" s="63">
        <f t="shared" si="138"/>
        <v>2036</v>
      </c>
      <c r="E962" s="117">
        <f t="shared" si="139"/>
        <v>2008</v>
      </c>
      <c r="F962" s="104">
        <f t="shared" si="140"/>
        <v>-5.4175496554417321E-2</v>
      </c>
      <c r="G962" s="52">
        <v>42873.046464120373</v>
      </c>
      <c r="H962" s="3">
        <v>0.66516711359369696</v>
      </c>
      <c r="I962" s="4">
        <v>-0.23393225518352931</v>
      </c>
      <c r="J962" s="63">
        <f t="shared" si="141"/>
        <v>1895</v>
      </c>
      <c r="K962" s="117">
        <f t="shared" si="142"/>
        <v>789</v>
      </c>
      <c r="L962" s="104">
        <f t="shared" si="143"/>
        <v>-0.455833172985873</v>
      </c>
    </row>
    <row r="963" spans="1:12">
      <c r="A963" s="52">
        <v>42872.734079861111</v>
      </c>
      <c r="B963" s="3">
        <v>0.20321106092744853</v>
      </c>
      <c r="C963" s="4">
        <v>0.69667237336076326</v>
      </c>
      <c r="D963" s="63">
        <f t="shared" si="138"/>
        <v>2073</v>
      </c>
      <c r="E963" s="117">
        <f t="shared" si="139"/>
        <v>2433.5</v>
      </c>
      <c r="F963" s="104">
        <f t="shared" si="140"/>
        <v>3.7720057726570291E-2</v>
      </c>
      <c r="G963" s="52">
        <v>42873.046579861111</v>
      </c>
      <c r="H963" s="3">
        <v>-0.19754269572445543</v>
      </c>
      <c r="I963" s="4">
        <v>-0.21370171978039254</v>
      </c>
      <c r="J963" s="63">
        <f t="shared" si="141"/>
        <v>1284</v>
      </c>
      <c r="K963" s="117">
        <f t="shared" si="142"/>
        <v>909</v>
      </c>
      <c r="L963" s="104">
        <f t="shared" si="143"/>
        <v>-0.7776629687686355</v>
      </c>
    </row>
    <row r="964" spans="1:12">
      <c r="A964" s="52">
        <v>42872.73419560185</v>
      </c>
      <c r="B964" s="3">
        <v>-0.5319392687104646</v>
      </c>
      <c r="C964" s="4">
        <v>0.45390594852312222</v>
      </c>
      <c r="D964" s="63">
        <f t="shared" si="138"/>
        <v>925</v>
      </c>
      <c r="E964" s="117">
        <f t="shared" si="139"/>
        <v>2243.5</v>
      </c>
      <c r="F964" s="104">
        <f t="shared" si="140"/>
        <v>-1.561356248098609E-2</v>
      </c>
      <c r="G964" s="52">
        <v>42873.04669560185</v>
      </c>
      <c r="H964" s="3">
        <v>0.93073121716828566</v>
      </c>
      <c r="I964" s="4">
        <v>-0.23393225518352931</v>
      </c>
      <c r="J964" s="63">
        <f t="shared" si="141"/>
        <v>2043</v>
      </c>
      <c r="K964" s="117">
        <f t="shared" si="142"/>
        <v>789</v>
      </c>
      <c r="L964" s="104">
        <f t="shared" si="143"/>
        <v>-0.81208548556074478</v>
      </c>
    </row>
    <row r="965" spans="1:12">
      <c r="A965" s="52">
        <v>42872.734311342589</v>
      </c>
      <c r="B965" s="3">
        <v>-0.44001917911115335</v>
      </c>
      <c r="C965" s="4">
        <v>0.53482809013566923</v>
      </c>
      <c r="D965" s="63">
        <f t="shared" si="138"/>
        <v>1204</v>
      </c>
      <c r="E965" s="117">
        <f t="shared" si="139"/>
        <v>2330</v>
      </c>
      <c r="F965" s="104">
        <f t="shared" si="140"/>
        <v>-0.13044916247305011</v>
      </c>
      <c r="G965" s="52">
        <v>42873.046811342589</v>
      </c>
      <c r="H965" s="3">
        <v>0.42308982031605763</v>
      </c>
      <c r="I965" s="4">
        <v>-0.29462386139293956</v>
      </c>
      <c r="J965" s="63">
        <f t="shared" si="141"/>
        <v>1753</v>
      </c>
      <c r="K965" s="117">
        <f t="shared" si="142"/>
        <v>447.5</v>
      </c>
      <c r="L965" s="104">
        <f t="shared" si="143"/>
        <v>0.11555962604308406</v>
      </c>
    </row>
    <row r="966" spans="1:12">
      <c r="A966" s="52">
        <v>42872.734427083335</v>
      </c>
      <c r="B966" s="3">
        <v>0.68023731808854271</v>
      </c>
      <c r="C966" s="4">
        <v>0.23137005908861785</v>
      </c>
      <c r="D966" s="63">
        <f t="shared" si="138"/>
        <v>2344</v>
      </c>
      <c r="E966" s="117">
        <f t="shared" si="139"/>
        <v>1873</v>
      </c>
      <c r="F966" s="104">
        <f t="shared" si="140"/>
        <v>-0.81798419031588798</v>
      </c>
      <c r="G966" s="52">
        <v>42873.046927083335</v>
      </c>
      <c r="H966" s="3">
        <v>3.5051700639287864E-2</v>
      </c>
      <c r="I966" s="4">
        <v>-0.3148543967960763</v>
      </c>
      <c r="J966" s="63">
        <f t="shared" si="141"/>
        <v>1482</v>
      </c>
      <c r="K966" s="117">
        <f t="shared" si="142"/>
        <v>364.5</v>
      </c>
      <c r="L966" s="104">
        <f t="shared" si="143"/>
        <v>-0.59626156886010095</v>
      </c>
    </row>
    <row r="967" spans="1:12">
      <c r="A967" s="52">
        <v>42872.734542824073</v>
      </c>
      <c r="B967" s="3">
        <v>-0.35621062755502009</v>
      </c>
      <c r="C967" s="4">
        <v>0.29206166529802813</v>
      </c>
      <c r="D967" s="63">
        <f t="shared" si="138"/>
        <v>1385</v>
      </c>
      <c r="E967" s="117">
        <f t="shared" si="139"/>
        <v>2008</v>
      </c>
      <c r="F967" s="104">
        <f t="shared" si="140"/>
        <v>-0.45428423416481833</v>
      </c>
      <c r="G967" s="52">
        <v>42873.047042824073</v>
      </c>
      <c r="H967" s="3">
        <v>-4.8051475280691341E-2</v>
      </c>
      <c r="I967" s="4">
        <v>-0.35531546760234983</v>
      </c>
      <c r="J967" s="63">
        <f t="shared" si="141"/>
        <v>1411</v>
      </c>
      <c r="K967" s="117">
        <f t="shared" si="142"/>
        <v>229.5</v>
      </c>
      <c r="L967" s="104">
        <f t="shared" si="143"/>
        <v>-0.80913585880441208</v>
      </c>
    </row>
    <row r="968" spans="1:12">
      <c r="A968" s="52">
        <v>42872.734658564819</v>
      </c>
      <c r="B968" s="3">
        <v>-0.56186298973981519</v>
      </c>
      <c r="C968" s="4">
        <v>0.15044791747607084</v>
      </c>
      <c r="D968" s="63">
        <f t="shared" si="138"/>
        <v>845</v>
      </c>
      <c r="E968" s="117">
        <f t="shared" si="139"/>
        <v>1659</v>
      </c>
      <c r="F968" s="104">
        <f t="shared" si="140"/>
        <v>0.49815398890753598</v>
      </c>
      <c r="G968" s="52">
        <v>42873.047158564819</v>
      </c>
      <c r="H968" s="3">
        <v>1.3676156594716917</v>
      </c>
      <c r="I968" s="4">
        <v>-0.25416279058666608</v>
      </c>
      <c r="J968" s="63">
        <f t="shared" si="141"/>
        <v>2215</v>
      </c>
      <c r="K968" s="117">
        <f t="shared" si="142"/>
        <v>664.5</v>
      </c>
      <c r="L968" s="104">
        <f t="shared" si="143"/>
        <v>-0.21595695270218587</v>
      </c>
    </row>
    <row r="969" spans="1:12">
      <c r="A969" s="52">
        <v>42872.734774305558</v>
      </c>
      <c r="B969" s="3">
        <v>-0.33507545220878587</v>
      </c>
      <c r="C969" s="4">
        <v>0.19090898828234434</v>
      </c>
      <c r="D969" s="63">
        <f t="shared" si="138"/>
        <v>1424</v>
      </c>
      <c r="E969" s="117">
        <f t="shared" si="139"/>
        <v>1763</v>
      </c>
      <c r="F969" s="104">
        <f t="shared" si="140"/>
        <v>0.51541147391510145</v>
      </c>
      <c r="G969" s="52">
        <v>42873.047274305558</v>
      </c>
      <c r="H969" s="3">
        <v>0.99704270778191828</v>
      </c>
      <c r="I969" s="4">
        <v>-0.33508493219921309</v>
      </c>
      <c r="J969" s="63">
        <f t="shared" si="141"/>
        <v>2070</v>
      </c>
      <c r="K969" s="117">
        <f t="shared" si="142"/>
        <v>297</v>
      </c>
      <c r="L969" s="104">
        <f t="shared" si="143"/>
        <v>-8.5639495082743919E-2</v>
      </c>
    </row>
    <row r="970" spans="1:12">
      <c r="A970" s="52">
        <v>42872.734890046297</v>
      </c>
      <c r="B970" s="3">
        <v>-0.25177664156537777</v>
      </c>
      <c r="C970" s="4">
        <v>0.19090898828234434</v>
      </c>
      <c r="D970" s="63">
        <f t="shared" si="138"/>
        <v>1567</v>
      </c>
      <c r="E970" s="117">
        <f t="shared" si="139"/>
        <v>1763</v>
      </c>
      <c r="F970" s="104">
        <f t="shared" si="140"/>
        <v>0.35913514939594315</v>
      </c>
      <c r="G970" s="52">
        <v>42873.047390046297</v>
      </c>
      <c r="H970" s="3">
        <v>1.4948029850987736</v>
      </c>
      <c r="I970" s="4">
        <v>-0.15301011357098052</v>
      </c>
      <c r="J970" s="63">
        <f t="shared" si="141"/>
        <v>2241</v>
      </c>
      <c r="K970" s="117">
        <f t="shared" si="142"/>
        <v>1290</v>
      </c>
      <c r="L970" s="104">
        <f t="shared" si="143"/>
        <v>0.25943830634964482</v>
      </c>
    </row>
    <row r="971" spans="1:12">
      <c r="A971" s="52">
        <v>42872.735005787035</v>
      </c>
      <c r="B971" s="3">
        <v>-0.4805716923076489</v>
      </c>
      <c r="C971" s="4">
        <v>0.19090898828234434</v>
      </c>
      <c r="D971" s="63">
        <f t="shared" si="138"/>
        <v>1079</v>
      </c>
      <c r="E971" s="117">
        <f t="shared" si="139"/>
        <v>1763</v>
      </c>
      <c r="F971" s="104">
        <f t="shared" si="140"/>
        <v>-0.88136579567122564</v>
      </c>
      <c r="G971" s="52">
        <v>42873.047505787035</v>
      </c>
      <c r="H971" s="3">
        <v>2.1217326846048326</v>
      </c>
      <c r="I971" s="4">
        <v>-9.2318507361570254E-2</v>
      </c>
      <c r="J971" s="63">
        <f t="shared" si="141"/>
        <v>2327</v>
      </c>
      <c r="K971" s="117">
        <f t="shared" si="142"/>
        <v>1574</v>
      </c>
      <c r="L971" s="104">
        <f t="shared" si="143"/>
        <v>-0.29820912373011998</v>
      </c>
    </row>
    <row r="972" spans="1:12">
      <c r="A972" s="52">
        <v>42872.735121527774</v>
      </c>
      <c r="B972" s="3">
        <v>-0.42742500775254766</v>
      </c>
      <c r="C972" s="4">
        <v>0.31229220070116487</v>
      </c>
      <c r="D972" s="63">
        <f t="shared" si="138"/>
        <v>1240</v>
      </c>
      <c r="E972" s="117">
        <f t="shared" si="139"/>
        <v>2043</v>
      </c>
      <c r="F972" s="104">
        <f t="shared" si="140"/>
        <v>3.7703792963902527E-2</v>
      </c>
      <c r="G972" s="52">
        <v>42873.047621527774</v>
      </c>
      <c r="H972" s="3">
        <v>2.5662867688856794</v>
      </c>
      <c r="I972" s="4">
        <v>-0.27439332598980282</v>
      </c>
      <c r="J972" s="63">
        <f t="shared" si="141"/>
        <v>2336</v>
      </c>
      <c r="K972" s="117">
        <f t="shared" si="142"/>
        <v>546</v>
      </c>
      <c r="L972" s="104">
        <f t="shared" si="143"/>
        <v>-0.84028668187062583</v>
      </c>
    </row>
    <row r="973" spans="1:12">
      <c r="A973" s="52">
        <v>42872.735237268513</v>
      </c>
      <c r="B973" s="3">
        <v>-0.161121957507917</v>
      </c>
      <c r="C973" s="4">
        <v>0.25160059449175465</v>
      </c>
      <c r="D973" s="63">
        <f t="shared" si="138"/>
        <v>1706</v>
      </c>
      <c r="E973" s="117">
        <f t="shared" si="139"/>
        <v>1925</v>
      </c>
      <c r="F973" s="104">
        <f t="shared" si="140"/>
        <v>-7.2737106054205122E-2</v>
      </c>
      <c r="G973" s="52">
        <v>42873.047737268513</v>
      </c>
      <c r="H973" s="3">
        <v>1.7065732674941851</v>
      </c>
      <c r="I973" s="4">
        <v>-0.35531546760234983</v>
      </c>
      <c r="J973" s="63">
        <f t="shared" si="141"/>
        <v>2284</v>
      </c>
      <c r="K973" s="117">
        <f t="shared" si="142"/>
        <v>229.5</v>
      </c>
      <c r="L973" s="104">
        <f t="shared" si="143"/>
        <v>-0.95173408501204837</v>
      </c>
    </row>
    <row r="974" spans="1:12">
      <c r="A974" s="52">
        <v>42872.735353009259</v>
      </c>
      <c r="B974" s="3">
        <v>-0.26232710073672066</v>
      </c>
      <c r="C974" s="4">
        <v>0.27183112989489139</v>
      </c>
      <c r="D974" s="63">
        <f t="shared" si="138"/>
        <v>1552</v>
      </c>
      <c r="E974" s="117">
        <f t="shared" si="139"/>
        <v>1967</v>
      </c>
      <c r="F974" s="104">
        <f t="shared" si="140"/>
        <v>0.30372352910964906</v>
      </c>
      <c r="G974" s="52">
        <v>42873.047853009259</v>
      </c>
      <c r="H974" s="3">
        <v>1.0242969815329157</v>
      </c>
      <c r="I974" s="4">
        <v>-0.41600707381176011</v>
      </c>
      <c r="J974" s="63">
        <f t="shared" si="141"/>
        <v>2088</v>
      </c>
      <c r="K974" s="117">
        <f t="shared" si="142"/>
        <v>95.5</v>
      </c>
      <c r="L974" s="104">
        <f t="shared" si="143"/>
        <v>-0.97719340092156592</v>
      </c>
    </row>
    <row r="975" spans="1:12">
      <c r="A975" s="52">
        <v>42872.735468750005</v>
      </c>
      <c r="B975" s="3">
        <v>-0.31699995674303821</v>
      </c>
      <c r="C975" s="4">
        <v>0.43367541311998542</v>
      </c>
      <c r="D975" s="63">
        <f t="shared" si="138"/>
        <v>1460</v>
      </c>
      <c r="E975" s="117">
        <f t="shared" si="139"/>
        <v>2214</v>
      </c>
      <c r="F975" s="104">
        <f t="shared" si="140"/>
        <v>0.22197548144657717</v>
      </c>
      <c r="G975" s="52">
        <v>42873.047968750005</v>
      </c>
      <c r="H975" s="3">
        <v>0.94154319175052814</v>
      </c>
      <c r="I975" s="4">
        <v>-0.37554600300548657</v>
      </c>
      <c r="J975" s="63">
        <f t="shared" si="141"/>
        <v>2048</v>
      </c>
      <c r="K975" s="117">
        <f t="shared" si="142"/>
        <v>169</v>
      </c>
      <c r="L975" s="104">
        <f t="shared" si="143"/>
        <v>-0.91106158006638349</v>
      </c>
    </row>
    <row r="976" spans="1:12">
      <c r="A976" s="52">
        <v>42872.735584490743</v>
      </c>
      <c r="B976" s="3">
        <v>1.4350907673742497</v>
      </c>
      <c r="C976" s="4">
        <v>0.13021738207293407</v>
      </c>
      <c r="D976" s="63">
        <f t="shared" si="138"/>
        <v>2483</v>
      </c>
      <c r="E976" s="117">
        <f t="shared" si="139"/>
        <v>1594</v>
      </c>
      <c r="F976" s="104">
        <f t="shared" si="140"/>
        <v>0.72781111186069603</v>
      </c>
      <c r="G976" s="52">
        <v>42873.048084490743</v>
      </c>
      <c r="H976" s="3">
        <v>0.45801214751047381</v>
      </c>
      <c r="I976" s="4">
        <v>-5.1857436555298481E-2</v>
      </c>
      <c r="J976" s="63">
        <f t="shared" si="141"/>
        <v>1768</v>
      </c>
      <c r="K976" s="117">
        <f t="shared" si="142"/>
        <v>1708.5</v>
      </c>
      <c r="L976" s="104">
        <f t="shared" si="143"/>
        <v>-0.83653836215210287</v>
      </c>
    </row>
    <row r="977" spans="1:12">
      <c r="A977" s="52">
        <v>42872.735700231482</v>
      </c>
      <c r="B977" s="3">
        <v>0.56483976772835676</v>
      </c>
      <c r="C977" s="4">
        <v>0.25160059449175465</v>
      </c>
      <c r="D977" s="63">
        <f t="shared" si="138"/>
        <v>2302</v>
      </c>
      <c r="E977" s="117">
        <f t="shared" si="139"/>
        <v>1925</v>
      </c>
      <c r="F977" s="104">
        <f t="shared" si="140"/>
        <v>0.73345587871817608</v>
      </c>
      <c r="G977" s="52">
        <v>42873.048200231482</v>
      </c>
      <c r="H977" s="3">
        <v>0.22096846985734386</v>
      </c>
      <c r="I977" s="4">
        <v>-0.35531546760234983</v>
      </c>
      <c r="J977" s="63">
        <f t="shared" si="141"/>
        <v>1609</v>
      </c>
      <c r="K977" s="117">
        <f t="shared" si="142"/>
        <v>229.5</v>
      </c>
      <c r="L977" s="104">
        <f t="shared" si="143"/>
        <v>-0.88940086926720341</v>
      </c>
    </row>
    <row r="978" spans="1:12">
      <c r="A978" s="52">
        <v>42872.735815972221</v>
      </c>
      <c r="B978" s="3">
        <v>0.62419495992310703</v>
      </c>
      <c r="C978" s="4">
        <v>0.41344487771684868</v>
      </c>
      <c r="D978" s="63">
        <f t="shared" si="138"/>
        <v>2329</v>
      </c>
      <c r="E978" s="117">
        <f t="shared" si="139"/>
        <v>2185.5</v>
      </c>
      <c r="F978" s="104">
        <f t="shared" si="140"/>
        <v>0.25370818090384639</v>
      </c>
      <c r="G978" s="52">
        <v>42873.048315972221</v>
      </c>
      <c r="H978" s="3">
        <v>0.64597787314706845</v>
      </c>
      <c r="I978" s="4">
        <v>-0.17324064897411903</v>
      </c>
      <c r="J978" s="63">
        <f t="shared" si="141"/>
        <v>1882</v>
      </c>
      <c r="K978" s="117">
        <f t="shared" si="142"/>
        <v>1139</v>
      </c>
      <c r="L978" s="104">
        <f t="shared" si="143"/>
        <v>-0.84604755548634503</v>
      </c>
    </row>
    <row r="979" spans="1:12">
      <c r="A979" s="52">
        <v>42872.735931712959</v>
      </c>
      <c r="B979" s="3">
        <v>0.24655002594769437</v>
      </c>
      <c r="C979" s="4">
        <v>0.23137005908861785</v>
      </c>
      <c r="D979" s="63">
        <f t="shared" si="138"/>
        <v>2113</v>
      </c>
      <c r="E979" s="117">
        <f t="shared" si="139"/>
        <v>1873</v>
      </c>
      <c r="F979" s="104">
        <f t="shared" si="140"/>
        <v>1.7418041635533638E-2</v>
      </c>
      <c r="G979" s="52">
        <v>42873.048431712959</v>
      </c>
      <c r="H979" s="3">
        <v>0.49207329918479098</v>
      </c>
      <c r="I979" s="4">
        <v>-0.39577653840862337</v>
      </c>
      <c r="J979" s="63">
        <f t="shared" si="141"/>
        <v>1792</v>
      </c>
      <c r="K979" s="117">
        <f t="shared" si="142"/>
        <v>129.5</v>
      </c>
      <c r="L979" s="104">
        <f t="shared" si="143"/>
        <v>-0.10191626769805372</v>
      </c>
    </row>
    <row r="980" spans="1:12">
      <c r="A980" s="52">
        <v>42872.736047453698</v>
      </c>
      <c r="B980" s="3">
        <v>-0.319684517558944</v>
      </c>
      <c r="C980" s="4">
        <v>0.45390594852312222</v>
      </c>
      <c r="D980" s="63">
        <f t="shared" si="138"/>
        <v>1453</v>
      </c>
      <c r="E980" s="117">
        <f t="shared" si="139"/>
        <v>2243.5</v>
      </c>
      <c r="F980" s="104">
        <f t="shared" si="140"/>
        <v>0.19119759978732082</v>
      </c>
      <c r="G980" s="52">
        <v>42873.048547453698</v>
      </c>
      <c r="H980" s="3">
        <v>0.61182471036953101</v>
      </c>
      <c r="I980" s="4">
        <v>-0.15301011357098052</v>
      </c>
      <c r="J980" s="63">
        <f t="shared" si="141"/>
        <v>1854</v>
      </c>
      <c r="K980" s="117">
        <f t="shared" si="142"/>
        <v>1290</v>
      </c>
      <c r="L980" s="104">
        <f t="shared" si="143"/>
        <v>0.10571216698659298</v>
      </c>
    </row>
    <row r="981" spans="1:12">
      <c r="A981" s="52">
        <v>42872.736163194444</v>
      </c>
      <c r="B981" s="3">
        <v>-0.21807070301529838</v>
      </c>
      <c r="C981" s="4">
        <v>0.19090898828234434</v>
      </c>
      <c r="D981" s="63">
        <f t="shared" si="138"/>
        <v>1616</v>
      </c>
      <c r="E981" s="117">
        <f t="shared" si="139"/>
        <v>1763</v>
      </c>
      <c r="F981" s="104">
        <f t="shared" si="140"/>
        <v>0.25090395479618799</v>
      </c>
      <c r="G981" s="52">
        <v>42873.048663194444</v>
      </c>
      <c r="H981" s="3">
        <v>0.12070119292154452</v>
      </c>
      <c r="I981" s="4">
        <v>-0.27439332598980282</v>
      </c>
      <c r="J981" s="63">
        <f t="shared" si="141"/>
        <v>1541</v>
      </c>
      <c r="K981" s="117">
        <f t="shared" si="142"/>
        <v>546</v>
      </c>
      <c r="L981" s="104">
        <f t="shared" si="143"/>
        <v>0.83707917493055151</v>
      </c>
    </row>
    <row r="982" spans="1:12">
      <c r="A982" s="52">
        <v>42872.73627893519</v>
      </c>
      <c r="B982" s="3">
        <v>-0.33290007306634584</v>
      </c>
      <c r="C982" s="4">
        <v>0.41344487771684868</v>
      </c>
      <c r="D982" s="63">
        <f t="shared" ref="D982:D1045" si="144">_xlfn.RANK.AVG(B982,B$21:B$2541,1)</f>
        <v>1431</v>
      </c>
      <c r="E982" s="117">
        <f t="shared" ref="E982:E1045" si="145">_xlfn.RANK.AVG(C982,C$21:C$2541,1)</f>
        <v>2185.5</v>
      </c>
      <c r="F982" s="104">
        <f t="shared" ref="F982:F1045" si="146">CORREL(D987:D991,E982:E986)</f>
        <v>-4.7976586323230125E-2</v>
      </c>
      <c r="G982" s="52">
        <v>42873.04877893519</v>
      </c>
      <c r="H982" s="3">
        <v>0.55347327822870473</v>
      </c>
      <c r="I982" s="4">
        <v>-0.3148543967960763</v>
      </c>
      <c r="J982" s="63">
        <f t="shared" ref="J982:J1045" si="147">_xlfn.RANK.AVG(H982,H$21:H$2361,1)</f>
        <v>1818</v>
      </c>
      <c r="K982" s="117">
        <f t="shared" ref="K982:K1045" si="148">_xlfn.RANK.AVG(I982,I$21:I$2361,1)</f>
        <v>364.5</v>
      </c>
      <c r="L982" s="104">
        <f t="shared" ref="L982:L1045" si="149">CORREL(J987:J991,K982:K986)</f>
        <v>0.5314350319119544</v>
      </c>
    </row>
    <row r="983" spans="1:12">
      <c r="A983" s="52">
        <v>42872.736394675929</v>
      </c>
      <c r="B983" s="3">
        <v>0.95226716830068459</v>
      </c>
      <c r="C983" s="4">
        <v>0.85851665658585907</v>
      </c>
      <c r="D983" s="63">
        <f t="shared" si="144"/>
        <v>2417</v>
      </c>
      <c r="E983" s="117">
        <f t="shared" si="145"/>
        <v>2492</v>
      </c>
      <c r="F983" s="104">
        <f t="shared" si="146"/>
        <v>-0.1332692453550538</v>
      </c>
      <c r="G983" s="52">
        <v>42873.048894675929</v>
      </c>
      <c r="H983" s="3">
        <v>0.23616684726573312</v>
      </c>
      <c r="I983" s="4">
        <v>-9.2318507361571989E-2</v>
      </c>
      <c r="J983" s="63">
        <f t="shared" si="147"/>
        <v>1621</v>
      </c>
      <c r="K983" s="117">
        <f t="shared" si="148"/>
        <v>1527</v>
      </c>
      <c r="L983" s="104">
        <f t="shared" si="149"/>
        <v>0.16482511184547993</v>
      </c>
    </row>
    <row r="984" spans="1:12">
      <c r="A984" s="52">
        <v>42872.736510416667</v>
      </c>
      <c r="B984" s="3">
        <v>0.29116587586777576</v>
      </c>
      <c r="C984" s="4">
        <v>0.37298380691057514</v>
      </c>
      <c r="D984" s="63">
        <f t="shared" si="144"/>
        <v>2154</v>
      </c>
      <c r="E984" s="117">
        <f t="shared" si="145"/>
        <v>2130</v>
      </c>
      <c r="F984" s="104">
        <f t="shared" si="146"/>
        <v>0.87035140448918535</v>
      </c>
      <c r="G984" s="52">
        <v>42873.049010416667</v>
      </c>
      <c r="H984" s="3">
        <v>0.93809205263195949</v>
      </c>
      <c r="I984" s="4">
        <v>-0.3148543967960763</v>
      </c>
      <c r="J984" s="63">
        <f t="shared" si="147"/>
        <v>2047</v>
      </c>
      <c r="K984" s="117">
        <f t="shared" si="148"/>
        <v>364.5</v>
      </c>
      <c r="L984" s="104">
        <f t="shared" si="149"/>
        <v>0.2398601515051873</v>
      </c>
    </row>
    <row r="985" spans="1:12">
      <c r="A985" s="52">
        <v>42872.736626157406</v>
      </c>
      <c r="B985" s="3">
        <v>0.65993984414594753</v>
      </c>
      <c r="C985" s="4">
        <v>0.4943670193293957</v>
      </c>
      <c r="D985" s="63">
        <f t="shared" si="144"/>
        <v>2337</v>
      </c>
      <c r="E985" s="117">
        <f t="shared" si="145"/>
        <v>2295</v>
      </c>
      <c r="F985" s="104">
        <f t="shared" si="146"/>
        <v>0.10779763035535461</v>
      </c>
      <c r="G985" s="52">
        <v>42873.049126157406</v>
      </c>
      <c r="H985" s="3">
        <v>-0.16218313791100603</v>
      </c>
      <c r="I985" s="4">
        <v>-0.21370171978039254</v>
      </c>
      <c r="J985" s="63">
        <f t="shared" si="147"/>
        <v>1309</v>
      </c>
      <c r="K985" s="117">
        <f t="shared" si="148"/>
        <v>909</v>
      </c>
      <c r="L985" s="104">
        <f t="shared" si="149"/>
        <v>1.8612537055565596E-2</v>
      </c>
    </row>
    <row r="986" spans="1:12">
      <c r="A986" s="52">
        <v>42872.736741898145</v>
      </c>
      <c r="B986" s="3">
        <v>-0.192837119626069</v>
      </c>
      <c r="C986" s="4">
        <v>0.45390594852312222</v>
      </c>
      <c r="D986" s="63">
        <f t="shared" si="144"/>
        <v>1659</v>
      </c>
      <c r="E986" s="117">
        <f t="shared" si="145"/>
        <v>2243.5</v>
      </c>
      <c r="F986" s="104">
        <f t="shared" si="146"/>
        <v>-0.40270333945557757</v>
      </c>
      <c r="G986" s="52">
        <v>42873.049241898145</v>
      </c>
      <c r="H986" s="3">
        <v>0.24446931891320917</v>
      </c>
      <c r="I986" s="4">
        <v>-0.3148543967960763</v>
      </c>
      <c r="J986" s="63">
        <f t="shared" si="147"/>
        <v>1627</v>
      </c>
      <c r="K986" s="117">
        <f t="shared" si="148"/>
        <v>364.5</v>
      </c>
      <c r="L986" s="104">
        <f t="shared" si="149"/>
        <v>9.1434147631711205E-2</v>
      </c>
    </row>
    <row r="987" spans="1:12">
      <c r="A987" s="52">
        <v>42872.736857638884</v>
      </c>
      <c r="B987" s="3">
        <v>-0.37748824655811636</v>
      </c>
      <c r="C987" s="4">
        <v>0.31229220070116487</v>
      </c>
      <c r="D987" s="63">
        <f t="shared" si="144"/>
        <v>1336</v>
      </c>
      <c r="E987" s="117">
        <f t="shared" si="145"/>
        <v>2043</v>
      </c>
      <c r="F987" s="104">
        <f t="shared" si="146"/>
        <v>-0.79637666895813297</v>
      </c>
      <c r="G987" s="52">
        <v>42873.049357638884</v>
      </c>
      <c r="H987" s="3">
        <v>0.30310207960849012</v>
      </c>
      <c r="I987" s="4">
        <v>-0.25416279058666608</v>
      </c>
      <c r="J987" s="63">
        <f t="shared" si="147"/>
        <v>1674</v>
      </c>
      <c r="K987" s="117">
        <f t="shared" si="148"/>
        <v>664.5</v>
      </c>
      <c r="L987" s="104">
        <f t="shared" si="149"/>
        <v>-6.4608888087804933E-2</v>
      </c>
    </row>
    <row r="988" spans="1:12">
      <c r="A988" s="52">
        <v>42872.736973379629</v>
      </c>
      <c r="B988" s="3">
        <v>-7.7896068656509387E-2</v>
      </c>
      <c r="C988" s="4">
        <v>0.33252273610430166</v>
      </c>
      <c r="D988" s="63">
        <f t="shared" si="144"/>
        <v>1818</v>
      </c>
      <c r="E988" s="117">
        <f t="shared" si="145"/>
        <v>2069.5</v>
      </c>
      <c r="F988" s="104">
        <f t="shared" si="146"/>
        <v>-0.1169873111300421</v>
      </c>
      <c r="G988" s="52">
        <v>42873.049473379629</v>
      </c>
      <c r="H988" s="3">
        <v>1.1166462895007061</v>
      </c>
      <c r="I988" s="4">
        <v>-3.1626901152159978E-2</v>
      </c>
      <c r="J988" s="63">
        <f t="shared" si="147"/>
        <v>2119</v>
      </c>
      <c r="K988" s="117">
        <f t="shared" si="148"/>
        <v>1805.5</v>
      </c>
      <c r="L988" s="104">
        <f t="shared" si="149"/>
        <v>0.48555586767972897</v>
      </c>
    </row>
    <row r="989" spans="1:12">
      <c r="A989" s="52">
        <v>42872.737089120375</v>
      </c>
      <c r="B989" s="3">
        <v>0.3497650098020052</v>
      </c>
      <c r="C989" s="4">
        <v>0.47413648392625896</v>
      </c>
      <c r="D989" s="63">
        <f t="shared" si="144"/>
        <v>2205</v>
      </c>
      <c r="E989" s="117">
        <f t="shared" si="145"/>
        <v>2270.5</v>
      </c>
      <c r="F989" s="104">
        <f t="shared" si="146"/>
        <v>7.4629587119861091E-2</v>
      </c>
      <c r="G989" s="52">
        <v>42873.049589120375</v>
      </c>
      <c r="H989" s="3">
        <v>0.62405665505554686</v>
      </c>
      <c r="I989" s="4">
        <v>-0.3148543967960763</v>
      </c>
      <c r="J989" s="63">
        <f t="shared" si="147"/>
        <v>1864</v>
      </c>
      <c r="K989" s="117">
        <f t="shared" si="148"/>
        <v>364.5</v>
      </c>
      <c r="L989" s="104">
        <f t="shared" si="149"/>
        <v>0.11621860862081626</v>
      </c>
    </row>
    <row r="990" spans="1:12">
      <c r="A990" s="52">
        <v>42872.737204861114</v>
      </c>
      <c r="B990" s="3">
        <v>0.97080387671918056</v>
      </c>
      <c r="C990" s="4">
        <v>0.45390594852312222</v>
      </c>
      <c r="D990" s="63">
        <f t="shared" si="144"/>
        <v>2422</v>
      </c>
      <c r="E990" s="117">
        <f t="shared" si="145"/>
        <v>2243.5</v>
      </c>
      <c r="F990" s="104">
        <f t="shared" si="146"/>
        <v>9.9159895348296084E-2</v>
      </c>
      <c r="G990" s="52">
        <v>42873.049704861114</v>
      </c>
      <c r="H990" s="3">
        <v>0.75469419827660245</v>
      </c>
      <c r="I990" s="4">
        <v>-0.17324064897411903</v>
      </c>
      <c r="J990" s="63">
        <f t="shared" si="147"/>
        <v>1952</v>
      </c>
      <c r="K990" s="117">
        <f t="shared" si="148"/>
        <v>1139</v>
      </c>
      <c r="L990" s="104">
        <f t="shared" si="149"/>
        <v>-0.40802088216109561</v>
      </c>
    </row>
    <row r="991" spans="1:12">
      <c r="A991" s="52">
        <v>42872.737320601853</v>
      </c>
      <c r="B991" s="3">
        <v>0.78708788575278499</v>
      </c>
      <c r="C991" s="4">
        <v>0.4943670193293957</v>
      </c>
      <c r="D991" s="63">
        <f t="shared" si="144"/>
        <v>2370</v>
      </c>
      <c r="E991" s="117">
        <f t="shared" si="145"/>
        <v>2295</v>
      </c>
      <c r="F991" s="104">
        <f t="shared" si="146"/>
        <v>-0.58664530650324842</v>
      </c>
      <c r="G991" s="52">
        <v>42873.049820601853</v>
      </c>
      <c r="H991" s="3">
        <v>1.1160900475114812</v>
      </c>
      <c r="I991" s="4">
        <v>-0.27439332598980282</v>
      </c>
      <c r="J991" s="63">
        <f t="shared" si="147"/>
        <v>2118</v>
      </c>
      <c r="K991" s="117">
        <f t="shared" si="148"/>
        <v>546</v>
      </c>
      <c r="L991" s="104">
        <f t="shared" si="149"/>
        <v>-0.32690542412996199</v>
      </c>
    </row>
    <row r="992" spans="1:12">
      <c r="A992" s="52">
        <v>42872.737436342592</v>
      </c>
      <c r="B992" s="3">
        <v>-1.5174254773295206E-2</v>
      </c>
      <c r="C992" s="4">
        <v>0.4943670193293957</v>
      </c>
      <c r="D992" s="63">
        <f t="shared" si="144"/>
        <v>1901</v>
      </c>
      <c r="E992" s="117">
        <f t="shared" si="145"/>
        <v>2295</v>
      </c>
      <c r="F992" s="104">
        <f t="shared" si="146"/>
        <v>-0.58934954088947011</v>
      </c>
      <c r="G992" s="52">
        <v>42873.049936342592</v>
      </c>
      <c r="H992" s="3">
        <v>2.4082795550482698</v>
      </c>
      <c r="I992" s="4">
        <v>-0.29462386139293956</v>
      </c>
      <c r="J992" s="63">
        <f t="shared" si="147"/>
        <v>2332</v>
      </c>
      <c r="K992" s="117">
        <f t="shared" si="148"/>
        <v>447.5</v>
      </c>
      <c r="L992" s="104">
        <f t="shared" si="149"/>
        <v>-0.10226356886625169</v>
      </c>
    </row>
    <row r="993" spans="1:12">
      <c r="A993" s="52">
        <v>42872.73755208333</v>
      </c>
      <c r="B993" s="3">
        <v>-0.22506634545094625</v>
      </c>
      <c r="C993" s="4">
        <v>0.41344487771684868</v>
      </c>
      <c r="D993" s="63">
        <f t="shared" si="144"/>
        <v>1604</v>
      </c>
      <c r="E993" s="117">
        <f t="shared" si="145"/>
        <v>2185.5</v>
      </c>
      <c r="F993" s="104">
        <f t="shared" si="146"/>
        <v>-0.38227687450798464</v>
      </c>
      <c r="G993" s="52">
        <v>42873.05005208333</v>
      </c>
      <c r="H993" s="3">
        <v>1.1930930025941462</v>
      </c>
      <c r="I993" s="4">
        <v>-0.15301011357098052</v>
      </c>
      <c r="J993" s="63">
        <f t="shared" si="147"/>
        <v>2155</v>
      </c>
      <c r="K993" s="117">
        <f t="shared" si="148"/>
        <v>1290</v>
      </c>
      <c r="L993" s="104">
        <f t="shared" si="149"/>
        <v>0.27692395018052002</v>
      </c>
    </row>
    <row r="994" spans="1:12">
      <c r="A994" s="52">
        <v>42872.737667824069</v>
      </c>
      <c r="B994" s="3">
        <v>-0.54712948287761398</v>
      </c>
      <c r="C994" s="4">
        <v>0.45390594852312222</v>
      </c>
      <c r="D994" s="63">
        <f t="shared" si="144"/>
        <v>888</v>
      </c>
      <c r="E994" s="117">
        <f t="shared" si="145"/>
        <v>2243.5</v>
      </c>
      <c r="F994" s="104">
        <f t="shared" si="146"/>
        <v>-0.38741488366511762</v>
      </c>
      <c r="G994" s="52">
        <v>42873.050167824069</v>
      </c>
      <c r="H994" s="3">
        <v>1.0107663771577851</v>
      </c>
      <c r="I994" s="4">
        <v>-0.35531546760234983</v>
      </c>
      <c r="J994" s="63">
        <f t="shared" si="147"/>
        <v>2079</v>
      </c>
      <c r="K994" s="117">
        <f t="shared" si="148"/>
        <v>229.5</v>
      </c>
      <c r="L994" s="104">
        <f t="shared" si="149"/>
        <v>0.53404237964018975</v>
      </c>
    </row>
    <row r="995" spans="1:12">
      <c r="A995" s="52">
        <v>42872.737783564815</v>
      </c>
      <c r="B995" s="3">
        <v>-0.67734065411038347</v>
      </c>
      <c r="C995" s="4">
        <v>0.55505862553880603</v>
      </c>
      <c r="D995" s="63">
        <f t="shared" si="144"/>
        <v>446</v>
      </c>
      <c r="E995" s="117">
        <f t="shared" si="145"/>
        <v>2348</v>
      </c>
      <c r="F995" s="104">
        <f t="shared" si="146"/>
        <v>-0.48478129850757834</v>
      </c>
      <c r="G995" s="52">
        <v>42873.050283564815</v>
      </c>
      <c r="H995" s="3">
        <v>1.193521635521211</v>
      </c>
      <c r="I995" s="4">
        <v>-0.23393225518352931</v>
      </c>
      <c r="J995" s="63">
        <f t="shared" si="147"/>
        <v>2158</v>
      </c>
      <c r="K995" s="117">
        <f t="shared" si="148"/>
        <v>789</v>
      </c>
      <c r="L995" s="104">
        <f t="shared" si="149"/>
        <v>0.61751321116817837</v>
      </c>
    </row>
    <row r="996" spans="1:12">
      <c r="A996" s="52">
        <v>42872.737899305561</v>
      </c>
      <c r="B996" s="3">
        <v>-0.44244810669149948</v>
      </c>
      <c r="C996" s="4">
        <v>0.45390594852312222</v>
      </c>
      <c r="D996" s="63">
        <f t="shared" si="144"/>
        <v>1198</v>
      </c>
      <c r="E996" s="117">
        <f t="shared" si="145"/>
        <v>2243.5</v>
      </c>
      <c r="F996" s="104">
        <f t="shared" si="146"/>
        <v>0.62954059131748541</v>
      </c>
      <c r="G996" s="52">
        <v>42873.050399305561</v>
      </c>
      <c r="H996" s="3">
        <v>1.3085701881882308</v>
      </c>
      <c r="I996" s="4">
        <v>-0.3148543967960763</v>
      </c>
      <c r="J996" s="63">
        <f t="shared" si="147"/>
        <v>2192</v>
      </c>
      <c r="K996" s="117">
        <f t="shared" si="148"/>
        <v>364.5</v>
      </c>
      <c r="L996" s="104">
        <f t="shared" si="149"/>
        <v>0.71837639585414781</v>
      </c>
    </row>
    <row r="997" spans="1:12">
      <c r="A997" s="52">
        <v>42872.7380150463</v>
      </c>
      <c r="B997" s="3">
        <v>0.26763987228275643</v>
      </c>
      <c r="C997" s="4">
        <v>0.19090898828234434</v>
      </c>
      <c r="D997" s="63">
        <f t="shared" si="144"/>
        <v>2128</v>
      </c>
      <c r="E997" s="117">
        <f t="shared" si="145"/>
        <v>1763</v>
      </c>
      <c r="F997" s="104">
        <f t="shared" si="146"/>
        <v>-0.80999336780068665</v>
      </c>
      <c r="G997" s="52">
        <v>42873.0505150463</v>
      </c>
      <c r="H997" s="3">
        <v>0.90136321086188809</v>
      </c>
      <c r="I997" s="4">
        <v>8.8341696541135353E-3</v>
      </c>
      <c r="J997" s="63">
        <f t="shared" si="147"/>
        <v>2028</v>
      </c>
      <c r="K997" s="117">
        <f t="shared" si="148"/>
        <v>1934.5</v>
      </c>
      <c r="L997" s="104">
        <f t="shared" si="149"/>
        <v>0.56007450444634566</v>
      </c>
    </row>
    <row r="998" spans="1:12">
      <c r="A998" s="52">
        <v>42872.738130787038</v>
      </c>
      <c r="B998" s="3">
        <v>-0.20003751561608893</v>
      </c>
      <c r="C998" s="4">
        <v>0.39321434231371194</v>
      </c>
      <c r="D998" s="63">
        <f t="shared" si="144"/>
        <v>1647</v>
      </c>
      <c r="E998" s="117">
        <f t="shared" si="145"/>
        <v>2158.5</v>
      </c>
      <c r="F998" s="104">
        <f t="shared" si="146"/>
        <v>-0.43355172209399517</v>
      </c>
      <c r="G998" s="52">
        <v>42873.050630787038</v>
      </c>
      <c r="H998" s="3">
        <v>0.97934904565743186</v>
      </c>
      <c r="I998" s="4">
        <v>-0.33508493219921309</v>
      </c>
      <c r="J998" s="63">
        <f t="shared" si="147"/>
        <v>2063</v>
      </c>
      <c r="K998" s="117">
        <f t="shared" si="148"/>
        <v>297</v>
      </c>
      <c r="L998" s="104">
        <f t="shared" si="149"/>
        <v>-0.53683242409209719</v>
      </c>
    </row>
    <row r="999" spans="1:12">
      <c r="A999" s="52">
        <v>42872.738246527777</v>
      </c>
      <c r="B999" s="3">
        <v>-0.15399732515557374</v>
      </c>
      <c r="C999" s="4">
        <v>0.21113952368548111</v>
      </c>
      <c r="D999" s="63">
        <f t="shared" si="144"/>
        <v>1717</v>
      </c>
      <c r="E999" s="117">
        <f t="shared" si="145"/>
        <v>1816</v>
      </c>
      <c r="F999" s="104">
        <f t="shared" si="146"/>
        <v>0.41806940170927437</v>
      </c>
      <c r="G999" s="52">
        <v>42873.050746527777</v>
      </c>
      <c r="H999" s="3">
        <v>1.5346968504460656</v>
      </c>
      <c r="I999" s="4">
        <v>-0.23393225518352931</v>
      </c>
      <c r="J999" s="63">
        <f t="shared" si="147"/>
        <v>2250</v>
      </c>
      <c r="K999" s="117">
        <f t="shared" si="148"/>
        <v>789</v>
      </c>
      <c r="L999" s="104">
        <f t="shared" si="149"/>
        <v>-0.35087465768128845</v>
      </c>
    </row>
    <row r="1000" spans="1:12">
      <c r="A1000" s="52">
        <v>42872.738362268516</v>
      </c>
      <c r="B1000" s="3">
        <v>-0.69719806815925944</v>
      </c>
      <c r="C1000" s="4">
        <v>0.27183112989489139</v>
      </c>
      <c r="D1000" s="63">
        <f t="shared" si="144"/>
        <v>375</v>
      </c>
      <c r="E1000" s="117">
        <f t="shared" si="145"/>
        <v>1967</v>
      </c>
      <c r="F1000" s="104">
        <f t="shared" si="146"/>
        <v>0.50572808195367613</v>
      </c>
      <c r="G1000" s="52">
        <v>42873.050862268516</v>
      </c>
      <c r="H1000" s="3">
        <v>1.7014015408994225</v>
      </c>
      <c r="I1000" s="4">
        <v>-0.37554600300548657</v>
      </c>
      <c r="J1000" s="63">
        <f t="shared" si="147"/>
        <v>2282</v>
      </c>
      <c r="K1000" s="117">
        <f t="shared" si="148"/>
        <v>169</v>
      </c>
      <c r="L1000" s="104">
        <f t="shared" si="149"/>
        <v>-0.71917842251770525</v>
      </c>
    </row>
    <row r="1001" spans="1:12">
      <c r="A1001" s="52">
        <v>42872.738478009254</v>
      </c>
      <c r="B1001" s="3">
        <v>0.11420880800890922</v>
      </c>
      <c r="C1001" s="4">
        <v>0.59551969634507951</v>
      </c>
      <c r="D1001" s="63">
        <f t="shared" si="144"/>
        <v>2017</v>
      </c>
      <c r="E1001" s="117">
        <f t="shared" si="145"/>
        <v>2381.5</v>
      </c>
      <c r="F1001" s="104">
        <f t="shared" si="146"/>
        <v>0.35086559635999237</v>
      </c>
      <c r="G1001" s="52">
        <v>42873.050978009254</v>
      </c>
      <c r="H1001" s="3">
        <v>0.8999612679806902</v>
      </c>
      <c r="I1001" s="4">
        <v>-0.27439332598980282</v>
      </c>
      <c r="J1001" s="63">
        <f t="shared" si="147"/>
        <v>2026</v>
      </c>
      <c r="K1001" s="117">
        <f t="shared" si="148"/>
        <v>546</v>
      </c>
      <c r="L1001" s="104">
        <f t="shared" si="149"/>
        <v>-0.66926506583700618</v>
      </c>
    </row>
    <row r="1002" spans="1:12">
      <c r="A1002" s="52">
        <v>42872.73859375</v>
      </c>
      <c r="B1002" s="3">
        <v>-0.16733876750551466</v>
      </c>
      <c r="C1002" s="4">
        <v>0.27183112989489139</v>
      </c>
      <c r="D1002" s="63">
        <f t="shared" si="144"/>
        <v>1692</v>
      </c>
      <c r="E1002" s="117">
        <f t="shared" si="145"/>
        <v>1967</v>
      </c>
      <c r="F1002" s="104">
        <f t="shared" si="146"/>
        <v>0.67345335927832617</v>
      </c>
      <c r="G1002" s="52">
        <v>42873.05109375</v>
      </c>
      <c r="H1002" s="3">
        <v>1.8288618439321076</v>
      </c>
      <c r="I1002" s="4">
        <v>-0.23393225518352931</v>
      </c>
      <c r="J1002" s="63">
        <f t="shared" si="147"/>
        <v>2298</v>
      </c>
      <c r="K1002" s="117">
        <f t="shared" si="148"/>
        <v>789</v>
      </c>
      <c r="L1002" s="104">
        <f t="shared" si="149"/>
        <v>-0.56937058564847787</v>
      </c>
    </row>
    <row r="1003" spans="1:12">
      <c r="A1003" s="52">
        <v>42872.738709490746</v>
      </c>
      <c r="B1003" s="3">
        <v>-0.16299964836439002</v>
      </c>
      <c r="C1003" s="4">
        <v>8.975631126666056E-2</v>
      </c>
      <c r="D1003" s="63">
        <f t="shared" si="144"/>
        <v>1703</v>
      </c>
      <c r="E1003" s="117">
        <f t="shared" si="145"/>
        <v>1443</v>
      </c>
      <c r="F1003" s="104">
        <f t="shared" si="146"/>
        <v>0.77671603316559212</v>
      </c>
      <c r="G1003" s="52">
        <v>42873.051209490746</v>
      </c>
      <c r="H1003" s="3">
        <v>1.2838479285747071</v>
      </c>
      <c r="I1003" s="4">
        <v>-0.27439332598980282</v>
      </c>
      <c r="J1003" s="63">
        <f t="shared" si="147"/>
        <v>2185</v>
      </c>
      <c r="K1003" s="117">
        <f t="shared" si="148"/>
        <v>546</v>
      </c>
      <c r="L1003" s="104">
        <f t="shared" si="149"/>
        <v>-0.60169583208943489</v>
      </c>
    </row>
    <row r="1004" spans="1:12">
      <c r="A1004" s="52">
        <v>42872.738825231485</v>
      </c>
      <c r="B1004" s="3">
        <v>-0.13184144352047256</v>
      </c>
      <c r="C1004" s="4">
        <v>0.23137005908861785</v>
      </c>
      <c r="D1004" s="63">
        <f t="shared" si="144"/>
        <v>1754</v>
      </c>
      <c r="E1004" s="117">
        <f t="shared" si="145"/>
        <v>1873</v>
      </c>
      <c r="F1004" s="104">
        <f t="shared" si="146"/>
        <v>-0.38184897903554421</v>
      </c>
      <c r="G1004" s="52">
        <v>42873.051325231485</v>
      </c>
      <c r="H1004" s="3">
        <v>0.98288220765419876</v>
      </c>
      <c r="I1004" s="4">
        <v>-0.21370171978039254</v>
      </c>
      <c r="J1004" s="63">
        <f t="shared" si="147"/>
        <v>2065</v>
      </c>
      <c r="K1004" s="117">
        <f t="shared" si="148"/>
        <v>909</v>
      </c>
      <c r="L1004" s="104">
        <f t="shared" si="149"/>
        <v>-0.73197871351629951</v>
      </c>
    </row>
    <row r="1005" spans="1:12">
      <c r="A1005" s="52">
        <v>42872.738940972224</v>
      </c>
      <c r="B1005" s="3">
        <v>-0.16927204621070138</v>
      </c>
      <c r="C1005" s="4">
        <v>0.25160059449175465</v>
      </c>
      <c r="D1005" s="63">
        <f t="shared" si="144"/>
        <v>1690</v>
      </c>
      <c r="E1005" s="117">
        <f t="shared" si="145"/>
        <v>1925</v>
      </c>
      <c r="F1005" s="104">
        <f t="shared" si="146"/>
        <v>-0.33401806084808966</v>
      </c>
      <c r="G1005" s="52">
        <v>42873.051440972224</v>
      </c>
      <c r="H1005" s="3">
        <v>1.0954258148995308</v>
      </c>
      <c r="I1005" s="4">
        <v>-0.25416279058666608</v>
      </c>
      <c r="J1005" s="63">
        <f t="shared" si="147"/>
        <v>2112</v>
      </c>
      <c r="K1005" s="117">
        <f t="shared" si="148"/>
        <v>664.5</v>
      </c>
      <c r="L1005" s="104">
        <f t="shared" si="149"/>
        <v>0.31427403507082013</v>
      </c>
    </row>
    <row r="1006" spans="1:12">
      <c r="A1006" s="52">
        <v>42872.739056712962</v>
      </c>
      <c r="B1006" s="3">
        <v>-0.48069783267828237</v>
      </c>
      <c r="C1006" s="4">
        <v>0.23137005908861785</v>
      </c>
      <c r="D1006" s="63">
        <f t="shared" si="144"/>
        <v>1078</v>
      </c>
      <c r="E1006" s="117">
        <f t="shared" si="145"/>
        <v>1873</v>
      </c>
      <c r="F1006" s="104">
        <f t="shared" si="146"/>
        <v>-0.35160132170109426</v>
      </c>
      <c r="G1006" s="52">
        <v>42873.051556712962</v>
      </c>
      <c r="H1006" s="3">
        <v>1.6023559512495142</v>
      </c>
      <c r="I1006" s="4">
        <v>-0.35531546760234983</v>
      </c>
      <c r="J1006" s="63">
        <f t="shared" si="147"/>
        <v>2264</v>
      </c>
      <c r="K1006" s="117">
        <f t="shared" si="148"/>
        <v>229.5</v>
      </c>
      <c r="L1006" s="104">
        <f t="shared" si="149"/>
        <v>0.76608911929171064</v>
      </c>
    </row>
    <row r="1007" spans="1:12">
      <c r="A1007" s="52">
        <v>42872.739172453701</v>
      </c>
      <c r="B1007" s="3">
        <v>-0.51621753567078499</v>
      </c>
      <c r="C1007" s="4">
        <v>0.10998684666979731</v>
      </c>
      <c r="D1007" s="63">
        <f t="shared" si="144"/>
        <v>958</v>
      </c>
      <c r="E1007" s="117">
        <f t="shared" si="145"/>
        <v>1519</v>
      </c>
      <c r="F1007" s="104">
        <f t="shared" si="146"/>
        <v>-0.35976127267947794</v>
      </c>
      <c r="G1007" s="52">
        <v>42873.051672453701</v>
      </c>
      <c r="H1007" s="3">
        <v>0.63651929766342608</v>
      </c>
      <c r="I1007" s="4">
        <v>-0.43623760921489685</v>
      </c>
      <c r="J1007" s="63">
        <f t="shared" si="147"/>
        <v>1874</v>
      </c>
      <c r="K1007" s="117">
        <f t="shared" si="148"/>
        <v>61</v>
      </c>
      <c r="L1007" s="104">
        <f t="shared" si="149"/>
        <v>0.72702223577781111</v>
      </c>
    </row>
    <row r="1008" spans="1:12">
      <c r="A1008" s="52">
        <v>42872.73928819444</v>
      </c>
      <c r="B1008" s="3">
        <v>-0.73049090788936388</v>
      </c>
      <c r="C1008" s="4">
        <v>0.4943670193293957</v>
      </c>
      <c r="D1008" s="63">
        <f t="shared" si="144"/>
        <v>261</v>
      </c>
      <c r="E1008" s="117">
        <f t="shared" si="145"/>
        <v>2295</v>
      </c>
      <c r="F1008" s="104">
        <f t="shared" si="146"/>
        <v>5.5398077679208721E-2</v>
      </c>
      <c r="G1008" s="52">
        <v>42873.05178819444</v>
      </c>
      <c r="H1008" s="3">
        <v>0.61972252175485043</v>
      </c>
      <c r="I1008" s="4">
        <v>-0.35531546760234983</v>
      </c>
      <c r="J1008" s="63">
        <f t="shared" si="147"/>
        <v>1858</v>
      </c>
      <c r="K1008" s="117">
        <f t="shared" si="148"/>
        <v>229.5</v>
      </c>
      <c r="L1008" s="104">
        <f t="shared" si="149"/>
        <v>0.55072317679023508</v>
      </c>
    </row>
    <row r="1009" spans="1:12">
      <c r="A1009" s="52">
        <v>42872.739403935186</v>
      </c>
      <c r="B1009" s="3">
        <v>-0.23528394925535615</v>
      </c>
      <c r="C1009" s="4">
        <v>0.27183112989489139</v>
      </c>
      <c r="D1009" s="63">
        <f t="shared" si="144"/>
        <v>1592</v>
      </c>
      <c r="E1009" s="117">
        <f t="shared" si="145"/>
        <v>1967</v>
      </c>
      <c r="F1009" s="104">
        <f t="shared" si="146"/>
        <v>0.17683507031857448</v>
      </c>
      <c r="G1009" s="52">
        <v>42873.051903935186</v>
      </c>
      <c r="H1009" s="3">
        <v>-0.2107696313001047</v>
      </c>
      <c r="I1009" s="4">
        <v>-0.15301011357098226</v>
      </c>
      <c r="J1009" s="63">
        <f t="shared" si="147"/>
        <v>1271</v>
      </c>
      <c r="K1009" s="117">
        <f t="shared" si="148"/>
        <v>1226.5</v>
      </c>
      <c r="L1009" s="104">
        <f t="shared" si="149"/>
        <v>0.79998351348582708</v>
      </c>
    </row>
    <row r="1010" spans="1:12">
      <c r="A1010" s="52">
        <v>42872.739519675932</v>
      </c>
      <c r="B1010" s="3">
        <v>0.80579994208931893</v>
      </c>
      <c r="C1010" s="4">
        <v>0.23137005908861785</v>
      </c>
      <c r="D1010" s="63">
        <f t="shared" si="144"/>
        <v>2375</v>
      </c>
      <c r="E1010" s="117">
        <f t="shared" si="145"/>
        <v>1873</v>
      </c>
      <c r="F1010" s="104">
        <f t="shared" si="146"/>
        <v>1.109879539631309E-2</v>
      </c>
      <c r="G1010" s="52">
        <v>42873.052019675932</v>
      </c>
      <c r="H1010" s="3">
        <v>-0.1000121381214493</v>
      </c>
      <c r="I1010" s="4">
        <v>-0.19347118437725577</v>
      </c>
      <c r="J1010" s="63">
        <f t="shared" si="147"/>
        <v>1368</v>
      </c>
      <c r="K1010" s="117">
        <f t="shared" si="148"/>
        <v>1019.5</v>
      </c>
      <c r="L1010" s="104">
        <f t="shared" si="149"/>
        <v>0.75751031317770579</v>
      </c>
    </row>
    <row r="1011" spans="1:12">
      <c r="A1011" s="52">
        <v>42872.73963541667</v>
      </c>
      <c r="B1011" s="3">
        <v>1.1669740704801295</v>
      </c>
      <c r="C1011" s="4">
        <v>0.25160059449175465</v>
      </c>
      <c r="D1011" s="63">
        <f t="shared" si="144"/>
        <v>2449</v>
      </c>
      <c r="E1011" s="117">
        <f t="shared" si="145"/>
        <v>1925</v>
      </c>
      <c r="F1011" s="104">
        <f t="shared" si="146"/>
        <v>0.24867764538900552</v>
      </c>
      <c r="G1011" s="52">
        <v>42873.05213541667</v>
      </c>
      <c r="H1011" s="3">
        <v>0.6066431329144405</v>
      </c>
      <c r="I1011" s="4">
        <v>-0.3148543967960763</v>
      </c>
      <c r="J1011" s="63">
        <f t="shared" si="147"/>
        <v>1849</v>
      </c>
      <c r="K1011" s="117">
        <f t="shared" si="148"/>
        <v>364.5</v>
      </c>
      <c r="L1011" s="104">
        <f t="shared" si="149"/>
        <v>0.15559036953726177</v>
      </c>
    </row>
    <row r="1012" spans="1:12">
      <c r="A1012" s="52">
        <v>42872.739751157409</v>
      </c>
      <c r="B1012" s="3">
        <v>-0.11866240517532112</v>
      </c>
      <c r="C1012" s="4">
        <v>0.31229220070116487</v>
      </c>
      <c r="D1012" s="63">
        <f t="shared" si="144"/>
        <v>1773</v>
      </c>
      <c r="E1012" s="117">
        <f t="shared" si="145"/>
        <v>2043</v>
      </c>
      <c r="F1012" s="104">
        <f t="shared" si="146"/>
        <v>-0.185010198674642</v>
      </c>
      <c r="G1012" s="52">
        <v>42873.052251157409</v>
      </c>
      <c r="H1012" s="3">
        <v>0.17266445312881176</v>
      </c>
      <c r="I1012" s="4">
        <v>-0.33508493219921309</v>
      </c>
      <c r="J1012" s="63">
        <f t="shared" si="147"/>
        <v>1578</v>
      </c>
      <c r="K1012" s="117">
        <f t="shared" si="148"/>
        <v>297</v>
      </c>
      <c r="L1012" s="104">
        <f t="shared" si="149"/>
        <v>-0.24811936177229785</v>
      </c>
    </row>
    <row r="1013" spans="1:12">
      <c r="A1013" s="52">
        <v>42872.739866898148</v>
      </c>
      <c r="B1013" s="3">
        <v>-0.44060058143416758</v>
      </c>
      <c r="C1013" s="4">
        <v>0.21113952368548111</v>
      </c>
      <c r="D1013" s="63">
        <f t="shared" si="144"/>
        <v>1200</v>
      </c>
      <c r="E1013" s="117">
        <f t="shared" si="145"/>
        <v>1816</v>
      </c>
      <c r="F1013" s="104">
        <f t="shared" si="146"/>
        <v>-0.2051501767260088</v>
      </c>
      <c r="G1013" s="52">
        <v>42873.052366898148</v>
      </c>
      <c r="H1013" s="3">
        <v>1.0184867182129418</v>
      </c>
      <c r="I1013" s="4">
        <v>-0.3148543967960763</v>
      </c>
      <c r="J1013" s="63">
        <f t="shared" si="147"/>
        <v>2085</v>
      </c>
      <c r="K1013" s="117">
        <f t="shared" si="148"/>
        <v>364.5</v>
      </c>
      <c r="L1013" s="104">
        <f t="shared" si="149"/>
        <v>-0.99344499497295646</v>
      </c>
    </row>
    <row r="1014" spans="1:12">
      <c r="A1014" s="52">
        <v>42872.739982638886</v>
      </c>
      <c r="B1014" s="3">
        <v>-0.67022963045422701</v>
      </c>
      <c r="C1014" s="4">
        <v>0.13021738207293407</v>
      </c>
      <c r="D1014" s="63">
        <f t="shared" si="144"/>
        <v>473</v>
      </c>
      <c r="E1014" s="117">
        <f t="shared" si="145"/>
        <v>1594</v>
      </c>
      <c r="F1014" s="104">
        <f t="shared" si="146"/>
        <v>-0.11987721190961972</v>
      </c>
      <c r="G1014" s="52">
        <v>42873.052482638886</v>
      </c>
      <c r="H1014" s="3">
        <v>1.2081719164521572</v>
      </c>
      <c r="I1014" s="4">
        <v>-0.3148543967960763</v>
      </c>
      <c r="J1014" s="63">
        <f t="shared" si="147"/>
        <v>2161</v>
      </c>
      <c r="K1014" s="117">
        <f t="shared" si="148"/>
        <v>364.5</v>
      </c>
      <c r="L1014" s="104">
        <f t="shared" si="149"/>
        <v>-0.68152204899980651</v>
      </c>
    </row>
    <row r="1015" spans="1:12">
      <c r="A1015" s="52">
        <v>42872.740098379625</v>
      </c>
      <c r="B1015" s="3">
        <v>-0.52431553732162095</v>
      </c>
      <c r="C1015" s="4">
        <v>0.67644183795762647</v>
      </c>
      <c r="D1015" s="63">
        <f t="shared" si="144"/>
        <v>941</v>
      </c>
      <c r="E1015" s="117">
        <f t="shared" si="145"/>
        <v>2424</v>
      </c>
      <c r="F1015" s="104">
        <f t="shared" si="146"/>
        <v>0.95593785355021477</v>
      </c>
      <c r="G1015" s="52">
        <v>42873.052598379625</v>
      </c>
      <c r="H1015" s="3">
        <v>1.1693592172334575</v>
      </c>
      <c r="I1015" s="4">
        <v>-0.29462386139293956</v>
      </c>
      <c r="J1015" s="63">
        <f t="shared" si="147"/>
        <v>2142</v>
      </c>
      <c r="K1015" s="117">
        <f t="shared" si="148"/>
        <v>447.5</v>
      </c>
      <c r="L1015" s="104">
        <f t="shared" si="149"/>
        <v>-0.71536700009179721</v>
      </c>
    </row>
    <row r="1016" spans="1:12">
      <c r="A1016" s="52">
        <v>42872.740214120371</v>
      </c>
      <c r="B1016" s="3">
        <v>9.2039909562893707E-2</v>
      </c>
      <c r="C1016" s="4">
        <v>0.59551969634507951</v>
      </c>
      <c r="D1016" s="63">
        <f t="shared" si="144"/>
        <v>1998</v>
      </c>
      <c r="E1016" s="117">
        <f t="shared" si="145"/>
        <v>2381.5</v>
      </c>
      <c r="F1016" s="104">
        <f t="shared" si="146"/>
        <v>0.66453608821340682</v>
      </c>
      <c r="G1016" s="52">
        <v>42873.052714120371</v>
      </c>
      <c r="H1016" s="3">
        <v>0.82915507264556498</v>
      </c>
      <c r="I1016" s="4">
        <v>-0.27439332598980282</v>
      </c>
      <c r="J1016" s="63">
        <f t="shared" si="147"/>
        <v>1989</v>
      </c>
      <c r="K1016" s="117">
        <f t="shared" si="148"/>
        <v>546</v>
      </c>
      <c r="L1016" s="104">
        <f t="shared" si="149"/>
        <v>-0.78047348856227461</v>
      </c>
    </row>
    <row r="1017" spans="1:12">
      <c r="A1017" s="52">
        <v>42872.74032986111</v>
      </c>
      <c r="B1017" s="3">
        <v>1.552697222163975</v>
      </c>
      <c r="C1017" s="4">
        <v>0.31229220070116487</v>
      </c>
      <c r="D1017" s="63">
        <f t="shared" si="144"/>
        <v>2497</v>
      </c>
      <c r="E1017" s="117">
        <f t="shared" si="145"/>
        <v>2043</v>
      </c>
      <c r="F1017" s="104">
        <f t="shared" si="146"/>
        <v>0.81571867161907285</v>
      </c>
      <c r="G1017" s="52">
        <v>42873.05282986111</v>
      </c>
      <c r="H1017" s="3">
        <v>-2.8277297446829802E-2</v>
      </c>
      <c r="I1017" s="4">
        <v>-0.43623760921489685</v>
      </c>
      <c r="J1017" s="63">
        <f t="shared" si="147"/>
        <v>1426</v>
      </c>
      <c r="K1017" s="117">
        <f t="shared" si="148"/>
        <v>61</v>
      </c>
      <c r="L1017" s="104">
        <f t="shared" si="149"/>
        <v>-0.60053347502733467</v>
      </c>
    </row>
    <row r="1018" spans="1:12">
      <c r="A1018" s="52">
        <v>42872.740445601856</v>
      </c>
      <c r="B1018" s="3">
        <v>6.2545262700504686E-2</v>
      </c>
      <c r="C1018" s="4">
        <v>0.29206166529802813</v>
      </c>
      <c r="D1018" s="63">
        <f t="shared" si="144"/>
        <v>1978</v>
      </c>
      <c r="E1018" s="117">
        <f t="shared" si="145"/>
        <v>2008</v>
      </c>
      <c r="F1018" s="104">
        <f t="shared" si="146"/>
        <v>0.7274811513391769</v>
      </c>
      <c r="G1018" s="52">
        <v>42873.052945601856</v>
      </c>
      <c r="H1018" s="3">
        <v>0.33951048245433763</v>
      </c>
      <c r="I1018" s="4">
        <v>-0.37554600300548657</v>
      </c>
      <c r="J1018" s="63">
        <f t="shared" si="147"/>
        <v>1704</v>
      </c>
      <c r="K1018" s="117">
        <f t="shared" si="148"/>
        <v>169</v>
      </c>
      <c r="L1018" s="104">
        <f t="shared" si="149"/>
        <v>-0.2338521440033331</v>
      </c>
    </row>
    <row r="1019" spans="1:12">
      <c r="A1019" s="52">
        <v>42872.740561342594</v>
      </c>
      <c r="B1019" s="3">
        <v>0.47071300474763428</v>
      </c>
      <c r="C1019" s="4">
        <v>8.975631126666056E-2</v>
      </c>
      <c r="D1019" s="63">
        <f t="shared" si="144"/>
        <v>2265</v>
      </c>
      <c r="E1019" s="117">
        <f t="shared" si="145"/>
        <v>1443</v>
      </c>
      <c r="F1019" s="104">
        <f t="shared" si="146"/>
        <v>0.73313695514149857</v>
      </c>
      <c r="G1019" s="52">
        <v>42873.053061342594</v>
      </c>
      <c r="H1019" s="3">
        <v>0.24472244520800712</v>
      </c>
      <c r="I1019" s="4">
        <v>-0.29462386139293956</v>
      </c>
      <c r="J1019" s="63">
        <f t="shared" si="147"/>
        <v>1629</v>
      </c>
      <c r="K1019" s="117">
        <f t="shared" si="148"/>
        <v>447.5</v>
      </c>
      <c r="L1019" s="104">
        <f t="shared" si="149"/>
        <v>-0.1613257936510385</v>
      </c>
    </row>
    <row r="1020" spans="1:12">
      <c r="A1020" s="52">
        <v>42872.740677083333</v>
      </c>
      <c r="B1020" s="3">
        <v>0.45662327073811931</v>
      </c>
      <c r="C1020" s="4">
        <v>0.23137005908861785</v>
      </c>
      <c r="D1020" s="63">
        <f t="shared" si="144"/>
        <v>2256</v>
      </c>
      <c r="E1020" s="117">
        <f t="shared" si="145"/>
        <v>1873</v>
      </c>
      <c r="F1020" s="104">
        <f t="shared" si="146"/>
        <v>-0.19169806733564976</v>
      </c>
      <c r="G1020" s="52">
        <v>42873.053177083333</v>
      </c>
      <c r="H1020" s="3">
        <v>0.14126151057976202</v>
      </c>
      <c r="I1020" s="4">
        <v>-0.23393225518352931</v>
      </c>
      <c r="J1020" s="63">
        <f t="shared" si="147"/>
        <v>1554</v>
      </c>
      <c r="K1020" s="117">
        <f t="shared" si="148"/>
        <v>789</v>
      </c>
      <c r="L1020" s="104">
        <f t="shared" si="149"/>
        <v>-0.85780301695220151</v>
      </c>
    </row>
    <row r="1021" spans="1:12">
      <c r="A1021" s="52">
        <v>42872.740792824072</v>
      </c>
      <c r="B1021" s="3">
        <v>-3.7599985110014333E-2</v>
      </c>
      <c r="C1021" s="4">
        <v>0.39321434231371194</v>
      </c>
      <c r="D1021" s="63">
        <f t="shared" si="144"/>
        <v>1877</v>
      </c>
      <c r="E1021" s="117">
        <f t="shared" si="145"/>
        <v>2158.5</v>
      </c>
      <c r="F1021" s="104">
        <f t="shared" si="146"/>
        <v>0.76759939879851136</v>
      </c>
      <c r="G1021" s="52">
        <v>42873.053292824072</v>
      </c>
      <c r="H1021" s="3">
        <v>-1.8546972390058952E-2</v>
      </c>
      <c r="I1021" s="4">
        <v>-0.35531546760234983</v>
      </c>
      <c r="J1021" s="63">
        <f t="shared" si="147"/>
        <v>1440</v>
      </c>
      <c r="K1021" s="117">
        <f t="shared" si="148"/>
        <v>229.5</v>
      </c>
      <c r="L1021" s="104">
        <f t="shared" si="149"/>
        <v>-0.8232185473871132</v>
      </c>
    </row>
    <row r="1022" spans="1:12">
      <c r="A1022" s="52">
        <v>42872.740908564811</v>
      </c>
      <c r="B1022" s="3">
        <v>-6.4468694476142757E-2</v>
      </c>
      <c r="C1022" s="4">
        <v>0.31229220070116487</v>
      </c>
      <c r="D1022" s="63">
        <f t="shared" si="144"/>
        <v>1842</v>
      </c>
      <c r="E1022" s="117">
        <f t="shared" si="145"/>
        <v>2043</v>
      </c>
      <c r="F1022" s="104">
        <f t="shared" si="146"/>
        <v>0.38767066121298027</v>
      </c>
      <c r="G1022" s="52">
        <v>42873.053408564811</v>
      </c>
      <c r="H1022" s="3">
        <v>0.9761737539830414</v>
      </c>
      <c r="I1022" s="4">
        <v>-0.3148543967960763</v>
      </c>
      <c r="J1022" s="63">
        <f t="shared" si="147"/>
        <v>2062</v>
      </c>
      <c r="K1022" s="117">
        <f t="shared" si="148"/>
        <v>364.5</v>
      </c>
      <c r="L1022" s="104">
        <f t="shared" si="149"/>
        <v>-0.49778233964321839</v>
      </c>
    </row>
    <row r="1023" spans="1:12">
      <c r="A1023" s="52">
        <v>42872.741024305556</v>
      </c>
      <c r="B1023" s="3">
        <v>-0.20717168798392605</v>
      </c>
      <c r="C1023" s="4">
        <v>0.31229220070116487</v>
      </c>
      <c r="D1023" s="63">
        <f t="shared" si="144"/>
        <v>1636</v>
      </c>
      <c r="E1023" s="117">
        <f t="shared" si="145"/>
        <v>2043</v>
      </c>
      <c r="F1023" s="104">
        <f t="shared" si="146"/>
        <v>0.52373803206154201</v>
      </c>
      <c r="G1023" s="52">
        <v>42873.053524305556</v>
      </c>
      <c r="H1023" s="3">
        <v>2.8205224942541743E-3</v>
      </c>
      <c r="I1023" s="4">
        <v>-0.17324064897411903</v>
      </c>
      <c r="J1023" s="63">
        <f t="shared" si="147"/>
        <v>1456</v>
      </c>
      <c r="K1023" s="117">
        <f t="shared" si="148"/>
        <v>1139</v>
      </c>
      <c r="L1023" s="104">
        <f t="shared" si="149"/>
        <v>2.4607454688550884E-2</v>
      </c>
    </row>
    <row r="1024" spans="1:12">
      <c r="A1024" s="52">
        <v>42872.741140046295</v>
      </c>
      <c r="B1024" s="3">
        <v>-0.55468377164144245</v>
      </c>
      <c r="C1024" s="4">
        <v>0.41344487771684868</v>
      </c>
      <c r="D1024" s="63">
        <f t="shared" si="144"/>
        <v>870</v>
      </c>
      <c r="E1024" s="117">
        <f t="shared" si="145"/>
        <v>2185.5</v>
      </c>
      <c r="F1024" s="104">
        <f t="shared" si="146"/>
        <v>0.41516654484286153</v>
      </c>
      <c r="G1024" s="52">
        <v>42873.053640046295</v>
      </c>
      <c r="H1024" s="3">
        <v>8.6627450251631859E-4</v>
      </c>
      <c r="I1024" s="4">
        <v>0.1706784528792076</v>
      </c>
      <c r="J1024" s="63">
        <f t="shared" si="147"/>
        <v>1455</v>
      </c>
      <c r="K1024" s="117">
        <f t="shared" si="148"/>
        <v>2210.5</v>
      </c>
      <c r="L1024" s="104">
        <f t="shared" si="149"/>
        <v>-0.10590714785892694</v>
      </c>
    </row>
    <row r="1025" spans="1:12">
      <c r="A1025" s="52">
        <v>42872.741255787041</v>
      </c>
      <c r="B1025" s="3">
        <v>0.45937360271267913</v>
      </c>
      <c r="C1025" s="4">
        <v>0.41344487771684868</v>
      </c>
      <c r="D1025" s="63">
        <f t="shared" si="144"/>
        <v>2258</v>
      </c>
      <c r="E1025" s="117">
        <f t="shared" si="145"/>
        <v>2185.5</v>
      </c>
      <c r="F1025" s="104">
        <f t="shared" si="146"/>
        <v>0.18437816697052395</v>
      </c>
      <c r="G1025" s="52">
        <v>42873.053755787041</v>
      </c>
      <c r="H1025" s="3">
        <v>-0.19504428897627848</v>
      </c>
      <c r="I1025" s="4">
        <v>-0.27439332598980282</v>
      </c>
      <c r="J1025" s="63">
        <f t="shared" si="147"/>
        <v>1287</v>
      </c>
      <c r="K1025" s="117">
        <f t="shared" si="148"/>
        <v>546</v>
      </c>
      <c r="L1025" s="104">
        <f t="shared" si="149"/>
        <v>-0.21531005634742245</v>
      </c>
    </row>
    <row r="1026" spans="1:12">
      <c r="A1026" s="52">
        <v>42872.74137152778</v>
      </c>
      <c r="B1026" s="3">
        <v>0.41135466142396637</v>
      </c>
      <c r="C1026" s="4">
        <v>4.9295240460387052E-2</v>
      </c>
      <c r="D1026" s="63">
        <f t="shared" si="144"/>
        <v>2232</v>
      </c>
      <c r="E1026" s="117">
        <f t="shared" si="145"/>
        <v>1304.5</v>
      </c>
      <c r="F1026" s="104">
        <f t="shared" si="146"/>
        <v>0.2233890642949469</v>
      </c>
      <c r="G1026" s="52">
        <v>42873.05387152778</v>
      </c>
      <c r="H1026" s="3">
        <v>-0.21296842904458643</v>
      </c>
      <c r="I1026" s="4">
        <v>-0.33508493219921309</v>
      </c>
      <c r="J1026" s="63">
        <f t="shared" si="147"/>
        <v>1268</v>
      </c>
      <c r="K1026" s="117">
        <f t="shared" si="148"/>
        <v>297</v>
      </c>
      <c r="L1026" s="104">
        <f t="shared" si="149"/>
        <v>-0.46201908299111072</v>
      </c>
    </row>
    <row r="1027" spans="1:12">
      <c r="A1027" s="52">
        <v>42872.741487268519</v>
      </c>
      <c r="B1027" s="3">
        <v>-0.29718625300757301</v>
      </c>
      <c r="C1027" s="4">
        <v>0.31229220070116487</v>
      </c>
      <c r="D1027" s="63">
        <f t="shared" si="144"/>
        <v>1496</v>
      </c>
      <c r="E1027" s="117">
        <f t="shared" si="145"/>
        <v>2043</v>
      </c>
      <c r="F1027" s="104">
        <f t="shared" si="146"/>
        <v>2.1828314849035843E-2</v>
      </c>
      <c r="G1027" s="52">
        <v>42873.053987268519</v>
      </c>
      <c r="H1027" s="3">
        <v>-0.2786302257449485</v>
      </c>
      <c r="I1027" s="4">
        <v>-0.35531546760234983</v>
      </c>
      <c r="J1027" s="63">
        <f t="shared" si="147"/>
        <v>1218</v>
      </c>
      <c r="K1027" s="117">
        <f t="shared" si="148"/>
        <v>229.5</v>
      </c>
      <c r="L1027" s="104">
        <f t="shared" si="149"/>
        <v>-0.48641121038649987</v>
      </c>
    </row>
    <row r="1028" spans="1:12">
      <c r="A1028" s="52">
        <v>42872.741603009257</v>
      </c>
      <c r="B1028" s="3">
        <v>-0.15275198063307657</v>
      </c>
      <c r="C1028" s="4">
        <v>0.33252273610430166</v>
      </c>
      <c r="D1028" s="63">
        <f t="shared" si="144"/>
        <v>1721</v>
      </c>
      <c r="E1028" s="117">
        <f t="shared" si="145"/>
        <v>2069.5</v>
      </c>
      <c r="F1028" s="104">
        <f t="shared" si="146"/>
        <v>0.46264053805266597</v>
      </c>
      <c r="G1028" s="52">
        <v>42873.054103009257</v>
      </c>
      <c r="H1028" s="3">
        <v>-0.24091493577683937</v>
      </c>
      <c r="I1028" s="4">
        <v>-0.15301011357098226</v>
      </c>
      <c r="J1028" s="63">
        <f t="shared" si="147"/>
        <v>1250</v>
      </c>
      <c r="K1028" s="117">
        <f t="shared" si="148"/>
        <v>1226.5</v>
      </c>
      <c r="L1028" s="104">
        <f t="shared" si="149"/>
        <v>-0.76525146352677942</v>
      </c>
    </row>
    <row r="1029" spans="1:12">
      <c r="A1029" s="52">
        <v>42872.741718749996</v>
      </c>
      <c r="B1029" s="3">
        <v>-6.2184018059520355E-2</v>
      </c>
      <c r="C1029" s="4">
        <v>0.13021738207293407</v>
      </c>
      <c r="D1029" s="63">
        <f t="shared" si="144"/>
        <v>1845</v>
      </c>
      <c r="E1029" s="117">
        <f t="shared" si="145"/>
        <v>1594</v>
      </c>
      <c r="F1029" s="104">
        <f t="shared" si="146"/>
        <v>4.2049319843603064E-2</v>
      </c>
      <c r="G1029" s="52">
        <v>42873.054218749996</v>
      </c>
      <c r="H1029" s="3">
        <v>-0.48714804714764881</v>
      </c>
      <c r="I1029" s="4">
        <v>-0.35531546760234983</v>
      </c>
      <c r="J1029" s="63">
        <f t="shared" si="147"/>
        <v>966</v>
      </c>
      <c r="K1029" s="117">
        <f t="shared" si="148"/>
        <v>229.5</v>
      </c>
      <c r="L1029" s="104">
        <f t="shared" si="149"/>
        <v>-0.76836056860720425</v>
      </c>
    </row>
    <row r="1030" spans="1:12">
      <c r="A1030" s="52">
        <v>42872.741834490742</v>
      </c>
      <c r="B1030" s="3">
        <v>0.19959149314556771</v>
      </c>
      <c r="C1030" s="4">
        <v>0.19090898828234434</v>
      </c>
      <c r="D1030" s="63">
        <f t="shared" si="144"/>
        <v>2068</v>
      </c>
      <c r="E1030" s="117">
        <f t="shared" si="145"/>
        <v>1763</v>
      </c>
      <c r="F1030" s="104">
        <f t="shared" si="146"/>
        <v>-0.35216281162915425</v>
      </c>
      <c r="G1030" s="52">
        <v>42873.054334490742</v>
      </c>
      <c r="H1030" s="3">
        <v>-8.1918340750580673E-2</v>
      </c>
      <c r="I1030" s="4">
        <v>-7.20879719584335E-2</v>
      </c>
      <c r="J1030" s="63">
        <f t="shared" si="147"/>
        <v>1394</v>
      </c>
      <c r="K1030" s="117">
        <f t="shared" si="148"/>
        <v>1653.5</v>
      </c>
      <c r="L1030" s="104">
        <f t="shared" si="149"/>
        <v>-0.63820440085041519</v>
      </c>
    </row>
    <row r="1031" spans="1:12">
      <c r="A1031" s="52">
        <v>42872.741950231481</v>
      </c>
      <c r="B1031" s="3">
        <v>-0.18354088607987359</v>
      </c>
      <c r="C1031" s="4">
        <v>0.10998684666979731</v>
      </c>
      <c r="D1031" s="63">
        <f t="shared" si="144"/>
        <v>1671</v>
      </c>
      <c r="E1031" s="117">
        <f t="shared" si="145"/>
        <v>1519</v>
      </c>
      <c r="F1031" s="104">
        <f t="shared" si="146"/>
        <v>-0.46359533295116134</v>
      </c>
      <c r="G1031" s="52">
        <v>42873.054450231481</v>
      </c>
      <c r="H1031" s="3">
        <v>-0.44358544837832359</v>
      </c>
      <c r="I1031" s="4">
        <v>-0.3148543967960763</v>
      </c>
      <c r="J1031" s="63">
        <f t="shared" si="147"/>
        <v>1037</v>
      </c>
      <c r="K1031" s="117">
        <f t="shared" si="148"/>
        <v>364.5</v>
      </c>
      <c r="L1031" s="104">
        <f t="shared" si="149"/>
        <v>0.33277062931759571</v>
      </c>
    </row>
    <row r="1032" spans="1:12">
      <c r="A1032" s="52">
        <v>42872.742065972227</v>
      </c>
      <c r="B1032" s="3">
        <v>-0.20398578070128306</v>
      </c>
      <c r="C1032" s="4">
        <v>0.29206166529802813</v>
      </c>
      <c r="D1032" s="63">
        <f t="shared" si="144"/>
        <v>1640</v>
      </c>
      <c r="E1032" s="117">
        <f t="shared" si="145"/>
        <v>2008</v>
      </c>
      <c r="F1032" s="104">
        <f t="shared" si="146"/>
        <v>-0.19788629447003411</v>
      </c>
      <c r="G1032" s="52">
        <v>42873.054565972227</v>
      </c>
      <c r="H1032" s="3">
        <v>-0.6063211343885776</v>
      </c>
      <c r="I1032" s="4">
        <v>-0.3148543967960763</v>
      </c>
      <c r="J1032" s="63">
        <f t="shared" si="147"/>
        <v>761</v>
      </c>
      <c r="K1032" s="117">
        <f t="shared" si="148"/>
        <v>364.5</v>
      </c>
      <c r="L1032" s="104">
        <f t="shared" si="149"/>
        <v>8.9573578117236763E-2</v>
      </c>
    </row>
    <row r="1033" spans="1:12">
      <c r="A1033" s="52">
        <v>42872.742181712965</v>
      </c>
      <c r="B1033" s="3">
        <v>2.3045866921659046</v>
      </c>
      <c r="C1033" s="4">
        <v>0.21113952368548111</v>
      </c>
      <c r="D1033" s="63">
        <f t="shared" si="144"/>
        <v>2517</v>
      </c>
      <c r="E1033" s="117">
        <f t="shared" si="145"/>
        <v>1816</v>
      </c>
      <c r="F1033" s="104">
        <f t="shared" si="146"/>
        <v>-0.1181288814536646</v>
      </c>
      <c r="G1033" s="52">
        <v>42873.054681712965</v>
      </c>
      <c r="H1033" s="3">
        <v>-0.54093316271349146</v>
      </c>
      <c r="I1033" s="4">
        <v>-0.41600707381176011</v>
      </c>
      <c r="J1033" s="63">
        <f t="shared" si="147"/>
        <v>884</v>
      </c>
      <c r="K1033" s="117">
        <f t="shared" si="148"/>
        <v>95.5</v>
      </c>
      <c r="L1033" s="104">
        <f t="shared" si="149"/>
        <v>-0.21821632070009167</v>
      </c>
    </row>
    <row r="1034" spans="1:12">
      <c r="A1034" s="52">
        <v>42872.742297453704</v>
      </c>
      <c r="B1034" s="3">
        <v>2.2696751439691139</v>
      </c>
      <c r="C1034" s="4">
        <v>0.31229220070116487</v>
      </c>
      <c r="D1034" s="63">
        <f t="shared" si="144"/>
        <v>2515</v>
      </c>
      <c r="E1034" s="117">
        <f t="shared" si="145"/>
        <v>2043</v>
      </c>
      <c r="F1034" s="104">
        <f t="shared" si="146"/>
        <v>0.86447831710095335</v>
      </c>
      <c r="G1034" s="52">
        <v>42873.054797453704</v>
      </c>
      <c r="H1034" s="3">
        <v>-0.14058519551920201</v>
      </c>
      <c r="I1034" s="4">
        <v>-0.27439332598980282</v>
      </c>
      <c r="J1034" s="63">
        <f t="shared" si="147"/>
        <v>1329</v>
      </c>
      <c r="K1034" s="117">
        <f t="shared" si="148"/>
        <v>546</v>
      </c>
      <c r="L1034" s="104">
        <f t="shared" si="149"/>
        <v>-0.26077717948791446</v>
      </c>
    </row>
    <row r="1035" spans="1:12">
      <c r="A1035" s="52">
        <v>42872.742413194443</v>
      </c>
      <c r="B1035" s="3">
        <v>0.61362867074266403</v>
      </c>
      <c r="C1035" s="4">
        <v>0.39321434231371194</v>
      </c>
      <c r="D1035" s="63">
        <f t="shared" si="144"/>
        <v>2323</v>
      </c>
      <c r="E1035" s="117">
        <f t="shared" si="145"/>
        <v>2158.5</v>
      </c>
      <c r="F1035" s="104">
        <f t="shared" si="146"/>
        <v>0.78797414069359717</v>
      </c>
      <c r="G1035" s="52">
        <v>42873.054913194443</v>
      </c>
      <c r="H1035" s="3">
        <v>-0.57145864113837541</v>
      </c>
      <c r="I1035" s="4">
        <v>-0.37554600300548657</v>
      </c>
      <c r="J1035" s="63">
        <f t="shared" si="147"/>
        <v>826</v>
      </c>
      <c r="K1035" s="117">
        <f t="shared" si="148"/>
        <v>169</v>
      </c>
      <c r="L1035" s="104">
        <f t="shared" si="149"/>
        <v>-0.48850153590395234</v>
      </c>
    </row>
    <row r="1036" spans="1:12">
      <c r="A1036" s="52">
        <v>42872.742528935181</v>
      </c>
      <c r="B1036" s="3">
        <v>-0.14357564223502636</v>
      </c>
      <c r="C1036" s="4">
        <v>0.43367541311998542</v>
      </c>
      <c r="D1036" s="63">
        <f t="shared" si="144"/>
        <v>1737</v>
      </c>
      <c r="E1036" s="117">
        <f t="shared" si="145"/>
        <v>2214</v>
      </c>
      <c r="F1036" s="104">
        <f t="shared" si="146"/>
        <v>-6.5914817177728707E-2</v>
      </c>
      <c r="G1036" s="52">
        <v>42873.055028935181</v>
      </c>
      <c r="H1036" s="3">
        <v>-0.39268243968200689</v>
      </c>
      <c r="I1036" s="4">
        <v>-0.3148543967960763</v>
      </c>
      <c r="J1036" s="63">
        <f t="shared" si="147"/>
        <v>1098</v>
      </c>
      <c r="K1036" s="117">
        <f t="shared" si="148"/>
        <v>364.5</v>
      </c>
      <c r="L1036" s="104">
        <f t="shared" si="149"/>
        <v>-0.42160895463312975</v>
      </c>
    </row>
    <row r="1037" spans="1:12">
      <c r="A1037" s="52">
        <v>42872.74264467592</v>
      </c>
      <c r="B1037" s="3">
        <v>0.31702227704770725</v>
      </c>
      <c r="C1037" s="4">
        <v>0.41344487771684868</v>
      </c>
      <c r="D1037" s="63">
        <f t="shared" si="144"/>
        <v>2184</v>
      </c>
      <c r="E1037" s="117">
        <f t="shared" si="145"/>
        <v>2185.5</v>
      </c>
      <c r="F1037" s="104">
        <f t="shared" si="146"/>
        <v>2.2486781952317667E-2</v>
      </c>
      <c r="G1037" s="52">
        <v>42873.05514467592</v>
      </c>
      <c r="H1037" s="3">
        <v>-0.5118987255205163</v>
      </c>
      <c r="I1037" s="4">
        <v>-0.41600707381176011</v>
      </c>
      <c r="J1037" s="63">
        <f t="shared" si="147"/>
        <v>929</v>
      </c>
      <c r="K1037" s="117">
        <f t="shared" si="148"/>
        <v>95.5</v>
      </c>
      <c r="L1037" s="104">
        <f t="shared" si="149"/>
        <v>-0.65379925895633284</v>
      </c>
    </row>
    <row r="1038" spans="1:12">
      <c r="A1038" s="52">
        <v>42872.742760416666</v>
      </c>
      <c r="B1038" s="3">
        <v>-0.20514558763436572</v>
      </c>
      <c r="C1038" s="4">
        <v>0.29206166529802813</v>
      </c>
      <c r="D1038" s="63">
        <f t="shared" si="144"/>
        <v>1639</v>
      </c>
      <c r="E1038" s="117">
        <f t="shared" si="145"/>
        <v>2008</v>
      </c>
      <c r="F1038" s="104">
        <f t="shared" si="146"/>
        <v>0.31685283293590544</v>
      </c>
      <c r="G1038" s="52">
        <v>42873.055260416666</v>
      </c>
      <c r="H1038" s="3">
        <v>-0.27331337162563057</v>
      </c>
      <c r="I1038" s="4">
        <v>-0.25416279058666608</v>
      </c>
      <c r="J1038" s="63">
        <f t="shared" si="147"/>
        <v>1222</v>
      </c>
      <c r="K1038" s="117">
        <f t="shared" si="148"/>
        <v>664.5</v>
      </c>
      <c r="L1038" s="104">
        <f t="shared" si="149"/>
        <v>-0.65132152944423916</v>
      </c>
    </row>
    <row r="1039" spans="1:12">
      <c r="A1039" s="52">
        <v>42872.742876157412</v>
      </c>
      <c r="B1039" s="3">
        <v>-0.63688106364369457</v>
      </c>
      <c r="C1039" s="4">
        <v>0.25160059449175465</v>
      </c>
      <c r="D1039" s="63">
        <f t="shared" si="144"/>
        <v>588</v>
      </c>
      <c r="E1039" s="117">
        <f t="shared" si="145"/>
        <v>1925</v>
      </c>
      <c r="F1039" s="104">
        <f t="shared" si="146"/>
        <v>-0.12878504899307608</v>
      </c>
      <c r="G1039" s="52">
        <v>42873.055376157412</v>
      </c>
      <c r="H1039" s="3">
        <v>-0.1355435275516978</v>
      </c>
      <c r="I1039" s="4">
        <v>-0.35531546760234983</v>
      </c>
      <c r="J1039" s="63">
        <f t="shared" si="147"/>
        <v>1333</v>
      </c>
      <c r="K1039" s="117">
        <f t="shared" si="148"/>
        <v>229.5</v>
      </c>
      <c r="L1039" s="104">
        <f t="shared" si="149"/>
        <v>0.42010231033319284</v>
      </c>
    </row>
    <row r="1040" spans="1:12">
      <c r="A1040" s="52">
        <v>42872.742991898151</v>
      </c>
      <c r="B1040" s="3">
        <v>-0.52272326005644454</v>
      </c>
      <c r="C1040" s="4">
        <v>0.1706784528792076</v>
      </c>
      <c r="D1040" s="63">
        <f t="shared" si="144"/>
        <v>946</v>
      </c>
      <c r="E1040" s="117">
        <f t="shared" si="145"/>
        <v>1711.5</v>
      </c>
      <c r="F1040" s="104">
        <f t="shared" si="146"/>
        <v>-0.17045882516929234</v>
      </c>
      <c r="G1040" s="52">
        <v>42873.055491898151</v>
      </c>
      <c r="H1040" s="3">
        <v>-0.50405073050515803</v>
      </c>
      <c r="I1040" s="4">
        <v>-0.27439332598980282</v>
      </c>
      <c r="J1040" s="63">
        <f t="shared" si="147"/>
        <v>942</v>
      </c>
      <c r="K1040" s="117">
        <f t="shared" si="148"/>
        <v>546</v>
      </c>
      <c r="L1040" s="104">
        <f t="shared" si="149"/>
        <v>0.68367113773186594</v>
      </c>
    </row>
    <row r="1041" spans="1:12">
      <c r="A1041" s="52">
        <v>42872.743107638889</v>
      </c>
      <c r="B1041" s="3">
        <v>-0.14970402304530739</v>
      </c>
      <c r="C1041" s="4">
        <v>0.39321434231371194</v>
      </c>
      <c r="D1041" s="63">
        <f t="shared" si="144"/>
        <v>1729</v>
      </c>
      <c r="E1041" s="117">
        <f t="shared" si="145"/>
        <v>2158.5</v>
      </c>
      <c r="F1041" s="104">
        <f t="shared" si="146"/>
        <v>-0.21457014440508138</v>
      </c>
      <c r="G1041" s="52">
        <v>42873.055607638889</v>
      </c>
      <c r="H1041" s="3">
        <v>-0.6617635434543403</v>
      </c>
      <c r="I1041" s="4">
        <v>-0.43623760921489685</v>
      </c>
      <c r="J1041" s="63">
        <f t="shared" si="147"/>
        <v>661</v>
      </c>
      <c r="K1041" s="117">
        <f t="shared" si="148"/>
        <v>61</v>
      </c>
      <c r="L1041" s="104">
        <f t="shared" si="149"/>
        <v>0.36994688957872784</v>
      </c>
    </row>
    <row r="1042" spans="1:12">
      <c r="A1042" s="52">
        <v>42872.743223379628</v>
      </c>
      <c r="B1042" s="3">
        <v>-0.41738466770629645</v>
      </c>
      <c r="C1042" s="4">
        <v>0.37298380691057514</v>
      </c>
      <c r="D1042" s="63">
        <f t="shared" si="144"/>
        <v>1258</v>
      </c>
      <c r="E1042" s="117">
        <f t="shared" si="145"/>
        <v>2130</v>
      </c>
      <c r="F1042" s="104">
        <f t="shared" si="146"/>
        <v>-0.30830566315795221</v>
      </c>
      <c r="G1042" s="52">
        <v>42873.055723379628</v>
      </c>
      <c r="H1042" s="3">
        <v>0.15841529320608522</v>
      </c>
      <c r="I1042" s="4">
        <v>-0.41600707381176011</v>
      </c>
      <c r="J1042" s="63">
        <f t="shared" si="147"/>
        <v>1567</v>
      </c>
      <c r="K1042" s="117">
        <f t="shared" si="148"/>
        <v>95.5</v>
      </c>
      <c r="L1042" s="104">
        <f t="shared" si="149"/>
        <v>0.42973835650769526</v>
      </c>
    </row>
    <row r="1043" spans="1:12">
      <c r="A1043" s="52">
        <v>42872.743339120367</v>
      </c>
      <c r="B1043" s="3">
        <v>-0.58621418812434378</v>
      </c>
      <c r="C1043" s="4">
        <v>8.975631126666056E-2</v>
      </c>
      <c r="D1043" s="63">
        <f t="shared" si="144"/>
        <v>756</v>
      </c>
      <c r="E1043" s="117">
        <f t="shared" si="145"/>
        <v>1443</v>
      </c>
      <c r="F1043" s="104">
        <f t="shared" si="146"/>
        <v>-0.50100597292212956</v>
      </c>
      <c r="G1043" s="52">
        <v>42873.055839120367</v>
      </c>
      <c r="H1043" s="3">
        <v>-0.48069165713139456</v>
      </c>
      <c r="I1043" s="4">
        <v>-0.47669868002117038</v>
      </c>
      <c r="J1043" s="63">
        <f t="shared" si="147"/>
        <v>976</v>
      </c>
      <c r="K1043" s="117">
        <f t="shared" si="148"/>
        <v>23</v>
      </c>
      <c r="L1043" s="104">
        <f t="shared" si="149"/>
        <v>0.65253810039764792</v>
      </c>
    </row>
    <row r="1044" spans="1:12">
      <c r="A1044" s="52">
        <v>42872.743454861105</v>
      </c>
      <c r="B1044" s="3">
        <v>-0.571348433207156</v>
      </c>
      <c r="C1044" s="4">
        <v>0.31229220070116487</v>
      </c>
      <c r="D1044" s="63">
        <f t="shared" si="144"/>
        <v>808</v>
      </c>
      <c r="E1044" s="117">
        <f t="shared" si="145"/>
        <v>2043</v>
      </c>
      <c r="F1044" s="104">
        <f t="shared" si="146"/>
        <v>-0.31596532736528243</v>
      </c>
      <c r="G1044" s="52">
        <v>42873.055954861105</v>
      </c>
      <c r="H1044" s="3">
        <v>0.28815399951468329</v>
      </c>
      <c r="I1044" s="4">
        <v>-0.19347118437725402</v>
      </c>
      <c r="J1044" s="63">
        <f t="shared" si="147"/>
        <v>1662</v>
      </c>
      <c r="K1044" s="117">
        <f t="shared" si="148"/>
        <v>1077</v>
      </c>
      <c r="L1044" s="104">
        <f t="shared" si="149"/>
        <v>0.5071334637701046</v>
      </c>
    </row>
    <row r="1045" spans="1:12">
      <c r="A1045" s="52">
        <v>42872.743570601851</v>
      </c>
      <c r="B1045" s="3">
        <v>-9.3968173748874825E-2</v>
      </c>
      <c r="C1045" s="4">
        <v>0.27183112989489139</v>
      </c>
      <c r="D1045" s="63">
        <f t="shared" si="144"/>
        <v>1801</v>
      </c>
      <c r="E1045" s="117">
        <f t="shared" si="145"/>
        <v>1967</v>
      </c>
      <c r="F1045" s="104">
        <f t="shared" si="146"/>
        <v>-0.43642150296326032</v>
      </c>
      <c r="G1045" s="52">
        <v>42873.056070601851</v>
      </c>
      <c r="H1045" s="3">
        <v>0.13831638539741914</v>
      </c>
      <c r="I1045" s="4">
        <v>-0.35531546760234983</v>
      </c>
      <c r="J1045" s="63">
        <f t="shared" si="147"/>
        <v>1550</v>
      </c>
      <c r="K1045" s="117">
        <f t="shared" si="148"/>
        <v>229.5</v>
      </c>
      <c r="L1045" s="104">
        <f t="shared" si="149"/>
        <v>-0.46220186661766399</v>
      </c>
    </row>
    <row r="1046" spans="1:12">
      <c r="A1046" s="52">
        <v>42872.743686342597</v>
      </c>
      <c r="B1046" s="3">
        <v>0.25247500788595495</v>
      </c>
      <c r="C1046" s="4">
        <v>0.15044791747607084</v>
      </c>
      <c r="D1046" s="63">
        <f t="shared" ref="D1046:D1109" si="150">_xlfn.RANK.AVG(B1046,B$21:B$2541,1)</f>
        <v>2118</v>
      </c>
      <c r="E1046" s="117">
        <f t="shared" ref="E1046:E1109" si="151">_xlfn.RANK.AVG(C1046,C$21:C$2541,1)</f>
        <v>1659</v>
      </c>
      <c r="F1046" s="104">
        <f t="shared" ref="F1046:F1109" si="152">CORREL(D1051:D1055,E1046:E1050)</f>
        <v>-0.51669472507724135</v>
      </c>
      <c r="G1046" s="52">
        <v>42873.056186342597</v>
      </c>
      <c r="H1046" s="3">
        <v>2.8165866918620306E-2</v>
      </c>
      <c r="I1046" s="4">
        <v>-0.41600707381176011</v>
      </c>
      <c r="J1046" s="63">
        <f t="shared" ref="J1046:J1109" si="153">_xlfn.RANK.AVG(H1046,H$21:H$2361,1)</f>
        <v>1475</v>
      </c>
      <c r="K1046" s="117">
        <f t="shared" ref="K1046:K1109" si="154">_xlfn.RANK.AVG(I1046,I$21:I$2361,1)</f>
        <v>95.5</v>
      </c>
      <c r="L1046" s="104">
        <f t="shared" ref="L1046:L1109" si="155">CORREL(J1051:J1055,K1046:K1050)</f>
        <v>-0.67998858340993351</v>
      </c>
    </row>
    <row r="1047" spans="1:12">
      <c r="A1047" s="52">
        <v>42872.743802083336</v>
      </c>
      <c r="B1047" s="3">
        <v>0.61216351684063941</v>
      </c>
      <c r="C1047" s="4">
        <v>0.25160059449175465</v>
      </c>
      <c r="D1047" s="63">
        <f t="shared" si="150"/>
        <v>2322</v>
      </c>
      <c r="E1047" s="117">
        <f t="shared" si="151"/>
        <v>1925</v>
      </c>
      <c r="F1047" s="104">
        <f t="shared" si="152"/>
        <v>-0.66822491622629854</v>
      </c>
      <c r="G1047" s="52">
        <v>42873.056302083336</v>
      </c>
      <c r="H1047" s="3">
        <v>0.14797522335513866</v>
      </c>
      <c r="I1047" s="4">
        <v>-0.47669868002117038</v>
      </c>
      <c r="J1047" s="63">
        <f t="shared" si="153"/>
        <v>1562</v>
      </c>
      <c r="K1047" s="117">
        <f t="shared" si="154"/>
        <v>23</v>
      </c>
      <c r="L1047" s="104">
        <f t="shared" si="155"/>
        <v>-0.65278050489898787</v>
      </c>
    </row>
    <row r="1048" spans="1:12">
      <c r="A1048" s="52">
        <v>42872.743917824075</v>
      </c>
      <c r="B1048" s="3">
        <v>1.061054308828937</v>
      </c>
      <c r="C1048" s="4">
        <v>0.21113952368548111</v>
      </c>
      <c r="D1048" s="63">
        <f t="shared" si="150"/>
        <v>2438</v>
      </c>
      <c r="E1048" s="117">
        <f t="shared" si="151"/>
        <v>1816</v>
      </c>
      <c r="F1048" s="104">
        <f t="shared" si="152"/>
        <v>-0.31594496045161397</v>
      </c>
      <c r="G1048" s="52">
        <v>42873.056417824075</v>
      </c>
      <c r="H1048" s="3">
        <v>-8.8936642527225936E-3</v>
      </c>
      <c r="I1048" s="4">
        <v>-0.25416279058666608</v>
      </c>
      <c r="J1048" s="63">
        <f t="shared" si="153"/>
        <v>1448</v>
      </c>
      <c r="K1048" s="117">
        <f t="shared" si="154"/>
        <v>664.5</v>
      </c>
      <c r="L1048" s="104">
        <f t="shared" si="155"/>
        <v>0.26461187887278281</v>
      </c>
    </row>
    <row r="1049" spans="1:12">
      <c r="A1049" s="52">
        <v>42872.744033564813</v>
      </c>
      <c r="B1049" s="3">
        <v>0.12379091136388376</v>
      </c>
      <c r="C1049" s="4">
        <v>0.1706784528792076</v>
      </c>
      <c r="D1049" s="63">
        <f t="shared" si="150"/>
        <v>2022</v>
      </c>
      <c r="E1049" s="117">
        <f t="shared" si="151"/>
        <v>1711.5</v>
      </c>
      <c r="F1049" s="104">
        <f t="shared" si="152"/>
        <v>-0.1795760907132852</v>
      </c>
      <c r="G1049" s="52">
        <v>42873.056533564813</v>
      </c>
      <c r="H1049" s="3">
        <v>0.16799180265749375</v>
      </c>
      <c r="I1049" s="4">
        <v>-0.3148543967960763</v>
      </c>
      <c r="J1049" s="63">
        <f t="shared" si="153"/>
        <v>1572</v>
      </c>
      <c r="K1049" s="117">
        <f t="shared" si="154"/>
        <v>364.5</v>
      </c>
      <c r="L1049" s="104">
        <f t="shared" si="155"/>
        <v>0.14806170090399706</v>
      </c>
    </row>
    <row r="1050" spans="1:12">
      <c r="A1050" s="52">
        <v>42872.744149305552</v>
      </c>
      <c r="B1050" s="3">
        <v>-0.55287618529668392</v>
      </c>
      <c r="C1050" s="4">
        <v>0.29206166529802813</v>
      </c>
      <c r="D1050" s="63">
        <f t="shared" si="150"/>
        <v>875</v>
      </c>
      <c r="E1050" s="117">
        <f t="shared" si="151"/>
        <v>2008</v>
      </c>
      <c r="F1050" s="104">
        <f t="shared" si="152"/>
        <v>-0.44592375392058214</v>
      </c>
      <c r="G1050" s="52">
        <v>42873.056649305552</v>
      </c>
      <c r="H1050" s="3">
        <v>-0.20944030435777469</v>
      </c>
      <c r="I1050" s="4">
        <v>-0.25416279058666608</v>
      </c>
      <c r="J1050" s="63">
        <f t="shared" si="153"/>
        <v>1272</v>
      </c>
      <c r="K1050" s="117">
        <f t="shared" si="154"/>
        <v>664.5</v>
      </c>
      <c r="L1050" s="104">
        <f t="shared" si="155"/>
        <v>0.82131547943038108</v>
      </c>
    </row>
    <row r="1051" spans="1:12">
      <c r="A1051" s="52">
        <v>42872.744265046291</v>
      </c>
      <c r="B1051" s="3">
        <v>0.12437957990801431</v>
      </c>
      <c r="C1051" s="4">
        <v>0.27183112989489139</v>
      </c>
      <c r="D1051" s="63">
        <f t="shared" si="150"/>
        <v>2023</v>
      </c>
      <c r="E1051" s="117">
        <f t="shared" si="151"/>
        <v>1967</v>
      </c>
      <c r="F1051" s="104">
        <f t="shared" si="152"/>
        <v>-0.35430635141926675</v>
      </c>
      <c r="G1051" s="52">
        <v>42873.056765046291</v>
      </c>
      <c r="H1051" s="3">
        <v>-4.3839713351426064E-2</v>
      </c>
      <c r="I1051" s="4">
        <v>-0.25416279058666608</v>
      </c>
      <c r="J1051" s="63">
        <f t="shared" si="153"/>
        <v>1412</v>
      </c>
      <c r="K1051" s="117">
        <f t="shared" si="154"/>
        <v>664.5</v>
      </c>
      <c r="L1051" s="104">
        <f t="shared" si="155"/>
        <v>-0.17611287415436813</v>
      </c>
    </row>
    <row r="1052" spans="1:12">
      <c r="A1052" s="52">
        <v>42872.744380787037</v>
      </c>
      <c r="B1052" s="3">
        <v>0.46941727597248573</v>
      </c>
      <c r="C1052" s="4">
        <v>0.3527532715074384</v>
      </c>
      <c r="D1052" s="63">
        <f t="shared" si="150"/>
        <v>2263</v>
      </c>
      <c r="E1052" s="117">
        <f t="shared" si="151"/>
        <v>2098</v>
      </c>
      <c r="F1052" s="104">
        <f t="shared" si="152"/>
        <v>0.28840059635014242</v>
      </c>
      <c r="G1052" s="52">
        <v>42873.056880787037</v>
      </c>
      <c r="H1052" s="3">
        <v>-4.8936456613882441E-2</v>
      </c>
      <c r="I1052" s="4">
        <v>-0.37554600300548657</v>
      </c>
      <c r="J1052" s="63">
        <f t="shared" si="153"/>
        <v>1410</v>
      </c>
      <c r="K1052" s="117">
        <f t="shared" si="154"/>
        <v>169</v>
      </c>
      <c r="L1052" s="104">
        <f t="shared" si="155"/>
        <v>-0.25413082333931025</v>
      </c>
    </row>
    <row r="1053" spans="1:12">
      <c r="A1053" s="52">
        <v>42872.744496527783</v>
      </c>
      <c r="B1053" s="3">
        <v>1.2287751134983593</v>
      </c>
      <c r="C1053" s="4">
        <v>0.23137005908861785</v>
      </c>
      <c r="D1053" s="63">
        <f t="shared" si="150"/>
        <v>2463</v>
      </c>
      <c r="E1053" s="117">
        <f t="shared" si="151"/>
        <v>1873</v>
      </c>
      <c r="F1053" s="104">
        <f t="shared" si="152"/>
        <v>1.0679695509783552E-2</v>
      </c>
      <c r="G1053" s="52">
        <v>42873.056996527783</v>
      </c>
      <c r="H1053" s="3">
        <v>-0.16973832708258635</v>
      </c>
      <c r="I1053" s="4">
        <v>-0.33508493219921309</v>
      </c>
      <c r="J1053" s="63">
        <f t="shared" si="153"/>
        <v>1304</v>
      </c>
      <c r="K1053" s="117">
        <f t="shared" si="154"/>
        <v>297</v>
      </c>
      <c r="L1053" s="104">
        <f t="shared" si="155"/>
        <v>-0.47213461133801932</v>
      </c>
    </row>
    <row r="1054" spans="1:12">
      <c r="A1054" s="52">
        <v>42872.744612268521</v>
      </c>
      <c r="B1054" s="3">
        <v>6.252469891412217E-2</v>
      </c>
      <c r="C1054" s="4">
        <v>0.10998684666979731</v>
      </c>
      <c r="D1054" s="63">
        <f t="shared" si="150"/>
        <v>1977</v>
      </c>
      <c r="E1054" s="117">
        <f t="shared" si="151"/>
        <v>1519</v>
      </c>
      <c r="F1054" s="104">
        <f t="shared" si="152"/>
        <v>0.12111215193518282</v>
      </c>
      <c r="G1054" s="52">
        <v>42873.057112268521</v>
      </c>
      <c r="H1054" s="3">
        <v>-0.41366768607001858</v>
      </c>
      <c r="I1054" s="4">
        <v>-0.19347118437725577</v>
      </c>
      <c r="J1054" s="63">
        <f t="shared" si="153"/>
        <v>1070</v>
      </c>
      <c r="K1054" s="117">
        <f t="shared" si="154"/>
        <v>1019.5</v>
      </c>
      <c r="L1054" s="104">
        <f t="shared" si="155"/>
        <v>-0.97925403794128041</v>
      </c>
    </row>
    <row r="1055" spans="1:12">
      <c r="A1055" s="52">
        <v>42872.74472800926</v>
      </c>
      <c r="B1055" s="3">
        <v>-0.54681306736058577</v>
      </c>
      <c r="C1055" s="4">
        <v>0.23137005908861785</v>
      </c>
      <c r="D1055" s="63">
        <f t="shared" si="150"/>
        <v>890</v>
      </c>
      <c r="E1055" s="117">
        <f t="shared" si="151"/>
        <v>1873</v>
      </c>
      <c r="F1055" s="104">
        <f t="shared" si="152"/>
        <v>0.89603179690366508</v>
      </c>
      <c r="G1055" s="52">
        <v>42873.05722800926</v>
      </c>
      <c r="H1055" s="3">
        <v>-0.59890115017720014</v>
      </c>
      <c r="I1055" s="4">
        <v>-0.45646814461803364</v>
      </c>
      <c r="J1055" s="63">
        <f t="shared" si="153"/>
        <v>780</v>
      </c>
      <c r="K1055" s="117">
        <f t="shared" si="154"/>
        <v>35.5</v>
      </c>
      <c r="L1055" s="104">
        <f t="shared" si="155"/>
        <v>0.2917260527334839</v>
      </c>
    </row>
    <row r="1056" spans="1:12">
      <c r="A1056" s="52">
        <v>42872.744843749999</v>
      </c>
      <c r="B1056" s="3">
        <v>-0.55683503531104461</v>
      </c>
      <c r="C1056" s="4">
        <v>8.975631126666056E-2</v>
      </c>
      <c r="D1056" s="63">
        <f t="shared" si="150"/>
        <v>863</v>
      </c>
      <c r="E1056" s="117">
        <f t="shared" si="151"/>
        <v>1443</v>
      </c>
      <c r="F1056" s="104">
        <f t="shared" si="152"/>
        <v>0.11876116987622981</v>
      </c>
      <c r="G1056" s="52">
        <v>42873.057343749999</v>
      </c>
      <c r="H1056" s="3">
        <v>-0.5352029145610685</v>
      </c>
      <c r="I1056" s="4">
        <v>-0.39577653840862337</v>
      </c>
      <c r="J1056" s="63">
        <f t="shared" si="153"/>
        <v>894</v>
      </c>
      <c r="K1056" s="117">
        <f t="shared" si="154"/>
        <v>129.5</v>
      </c>
      <c r="L1056" s="104">
        <f t="shared" si="155"/>
        <v>0.80071350872742042</v>
      </c>
    </row>
    <row r="1057" spans="1:12">
      <c r="A1057" s="52">
        <v>42872.744959490738</v>
      </c>
      <c r="B1057" s="3">
        <v>0.45179957136657301</v>
      </c>
      <c r="C1057" s="4">
        <v>0.27183112989489139</v>
      </c>
      <c r="D1057" s="63">
        <f t="shared" si="150"/>
        <v>2254</v>
      </c>
      <c r="E1057" s="117">
        <f t="shared" si="151"/>
        <v>1967</v>
      </c>
      <c r="F1057" s="104">
        <f t="shared" si="152"/>
        <v>6.3340904609117718E-2</v>
      </c>
      <c r="G1057" s="52">
        <v>42873.057459490738</v>
      </c>
      <c r="H1057" s="3">
        <v>-0.5851591712102957</v>
      </c>
      <c r="I1057" s="4">
        <v>-0.39577653840862337</v>
      </c>
      <c r="J1057" s="63">
        <f t="shared" si="153"/>
        <v>803</v>
      </c>
      <c r="K1057" s="117">
        <f t="shared" si="154"/>
        <v>129.5</v>
      </c>
      <c r="L1057" s="104">
        <f t="shared" si="155"/>
        <v>0.73622386348171831</v>
      </c>
    </row>
    <row r="1058" spans="1:12">
      <c r="A1058" s="52">
        <v>42872.745075231476</v>
      </c>
      <c r="B1058" s="3">
        <v>-6.9359149853856536E-2</v>
      </c>
      <c r="C1058" s="4">
        <v>0.25160059449175465</v>
      </c>
      <c r="D1058" s="63">
        <f t="shared" si="150"/>
        <v>1834</v>
      </c>
      <c r="E1058" s="117">
        <f t="shared" si="151"/>
        <v>1925</v>
      </c>
      <c r="F1058" s="104">
        <f t="shared" si="152"/>
        <v>0.23000397163591907</v>
      </c>
      <c r="G1058" s="52">
        <v>42873.057575231476</v>
      </c>
      <c r="H1058" s="3">
        <v>-0.68222322959143988</v>
      </c>
      <c r="I1058" s="4">
        <v>-0.33508493219921309</v>
      </c>
      <c r="J1058" s="63">
        <f t="shared" si="153"/>
        <v>627</v>
      </c>
      <c r="K1058" s="117">
        <f t="shared" si="154"/>
        <v>297</v>
      </c>
      <c r="L1058" s="104">
        <f t="shared" si="155"/>
        <v>0.77391707104294816</v>
      </c>
    </row>
    <row r="1059" spans="1:12">
      <c r="A1059" s="52">
        <v>42872.745190972222</v>
      </c>
      <c r="B1059" s="3">
        <v>0.7093545557272849</v>
      </c>
      <c r="C1059" s="4">
        <v>0.3527532715074384</v>
      </c>
      <c r="D1059" s="63">
        <f t="shared" si="150"/>
        <v>2355</v>
      </c>
      <c r="E1059" s="117">
        <f t="shared" si="151"/>
        <v>2098</v>
      </c>
      <c r="F1059" s="104">
        <f t="shared" si="152"/>
        <v>0.55486072555605537</v>
      </c>
      <c r="G1059" s="52">
        <v>42873.057690972222</v>
      </c>
      <c r="H1059" s="3">
        <v>-0.23558086807217851</v>
      </c>
      <c r="I1059" s="4">
        <v>-0.29462386139293956</v>
      </c>
      <c r="J1059" s="63">
        <f t="shared" si="153"/>
        <v>1257</v>
      </c>
      <c r="K1059" s="117">
        <f t="shared" si="154"/>
        <v>447.5</v>
      </c>
      <c r="L1059" s="104">
        <f t="shared" si="155"/>
        <v>0.75769470234538816</v>
      </c>
    </row>
    <row r="1060" spans="1:12">
      <c r="A1060" s="52">
        <v>42872.745306712968</v>
      </c>
      <c r="B1060" s="3">
        <v>4.6343849536646622E-2</v>
      </c>
      <c r="C1060" s="4">
        <v>-5.1857436555296739E-2</v>
      </c>
      <c r="D1060" s="63">
        <f t="shared" si="150"/>
        <v>1967</v>
      </c>
      <c r="E1060" s="117">
        <f t="shared" si="151"/>
        <v>874.5</v>
      </c>
      <c r="F1060" s="104">
        <f t="shared" si="152"/>
        <v>-1.1886344556626167E-2</v>
      </c>
      <c r="G1060" s="52">
        <v>42873.057806712968</v>
      </c>
      <c r="H1060" s="3">
        <v>0.73104044734818119</v>
      </c>
      <c r="I1060" s="4">
        <v>-0.1327795781678455</v>
      </c>
      <c r="J1060" s="63">
        <f t="shared" si="153"/>
        <v>1941</v>
      </c>
      <c r="K1060" s="117">
        <f t="shared" si="154"/>
        <v>1368</v>
      </c>
      <c r="L1060" s="104">
        <f t="shared" si="155"/>
        <v>-0.34926655767900633</v>
      </c>
    </row>
    <row r="1061" spans="1:12">
      <c r="A1061" s="52">
        <v>42872.745422453707</v>
      </c>
      <c r="B1061" s="3">
        <v>-0.20734910746678609</v>
      </c>
      <c r="C1061" s="4">
        <v>0.3527532715074384</v>
      </c>
      <c r="D1061" s="63">
        <f t="shared" si="150"/>
        <v>1635</v>
      </c>
      <c r="E1061" s="117">
        <f t="shared" si="151"/>
        <v>2098</v>
      </c>
      <c r="F1061" s="104">
        <f t="shared" si="152"/>
        <v>6.9691546231466533E-2</v>
      </c>
      <c r="G1061" s="52">
        <v>42873.057922453707</v>
      </c>
      <c r="H1061" s="3">
        <v>0.80916318114249552</v>
      </c>
      <c r="I1061" s="4">
        <v>-0.19347118437725577</v>
      </c>
      <c r="J1061" s="63">
        <f t="shared" si="153"/>
        <v>1983</v>
      </c>
      <c r="K1061" s="117">
        <f t="shared" si="154"/>
        <v>1019.5</v>
      </c>
      <c r="L1061" s="104">
        <f t="shared" si="155"/>
        <v>-0.24017152682064172</v>
      </c>
    </row>
    <row r="1062" spans="1:12">
      <c r="A1062" s="52">
        <v>42872.745538194446</v>
      </c>
      <c r="B1062" s="3">
        <v>9.3086826848054194E-2</v>
      </c>
      <c r="C1062" s="4">
        <v>0.21113952368548111</v>
      </c>
      <c r="D1062" s="63">
        <f t="shared" si="150"/>
        <v>2001</v>
      </c>
      <c r="E1062" s="117">
        <f t="shared" si="151"/>
        <v>1816</v>
      </c>
      <c r="F1062" s="104">
        <f t="shared" si="152"/>
        <v>0.40357777454217747</v>
      </c>
      <c r="G1062" s="52">
        <v>42873.058038194446</v>
      </c>
      <c r="H1062" s="3">
        <v>0.76406313090679323</v>
      </c>
      <c r="I1062" s="4">
        <v>-0.35531546760234983</v>
      </c>
      <c r="J1062" s="63">
        <f t="shared" si="153"/>
        <v>1957</v>
      </c>
      <c r="K1062" s="117">
        <f t="shared" si="154"/>
        <v>229.5</v>
      </c>
      <c r="L1062" s="104">
        <f t="shared" si="155"/>
        <v>-9.7574014664555772E-2</v>
      </c>
    </row>
    <row r="1063" spans="1:12">
      <c r="A1063" s="52">
        <v>42872.745653935184</v>
      </c>
      <c r="B1063" s="3">
        <v>0.12438935182035657</v>
      </c>
      <c r="C1063" s="4">
        <v>0.15044791747607084</v>
      </c>
      <c r="D1063" s="63">
        <f t="shared" si="150"/>
        <v>2024</v>
      </c>
      <c r="E1063" s="117">
        <f t="shared" si="151"/>
        <v>1659</v>
      </c>
      <c r="F1063" s="104">
        <f t="shared" si="152"/>
        <v>0.26819538989452968</v>
      </c>
      <c r="G1063" s="52">
        <v>42873.058153935184</v>
      </c>
      <c r="H1063" s="3">
        <v>0.68744290709726907</v>
      </c>
      <c r="I1063" s="4">
        <v>-0.25416279058666608</v>
      </c>
      <c r="J1063" s="63">
        <f t="shared" si="153"/>
        <v>1913</v>
      </c>
      <c r="K1063" s="117">
        <f t="shared" si="154"/>
        <v>664.5</v>
      </c>
      <c r="L1063" s="104">
        <f t="shared" si="155"/>
        <v>-7.356982882476841E-2</v>
      </c>
    </row>
    <row r="1064" spans="1:12">
      <c r="A1064" s="52">
        <v>42872.745769675923</v>
      </c>
      <c r="B1064" s="3">
        <v>1.386424197841311</v>
      </c>
      <c r="C1064" s="4">
        <v>0.27183112989489139</v>
      </c>
      <c r="D1064" s="63">
        <f t="shared" si="150"/>
        <v>2476</v>
      </c>
      <c r="E1064" s="117">
        <f t="shared" si="151"/>
        <v>1967</v>
      </c>
      <c r="F1064" s="104">
        <f t="shared" si="152"/>
        <v>0.19275719952101947</v>
      </c>
      <c r="G1064" s="52">
        <v>42873.058269675923</v>
      </c>
      <c r="H1064" s="3">
        <v>0.83894404651487509</v>
      </c>
      <c r="I1064" s="4">
        <v>2.9064705057250291E-2</v>
      </c>
      <c r="J1064" s="63">
        <f t="shared" si="153"/>
        <v>1997</v>
      </c>
      <c r="K1064" s="117">
        <f t="shared" si="154"/>
        <v>1989.5</v>
      </c>
      <c r="L1064" s="104">
        <f t="shared" si="155"/>
        <v>3.8831510406510304E-2</v>
      </c>
    </row>
    <row r="1065" spans="1:12">
      <c r="A1065" s="52">
        <v>42872.745885416662</v>
      </c>
      <c r="B1065" s="3">
        <v>0.49573627614381027</v>
      </c>
      <c r="C1065" s="4">
        <v>0.15044791747607084</v>
      </c>
      <c r="D1065" s="63">
        <f t="shared" si="150"/>
        <v>2277</v>
      </c>
      <c r="E1065" s="117">
        <f t="shared" si="151"/>
        <v>1659</v>
      </c>
      <c r="F1065" s="104">
        <f t="shared" si="152"/>
        <v>0.37877902100731825</v>
      </c>
      <c r="G1065" s="52">
        <v>42873.058385416662</v>
      </c>
      <c r="H1065" s="3">
        <v>0.96880819762486747</v>
      </c>
      <c r="I1065" s="4">
        <v>-0.21370171978039254</v>
      </c>
      <c r="J1065" s="63">
        <f t="shared" si="153"/>
        <v>2059</v>
      </c>
      <c r="K1065" s="117">
        <f t="shared" si="154"/>
        <v>909</v>
      </c>
      <c r="L1065" s="104">
        <f t="shared" si="155"/>
        <v>-0.58475249229091508</v>
      </c>
    </row>
    <row r="1066" spans="1:12">
      <c r="A1066" s="52">
        <v>42872.746001157408</v>
      </c>
      <c r="B1066" s="3">
        <v>1.094167664285129</v>
      </c>
      <c r="C1066" s="4">
        <v>8.975631126666056E-2</v>
      </c>
      <c r="D1066" s="63">
        <f t="shared" si="150"/>
        <v>2442</v>
      </c>
      <c r="E1066" s="117">
        <f t="shared" si="151"/>
        <v>1443</v>
      </c>
      <c r="F1066" s="104">
        <f t="shared" si="152"/>
        <v>-0.44774564913277431</v>
      </c>
      <c r="G1066" s="52">
        <v>42873.058501157408</v>
      </c>
      <c r="H1066" s="3">
        <v>1.3098327276453836</v>
      </c>
      <c r="I1066" s="4">
        <v>-0.27439332598980282</v>
      </c>
      <c r="J1066" s="63">
        <f t="shared" si="153"/>
        <v>2193</v>
      </c>
      <c r="K1066" s="117">
        <f t="shared" si="154"/>
        <v>546</v>
      </c>
      <c r="L1066" s="104">
        <f t="shared" si="155"/>
        <v>-0.49330023212828539</v>
      </c>
    </row>
    <row r="1067" spans="1:12">
      <c r="A1067" s="52">
        <v>42872.746116898154</v>
      </c>
      <c r="B1067" s="3">
        <v>1.4495781245620596</v>
      </c>
      <c r="C1067" s="4">
        <v>0.1706784528792076</v>
      </c>
      <c r="D1067" s="63">
        <f t="shared" si="150"/>
        <v>2488</v>
      </c>
      <c r="E1067" s="117">
        <f t="shared" si="151"/>
        <v>1711.5</v>
      </c>
      <c r="F1067" s="104">
        <f t="shared" si="152"/>
        <v>-0.71634273003683879</v>
      </c>
      <c r="G1067" s="52">
        <v>42873.058616898154</v>
      </c>
      <c r="H1067" s="3">
        <v>0.47813160373737573</v>
      </c>
      <c r="I1067" s="4">
        <v>-0.39577653840862337</v>
      </c>
      <c r="J1067" s="63">
        <f t="shared" si="153"/>
        <v>1781</v>
      </c>
      <c r="K1067" s="117">
        <f t="shared" si="154"/>
        <v>129.5</v>
      </c>
      <c r="L1067" s="104">
        <f t="shared" si="155"/>
        <v>-0.63873054084548431</v>
      </c>
    </row>
    <row r="1068" spans="1:12">
      <c r="A1068" s="52">
        <v>42872.746232638892</v>
      </c>
      <c r="B1068" s="3">
        <v>0.27172713773747414</v>
      </c>
      <c r="C1068" s="4">
        <v>0.10998684666979731</v>
      </c>
      <c r="D1068" s="63">
        <f t="shared" si="150"/>
        <v>2135</v>
      </c>
      <c r="E1068" s="117">
        <f t="shared" si="151"/>
        <v>1519</v>
      </c>
      <c r="F1068" s="104">
        <f t="shared" si="152"/>
        <v>-0.68121847284262693</v>
      </c>
      <c r="G1068" s="52">
        <v>42873.058732638892</v>
      </c>
      <c r="H1068" s="3">
        <v>0.76075270781128757</v>
      </c>
      <c r="I1068" s="4">
        <v>-0.19347118437725402</v>
      </c>
      <c r="J1068" s="63">
        <f t="shared" si="153"/>
        <v>1954</v>
      </c>
      <c r="K1068" s="117">
        <f t="shared" si="154"/>
        <v>1077</v>
      </c>
      <c r="L1068" s="104">
        <f t="shared" si="155"/>
        <v>7.2913489541119814E-2</v>
      </c>
    </row>
    <row r="1069" spans="1:12">
      <c r="A1069" s="52">
        <v>42872.746348379631</v>
      </c>
      <c r="B1069" s="3">
        <v>-1.1964873743223579E-2</v>
      </c>
      <c r="C1069" s="4">
        <v>0.1706784528792076</v>
      </c>
      <c r="D1069" s="63">
        <f t="shared" si="150"/>
        <v>1906</v>
      </c>
      <c r="E1069" s="117">
        <f t="shared" si="151"/>
        <v>1711.5</v>
      </c>
      <c r="F1069" s="104">
        <f t="shared" si="152"/>
        <v>-1.7643115773932433E-2</v>
      </c>
      <c r="G1069" s="52">
        <v>42873.058848379631</v>
      </c>
      <c r="H1069" s="3">
        <v>6.9578546522521267E-2</v>
      </c>
      <c r="I1069" s="4">
        <v>-0.39577653840862337</v>
      </c>
      <c r="J1069" s="63">
        <f t="shared" si="153"/>
        <v>1509</v>
      </c>
      <c r="K1069" s="117">
        <f t="shared" si="154"/>
        <v>129.5</v>
      </c>
      <c r="L1069" s="104">
        <f t="shared" si="155"/>
        <v>0.38862248814583933</v>
      </c>
    </row>
    <row r="1070" spans="1:12">
      <c r="A1070" s="52">
        <v>42872.74646412037</v>
      </c>
      <c r="B1070" s="3">
        <v>0.54721024593802736</v>
      </c>
      <c r="C1070" s="4">
        <v>0.51459755473253244</v>
      </c>
      <c r="D1070" s="63">
        <f t="shared" si="150"/>
        <v>2295</v>
      </c>
      <c r="E1070" s="117">
        <f t="shared" si="151"/>
        <v>2314.5</v>
      </c>
      <c r="F1070" s="104">
        <f t="shared" si="152"/>
        <v>0.36780028494418771</v>
      </c>
      <c r="G1070" s="52">
        <v>42873.05896412037</v>
      </c>
      <c r="H1070" s="3">
        <v>-0.413275241215321</v>
      </c>
      <c r="I1070" s="4">
        <v>-0.3148543967960763</v>
      </c>
      <c r="J1070" s="63">
        <f t="shared" si="153"/>
        <v>1071</v>
      </c>
      <c r="K1070" s="117">
        <f t="shared" si="154"/>
        <v>364.5</v>
      </c>
      <c r="L1070" s="104">
        <f t="shared" si="155"/>
        <v>0.37612501294104733</v>
      </c>
    </row>
    <row r="1071" spans="1:12">
      <c r="A1071" s="52">
        <v>42872.746579861108</v>
      </c>
      <c r="B1071" s="3">
        <v>-0.21344658907442673</v>
      </c>
      <c r="C1071" s="4">
        <v>0.3527532715074384</v>
      </c>
      <c r="D1071" s="63">
        <f t="shared" si="150"/>
        <v>1624</v>
      </c>
      <c r="E1071" s="117">
        <f t="shared" si="151"/>
        <v>2098</v>
      </c>
      <c r="F1071" s="104">
        <f t="shared" si="152"/>
        <v>0.49187439700479502</v>
      </c>
      <c r="G1071" s="52">
        <v>42873.059079861108</v>
      </c>
      <c r="H1071" s="3">
        <v>-0.47888993595257345</v>
      </c>
      <c r="I1071" s="4">
        <v>-0.35531546760234983</v>
      </c>
      <c r="J1071" s="63">
        <f t="shared" si="153"/>
        <v>981</v>
      </c>
      <c r="K1071" s="117">
        <f t="shared" si="154"/>
        <v>229.5</v>
      </c>
      <c r="L1071" s="104">
        <f t="shared" si="155"/>
        <v>0.22763888413468703</v>
      </c>
    </row>
    <row r="1072" spans="1:12">
      <c r="A1072" s="52">
        <v>42872.746695601847</v>
      </c>
      <c r="B1072" s="3">
        <v>0.91479405025662042</v>
      </c>
      <c r="C1072" s="4">
        <v>0.29206166529802813</v>
      </c>
      <c r="D1072" s="63">
        <f t="shared" si="150"/>
        <v>2407</v>
      </c>
      <c r="E1072" s="117">
        <f t="shared" si="151"/>
        <v>2008</v>
      </c>
      <c r="F1072" s="104">
        <f t="shared" si="152"/>
        <v>0.63597435734317997</v>
      </c>
      <c r="G1072" s="52">
        <v>42873.059195601847</v>
      </c>
      <c r="H1072" s="3">
        <v>0.32713034215926268</v>
      </c>
      <c r="I1072" s="4">
        <v>-0.41600707381176011</v>
      </c>
      <c r="J1072" s="63">
        <f t="shared" si="153"/>
        <v>1698</v>
      </c>
      <c r="K1072" s="117">
        <f t="shared" si="154"/>
        <v>95.5</v>
      </c>
      <c r="L1072" s="104">
        <f t="shared" si="155"/>
        <v>0.16135156807047091</v>
      </c>
    </row>
    <row r="1073" spans="1:12">
      <c r="A1073" s="52">
        <v>42872.746811342593</v>
      </c>
      <c r="B1073" s="3">
        <v>0.30229682327484253</v>
      </c>
      <c r="C1073" s="4">
        <v>0.37298380691057514</v>
      </c>
      <c r="D1073" s="63">
        <f t="shared" si="150"/>
        <v>2171</v>
      </c>
      <c r="E1073" s="117">
        <f t="shared" si="151"/>
        <v>2130</v>
      </c>
      <c r="F1073" s="104">
        <f t="shared" si="152"/>
        <v>0.6665515078673363</v>
      </c>
      <c r="G1073" s="52">
        <v>42873.059311342593</v>
      </c>
      <c r="H1073" s="3">
        <v>-0.15793840820130717</v>
      </c>
      <c r="I1073" s="4">
        <v>-0.15301011357098052</v>
      </c>
      <c r="J1073" s="63">
        <f t="shared" si="153"/>
        <v>1314</v>
      </c>
      <c r="K1073" s="117">
        <f t="shared" si="154"/>
        <v>1290</v>
      </c>
      <c r="L1073" s="104">
        <f t="shared" si="155"/>
        <v>-0.76476936633990555</v>
      </c>
    </row>
    <row r="1074" spans="1:12">
      <c r="A1074" s="52">
        <v>42872.746927083339</v>
      </c>
      <c r="B1074" s="3">
        <v>-0.19784525656458901</v>
      </c>
      <c r="C1074" s="4">
        <v>0.1706784528792076</v>
      </c>
      <c r="D1074" s="63">
        <f t="shared" si="150"/>
        <v>1651</v>
      </c>
      <c r="E1074" s="117">
        <f t="shared" si="151"/>
        <v>1711.5</v>
      </c>
      <c r="F1074" s="104">
        <f t="shared" si="152"/>
        <v>0.32750023917491189</v>
      </c>
      <c r="G1074" s="52">
        <v>42873.059427083339</v>
      </c>
      <c r="H1074" s="3">
        <v>-3.4931954154285662E-2</v>
      </c>
      <c r="I1074" s="4">
        <v>-0.1327795781678455</v>
      </c>
      <c r="J1074" s="63">
        <f t="shared" si="153"/>
        <v>1421</v>
      </c>
      <c r="K1074" s="117">
        <f t="shared" si="154"/>
        <v>1368</v>
      </c>
      <c r="L1074" s="104">
        <f t="shared" si="155"/>
        <v>-0.79780539565792807</v>
      </c>
    </row>
    <row r="1075" spans="1:12">
      <c r="A1075" s="52">
        <v>42872.747042824078</v>
      </c>
      <c r="B1075" s="3">
        <v>-0.33217884140518089</v>
      </c>
      <c r="C1075" s="4">
        <v>4.9295240460387052E-2</v>
      </c>
      <c r="D1075" s="63">
        <f t="shared" si="150"/>
        <v>1436</v>
      </c>
      <c r="E1075" s="117">
        <f t="shared" si="151"/>
        <v>1304.5</v>
      </c>
      <c r="F1075" s="104">
        <f t="shared" si="152"/>
        <v>0.53606007858655425</v>
      </c>
      <c r="G1075" s="52">
        <v>42873.059542824078</v>
      </c>
      <c r="H1075" s="3">
        <v>4.6224795374275207E-2</v>
      </c>
      <c r="I1075" s="4">
        <v>-0.37554600300548657</v>
      </c>
      <c r="J1075" s="63">
        <f t="shared" si="153"/>
        <v>1492</v>
      </c>
      <c r="K1075" s="117">
        <f t="shared" si="154"/>
        <v>169</v>
      </c>
      <c r="L1075" s="104">
        <f t="shared" si="155"/>
        <v>-0.81000963525723546</v>
      </c>
    </row>
    <row r="1076" spans="1:12">
      <c r="A1076" s="52">
        <v>42872.747158564816</v>
      </c>
      <c r="B1076" s="3">
        <v>-0.57883744565632089</v>
      </c>
      <c r="C1076" s="4">
        <v>0.13021738207293407</v>
      </c>
      <c r="D1076" s="63">
        <f t="shared" si="150"/>
        <v>779</v>
      </c>
      <c r="E1076" s="117">
        <f t="shared" si="151"/>
        <v>1594</v>
      </c>
      <c r="F1076" s="104">
        <f t="shared" si="152"/>
        <v>-0.32561016760231976</v>
      </c>
      <c r="G1076" s="52">
        <v>42873.059658564816</v>
      </c>
      <c r="H1076" s="3">
        <v>-4.0776982936153186E-2</v>
      </c>
      <c r="I1076" s="4">
        <v>2.9064705057250291E-2</v>
      </c>
      <c r="J1076" s="63">
        <f t="shared" si="153"/>
        <v>1416</v>
      </c>
      <c r="K1076" s="117">
        <f t="shared" si="154"/>
        <v>1989.5</v>
      </c>
      <c r="L1076" s="104">
        <f t="shared" si="155"/>
        <v>0.19068764898240192</v>
      </c>
    </row>
    <row r="1077" spans="1:12">
      <c r="A1077" s="52">
        <v>42872.747274305555</v>
      </c>
      <c r="B1077" s="3">
        <v>-0.57472889333052024</v>
      </c>
      <c r="C1077" s="4">
        <v>0.10998684666979731</v>
      </c>
      <c r="D1077" s="63">
        <f t="shared" si="150"/>
        <v>799</v>
      </c>
      <c r="E1077" s="117">
        <f t="shared" si="151"/>
        <v>1519</v>
      </c>
      <c r="F1077" s="104">
        <f t="shared" si="152"/>
        <v>-0.75892359070351889</v>
      </c>
      <c r="G1077" s="52">
        <v>42873.059774305555</v>
      </c>
      <c r="H1077" s="3">
        <v>-0.397525490137351</v>
      </c>
      <c r="I1077" s="4">
        <v>0.10998684666979558</v>
      </c>
      <c r="J1077" s="63">
        <f t="shared" si="153"/>
        <v>1092</v>
      </c>
      <c r="K1077" s="117">
        <f t="shared" si="154"/>
        <v>2124</v>
      </c>
      <c r="L1077" s="104">
        <f t="shared" si="155"/>
        <v>3.3095566630970311E-2</v>
      </c>
    </row>
    <row r="1078" spans="1:12">
      <c r="A1078" s="52">
        <v>42872.747390046294</v>
      </c>
      <c r="B1078" s="3">
        <v>0.49486402513102029</v>
      </c>
      <c r="C1078" s="4">
        <v>0.13021738207293407</v>
      </c>
      <c r="D1078" s="63">
        <f t="shared" si="150"/>
        <v>2276</v>
      </c>
      <c r="E1078" s="117">
        <f t="shared" si="151"/>
        <v>1594</v>
      </c>
      <c r="F1078" s="104">
        <f t="shared" si="152"/>
        <v>-0.10214994166693221</v>
      </c>
      <c r="G1078" s="52">
        <v>42873.059890046294</v>
      </c>
      <c r="H1078" s="3">
        <v>-1.3981298135228089E-2</v>
      </c>
      <c r="I1078" s="4">
        <v>-0.23393225518352931</v>
      </c>
      <c r="J1078" s="63">
        <f t="shared" si="153"/>
        <v>1443</v>
      </c>
      <c r="K1078" s="117">
        <f t="shared" si="154"/>
        <v>789</v>
      </c>
      <c r="L1078" s="104">
        <f t="shared" si="155"/>
        <v>4.8452477865945948E-2</v>
      </c>
    </row>
    <row r="1079" spans="1:12">
      <c r="A1079" s="52">
        <v>42872.747505787032</v>
      </c>
      <c r="B1079" s="3">
        <v>-0.49547982227308235</v>
      </c>
      <c r="C1079" s="4">
        <v>8.975631126666056E-2</v>
      </c>
      <c r="D1079" s="63">
        <f t="shared" si="150"/>
        <v>1027</v>
      </c>
      <c r="E1079" s="117">
        <f t="shared" si="151"/>
        <v>1443</v>
      </c>
      <c r="F1079" s="104">
        <f t="shared" si="152"/>
        <v>0.22133503925436626</v>
      </c>
      <c r="G1079" s="52">
        <v>42873.060005787032</v>
      </c>
      <c r="H1079" s="3">
        <v>-0.10159914998780757</v>
      </c>
      <c r="I1079" s="4">
        <v>-7.20879719584335E-2</v>
      </c>
      <c r="J1079" s="63">
        <f t="shared" si="153"/>
        <v>1366</v>
      </c>
      <c r="K1079" s="117">
        <f t="shared" si="154"/>
        <v>1653.5</v>
      </c>
      <c r="L1079" s="104">
        <f t="shared" si="155"/>
        <v>3.9298590439367946E-2</v>
      </c>
    </row>
    <row r="1080" spans="1:12">
      <c r="A1080" s="52">
        <v>42872.747621527778</v>
      </c>
      <c r="B1080" s="3">
        <v>-0.61845981309471931</v>
      </c>
      <c r="C1080" s="4">
        <v>8.975631126666056E-2</v>
      </c>
      <c r="D1080" s="63">
        <f t="shared" si="150"/>
        <v>654</v>
      </c>
      <c r="E1080" s="117">
        <f t="shared" si="151"/>
        <v>1443</v>
      </c>
      <c r="F1080" s="104">
        <f t="shared" si="152"/>
        <v>0.54000162871577195</v>
      </c>
      <c r="G1080" s="52">
        <v>42873.060121527778</v>
      </c>
      <c r="H1080" s="3">
        <v>0.11407734776195079</v>
      </c>
      <c r="I1080" s="4">
        <v>-0.39577653840862337</v>
      </c>
      <c r="J1080" s="63">
        <f t="shared" si="153"/>
        <v>1538</v>
      </c>
      <c r="K1080" s="117">
        <f t="shared" si="154"/>
        <v>129.5</v>
      </c>
      <c r="L1080" s="104">
        <f t="shared" si="155"/>
        <v>-0.41077850451924031</v>
      </c>
    </row>
    <row r="1081" spans="1:12">
      <c r="A1081" s="52">
        <v>42872.747737268524</v>
      </c>
      <c r="B1081" s="3">
        <v>-0.3951629850770797</v>
      </c>
      <c r="C1081" s="4">
        <v>0.31229220070116487</v>
      </c>
      <c r="D1081" s="63">
        <f t="shared" si="150"/>
        <v>1299</v>
      </c>
      <c r="E1081" s="117">
        <f t="shared" si="151"/>
        <v>2043</v>
      </c>
      <c r="F1081" s="104">
        <f t="shared" si="152"/>
        <v>0.28118315369276337</v>
      </c>
      <c r="G1081" s="52">
        <v>42873.060237268524</v>
      </c>
      <c r="H1081" s="3">
        <v>-0.14100470745581753</v>
      </c>
      <c r="I1081" s="4">
        <v>-0.15301011357098052</v>
      </c>
      <c r="J1081" s="63">
        <f t="shared" si="153"/>
        <v>1328</v>
      </c>
      <c r="K1081" s="117">
        <f t="shared" si="154"/>
        <v>1290</v>
      </c>
      <c r="L1081" s="104">
        <f t="shared" si="155"/>
        <v>-0.87987263546640537</v>
      </c>
    </row>
    <row r="1082" spans="1:12">
      <c r="A1082" s="52">
        <v>42872.747853009263</v>
      </c>
      <c r="B1082" s="3">
        <v>0.23975208134517717</v>
      </c>
      <c r="C1082" s="4">
        <v>0.39321434231371194</v>
      </c>
      <c r="D1082" s="63">
        <f t="shared" si="150"/>
        <v>2104</v>
      </c>
      <c r="E1082" s="117">
        <f t="shared" si="151"/>
        <v>2158.5</v>
      </c>
      <c r="F1082" s="104">
        <f t="shared" si="152"/>
        <v>0.41205494984629182</v>
      </c>
      <c r="G1082" s="52">
        <v>42873.060353009263</v>
      </c>
      <c r="H1082" s="3">
        <v>-0.53354084377904398</v>
      </c>
      <c r="I1082" s="4">
        <v>-0.25416279058666608</v>
      </c>
      <c r="J1082" s="63">
        <f t="shared" si="153"/>
        <v>895</v>
      </c>
      <c r="K1082" s="117">
        <f t="shared" si="154"/>
        <v>664.5</v>
      </c>
      <c r="L1082" s="104">
        <f t="shared" si="155"/>
        <v>-0.53276963131003929</v>
      </c>
    </row>
    <row r="1083" spans="1:12">
      <c r="A1083" s="52">
        <v>42872.747968750002</v>
      </c>
      <c r="B1083" s="3">
        <v>0.30148859878555373</v>
      </c>
      <c r="C1083" s="4">
        <v>0.77759451497331034</v>
      </c>
      <c r="D1083" s="63">
        <f t="shared" si="150"/>
        <v>2169</v>
      </c>
      <c r="E1083" s="117">
        <f t="shared" si="151"/>
        <v>2465.5</v>
      </c>
      <c r="F1083" s="104">
        <f t="shared" si="152"/>
        <v>2.0306562594480621E-2</v>
      </c>
      <c r="G1083" s="52">
        <v>42873.060468750002</v>
      </c>
      <c r="H1083" s="3">
        <v>0.25613361616228703</v>
      </c>
      <c r="I1083" s="4">
        <v>-0.27439332598980282</v>
      </c>
      <c r="J1083" s="63">
        <f t="shared" si="153"/>
        <v>1640</v>
      </c>
      <c r="K1083" s="117">
        <f t="shared" si="154"/>
        <v>546</v>
      </c>
      <c r="L1083" s="104">
        <f t="shared" si="155"/>
        <v>0.56115654745638199</v>
      </c>
    </row>
    <row r="1084" spans="1:12">
      <c r="A1084" s="52">
        <v>42872.74808449074</v>
      </c>
      <c r="B1084" s="3">
        <v>0.56547853592792652</v>
      </c>
      <c r="C1084" s="4">
        <v>0.1706784528792076</v>
      </c>
      <c r="D1084" s="63">
        <f t="shared" si="150"/>
        <v>2304</v>
      </c>
      <c r="E1084" s="117">
        <f t="shared" si="151"/>
        <v>1711.5</v>
      </c>
      <c r="F1084" s="104">
        <f t="shared" si="152"/>
        <v>-0.1675396515913414</v>
      </c>
      <c r="G1084" s="52">
        <v>42873.06058449074</v>
      </c>
      <c r="H1084" s="3">
        <v>-0.30026589101662271</v>
      </c>
      <c r="I1084" s="4">
        <v>-0.49692921542430712</v>
      </c>
      <c r="J1084" s="63">
        <f t="shared" si="153"/>
        <v>1186</v>
      </c>
      <c r="K1084" s="117">
        <f t="shared" si="154"/>
        <v>14</v>
      </c>
      <c r="L1084" s="104">
        <f t="shared" si="155"/>
        <v>0.18359392320167078</v>
      </c>
    </row>
    <row r="1085" spans="1:12">
      <c r="A1085" s="52">
        <v>42872.748200231479</v>
      </c>
      <c r="B1085" s="3">
        <v>-0.16385859051037455</v>
      </c>
      <c r="C1085" s="4">
        <v>0.21113952368548111</v>
      </c>
      <c r="D1085" s="63">
        <f t="shared" si="150"/>
        <v>1701</v>
      </c>
      <c r="E1085" s="117">
        <f t="shared" si="151"/>
        <v>1816</v>
      </c>
      <c r="F1085" s="104">
        <f t="shared" si="152"/>
        <v>-0.22212130972340458</v>
      </c>
      <c r="G1085" s="52">
        <v>42873.060700231479</v>
      </c>
      <c r="H1085" s="3">
        <v>-0.66157730884793953</v>
      </c>
      <c r="I1085" s="4">
        <v>-0.39577653840862337</v>
      </c>
      <c r="J1085" s="63">
        <f t="shared" si="153"/>
        <v>663</v>
      </c>
      <c r="K1085" s="117">
        <f t="shared" si="154"/>
        <v>129.5</v>
      </c>
      <c r="L1085" s="104">
        <f t="shared" si="155"/>
        <v>0.37887606184945899</v>
      </c>
    </row>
    <row r="1086" spans="1:12">
      <c r="A1086" s="52">
        <v>42872.748315972218</v>
      </c>
      <c r="B1086" s="3">
        <v>-0.38298809841112758</v>
      </c>
      <c r="C1086" s="4">
        <v>0.21113952368548111</v>
      </c>
      <c r="D1086" s="63">
        <f t="shared" si="150"/>
        <v>1325</v>
      </c>
      <c r="E1086" s="117">
        <f t="shared" si="151"/>
        <v>1816</v>
      </c>
      <c r="F1086" s="104">
        <f t="shared" si="152"/>
        <v>-0.21840375818731639</v>
      </c>
      <c r="G1086" s="52">
        <v>42873.060815972218</v>
      </c>
      <c r="H1086" s="3">
        <v>-0.72512089123290346</v>
      </c>
      <c r="I1086" s="4">
        <v>-0.41600707381176011</v>
      </c>
      <c r="J1086" s="63">
        <f t="shared" si="153"/>
        <v>554</v>
      </c>
      <c r="K1086" s="117">
        <f t="shared" si="154"/>
        <v>95.5</v>
      </c>
      <c r="L1086" s="104">
        <f t="shared" si="155"/>
        <v>0.58344517247087258</v>
      </c>
    </row>
    <row r="1087" spans="1:12">
      <c r="A1087" s="52">
        <v>42872.748431712964</v>
      </c>
      <c r="B1087" s="3">
        <v>0.88950082968297972</v>
      </c>
      <c r="C1087" s="4">
        <v>0.3527532715074384</v>
      </c>
      <c r="D1087" s="63">
        <f t="shared" si="150"/>
        <v>2401</v>
      </c>
      <c r="E1087" s="117">
        <f t="shared" si="151"/>
        <v>2098</v>
      </c>
      <c r="F1087" s="104">
        <f t="shared" si="152"/>
        <v>7.8150128502914112E-2</v>
      </c>
      <c r="G1087" s="52">
        <v>42873.060931712964</v>
      </c>
      <c r="H1087" s="3">
        <v>-3.6788490475650235E-2</v>
      </c>
      <c r="I1087" s="4">
        <v>-0.17324064897411903</v>
      </c>
      <c r="J1087" s="63">
        <f t="shared" si="153"/>
        <v>1419</v>
      </c>
      <c r="K1087" s="117">
        <f t="shared" si="154"/>
        <v>1139</v>
      </c>
      <c r="L1087" s="104">
        <f t="shared" si="155"/>
        <v>7.3582658109940288E-2</v>
      </c>
    </row>
    <row r="1088" spans="1:12">
      <c r="A1088" s="52">
        <v>42872.748547453702</v>
      </c>
      <c r="B1088" s="3">
        <v>0.64080583039365957</v>
      </c>
      <c r="C1088" s="4">
        <v>0.39321434231371194</v>
      </c>
      <c r="D1088" s="63">
        <f t="shared" si="150"/>
        <v>2331</v>
      </c>
      <c r="E1088" s="117">
        <f t="shared" si="151"/>
        <v>2158.5</v>
      </c>
      <c r="F1088" s="104">
        <f t="shared" si="152"/>
        <v>0.20023153365131408</v>
      </c>
      <c r="G1088" s="52">
        <v>42873.061047453702</v>
      </c>
      <c r="H1088" s="3">
        <v>-0.21698827482539071</v>
      </c>
      <c r="I1088" s="4">
        <v>-0.25416279058666608</v>
      </c>
      <c r="J1088" s="63">
        <f t="shared" si="153"/>
        <v>1266</v>
      </c>
      <c r="K1088" s="117">
        <f t="shared" si="154"/>
        <v>664.5</v>
      </c>
      <c r="L1088" s="104">
        <f t="shared" si="155"/>
        <v>-0.26606867314195981</v>
      </c>
    </row>
    <row r="1089" spans="1:12">
      <c r="A1089" s="52">
        <v>42872.748663194448</v>
      </c>
      <c r="B1089" s="3">
        <v>-6.1615323057419666E-2</v>
      </c>
      <c r="C1089" s="4">
        <v>0.1706784528792076</v>
      </c>
      <c r="D1089" s="63">
        <f t="shared" si="150"/>
        <v>1846</v>
      </c>
      <c r="E1089" s="117">
        <f t="shared" si="151"/>
        <v>1711.5</v>
      </c>
      <c r="F1089" s="104">
        <f t="shared" si="152"/>
        <v>-0.29461156555980123</v>
      </c>
      <c r="G1089" s="52">
        <v>42873.061163194448</v>
      </c>
      <c r="H1089" s="3">
        <v>-8.0884650499207414E-2</v>
      </c>
      <c r="I1089" s="4">
        <v>-0.41600707381176011</v>
      </c>
      <c r="J1089" s="63">
        <f t="shared" si="153"/>
        <v>1395</v>
      </c>
      <c r="K1089" s="117">
        <f t="shared" si="154"/>
        <v>95.5</v>
      </c>
      <c r="L1089" s="104">
        <f t="shared" si="155"/>
        <v>-5.1948330504730127E-2</v>
      </c>
    </row>
    <row r="1090" spans="1:12">
      <c r="A1090" s="52">
        <v>42872.748778935187</v>
      </c>
      <c r="B1090" s="3">
        <v>0.75181275750177523</v>
      </c>
      <c r="C1090" s="4">
        <v>0.33252273610430166</v>
      </c>
      <c r="D1090" s="63">
        <f t="shared" si="150"/>
        <v>2364</v>
      </c>
      <c r="E1090" s="117">
        <f t="shared" si="151"/>
        <v>2069.5</v>
      </c>
      <c r="F1090" s="104">
        <f t="shared" si="152"/>
        <v>-0.10439082573658275</v>
      </c>
      <c r="G1090" s="52">
        <v>42873.061278935187</v>
      </c>
      <c r="H1090" s="3">
        <v>0.21724669240903013</v>
      </c>
      <c r="I1090" s="4">
        <v>-0.33508493219921309</v>
      </c>
      <c r="J1090" s="63">
        <f t="shared" si="153"/>
        <v>1605</v>
      </c>
      <c r="K1090" s="117">
        <f t="shared" si="154"/>
        <v>297</v>
      </c>
      <c r="L1090" s="104">
        <f t="shared" si="155"/>
        <v>-0.25667236886042322</v>
      </c>
    </row>
    <row r="1091" spans="1:12">
      <c r="A1091" s="52">
        <v>42872.748894675926</v>
      </c>
      <c r="B1091" s="3">
        <v>1.0056310503827905</v>
      </c>
      <c r="C1091" s="4">
        <v>0.33252273610430166</v>
      </c>
      <c r="D1091" s="63">
        <f t="shared" si="150"/>
        <v>2429</v>
      </c>
      <c r="E1091" s="117">
        <f t="shared" si="151"/>
        <v>2069.5</v>
      </c>
      <c r="F1091" s="104">
        <f t="shared" si="152"/>
        <v>9.4324634358061946E-2</v>
      </c>
      <c r="G1091" s="52">
        <v>42873.061394675926</v>
      </c>
      <c r="H1091" s="3">
        <v>6.7821776024692942E-2</v>
      </c>
      <c r="I1091" s="4">
        <v>0.10998684666979731</v>
      </c>
      <c r="J1091" s="63">
        <f t="shared" si="153"/>
        <v>1507</v>
      </c>
      <c r="K1091" s="117">
        <f t="shared" si="154"/>
        <v>2140</v>
      </c>
      <c r="L1091" s="104">
        <f t="shared" si="155"/>
        <v>-0.17946198843002767</v>
      </c>
    </row>
    <row r="1092" spans="1:12">
      <c r="A1092" s="52">
        <v>42872.749010416665</v>
      </c>
      <c r="B1092" s="3">
        <v>-0.30672476464203513</v>
      </c>
      <c r="C1092" s="4">
        <v>0.27183112989489139</v>
      </c>
      <c r="D1092" s="63">
        <f t="shared" si="150"/>
        <v>1482</v>
      </c>
      <c r="E1092" s="117">
        <f t="shared" si="151"/>
        <v>1967</v>
      </c>
      <c r="F1092" s="104">
        <f t="shared" si="152"/>
        <v>0.10441139751537953</v>
      </c>
      <c r="G1092" s="52">
        <v>42873.061510416665</v>
      </c>
      <c r="H1092" s="3">
        <v>0.59065544420283866</v>
      </c>
      <c r="I1092" s="4">
        <v>-0.41600707381176011</v>
      </c>
      <c r="J1092" s="63">
        <f t="shared" si="153"/>
        <v>1842</v>
      </c>
      <c r="K1092" s="117">
        <f t="shared" si="154"/>
        <v>95.5</v>
      </c>
      <c r="L1092" s="104">
        <f t="shared" si="155"/>
        <v>0.78179475810123189</v>
      </c>
    </row>
    <row r="1093" spans="1:12">
      <c r="A1093" s="52">
        <v>42872.749126157403</v>
      </c>
      <c r="B1093" s="3">
        <v>0.77915149088475222</v>
      </c>
      <c r="C1093" s="4">
        <v>0.21113952368548111</v>
      </c>
      <c r="D1093" s="63">
        <f t="shared" si="150"/>
        <v>2368</v>
      </c>
      <c r="E1093" s="117">
        <f t="shared" si="151"/>
        <v>1816</v>
      </c>
      <c r="F1093" s="104">
        <f t="shared" si="152"/>
        <v>-0.39014257821040349</v>
      </c>
      <c r="G1093" s="52">
        <v>42873.061626157403</v>
      </c>
      <c r="H1093" s="3">
        <v>-0.50337535361585894</v>
      </c>
      <c r="I1093" s="4">
        <v>-0.23393225518352931</v>
      </c>
      <c r="J1093" s="63">
        <f t="shared" si="153"/>
        <v>944</v>
      </c>
      <c r="K1093" s="117">
        <f t="shared" si="154"/>
        <v>789</v>
      </c>
      <c r="L1093" s="104">
        <f t="shared" si="155"/>
        <v>0.74928417194070174</v>
      </c>
    </row>
    <row r="1094" spans="1:12">
      <c r="A1094" s="52">
        <v>42872.749241898149</v>
      </c>
      <c r="B1094" s="3">
        <v>3.732148947685076E-3</v>
      </c>
      <c r="C1094" s="4">
        <v>0.21113952368548111</v>
      </c>
      <c r="D1094" s="63">
        <f t="shared" si="150"/>
        <v>1923</v>
      </c>
      <c r="E1094" s="117">
        <f t="shared" si="151"/>
        <v>1816</v>
      </c>
      <c r="F1094" s="104">
        <f t="shared" si="152"/>
        <v>0.83630249321285233</v>
      </c>
      <c r="G1094" s="52">
        <v>42873.061741898149</v>
      </c>
      <c r="H1094" s="3">
        <v>-0.62304918746709637</v>
      </c>
      <c r="I1094" s="4">
        <v>-0.25416279058666608</v>
      </c>
      <c r="J1094" s="63">
        <f t="shared" si="153"/>
        <v>728</v>
      </c>
      <c r="K1094" s="117">
        <f t="shared" si="154"/>
        <v>664.5</v>
      </c>
      <c r="L1094" s="104">
        <f t="shared" si="155"/>
        <v>0.49441489178289227</v>
      </c>
    </row>
    <row r="1095" spans="1:12">
      <c r="A1095" s="52">
        <v>42872.749357638888</v>
      </c>
      <c r="B1095" s="3">
        <v>-0.14452153879651833</v>
      </c>
      <c r="C1095" s="4">
        <v>0.25160059449175465</v>
      </c>
      <c r="D1095" s="63">
        <f t="shared" si="150"/>
        <v>1735</v>
      </c>
      <c r="E1095" s="117">
        <f t="shared" si="151"/>
        <v>1925</v>
      </c>
      <c r="F1095" s="104">
        <f t="shared" si="152"/>
        <v>0.58645890000075518</v>
      </c>
      <c r="G1095" s="52">
        <v>42873.061857638888</v>
      </c>
      <c r="H1095" s="3">
        <v>-0.45518548998462616</v>
      </c>
      <c r="I1095" s="4">
        <v>-0.27439332598980282</v>
      </c>
      <c r="J1095" s="63">
        <f t="shared" si="153"/>
        <v>1021</v>
      </c>
      <c r="K1095" s="117">
        <f t="shared" si="154"/>
        <v>546</v>
      </c>
      <c r="L1095" s="104">
        <f t="shared" si="155"/>
        <v>-0.24291367244064757</v>
      </c>
    </row>
    <row r="1096" spans="1:12">
      <c r="A1096" s="52">
        <v>42872.749473379634</v>
      </c>
      <c r="B1096" s="3">
        <v>1.1599285516362804E-3</v>
      </c>
      <c r="C1096" s="4">
        <v>0.25160059449175465</v>
      </c>
      <c r="D1096" s="63">
        <f t="shared" si="150"/>
        <v>1918</v>
      </c>
      <c r="E1096" s="117">
        <f t="shared" si="151"/>
        <v>1925</v>
      </c>
      <c r="F1096" s="104">
        <f t="shared" si="152"/>
        <v>0.48068035033424056</v>
      </c>
      <c r="G1096" s="52">
        <v>42873.061973379634</v>
      </c>
      <c r="H1096" s="3">
        <v>-0.61612499275369603</v>
      </c>
      <c r="I1096" s="4">
        <v>-0.41600707381176011</v>
      </c>
      <c r="J1096" s="63">
        <f t="shared" si="153"/>
        <v>742</v>
      </c>
      <c r="K1096" s="117">
        <f t="shared" si="154"/>
        <v>95.5</v>
      </c>
      <c r="L1096" s="104">
        <f t="shared" si="155"/>
        <v>-0.25176966798822886</v>
      </c>
    </row>
    <row r="1097" spans="1:12">
      <c r="A1097" s="52">
        <v>42872.749589120373</v>
      </c>
      <c r="B1097" s="3">
        <v>1.189661714575851</v>
      </c>
      <c r="C1097" s="4">
        <v>0.27183112989489139</v>
      </c>
      <c r="D1097" s="63">
        <f t="shared" si="150"/>
        <v>2455</v>
      </c>
      <c r="E1097" s="117">
        <f t="shared" si="151"/>
        <v>1967</v>
      </c>
      <c r="F1097" s="104">
        <f t="shared" si="152"/>
        <v>0.74830850598520549</v>
      </c>
      <c r="G1097" s="52">
        <v>42873.062089120373</v>
      </c>
      <c r="H1097" s="3">
        <v>-0.59326687953975099</v>
      </c>
      <c r="I1097" s="4">
        <v>-0.3148543967960763</v>
      </c>
      <c r="J1097" s="63">
        <f t="shared" si="153"/>
        <v>791</v>
      </c>
      <c r="K1097" s="117">
        <f t="shared" si="154"/>
        <v>364.5</v>
      </c>
      <c r="L1097" s="104">
        <f t="shared" si="155"/>
        <v>-0.20514915070201042</v>
      </c>
    </row>
    <row r="1098" spans="1:12">
      <c r="A1098" s="52">
        <v>42872.749704861111</v>
      </c>
      <c r="B1098" s="3">
        <v>0.96315064760084412</v>
      </c>
      <c r="C1098" s="4">
        <v>0.19090898828234434</v>
      </c>
      <c r="D1098" s="63">
        <f t="shared" si="150"/>
        <v>2419</v>
      </c>
      <c r="E1098" s="117">
        <f t="shared" si="151"/>
        <v>1763</v>
      </c>
      <c r="F1098" s="104">
        <f t="shared" si="152"/>
        <v>0.71628915498497869</v>
      </c>
      <c r="G1098" s="52">
        <v>42873.062204861111</v>
      </c>
      <c r="H1098" s="3">
        <v>-1.3125090246045985E-2</v>
      </c>
      <c r="I1098" s="4">
        <v>-0.15301011357098052</v>
      </c>
      <c r="J1098" s="63">
        <f t="shared" si="153"/>
        <v>1444</v>
      </c>
      <c r="K1098" s="117">
        <f t="shared" si="154"/>
        <v>1290</v>
      </c>
      <c r="L1098" s="104">
        <f t="shared" si="155"/>
        <v>-0.72838984248378325</v>
      </c>
    </row>
    <row r="1099" spans="1:12">
      <c r="A1099" s="52">
        <v>42872.74982060185</v>
      </c>
      <c r="B1099" s="3">
        <v>-0.29673199309715548</v>
      </c>
      <c r="C1099" s="4">
        <v>0.23137005908861785</v>
      </c>
      <c r="D1099" s="63">
        <f t="shared" si="150"/>
        <v>1497</v>
      </c>
      <c r="E1099" s="117">
        <f t="shared" si="151"/>
        <v>1873</v>
      </c>
      <c r="F1099" s="104">
        <f t="shared" si="152"/>
        <v>0.52768796313190158</v>
      </c>
      <c r="G1099" s="52">
        <v>42873.06232060185</v>
      </c>
      <c r="H1099" s="3">
        <v>-0.31745834056537775</v>
      </c>
      <c r="I1099" s="4">
        <v>-0.39577653840862337</v>
      </c>
      <c r="J1099" s="63">
        <f t="shared" si="153"/>
        <v>1169</v>
      </c>
      <c r="K1099" s="117">
        <f t="shared" si="154"/>
        <v>129.5</v>
      </c>
      <c r="L1099" s="104">
        <f t="shared" si="155"/>
        <v>3.8531743082625379E-2</v>
      </c>
    </row>
    <row r="1100" spans="1:12">
      <c r="A1100" s="52">
        <v>42872.749936342589</v>
      </c>
      <c r="B1100" s="3">
        <v>-0.10813780438303716</v>
      </c>
      <c r="C1100" s="4">
        <v>0.27183112989489139</v>
      </c>
      <c r="D1100" s="63">
        <f t="shared" si="150"/>
        <v>1779</v>
      </c>
      <c r="E1100" s="117">
        <f t="shared" si="151"/>
        <v>1967</v>
      </c>
      <c r="F1100" s="104">
        <f t="shared" si="152"/>
        <v>0.67754797171112568</v>
      </c>
      <c r="G1100" s="52">
        <v>42873.062436342589</v>
      </c>
      <c r="H1100" s="3">
        <v>-0.59423987684287904</v>
      </c>
      <c r="I1100" s="4">
        <v>-0.3148543967960763</v>
      </c>
      <c r="J1100" s="63">
        <f t="shared" si="153"/>
        <v>790</v>
      </c>
      <c r="K1100" s="117">
        <f t="shared" si="154"/>
        <v>364.5</v>
      </c>
      <c r="L1100" s="104">
        <f t="shared" si="155"/>
        <v>-3.329523128242811E-2</v>
      </c>
    </row>
    <row r="1101" spans="1:12">
      <c r="A1101" s="52">
        <v>42872.750052083335</v>
      </c>
      <c r="B1101" s="3">
        <v>-0.32155456878635319</v>
      </c>
      <c r="C1101" s="4">
        <v>-3.1626901152159978E-2</v>
      </c>
      <c r="D1101" s="63">
        <f t="shared" si="150"/>
        <v>1450</v>
      </c>
      <c r="E1101" s="117">
        <f t="shared" si="151"/>
        <v>956.5</v>
      </c>
      <c r="F1101" s="104">
        <f t="shared" si="152"/>
        <v>0.63956072299199807</v>
      </c>
      <c r="G1101" s="52">
        <v>42873.062552083335</v>
      </c>
      <c r="H1101" s="3">
        <v>-0.55803248069368927</v>
      </c>
      <c r="I1101" s="4">
        <v>-0.17324064897411903</v>
      </c>
      <c r="J1101" s="63">
        <f t="shared" si="153"/>
        <v>853</v>
      </c>
      <c r="K1101" s="117">
        <f t="shared" si="154"/>
        <v>1139</v>
      </c>
      <c r="L1101" s="104">
        <f t="shared" si="155"/>
        <v>-0.25563177320642877</v>
      </c>
    </row>
    <row r="1102" spans="1:12">
      <c r="A1102" s="52">
        <v>42872.750167824073</v>
      </c>
      <c r="B1102" s="3">
        <v>-0.15085902952006144</v>
      </c>
      <c r="C1102" s="4">
        <v>0.10998684666979731</v>
      </c>
      <c r="D1102" s="63">
        <f t="shared" si="150"/>
        <v>1727</v>
      </c>
      <c r="E1102" s="117">
        <f t="shared" si="151"/>
        <v>1519</v>
      </c>
      <c r="F1102" s="104">
        <f t="shared" si="152"/>
        <v>0.20505076620066948</v>
      </c>
      <c r="G1102" s="52">
        <v>42873.062667824073</v>
      </c>
      <c r="H1102" s="3">
        <v>-0.57566119768365687</v>
      </c>
      <c r="I1102" s="4">
        <v>-0.35531546760234983</v>
      </c>
      <c r="J1102" s="63">
        <f t="shared" si="153"/>
        <v>819</v>
      </c>
      <c r="K1102" s="117">
        <f t="shared" si="154"/>
        <v>229.5</v>
      </c>
      <c r="L1102" s="104">
        <f t="shared" si="155"/>
        <v>-0.69601202635177195</v>
      </c>
    </row>
    <row r="1103" spans="1:12">
      <c r="A1103" s="52">
        <v>42872.750283564819</v>
      </c>
      <c r="B1103" s="3">
        <v>-0.57278676028482989</v>
      </c>
      <c r="C1103" s="4">
        <v>0.29206166529802813</v>
      </c>
      <c r="D1103" s="63">
        <f t="shared" si="150"/>
        <v>806</v>
      </c>
      <c r="E1103" s="117">
        <f t="shared" si="151"/>
        <v>2008</v>
      </c>
      <c r="F1103" s="104">
        <f t="shared" si="152"/>
        <v>2.2660340453752873E-2</v>
      </c>
      <c r="G1103" s="52">
        <v>42873.062783564819</v>
      </c>
      <c r="H1103" s="3">
        <v>-0.4612085944216992</v>
      </c>
      <c r="I1103" s="4">
        <v>-0.35531546760234983</v>
      </c>
      <c r="J1103" s="63">
        <f t="shared" si="153"/>
        <v>1005</v>
      </c>
      <c r="K1103" s="117">
        <f t="shared" si="154"/>
        <v>229.5</v>
      </c>
      <c r="L1103" s="104">
        <f t="shared" si="155"/>
        <v>-0.58150021805500141</v>
      </c>
    </row>
    <row r="1104" spans="1:12">
      <c r="A1104" s="52">
        <v>42872.750399305558</v>
      </c>
      <c r="B1104" s="3">
        <v>0.5107325058008797</v>
      </c>
      <c r="C1104" s="4">
        <v>0.3527532715074384</v>
      </c>
      <c r="D1104" s="63">
        <f t="shared" si="150"/>
        <v>2286</v>
      </c>
      <c r="E1104" s="117">
        <f t="shared" si="151"/>
        <v>2098</v>
      </c>
      <c r="F1104" s="104">
        <f t="shared" si="152"/>
        <v>0.26269204789091904</v>
      </c>
      <c r="G1104" s="52">
        <v>42873.062899305558</v>
      </c>
      <c r="H1104" s="3">
        <v>0.34388551320591415</v>
      </c>
      <c r="I1104" s="4">
        <v>-0.25416279058666608</v>
      </c>
      <c r="J1104" s="63">
        <f t="shared" si="153"/>
        <v>1711</v>
      </c>
      <c r="K1104" s="117">
        <f t="shared" si="154"/>
        <v>664.5</v>
      </c>
      <c r="L1104" s="104">
        <f t="shared" si="155"/>
        <v>-0.28909685166497667</v>
      </c>
    </row>
    <row r="1105" spans="1:12">
      <c r="A1105" s="52">
        <v>42872.750515046297</v>
      </c>
      <c r="B1105" s="3">
        <v>-0.2993231989244951</v>
      </c>
      <c r="C1105" s="4">
        <v>0.33252273610430166</v>
      </c>
      <c r="D1105" s="63">
        <f t="shared" si="150"/>
        <v>1492</v>
      </c>
      <c r="E1105" s="117">
        <f t="shared" si="151"/>
        <v>2069.5</v>
      </c>
      <c r="F1105" s="104">
        <f t="shared" si="152"/>
        <v>0.79708731148763157</v>
      </c>
      <c r="G1105" s="52">
        <v>42873.063015046297</v>
      </c>
      <c r="H1105" s="3">
        <v>3.1670087272210948E-2</v>
      </c>
      <c r="I1105" s="4">
        <v>-0.19347118437725577</v>
      </c>
      <c r="J1105" s="63">
        <f t="shared" si="153"/>
        <v>1477</v>
      </c>
      <c r="K1105" s="117">
        <f t="shared" si="154"/>
        <v>1019.5</v>
      </c>
      <c r="L1105" s="104">
        <f t="shared" si="155"/>
        <v>-9.8127735103753874E-2</v>
      </c>
    </row>
    <row r="1106" spans="1:12">
      <c r="A1106" s="52">
        <v>42872.750630787035</v>
      </c>
      <c r="B1106" s="3">
        <v>-0.67700099471060593</v>
      </c>
      <c r="C1106" s="4">
        <v>0.10998684666979731</v>
      </c>
      <c r="D1106" s="63">
        <f t="shared" si="150"/>
        <v>449</v>
      </c>
      <c r="E1106" s="117">
        <f t="shared" si="151"/>
        <v>1519</v>
      </c>
      <c r="F1106" s="104">
        <f t="shared" si="152"/>
        <v>0.80420772344991531</v>
      </c>
      <c r="G1106" s="52">
        <v>42873.063130787035</v>
      </c>
      <c r="H1106" s="3">
        <v>0.21899543366091453</v>
      </c>
      <c r="I1106" s="4">
        <v>0.19090898828234434</v>
      </c>
      <c r="J1106" s="63">
        <f t="shared" si="153"/>
        <v>1607</v>
      </c>
      <c r="K1106" s="117">
        <f t="shared" si="154"/>
        <v>2229.5</v>
      </c>
      <c r="L1106" s="104">
        <f t="shared" si="155"/>
        <v>-0.45255437912003332</v>
      </c>
    </row>
    <row r="1107" spans="1:12">
      <c r="A1107" s="52">
        <v>42872.750746527774</v>
      </c>
      <c r="B1107" s="3">
        <v>-0.61726815754228204</v>
      </c>
      <c r="C1107" s="4">
        <v>0.41344487771684868</v>
      </c>
      <c r="D1107" s="63">
        <f t="shared" si="150"/>
        <v>657</v>
      </c>
      <c r="E1107" s="117">
        <f t="shared" si="151"/>
        <v>2185.5</v>
      </c>
      <c r="F1107" s="104">
        <f t="shared" si="152"/>
        <v>0.80550124545451574</v>
      </c>
      <c r="G1107" s="52">
        <v>42873.063246527774</v>
      </c>
      <c r="H1107" s="3">
        <v>0.57051840880196314</v>
      </c>
      <c r="I1107" s="4">
        <v>-0.25416279058666608</v>
      </c>
      <c r="J1107" s="63">
        <f t="shared" si="153"/>
        <v>1830</v>
      </c>
      <c r="K1107" s="117">
        <f t="shared" si="154"/>
        <v>664.5</v>
      </c>
      <c r="L1107" s="104">
        <f t="shared" si="155"/>
        <v>-0.86552849061851733</v>
      </c>
    </row>
    <row r="1108" spans="1:12">
      <c r="A1108" s="52">
        <v>42872.750862268513</v>
      </c>
      <c r="B1108" s="3">
        <v>-0.63116274629288927</v>
      </c>
      <c r="C1108" s="4">
        <v>0.41344487771684868</v>
      </c>
      <c r="D1108" s="63">
        <f t="shared" si="150"/>
        <v>610</v>
      </c>
      <c r="E1108" s="117">
        <f t="shared" si="151"/>
        <v>2185.5</v>
      </c>
      <c r="F1108" s="104">
        <f t="shared" si="152"/>
        <v>0.9172142948215537</v>
      </c>
      <c r="G1108" s="52">
        <v>42873.063362268513</v>
      </c>
      <c r="H1108" s="3">
        <v>-0.31024189533412883</v>
      </c>
      <c r="I1108" s="4">
        <v>-0.1327795781678455</v>
      </c>
      <c r="J1108" s="63">
        <f t="shared" si="153"/>
        <v>1178</v>
      </c>
      <c r="K1108" s="117">
        <f t="shared" si="154"/>
        <v>1368</v>
      </c>
      <c r="L1108" s="104">
        <f t="shared" si="155"/>
        <v>-0.91727102652090498</v>
      </c>
    </row>
    <row r="1109" spans="1:12">
      <c r="A1109" s="52">
        <v>42872.750978009259</v>
      </c>
      <c r="B1109" s="3">
        <v>-0.43161177598848505</v>
      </c>
      <c r="C1109" s="4">
        <v>0.55505862553880603</v>
      </c>
      <c r="D1109" s="63">
        <f t="shared" si="150"/>
        <v>1229</v>
      </c>
      <c r="E1109" s="117">
        <f t="shared" si="151"/>
        <v>2348</v>
      </c>
      <c r="F1109" s="104">
        <f t="shared" si="152"/>
        <v>0.92382588738073101</v>
      </c>
      <c r="G1109" s="52">
        <v>42873.063478009259</v>
      </c>
      <c r="H1109" s="3">
        <v>-0.54286130332927207</v>
      </c>
      <c r="I1109" s="4">
        <v>-0.11254904276470701</v>
      </c>
      <c r="J1109" s="63">
        <f t="shared" si="153"/>
        <v>881</v>
      </c>
      <c r="K1109" s="117">
        <f t="shared" si="154"/>
        <v>1463</v>
      </c>
      <c r="L1109" s="104">
        <f t="shared" si="155"/>
        <v>-0.95843484498512888</v>
      </c>
    </row>
    <row r="1110" spans="1:12">
      <c r="A1110" s="52">
        <v>42872.751093750005</v>
      </c>
      <c r="B1110" s="3">
        <v>0.19443449710030053</v>
      </c>
      <c r="C1110" s="4">
        <v>0.37298380691057514</v>
      </c>
      <c r="D1110" s="63">
        <f t="shared" ref="D1110:D1173" si="156">_xlfn.RANK.AVG(B1110,B$21:B$2541,1)</f>
        <v>2065</v>
      </c>
      <c r="E1110" s="117">
        <f t="shared" ref="E1110:E1173" si="157">_xlfn.RANK.AVG(C1110,C$21:C$2541,1)</f>
        <v>2130</v>
      </c>
      <c r="F1110" s="104">
        <f t="shared" ref="F1110:F1173" si="158">CORREL(D1115:D1119,E1110:E1114)</f>
        <v>0.63327194663970388</v>
      </c>
      <c r="G1110" s="52">
        <v>42873.063593750005</v>
      </c>
      <c r="H1110" s="3">
        <v>-0.55627895057621268</v>
      </c>
      <c r="I1110" s="4">
        <v>-0.3148543967960763</v>
      </c>
      <c r="J1110" s="63">
        <f t="shared" ref="J1110:J1173" si="159">_xlfn.RANK.AVG(H1110,H$21:H$2361,1)</f>
        <v>858</v>
      </c>
      <c r="K1110" s="117">
        <f t="shared" ref="K1110:K1173" si="160">_xlfn.RANK.AVG(I1110,I$21:I$2361,1)</f>
        <v>364.5</v>
      </c>
      <c r="L1110" s="104">
        <f t="shared" ref="L1110:L1173" si="161">CORREL(J1115:J1119,K1110:K1114)</f>
        <v>-0.20960814863383326</v>
      </c>
    </row>
    <row r="1111" spans="1:12">
      <c r="A1111" s="52">
        <v>42872.751209490743</v>
      </c>
      <c r="B1111" s="3">
        <v>-0.22546129482338759</v>
      </c>
      <c r="C1111" s="4">
        <v>0.37298380691057514</v>
      </c>
      <c r="D1111" s="63">
        <f t="shared" si="156"/>
        <v>1602</v>
      </c>
      <c r="E1111" s="117">
        <f t="shared" si="157"/>
        <v>2130</v>
      </c>
      <c r="F1111" s="104">
        <f t="shared" si="158"/>
        <v>0.69893347797824745</v>
      </c>
      <c r="G1111" s="52">
        <v>42873.063709490743</v>
      </c>
      <c r="H1111" s="3">
        <v>-0.62481972364201244</v>
      </c>
      <c r="I1111" s="4">
        <v>-0.41600707381176011</v>
      </c>
      <c r="J1111" s="63">
        <f t="shared" si="159"/>
        <v>723</v>
      </c>
      <c r="K1111" s="117">
        <f t="shared" si="160"/>
        <v>95.5</v>
      </c>
      <c r="L1111" s="104">
        <f t="shared" si="161"/>
        <v>-0.27761826302151782</v>
      </c>
    </row>
    <row r="1112" spans="1:12">
      <c r="A1112" s="52">
        <v>42872.751325231482</v>
      </c>
      <c r="B1112" s="3">
        <v>-7.0497466025670433E-2</v>
      </c>
      <c r="C1112" s="4">
        <v>0.25160059449175465</v>
      </c>
      <c r="D1112" s="63">
        <f t="shared" si="156"/>
        <v>1829</v>
      </c>
      <c r="E1112" s="117">
        <f t="shared" si="157"/>
        <v>1925</v>
      </c>
      <c r="F1112" s="104">
        <f t="shared" si="158"/>
        <v>0.77691453050638903</v>
      </c>
      <c r="G1112" s="52">
        <v>42873.063825231482</v>
      </c>
      <c r="H1112" s="3">
        <v>-0.66168977637490078</v>
      </c>
      <c r="I1112" s="4">
        <v>-0.27439332598980282</v>
      </c>
      <c r="J1112" s="63">
        <f t="shared" si="159"/>
        <v>662</v>
      </c>
      <c r="K1112" s="117">
        <f t="shared" si="160"/>
        <v>546</v>
      </c>
      <c r="L1112" s="104">
        <f t="shared" si="161"/>
        <v>6.4690239452058956E-2</v>
      </c>
    </row>
    <row r="1113" spans="1:12">
      <c r="A1113" s="52">
        <v>42872.751440972221</v>
      </c>
      <c r="B1113" s="3">
        <v>5.4873280010554214E-2</v>
      </c>
      <c r="C1113" s="4">
        <v>0.45390594852312222</v>
      </c>
      <c r="D1113" s="63">
        <f t="shared" si="156"/>
        <v>1972</v>
      </c>
      <c r="E1113" s="117">
        <f t="shared" si="157"/>
        <v>2243.5</v>
      </c>
      <c r="F1113" s="104">
        <f t="shared" si="158"/>
        <v>-0.61202079312187962</v>
      </c>
      <c r="G1113" s="52">
        <v>42873.063940972221</v>
      </c>
      <c r="H1113" s="3">
        <v>-0.61359708500245091</v>
      </c>
      <c r="I1113" s="4">
        <v>-0.33508493219921309</v>
      </c>
      <c r="J1113" s="63">
        <f t="shared" si="159"/>
        <v>745</v>
      </c>
      <c r="K1113" s="117">
        <f t="shared" si="160"/>
        <v>297</v>
      </c>
      <c r="L1113" s="104">
        <f t="shared" si="161"/>
        <v>-0.36641008078601467</v>
      </c>
    </row>
    <row r="1114" spans="1:12">
      <c r="A1114" s="52">
        <v>42872.751556712959</v>
      </c>
      <c r="B1114" s="3">
        <v>1.2437875858694003</v>
      </c>
      <c r="C1114" s="4">
        <v>0.57528916094194271</v>
      </c>
      <c r="D1114" s="63">
        <f t="shared" si="156"/>
        <v>2466</v>
      </c>
      <c r="E1114" s="117">
        <f t="shared" si="157"/>
        <v>2366.5</v>
      </c>
      <c r="F1114" s="104">
        <f t="shared" si="158"/>
        <v>-0.38261880181763763</v>
      </c>
      <c r="G1114" s="52">
        <v>42873.064056712959</v>
      </c>
      <c r="H1114" s="3">
        <v>-0.79871185643319875</v>
      </c>
      <c r="I1114" s="4">
        <v>-0.33508493219921309</v>
      </c>
      <c r="J1114" s="63">
        <f t="shared" si="159"/>
        <v>401</v>
      </c>
      <c r="K1114" s="117">
        <f t="shared" si="160"/>
        <v>297</v>
      </c>
      <c r="L1114" s="104">
        <f t="shared" si="161"/>
        <v>-0.40225969448856191</v>
      </c>
    </row>
    <row r="1115" spans="1:12">
      <c r="A1115" s="52">
        <v>42872.751672453698</v>
      </c>
      <c r="B1115" s="3">
        <v>0.2143890330331171</v>
      </c>
      <c r="C1115" s="4">
        <v>0.55505862553880603</v>
      </c>
      <c r="D1115" s="63">
        <f t="shared" si="156"/>
        <v>2085</v>
      </c>
      <c r="E1115" s="117">
        <f t="shared" si="157"/>
        <v>2348</v>
      </c>
      <c r="F1115" s="104">
        <f t="shared" si="158"/>
        <v>-0.26899196831224281</v>
      </c>
      <c r="G1115" s="52">
        <v>42873.064172453698</v>
      </c>
      <c r="H1115" s="3">
        <v>-0.45793296776152626</v>
      </c>
      <c r="I1115" s="4">
        <v>-0.27439332598980282</v>
      </c>
      <c r="J1115" s="63">
        <f t="shared" si="159"/>
        <v>1013</v>
      </c>
      <c r="K1115" s="117">
        <f t="shared" si="160"/>
        <v>546</v>
      </c>
      <c r="L1115" s="104">
        <f t="shared" si="161"/>
        <v>-0.58787759238533388</v>
      </c>
    </row>
    <row r="1116" spans="1:12">
      <c r="A1116" s="52">
        <v>42872.751788194444</v>
      </c>
      <c r="B1116" s="3">
        <v>3.711473636504576E-2</v>
      </c>
      <c r="C1116" s="4">
        <v>0.41344487771684868</v>
      </c>
      <c r="D1116" s="63">
        <f t="shared" si="156"/>
        <v>1957</v>
      </c>
      <c r="E1116" s="117">
        <f t="shared" si="157"/>
        <v>2185.5</v>
      </c>
      <c r="F1116" s="104">
        <f t="shared" si="158"/>
        <v>-7.7930219947482296E-2</v>
      </c>
      <c r="G1116" s="52">
        <v>42873.064288194444</v>
      </c>
      <c r="H1116" s="3">
        <v>-0.2876071969711616</v>
      </c>
      <c r="I1116" s="4">
        <v>-0.43623760921489685</v>
      </c>
      <c r="J1116" s="63">
        <f t="shared" si="159"/>
        <v>1205</v>
      </c>
      <c r="K1116" s="117">
        <f t="shared" si="160"/>
        <v>61</v>
      </c>
      <c r="L1116" s="104">
        <f t="shared" si="161"/>
        <v>-0.79256151065866787</v>
      </c>
    </row>
    <row r="1117" spans="1:12">
      <c r="A1117" s="52">
        <v>42872.75190393519</v>
      </c>
      <c r="B1117" s="3">
        <v>-0.70407912537521278</v>
      </c>
      <c r="C1117" s="4">
        <v>0.29206166529802813</v>
      </c>
      <c r="D1117" s="63">
        <f t="shared" si="156"/>
        <v>350</v>
      </c>
      <c r="E1117" s="117">
        <f t="shared" si="157"/>
        <v>2008</v>
      </c>
      <c r="F1117" s="104">
        <f t="shared" si="158"/>
        <v>5.028919544767034E-2</v>
      </c>
      <c r="G1117" s="52">
        <v>42873.06440393519</v>
      </c>
      <c r="H1117" s="3">
        <v>-0.35423987919210181</v>
      </c>
      <c r="I1117" s="4">
        <v>-0.27439332598980282</v>
      </c>
      <c r="J1117" s="63">
        <f t="shared" si="159"/>
        <v>1139</v>
      </c>
      <c r="K1117" s="117">
        <f t="shared" si="160"/>
        <v>546</v>
      </c>
      <c r="L1117" s="104">
        <f t="shared" si="161"/>
        <v>-0.24609429468419253</v>
      </c>
    </row>
    <row r="1118" spans="1:12">
      <c r="A1118" s="52">
        <v>42872.752019675929</v>
      </c>
      <c r="B1118" s="3">
        <v>0.59503707709566445</v>
      </c>
      <c r="C1118" s="4">
        <v>0.13021738207293407</v>
      </c>
      <c r="D1118" s="63">
        <f t="shared" si="156"/>
        <v>2318</v>
      </c>
      <c r="E1118" s="117">
        <f t="shared" si="157"/>
        <v>1594</v>
      </c>
      <c r="F1118" s="104">
        <f t="shared" si="158"/>
        <v>4.7019453042421479E-2</v>
      </c>
      <c r="G1118" s="52">
        <v>42873.064519675929</v>
      </c>
      <c r="H1118" s="3">
        <v>-0.39322693644789414</v>
      </c>
      <c r="I1118" s="4">
        <v>-0.29462386139293956</v>
      </c>
      <c r="J1118" s="63">
        <f t="shared" si="159"/>
        <v>1097</v>
      </c>
      <c r="K1118" s="117">
        <f t="shared" si="160"/>
        <v>447.5</v>
      </c>
      <c r="L1118" s="104">
        <f t="shared" si="161"/>
        <v>2.7176208509948306E-3</v>
      </c>
    </row>
    <row r="1119" spans="1:12">
      <c r="A1119" s="52">
        <v>42872.752135416667</v>
      </c>
      <c r="B1119" s="3">
        <v>-0.25112345060713015</v>
      </c>
      <c r="C1119" s="4">
        <v>0.21113952368548111</v>
      </c>
      <c r="D1119" s="63">
        <f t="shared" si="156"/>
        <v>1568</v>
      </c>
      <c r="E1119" s="117">
        <f t="shared" si="157"/>
        <v>1816</v>
      </c>
      <c r="F1119" s="104">
        <f t="shared" si="158"/>
        <v>0.3911451715786235</v>
      </c>
      <c r="G1119" s="52">
        <v>42873.064635416667</v>
      </c>
      <c r="H1119" s="3">
        <v>0.16924088479161836</v>
      </c>
      <c r="I1119" s="4">
        <v>-0.39577653840862337</v>
      </c>
      <c r="J1119" s="63">
        <f t="shared" si="159"/>
        <v>1574</v>
      </c>
      <c r="K1119" s="117">
        <f t="shared" si="160"/>
        <v>129.5</v>
      </c>
      <c r="L1119" s="104">
        <f t="shared" si="161"/>
        <v>0.50134185715486712</v>
      </c>
    </row>
    <row r="1120" spans="1:12">
      <c r="A1120" s="52">
        <v>42872.752251157406</v>
      </c>
      <c r="B1120" s="3">
        <v>-5.2014856910880231E-2</v>
      </c>
      <c r="C1120" s="4">
        <v>0.25160059449175465</v>
      </c>
      <c r="D1120" s="63">
        <f t="shared" si="156"/>
        <v>1859</v>
      </c>
      <c r="E1120" s="117">
        <f t="shared" si="157"/>
        <v>1925</v>
      </c>
      <c r="F1120" s="104">
        <f t="shared" si="158"/>
        <v>-0.11424434868177549</v>
      </c>
      <c r="G1120" s="52">
        <v>42873.064751157406</v>
      </c>
      <c r="H1120" s="3">
        <v>-0.3577869068638847</v>
      </c>
      <c r="I1120" s="4">
        <v>-0.39577653840862337</v>
      </c>
      <c r="J1120" s="63">
        <f t="shared" si="159"/>
        <v>1132</v>
      </c>
      <c r="K1120" s="117">
        <f t="shared" si="160"/>
        <v>129.5</v>
      </c>
      <c r="L1120" s="104">
        <f t="shared" si="161"/>
        <v>9.3646755874664377E-3</v>
      </c>
    </row>
    <row r="1121" spans="1:12">
      <c r="A1121" s="52">
        <v>42872.752366898145</v>
      </c>
      <c r="B1121" s="3">
        <v>-0.11744408292612218</v>
      </c>
      <c r="C1121" s="4">
        <v>0.21113952368548111</v>
      </c>
      <c r="D1121" s="63">
        <f t="shared" si="156"/>
        <v>1775</v>
      </c>
      <c r="E1121" s="117">
        <f t="shared" si="157"/>
        <v>1816</v>
      </c>
      <c r="F1121" s="104">
        <f t="shared" si="158"/>
        <v>-0.18063607405105894</v>
      </c>
      <c r="G1121" s="52">
        <v>42873.064866898145</v>
      </c>
      <c r="H1121" s="3">
        <v>-0.45394436026609797</v>
      </c>
      <c r="I1121" s="4">
        <v>-0.25416279058666608</v>
      </c>
      <c r="J1121" s="63">
        <f t="shared" si="159"/>
        <v>1023</v>
      </c>
      <c r="K1121" s="117">
        <f t="shared" si="160"/>
        <v>664.5</v>
      </c>
      <c r="L1121" s="104">
        <f t="shared" si="161"/>
        <v>0.24135034061876243</v>
      </c>
    </row>
    <row r="1122" spans="1:12">
      <c r="A1122" s="52">
        <v>42872.752482638884</v>
      </c>
      <c r="B1122" s="3">
        <v>0.40061540931309858</v>
      </c>
      <c r="C1122" s="4">
        <v>0.31229220070116487</v>
      </c>
      <c r="D1122" s="63">
        <f t="shared" si="156"/>
        <v>2228</v>
      </c>
      <c r="E1122" s="117">
        <f t="shared" si="157"/>
        <v>2043</v>
      </c>
      <c r="F1122" s="104">
        <f t="shared" si="158"/>
        <v>-0.21946134575597151</v>
      </c>
      <c r="G1122" s="52">
        <v>42873.064982638884</v>
      </c>
      <c r="H1122" s="3">
        <v>-0.74913757875998166</v>
      </c>
      <c r="I1122" s="4">
        <v>-0.3148543967960763</v>
      </c>
      <c r="J1122" s="63">
        <f t="shared" si="159"/>
        <v>499</v>
      </c>
      <c r="K1122" s="117">
        <f t="shared" si="160"/>
        <v>364.5</v>
      </c>
      <c r="L1122" s="104">
        <f t="shared" si="161"/>
        <v>-0.80200239785115246</v>
      </c>
    </row>
    <row r="1123" spans="1:12">
      <c r="A1123" s="52">
        <v>42872.752598379629</v>
      </c>
      <c r="B1123" s="3">
        <v>-5.6717517552991426E-2</v>
      </c>
      <c r="C1123" s="4">
        <v>0.23137005908861785</v>
      </c>
      <c r="D1123" s="63">
        <f t="shared" si="156"/>
        <v>1854</v>
      </c>
      <c r="E1123" s="117">
        <f t="shared" si="157"/>
        <v>1873</v>
      </c>
      <c r="F1123" s="104">
        <f t="shared" si="158"/>
        <v>-0.35905186261236355</v>
      </c>
      <c r="G1123" s="52">
        <v>42873.065098379629</v>
      </c>
      <c r="H1123" s="3">
        <v>-0.65997079917293922</v>
      </c>
      <c r="I1123" s="4">
        <v>-0.29462386139293956</v>
      </c>
      <c r="J1123" s="63">
        <f t="shared" si="159"/>
        <v>665</v>
      </c>
      <c r="K1123" s="117">
        <f t="shared" si="160"/>
        <v>447.5</v>
      </c>
      <c r="L1123" s="104">
        <f t="shared" si="161"/>
        <v>0.46683102421087241</v>
      </c>
    </row>
    <row r="1124" spans="1:12">
      <c r="A1124" s="52">
        <v>42872.752714120375</v>
      </c>
      <c r="B1124" s="3">
        <v>0.36366929532940873</v>
      </c>
      <c r="C1124" s="4">
        <v>0.13021738207293407</v>
      </c>
      <c r="D1124" s="63">
        <f t="shared" si="156"/>
        <v>2211</v>
      </c>
      <c r="E1124" s="117">
        <f t="shared" si="157"/>
        <v>1594</v>
      </c>
      <c r="F1124" s="104">
        <f t="shared" si="158"/>
        <v>-0.30536383693239999</v>
      </c>
      <c r="G1124" s="52">
        <v>42873.065214120375</v>
      </c>
      <c r="H1124" s="3">
        <v>-0.10772037395916276</v>
      </c>
      <c r="I1124" s="4">
        <v>-0.29462386139293956</v>
      </c>
      <c r="J1124" s="63">
        <f t="shared" si="159"/>
        <v>1361</v>
      </c>
      <c r="K1124" s="117">
        <f t="shared" si="160"/>
        <v>447.5</v>
      </c>
      <c r="L1124" s="104">
        <f t="shared" si="161"/>
        <v>0.45076184211304227</v>
      </c>
    </row>
    <row r="1125" spans="1:12">
      <c r="A1125" s="52">
        <v>42872.752829861114</v>
      </c>
      <c r="B1125" s="3">
        <v>-0.42926402401314351</v>
      </c>
      <c r="C1125" s="4">
        <v>0.43367541311998542</v>
      </c>
      <c r="D1125" s="63">
        <f t="shared" si="156"/>
        <v>1238</v>
      </c>
      <c r="E1125" s="117">
        <f t="shared" si="157"/>
        <v>2214</v>
      </c>
      <c r="F1125" s="104">
        <f t="shared" si="158"/>
        <v>-0.167192694563818</v>
      </c>
      <c r="G1125" s="52">
        <v>42873.065329861114</v>
      </c>
      <c r="H1125" s="3">
        <v>0.48349764130501671</v>
      </c>
      <c r="I1125" s="4">
        <v>-0.37554600300548657</v>
      </c>
      <c r="J1125" s="63">
        <f t="shared" si="159"/>
        <v>1787</v>
      </c>
      <c r="K1125" s="117">
        <f t="shared" si="160"/>
        <v>169</v>
      </c>
      <c r="L1125" s="104">
        <f t="shared" si="161"/>
        <v>0.42736438301582447</v>
      </c>
    </row>
    <row r="1126" spans="1:12">
      <c r="A1126" s="52">
        <v>42872.752945601853</v>
      </c>
      <c r="B1126" s="3">
        <v>-0.58440904353771028</v>
      </c>
      <c r="C1126" s="4">
        <v>0.59551969634507951</v>
      </c>
      <c r="D1126" s="63">
        <f t="shared" si="156"/>
        <v>765</v>
      </c>
      <c r="E1126" s="117">
        <f t="shared" si="157"/>
        <v>2381.5</v>
      </c>
      <c r="F1126" s="104">
        <f t="shared" si="158"/>
        <v>-0.14550517337197855</v>
      </c>
      <c r="G1126" s="52">
        <v>42873.065445601853</v>
      </c>
      <c r="H1126" s="3">
        <v>0.62991998154288298</v>
      </c>
      <c r="I1126" s="4">
        <v>-0.37554600300548657</v>
      </c>
      <c r="J1126" s="63">
        <f t="shared" si="159"/>
        <v>1865</v>
      </c>
      <c r="K1126" s="117">
        <f t="shared" si="160"/>
        <v>169</v>
      </c>
      <c r="L1126" s="104">
        <f t="shared" si="161"/>
        <v>0.39856820014359606</v>
      </c>
    </row>
    <row r="1127" spans="1:12">
      <c r="A1127" s="52">
        <v>42872.753061342592</v>
      </c>
      <c r="B1127" s="3">
        <v>0.26578236325292026</v>
      </c>
      <c r="C1127" s="4">
        <v>0.41344487771684868</v>
      </c>
      <c r="D1127" s="63">
        <f t="shared" si="156"/>
        <v>2127</v>
      </c>
      <c r="E1127" s="117">
        <f t="shared" si="157"/>
        <v>2185.5</v>
      </c>
      <c r="F1127" s="104">
        <f t="shared" si="158"/>
        <v>-0.64194122587704339</v>
      </c>
      <c r="G1127" s="52">
        <v>42873.065561342592</v>
      </c>
      <c r="H1127" s="3">
        <v>0.17267201008056732</v>
      </c>
      <c r="I1127" s="4">
        <v>-0.19347118437725577</v>
      </c>
      <c r="J1127" s="63">
        <f t="shared" si="159"/>
        <v>1579</v>
      </c>
      <c r="K1127" s="117">
        <f t="shared" si="160"/>
        <v>1019.5</v>
      </c>
      <c r="L1127" s="104">
        <f t="shared" si="161"/>
        <v>0.3155490222833704</v>
      </c>
    </row>
    <row r="1128" spans="1:12">
      <c r="A1128" s="52">
        <v>42872.75317708333</v>
      </c>
      <c r="B1128" s="3">
        <v>-0.44604732366179656</v>
      </c>
      <c r="C1128" s="4">
        <v>0.23137005908861785</v>
      </c>
      <c r="D1128" s="63">
        <f t="shared" si="156"/>
        <v>1187</v>
      </c>
      <c r="E1128" s="117">
        <f t="shared" si="157"/>
        <v>1873</v>
      </c>
      <c r="F1128" s="104">
        <f t="shared" si="158"/>
        <v>-0.3314911203155459</v>
      </c>
      <c r="G1128" s="52">
        <v>42873.06567708333</v>
      </c>
      <c r="H1128" s="3">
        <v>0.1439211030605029</v>
      </c>
      <c r="I1128" s="4">
        <v>-0.19347118437725577</v>
      </c>
      <c r="J1128" s="63">
        <f t="shared" si="159"/>
        <v>1559</v>
      </c>
      <c r="K1128" s="117">
        <f t="shared" si="160"/>
        <v>1019.5</v>
      </c>
      <c r="L1128" s="104">
        <f t="shared" si="161"/>
        <v>-0.19798571768139914</v>
      </c>
    </row>
    <row r="1129" spans="1:12">
      <c r="A1129" s="52">
        <v>42872.753292824069</v>
      </c>
      <c r="B1129" s="3">
        <v>0.2871696792327213</v>
      </c>
      <c r="C1129" s="4">
        <v>0.21113952368548111</v>
      </c>
      <c r="D1129" s="63">
        <f t="shared" si="156"/>
        <v>2148</v>
      </c>
      <c r="E1129" s="117">
        <f t="shared" si="157"/>
        <v>1816</v>
      </c>
      <c r="F1129" s="104">
        <f t="shared" si="158"/>
        <v>-0.53611201740182413</v>
      </c>
      <c r="G1129" s="52">
        <v>42873.065792824069</v>
      </c>
      <c r="H1129" s="3">
        <v>-0.22012216889508002</v>
      </c>
      <c r="I1129" s="4">
        <v>-0.37554600300548657</v>
      </c>
      <c r="J1129" s="63">
        <f t="shared" si="159"/>
        <v>1262</v>
      </c>
      <c r="K1129" s="117">
        <f t="shared" si="160"/>
        <v>169</v>
      </c>
      <c r="L1129" s="104">
        <f t="shared" si="161"/>
        <v>7.5447541679589142E-2</v>
      </c>
    </row>
    <row r="1130" spans="1:12">
      <c r="A1130" s="52">
        <v>42872.753408564815</v>
      </c>
      <c r="B1130" s="3">
        <v>-0.39868917146001476</v>
      </c>
      <c r="C1130" s="4">
        <v>0.31229220070116487</v>
      </c>
      <c r="D1130" s="63">
        <f t="shared" si="156"/>
        <v>1293</v>
      </c>
      <c r="E1130" s="117">
        <f t="shared" si="157"/>
        <v>2043</v>
      </c>
      <c r="F1130" s="104">
        <f t="shared" si="158"/>
        <v>-0.57941741214926634</v>
      </c>
      <c r="G1130" s="52">
        <v>42873.065908564815</v>
      </c>
      <c r="H1130" s="3">
        <v>0.30020262000228531</v>
      </c>
      <c r="I1130" s="4">
        <v>-0.41600707381176011</v>
      </c>
      <c r="J1130" s="63">
        <f t="shared" si="159"/>
        <v>1671</v>
      </c>
      <c r="K1130" s="117">
        <f t="shared" si="160"/>
        <v>95.5</v>
      </c>
      <c r="L1130" s="104">
        <f t="shared" si="161"/>
        <v>0.15318777044874626</v>
      </c>
    </row>
    <row r="1131" spans="1:12">
      <c r="A1131" s="52">
        <v>42872.753524305561</v>
      </c>
      <c r="B1131" s="3">
        <v>-3.8632395292949442E-2</v>
      </c>
      <c r="C1131" s="4">
        <v>0.33252273610430166</v>
      </c>
      <c r="D1131" s="63">
        <f t="shared" si="156"/>
        <v>1872</v>
      </c>
      <c r="E1131" s="117">
        <f t="shared" si="157"/>
        <v>2069.5</v>
      </c>
      <c r="F1131" s="104">
        <f t="shared" si="158"/>
        <v>-0.78498945414101784</v>
      </c>
      <c r="G1131" s="52">
        <v>42873.066024305561</v>
      </c>
      <c r="H1131" s="3">
        <v>0.51060350625681017</v>
      </c>
      <c r="I1131" s="4">
        <v>-0.27439332598980282</v>
      </c>
      <c r="J1131" s="63">
        <f t="shared" si="159"/>
        <v>1800</v>
      </c>
      <c r="K1131" s="117">
        <f t="shared" si="160"/>
        <v>546</v>
      </c>
      <c r="L1131" s="104">
        <f t="shared" si="161"/>
        <v>-0.71654678317655907</v>
      </c>
    </row>
    <row r="1132" spans="1:12">
      <c r="A1132" s="52">
        <v>42872.7536400463</v>
      </c>
      <c r="B1132" s="3">
        <v>-0.60400199326679394</v>
      </c>
      <c r="C1132" s="4">
        <v>0.21113952368548111</v>
      </c>
      <c r="D1132" s="63">
        <f t="shared" si="156"/>
        <v>694</v>
      </c>
      <c r="E1132" s="117">
        <f t="shared" si="157"/>
        <v>1816</v>
      </c>
      <c r="F1132" s="104">
        <f t="shared" si="158"/>
        <v>-0.47122072281596133</v>
      </c>
      <c r="G1132" s="52">
        <v>42873.0661400463</v>
      </c>
      <c r="H1132" s="3">
        <v>1.0005050032598763</v>
      </c>
      <c r="I1132" s="4">
        <v>-0.27439332598980282</v>
      </c>
      <c r="J1132" s="63">
        <f t="shared" si="159"/>
        <v>2073</v>
      </c>
      <c r="K1132" s="117">
        <f t="shared" si="160"/>
        <v>546</v>
      </c>
      <c r="L1132" s="104">
        <f t="shared" si="161"/>
        <v>-0.39582099537581977</v>
      </c>
    </row>
    <row r="1133" spans="1:12">
      <c r="A1133" s="52">
        <v>42872.753755787038</v>
      </c>
      <c r="B1133" s="3">
        <v>-0.4981624243251121</v>
      </c>
      <c r="C1133" s="4">
        <v>0.10998684666979731</v>
      </c>
      <c r="D1133" s="63">
        <f t="shared" si="156"/>
        <v>1017</v>
      </c>
      <c r="E1133" s="117">
        <f t="shared" si="157"/>
        <v>1519</v>
      </c>
      <c r="F1133" s="104">
        <f t="shared" si="158"/>
        <v>-0.49077253659830355</v>
      </c>
      <c r="G1133" s="52">
        <v>42873.066255787038</v>
      </c>
      <c r="H1133" s="3">
        <v>0.4724212590634394</v>
      </c>
      <c r="I1133" s="4">
        <v>-0.35531546760234983</v>
      </c>
      <c r="J1133" s="63">
        <f t="shared" si="159"/>
        <v>1778</v>
      </c>
      <c r="K1133" s="117">
        <f t="shared" si="160"/>
        <v>229.5</v>
      </c>
      <c r="L1133" s="104">
        <f t="shared" si="161"/>
        <v>-0.37728320352665023</v>
      </c>
    </row>
    <row r="1134" spans="1:12">
      <c r="A1134" s="52">
        <v>42872.753871527777</v>
      </c>
      <c r="B1134" s="3">
        <v>0.51116722291485017</v>
      </c>
      <c r="C1134" s="4">
        <v>0.23137005908861785</v>
      </c>
      <c r="D1134" s="63">
        <f t="shared" si="156"/>
        <v>2287</v>
      </c>
      <c r="E1134" s="117">
        <f t="shared" si="157"/>
        <v>1873</v>
      </c>
      <c r="F1134" s="104">
        <f t="shared" si="158"/>
        <v>-2.2698022406473888E-2</v>
      </c>
      <c r="G1134" s="52">
        <v>42873.066371527777</v>
      </c>
      <c r="H1134" s="3">
        <v>0.73049056598742057</v>
      </c>
      <c r="I1134" s="4">
        <v>-0.43623760921489685</v>
      </c>
      <c r="J1134" s="63">
        <f t="shared" si="159"/>
        <v>1940</v>
      </c>
      <c r="K1134" s="117">
        <f t="shared" si="160"/>
        <v>61</v>
      </c>
      <c r="L1134" s="104">
        <f t="shared" si="161"/>
        <v>-0.28726208205893938</v>
      </c>
    </row>
    <row r="1135" spans="1:12">
      <c r="A1135" s="52">
        <v>42872.753987268516</v>
      </c>
      <c r="B1135" s="3">
        <v>-7.5404721308619402E-2</v>
      </c>
      <c r="C1135" s="4">
        <v>0.19090898828234434</v>
      </c>
      <c r="D1135" s="63">
        <f t="shared" si="156"/>
        <v>1820</v>
      </c>
      <c r="E1135" s="117">
        <f t="shared" si="157"/>
        <v>1763</v>
      </c>
      <c r="F1135" s="104">
        <f t="shared" si="158"/>
        <v>0.36220455569793375</v>
      </c>
      <c r="G1135" s="52">
        <v>42873.066487268516</v>
      </c>
      <c r="H1135" s="3">
        <v>0.43292526112551294</v>
      </c>
      <c r="I1135" s="4">
        <v>-0.15301011357098052</v>
      </c>
      <c r="J1135" s="63">
        <f t="shared" si="159"/>
        <v>1759</v>
      </c>
      <c r="K1135" s="117">
        <f t="shared" si="160"/>
        <v>1290</v>
      </c>
      <c r="L1135" s="104">
        <f t="shared" si="161"/>
        <v>-0.14336478766050895</v>
      </c>
    </row>
    <row r="1136" spans="1:12">
      <c r="A1136" s="52">
        <v>42872.754103009254</v>
      </c>
      <c r="B1136" s="3">
        <v>-0.53956099119255285</v>
      </c>
      <c r="C1136" s="4">
        <v>0.21113952368548111</v>
      </c>
      <c r="D1136" s="63">
        <f t="shared" si="156"/>
        <v>905</v>
      </c>
      <c r="E1136" s="117">
        <f t="shared" si="157"/>
        <v>1816</v>
      </c>
      <c r="F1136" s="104">
        <f t="shared" si="158"/>
        <v>0.48021413881502478</v>
      </c>
      <c r="G1136" s="52">
        <v>42873.066603009254</v>
      </c>
      <c r="H1136" s="3">
        <v>0.72451568343491546</v>
      </c>
      <c r="I1136" s="4">
        <v>-0.33508493219921309</v>
      </c>
      <c r="J1136" s="63">
        <f t="shared" si="159"/>
        <v>1936</v>
      </c>
      <c r="K1136" s="117">
        <f t="shared" si="160"/>
        <v>297</v>
      </c>
      <c r="L1136" s="104">
        <f t="shared" si="161"/>
        <v>-0.92312520761378192</v>
      </c>
    </row>
    <row r="1137" spans="1:12">
      <c r="A1137" s="52">
        <v>42872.75421875</v>
      </c>
      <c r="B1137" s="3">
        <v>-0.36537502402251804</v>
      </c>
      <c r="C1137" s="4">
        <v>0.31229220070116487</v>
      </c>
      <c r="D1137" s="63">
        <f t="shared" si="156"/>
        <v>1366</v>
      </c>
      <c r="E1137" s="117">
        <f t="shared" si="157"/>
        <v>2043</v>
      </c>
      <c r="F1137" s="104">
        <f t="shared" si="158"/>
        <v>0.44827129759509426</v>
      </c>
      <c r="G1137" s="52">
        <v>42873.06671875</v>
      </c>
      <c r="H1137" s="3">
        <v>0.63225503301590469</v>
      </c>
      <c r="I1137" s="4">
        <v>-0.27439332598980282</v>
      </c>
      <c r="J1137" s="63">
        <f t="shared" si="159"/>
        <v>1867</v>
      </c>
      <c r="K1137" s="117">
        <f t="shared" si="160"/>
        <v>546</v>
      </c>
      <c r="L1137" s="104">
        <f t="shared" si="161"/>
        <v>-0.1281366941748</v>
      </c>
    </row>
    <row r="1138" spans="1:12">
      <c r="A1138" s="52">
        <v>42872.754334490746</v>
      </c>
      <c r="B1138" s="3">
        <v>9.4380185168811317E-2</v>
      </c>
      <c r="C1138" s="4">
        <v>0.23137005908861785</v>
      </c>
      <c r="D1138" s="63">
        <f t="shared" si="156"/>
        <v>2003</v>
      </c>
      <c r="E1138" s="117">
        <f t="shared" si="157"/>
        <v>1873</v>
      </c>
      <c r="F1138" s="104">
        <f t="shared" si="158"/>
        <v>0.16802361225176832</v>
      </c>
      <c r="G1138" s="52">
        <v>42873.066834490746</v>
      </c>
      <c r="H1138" s="3">
        <v>1.0767147066478444</v>
      </c>
      <c r="I1138" s="4">
        <v>-0.33508493219921309</v>
      </c>
      <c r="J1138" s="63">
        <f t="shared" si="159"/>
        <v>2104</v>
      </c>
      <c r="K1138" s="117">
        <f t="shared" si="160"/>
        <v>297</v>
      </c>
      <c r="L1138" s="104">
        <f t="shared" si="161"/>
        <v>0.40147000177665759</v>
      </c>
    </row>
    <row r="1139" spans="1:12">
      <c r="A1139" s="52">
        <v>42872.754450231485</v>
      </c>
      <c r="B1139" s="3">
        <v>-0.45887448180738122</v>
      </c>
      <c r="C1139" s="4">
        <v>0.13021738207293407</v>
      </c>
      <c r="D1139" s="63">
        <f t="shared" si="156"/>
        <v>1140</v>
      </c>
      <c r="E1139" s="117">
        <f t="shared" si="157"/>
        <v>1594</v>
      </c>
      <c r="F1139" s="104">
        <f t="shared" si="158"/>
        <v>0.38284237400914894</v>
      </c>
      <c r="G1139" s="52">
        <v>42873.066950231485</v>
      </c>
      <c r="H1139" s="3">
        <v>0.65478440871869981</v>
      </c>
      <c r="I1139" s="4">
        <v>-0.37554600300548657</v>
      </c>
      <c r="J1139" s="63">
        <f t="shared" si="159"/>
        <v>1888</v>
      </c>
      <c r="K1139" s="117">
        <f t="shared" si="160"/>
        <v>169</v>
      </c>
      <c r="L1139" s="104">
        <f t="shared" si="161"/>
        <v>0.50489131400995546</v>
      </c>
    </row>
    <row r="1140" spans="1:12">
      <c r="A1140" s="52">
        <v>42872.754565972224</v>
      </c>
      <c r="B1140" s="3">
        <v>-0.5674486153896724</v>
      </c>
      <c r="C1140" s="4">
        <v>0.27183112989489139</v>
      </c>
      <c r="D1140" s="63">
        <f t="shared" si="156"/>
        <v>825</v>
      </c>
      <c r="E1140" s="117">
        <f t="shared" si="157"/>
        <v>1967</v>
      </c>
      <c r="F1140" s="104">
        <f t="shared" si="158"/>
        <v>0.21650133943409389</v>
      </c>
      <c r="G1140" s="52">
        <v>42873.067065972224</v>
      </c>
      <c r="H1140" s="3">
        <v>0.39179929592770024</v>
      </c>
      <c r="I1140" s="4">
        <v>-0.25416279058666608</v>
      </c>
      <c r="J1140" s="63">
        <f t="shared" si="159"/>
        <v>1738</v>
      </c>
      <c r="K1140" s="117">
        <f t="shared" si="160"/>
        <v>664.5</v>
      </c>
      <c r="L1140" s="104">
        <f t="shared" si="161"/>
        <v>0.82138898440282626</v>
      </c>
    </row>
    <row r="1141" spans="1:12">
      <c r="A1141" s="52">
        <v>42872.754681712962</v>
      </c>
      <c r="B1141" s="3">
        <v>0.17471096264885022</v>
      </c>
      <c r="C1141" s="4">
        <v>0.21113952368548111</v>
      </c>
      <c r="D1141" s="63">
        <f t="shared" si="156"/>
        <v>2052</v>
      </c>
      <c r="E1141" s="117">
        <f t="shared" si="157"/>
        <v>1816</v>
      </c>
      <c r="F1141" s="104">
        <f t="shared" si="158"/>
        <v>-0.23723138244767575</v>
      </c>
      <c r="G1141" s="52">
        <v>42873.067181712962</v>
      </c>
      <c r="H1141" s="3">
        <v>0.2704101677361756</v>
      </c>
      <c r="I1141" s="4">
        <v>-0.35531546760234983</v>
      </c>
      <c r="J1141" s="63">
        <f t="shared" si="159"/>
        <v>1648</v>
      </c>
      <c r="K1141" s="117">
        <f t="shared" si="160"/>
        <v>229.5</v>
      </c>
      <c r="L1141" s="104">
        <f t="shared" si="161"/>
        <v>0.93810247305303351</v>
      </c>
    </row>
    <row r="1142" spans="1:12">
      <c r="A1142" s="52">
        <v>42872.754797453701</v>
      </c>
      <c r="B1142" s="3">
        <v>-0.44200895688897612</v>
      </c>
      <c r="C1142" s="4">
        <v>8.975631126666056E-2</v>
      </c>
      <c r="D1142" s="63">
        <f t="shared" si="156"/>
        <v>1199</v>
      </c>
      <c r="E1142" s="117">
        <f t="shared" si="157"/>
        <v>1443</v>
      </c>
      <c r="F1142" s="104">
        <f t="shared" si="158"/>
        <v>-0.88420487622598187</v>
      </c>
      <c r="G1142" s="52">
        <v>42873.067297453701</v>
      </c>
      <c r="H1142" s="3">
        <v>0.21457378748136754</v>
      </c>
      <c r="I1142" s="4">
        <v>-0.23393225518352931</v>
      </c>
      <c r="J1142" s="63">
        <f t="shared" si="159"/>
        <v>1603</v>
      </c>
      <c r="K1142" s="117">
        <f t="shared" si="160"/>
        <v>789</v>
      </c>
      <c r="L1142" s="104">
        <f t="shared" si="161"/>
        <v>0.72887753497421537</v>
      </c>
    </row>
    <row r="1143" spans="1:12">
      <c r="A1143" s="52">
        <v>42872.75491319444</v>
      </c>
      <c r="B1143" s="3">
        <v>-0.84368741439538664</v>
      </c>
      <c r="C1143" s="4">
        <v>0.21113952368548111</v>
      </c>
      <c r="D1143" s="63">
        <f t="shared" si="156"/>
        <v>12</v>
      </c>
      <c r="E1143" s="117">
        <f t="shared" si="157"/>
        <v>1816</v>
      </c>
      <c r="F1143" s="104">
        <f t="shared" si="158"/>
        <v>-0.9461687290833467</v>
      </c>
      <c r="G1143" s="52">
        <v>42873.06741319444</v>
      </c>
      <c r="H1143" s="3">
        <v>0.46387571977946984</v>
      </c>
      <c r="I1143" s="4">
        <v>-0.25416279058666608</v>
      </c>
      <c r="J1143" s="63">
        <f t="shared" si="159"/>
        <v>1772</v>
      </c>
      <c r="K1143" s="117">
        <f t="shared" si="160"/>
        <v>664.5</v>
      </c>
      <c r="L1143" s="104">
        <f t="shared" si="161"/>
        <v>0.56617789000845853</v>
      </c>
    </row>
    <row r="1144" spans="1:12">
      <c r="A1144" s="52">
        <v>42872.755028935186</v>
      </c>
      <c r="B1144" s="3">
        <v>-0.7815116192125473</v>
      </c>
      <c r="C1144" s="4">
        <v>0.13021738207293407</v>
      </c>
      <c r="D1144" s="63">
        <f t="shared" si="156"/>
        <v>101</v>
      </c>
      <c r="E1144" s="117">
        <f t="shared" si="157"/>
        <v>1594</v>
      </c>
      <c r="F1144" s="104">
        <f t="shared" si="158"/>
        <v>-0.73250508709772855</v>
      </c>
      <c r="G1144" s="52">
        <v>42873.067528935186</v>
      </c>
      <c r="H1144" s="3">
        <v>0.57238816958972882</v>
      </c>
      <c r="I1144" s="4">
        <v>-0.37554600300548657</v>
      </c>
      <c r="J1144" s="63">
        <f t="shared" si="159"/>
        <v>1832</v>
      </c>
      <c r="K1144" s="117">
        <f t="shared" si="160"/>
        <v>169</v>
      </c>
      <c r="L1144" s="104">
        <f t="shared" si="161"/>
        <v>0.58384939133791769</v>
      </c>
    </row>
    <row r="1145" spans="1:12">
      <c r="A1145" s="52">
        <v>42872.755144675932</v>
      </c>
      <c r="B1145" s="3">
        <v>0.18197335134988613</v>
      </c>
      <c r="C1145" s="4">
        <v>0.25160059449175465</v>
      </c>
      <c r="D1145" s="63">
        <f t="shared" si="156"/>
        <v>2058</v>
      </c>
      <c r="E1145" s="117">
        <f t="shared" si="157"/>
        <v>1925</v>
      </c>
      <c r="F1145" s="104">
        <f t="shared" si="158"/>
        <v>-0.71970948988502625</v>
      </c>
      <c r="G1145" s="52">
        <v>42873.067644675932</v>
      </c>
      <c r="H1145" s="3">
        <v>7.8327967218756941E-2</v>
      </c>
      <c r="I1145" s="4">
        <v>-0.3148543967960763</v>
      </c>
      <c r="J1145" s="63">
        <f t="shared" si="159"/>
        <v>1518</v>
      </c>
      <c r="K1145" s="117">
        <f t="shared" si="160"/>
        <v>364.5</v>
      </c>
      <c r="L1145" s="104">
        <f t="shared" si="161"/>
        <v>-0.1370530577094603</v>
      </c>
    </row>
    <row r="1146" spans="1:12">
      <c r="A1146" s="52">
        <v>42872.75526041667</v>
      </c>
      <c r="B1146" s="3">
        <v>0.41447187616149916</v>
      </c>
      <c r="C1146" s="4">
        <v>0.33252273610430166</v>
      </c>
      <c r="D1146" s="63">
        <f t="shared" si="156"/>
        <v>2234</v>
      </c>
      <c r="E1146" s="117">
        <f t="shared" si="157"/>
        <v>2069.5</v>
      </c>
      <c r="F1146" s="104">
        <f t="shared" si="158"/>
        <v>-0.67596842590077255</v>
      </c>
      <c r="G1146" s="52">
        <v>42873.06776041667</v>
      </c>
      <c r="H1146" s="3">
        <v>-0.28541795768665434</v>
      </c>
      <c r="I1146" s="4">
        <v>-0.33508493219921309</v>
      </c>
      <c r="J1146" s="63">
        <f t="shared" si="159"/>
        <v>1208</v>
      </c>
      <c r="K1146" s="117">
        <f t="shared" si="160"/>
        <v>297</v>
      </c>
      <c r="L1146" s="104">
        <f t="shared" si="161"/>
        <v>0.17946849786355973</v>
      </c>
    </row>
    <row r="1147" spans="1:12">
      <c r="A1147" s="52">
        <v>42872.755376157409</v>
      </c>
      <c r="B1147" s="3">
        <v>-0.22333090844793393</v>
      </c>
      <c r="C1147" s="4">
        <v>4.9295240460387052E-2</v>
      </c>
      <c r="D1147" s="63">
        <f t="shared" si="156"/>
        <v>1608</v>
      </c>
      <c r="E1147" s="117">
        <f t="shared" si="157"/>
        <v>1304.5</v>
      </c>
      <c r="F1147" s="104">
        <f t="shared" si="158"/>
        <v>-0.68640467481578549</v>
      </c>
      <c r="G1147" s="52">
        <v>42873.067876157409</v>
      </c>
      <c r="H1147" s="3">
        <v>1.0120987595025113</v>
      </c>
      <c r="I1147" s="4">
        <v>-0.27439332598980282</v>
      </c>
      <c r="J1147" s="63">
        <f t="shared" si="159"/>
        <v>2080</v>
      </c>
      <c r="K1147" s="117">
        <f t="shared" si="160"/>
        <v>546</v>
      </c>
      <c r="L1147" s="104">
        <f t="shared" si="161"/>
        <v>0.291548014512996</v>
      </c>
    </row>
    <row r="1148" spans="1:12">
      <c r="A1148" s="52">
        <v>42872.755491898148</v>
      </c>
      <c r="B1148" s="3">
        <v>-0.58904878220349288</v>
      </c>
      <c r="C1148" s="4">
        <v>0.21113952368548111</v>
      </c>
      <c r="D1148" s="63">
        <f t="shared" si="156"/>
        <v>742</v>
      </c>
      <c r="E1148" s="117">
        <f t="shared" si="157"/>
        <v>1816</v>
      </c>
      <c r="F1148" s="104">
        <f t="shared" si="158"/>
        <v>3.672303758982553E-3</v>
      </c>
      <c r="G1148" s="52">
        <v>42873.067991898148</v>
      </c>
      <c r="H1148" s="3">
        <v>0.59981222407337853</v>
      </c>
      <c r="I1148" s="4">
        <v>-0.29462386139293956</v>
      </c>
      <c r="J1148" s="63">
        <f t="shared" si="159"/>
        <v>1847</v>
      </c>
      <c r="K1148" s="117">
        <f t="shared" si="160"/>
        <v>447.5</v>
      </c>
      <c r="L1148" s="104">
        <f t="shared" si="161"/>
        <v>0.33716078431463425</v>
      </c>
    </row>
    <row r="1149" spans="1:12">
      <c r="A1149" s="52">
        <v>42872.755607638886</v>
      </c>
      <c r="B1149" s="3">
        <v>-0.31201220491884929</v>
      </c>
      <c r="C1149" s="4">
        <v>0.1706784528792076</v>
      </c>
      <c r="D1149" s="63">
        <f t="shared" si="156"/>
        <v>1472</v>
      </c>
      <c r="E1149" s="117">
        <f t="shared" si="157"/>
        <v>1711.5</v>
      </c>
      <c r="F1149" s="104">
        <f t="shared" si="158"/>
        <v>0.12818090006211447</v>
      </c>
      <c r="G1149" s="52">
        <v>42873.068107638886</v>
      </c>
      <c r="H1149" s="3">
        <v>4.7889582372075846E-3</v>
      </c>
      <c r="I1149" s="4">
        <v>-0.39577653840862337</v>
      </c>
      <c r="J1149" s="63">
        <f t="shared" si="159"/>
        <v>1458</v>
      </c>
      <c r="K1149" s="117">
        <f t="shared" si="160"/>
        <v>129.5</v>
      </c>
      <c r="L1149" s="104">
        <f t="shared" si="161"/>
        <v>0.13214372066965713</v>
      </c>
    </row>
    <row r="1150" spans="1:12">
      <c r="A1150" s="52">
        <v>42872.755723379625</v>
      </c>
      <c r="B1150" s="3">
        <v>-0.45954428734281633</v>
      </c>
      <c r="C1150" s="4">
        <v>0.37298380691057514</v>
      </c>
      <c r="D1150" s="63">
        <f t="shared" si="156"/>
        <v>1138</v>
      </c>
      <c r="E1150" s="117">
        <f t="shared" si="157"/>
        <v>2130</v>
      </c>
      <c r="F1150" s="104">
        <f t="shared" si="158"/>
        <v>-0.19818964349922807</v>
      </c>
      <c r="G1150" s="52">
        <v>42873.068223379625</v>
      </c>
      <c r="H1150" s="3">
        <v>0.13561376301654138</v>
      </c>
      <c r="I1150" s="4">
        <v>-0.37554600300548657</v>
      </c>
      <c r="J1150" s="63">
        <f t="shared" si="159"/>
        <v>1549</v>
      </c>
      <c r="K1150" s="117">
        <f t="shared" si="160"/>
        <v>169</v>
      </c>
      <c r="L1150" s="104">
        <f t="shared" si="161"/>
        <v>0.33368027257486438</v>
      </c>
    </row>
    <row r="1151" spans="1:12">
      <c r="A1151" s="52">
        <v>42872.755839120371</v>
      </c>
      <c r="B1151" s="3">
        <v>-0.76797801237398922</v>
      </c>
      <c r="C1151" s="4">
        <v>0.3527532715074384</v>
      </c>
      <c r="D1151" s="63">
        <f t="shared" si="156"/>
        <v>142</v>
      </c>
      <c r="E1151" s="117">
        <f t="shared" si="157"/>
        <v>2098</v>
      </c>
      <c r="F1151" s="104">
        <f t="shared" si="158"/>
        <v>-0.35637650154638845</v>
      </c>
      <c r="G1151" s="52">
        <v>42873.068339120371</v>
      </c>
      <c r="H1151" s="3">
        <v>0.73682266696733478</v>
      </c>
      <c r="I1151" s="4">
        <v>-0.27439332598980282</v>
      </c>
      <c r="J1151" s="63">
        <f t="shared" si="159"/>
        <v>1949</v>
      </c>
      <c r="K1151" s="117">
        <f t="shared" si="160"/>
        <v>546</v>
      </c>
      <c r="L1151" s="104">
        <f t="shared" si="161"/>
        <v>-0.82502501508504678</v>
      </c>
    </row>
    <row r="1152" spans="1:12">
      <c r="A1152" s="52">
        <v>42872.75595486111</v>
      </c>
      <c r="B1152" s="3">
        <v>0.87377305687731688</v>
      </c>
      <c r="C1152" s="4">
        <v>8.975631126666056E-2</v>
      </c>
      <c r="D1152" s="63">
        <f t="shared" si="156"/>
        <v>2395</v>
      </c>
      <c r="E1152" s="117">
        <f t="shared" si="157"/>
        <v>1443</v>
      </c>
      <c r="F1152" s="104">
        <f t="shared" si="158"/>
        <v>-6.3672446196300733E-2</v>
      </c>
      <c r="G1152" s="52">
        <v>42873.06845486111</v>
      </c>
      <c r="H1152" s="3">
        <v>0.61509341601946943</v>
      </c>
      <c r="I1152" s="4">
        <v>-0.27439332598980282</v>
      </c>
      <c r="J1152" s="63">
        <f t="shared" si="159"/>
        <v>1857</v>
      </c>
      <c r="K1152" s="117">
        <f t="shared" si="160"/>
        <v>546</v>
      </c>
      <c r="L1152" s="104">
        <f t="shared" si="161"/>
        <v>-0.80438098179288675</v>
      </c>
    </row>
    <row r="1153" spans="1:12">
      <c r="A1153" s="52">
        <v>42872.756070601856</v>
      </c>
      <c r="B1153" s="3">
        <v>0.88818956637269864</v>
      </c>
      <c r="C1153" s="4">
        <v>0.23137005908861785</v>
      </c>
      <c r="D1153" s="63">
        <f t="shared" si="156"/>
        <v>2400</v>
      </c>
      <c r="E1153" s="117">
        <f t="shared" si="157"/>
        <v>1873</v>
      </c>
      <c r="F1153" s="104">
        <f t="shared" si="158"/>
        <v>9.9498330929846959E-2</v>
      </c>
      <c r="G1153" s="52">
        <v>42873.068570601856</v>
      </c>
      <c r="H1153" s="3">
        <v>1.1932129206459761</v>
      </c>
      <c r="I1153" s="4">
        <v>-0.29462386139293956</v>
      </c>
      <c r="J1153" s="63">
        <f t="shared" si="159"/>
        <v>2157</v>
      </c>
      <c r="K1153" s="117">
        <f t="shared" si="160"/>
        <v>447.5</v>
      </c>
      <c r="L1153" s="104">
        <f t="shared" si="161"/>
        <v>-0.78488859953129531</v>
      </c>
    </row>
    <row r="1154" spans="1:12">
      <c r="A1154" s="52">
        <v>42872.756186342594</v>
      </c>
      <c r="B1154" s="3">
        <v>-0.49824883629822359</v>
      </c>
      <c r="C1154" s="4">
        <v>-1.1396365749023222E-2</v>
      </c>
      <c r="D1154" s="63">
        <f t="shared" si="156"/>
        <v>1016</v>
      </c>
      <c r="E1154" s="117">
        <f t="shared" si="157"/>
        <v>1048</v>
      </c>
      <c r="F1154" s="104">
        <f t="shared" si="158"/>
        <v>-0.28875435010204531</v>
      </c>
      <c r="G1154" s="52">
        <v>42873.068686342594</v>
      </c>
      <c r="H1154" s="3">
        <v>0.90298615365675983</v>
      </c>
      <c r="I1154" s="4">
        <v>-0.25416279058666608</v>
      </c>
      <c r="J1154" s="63">
        <f t="shared" si="159"/>
        <v>2029</v>
      </c>
      <c r="K1154" s="117">
        <f t="shared" si="160"/>
        <v>664.5</v>
      </c>
      <c r="L1154" s="104">
        <f t="shared" si="161"/>
        <v>-0.71292416519079871</v>
      </c>
    </row>
    <row r="1155" spans="1:12">
      <c r="A1155" s="52">
        <v>42872.756302083333</v>
      </c>
      <c r="B1155" s="3">
        <v>-0.45815754775960832</v>
      </c>
      <c r="C1155" s="4">
        <v>0.23137005908861785</v>
      </c>
      <c r="D1155" s="63">
        <f t="shared" si="156"/>
        <v>1144</v>
      </c>
      <c r="E1155" s="117">
        <f t="shared" si="157"/>
        <v>1873</v>
      </c>
      <c r="F1155" s="104">
        <f t="shared" si="158"/>
        <v>3.8107626213994971E-3</v>
      </c>
      <c r="G1155" s="52">
        <v>42873.068802083333</v>
      </c>
      <c r="H1155" s="3">
        <v>0.42950912691165821</v>
      </c>
      <c r="I1155" s="4">
        <v>-0.15301011357098052</v>
      </c>
      <c r="J1155" s="63">
        <f t="shared" si="159"/>
        <v>1755</v>
      </c>
      <c r="K1155" s="117">
        <f t="shared" si="160"/>
        <v>1290</v>
      </c>
      <c r="L1155" s="104">
        <f t="shared" si="161"/>
        <v>-0.51639954893526707</v>
      </c>
    </row>
    <row r="1156" spans="1:12">
      <c r="A1156" s="52">
        <v>42872.756417824072</v>
      </c>
      <c r="B1156" s="3">
        <v>-0.60305551852462669</v>
      </c>
      <c r="C1156" s="4">
        <v>0.23137005908861785</v>
      </c>
      <c r="D1156" s="63">
        <f t="shared" si="156"/>
        <v>700</v>
      </c>
      <c r="E1156" s="117">
        <f t="shared" si="157"/>
        <v>1873</v>
      </c>
      <c r="F1156" s="104">
        <f t="shared" si="158"/>
        <v>0.43889720829766732</v>
      </c>
      <c r="G1156" s="52">
        <v>42873.068917824072</v>
      </c>
      <c r="H1156" s="3">
        <v>0.9592517432153993</v>
      </c>
      <c r="I1156" s="4">
        <v>-0.29462386139293956</v>
      </c>
      <c r="J1156" s="63">
        <f t="shared" si="159"/>
        <v>2054</v>
      </c>
      <c r="K1156" s="117">
        <f t="shared" si="160"/>
        <v>447.5</v>
      </c>
      <c r="L1156" s="104">
        <f t="shared" si="161"/>
        <v>-8.9821661211459583E-2</v>
      </c>
    </row>
    <row r="1157" spans="1:12">
      <c r="A1157" s="52">
        <v>42872.756533564811</v>
      </c>
      <c r="B1157" s="3">
        <v>-0.57033224948959882</v>
      </c>
      <c r="C1157" s="4">
        <v>4.9295240460387052E-2</v>
      </c>
      <c r="D1157" s="63">
        <f t="shared" si="156"/>
        <v>814</v>
      </c>
      <c r="E1157" s="117">
        <f t="shared" si="157"/>
        <v>1304.5</v>
      </c>
      <c r="F1157" s="104">
        <f t="shared" si="158"/>
        <v>0.39524278714975519</v>
      </c>
      <c r="G1157" s="52">
        <v>42873.069033564811</v>
      </c>
      <c r="H1157" s="3">
        <v>0.65002172721921569</v>
      </c>
      <c r="I1157" s="4">
        <v>-0.27439332598980282</v>
      </c>
      <c r="J1157" s="63">
        <f t="shared" si="159"/>
        <v>1884</v>
      </c>
      <c r="K1157" s="117">
        <f t="shared" si="160"/>
        <v>546</v>
      </c>
      <c r="L1157" s="104">
        <f t="shared" si="161"/>
        <v>-0.13970265409382401</v>
      </c>
    </row>
    <row r="1158" spans="1:12">
      <c r="A1158" s="52">
        <v>42872.756649305556</v>
      </c>
      <c r="B1158" s="3">
        <v>-0.19912915996230077</v>
      </c>
      <c r="C1158" s="4">
        <v>8.8341696541135353E-3</v>
      </c>
      <c r="D1158" s="63">
        <f t="shared" si="156"/>
        <v>1648</v>
      </c>
      <c r="E1158" s="117">
        <f t="shared" si="157"/>
        <v>1139.5</v>
      </c>
      <c r="F1158" s="104">
        <f t="shared" si="158"/>
        <v>6.9060613029065757E-2</v>
      </c>
      <c r="G1158" s="52">
        <v>42873.069149305556</v>
      </c>
      <c r="H1158" s="3">
        <v>0.50527744439302236</v>
      </c>
      <c r="I1158" s="4">
        <v>-0.21370171978039254</v>
      </c>
      <c r="J1158" s="63">
        <f t="shared" si="159"/>
        <v>1797</v>
      </c>
      <c r="K1158" s="117">
        <f t="shared" si="160"/>
        <v>909</v>
      </c>
      <c r="L1158" s="104">
        <f t="shared" si="161"/>
        <v>4.5623037266508938E-2</v>
      </c>
    </row>
    <row r="1159" spans="1:12">
      <c r="A1159" s="52">
        <v>42872.756765046295</v>
      </c>
      <c r="B1159" s="3">
        <v>-0.36978868286522032</v>
      </c>
      <c r="C1159" s="4">
        <v>0.19090898828234434</v>
      </c>
      <c r="D1159" s="63">
        <f t="shared" si="156"/>
        <v>1358</v>
      </c>
      <c r="E1159" s="117">
        <f t="shared" si="157"/>
        <v>1763</v>
      </c>
      <c r="F1159" s="104">
        <f t="shared" si="158"/>
        <v>0.35753041946497488</v>
      </c>
      <c r="G1159" s="52">
        <v>42873.069265046295</v>
      </c>
      <c r="H1159" s="3">
        <v>0.44380849112595949</v>
      </c>
      <c r="I1159" s="4">
        <v>-0.23393225518352931</v>
      </c>
      <c r="J1159" s="63">
        <f t="shared" si="159"/>
        <v>1764</v>
      </c>
      <c r="K1159" s="117">
        <f t="shared" si="160"/>
        <v>789</v>
      </c>
      <c r="L1159" s="104">
        <f t="shared" si="161"/>
        <v>-0.2329291535434235</v>
      </c>
    </row>
    <row r="1160" spans="1:12">
      <c r="A1160" s="52">
        <v>42872.756880787041</v>
      </c>
      <c r="B1160" s="3">
        <v>-0.75084066588063059</v>
      </c>
      <c r="C1160" s="4">
        <v>0.15044791747607084</v>
      </c>
      <c r="D1160" s="63">
        <f t="shared" si="156"/>
        <v>202</v>
      </c>
      <c r="E1160" s="117">
        <f t="shared" si="157"/>
        <v>1659</v>
      </c>
      <c r="F1160" s="104">
        <f t="shared" si="158"/>
        <v>0.42877598492483571</v>
      </c>
      <c r="G1160" s="52">
        <v>42873.069380787041</v>
      </c>
      <c r="H1160" s="3">
        <v>6.7058178743976612E-2</v>
      </c>
      <c r="I1160" s="4">
        <v>-0.27439332598980282</v>
      </c>
      <c r="J1160" s="63">
        <f t="shared" si="159"/>
        <v>1506</v>
      </c>
      <c r="K1160" s="117">
        <f t="shared" si="160"/>
        <v>546</v>
      </c>
      <c r="L1160" s="104">
        <f t="shared" si="161"/>
        <v>0.20757751834777671</v>
      </c>
    </row>
    <row r="1161" spans="1:12">
      <c r="A1161" s="52">
        <v>42872.75699652778</v>
      </c>
      <c r="B1161" s="3">
        <v>-0.22489533994158353</v>
      </c>
      <c r="C1161" s="4">
        <v>0.13021738207293407</v>
      </c>
      <c r="D1161" s="63">
        <f t="shared" si="156"/>
        <v>1605</v>
      </c>
      <c r="E1161" s="117">
        <f t="shared" si="157"/>
        <v>1594</v>
      </c>
      <c r="F1161" s="104">
        <f t="shared" si="158"/>
        <v>0.52972560477470987</v>
      </c>
      <c r="G1161" s="52">
        <v>42873.06949652778</v>
      </c>
      <c r="H1161" s="3">
        <v>1.3056742181807519</v>
      </c>
      <c r="I1161" s="4">
        <v>-0.19347118437725577</v>
      </c>
      <c r="J1161" s="63">
        <f t="shared" si="159"/>
        <v>2190</v>
      </c>
      <c r="K1161" s="117">
        <f t="shared" si="160"/>
        <v>1019.5</v>
      </c>
      <c r="L1161" s="104">
        <f t="shared" si="161"/>
        <v>0.76278624288469887</v>
      </c>
    </row>
    <row r="1162" spans="1:12">
      <c r="A1162" s="52">
        <v>42872.757112268519</v>
      </c>
      <c r="B1162" s="3">
        <v>-0.69313213050228684</v>
      </c>
      <c r="C1162" s="4">
        <v>0.13021738207293407</v>
      </c>
      <c r="D1162" s="63">
        <f t="shared" si="156"/>
        <v>390</v>
      </c>
      <c r="E1162" s="117">
        <f t="shared" si="157"/>
        <v>1594</v>
      </c>
      <c r="F1162" s="104">
        <f t="shared" si="158"/>
        <v>0.38098788369209907</v>
      </c>
      <c r="G1162" s="52">
        <v>42873.069612268519</v>
      </c>
      <c r="H1162" s="3">
        <v>1.1342812846123225</v>
      </c>
      <c r="I1162" s="4">
        <v>-0.17324064897411903</v>
      </c>
      <c r="J1162" s="63">
        <f t="shared" si="159"/>
        <v>2128</v>
      </c>
      <c r="K1162" s="117">
        <f t="shared" si="160"/>
        <v>1139</v>
      </c>
      <c r="L1162" s="104">
        <f t="shared" si="161"/>
        <v>0.75149775183856882</v>
      </c>
    </row>
    <row r="1163" spans="1:12">
      <c r="A1163" s="52">
        <v>42872.757228009257</v>
      </c>
      <c r="B1163" s="3">
        <v>-0.25658984609292612</v>
      </c>
      <c r="C1163" s="4">
        <v>-1.1396365749023222E-2</v>
      </c>
      <c r="D1163" s="63">
        <f t="shared" si="156"/>
        <v>1560</v>
      </c>
      <c r="E1163" s="117">
        <f t="shared" si="157"/>
        <v>1048</v>
      </c>
      <c r="F1163" s="104">
        <f t="shared" si="158"/>
        <v>-0.32254399202164286</v>
      </c>
      <c r="G1163" s="52">
        <v>42873.069728009257</v>
      </c>
      <c r="H1163" s="3">
        <v>1.2946694805832324</v>
      </c>
      <c r="I1163" s="4">
        <v>-0.21370171978039254</v>
      </c>
      <c r="J1163" s="63">
        <f t="shared" si="159"/>
        <v>2188</v>
      </c>
      <c r="K1163" s="117">
        <f t="shared" si="160"/>
        <v>909</v>
      </c>
      <c r="L1163" s="104">
        <f t="shared" si="161"/>
        <v>0.4678996384578753</v>
      </c>
    </row>
    <row r="1164" spans="1:12">
      <c r="A1164" s="52">
        <v>42872.757343749996</v>
      </c>
      <c r="B1164" s="3">
        <v>-9.8578320847564391E-2</v>
      </c>
      <c r="C1164" s="4">
        <v>2.9064705057250291E-2</v>
      </c>
      <c r="D1164" s="63">
        <f t="shared" si="156"/>
        <v>1792</v>
      </c>
      <c r="E1164" s="117">
        <f t="shared" si="157"/>
        <v>1226.5</v>
      </c>
      <c r="F1164" s="104">
        <f t="shared" si="158"/>
        <v>-0.38117516201455892</v>
      </c>
      <c r="G1164" s="52">
        <v>42873.069843749996</v>
      </c>
      <c r="H1164" s="3">
        <v>-0.28887908305325583</v>
      </c>
      <c r="I1164" s="4">
        <v>-0.35531546760234983</v>
      </c>
      <c r="J1164" s="63">
        <f t="shared" si="159"/>
        <v>1202</v>
      </c>
      <c r="K1164" s="117">
        <f t="shared" si="160"/>
        <v>229.5</v>
      </c>
      <c r="L1164" s="104">
        <f t="shared" si="161"/>
        <v>-0.23067125389809556</v>
      </c>
    </row>
    <row r="1165" spans="1:12">
      <c r="A1165" s="52">
        <v>42872.757459490742</v>
      </c>
      <c r="B1165" s="3">
        <v>-0.45161354701442846</v>
      </c>
      <c r="C1165" s="4">
        <v>6.9525775863523806E-2</v>
      </c>
      <c r="D1165" s="63">
        <f t="shared" si="156"/>
        <v>1173</v>
      </c>
      <c r="E1165" s="117">
        <f t="shared" si="157"/>
        <v>1373.5</v>
      </c>
      <c r="F1165" s="104">
        <f t="shared" si="158"/>
        <v>-0.27212325581257607</v>
      </c>
      <c r="G1165" s="52">
        <v>42873.069959490742</v>
      </c>
      <c r="H1165" s="3">
        <v>-0.26809667030010276</v>
      </c>
      <c r="I1165" s="4">
        <v>-0.43623760921489685</v>
      </c>
      <c r="J1165" s="63">
        <f t="shared" si="159"/>
        <v>1227</v>
      </c>
      <c r="K1165" s="117">
        <f t="shared" si="160"/>
        <v>61</v>
      </c>
      <c r="L1165" s="104">
        <f t="shared" si="161"/>
        <v>-0.59931803829702679</v>
      </c>
    </row>
    <row r="1166" spans="1:12">
      <c r="A1166" s="52">
        <v>42872.757575231481</v>
      </c>
      <c r="B1166" s="3">
        <v>0.35905859862954004</v>
      </c>
      <c r="C1166" s="4">
        <v>0.13021738207293407</v>
      </c>
      <c r="D1166" s="63">
        <f t="shared" si="156"/>
        <v>2206</v>
      </c>
      <c r="E1166" s="117">
        <f t="shared" si="157"/>
        <v>1594</v>
      </c>
      <c r="F1166" s="104">
        <f t="shared" si="158"/>
        <v>0.1007410999759301</v>
      </c>
      <c r="G1166" s="52">
        <v>42873.070075231481</v>
      </c>
      <c r="H1166" s="3">
        <v>-0.29299019915354257</v>
      </c>
      <c r="I1166" s="4">
        <v>-0.39577653840862337</v>
      </c>
      <c r="J1166" s="63">
        <f t="shared" si="159"/>
        <v>1195</v>
      </c>
      <c r="K1166" s="117">
        <f t="shared" si="160"/>
        <v>129.5</v>
      </c>
      <c r="L1166" s="104">
        <f t="shared" si="161"/>
        <v>-0.53287841736882835</v>
      </c>
    </row>
    <row r="1167" spans="1:12">
      <c r="A1167" s="52">
        <v>42872.757690972227</v>
      </c>
      <c r="B1167" s="3">
        <v>-0.37222384661682845</v>
      </c>
      <c r="C1167" s="4">
        <v>0.47413648392625896</v>
      </c>
      <c r="D1167" s="63">
        <f t="shared" si="156"/>
        <v>1354</v>
      </c>
      <c r="E1167" s="117">
        <f t="shared" si="157"/>
        <v>2270.5</v>
      </c>
      <c r="F1167" s="104">
        <f t="shared" si="158"/>
        <v>0.62223083193574102</v>
      </c>
      <c r="G1167" s="52">
        <v>42873.070190972227</v>
      </c>
      <c r="H1167" s="3">
        <v>-0.28938132832659635</v>
      </c>
      <c r="I1167" s="4">
        <v>-0.29462386139293956</v>
      </c>
      <c r="J1167" s="63">
        <f t="shared" si="159"/>
        <v>1200</v>
      </c>
      <c r="K1167" s="117">
        <f t="shared" si="160"/>
        <v>447.5</v>
      </c>
      <c r="L1167" s="104">
        <f t="shared" si="161"/>
        <v>-0.29713063153985242</v>
      </c>
    </row>
    <row r="1168" spans="1:12">
      <c r="A1168" s="52">
        <v>42872.757806712965</v>
      </c>
      <c r="B1168" s="3">
        <v>-0.41148539349003388</v>
      </c>
      <c r="C1168" s="4">
        <v>0.15044791747607084</v>
      </c>
      <c r="D1168" s="63">
        <f t="shared" si="156"/>
        <v>1269</v>
      </c>
      <c r="E1168" s="117">
        <f t="shared" si="157"/>
        <v>1659</v>
      </c>
      <c r="F1168" s="104">
        <f t="shared" si="158"/>
        <v>0.24947995840840259</v>
      </c>
      <c r="G1168" s="52">
        <v>42873.070306712965</v>
      </c>
      <c r="H1168" s="3">
        <v>-0.42157265569824509</v>
      </c>
      <c r="I1168" s="4">
        <v>-0.3148543967960763</v>
      </c>
      <c r="J1168" s="63">
        <f t="shared" si="159"/>
        <v>1063</v>
      </c>
      <c r="K1168" s="117">
        <f t="shared" si="160"/>
        <v>364.5</v>
      </c>
      <c r="L1168" s="104">
        <f t="shared" si="161"/>
        <v>-0.51002042100891498</v>
      </c>
    </row>
    <row r="1169" spans="1:12">
      <c r="A1169" s="52">
        <v>42872.757922453704</v>
      </c>
      <c r="B1169" s="3">
        <v>-0.56233456201629906</v>
      </c>
      <c r="C1169" s="4">
        <v>0.47413648392625896</v>
      </c>
      <c r="D1169" s="63">
        <f t="shared" si="156"/>
        <v>842</v>
      </c>
      <c r="E1169" s="117">
        <f t="shared" si="157"/>
        <v>2270.5</v>
      </c>
      <c r="F1169" s="104">
        <f t="shared" si="158"/>
        <v>0.49012357065958206</v>
      </c>
      <c r="G1169" s="52">
        <v>42873.070422453704</v>
      </c>
      <c r="H1169" s="3">
        <v>-0.38366565865004487</v>
      </c>
      <c r="I1169" s="4">
        <v>-0.37554600300548657</v>
      </c>
      <c r="J1169" s="63">
        <f t="shared" si="159"/>
        <v>1111</v>
      </c>
      <c r="K1169" s="117">
        <f t="shared" si="160"/>
        <v>169</v>
      </c>
      <c r="L1169" s="104">
        <f t="shared" si="161"/>
        <v>-0.86679681154571664</v>
      </c>
    </row>
    <row r="1170" spans="1:12">
      <c r="A1170" s="52">
        <v>42872.758038194443</v>
      </c>
      <c r="B1170" s="3">
        <v>0.28358215062870112</v>
      </c>
      <c r="C1170" s="4">
        <v>0.23137005908861785</v>
      </c>
      <c r="D1170" s="63">
        <f t="shared" si="156"/>
        <v>2146</v>
      </c>
      <c r="E1170" s="117">
        <f t="shared" si="157"/>
        <v>1873</v>
      </c>
      <c r="F1170" s="104">
        <f t="shared" si="158"/>
        <v>0.48230682252351775</v>
      </c>
      <c r="G1170" s="52">
        <v>42873.070538194443</v>
      </c>
      <c r="H1170" s="3">
        <v>-0.66739312760264624</v>
      </c>
      <c r="I1170" s="4">
        <v>-0.41600707381176011</v>
      </c>
      <c r="J1170" s="63">
        <f t="shared" si="159"/>
        <v>651</v>
      </c>
      <c r="K1170" s="117">
        <f t="shared" si="160"/>
        <v>95.5</v>
      </c>
      <c r="L1170" s="104">
        <f t="shared" si="161"/>
        <v>-0.84345076220900672</v>
      </c>
    </row>
    <row r="1171" spans="1:12">
      <c r="A1171" s="52">
        <v>42872.758153935181</v>
      </c>
      <c r="B1171" s="3">
        <v>-0.18577472901326952</v>
      </c>
      <c r="C1171" s="4">
        <v>-1.1396365749023222E-2</v>
      </c>
      <c r="D1171" s="63">
        <f t="shared" si="156"/>
        <v>1668</v>
      </c>
      <c r="E1171" s="117">
        <f t="shared" si="157"/>
        <v>1048</v>
      </c>
      <c r="F1171" s="104">
        <f t="shared" si="158"/>
        <v>0.43366872848830751</v>
      </c>
      <c r="G1171" s="52">
        <v>42873.070653935181</v>
      </c>
      <c r="H1171" s="3">
        <v>-0.74420544010496836</v>
      </c>
      <c r="I1171" s="4">
        <v>-0.35531546760234983</v>
      </c>
      <c r="J1171" s="63">
        <f t="shared" si="159"/>
        <v>509</v>
      </c>
      <c r="K1171" s="117">
        <f t="shared" si="160"/>
        <v>229.5</v>
      </c>
      <c r="L1171" s="104">
        <f t="shared" si="161"/>
        <v>0.12282477305204674</v>
      </c>
    </row>
    <row r="1172" spans="1:12">
      <c r="A1172" s="52">
        <v>42872.75826967592</v>
      </c>
      <c r="B1172" s="3">
        <v>-0.58676547024881009</v>
      </c>
      <c r="C1172" s="4">
        <v>-1.1396365749023222E-2</v>
      </c>
      <c r="D1172" s="63">
        <f t="shared" si="156"/>
        <v>752</v>
      </c>
      <c r="E1172" s="117">
        <f t="shared" si="157"/>
        <v>1048</v>
      </c>
      <c r="F1172" s="104">
        <f t="shared" si="158"/>
        <v>0.36945961921913939</v>
      </c>
      <c r="G1172" s="52">
        <v>42873.07076967592</v>
      </c>
      <c r="H1172" s="3">
        <v>-0.74201011873166367</v>
      </c>
      <c r="I1172" s="4">
        <v>-0.35531546760234983</v>
      </c>
      <c r="J1172" s="63">
        <f t="shared" si="159"/>
        <v>513</v>
      </c>
      <c r="K1172" s="117">
        <f t="shared" si="160"/>
        <v>229.5</v>
      </c>
      <c r="L1172" s="104">
        <f t="shared" si="161"/>
        <v>0.26813080862373684</v>
      </c>
    </row>
    <row r="1173" spans="1:12">
      <c r="A1173" s="52">
        <v>42872.758385416666</v>
      </c>
      <c r="B1173" s="3">
        <v>-0.65681890457473202</v>
      </c>
      <c r="C1173" s="4">
        <v>0.41344487771684868</v>
      </c>
      <c r="D1173" s="63">
        <f t="shared" si="156"/>
        <v>511</v>
      </c>
      <c r="E1173" s="117">
        <f t="shared" si="157"/>
        <v>2185.5</v>
      </c>
      <c r="F1173" s="104">
        <f t="shared" si="158"/>
        <v>0.36016619507705577</v>
      </c>
      <c r="G1173" s="52">
        <v>42873.070885416666</v>
      </c>
      <c r="H1173" s="3">
        <v>-0.75792458841983401</v>
      </c>
      <c r="I1173" s="4">
        <v>-0.43623760921489685</v>
      </c>
      <c r="J1173" s="63">
        <f t="shared" si="159"/>
        <v>480</v>
      </c>
      <c r="K1173" s="117">
        <f t="shared" si="160"/>
        <v>61</v>
      </c>
      <c r="L1173" s="104">
        <f t="shared" si="161"/>
        <v>0.50958941468104935</v>
      </c>
    </row>
    <row r="1174" spans="1:12">
      <c r="A1174" s="52">
        <v>42872.758501157412</v>
      </c>
      <c r="B1174" s="3">
        <v>-3.1082967511093417E-2</v>
      </c>
      <c r="C1174" s="4">
        <v>8.975631126666056E-2</v>
      </c>
      <c r="D1174" s="63">
        <f t="shared" ref="D1174:D1237" si="162">_xlfn.RANK.AVG(B1174,B$21:B$2541,1)</f>
        <v>1885</v>
      </c>
      <c r="E1174" s="117">
        <f t="shared" ref="E1174:E1237" si="163">_xlfn.RANK.AVG(C1174,C$21:C$2541,1)</f>
        <v>1443</v>
      </c>
      <c r="F1174" s="104">
        <f t="shared" ref="F1174:F1237" si="164">CORREL(D1179:D1183,E1174:E1178)</f>
        <v>4.8771036956193323E-2</v>
      </c>
      <c r="G1174" s="52">
        <v>42873.071001157412</v>
      </c>
      <c r="H1174" s="3">
        <v>-0.74800910208897609</v>
      </c>
      <c r="I1174" s="4">
        <v>-0.43623760921489685</v>
      </c>
      <c r="J1174" s="63">
        <f t="shared" ref="J1174:J1237" si="165">_xlfn.RANK.AVG(H1174,H$21:H$2361,1)</f>
        <v>500</v>
      </c>
      <c r="K1174" s="117">
        <f t="shared" ref="K1174:K1237" si="166">_xlfn.RANK.AVG(I1174,I$21:I$2361,1)</f>
        <v>61</v>
      </c>
      <c r="L1174" s="104">
        <f t="shared" ref="L1174:L1237" si="167">CORREL(J1179:J1183,K1174:K1178)</f>
        <v>-0.33820206038525458</v>
      </c>
    </row>
    <row r="1175" spans="1:12">
      <c r="A1175" s="52">
        <v>42872.758616898151</v>
      </c>
      <c r="B1175" s="3">
        <v>-0.1779792005951106</v>
      </c>
      <c r="C1175" s="4">
        <v>8.8341696541135353E-3</v>
      </c>
      <c r="D1175" s="63">
        <f t="shared" si="162"/>
        <v>1678</v>
      </c>
      <c r="E1175" s="117">
        <f t="shared" si="163"/>
        <v>1139.5</v>
      </c>
      <c r="F1175" s="104">
        <f t="shared" si="164"/>
        <v>-2.6917843614828805E-3</v>
      </c>
      <c r="G1175" s="52">
        <v>42873.071116898151</v>
      </c>
      <c r="H1175" s="3">
        <v>-0.70119710757063147</v>
      </c>
      <c r="I1175" s="4">
        <v>-0.25416279058666608</v>
      </c>
      <c r="J1175" s="63">
        <f t="shared" si="165"/>
        <v>594</v>
      </c>
      <c r="K1175" s="117">
        <f t="shared" si="166"/>
        <v>664.5</v>
      </c>
      <c r="L1175" s="104">
        <f t="shared" si="167"/>
        <v>-0.78795254138698978</v>
      </c>
    </row>
    <row r="1176" spans="1:12">
      <c r="A1176" s="52">
        <v>42872.758732638889</v>
      </c>
      <c r="B1176" s="3">
        <v>-0.69383221557632591</v>
      </c>
      <c r="C1176" s="4">
        <v>8.975631126666056E-2</v>
      </c>
      <c r="D1176" s="63">
        <f t="shared" si="162"/>
        <v>389</v>
      </c>
      <c r="E1176" s="117">
        <f t="shared" si="163"/>
        <v>1443</v>
      </c>
      <c r="F1176" s="104">
        <f t="shared" si="164"/>
        <v>0.33736657221083133</v>
      </c>
      <c r="G1176" s="52">
        <v>42873.071232638889</v>
      </c>
      <c r="H1176" s="3">
        <v>-0.80156014776322815</v>
      </c>
      <c r="I1176" s="4">
        <v>-0.29462386139293956</v>
      </c>
      <c r="J1176" s="63">
        <f t="shared" si="165"/>
        <v>398</v>
      </c>
      <c r="K1176" s="117">
        <f t="shared" si="166"/>
        <v>447.5</v>
      </c>
      <c r="L1176" s="104">
        <f t="shared" si="167"/>
        <v>-0.93802610786183016</v>
      </c>
    </row>
    <row r="1177" spans="1:12">
      <c r="A1177" s="52">
        <v>42872.758848379628</v>
      </c>
      <c r="B1177" s="3">
        <v>0.40038212418552449</v>
      </c>
      <c r="C1177" s="4">
        <v>8.8341696541135353E-3</v>
      </c>
      <c r="D1177" s="63">
        <f t="shared" si="162"/>
        <v>2227</v>
      </c>
      <c r="E1177" s="117">
        <f t="shared" si="163"/>
        <v>1139.5</v>
      </c>
      <c r="F1177" s="104">
        <f t="shared" si="164"/>
        <v>-0.15233873911081683</v>
      </c>
      <c r="G1177" s="52">
        <v>42873.071348379628</v>
      </c>
      <c r="H1177" s="3">
        <v>-0.80432749591039876</v>
      </c>
      <c r="I1177" s="4">
        <v>-0.25416279058666608</v>
      </c>
      <c r="J1177" s="63">
        <f t="shared" si="165"/>
        <v>388</v>
      </c>
      <c r="K1177" s="117">
        <f t="shared" si="166"/>
        <v>664.5</v>
      </c>
      <c r="L1177" s="104">
        <f t="shared" si="167"/>
        <v>-0.54696422285641555</v>
      </c>
    </row>
    <row r="1178" spans="1:12">
      <c r="A1178" s="52">
        <v>42872.758964120367</v>
      </c>
      <c r="B1178" s="3">
        <v>0.6072361239844779</v>
      </c>
      <c r="C1178" s="4">
        <v>2.9064705057250291E-2</v>
      </c>
      <c r="D1178" s="63">
        <f t="shared" si="162"/>
        <v>2321</v>
      </c>
      <c r="E1178" s="117">
        <f t="shared" si="163"/>
        <v>1226.5</v>
      </c>
      <c r="F1178" s="104">
        <f t="shared" si="164"/>
        <v>0.52584115569043999</v>
      </c>
      <c r="G1178" s="52">
        <v>42873.071464120367</v>
      </c>
      <c r="H1178" s="3">
        <v>-0.36232676277575343</v>
      </c>
      <c r="I1178" s="4">
        <v>-0.43623760921489685</v>
      </c>
      <c r="J1178" s="63">
        <f t="shared" si="165"/>
        <v>1125</v>
      </c>
      <c r="K1178" s="117">
        <f t="shared" si="166"/>
        <v>61</v>
      </c>
      <c r="L1178" s="104">
        <f t="shared" si="167"/>
        <v>-0.80119531464622451</v>
      </c>
    </row>
    <row r="1179" spans="1:12">
      <c r="A1179" s="52">
        <v>42872.759079861105</v>
      </c>
      <c r="B1179" s="3">
        <v>1.0487424982830046E-3</v>
      </c>
      <c r="C1179" s="4">
        <v>2.9064705057250291E-2</v>
      </c>
      <c r="D1179" s="63">
        <f t="shared" si="162"/>
        <v>1917</v>
      </c>
      <c r="E1179" s="117">
        <f t="shared" si="163"/>
        <v>1226.5</v>
      </c>
      <c r="F1179" s="104">
        <f t="shared" si="164"/>
        <v>0.32008706476649035</v>
      </c>
      <c r="G1179" s="52">
        <v>42873.071579861105</v>
      </c>
      <c r="H1179" s="3">
        <v>4.9838196045447869E-2</v>
      </c>
      <c r="I1179" s="4">
        <v>-0.39577653840862337</v>
      </c>
      <c r="J1179" s="63">
        <f t="shared" si="165"/>
        <v>1497</v>
      </c>
      <c r="K1179" s="117">
        <f t="shared" si="166"/>
        <v>129.5</v>
      </c>
      <c r="L1179" s="104">
        <f t="shared" si="167"/>
        <v>-0.76158304205746619</v>
      </c>
    </row>
    <row r="1180" spans="1:12">
      <c r="A1180" s="52">
        <v>42872.759195601851</v>
      </c>
      <c r="B1180" s="3">
        <v>0.27934390279379206</v>
      </c>
      <c r="C1180" s="4">
        <v>8.975631126666056E-2</v>
      </c>
      <c r="D1180" s="63">
        <f t="shared" si="162"/>
        <v>2142</v>
      </c>
      <c r="E1180" s="117">
        <f t="shared" si="163"/>
        <v>1443</v>
      </c>
      <c r="F1180" s="104">
        <f t="shared" si="164"/>
        <v>0.5392236117581749</v>
      </c>
      <c r="G1180" s="52">
        <v>42873.071695601851</v>
      </c>
      <c r="H1180" s="3">
        <v>-8.9938750148688365E-2</v>
      </c>
      <c r="I1180" s="4">
        <v>-0.3148543967960763</v>
      </c>
      <c r="J1180" s="63">
        <f t="shared" si="165"/>
        <v>1380</v>
      </c>
      <c r="K1180" s="117">
        <f t="shared" si="166"/>
        <v>364.5</v>
      </c>
      <c r="L1180" s="104">
        <f t="shared" si="167"/>
        <v>-0.56838577679531954</v>
      </c>
    </row>
    <row r="1181" spans="1:12">
      <c r="A1181" s="52">
        <v>42872.759311342597</v>
      </c>
      <c r="B1181" s="3">
        <v>0.26330880509501231</v>
      </c>
      <c r="C1181" s="4">
        <v>0.10998684666979731</v>
      </c>
      <c r="D1181" s="63">
        <f t="shared" si="162"/>
        <v>2124</v>
      </c>
      <c r="E1181" s="117">
        <f t="shared" si="163"/>
        <v>1519</v>
      </c>
      <c r="F1181" s="104">
        <f t="shared" si="164"/>
        <v>0.79846646751891714</v>
      </c>
      <c r="G1181" s="52">
        <v>42873.071811342597</v>
      </c>
      <c r="H1181" s="3">
        <v>0.31037286356872146</v>
      </c>
      <c r="I1181" s="4">
        <v>-0.35531546760234983</v>
      </c>
      <c r="J1181" s="63">
        <f t="shared" si="165"/>
        <v>1682</v>
      </c>
      <c r="K1181" s="117">
        <f t="shared" si="166"/>
        <v>229.5</v>
      </c>
      <c r="L1181" s="104">
        <f t="shared" si="167"/>
        <v>-0.44837891226183951</v>
      </c>
    </row>
    <row r="1182" spans="1:12">
      <c r="A1182" s="52">
        <v>42872.759427083336</v>
      </c>
      <c r="B1182" s="3">
        <v>0.46404339188827953</v>
      </c>
      <c r="C1182" s="4">
        <v>-1.1396365749023222E-2</v>
      </c>
      <c r="D1182" s="63">
        <f t="shared" si="162"/>
        <v>2260</v>
      </c>
      <c r="E1182" s="117">
        <f t="shared" si="163"/>
        <v>1048</v>
      </c>
      <c r="F1182" s="104">
        <f t="shared" si="164"/>
        <v>0.88325247912716309</v>
      </c>
      <c r="G1182" s="52">
        <v>42873.071927083336</v>
      </c>
      <c r="H1182" s="3">
        <v>0.26640175480769529</v>
      </c>
      <c r="I1182" s="4">
        <v>-0.15301011357098052</v>
      </c>
      <c r="J1182" s="63">
        <f t="shared" si="165"/>
        <v>1644</v>
      </c>
      <c r="K1182" s="117">
        <f t="shared" si="166"/>
        <v>1290</v>
      </c>
      <c r="L1182" s="104">
        <f t="shared" si="167"/>
        <v>-0.45363729359197269</v>
      </c>
    </row>
    <row r="1183" spans="1:12">
      <c r="A1183" s="52">
        <v>42872.759542824075</v>
      </c>
      <c r="B1183" s="3">
        <v>-0.61277001114404084</v>
      </c>
      <c r="C1183" s="4">
        <v>0.13021738207293407</v>
      </c>
      <c r="D1183" s="63">
        <f t="shared" si="162"/>
        <v>672</v>
      </c>
      <c r="E1183" s="117">
        <f t="shared" si="163"/>
        <v>1594</v>
      </c>
      <c r="F1183" s="104">
        <f t="shared" si="164"/>
        <v>0.61415643993123792</v>
      </c>
      <c r="G1183" s="52">
        <v>42873.072042824075</v>
      </c>
      <c r="H1183" s="3">
        <v>0.43363112017651184</v>
      </c>
      <c r="I1183" s="4">
        <v>-0.19347118437725577</v>
      </c>
      <c r="J1183" s="63">
        <f t="shared" si="165"/>
        <v>1760</v>
      </c>
      <c r="K1183" s="117">
        <f t="shared" si="166"/>
        <v>1019.5</v>
      </c>
      <c r="L1183" s="104">
        <f t="shared" si="167"/>
        <v>-0.34636681307180628</v>
      </c>
    </row>
    <row r="1184" spans="1:12">
      <c r="A1184" s="52">
        <v>42872.759658564813</v>
      </c>
      <c r="B1184" s="3">
        <v>3.0212600685036853E-2</v>
      </c>
      <c r="C1184" s="4">
        <v>4.9295240460387052E-2</v>
      </c>
      <c r="D1184" s="63">
        <f t="shared" si="162"/>
        <v>1949</v>
      </c>
      <c r="E1184" s="117">
        <f t="shared" si="163"/>
        <v>1304.5</v>
      </c>
      <c r="F1184" s="104">
        <f t="shared" si="164"/>
        <v>0.8714171058341813</v>
      </c>
      <c r="G1184" s="52">
        <v>42873.072158564813</v>
      </c>
      <c r="H1184" s="3">
        <v>0.50575987210854845</v>
      </c>
      <c r="I1184" s="4">
        <v>-0.27439332598980282</v>
      </c>
      <c r="J1184" s="63">
        <f t="shared" si="165"/>
        <v>1798</v>
      </c>
      <c r="K1184" s="117">
        <f t="shared" si="166"/>
        <v>546</v>
      </c>
      <c r="L1184" s="104">
        <f t="shared" si="167"/>
        <v>0.25739708360024621</v>
      </c>
    </row>
    <row r="1185" spans="1:12">
      <c r="A1185" s="52">
        <v>42872.759774305552</v>
      </c>
      <c r="B1185" s="3">
        <v>0.84884932690349513</v>
      </c>
      <c r="C1185" s="4">
        <v>0.13021738207293407</v>
      </c>
      <c r="D1185" s="63">
        <f t="shared" si="162"/>
        <v>2388</v>
      </c>
      <c r="E1185" s="117">
        <f t="shared" si="163"/>
        <v>1594</v>
      </c>
      <c r="F1185" s="104">
        <f t="shared" si="164"/>
        <v>0.96580566204963147</v>
      </c>
      <c r="G1185" s="52">
        <v>42873.072274305552</v>
      </c>
      <c r="H1185" s="3">
        <v>0.32144783389445158</v>
      </c>
      <c r="I1185" s="4">
        <v>-0.33508493219921309</v>
      </c>
      <c r="J1185" s="63">
        <f t="shared" si="165"/>
        <v>1694</v>
      </c>
      <c r="K1185" s="117">
        <f t="shared" si="166"/>
        <v>297</v>
      </c>
      <c r="L1185" s="104">
        <f t="shared" si="167"/>
        <v>0.34184347276287402</v>
      </c>
    </row>
    <row r="1186" spans="1:12">
      <c r="A1186" s="52">
        <v>42872.759890046291</v>
      </c>
      <c r="B1186" s="3">
        <v>-0.48834496927368787</v>
      </c>
      <c r="C1186" s="4">
        <v>0.15044791747607084</v>
      </c>
      <c r="D1186" s="63">
        <f t="shared" si="162"/>
        <v>1048</v>
      </c>
      <c r="E1186" s="117">
        <f t="shared" si="163"/>
        <v>1659</v>
      </c>
      <c r="F1186" s="104">
        <f t="shared" si="164"/>
        <v>0.90826361556376345</v>
      </c>
      <c r="G1186" s="52">
        <v>42873.072390046291</v>
      </c>
      <c r="H1186" s="3">
        <v>0.19240384851394365</v>
      </c>
      <c r="I1186" s="4">
        <v>-0.3148543967960763</v>
      </c>
      <c r="J1186" s="63">
        <f t="shared" si="165"/>
        <v>1589</v>
      </c>
      <c r="K1186" s="117">
        <f t="shared" si="166"/>
        <v>364.5</v>
      </c>
      <c r="L1186" s="104">
        <f t="shared" si="167"/>
        <v>-0.55799114184416854</v>
      </c>
    </row>
    <row r="1187" spans="1:12">
      <c r="A1187" s="52">
        <v>42872.760005787037</v>
      </c>
      <c r="B1187" s="3">
        <v>-0.71400488243828675</v>
      </c>
      <c r="C1187" s="4">
        <v>2.9064705057250291E-2</v>
      </c>
      <c r="D1187" s="63">
        <f t="shared" si="162"/>
        <v>320</v>
      </c>
      <c r="E1187" s="117">
        <f t="shared" si="163"/>
        <v>1226.5</v>
      </c>
      <c r="F1187" s="104">
        <f t="shared" si="164"/>
        <v>0.78079703517781651</v>
      </c>
      <c r="G1187" s="52">
        <v>42873.072505787037</v>
      </c>
      <c r="H1187" s="3">
        <v>7.8126786968119491E-2</v>
      </c>
      <c r="I1187" s="4">
        <v>-0.25416279058666608</v>
      </c>
      <c r="J1187" s="63">
        <f t="shared" si="165"/>
        <v>1516</v>
      </c>
      <c r="K1187" s="117">
        <f t="shared" si="166"/>
        <v>664.5</v>
      </c>
      <c r="L1187" s="104">
        <f t="shared" si="167"/>
        <v>-0.87400315190383382</v>
      </c>
    </row>
    <row r="1188" spans="1:12">
      <c r="A1188" s="52">
        <v>42872.760121527783</v>
      </c>
      <c r="B1188" s="3">
        <v>-0.45553659404717961</v>
      </c>
      <c r="C1188" s="4">
        <v>-9.2318507361570254E-2</v>
      </c>
      <c r="D1188" s="63">
        <f t="shared" si="162"/>
        <v>1154</v>
      </c>
      <c r="E1188" s="117">
        <f t="shared" si="163"/>
        <v>719</v>
      </c>
      <c r="F1188" s="104">
        <f t="shared" si="164"/>
        <v>0.72013011310767083</v>
      </c>
      <c r="G1188" s="52">
        <v>42873.072621527783</v>
      </c>
      <c r="H1188" s="3">
        <v>-0.15177427315895392</v>
      </c>
      <c r="I1188" s="4">
        <v>-0.29462386139293956</v>
      </c>
      <c r="J1188" s="63">
        <f t="shared" si="165"/>
        <v>1319</v>
      </c>
      <c r="K1188" s="117">
        <f t="shared" si="166"/>
        <v>447.5</v>
      </c>
      <c r="L1188" s="104">
        <f t="shared" si="167"/>
        <v>-0.77788230380194867</v>
      </c>
    </row>
    <row r="1189" spans="1:12">
      <c r="A1189" s="52">
        <v>42872.760237268521</v>
      </c>
      <c r="B1189" s="3">
        <v>-0.48492267964449881</v>
      </c>
      <c r="C1189" s="4">
        <v>0.13021738207293407</v>
      </c>
      <c r="D1189" s="63">
        <f t="shared" si="162"/>
        <v>1065</v>
      </c>
      <c r="E1189" s="117">
        <f t="shared" si="163"/>
        <v>1594</v>
      </c>
      <c r="F1189" s="104">
        <f t="shared" si="164"/>
        <v>0.3198006322717919</v>
      </c>
      <c r="G1189" s="52">
        <v>42873.072737268521</v>
      </c>
      <c r="H1189" s="3">
        <v>-1.6363790136361977E-2</v>
      </c>
      <c r="I1189" s="4">
        <v>-0.11254904276470701</v>
      </c>
      <c r="J1189" s="63">
        <f t="shared" si="165"/>
        <v>1441</v>
      </c>
      <c r="K1189" s="117">
        <f t="shared" si="166"/>
        <v>1463</v>
      </c>
      <c r="L1189" s="104">
        <f t="shared" si="167"/>
        <v>0.50401501644558744</v>
      </c>
    </row>
    <row r="1190" spans="1:12">
      <c r="A1190" s="52">
        <v>42872.76035300926</v>
      </c>
      <c r="B1190" s="3">
        <v>0.20177855927135627</v>
      </c>
      <c r="C1190" s="4">
        <v>8.975631126666056E-2</v>
      </c>
      <c r="D1190" s="63">
        <f t="shared" si="162"/>
        <v>2072</v>
      </c>
      <c r="E1190" s="117">
        <f t="shared" si="163"/>
        <v>1443</v>
      </c>
      <c r="F1190" s="104">
        <f t="shared" si="164"/>
        <v>9.8812621973403151E-4</v>
      </c>
      <c r="G1190" s="52">
        <v>42873.07285300926</v>
      </c>
      <c r="H1190" s="3">
        <v>5.1784969627457891E-2</v>
      </c>
      <c r="I1190" s="4">
        <v>2.9064705057250291E-2</v>
      </c>
      <c r="J1190" s="63">
        <f t="shared" si="165"/>
        <v>1498</v>
      </c>
      <c r="K1190" s="117">
        <f t="shared" si="166"/>
        <v>1989.5</v>
      </c>
      <c r="L1190" s="104">
        <f t="shared" si="167"/>
        <v>-8.8777481850174492E-2</v>
      </c>
    </row>
    <row r="1191" spans="1:12">
      <c r="A1191" s="52">
        <v>42872.760468749999</v>
      </c>
      <c r="B1191" s="3">
        <v>2.9321014483997994E-2</v>
      </c>
      <c r="C1191" s="4">
        <v>-1.1396365749023222E-2</v>
      </c>
      <c r="D1191" s="63">
        <f t="shared" si="162"/>
        <v>1947</v>
      </c>
      <c r="E1191" s="117">
        <f t="shared" si="163"/>
        <v>1048</v>
      </c>
      <c r="F1191" s="104">
        <f t="shared" si="164"/>
        <v>-4.3561234333731415E-2</v>
      </c>
      <c r="G1191" s="52">
        <v>42873.072968749999</v>
      </c>
      <c r="H1191" s="3">
        <v>0.48223933251148471</v>
      </c>
      <c r="I1191" s="4">
        <v>-0.11254904276470701</v>
      </c>
      <c r="J1191" s="63">
        <f t="shared" si="165"/>
        <v>1784</v>
      </c>
      <c r="K1191" s="117">
        <f t="shared" si="166"/>
        <v>1463</v>
      </c>
      <c r="L1191" s="104">
        <f t="shared" si="167"/>
        <v>-5.7762084961301627E-2</v>
      </c>
    </row>
    <row r="1192" spans="1:12">
      <c r="A1192" s="52">
        <v>42872.760584490738</v>
      </c>
      <c r="B1192" s="3">
        <v>-0.37633762167740054</v>
      </c>
      <c r="C1192" s="4">
        <v>8.8341696541135353E-3</v>
      </c>
      <c r="D1192" s="63">
        <f t="shared" si="162"/>
        <v>1341</v>
      </c>
      <c r="E1192" s="117">
        <f t="shared" si="163"/>
        <v>1139.5</v>
      </c>
      <c r="F1192" s="104">
        <f t="shared" si="164"/>
        <v>0.19778892448149196</v>
      </c>
      <c r="G1192" s="52">
        <v>42873.073084490738</v>
      </c>
      <c r="H1192" s="3">
        <v>0.72252475870942001</v>
      </c>
      <c r="I1192" s="4">
        <v>-0.19347118437725577</v>
      </c>
      <c r="J1192" s="63">
        <f t="shared" si="165"/>
        <v>1932</v>
      </c>
      <c r="K1192" s="117">
        <f t="shared" si="166"/>
        <v>1019.5</v>
      </c>
      <c r="L1192" s="104">
        <f t="shared" si="167"/>
        <v>5.9449026369285715E-2</v>
      </c>
    </row>
    <row r="1193" spans="1:12">
      <c r="A1193" s="52">
        <v>42872.760700231476</v>
      </c>
      <c r="B1193" s="3">
        <v>-0.53219568309414944</v>
      </c>
      <c r="C1193" s="4">
        <v>4.9295240460387052E-2</v>
      </c>
      <c r="D1193" s="63">
        <f t="shared" si="162"/>
        <v>924</v>
      </c>
      <c r="E1193" s="117">
        <f t="shared" si="163"/>
        <v>1304.5</v>
      </c>
      <c r="F1193" s="104">
        <f t="shared" si="164"/>
        <v>1.009708247409539E-2</v>
      </c>
      <c r="G1193" s="52">
        <v>42873.073200231476</v>
      </c>
      <c r="H1193" s="3">
        <v>1.1438277226295814</v>
      </c>
      <c r="I1193" s="4">
        <v>-0.23393225518352931</v>
      </c>
      <c r="J1193" s="63">
        <f t="shared" si="165"/>
        <v>2130</v>
      </c>
      <c r="K1193" s="117">
        <f t="shared" si="166"/>
        <v>789</v>
      </c>
      <c r="L1193" s="104">
        <f t="shared" si="167"/>
        <v>0.54289044643940354</v>
      </c>
    </row>
    <row r="1194" spans="1:12">
      <c r="A1194" s="52">
        <v>42872.760815972222</v>
      </c>
      <c r="B1194" s="3">
        <v>0.25811069430127659</v>
      </c>
      <c r="C1194" s="4">
        <v>0.39321434231371194</v>
      </c>
      <c r="D1194" s="63">
        <f t="shared" si="162"/>
        <v>2121</v>
      </c>
      <c r="E1194" s="117">
        <f t="shared" si="163"/>
        <v>2158.5</v>
      </c>
      <c r="F1194" s="104">
        <f t="shared" si="164"/>
        <v>-0.97060341470558176</v>
      </c>
      <c r="G1194" s="52">
        <v>42873.073315972222</v>
      </c>
      <c r="H1194" s="3">
        <v>0.7203045170955672</v>
      </c>
      <c r="I1194" s="4">
        <v>8.8341696541135353E-3</v>
      </c>
      <c r="J1194" s="63">
        <f t="shared" si="165"/>
        <v>1930</v>
      </c>
      <c r="K1194" s="117">
        <f t="shared" si="166"/>
        <v>1934.5</v>
      </c>
      <c r="L1194" s="104">
        <f t="shared" si="167"/>
        <v>0.86743482509600012</v>
      </c>
    </row>
    <row r="1195" spans="1:12">
      <c r="A1195" s="52">
        <v>42872.760931712968</v>
      </c>
      <c r="B1195" s="3">
        <v>0.341878917807379</v>
      </c>
      <c r="C1195" s="4">
        <v>6.9525775863523806E-2</v>
      </c>
      <c r="D1195" s="63">
        <f t="shared" si="162"/>
        <v>2200</v>
      </c>
      <c r="E1195" s="117">
        <f t="shared" si="163"/>
        <v>1373.5</v>
      </c>
      <c r="F1195" s="104">
        <f t="shared" si="164"/>
        <v>-0.2805431077112775</v>
      </c>
      <c r="G1195" s="52">
        <v>42873.073431712968</v>
      </c>
      <c r="H1195" s="3">
        <v>0.30407857255303555</v>
      </c>
      <c r="I1195" s="4">
        <v>-0.17324064897411903</v>
      </c>
      <c r="J1195" s="63">
        <f t="shared" si="165"/>
        <v>1677</v>
      </c>
      <c r="K1195" s="117">
        <f t="shared" si="166"/>
        <v>1139</v>
      </c>
      <c r="L1195" s="104">
        <f t="shared" si="167"/>
        <v>0.59476936575094108</v>
      </c>
    </row>
    <row r="1196" spans="1:12">
      <c r="A1196" s="52">
        <v>42872.761047453707</v>
      </c>
      <c r="B1196" s="3">
        <v>0.12863378515081283</v>
      </c>
      <c r="C1196" s="4">
        <v>0.13021738207293407</v>
      </c>
      <c r="D1196" s="63">
        <f t="shared" si="162"/>
        <v>2026</v>
      </c>
      <c r="E1196" s="117">
        <f t="shared" si="163"/>
        <v>1594</v>
      </c>
      <c r="F1196" s="104">
        <f t="shared" si="164"/>
        <v>3.627301048292584E-2</v>
      </c>
      <c r="G1196" s="52">
        <v>42873.073547453707</v>
      </c>
      <c r="H1196" s="3">
        <v>0.68059757038074653</v>
      </c>
      <c r="I1196" s="4">
        <v>-0.27439332598980282</v>
      </c>
      <c r="J1196" s="63">
        <f t="shared" si="165"/>
        <v>1906</v>
      </c>
      <c r="K1196" s="117">
        <f t="shared" si="166"/>
        <v>546</v>
      </c>
      <c r="L1196" s="104">
        <f t="shared" si="167"/>
        <v>-0.20552889654978609</v>
      </c>
    </row>
    <row r="1197" spans="1:12">
      <c r="A1197" s="52">
        <v>42872.761163194446</v>
      </c>
      <c r="B1197" s="3">
        <v>-0.54226883872999843</v>
      </c>
      <c r="C1197" s="4">
        <v>0.13021738207293407</v>
      </c>
      <c r="D1197" s="63">
        <f t="shared" si="162"/>
        <v>897</v>
      </c>
      <c r="E1197" s="117">
        <f t="shared" si="163"/>
        <v>1594</v>
      </c>
      <c r="F1197" s="104">
        <f t="shared" si="164"/>
        <v>-0.40894174172281927</v>
      </c>
      <c r="G1197" s="52">
        <v>42873.073663194446</v>
      </c>
      <c r="H1197" s="3">
        <v>0.46268449784670451</v>
      </c>
      <c r="I1197" s="4">
        <v>-0.37554600300548657</v>
      </c>
      <c r="J1197" s="63">
        <f t="shared" si="165"/>
        <v>1770</v>
      </c>
      <c r="K1197" s="117">
        <f t="shared" si="166"/>
        <v>169</v>
      </c>
      <c r="L1197" s="104">
        <f t="shared" si="167"/>
        <v>-0.43487558418683969</v>
      </c>
    </row>
    <row r="1198" spans="1:12">
      <c r="A1198" s="52">
        <v>42872.761278935184</v>
      </c>
      <c r="B1198" s="3">
        <v>-0.71316686838282439</v>
      </c>
      <c r="C1198" s="4">
        <v>8.975631126666056E-2</v>
      </c>
      <c r="D1198" s="63">
        <f t="shared" si="162"/>
        <v>322</v>
      </c>
      <c r="E1198" s="117">
        <f t="shared" si="163"/>
        <v>1443</v>
      </c>
      <c r="F1198" s="104">
        <f t="shared" si="164"/>
        <v>-0.64945827647483267</v>
      </c>
      <c r="G1198" s="52">
        <v>42873.073778935184</v>
      </c>
      <c r="H1198" s="3">
        <v>-0.18972756505265659</v>
      </c>
      <c r="I1198" s="4">
        <v>-0.25416279058666608</v>
      </c>
      <c r="J1198" s="63">
        <f t="shared" si="165"/>
        <v>1291</v>
      </c>
      <c r="K1198" s="117">
        <f t="shared" si="166"/>
        <v>664.5</v>
      </c>
      <c r="L1198" s="104">
        <f t="shared" si="167"/>
        <v>-0.31365510606016211</v>
      </c>
    </row>
    <row r="1199" spans="1:12">
      <c r="A1199" s="52">
        <v>42872.761394675923</v>
      </c>
      <c r="B1199" s="3">
        <v>-0.37819799777567531</v>
      </c>
      <c r="C1199" s="4">
        <v>0.10998684666979731</v>
      </c>
      <c r="D1199" s="63">
        <f t="shared" si="162"/>
        <v>1333</v>
      </c>
      <c r="E1199" s="117">
        <f t="shared" si="163"/>
        <v>1519</v>
      </c>
      <c r="F1199" s="104">
        <f t="shared" si="164"/>
        <v>-0.40346193029427102</v>
      </c>
      <c r="G1199" s="52">
        <v>42873.073894675923</v>
      </c>
      <c r="H1199" s="3">
        <v>-0.38442526553312401</v>
      </c>
      <c r="I1199" s="4">
        <v>-0.35531546760234983</v>
      </c>
      <c r="J1199" s="63">
        <f t="shared" si="165"/>
        <v>1109</v>
      </c>
      <c r="K1199" s="117">
        <f t="shared" si="166"/>
        <v>229.5</v>
      </c>
      <c r="L1199" s="104">
        <f t="shared" si="167"/>
        <v>-0.23966797076749602</v>
      </c>
    </row>
    <row r="1200" spans="1:12">
      <c r="A1200" s="52">
        <v>42872.761510416662</v>
      </c>
      <c r="B1200" s="3">
        <v>1.6416861879069433</v>
      </c>
      <c r="C1200" s="4">
        <v>8.8341696541135353E-3</v>
      </c>
      <c r="D1200" s="63">
        <f t="shared" si="162"/>
        <v>2501</v>
      </c>
      <c r="E1200" s="117">
        <f t="shared" si="163"/>
        <v>1139.5</v>
      </c>
      <c r="F1200" s="104">
        <f t="shared" si="164"/>
        <v>-0.26633933111127023</v>
      </c>
      <c r="G1200" s="52">
        <v>42873.074010416662</v>
      </c>
      <c r="H1200" s="3">
        <v>-0.61863937988030648</v>
      </c>
      <c r="I1200" s="4">
        <v>-0.39577653840862337</v>
      </c>
      <c r="J1200" s="63">
        <f t="shared" si="165"/>
        <v>737</v>
      </c>
      <c r="K1200" s="117">
        <f t="shared" si="166"/>
        <v>129.5</v>
      </c>
      <c r="L1200" s="104">
        <f t="shared" si="167"/>
        <v>0.53123056680336678</v>
      </c>
    </row>
    <row r="1201" spans="1:12">
      <c r="A1201" s="52">
        <v>42872.761626157408</v>
      </c>
      <c r="B1201" s="3">
        <v>0.99329946313818185</v>
      </c>
      <c r="C1201" s="4">
        <v>-1.1396365749023222E-2</v>
      </c>
      <c r="D1201" s="63">
        <f t="shared" si="162"/>
        <v>2427</v>
      </c>
      <c r="E1201" s="117">
        <f t="shared" si="163"/>
        <v>1048</v>
      </c>
      <c r="F1201" s="104">
        <f t="shared" si="164"/>
        <v>-0.44874021768713879</v>
      </c>
      <c r="G1201" s="52">
        <v>42873.074126157408</v>
      </c>
      <c r="H1201" s="3">
        <v>-0.59001431965276274</v>
      </c>
      <c r="I1201" s="4">
        <v>-0.33508493219921309</v>
      </c>
      <c r="J1201" s="63">
        <f t="shared" si="165"/>
        <v>794</v>
      </c>
      <c r="K1201" s="117">
        <f t="shared" si="166"/>
        <v>297</v>
      </c>
      <c r="L1201" s="104">
        <f t="shared" si="167"/>
        <v>0.73359199012283838</v>
      </c>
    </row>
    <row r="1202" spans="1:12">
      <c r="A1202" s="52">
        <v>42872.761741898154</v>
      </c>
      <c r="B1202" s="3">
        <v>0.29481890259350702</v>
      </c>
      <c r="C1202" s="4">
        <v>-1.1396365749023222E-2</v>
      </c>
      <c r="D1202" s="63">
        <f t="shared" si="162"/>
        <v>2159</v>
      </c>
      <c r="E1202" s="117">
        <f t="shared" si="163"/>
        <v>1048</v>
      </c>
      <c r="F1202" s="104">
        <f t="shared" si="164"/>
        <v>-0.31660567110523191</v>
      </c>
      <c r="G1202" s="52">
        <v>42873.074241898154</v>
      </c>
      <c r="H1202" s="3">
        <v>-0.7346115720397659</v>
      </c>
      <c r="I1202" s="4">
        <v>-0.43623760921489685</v>
      </c>
      <c r="J1202" s="63">
        <f t="shared" si="165"/>
        <v>527</v>
      </c>
      <c r="K1202" s="117">
        <f t="shared" si="166"/>
        <v>61</v>
      </c>
      <c r="L1202" s="104">
        <f t="shared" si="167"/>
        <v>0.88260123751268427</v>
      </c>
    </row>
    <row r="1203" spans="1:12">
      <c r="A1203" s="52">
        <v>42872.761857638892</v>
      </c>
      <c r="B1203" s="3">
        <v>0.8639340394291346</v>
      </c>
      <c r="C1203" s="4">
        <v>0.1706784528792076</v>
      </c>
      <c r="D1203" s="63">
        <f t="shared" si="162"/>
        <v>2392</v>
      </c>
      <c r="E1203" s="117">
        <f t="shared" si="163"/>
        <v>1711.5</v>
      </c>
      <c r="F1203" s="104">
        <f t="shared" si="164"/>
        <v>0.38038430119494182</v>
      </c>
      <c r="G1203" s="52">
        <v>42873.074357638892</v>
      </c>
      <c r="H1203" s="3">
        <v>-0.74078908940136801</v>
      </c>
      <c r="I1203" s="4">
        <v>-0.41600707381176011</v>
      </c>
      <c r="J1203" s="63">
        <f t="shared" si="165"/>
        <v>516</v>
      </c>
      <c r="K1203" s="117">
        <f t="shared" si="166"/>
        <v>95.5</v>
      </c>
      <c r="L1203" s="104">
        <f t="shared" si="167"/>
        <v>0.13268999839743045</v>
      </c>
    </row>
    <row r="1204" spans="1:12">
      <c r="A1204" s="52">
        <v>42872.761973379631</v>
      </c>
      <c r="B1204" s="3">
        <v>-0.30282870790652078</v>
      </c>
      <c r="C1204" s="4">
        <v>8.975631126666056E-2</v>
      </c>
      <c r="D1204" s="63">
        <f t="shared" si="162"/>
        <v>1486</v>
      </c>
      <c r="E1204" s="117">
        <f t="shared" si="163"/>
        <v>1443</v>
      </c>
      <c r="F1204" s="104">
        <f t="shared" si="164"/>
        <v>7.1298646836446516E-2</v>
      </c>
      <c r="G1204" s="52">
        <v>42873.074473379631</v>
      </c>
      <c r="H1204" s="3">
        <v>-0.7452926675586824</v>
      </c>
      <c r="I1204" s="4">
        <v>-0.19347118437725577</v>
      </c>
      <c r="J1204" s="63">
        <f t="shared" si="165"/>
        <v>507</v>
      </c>
      <c r="K1204" s="117">
        <f t="shared" si="166"/>
        <v>1019.5</v>
      </c>
      <c r="L1204" s="104">
        <f t="shared" si="167"/>
        <v>-0.1743685760604978</v>
      </c>
    </row>
    <row r="1205" spans="1:12">
      <c r="A1205" s="52">
        <v>42872.76208912037</v>
      </c>
      <c r="B1205" s="3">
        <v>0.23778935763586406</v>
      </c>
      <c r="C1205" s="4">
        <v>0.10998684666979731</v>
      </c>
      <c r="D1205" s="63">
        <f t="shared" si="162"/>
        <v>2101</v>
      </c>
      <c r="E1205" s="117">
        <f t="shared" si="163"/>
        <v>1519</v>
      </c>
      <c r="F1205" s="104">
        <f t="shared" si="164"/>
        <v>0.71712119230877536</v>
      </c>
      <c r="G1205" s="52">
        <v>42873.07458912037</v>
      </c>
      <c r="H1205" s="3">
        <v>-0.50031242467234327</v>
      </c>
      <c r="I1205" s="4">
        <v>-0.27439332598980282</v>
      </c>
      <c r="J1205" s="63">
        <f t="shared" si="165"/>
        <v>948</v>
      </c>
      <c r="K1205" s="117">
        <f t="shared" si="166"/>
        <v>546</v>
      </c>
      <c r="L1205" s="104">
        <f t="shared" si="167"/>
        <v>7.1190714975384187E-3</v>
      </c>
    </row>
    <row r="1206" spans="1:12">
      <c r="A1206" s="52">
        <v>42872.762204861108</v>
      </c>
      <c r="B1206" s="3">
        <v>0.79967105126960103</v>
      </c>
      <c r="C1206" s="4">
        <v>4.9295240460387052E-2</v>
      </c>
      <c r="D1206" s="63">
        <f t="shared" si="162"/>
        <v>2373</v>
      </c>
      <c r="E1206" s="117">
        <f t="shared" si="163"/>
        <v>1304.5</v>
      </c>
      <c r="F1206" s="104">
        <f t="shared" si="164"/>
        <v>0.52967838983886317</v>
      </c>
      <c r="G1206" s="52">
        <v>42873.074704861108</v>
      </c>
      <c r="H1206" s="3">
        <v>-0.75319146597909425</v>
      </c>
      <c r="I1206" s="4">
        <v>-0.11254904276470701</v>
      </c>
      <c r="J1206" s="63">
        <f t="shared" si="165"/>
        <v>485</v>
      </c>
      <c r="K1206" s="117">
        <f t="shared" si="166"/>
        <v>1463</v>
      </c>
      <c r="L1206" s="104">
        <f t="shared" si="167"/>
        <v>-0.13362232518690531</v>
      </c>
    </row>
    <row r="1207" spans="1:12">
      <c r="A1207" s="52">
        <v>42872.762320601847</v>
      </c>
      <c r="B1207" s="3">
        <v>1.4305094102391962</v>
      </c>
      <c r="C1207" s="4">
        <v>6.9525775863523806E-2</v>
      </c>
      <c r="D1207" s="63">
        <f t="shared" si="162"/>
        <v>2482</v>
      </c>
      <c r="E1207" s="117">
        <f t="shared" si="163"/>
        <v>1373.5</v>
      </c>
      <c r="F1207" s="104">
        <f t="shared" si="164"/>
        <v>0.67654760266503067</v>
      </c>
      <c r="G1207" s="52">
        <v>42873.074820601847</v>
      </c>
      <c r="H1207" s="3">
        <v>-0.75039555113431955</v>
      </c>
      <c r="I1207" s="4">
        <v>-0.33508493219921309</v>
      </c>
      <c r="J1207" s="63">
        <f t="shared" si="165"/>
        <v>495</v>
      </c>
      <c r="K1207" s="117">
        <f t="shared" si="166"/>
        <v>297</v>
      </c>
      <c r="L1207" s="104">
        <f t="shared" si="167"/>
        <v>0.71548697753507717</v>
      </c>
    </row>
    <row r="1208" spans="1:12">
      <c r="A1208" s="52">
        <v>42872.762436342593</v>
      </c>
      <c r="B1208" s="3">
        <v>0.68254062309823393</v>
      </c>
      <c r="C1208" s="4">
        <v>0.31229220070116487</v>
      </c>
      <c r="D1208" s="63">
        <f t="shared" si="162"/>
        <v>2346</v>
      </c>
      <c r="E1208" s="117">
        <f t="shared" si="163"/>
        <v>2043</v>
      </c>
      <c r="F1208" s="104">
        <f t="shared" si="164"/>
        <v>0.50632244709065366</v>
      </c>
      <c r="G1208" s="52">
        <v>42873.074936342593</v>
      </c>
      <c r="H1208" s="3">
        <v>-0.72809297110899074</v>
      </c>
      <c r="I1208" s="4">
        <v>-0.19347118437725577</v>
      </c>
      <c r="J1208" s="63">
        <f t="shared" si="165"/>
        <v>542</v>
      </c>
      <c r="K1208" s="117">
        <f t="shared" si="166"/>
        <v>1019.5</v>
      </c>
      <c r="L1208" s="104">
        <f t="shared" si="167"/>
        <v>0.64112219098835788</v>
      </c>
    </row>
    <row r="1209" spans="1:12">
      <c r="A1209" s="52">
        <v>42872.762552083339</v>
      </c>
      <c r="B1209" s="3">
        <v>5.3766068064829184E-2</v>
      </c>
      <c r="C1209" s="4">
        <v>-5.1857436555296739E-2</v>
      </c>
      <c r="D1209" s="63">
        <f t="shared" si="162"/>
        <v>1969</v>
      </c>
      <c r="E1209" s="117">
        <f t="shared" si="163"/>
        <v>874.5</v>
      </c>
      <c r="F1209" s="104">
        <f t="shared" si="164"/>
        <v>0.43740448612641142</v>
      </c>
      <c r="G1209" s="52">
        <v>42873.075052083339</v>
      </c>
      <c r="H1209" s="3">
        <v>-0.51781284587191201</v>
      </c>
      <c r="I1209" s="4">
        <v>-0.3148543967960763</v>
      </c>
      <c r="J1209" s="63">
        <f t="shared" si="165"/>
        <v>920</v>
      </c>
      <c r="K1209" s="117">
        <f t="shared" si="166"/>
        <v>364.5</v>
      </c>
      <c r="L1209" s="104">
        <f t="shared" si="167"/>
        <v>-0.82929651321982034</v>
      </c>
    </row>
    <row r="1210" spans="1:12">
      <c r="A1210" s="52">
        <v>42872.762667824078</v>
      </c>
      <c r="B1210" s="3">
        <v>-0.38500809557615612</v>
      </c>
      <c r="C1210" s="4">
        <v>8.975631126666056E-2</v>
      </c>
      <c r="D1210" s="63">
        <f t="shared" si="162"/>
        <v>1320</v>
      </c>
      <c r="E1210" s="117">
        <f t="shared" si="163"/>
        <v>1443</v>
      </c>
      <c r="F1210" s="104">
        <f t="shared" si="164"/>
        <v>-1.2715840794077636E-2</v>
      </c>
      <c r="G1210" s="52">
        <v>42873.075167824078</v>
      </c>
      <c r="H1210" s="3">
        <v>-0.36459878020009168</v>
      </c>
      <c r="I1210" s="4">
        <v>-0.43623760921489685</v>
      </c>
      <c r="J1210" s="63">
        <f t="shared" si="165"/>
        <v>1123</v>
      </c>
      <c r="K1210" s="117">
        <f t="shared" si="166"/>
        <v>61</v>
      </c>
      <c r="L1210" s="104">
        <f t="shared" si="167"/>
        <v>-0.87737677926568081</v>
      </c>
    </row>
    <row r="1211" spans="1:12">
      <c r="A1211" s="52">
        <v>42872.762783564816</v>
      </c>
      <c r="B1211" s="3">
        <v>5.4274007462814383E-2</v>
      </c>
      <c r="C1211" s="4">
        <v>0.10998684666979731</v>
      </c>
      <c r="D1211" s="63">
        <f t="shared" si="162"/>
        <v>1970</v>
      </c>
      <c r="E1211" s="117">
        <f t="shared" si="163"/>
        <v>1519</v>
      </c>
      <c r="F1211" s="104">
        <f t="shared" si="164"/>
        <v>-0.38021267441709306</v>
      </c>
      <c r="G1211" s="52">
        <v>42873.075283564816</v>
      </c>
      <c r="H1211" s="3">
        <v>-0.1145047011076932</v>
      </c>
      <c r="I1211" s="4">
        <v>-0.33508493219921309</v>
      </c>
      <c r="J1211" s="63">
        <f t="shared" si="165"/>
        <v>1355</v>
      </c>
      <c r="K1211" s="117">
        <f t="shared" si="166"/>
        <v>297</v>
      </c>
      <c r="L1211" s="104">
        <f t="shared" si="167"/>
        <v>-0.64997721725278923</v>
      </c>
    </row>
    <row r="1212" spans="1:12">
      <c r="A1212" s="52">
        <v>42872.762899305555</v>
      </c>
      <c r="B1212" s="3">
        <v>-0.21646809014114632</v>
      </c>
      <c r="C1212" s="4">
        <v>4.9295240460387052E-2</v>
      </c>
      <c r="D1212" s="63">
        <f t="shared" si="162"/>
        <v>1620</v>
      </c>
      <c r="E1212" s="117">
        <f t="shared" si="163"/>
        <v>1304.5</v>
      </c>
      <c r="F1212" s="104">
        <f t="shared" si="164"/>
        <v>-0.23650770656167358</v>
      </c>
      <c r="G1212" s="52">
        <v>42873.075399305555</v>
      </c>
      <c r="H1212" s="3">
        <v>0.68322267652553825</v>
      </c>
      <c r="I1212" s="4">
        <v>-0.29462386139293956</v>
      </c>
      <c r="J1212" s="63">
        <f t="shared" si="165"/>
        <v>1909</v>
      </c>
      <c r="K1212" s="117">
        <f t="shared" si="166"/>
        <v>447.5</v>
      </c>
      <c r="L1212" s="104">
        <f t="shared" si="167"/>
        <v>-0.20617544908018309</v>
      </c>
    </row>
    <row r="1213" spans="1:12">
      <c r="A1213" s="52">
        <v>42872.763015046294</v>
      </c>
      <c r="B1213" s="3">
        <v>-3.5057792579999546E-2</v>
      </c>
      <c r="C1213" s="4">
        <v>0.25160059449175465</v>
      </c>
      <c r="D1213" s="63">
        <f t="shared" si="162"/>
        <v>1881</v>
      </c>
      <c r="E1213" s="117">
        <f t="shared" si="163"/>
        <v>1925</v>
      </c>
      <c r="F1213" s="104">
        <f t="shared" si="164"/>
        <v>-0.17445589061566794</v>
      </c>
      <c r="G1213" s="52">
        <v>42873.075515046294</v>
      </c>
      <c r="H1213" s="3">
        <v>1.4437695608308148</v>
      </c>
      <c r="I1213" s="4">
        <v>-0.29462386139293956</v>
      </c>
      <c r="J1213" s="63">
        <f t="shared" si="165"/>
        <v>2237</v>
      </c>
      <c r="K1213" s="117">
        <f t="shared" si="166"/>
        <v>447.5</v>
      </c>
      <c r="L1213" s="104">
        <f t="shared" si="167"/>
        <v>-0.74584667764586998</v>
      </c>
    </row>
    <row r="1214" spans="1:12">
      <c r="A1214" s="52">
        <v>42872.763130787032</v>
      </c>
      <c r="B1214" s="3">
        <v>-0.72080870157766541</v>
      </c>
      <c r="C1214" s="4">
        <v>-7.20879719584335E-2</v>
      </c>
      <c r="D1214" s="63">
        <f t="shared" si="162"/>
        <v>297</v>
      </c>
      <c r="E1214" s="117">
        <f t="shared" si="163"/>
        <v>792.5</v>
      </c>
      <c r="F1214" s="104">
        <f t="shared" si="164"/>
        <v>-0.34267863599516435</v>
      </c>
      <c r="G1214" s="52">
        <v>42873.075630787032</v>
      </c>
      <c r="H1214" s="3">
        <v>1.6603253102620487E-2</v>
      </c>
      <c r="I1214" s="4">
        <v>-0.23393225518352931</v>
      </c>
      <c r="J1214" s="63">
        <f t="shared" si="165"/>
        <v>1468</v>
      </c>
      <c r="K1214" s="117">
        <f t="shared" si="166"/>
        <v>789</v>
      </c>
      <c r="L1214" s="104">
        <f t="shared" si="167"/>
        <v>-0.77761542833961561</v>
      </c>
    </row>
    <row r="1215" spans="1:12">
      <c r="A1215" s="52">
        <v>42872.763246527778</v>
      </c>
      <c r="B1215" s="3">
        <v>-0.76182548094607083</v>
      </c>
      <c r="C1215" s="4">
        <v>0.23137005908861785</v>
      </c>
      <c r="D1215" s="63">
        <f t="shared" si="162"/>
        <v>163</v>
      </c>
      <c r="E1215" s="117">
        <f t="shared" si="163"/>
        <v>1873</v>
      </c>
      <c r="F1215" s="104">
        <f t="shared" si="164"/>
        <v>-0.54067801965652806</v>
      </c>
      <c r="G1215" s="52">
        <v>42873.075746527778</v>
      </c>
      <c r="H1215" s="3">
        <v>0.39060196495421423</v>
      </c>
      <c r="I1215" s="4">
        <v>-0.29462386139293956</v>
      </c>
      <c r="J1215" s="63">
        <f t="shared" si="165"/>
        <v>1737</v>
      </c>
      <c r="K1215" s="117">
        <f t="shared" si="166"/>
        <v>447.5</v>
      </c>
      <c r="L1215" s="104">
        <f t="shared" si="167"/>
        <v>-0.55742554927405696</v>
      </c>
    </row>
    <row r="1216" spans="1:12">
      <c r="A1216" s="52">
        <v>42872.763362268524</v>
      </c>
      <c r="B1216" s="3">
        <v>-0.17592528552684691</v>
      </c>
      <c r="C1216" s="4">
        <v>-1.1396365749023222E-2</v>
      </c>
      <c r="D1216" s="63">
        <f t="shared" si="162"/>
        <v>1681</v>
      </c>
      <c r="E1216" s="117">
        <f t="shared" si="163"/>
        <v>1048</v>
      </c>
      <c r="F1216" s="104">
        <f t="shared" si="164"/>
        <v>-0.3711951519389981</v>
      </c>
      <c r="G1216" s="52">
        <v>42873.075862268524</v>
      </c>
      <c r="H1216" s="3">
        <v>9.9644115241087863E-2</v>
      </c>
      <c r="I1216" s="4">
        <v>-0.35531546760234983</v>
      </c>
      <c r="J1216" s="63">
        <f t="shared" si="165"/>
        <v>1529</v>
      </c>
      <c r="K1216" s="117">
        <f t="shared" si="166"/>
        <v>229.5</v>
      </c>
      <c r="L1216" s="104">
        <f t="shared" si="167"/>
        <v>-0.70789212708124039</v>
      </c>
    </row>
    <row r="1217" spans="1:12">
      <c r="A1217" s="52">
        <v>42872.763478009263</v>
      </c>
      <c r="B1217" s="3">
        <v>0.43709281081952905</v>
      </c>
      <c r="C1217" s="4">
        <v>0.10998684666979731</v>
      </c>
      <c r="D1217" s="63">
        <f t="shared" si="162"/>
        <v>2245</v>
      </c>
      <c r="E1217" s="117">
        <f t="shared" si="163"/>
        <v>1519</v>
      </c>
      <c r="F1217" s="104">
        <f t="shared" si="164"/>
        <v>-0.2626782750860418</v>
      </c>
      <c r="G1217" s="52">
        <v>42873.075978009263</v>
      </c>
      <c r="H1217" s="3">
        <v>-0.20869018732441005</v>
      </c>
      <c r="I1217" s="4">
        <v>-0.41600707381176011</v>
      </c>
      <c r="J1217" s="63">
        <f t="shared" si="165"/>
        <v>1274</v>
      </c>
      <c r="K1217" s="117">
        <f t="shared" si="166"/>
        <v>95.5</v>
      </c>
      <c r="L1217" s="104">
        <f t="shared" si="167"/>
        <v>-0.80096907142464224</v>
      </c>
    </row>
    <row r="1218" spans="1:12">
      <c r="A1218" s="52">
        <v>42872.763593750002</v>
      </c>
      <c r="B1218" s="3">
        <v>-0.21173205204562173</v>
      </c>
      <c r="C1218" s="4">
        <v>0.10998684666979731</v>
      </c>
      <c r="D1218" s="63">
        <f t="shared" si="162"/>
        <v>1628</v>
      </c>
      <c r="E1218" s="117">
        <f t="shared" si="163"/>
        <v>1519</v>
      </c>
      <c r="F1218" s="104">
        <f t="shared" si="164"/>
        <v>-3.0417623229587076E-2</v>
      </c>
      <c r="G1218" s="52">
        <v>42873.076093750002</v>
      </c>
      <c r="H1218" s="3">
        <v>-0.52761744457303539</v>
      </c>
      <c r="I1218" s="4">
        <v>-0.41600707381176011</v>
      </c>
      <c r="J1218" s="63">
        <f t="shared" si="165"/>
        <v>908</v>
      </c>
      <c r="K1218" s="117">
        <f t="shared" si="166"/>
        <v>95.5</v>
      </c>
      <c r="L1218" s="104">
        <f t="shared" si="167"/>
        <v>-1.2159714451004573E-2</v>
      </c>
    </row>
    <row r="1219" spans="1:12">
      <c r="A1219" s="52">
        <v>42872.76370949074</v>
      </c>
      <c r="B1219" s="3">
        <v>-0.31708187269359572</v>
      </c>
      <c r="C1219" s="4">
        <v>-3.1626901152159978E-2</v>
      </c>
      <c r="D1219" s="63">
        <f t="shared" si="162"/>
        <v>1459</v>
      </c>
      <c r="E1219" s="117">
        <f t="shared" si="163"/>
        <v>956.5</v>
      </c>
      <c r="F1219" s="104">
        <f t="shared" si="164"/>
        <v>0.56902798100010066</v>
      </c>
      <c r="G1219" s="52">
        <v>42873.07620949074</v>
      </c>
      <c r="H1219" s="3">
        <v>-0.53141162737692804</v>
      </c>
      <c r="I1219" s="4">
        <v>-0.15301011357098052</v>
      </c>
      <c r="J1219" s="63">
        <f t="shared" si="165"/>
        <v>900</v>
      </c>
      <c r="K1219" s="117">
        <f t="shared" si="166"/>
        <v>1290</v>
      </c>
      <c r="L1219" s="104">
        <f t="shared" si="167"/>
        <v>0.49331367947278054</v>
      </c>
    </row>
    <row r="1220" spans="1:12">
      <c r="A1220" s="52">
        <v>42872.763825231479</v>
      </c>
      <c r="B1220" s="3">
        <v>-0.70028049579208318</v>
      </c>
      <c r="C1220" s="4">
        <v>-9.2318507361570254E-2</v>
      </c>
      <c r="D1220" s="63">
        <f t="shared" si="162"/>
        <v>366</v>
      </c>
      <c r="E1220" s="117">
        <f t="shared" si="163"/>
        <v>719</v>
      </c>
      <c r="F1220" s="104">
        <f t="shared" si="164"/>
        <v>0.53786166224975152</v>
      </c>
      <c r="G1220" s="52">
        <v>42873.076325231479</v>
      </c>
      <c r="H1220" s="3">
        <v>-0.5166398627173111</v>
      </c>
      <c r="I1220" s="4">
        <v>-5.1857436555296739E-2</v>
      </c>
      <c r="J1220" s="63">
        <f t="shared" si="165"/>
        <v>922</v>
      </c>
      <c r="K1220" s="117">
        <f t="shared" si="166"/>
        <v>1741</v>
      </c>
      <c r="L1220" s="104">
        <f t="shared" si="167"/>
        <v>-0.16129993448666696</v>
      </c>
    </row>
    <row r="1221" spans="1:12">
      <c r="A1221" s="52">
        <v>42872.763940972218</v>
      </c>
      <c r="B1221" s="3">
        <v>-0.51579691863540689</v>
      </c>
      <c r="C1221" s="4">
        <v>0.1706784528792076</v>
      </c>
      <c r="D1221" s="63">
        <f t="shared" si="162"/>
        <v>961</v>
      </c>
      <c r="E1221" s="117">
        <f t="shared" si="163"/>
        <v>1711.5</v>
      </c>
      <c r="F1221" s="104">
        <f t="shared" si="164"/>
        <v>0.75275470153275759</v>
      </c>
      <c r="G1221" s="52">
        <v>42873.076440972218</v>
      </c>
      <c r="H1221" s="3">
        <v>-0.48687486896893101</v>
      </c>
      <c r="I1221" s="4">
        <v>-0.15301011357098226</v>
      </c>
      <c r="J1221" s="63">
        <f t="shared" si="165"/>
        <v>967</v>
      </c>
      <c r="K1221" s="117">
        <f t="shared" si="166"/>
        <v>1226.5</v>
      </c>
      <c r="L1221" s="104">
        <f t="shared" si="167"/>
        <v>-0.23600535898852684</v>
      </c>
    </row>
    <row r="1222" spans="1:12">
      <c r="A1222" s="52">
        <v>42872.764056712964</v>
      </c>
      <c r="B1222" s="3">
        <v>-0.19852442958570565</v>
      </c>
      <c r="C1222" s="4">
        <v>8.975631126666056E-2</v>
      </c>
      <c r="D1222" s="63">
        <f t="shared" si="162"/>
        <v>1649</v>
      </c>
      <c r="E1222" s="117">
        <f t="shared" si="163"/>
        <v>1443</v>
      </c>
      <c r="F1222" s="104">
        <f t="shared" si="164"/>
        <v>0.88511942552531986</v>
      </c>
      <c r="G1222" s="52">
        <v>42873.076556712964</v>
      </c>
      <c r="H1222" s="3">
        <v>-0.20639535539998519</v>
      </c>
      <c r="I1222" s="4">
        <v>-7.20879719584335E-2</v>
      </c>
      <c r="J1222" s="63">
        <f t="shared" si="165"/>
        <v>1277</v>
      </c>
      <c r="K1222" s="117">
        <f t="shared" si="166"/>
        <v>1653.5</v>
      </c>
      <c r="L1222" s="104">
        <f t="shared" si="167"/>
        <v>-0.70710854480121366</v>
      </c>
    </row>
    <row r="1223" spans="1:12">
      <c r="A1223" s="52">
        <v>42872.764172453702</v>
      </c>
      <c r="B1223" s="3">
        <v>-0.1292224870516176</v>
      </c>
      <c r="C1223" s="4">
        <v>8.975631126666056E-2</v>
      </c>
      <c r="D1223" s="63">
        <f t="shared" si="162"/>
        <v>1760</v>
      </c>
      <c r="E1223" s="117">
        <f t="shared" si="163"/>
        <v>1443</v>
      </c>
      <c r="F1223" s="104">
        <f t="shared" si="164"/>
        <v>0.84881283814895669</v>
      </c>
      <c r="G1223" s="52">
        <v>42873.076672453702</v>
      </c>
      <c r="H1223" s="3">
        <v>-0.36658418388612907</v>
      </c>
      <c r="I1223" s="4">
        <v>0.25160059449175465</v>
      </c>
      <c r="J1223" s="63">
        <f t="shared" si="165"/>
        <v>1122</v>
      </c>
      <c r="K1223" s="117">
        <f t="shared" si="166"/>
        <v>2275</v>
      </c>
      <c r="L1223" s="104">
        <f t="shared" si="167"/>
        <v>-0.66318193893592126</v>
      </c>
    </row>
    <row r="1224" spans="1:12">
      <c r="A1224" s="52">
        <v>42872.764288194448</v>
      </c>
      <c r="B1224" s="3">
        <v>0.20067171718478846</v>
      </c>
      <c r="C1224" s="4">
        <v>0.15044791747607084</v>
      </c>
      <c r="D1224" s="63">
        <f t="shared" si="162"/>
        <v>2070</v>
      </c>
      <c r="E1224" s="117">
        <f t="shared" si="163"/>
        <v>1659</v>
      </c>
      <c r="F1224" s="104">
        <f t="shared" si="164"/>
        <v>0.54226553343945438</v>
      </c>
      <c r="G1224" s="52">
        <v>42873.076788194448</v>
      </c>
      <c r="H1224" s="3">
        <v>-0.49581563687727948</v>
      </c>
      <c r="I1224" s="4">
        <v>-0.1327795781678455</v>
      </c>
      <c r="J1224" s="63">
        <f t="shared" si="165"/>
        <v>956</v>
      </c>
      <c r="K1224" s="117">
        <f t="shared" si="166"/>
        <v>1368</v>
      </c>
      <c r="L1224" s="104">
        <f t="shared" si="167"/>
        <v>0.52592908673177341</v>
      </c>
    </row>
    <row r="1225" spans="1:12">
      <c r="A1225" s="52">
        <v>42872.764403935187</v>
      </c>
      <c r="B1225" s="3">
        <v>0.72000190058149804</v>
      </c>
      <c r="C1225" s="4">
        <v>4.9295240460387052E-2</v>
      </c>
      <c r="D1225" s="63">
        <f t="shared" si="162"/>
        <v>2359</v>
      </c>
      <c r="E1225" s="117">
        <f t="shared" si="163"/>
        <v>1304.5</v>
      </c>
      <c r="F1225" s="104">
        <f t="shared" si="164"/>
        <v>0.33751831073517236</v>
      </c>
      <c r="G1225" s="52">
        <v>42873.076903935187</v>
      </c>
      <c r="H1225" s="3">
        <v>-0.51126971422173451</v>
      </c>
      <c r="I1225" s="4">
        <v>-0.15301011357098052</v>
      </c>
      <c r="J1225" s="63">
        <f t="shared" si="165"/>
        <v>930</v>
      </c>
      <c r="K1225" s="117">
        <f t="shared" si="166"/>
        <v>1290</v>
      </c>
      <c r="L1225" s="104">
        <f t="shared" si="167"/>
        <v>-0.28825562640203739</v>
      </c>
    </row>
    <row r="1226" spans="1:12">
      <c r="A1226" s="52">
        <v>42872.764519675926</v>
      </c>
      <c r="B1226" s="3">
        <v>1.3908224319718039</v>
      </c>
      <c r="C1226" s="4">
        <v>8.8341696541135353E-3</v>
      </c>
      <c r="D1226" s="63">
        <f t="shared" si="162"/>
        <v>2477</v>
      </c>
      <c r="E1226" s="117">
        <f t="shared" si="163"/>
        <v>1139.5</v>
      </c>
      <c r="F1226" s="104">
        <f t="shared" si="164"/>
        <v>0.47448606756369727</v>
      </c>
      <c r="G1226" s="52">
        <v>42873.077019675926</v>
      </c>
      <c r="H1226" s="3">
        <v>-0.34994784917395783</v>
      </c>
      <c r="I1226" s="4">
        <v>-0.37554600300548657</v>
      </c>
      <c r="J1226" s="63">
        <f t="shared" si="165"/>
        <v>1144</v>
      </c>
      <c r="K1226" s="117">
        <f t="shared" si="166"/>
        <v>169</v>
      </c>
      <c r="L1226" s="104">
        <f t="shared" si="167"/>
        <v>-0.57451111379796771</v>
      </c>
    </row>
    <row r="1227" spans="1:12">
      <c r="A1227" s="52">
        <v>42872.764635416665</v>
      </c>
      <c r="B1227" s="3">
        <v>0.58872161667559098</v>
      </c>
      <c r="C1227" s="4">
        <v>4.9295240460387052E-2</v>
      </c>
      <c r="D1227" s="63">
        <f t="shared" si="162"/>
        <v>2314</v>
      </c>
      <c r="E1227" s="117">
        <f t="shared" si="163"/>
        <v>1304.5</v>
      </c>
      <c r="F1227" s="104">
        <f t="shared" si="164"/>
        <v>-0.17776195981203541</v>
      </c>
      <c r="G1227" s="52">
        <v>42873.077135416665</v>
      </c>
      <c r="H1227" s="3">
        <v>-9.5398319508363111E-2</v>
      </c>
      <c r="I1227" s="4">
        <v>-0.39577653840862337</v>
      </c>
      <c r="J1227" s="63">
        <f t="shared" si="165"/>
        <v>1370</v>
      </c>
      <c r="K1227" s="117">
        <f t="shared" si="166"/>
        <v>129.5</v>
      </c>
      <c r="L1227" s="104">
        <f t="shared" si="167"/>
        <v>-0.53455768421146921</v>
      </c>
    </row>
    <row r="1228" spans="1:12">
      <c r="A1228" s="52">
        <v>42872.764751157403</v>
      </c>
      <c r="B1228" s="3">
        <v>1.3326423193503507</v>
      </c>
      <c r="C1228" s="4">
        <v>-3.1626901152159978E-2</v>
      </c>
      <c r="D1228" s="63">
        <f t="shared" si="162"/>
        <v>2472</v>
      </c>
      <c r="E1228" s="117">
        <f t="shared" si="163"/>
        <v>956.5</v>
      </c>
      <c r="F1228" s="104">
        <f t="shared" si="164"/>
        <v>-0.16710193501481585</v>
      </c>
      <c r="G1228" s="52">
        <v>42873.077251157403</v>
      </c>
      <c r="H1228" s="3">
        <v>-0.13054103891733526</v>
      </c>
      <c r="I1228" s="4">
        <v>-0.5373902862305806</v>
      </c>
      <c r="J1228" s="63">
        <f t="shared" si="165"/>
        <v>1339</v>
      </c>
      <c r="K1228" s="117">
        <f t="shared" si="166"/>
        <v>4.5</v>
      </c>
      <c r="L1228" s="104">
        <f t="shared" si="167"/>
        <v>-0.42814606876514777</v>
      </c>
    </row>
    <row r="1229" spans="1:12">
      <c r="A1229" s="52">
        <v>42872.764866898149</v>
      </c>
      <c r="B1229" s="3">
        <v>1.067131861391168</v>
      </c>
      <c r="C1229" s="4">
        <v>0.1706784528792076</v>
      </c>
      <c r="D1229" s="63">
        <f t="shared" si="162"/>
        <v>2440</v>
      </c>
      <c r="E1229" s="117">
        <f t="shared" si="163"/>
        <v>1711.5</v>
      </c>
      <c r="F1229" s="104">
        <f t="shared" si="164"/>
        <v>0.21255688665946196</v>
      </c>
      <c r="G1229" s="52">
        <v>42873.077366898149</v>
      </c>
      <c r="H1229" s="3">
        <v>0.51139211734692624</v>
      </c>
      <c r="I1229" s="4">
        <v>-0.23393225518352931</v>
      </c>
      <c r="J1229" s="63">
        <f t="shared" si="165"/>
        <v>1801</v>
      </c>
      <c r="K1229" s="117">
        <f t="shared" si="166"/>
        <v>789</v>
      </c>
      <c r="L1229" s="104">
        <f t="shared" si="167"/>
        <v>-7.9437813178373149E-4</v>
      </c>
    </row>
    <row r="1230" spans="1:12">
      <c r="A1230" s="52">
        <v>42872.764982638888</v>
      </c>
      <c r="B1230" s="3">
        <v>-0.13209474579817082</v>
      </c>
      <c r="C1230" s="4">
        <v>-1.1396365749023222E-2</v>
      </c>
      <c r="D1230" s="63">
        <f t="shared" si="162"/>
        <v>1753</v>
      </c>
      <c r="E1230" s="117">
        <f t="shared" si="163"/>
        <v>1048</v>
      </c>
      <c r="F1230" s="104">
        <f t="shared" si="164"/>
        <v>-0.69300338804756123</v>
      </c>
      <c r="G1230" s="52">
        <v>42873.077482638888</v>
      </c>
      <c r="H1230" s="3">
        <v>0.27608625321559405</v>
      </c>
      <c r="I1230" s="4">
        <v>-0.37554600300548657</v>
      </c>
      <c r="J1230" s="63">
        <f t="shared" si="165"/>
        <v>1651</v>
      </c>
      <c r="K1230" s="117">
        <f t="shared" si="166"/>
        <v>169</v>
      </c>
      <c r="L1230" s="104">
        <f t="shared" si="167"/>
        <v>-0.5254578352730449</v>
      </c>
    </row>
    <row r="1231" spans="1:12">
      <c r="A1231" s="52">
        <v>42872.765098379634</v>
      </c>
      <c r="B1231" s="3">
        <v>-0.25224568887424648</v>
      </c>
      <c r="C1231" s="4">
        <v>0.13021738207293407</v>
      </c>
      <c r="D1231" s="63">
        <f t="shared" si="162"/>
        <v>1565</v>
      </c>
      <c r="E1231" s="117">
        <f t="shared" si="163"/>
        <v>1594</v>
      </c>
      <c r="F1231" s="104">
        <f t="shared" si="164"/>
        <v>-0.36316188175683645</v>
      </c>
      <c r="G1231" s="52">
        <v>42873.077598379634</v>
      </c>
      <c r="H1231" s="3">
        <v>0.36450398203619683</v>
      </c>
      <c r="I1231" s="4">
        <v>-0.45646814461803364</v>
      </c>
      <c r="J1231" s="63">
        <f t="shared" si="165"/>
        <v>1722</v>
      </c>
      <c r="K1231" s="117">
        <f t="shared" si="166"/>
        <v>35.5</v>
      </c>
      <c r="L1231" s="104">
        <f t="shared" si="167"/>
        <v>-0.22872726620375292</v>
      </c>
    </row>
    <row r="1232" spans="1:12">
      <c r="A1232" s="52">
        <v>42872.765214120373</v>
      </c>
      <c r="B1232" s="3">
        <v>0.29322218822209978</v>
      </c>
      <c r="C1232" s="4">
        <v>8.8341696541135353E-3</v>
      </c>
      <c r="D1232" s="63">
        <f t="shared" si="162"/>
        <v>2156</v>
      </c>
      <c r="E1232" s="117">
        <f t="shared" si="163"/>
        <v>1139.5</v>
      </c>
      <c r="F1232" s="104">
        <f t="shared" si="164"/>
        <v>-0.31475916997746767</v>
      </c>
      <c r="G1232" s="52">
        <v>42873.077714120373</v>
      </c>
      <c r="H1232" s="3">
        <v>0.3089304399387528</v>
      </c>
      <c r="I1232" s="4">
        <v>-0.43623760921489685</v>
      </c>
      <c r="J1232" s="63">
        <f t="shared" si="165"/>
        <v>1681</v>
      </c>
      <c r="K1232" s="117">
        <f t="shared" si="166"/>
        <v>61</v>
      </c>
      <c r="L1232" s="104">
        <f t="shared" si="167"/>
        <v>1.2313699204558213E-2</v>
      </c>
    </row>
    <row r="1233" spans="1:12">
      <c r="A1233" s="52">
        <v>42872.765329861111</v>
      </c>
      <c r="B1233" s="3">
        <v>0.23438769435439141</v>
      </c>
      <c r="C1233" s="4">
        <v>0.13021738207293407</v>
      </c>
      <c r="D1233" s="63">
        <f t="shared" si="162"/>
        <v>2097</v>
      </c>
      <c r="E1233" s="117">
        <f t="shared" si="163"/>
        <v>1594</v>
      </c>
      <c r="F1233" s="104">
        <f t="shared" si="164"/>
        <v>-0.16052706146693049</v>
      </c>
      <c r="G1233" s="52">
        <v>42873.077829861111</v>
      </c>
      <c r="H1233" s="3">
        <v>0.14219536406006944</v>
      </c>
      <c r="I1233" s="4">
        <v>-0.45646814461803364</v>
      </c>
      <c r="J1233" s="63">
        <f t="shared" si="165"/>
        <v>1555</v>
      </c>
      <c r="K1233" s="117">
        <f t="shared" si="166"/>
        <v>35.5</v>
      </c>
      <c r="L1233" s="104">
        <f t="shared" si="167"/>
        <v>-3.356797630514826E-2</v>
      </c>
    </row>
    <row r="1234" spans="1:12">
      <c r="A1234" s="52">
        <v>42872.76544560185</v>
      </c>
      <c r="B1234" s="3">
        <v>0.30358857702507408</v>
      </c>
      <c r="C1234" s="4">
        <v>0.53482809013566923</v>
      </c>
      <c r="D1234" s="63">
        <f t="shared" si="162"/>
        <v>2174</v>
      </c>
      <c r="E1234" s="117">
        <f t="shared" si="163"/>
        <v>2330</v>
      </c>
      <c r="F1234" s="104">
        <f t="shared" si="164"/>
        <v>-9.0221633475128557E-2</v>
      </c>
      <c r="G1234" s="52">
        <v>42873.07794560185</v>
      </c>
      <c r="H1234" s="3">
        <v>-0.42117054409102372</v>
      </c>
      <c r="I1234" s="4">
        <v>-0.27439332598980282</v>
      </c>
      <c r="J1234" s="63">
        <f t="shared" si="165"/>
        <v>1064</v>
      </c>
      <c r="K1234" s="117">
        <f t="shared" si="166"/>
        <v>546</v>
      </c>
      <c r="L1234" s="104">
        <f t="shared" si="167"/>
        <v>-0.34591584350316817</v>
      </c>
    </row>
    <row r="1235" spans="1:12">
      <c r="A1235" s="52">
        <v>42872.765561342589</v>
      </c>
      <c r="B1235" s="3">
        <v>-0.1427419241235805</v>
      </c>
      <c r="C1235" s="4">
        <v>0.10998684666979731</v>
      </c>
      <c r="D1235" s="63">
        <f t="shared" si="162"/>
        <v>1739</v>
      </c>
      <c r="E1235" s="117">
        <f t="shared" si="163"/>
        <v>1519</v>
      </c>
      <c r="F1235" s="104">
        <f t="shared" si="164"/>
        <v>3.7930796555681337E-2</v>
      </c>
      <c r="G1235" s="52">
        <v>42873.078061342589</v>
      </c>
      <c r="H1235" s="3">
        <v>-0.47125601220126745</v>
      </c>
      <c r="I1235" s="4">
        <v>-0.33508493219921309</v>
      </c>
      <c r="J1235" s="63">
        <f t="shared" si="165"/>
        <v>993</v>
      </c>
      <c r="K1235" s="117">
        <f t="shared" si="166"/>
        <v>297</v>
      </c>
      <c r="L1235" s="104">
        <f t="shared" si="167"/>
        <v>-0.32958173184984657</v>
      </c>
    </row>
    <row r="1236" spans="1:12">
      <c r="A1236" s="52">
        <v>42872.765677083335</v>
      </c>
      <c r="B1236" s="3">
        <v>-0.392408888983385</v>
      </c>
      <c r="C1236" s="4">
        <v>0.37298380691057514</v>
      </c>
      <c r="D1236" s="63">
        <f t="shared" si="162"/>
        <v>1304</v>
      </c>
      <c r="E1236" s="117">
        <f t="shared" si="163"/>
        <v>2130</v>
      </c>
      <c r="F1236" s="104">
        <f t="shared" si="164"/>
        <v>-1.8031907596209051E-2</v>
      </c>
      <c r="G1236" s="52">
        <v>42873.078177083335</v>
      </c>
      <c r="H1236" s="3">
        <v>-0.19471178782801585</v>
      </c>
      <c r="I1236" s="4">
        <v>-0.43623760921489685</v>
      </c>
      <c r="J1236" s="63">
        <f t="shared" si="165"/>
        <v>1288</v>
      </c>
      <c r="K1236" s="117">
        <f t="shared" si="166"/>
        <v>61</v>
      </c>
      <c r="L1236" s="104">
        <f t="shared" si="167"/>
        <v>-0.32761447623404832</v>
      </c>
    </row>
    <row r="1237" spans="1:12">
      <c r="A1237" s="52">
        <v>42872.765792824073</v>
      </c>
      <c r="B1237" s="3">
        <v>-8.6597994724427821E-2</v>
      </c>
      <c r="C1237" s="4">
        <v>-7.20879719584335E-2</v>
      </c>
      <c r="D1237" s="63">
        <f t="shared" si="162"/>
        <v>1806</v>
      </c>
      <c r="E1237" s="117">
        <f t="shared" si="163"/>
        <v>792.5</v>
      </c>
      <c r="F1237" s="104">
        <f t="shared" si="164"/>
        <v>-0.1641202561063316</v>
      </c>
      <c r="G1237" s="52">
        <v>42873.078292824073</v>
      </c>
      <c r="H1237" s="3">
        <v>-0.45057027934179278</v>
      </c>
      <c r="I1237" s="4">
        <v>-0.19347118437725577</v>
      </c>
      <c r="J1237" s="63">
        <f t="shared" si="165"/>
        <v>1029</v>
      </c>
      <c r="K1237" s="117">
        <f t="shared" si="166"/>
        <v>1019.5</v>
      </c>
      <c r="L1237" s="104">
        <f t="shared" si="167"/>
        <v>-0.88629095404957847</v>
      </c>
    </row>
    <row r="1238" spans="1:12">
      <c r="A1238" s="52">
        <v>42872.765908564819</v>
      </c>
      <c r="B1238" s="3">
        <v>0.14207643046203275</v>
      </c>
      <c r="C1238" s="4">
        <v>0.19090898828234434</v>
      </c>
      <c r="D1238" s="63">
        <f t="shared" ref="D1238:D1301" si="168">_xlfn.RANK.AVG(B1238,B$21:B$2541,1)</f>
        <v>2039</v>
      </c>
      <c r="E1238" s="117">
        <f t="shared" ref="E1238:E1301" si="169">_xlfn.RANK.AVG(C1238,C$21:C$2541,1)</f>
        <v>1763</v>
      </c>
      <c r="F1238" s="104">
        <f t="shared" ref="F1238:F1301" si="170">CORREL(D1243:D1247,E1238:E1242)</f>
        <v>0.31825701851429766</v>
      </c>
      <c r="G1238" s="52">
        <v>42873.078408564819</v>
      </c>
      <c r="H1238" s="3">
        <v>-0.53640784060712043</v>
      </c>
      <c r="I1238" s="4">
        <v>-0.33508493219921309</v>
      </c>
      <c r="J1238" s="63">
        <f t="shared" ref="J1238:J1301" si="171">_xlfn.RANK.AVG(H1238,H$21:H$2361,1)</f>
        <v>890</v>
      </c>
      <c r="K1238" s="117">
        <f t="shared" ref="K1238:K1301" si="172">_xlfn.RANK.AVG(I1238,I$21:I$2361,1)</f>
        <v>297</v>
      </c>
      <c r="L1238" s="104">
        <f t="shared" ref="L1238:L1301" si="173">CORREL(J1243:J1247,K1238:K1242)</f>
        <v>-0.35601397603864821</v>
      </c>
    </row>
    <row r="1239" spans="1:12">
      <c r="A1239" s="52">
        <v>42872.766024305558</v>
      </c>
      <c r="B1239" s="3">
        <v>-0.47639198616004202</v>
      </c>
      <c r="C1239" s="4">
        <v>0.15044791747607084</v>
      </c>
      <c r="D1239" s="63">
        <f t="shared" si="168"/>
        <v>1089</v>
      </c>
      <c r="E1239" s="117">
        <f t="shared" si="169"/>
        <v>1659</v>
      </c>
      <c r="F1239" s="104">
        <f t="shared" si="170"/>
        <v>0.43008848856674675</v>
      </c>
      <c r="G1239" s="52">
        <v>42873.078524305558</v>
      </c>
      <c r="H1239" s="3">
        <v>-0.55104252876955018</v>
      </c>
      <c r="I1239" s="4">
        <v>-0.37554600300548657</v>
      </c>
      <c r="J1239" s="63">
        <f t="shared" si="171"/>
        <v>868</v>
      </c>
      <c r="K1239" s="117">
        <f t="shared" si="172"/>
        <v>169</v>
      </c>
      <c r="L1239" s="104">
        <f t="shared" si="173"/>
        <v>-0.27035050882932776</v>
      </c>
    </row>
    <row r="1240" spans="1:12">
      <c r="A1240" s="52">
        <v>42872.766140046297</v>
      </c>
      <c r="B1240" s="3">
        <v>-0.62296353505355961</v>
      </c>
      <c r="C1240" s="4">
        <v>0.13021738207293407</v>
      </c>
      <c r="D1240" s="63">
        <f t="shared" si="168"/>
        <v>639</v>
      </c>
      <c r="E1240" s="117">
        <f t="shared" si="169"/>
        <v>1594</v>
      </c>
      <c r="F1240" s="104">
        <f t="shared" si="170"/>
        <v>-0.24745346838691828</v>
      </c>
      <c r="G1240" s="52">
        <v>42873.078640046297</v>
      </c>
      <c r="H1240" s="3">
        <v>-0.1368522264072228</v>
      </c>
      <c r="I1240" s="4">
        <v>-0.37554600300548657</v>
      </c>
      <c r="J1240" s="63">
        <f t="shared" si="171"/>
        <v>1331</v>
      </c>
      <c r="K1240" s="117">
        <f t="shared" si="172"/>
        <v>169</v>
      </c>
      <c r="L1240" s="104">
        <f t="shared" si="173"/>
        <v>-0.19329392312271207</v>
      </c>
    </row>
    <row r="1241" spans="1:12">
      <c r="A1241" s="52">
        <v>42872.766255787035</v>
      </c>
      <c r="B1241" s="3">
        <v>-0.33249722479596378</v>
      </c>
      <c r="C1241" s="4">
        <v>0.10998684666979731</v>
      </c>
      <c r="D1241" s="63">
        <f t="shared" si="168"/>
        <v>1433</v>
      </c>
      <c r="E1241" s="117">
        <f t="shared" si="169"/>
        <v>1519</v>
      </c>
      <c r="F1241" s="104">
        <f t="shared" si="170"/>
        <v>-6.116704471341209E-2</v>
      </c>
      <c r="G1241" s="52">
        <v>42873.078755787035</v>
      </c>
      <c r="H1241" s="3">
        <v>-0.47464388305825383</v>
      </c>
      <c r="I1241" s="4">
        <v>-0.15301011357098052</v>
      </c>
      <c r="J1241" s="63">
        <f t="shared" si="171"/>
        <v>989</v>
      </c>
      <c r="K1241" s="117">
        <f t="shared" si="172"/>
        <v>1290</v>
      </c>
      <c r="L1241" s="104">
        <f t="shared" si="173"/>
        <v>-0.46423861444715148</v>
      </c>
    </row>
    <row r="1242" spans="1:12">
      <c r="A1242" s="52">
        <v>42872.766371527774</v>
      </c>
      <c r="B1242" s="3">
        <v>-0.30149597125444727</v>
      </c>
      <c r="C1242" s="4">
        <v>0.10998684666979731</v>
      </c>
      <c r="D1242" s="63">
        <f t="shared" si="168"/>
        <v>1488</v>
      </c>
      <c r="E1242" s="117">
        <f t="shared" si="169"/>
        <v>1519</v>
      </c>
      <c r="F1242" s="104">
        <f t="shared" si="170"/>
        <v>0.41764523924508423</v>
      </c>
      <c r="G1242" s="52">
        <v>42873.078871527774</v>
      </c>
      <c r="H1242" s="3">
        <v>-0.46578016702268527</v>
      </c>
      <c r="I1242" s="4">
        <v>-0.25416279058666608</v>
      </c>
      <c r="J1242" s="63">
        <f t="shared" si="171"/>
        <v>998</v>
      </c>
      <c r="K1242" s="117">
        <f t="shared" si="172"/>
        <v>664.5</v>
      </c>
      <c r="L1242" s="104">
        <f t="shared" si="173"/>
        <v>-0.16555868974292215</v>
      </c>
    </row>
    <row r="1243" spans="1:12">
      <c r="A1243" s="52">
        <v>42872.766487268513</v>
      </c>
      <c r="B1243" s="3">
        <v>-9.8747283623766044E-2</v>
      </c>
      <c r="C1243" s="4">
        <v>0.21113952368548111</v>
      </c>
      <c r="D1243" s="63">
        <f t="shared" si="168"/>
        <v>1791</v>
      </c>
      <c r="E1243" s="117">
        <f t="shared" si="169"/>
        <v>1816</v>
      </c>
      <c r="F1243" s="104">
        <f t="shared" si="170"/>
        <v>0.73123988837090959</v>
      </c>
      <c r="G1243" s="52">
        <v>42873.078987268513</v>
      </c>
      <c r="H1243" s="3">
        <v>-0.12215358788234613</v>
      </c>
      <c r="I1243" s="4">
        <v>-0.25416279058666608</v>
      </c>
      <c r="J1243" s="63">
        <f t="shared" si="171"/>
        <v>1348</v>
      </c>
      <c r="K1243" s="117">
        <f t="shared" si="172"/>
        <v>664.5</v>
      </c>
      <c r="L1243" s="104">
        <f t="shared" si="173"/>
        <v>5.2598738345544134E-3</v>
      </c>
    </row>
    <row r="1244" spans="1:12">
      <c r="A1244" s="52">
        <v>42872.766603009259</v>
      </c>
      <c r="B1244" s="3">
        <v>-0.49219548668582391</v>
      </c>
      <c r="C1244" s="4">
        <v>-0.1327795781678455</v>
      </c>
      <c r="D1244" s="63">
        <f t="shared" si="168"/>
        <v>1033</v>
      </c>
      <c r="E1244" s="117">
        <f t="shared" si="169"/>
        <v>531.5</v>
      </c>
      <c r="F1244" s="104">
        <f t="shared" si="170"/>
        <v>0.70061391757750624</v>
      </c>
      <c r="G1244" s="52">
        <v>42873.079103009259</v>
      </c>
      <c r="H1244" s="3">
        <v>-0.28989830333544042</v>
      </c>
      <c r="I1244" s="4">
        <v>-0.33508493219921309</v>
      </c>
      <c r="J1244" s="63">
        <f t="shared" si="171"/>
        <v>1199</v>
      </c>
      <c r="K1244" s="117">
        <f t="shared" si="172"/>
        <v>297</v>
      </c>
      <c r="L1244" s="104">
        <f t="shared" si="173"/>
        <v>0.79483426913175881</v>
      </c>
    </row>
    <row r="1245" spans="1:12">
      <c r="A1245" s="52">
        <v>42872.766718750005</v>
      </c>
      <c r="B1245" s="3">
        <v>-0.54978327444324182</v>
      </c>
      <c r="C1245" s="4">
        <v>-5.1857436555296739E-2</v>
      </c>
      <c r="D1245" s="63">
        <f t="shared" si="168"/>
        <v>880</v>
      </c>
      <c r="E1245" s="117">
        <f t="shared" si="169"/>
        <v>874.5</v>
      </c>
      <c r="F1245" s="104">
        <f t="shared" si="170"/>
        <v>0.41443224286948915</v>
      </c>
      <c r="G1245" s="52">
        <v>42873.079218750005</v>
      </c>
      <c r="H1245" s="3">
        <v>-0.33414840287355474</v>
      </c>
      <c r="I1245" s="4">
        <v>-0.15301011357098052</v>
      </c>
      <c r="J1245" s="63">
        <f t="shared" si="171"/>
        <v>1156</v>
      </c>
      <c r="K1245" s="117">
        <f t="shared" si="172"/>
        <v>1290</v>
      </c>
      <c r="L1245" s="104">
        <f t="shared" si="173"/>
        <v>0.15600853350169028</v>
      </c>
    </row>
    <row r="1246" spans="1:12">
      <c r="A1246" s="52">
        <v>42872.766834490743</v>
      </c>
      <c r="B1246" s="3">
        <v>-0.45214473898262564</v>
      </c>
      <c r="C1246" s="4">
        <v>6.9525775863523806E-2</v>
      </c>
      <c r="D1246" s="63">
        <f t="shared" si="168"/>
        <v>1170</v>
      </c>
      <c r="E1246" s="117">
        <f t="shared" si="169"/>
        <v>1373.5</v>
      </c>
      <c r="F1246" s="104">
        <f t="shared" si="170"/>
        <v>0.17275550800973444</v>
      </c>
      <c r="G1246" s="52">
        <v>42873.079334490743</v>
      </c>
      <c r="H1246" s="3">
        <v>-0.57917041988207019</v>
      </c>
      <c r="I1246" s="4">
        <v>-0.25416279058666608</v>
      </c>
      <c r="J1246" s="63">
        <f t="shared" si="171"/>
        <v>813</v>
      </c>
      <c r="K1246" s="117">
        <f t="shared" si="172"/>
        <v>664.5</v>
      </c>
      <c r="L1246" s="104">
        <f t="shared" si="173"/>
        <v>-8.0412950767620693E-3</v>
      </c>
    </row>
    <row r="1247" spans="1:12">
      <c r="A1247" s="52">
        <v>42872.766950231482</v>
      </c>
      <c r="B1247" s="3">
        <v>-0.21403910383420771</v>
      </c>
      <c r="C1247" s="4">
        <v>0.25160059449175465</v>
      </c>
      <c r="D1247" s="63">
        <f t="shared" si="168"/>
        <v>1622</v>
      </c>
      <c r="E1247" s="117">
        <f t="shared" si="169"/>
        <v>1925</v>
      </c>
      <c r="F1247" s="104">
        <f t="shared" si="170"/>
        <v>0.23873312201398877</v>
      </c>
      <c r="G1247" s="52">
        <v>42873.079450231482</v>
      </c>
      <c r="H1247" s="3">
        <v>0.43778525020466336</v>
      </c>
      <c r="I1247" s="4">
        <v>-0.29462386139293956</v>
      </c>
      <c r="J1247" s="63">
        <f t="shared" si="171"/>
        <v>1761</v>
      </c>
      <c r="K1247" s="117">
        <f t="shared" si="172"/>
        <v>447.5</v>
      </c>
      <c r="L1247" s="104">
        <f t="shared" si="173"/>
        <v>-0.10792743204007768</v>
      </c>
    </row>
    <row r="1248" spans="1:12">
      <c r="A1248" s="52">
        <v>42872.767065972221</v>
      </c>
      <c r="B1248" s="3">
        <v>-6.8636541463712855E-2</v>
      </c>
      <c r="C1248" s="4">
        <v>-7.20879719584335E-2</v>
      </c>
      <c r="D1248" s="63">
        <f t="shared" si="168"/>
        <v>1835</v>
      </c>
      <c r="E1248" s="117">
        <f t="shared" si="169"/>
        <v>792.5</v>
      </c>
      <c r="F1248" s="104">
        <f t="shared" si="170"/>
        <v>-0.29278160547736554</v>
      </c>
      <c r="G1248" s="52">
        <v>42873.079565972221</v>
      </c>
      <c r="H1248" s="3">
        <v>0.14092407343278093</v>
      </c>
      <c r="I1248" s="4">
        <v>4.9295240460387052E-2</v>
      </c>
      <c r="J1248" s="63">
        <f t="shared" si="171"/>
        <v>1553</v>
      </c>
      <c r="K1248" s="117">
        <f t="shared" si="172"/>
        <v>2037</v>
      </c>
      <c r="L1248" s="104">
        <f t="shared" si="173"/>
        <v>-0.31373935025368499</v>
      </c>
    </row>
    <row r="1249" spans="1:12">
      <c r="A1249" s="52">
        <v>42872.767181712959</v>
      </c>
      <c r="B1249" s="3">
        <v>-0.15256190723519461</v>
      </c>
      <c r="C1249" s="4">
        <v>2.9064705057250291E-2</v>
      </c>
      <c r="D1249" s="63">
        <f t="shared" si="168"/>
        <v>1722</v>
      </c>
      <c r="E1249" s="117">
        <f t="shared" si="169"/>
        <v>1226.5</v>
      </c>
      <c r="F1249" s="104">
        <f t="shared" si="170"/>
        <v>2.7524313009513212E-3</v>
      </c>
      <c r="G1249" s="52">
        <v>42873.079681712959</v>
      </c>
      <c r="H1249" s="3">
        <v>-0.46925590670748052</v>
      </c>
      <c r="I1249" s="4">
        <v>-0.35531546760234983</v>
      </c>
      <c r="J1249" s="63">
        <f t="shared" si="171"/>
        <v>997</v>
      </c>
      <c r="K1249" s="117">
        <f t="shared" si="172"/>
        <v>229.5</v>
      </c>
      <c r="L1249" s="104">
        <f t="shared" si="173"/>
        <v>0.89571900484459499</v>
      </c>
    </row>
    <row r="1250" spans="1:12">
      <c r="A1250" s="52">
        <v>42872.767297453698</v>
      </c>
      <c r="B1250" s="3">
        <v>-0.28286571971902191</v>
      </c>
      <c r="C1250" s="4">
        <v>6.9525775863523806E-2</v>
      </c>
      <c r="D1250" s="63">
        <f t="shared" si="168"/>
        <v>1517</v>
      </c>
      <c r="E1250" s="117">
        <f t="shared" si="169"/>
        <v>1373.5</v>
      </c>
      <c r="F1250" s="104">
        <f t="shared" si="170"/>
        <v>-0.17855998364555814</v>
      </c>
      <c r="G1250" s="52">
        <v>42873.079797453698</v>
      </c>
      <c r="H1250" s="3">
        <v>-0.49982533477781382</v>
      </c>
      <c r="I1250" s="4">
        <v>-0.35531546760234983</v>
      </c>
      <c r="J1250" s="63">
        <f t="shared" si="171"/>
        <v>950</v>
      </c>
      <c r="K1250" s="117">
        <f t="shared" si="172"/>
        <v>229.5</v>
      </c>
      <c r="L1250" s="104">
        <f t="shared" si="173"/>
        <v>0.34105844126610108</v>
      </c>
    </row>
    <row r="1251" spans="1:12">
      <c r="A1251" s="52">
        <v>42872.767413194444</v>
      </c>
      <c r="B1251" s="3">
        <v>1.9742332491805453E-3</v>
      </c>
      <c r="C1251" s="4">
        <v>0.13021738207293407</v>
      </c>
      <c r="D1251" s="63">
        <f t="shared" si="168"/>
        <v>1919</v>
      </c>
      <c r="E1251" s="117">
        <f t="shared" si="169"/>
        <v>1594</v>
      </c>
      <c r="F1251" s="104">
        <f t="shared" si="170"/>
        <v>-3.5337401989797975E-3</v>
      </c>
      <c r="G1251" s="52">
        <v>42873.079913194444</v>
      </c>
      <c r="H1251" s="3">
        <v>-0.50744672095054733</v>
      </c>
      <c r="I1251" s="4">
        <v>-0.27439332598980282</v>
      </c>
      <c r="J1251" s="63">
        <f t="shared" si="171"/>
        <v>939</v>
      </c>
      <c r="K1251" s="117">
        <f t="shared" si="172"/>
        <v>546</v>
      </c>
      <c r="L1251" s="104">
        <f t="shared" si="173"/>
        <v>0.3367763201616043</v>
      </c>
    </row>
    <row r="1252" spans="1:12">
      <c r="A1252" s="52">
        <v>42872.76752893519</v>
      </c>
      <c r="B1252" s="3">
        <v>6.5993771400049056E-2</v>
      </c>
      <c r="C1252" s="4">
        <v>-5.1857436555296739E-2</v>
      </c>
      <c r="D1252" s="63">
        <f t="shared" si="168"/>
        <v>1983</v>
      </c>
      <c r="E1252" s="117">
        <f t="shared" si="169"/>
        <v>874.5</v>
      </c>
      <c r="F1252" s="104">
        <f t="shared" si="170"/>
        <v>0.19685769923078117</v>
      </c>
      <c r="G1252" s="52">
        <v>42873.08002893519</v>
      </c>
      <c r="H1252" s="3">
        <v>-0.56498130172882799</v>
      </c>
      <c r="I1252" s="4">
        <v>-0.3148543967960763</v>
      </c>
      <c r="J1252" s="63">
        <f t="shared" si="171"/>
        <v>840</v>
      </c>
      <c r="K1252" s="117">
        <f t="shared" si="172"/>
        <v>364.5</v>
      </c>
      <c r="L1252" s="104">
        <f t="shared" si="173"/>
        <v>-0.63084647096853352</v>
      </c>
    </row>
    <row r="1253" spans="1:12">
      <c r="A1253" s="52">
        <v>42872.767644675929</v>
      </c>
      <c r="B1253" s="3">
        <v>-7.2032302465701969E-2</v>
      </c>
      <c r="C1253" s="4">
        <v>0.1706784528792076</v>
      </c>
      <c r="D1253" s="63">
        <f t="shared" si="168"/>
        <v>1825</v>
      </c>
      <c r="E1253" s="117">
        <f t="shared" si="169"/>
        <v>1711.5</v>
      </c>
      <c r="F1253" s="104">
        <f t="shared" si="170"/>
        <v>0.84126965630274697</v>
      </c>
      <c r="G1253" s="52">
        <v>42873.080144675929</v>
      </c>
      <c r="H1253" s="3">
        <v>-0.2777217516858479</v>
      </c>
      <c r="I1253" s="4">
        <v>-0.37554600300548657</v>
      </c>
      <c r="J1253" s="63">
        <f t="shared" si="171"/>
        <v>1220</v>
      </c>
      <c r="K1253" s="117">
        <f t="shared" si="172"/>
        <v>169</v>
      </c>
      <c r="L1253" s="104">
        <f t="shared" si="173"/>
        <v>-0.13256722865261092</v>
      </c>
    </row>
    <row r="1254" spans="1:12">
      <c r="A1254" s="52">
        <v>42872.767760416667</v>
      </c>
      <c r="B1254" s="3">
        <v>-0.43514783468870905</v>
      </c>
      <c r="C1254" s="4">
        <v>0.10998684666979731</v>
      </c>
      <c r="D1254" s="63">
        <f t="shared" si="168"/>
        <v>1217</v>
      </c>
      <c r="E1254" s="117">
        <f t="shared" si="169"/>
        <v>1519</v>
      </c>
      <c r="F1254" s="104">
        <f t="shared" si="170"/>
        <v>0.79042217080841648</v>
      </c>
      <c r="G1254" s="52">
        <v>42873.080260416667</v>
      </c>
      <c r="H1254" s="3">
        <v>-0.14886081871219292</v>
      </c>
      <c r="I1254" s="4">
        <v>-0.29462386139293956</v>
      </c>
      <c r="J1254" s="63">
        <f t="shared" si="171"/>
        <v>1320</v>
      </c>
      <c r="K1254" s="117">
        <f t="shared" si="172"/>
        <v>447.5</v>
      </c>
      <c r="L1254" s="104">
        <f t="shared" si="173"/>
        <v>-0.21295333388505591</v>
      </c>
    </row>
    <row r="1255" spans="1:12">
      <c r="A1255" s="52">
        <v>42872.767876157406</v>
      </c>
      <c r="B1255" s="3">
        <v>-0.53140293762044633</v>
      </c>
      <c r="C1255" s="4">
        <v>2.9064705057250291E-2</v>
      </c>
      <c r="D1255" s="63">
        <f t="shared" si="168"/>
        <v>929</v>
      </c>
      <c r="E1255" s="117">
        <f t="shared" si="169"/>
        <v>1226.5</v>
      </c>
      <c r="F1255" s="104">
        <f t="shared" si="170"/>
        <v>-1.0286734552297997E-3</v>
      </c>
      <c r="G1255" s="52">
        <v>42873.080376157406</v>
      </c>
      <c r="H1255" s="3">
        <v>-9.203107119637928E-2</v>
      </c>
      <c r="I1255" s="4">
        <v>-0.41600707381176011</v>
      </c>
      <c r="J1255" s="63">
        <f t="shared" si="171"/>
        <v>1376</v>
      </c>
      <c r="K1255" s="117">
        <f t="shared" si="172"/>
        <v>95.5</v>
      </c>
      <c r="L1255" s="104">
        <f t="shared" si="173"/>
        <v>-0.20996488537998217</v>
      </c>
    </row>
    <row r="1256" spans="1:12">
      <c r="A1256" s="52">
        <v>42872.767991898145</v>
      </c>
      <c r="B1256" s="3">
        <v>-9.5480092939352473E-2</v>
      </c>
      <c r="C1256" s="4">
        <v>0.21113952368548111</v>
      </c>
      <c r="D1256" s="63">
        <f t="shared" si="168"/>
        <v>1797</v>
      </c>
      <c r="E1256" s="117">
        <f t="shared" si="169"/>
        <v>1816</v>
      </c>
      <c r="F1256" s="104">
        <f t="shared" si="170"/>
        <v>-0.5136342158599686</v>
      </c>
      <c r="G1256" s="52">
        <v>42873.080491898145</v>
      </c>
      <c r="H1256" s="3">
        <v>0.52509793312991693</v>
      </c>
      <c r="I1256" s="4">
        <v>-0.35531546760234983</v>
      </c>
      <c r="J1256" s="63">
        <f t="shared" si="171"/>
        <v>1806</v>
      </c>
      <c r="K1256" s="117">
        <f t="shared" si="172"/>
        <v>229.5</v>
      </c>
      <c r="L1256" s="104">
        <f t="shared" si="173"/>
        <v>0.35780797453276331</v>
      </c>
    </row>
    <row r="1257" spans="1:12">
      <c r="A1257" s="52">
        <v>42872.768107638884</v>
      </c>
      <c r="B1257" s="3">
        <v>-0.24086446572812578</v>
      </c>
      <c r="C1257" s="4">
        <v>8.975631126666056E-2</v>
      </c>
      <c r="D1257" s="63">
        <f t="shared" si="168"/>
        <v>1583</v>
      </c>
      <c r="E1257" s="117">
        <f t="shared" si="169"/>
        <v>1443</v>
      </c>
      <c r="F1257" s="104">
        <f t="shared" si="170"/>
        <v>-0.63081612957769795</v>
      </c>
      <c r="G1257" s="52">
        <v>42873.080607638884</v>
      </c>
      <c r="H1257" s="3">
        <v>-0.16458268906780038</v>
      </c>
      <c r="I1257" s="4">
        <v>-0.29462386139293956</v>
      </c>
      <c r="J1257" s="63">
        <f t="shared" si="171"/>
        <v>1307</v>
      </c>
      <c r="K1257" s="117">
        <f t="shared" si="172"/>
        <v>447.5</v>
      </c>
      <c r="L1257" s="104">
        <f t="shared" si="173"/>
        <v>0.51517576371932261</v>
      </c>
    </row>
    <row r="1258" spans="1:12">
      <c r="A1258" s="52">
        <v>42872.768223379629</v>
      </c>
      <c r="B1258" s="3">
        <v>-0.37573344649383039</v>
      </c>
      <c r="C1258" s="4">
        <v>0.31229220070116487</v>
      </c>
      <c r="D1258" s="63">
        <f t="shared" si="168"/>
        <v>1342</v>
      </c>
      <c r="E1258" s="117">
        <f t="shared" si="169"/>
        <v>2043</v>
      </c>
      <c r="F1258" s="104">
        <f t="shared" si="170"/>
        <v>-0.62780646753398295</v>
      </c>
      <c r="G1258" s="52">
        <v>42873.080723379629</v>
      </c>
      <c r="H1258" s="3">
        <v>-0.28726012575975785</v>
      </c>
      <c r="I1258" s="4">
        <v>-0.35531546760234983</v>
      </c>
      <c r="J1258" s="63">
        <f t="shared" si="171"/>
        <v>1206</v>
      </c>
      <c r="K1258" s="117">
        <f t="shared" si="172"/>
        <v>229.5</v>
      </c>
      <c r="L1258" s="104">
        <f t="shared" si="173"/>
        <v>0.30648615226093789</v>
      </c>
    </row>
    <row r="1259" spans="1:12">
      <c r="A1259" s="52">
        <v>42872.768339120375</v>
      </c>
      <c r="B1259" s="3">
        <v>-0.68333343956832426</v>
      </c>
      <c r="C1259" s="4">
        <v>-0.11254904276470701</v>
      </c>
      <c r="D1259" s="63">
        <f t="shared" si="168"/>
        <v>430</v>
      </c>
      <c r="E1259" s="117">
        <f t="shared" si="169"/>
        <v>618.5</v>
      </c>
      <c r="F1259" s="104">
        <f t="shared" si="170"/>
        <v>-0.84817330346452724</v>
      </c>
      <c r="G1259" s="52">
        <v>42873.080839120375</v>
      </c>
      <c r="H1259" s="3">
        <v>-0.52810464834343629</v>
      </c>
      <c r="I1259" s="4">
        <v>-0.27439332598980282</v>
      </c>
      <c r="J1259" s="63">
        <f t="shared" si="171"/>
        <v>906</v>
      </c>
      <c r="K1259" s="117">
        <f t="shared" si="172"/>
        <v>546</v>
      </c>
      <c r="L1259" s="104">
        <f t="shared" si="173"/>
        <v>0.46466647033269493</v>
      </c>
    </row>
    <row r="1260" spans="1:12">
      <c r="A1260" s="52">
        <v>42872.768454861114</v>
      </c>
      <c r="B1260" s="3">
        <v>-0.68826085859937092</v>
      </c>
      <c r="C1260" s="4">
        <v>-0.19347118437725577</v>
      </c>
      <c r="D1260" s="63">
        <f t="shared" si="168"/>
        <v>415</v>
      </c>
      <c r="E1260" s="117">
        <f t="shared" si="169"/>
        <v>314</v>
      </c>
      <c r="F1260" s="104">
        <f t="shared" si="170"/>
        <v>-0.60273566236565834</v>
      </c>
      <c r="G1260" s="52">
        <v>42873.080954861114</v>
      </c>
      <c r="H1260" s="3">
        <v>-0.20166670459969807</v>
      </c>
      <c r="I1260" s="4">
        <v>-0.49692921542430712</v>
      </c>
      <c r="J1260" s="63">
        <f t="shared" si="171"/>
        <v>1283</v>
      </c>
      <c r="K1260" s="117">
        <f t="shared" si="172"/>
        <v>14</v>
      </c>
      <c r="L1260" s="104">
        <f t="shared" si="173"/>
        <v>0.27140360056106499</v>
      </c>
    </row>
    <row r="1261" spans="1:12">
      <c r="A1261" s="52">
        <v>42872.768570601853</v>
      </c>
      <c r="B1261" s="3">
        <v>3.4529173344273315E-2</v>
      </c>
      <c r="C1261" s="4">
        <v>-5.1857436555296739E-2</v>
      </c>
      <c r="D1261" s="63">
        <f t="shared" si="168"/>
        <v>1954</v>
      </c>
      <c r="E1261" s="117">
        <f t="shared" si="169"/>
        <v>874.5</v>
      </c>
      <c r="F1261" s="104">
        <f t="shared" si="170"/>
        <v>6.5643276662921357E-2</v>
      </c>
      <c r="G1261" s="52">
        <v>42873.081070601853</v>
      </c>
      <c r="H1261" s="3">
        <v>-0.18585269371851693</v>
      </c>
      <c r="I1261" s="4">
        <v>-0.39577653840862337</v>
      </c>
      <c r="J1261" s="63">
        <f t="shared" si="171"/>
        <v>1293</v>
      </c>
      <c r="K1261" s="117">
        <f t="shared" si="172"/>
        <v>129.5</v>
      </c>
      <c r="L1261" s="104">
        <f t="shared" si="173"/>
        <v>0.15485436839741573</v>
      </c>
    </row>
    <row r="1262" spans="1:12">
      <c r="A1262" s="52">
        <v>42872.768686342592</v>
      </c>
      <c r="B1262" s="3">
        <v>-0.47129000664618154</v>
      </c>
      <c r="C1262" s="4">
        <v>4.9295240460387052E-2</v>
      </c>
      <c r="D1262" s="63">
        <f t="shared" si="168"/>
        <v>1108</v>
      </c>
      <c r="E1262" s="117">
        <f t="shared" si="169"/>
        <v>1304.5</v>
      </c>
      <c r="F1262" s="104">
        <f t="shared" si="170"/>
        <v>0.42014769889761494</v>
      </c>
      <c r="G1262" s="52">
        <v>42873.081186342592</v>
      </c>
      <c r="H1262" s="3">
        <v>6.3295298076319409E-2</v>
      </c>
      <c r="I1262" s="4">
        <v>-0.39577653840862337</v>
      </c>
      <c r="J1262" s="63">
        <f t="shared" si="171"/>
        <v>1504</v>
      </c>
      <c r="K1262" s="117">
        <f t="shared" si="172"/>
        <v>129.5</v>
      </c>
      <c r="L1262" s="104">
        <f t="shared" si="173"/>
        <v>0.48071772351013364</v>
      </c>
    </row>
    <row r="1263" spans="1:12">
      <c r="A1263" s="52">
        <v>42872.76880208333</v>
      </c>
      <c r="B1263" s="3">
        <v>-0.2649424076822367</v>
      </c>
      <c r="C1263" s="4">
        <v>6.9525775863523806E-2</v>
      </c>
      <c r="D1263" s="63">
        <f t="shared" si="168"/>
        <v>1542</v>
      </c>
      <c r="E1263" s="117">
        <f t="shared" si="169"/>
        <v>1373.5</v>
      </c>
      <c r="F1263" s="104">
        <f t="shared" si="170"/>
        <v>0.20544522171592264</v>
      </c>
      <c r="G1263" s="52">
        <v>42873.08130208333</v>
      </c>
      <c r="H1263" s="3">
        <v>-0.12678187156420662</v>
      </c>
      <c r="I1263" s="4">
        <v>-0.37554600300548657</v>
      </c>
      <c r="J1263" s="63">
        <f t="shared" si="171"/>
        <v>1343</v>
      </c>
      <c r="K1263" s="117">
        <f t="shared" si="172"/>
        <v>169</v>
      </c>
      <c r="L1263" s="104">
        <f t="shared" si="173"/>
        <v>7.1497116601345376E-2</v>
      </c>
    </row>
    <row r="1264" spans="1:12">
      <c r="A1264" s="52">
        <v>42872.768917824069</v>
      </c>
      <c r="B1264" s="3">
        <v>0.11046329696443601</v>
      </c>
      <c r="C1264" s="4">
        <v>0.27183112989489139</v>
      </c>
      <c r="D1264" s="63">
        <f t="shared" si="168"/>
        <v>2015</v>
      </c>
      <c r="E1264" s="117">
        <f t="shared" si="169"/>
        <v>1967</v>
      </c>
      <c r="F1264" s="104">
        <f t="shared" si="170"/>
        <v>-0.57537598615898067</v>
      </c>
      <c r="G1264" s="52">
        <v>42873.081417824069</v>
      </c>
      <c r="H1264" s="3">
        <v>-0.40698191958184693</v>
      </c>
      <c r="I1264" s="4">
        <v>-0.45646814461803364</v>
      </c>
      <c r="J1264" s="63">
        <f t="shared" si="171"/>
        <v>1079</v>
      </c>
      <c r="K1264" s="117">
        <f t="shared" si="172"/>
        <v>35.5</v>
      </c>
      <c r="L1264" s="104">
        <f t="shared" si="173"/>
        <v>-2.0909184285754664E-2</v>
      </c>
    </row>
    <row r="1265" spans="1:12">
      <c r="A1265" s="52">
        <v>42872.769033564815</v>
      </c>
      <c r="B1265" s="3">
        <v>0.18139618392810763</v>
      </c>
      <c r="C1265" s="4">
        <v>0.10998684666979731</v>
      </c>
      <c r="D1265" s="63">
        <f t="shared" si="168"/>
        <v>2056</v>
      </c>
      <c r="E1265" s="117">
        <f t="shared" si="169"/>
        <v>1519</v>
      </c>
      <c r="F1265" s="104">
        <f t="shared" si="170"/>
        <v>-0.33151350779927258</v>
      </c>
      <c r="G1265" s="52">
        <v>42873.081533564815</v>
      </c>
      <c r="H1265" s="3">
        <v>-0.4795343294413556</v>
      </c>
      <c r="I1265" s="4">
        <v>-0.5576208216337174</v>
      </c>
      <c r="J1265" s="63">
        <f t="shared" si="171"/>
        <v>980</v>
      </c>
      <c r="K1265" s="117">
        <f t="shared" si="172"/>
        <v>1.5</v>
      </c>
      <c r="L1265" s="104">
        <f t="shared" si="173"/>
        <v>-0.16749459756687138</v>
      </c>
    </row>
    <row r="1266" spans="1:12">
      <c r="A1266" s="52">
        <v>42872.769149305561</v>
      </c>
      <c r="B1266" s="3">
        <v>-0.37442312476498402</v>
      </c>
      <c r="C1266" s="4">
        <v>0.31229220070116487</v>
      </c>
      <c r="D1266" s="63">
        <f t="shared" si="168"/>
        <v>1346</v>
      </c>
      <c r="E1266" s="117">
        <f t="shared" si="169"/>
        <v>2043</v>
      </c>
      <c r="F1266" s="104">
        <f t="shared" si="170"/>
        <v>-0.54353513613977189</v>
      </c>
      <c r="G1266" s="52">
        <v>42873.081649305561</v>
      </c>
      <c r="H1266" s="3">
        <v>-0.58699160188096344</v>
      </c>
      <c r="I1266" s="4">
        <v>-0.37554600300548657</v>
      </c>
      <c r="J1266" s="63">
        <f t="shared" si="171"/>
        <v>800</v>
      </c>
      <c r="K1266" s="117">
        <f t="shared" si="172"/>
        <v>169</v>
      </c>
      <c r="L1266" s="104">
        <f t="shared" si="173"/>
        <v>7.2739543296565637E-2</v>
      </c>
    </row>
    <row r="1267" spans="1:12">
      <c r="A1267" s="52">
        <v>42872.7692650463</v>
      </c>
      <c r="B1267" s="3">
        <v>-0.32325165965680169</v>
      </c>
      <c r="C1267" s="4">
        <v>-1.1396365749023222E-2</v>
      </c>
      <c r="D1267" s="63">
        <f t="shared" si="168"/>
        <v>1449</v>
      </c>
      <c r="E1267" s="117">
        <f t="shared" si="169"/>
        <v>1048</v>
      </c>
      <c r="F1267" s="104">
        <f t="shared" si="170"/>
        <v>-0.85237193346789575</v>
      </c>
      <c r="G1267" s="52">
        <v>42873.0817650463</v>
      </c>
      <c r="H1267" s="3">
        <v>-0.42694280073129165</v>
      </c>
      <c r="I1267" s="4">
        <v>-0.25416279058666608</v>
      </c>
      <c r="J1267" s="63">
        <f t="shared" si="171"/>
        <v>1056</v>
      </c>
      <c r="K1267" s="117">
        <f t="shared" si="172"/>
        <v>664.5</v>
      </c>
      <c r="L1267" s="104">
        <f t="shared" si="173"/>
        <v>0.54818276639385577</v>
      </c>
    </row>
    <row r="1268" spans="1:12">
      <c r="A1268" s="52">
        <v>42872.769380787038</v>
      </c>
      <c r="B1268" s="3">
        <v>-0.65076001964074992</v>
      </c>
      <c r="C1268" s="4">
        <v>-7.20879719584335E-2</v>
      </c>
      <c r="D1268" s="63">
        <f t="shared" si="168"/>
        <v>536</v>
      </c>
      <c r="E1268" s="117">
        <f t="shared" si="169"/>
        <v>792.5</v>
      </c>
      <c r="F1268" s="104">
        <f t="shared" si="170"/>
        <v>-0.89488212595276972</v>
      </c>
      <c r="G1268" s="52">
        <v>42873.081880787038</v>
      </c>
      <c r="H1268" s="3">
        <v>-0.54033192623681126</v>
      </c>
      <c r="I1268" s="4">
        <v>-0.3148543967960763</v>
      </c>
      <c r="J1268" s="63">
        <f t="shared" si="171"/>
        <v>885</v>
      </c>
      <c r="K1268" s="117">
        <f t="shared" si="172"/>
        <v>364.5</v>
      </c>
      <c r="L1268" s="104">
        <f t="shared" si="173"/>
        <v>0.57762450838914203</v>
      </c>
    </row>
    <row r="1269" spans="1:12">
      <c r="A1269" s="52">
        <v>42872.769496527777</v>
      </c>
      <c r="B1269" s="3">
        <v>-0.39937902736160147</v>
      </c>
      <c r="C1269" s="4">
        <v>4.9295240460387052E-2</v>
      </c>
      <c r="D1269" s="63">
        <f t="shared" si="168"/>
        <v>1290</v>
      </c>
      <c r="E1269" s="117">
        <f t="shared" si="169"/>
        <v>1304.5</v>
      </c>
      <c r="F1269" s="104">
        <f t="shared" si="170"/>
        <v>-0.62405689711401102</v>
      </c>
      <c r="G1269" s="52">
        <v>42873.081996527777</v>
      </c>
      <c r="H1269" s="3">
        <v>-0.70537189862639837</v>
      </c>
      <c r="I1269" s="4">
        <v>-0.41600707381176011</v>
      </c>
      <c r="J1269" s="63">
        <f t="shared" si="171"/>
        <v>583</v>
      </c>
      <c r="K1269" s="117">
        <f t="shared" si="172"/>
        <v>95.5</v>
      </c>
      <c r="L1269" s="104">
        <f t="shared" si="173"/>
        <v>0.34096674172349611</v>
      </c>
    </row>
    <row r="1270" spans="1:12">
      <c r="A1270" s="52">
        <v>42872.769612268516</v>
      </c>
      <c r="B1270" s="3">
        <v>2.5746361203510426E-2</v>
      </c>
      <c r="C1270" s="4">
        <v>0.23137005908861785</v>
      </c>
      <c r="D1270" s="63">
        <f t="shared" si="168"/>
        <v>1944</v>
      </c>
      <c r="E1270" s="117">
        <f t="shared" si="169"/>
        <v>1873</v>
      </c>
      <c r="F1270" s="104">
        <f t="shared" si="170"/>
        <v>-0.74083165556223285</v>
      </c>
      <c r="G1270" s="52">
        <v>42873.082112268516</v>
      </c>
      <c r="H1270" s="3">
        <v>-0.45593782022663071</v>
      </c>
      <c r="I1270" s="4">
        <v>0.83828612118272228</v>
      </c>
      <c r="J1270" s="63">
        <f t="shared" si="171"/>
        <v>1018</v>
      </c>
      <c r="K1270" s="117">
        <f t="shared" si="172"/>
        <v>2340</v>
      </c>
      <c r="L1270" s="104">
        <f t="shared" si="173"/>
        <v>0.37479916896122401</v>
      </c>
    </row>
    <row r="1271" spans="1:12">
      <c r="A1271" s="52">
        <v>42872.769728009254</v>
      </c>
      <c r="B1271" s="3">
        <v>3.2363159879737619E-2</v>
      </c>
      <c r="C1271" s="4">
        <v>0.13021738207293407</v>
      </c>
      <c r="D1271" s="63">
        <f t="shared" si="168"/>
        <v>1953</v>
      </c>
      <c r="E1271" s="117">
        <f t="shared" si="169"/>
        <v>1594</v>
      </c>
      <c r="F1271" s="104">
        <f t="shared" si="170"/>
        <v>-0.45351851749245758</v>
      </c>
      <c r="G1271" s="52">
        <v>42873.082228009254</v>
      </c>
      <c r="H1271" s="3">
        <v>-0.20199027053300897</v>
      </c>
      <c r="I1271" s="4">
        <v>-0.47669868002117038</v>
      </c>
      <c r="J1271" s="63">
        <f t="shared" si="171"/>
        <v>1282</v>
      </c>
      <c r="K1271" s="117">
        <f t="shared" si="172"/>
        <v>23</v>
      </c>
      <c r="L1271" s="104">
        <f t="shared" si="173"/>
        <v>0.36746979987210188</v>
      </c>
    </row>
    <row r="1272" spans="1:12">
      <c r="A1272" s="52">
        <v>42872.76984375</v>
      </c>
      <c r="B1272" s="3">
        <v>-0.17303228393659476</v>
      </c>
      <c r="C1272" s="4">
        <v>0.19090898828234434</v>
      </c>
      <c r="D1272" s="63">
        <f t="shared" si="168"/>
        <v>1685</v>
      </c>
      <c r="E1272" s="117">
        <f t="shared" si="169"/>
        <v>1763</v>
      </c>
      <c r="F1272" s="104">
        <f t="shared" si="170"/>
        <v>-0.76678845919974303</v>
      </c>
      <c r="G1272" s="52">
        <v>42873.08234375</v>
      </c>
      <c r="H1272" s="3">
        <v>-0.52762184698453996</v>
      </c>
      <c r="I1272" s="4">
        <v>-0.33508493219921309</v>
      </c>
      <c r="J1272" s="63">
        <f t="shared" si="171"/>
        <v>907</v>
      </c>
      <c r="K1272" s="117">
        <f t="shared" si="172"/>
        <v>297</v>
      </c>
      <c r="L1272" s="104">
        <f t="shared" si="173"/>
        <v>0.50615536070551903</v>
      </c>
    </row>
    <row r="1273" spans="1:12">
      <c r="A1273" s="52">
        <v>42872.769959490746</v>
      </c>
      <c r="B1273" s="3">
        <v>0.8684381662417312</v>
      </c>
      <c r="C1273" s="4">
        <v>-3.1626901152159978E-2</v>
      </c>
      <c r="D1273" s="63">
        <f t="shared" si="168"/>
        <v>2394</v>
      </c>
      <c r="E1273" s="117">
        <f t="shared" si="169"/>
        <v>956.5</v>
      </c>
      <c r="F1273" s="104">
        <f t="shared" si="170"/>
        <v>-0.9682508140968481</v>
      </c>
      <c r="G1273" s="52">
        <v>42873.082459490746</v>
      </c>
      <c r="H1273" s="3">
        <v>-0.60919087637883385</v>
      </c>
      <c r="I1273" s="4">
        <v>-0.39577653840862337</v>
      </c>
      <c r="J1273" s="63">
        <f t="shared" si="171"/>
        <v>753</v>
      </c>
      <c r="K1273" s="117">
        <f t="shared" si="172"/>
        <v>129.5</v>
      </c>
      <c r="L1273" s="104">
        <f t="shared" si="173"/>
        <v>0.32078699032951979</v>
      </c>
    </row>
    <row r="1274" spans="1:12">
      <c r="A1274" s="52">
        <v>42872.770075231485</v>
      </c>
      <c r="B1274" s="3">
        <v>0.4200035629682442</v>
      </c>
      <c r="C1274" s="4">
        <v>-3.1626901152159978E-2</v>
      </c>
      <c r="D1274" s="63">
        <f t="shared" si="168"/>
        <v>2238</v>
      </c>
      <c r="E1274" s="117">
        <f t="shared" si="169"/>
        <v>956.5</v>
      </c>
      <c r="F1274" s="104">
        <f t="shared" si="170"/>
        <v>-0.80394289944542552</v>
      </c>
      <c r="G1274" s="52">
        <v>42873.082575231485</v>
      </c>
      <c r="H1274" s="3">
        <v>-0.64993509507966574</v>
      </c>
      <c r="I1274" s="4">
        <v>-1.1396365749023222E-2</v>
      </c>
      <c r="J1274" s="63">
        <f t="shared" si="171"/>
        <v>682</v>
      </c>
      <c r="K1274" s="117">
        <f t="shared" si="172"/>
        <v>1877.5</v>
      </c>
      <c r="L1274" s="104">
        <f t="shared" si="173"/>
        <v>0.23992723598115109</v>
      </c>
    </row>
    <row r="1275" spans="1:12">
      <c r="A1275" s="52">
        <v>42872.770190972224</v>
      </c>
      <c r="B1275" s="3">
        <v>-0.70512931545184221</v>
      </c>
      <c r="C1275" s="4">
        <v>8.8341696541135353E-3</v>
      </c>
      <c r="D1275" s="63">
        <f t="shared" si="168"/>
        <v>348</v>
      </c>
      <c r="E1275" s="117">
        <f t="shared" si="169"/>
        <v>1139.5</v>
      </c>
      <c r="F1275" s="104">
        <f t="shared" si="170"/>
        <v>-0.81916416307687234</v>
      </c>
      <c r="G1275" s="52">
        <v>42873.082690972224</v>
      </c>
      <c r="H1275" s="3">
        <v>-0.49865868041672046</v>
      </c>
      <c r="I1275" s="4">
        <v>-0.3148543967960763</v>
      </c>
      <c r="J1275" s="63">
        <f t="shared" si="171"/>
        <v>953</v>
      </c>
      <c r="K1275" s="117">
        <f t="shared" si="172"/>
        <v>364.5</v>
      </c>
      <c r="L1275" s="104">
        <f t="shared" si="173"/>
        <v>0.63401050657015667</v>
      </c>
    </row>
    <row r="1276" spans="1:12">
      <c r="A1276" s="52">
        <v>42872.770306712962</v>
      </c>
      <c r="B1276" s="3">
        <v>-0.31746339194369438</v>
      </c>
      <c r="C1276" s="4">
        <v>0.19090898828234434</v>
      </c>
      <c r="D1276" s="63">
        <f t="shared" si="168"/>
        <v>1457</v>
      </c>
      <c r="E1276" s="117">
        <f t="shared" si="169"/>
        <v>1763</v>
      </c>
      <c r="F1276" s="104">
        <f t="shared" si="170"/>
        <v>-0.86416267435989258</v>
      </c>
      <c r="G1276" s="52">
        <v>42873.082806712962</v>
      </c>
      <c r="H1276" s="3">
        <v>-0.51358517378520807</v>
      </c>
      <c r="I1276" s="4">
        <v>-0.35531546760234983</v>
      </c>
      <c r="J1276" s="63">
        <f t="shared" si="171"/>
        <v>926</v>
      </c>
      <c r="K1276" s="117">
        <f t="shared" si="172"/>
        <v>229.5</v>
      </c>
      <c r="L1276" s="104">
        <f t="shared" si="173"/>
        <v>0.18334415203682633</v>
      </c>
    </row>
    <row r="1277" spans="1:12">
      <c r="A1277" s="52">
        <v>42872.770422453701</v>
      </c>
      <c r="B1277" s="3">
        <v>-0.44779921227927966</v>
      </c>
      <c r="C1277" s="4">
        <v>0.10998684666979731</v>
      </c>
      <c r="D1277" s="63">
        <f t="shared" si="168"/>
        <v>1182</v>
      </c>
      <c r="E1277" s="117">
        <f t="shared" si="169"/>
        <v>1519</v>
      </c>
      <c r="F1277" s="104">
        <f t="shared" si="170"/>
        <v>-0.66980740734562194</v>
      </c>
      <c r="G1277" s="52">
        <v>42873.082922453701</v>
      </c>
      <c r="H1277" s="3">
        <v>-0.6630377203874368</v>
      </c>
      <c r="I1277" s="4">
        <v>-0.35531546760234983</v>
      </c>
      <c r="J1277" s="63">
        <f t="shared" si="171"/>
        <v>657</v>
      </c>
      <c r="K1277" s="117">
        <f t="shared" si="172"/>
        <v>229.5</v>
      </c>
      <c r="L1277" s="104">
        <f t="shared" si="173"/>
        <v>-9.9327800076418712E-2</v>
      </c>
    </row>
    <row r="1278" spans="1:12">
      <c r="A1278" s="52">
        <v>42872.77053819444</v>
      </c>
      <c r="B1278" s="3">
        <v>-0.33231227284197334</v>
      </c>
      <c r="C1278" s="4">
        <v>2.9064705057250291E-2</v>
      </c>
      <c r="D1278" s="63">
        <f t="shared" si="168"/>
        <v>1435</v>
      </c>
      <c r="E1278" s="117">
        <f t="shared" si="169"/>
        <v>1226.5</v>
      </c>
      <c r="F1278" s="104">
        <f t="shared" si="170"/>
        <v>-0.66776299405537642</v>
      </c>
      <c r="G1278" s="52">
        <v>42873.08303819444</v>
      </c>
      <c r="H1278" s="3">
        <v>-0.47580693059401036</v>
      </c>
      <c r="I1278" s="4">
        <v>-0.27439332598980282</v>
      </c>
      <c r="J1278" s="63">
        <f t="shared" si="171"/>
        <v>986</v>
      </c>
      <c r="K1278" s="117">
        <f t="shared" si="172"/>
        <v>546</v>
      </c>
      <c r="L1278" s="104">
        <f t="shared" si="173"/>
        <v>3.1334058874925554E-2</v>
      </c>
    </row>
    <row r="1279" spans="1:12">
      <c r="A1279" s="52">
        <v>42872.770653935186</v>
      </c>
      <c r="B1279" s="3">
        <v>-0.17656947894022165</v>
      </c>
      <c r="C1279" s="4">
        <v>-5.1857436555296739E-2</v>
      </c>
      <c r="D1279" s="63">
        <f t="shared" si="168"/>
        <v>1680</v>
      </c>
      <c r="E1279" s="117">
        <f t="shared" si="169"/>
        <v>874.5</v>
      </c>
      <c r="F1279" s="104">
        <f t="shared" si="170"/>
        <v>-0.25801747393113922</v>
      </c>
      <c r="G1279" s="52">
        <v>42873.083153935186</v>
      </c>
      <c r="H1279" s="3">
        <v>-0.46504338372119458</v>
      </c>
      <c r="I1279" s="4">
        <v>-0.17324064897411903</v>
      </c>
      <c r="J1279" s="63">
        <f t="shared" si="171"/>
        <v>1000</v>
      </c>
      <c r="K1279" s="117">
        <f t="shared" si="172"/>
        <v>1139</v>
      </c>
      <c r="L1279" s="104">
        <f t="shared" si="173"/>
        <v>0.30924790058303592</v>
      </c>
    </row>
    <row r="1280" spans="1:12">
      <c r="A1280" s="52">
        <v>42872.770769675932</v>
      </c>
      <c r="B1280" s="3">
        <v>-0.46015778017477332</v>
      </c>
      <c r="C1280" s="4">
        <v>-9.2318507361570254E-2</v>
      </c>
      <c r="D1280" s="63">
        <f t="shared" si="168"/>
        <v>1133</v>
      </c>
      <c r="E1280" s="117">
        <f t="shared" si="169"/>
        <v>719</v>
      </c>
      <c r="F1280" s="104">
        <f t="shared" si="170"/>
        <v>-0.41285310187415636</v>
      </c>
      <c r="G1280" s="52">
        <v>42873.083269675932</v>
      </c>
      <c r="H1280" s="3">
        <v>-0.5991725500072711</v>
      </c>
      <c r="I1280" s="4">
        <v>-0.35531546760234983</v>
      </c>
      <c r="J1280" s="63">
        <f t="shared" si="171"/>
        <v>779</v>
      </c>
      <c r="K1280" s="117">
        <f t="shared" si="172"/>
        <v>229.5</v>
      </c>
      <c r="L1280" s="104">
        <f t="shared" si="173"/>
        <v>0.29898302729649129</v>
      </c>
    </row>
    <row r="1281" spans="1:12">
      <c r="A1281" s="52">
        <v>42872.77088541667</v>
      </c>
      <c r="B1281" s="3">
        <v>-0.68624789474111669</v>
      </c>
      <c r="C1281" s="4">
        <v>0.13021738207293407</v>
      </c>
      <c r="D1281" s="63">
        <f t="shared" si="168"/>
        <v>421</v>
      </c>
      <c r="E1281" s="117">
        <f t="shared" si="169"/>
        <v>1594</v>
      </c>
      <c r="F1281" s="104">
        <f t="shared" si="170"/>
        <v>-0.2579947414547894</v>
      </c>
      <c r="G1281" s="52">
        <v>42873.08338541667</v>
      </c>
      <c r="H1281" s="3">
        <v>-0.57765791547359524</v>
      </c>
      <c r="I1281" s="4">
        <v>-0.23393225518352931</v>
      </c>
      <c r="J1281" s="63">
        <f t="shared" si="171"/>
        <v>817</v>
      </c>
      <c r="K1281" s="117">
        <f t="shared" si="172"/>
        <v>789</v>
      </c>
      <c r="L1281" s="104">
        <f t="shared" si="173"/>
        <v>0.38047585909298581</v>
      </c>
    </row>
    <row r="1282" spans="1:12">
      <c r="A1282" s="52">
        <v>42872.771001157409</v>
      </c>
      <c r="B1282" s="3">
        <v>-0.65013105892773215</v>
      </c>
      <c r="C1282" s="4">
        <v>4.9295240460387052E-2</v>
      </c>
      <c r="D1282" s="63">
        <f t="shared" si="168"/>
        <v>539</v>
      </c>
      <c r="E1282" s="117">
        <f t="shared" si="169"/>
        <v>1304.5</v>
      </c>
      <c r="F1282" s="104">
        <f t="shared" si="170"/>
        <v>0.56697133774627206</v>
      </c>
      <c r="G1282" s="52">
        <v>42873.083501157409</v>
      </c>
      <c r="H1282" s="3">
        <v>-0.45625530496444527</v>
      </c>
      <c r="I1282" s="4">
        <v>-0.3148543967960763</v>
      </c>
      <c r="J1282" s="63">
        <f t="shared" si="171"/>
        <v>1017</v>
      </c>
      <c r="K1282" s="117">
        <f t="shared" si="172"/>
        <v>364.5</v>
      </c>
      <c r="L1282" s="104">
        <f t="shared" si="173"/>
        <v>-0.33247691185666162</v>
      </c>
    </row>
    <row r="1283" spans="1:12">
      <c r="A1283" s="52">
        <v>42872.771116898148</v>
      </c>
      <c r="B1283" s="3">
        <v>0.11038352465431896</v>
      </c>
      <c r="C1283" s="4">
        <v>0.1706784528792076</v>
      </c>
      <c r="D1283" s="63">
        <f t="shared" si="168"/>
        <v>2014</v>
      </c>
      <c r="E1283" s="117">
        <f t="shared" si="169"/>
        <v>1711.5</v>
      </c>
      <c r="F1283" s="104">
        <f t="shared" si="170"/>
        <v>0.43040815841224467</v>
      </c>
      <c r="G1283" s="52">
        <v>42873.083616898148</v>
      </c>
      <c r="H1283" s="3">
        <v>-0.29439177467873889</v>
      </c>
      <c r="I1283" s="4">
        <v>-0.33508493219921309</v>
      </c>
      <c r="J1283" s="63">
        <f t="shared" si="171"/>
        <v>1194</v>
      </c>
      <c r="K1283" s="117">
        <f t="shared" si="172"/>
        <v>297</v>
      </c>
      <c r="L1283" s="104">
        <f t="shared" si="173"/>
        <v>-6.8014587789492195E-2</v>
      </c>
    </row>
    <row r="1284" spans="1:12">
      <c r="A1284" s="52">
        <v>42872.771232638886</v>
      </c>
      <c r="B1284" s="3">
        <v>-8.0900660507131586E-2</v>
      </c>
      <c r="C1284" s="4">
        <v>0.21113952368548111</v>
      </c>
      <c r="D1284" s="63">
        <f t="shared" si="168"/>
        <v>1812</v>
      </c>
      <c r="E1284" s="117">
        <f t="shared" si="169"/>
        <v>1816</v>
      </c>
      <c r="F1284" s="104">
        <f t="shared" si="170"/>
        <v>0.3695957426339741</v>
      </c>
      <c r="G1284" s="52">
        <v>42873.083732638886</v>
      </c>
      <c r="H1284" s="3">
        <v>-0.33770193413433031</v>
      </c>
      <c r="I1284" s="4">
        <v>-0.45646814461803364</v>
      </c>
      <c r="J1284" s="63">
        <f t="shared" si="171"/>
        <v>1154</v>
      </c>
      <c r="K1284" s="117">
        <f t="shared" si="172"/>
        <v>35.5</v>
      </c>
      <c r="L1284" s="104">
        <f t="shared" si="173"/>
        <v>0.59336132730502034</v>
      </c>
    </row>
    <row r="1285" spans="1:12">
      <c r="A1285" s="52">
        <v>42872.771348379625</v>
      </c>
      <c r="B1285" s="3">
        <v>8.8644587721067262E-4</v>
      </c>
      <c r="C1285" s="4">
        <v>0.27183112989489139</v>
      </c>
      <c r="D1285" s="63">
        <f t="shared" si="168"/>
        <v>1916</v>
      </c>
      <c r="E1285" s="117">
        <f t="shared" si="169"/>
        <v>1967</v>
      </c>
      <c r="F1285" s="104">
        <f t="shared" si="170"/>
        <v>0.35129478090911798</v>
      </c>
      <c r="G1285" s="52">
        <v>42873.083848379625</v>
      </c>
      <c r="H1285" s="3">
        <v>-8.5137469844039512E-2</v>
      </c>
      <c r="I1285" s="4">
        <v>-0.41600707381176011</v>
      </c>
      <c r="J1285" s="63">
        <f t="shared" si="171"/>
        <v>1388</v>
      </c>
      <c r="K1285" s="117">
        <f t="shared" si="172"/>
        <v>95.5</v>
      </c>
      <c r="L1285" s="104">
        <f t="shared" si="173"/>
        <v>0.61758936016761168</v>
      </c>
    </row>
    <row r="1286" spans="1:12">
      <c r="A1286" s="52">
        <v>42872.771464120371</v>
      </c>
      <c r="B1286" s="3">
        <v>-0.3359149037197055</v>
      </c>
      <c r="C1286" s="4">
        <v>-3.1626901152159978E-2</v>
      </c>
      <c r="D1286" s="63">
        <f t="shared" si="168"/>
        <v>1421</v>
      </c>
      <c r="E1286" s="117">
        <f t="shared" si="169"/>
        <v>956.5</v>
      </c>
      <c r="F1286" s="104">
        <f t="shared" si="170"/>
        <v>0.5767569049091571</v>
      </c>
      <c r="G1286" s="52">
        <v>42873.083964120371</v>
      </c>
      <c r="H1286" s="3">
        <v>-0.26359775604573776</v>
      </c>
      <c r="I1286" s="4">
        <v>-0.3148543967960763</v>
      </c>
      <c r="J1286" s="63">
        <f t="shared" si="171"/>
        <v>1231</v>
      </c>
      <c r="K1286" s="117">
        <f t="shared" si="172"/>
        <v>364.5</v>
      </c>
      <c r="L1286" s="104">
        <f t="shared" si="173"/>
        <v>0.37532575082322067</v>
      </c>
    </row>
    <row r="1287" spans="1:12">
      <c r="A1287" s="52">
        <v>42872.77157986111</v>
      </c>
      <c r="B1287" s="3">
        <v>-0.12120607323539108</v>
      </c>
      <c r="C1287" s="4">
        <v>8.975631126666056E-2</v>
      </c>
      <c r="D1287" s="63">
        <f t="shared" si="168"/>
        <v>1770</v>
      </c>
      <c r="E1287" s="117">
        <f t="shared" si="169"/>
        <v>1443</v>
      </c>
      <c r="F1287" s="104">
        <f t="shared" si="170"/>
        <v>0.25474935560599937</v>
      </c>
      <c r="G1287" s="52">
        <v>42873.08407986111</v>
      </c>
      <c r="H1287" s="3">
        <v>-0.58801472948097711</v>
      </c>
      <c r="I1287" s="4">
        <v>-0.39577653840862337</v>
      </c>
      <c r="J1287" s="63">
        <f t="shared" si="171"/>
        <v>797</v>
      </c>
      <c r="K1287" s="117">
        <f t="shared" si="172"/>
        <v>129.5</v>
      </c>
      <c r="L1287" s="104">
        <f t="shared" si="173"/>
        <v>-9.2050118955492605E-3</v>
      </c>
    </row>
    <row r="1288" spans="1:12">
      <c r="A1288" s="52">
        <v>42872.771695601856</v>
      </c>
      <c r="B1288" s="3">
        <v>0.10779588598547805</v>
      </c>
      <c r="C1288" s="4">
        <v>0.23137005908861785</v>
      </c>
      <c r="D1288" s="63">
        <f t="shared" si="168"/>
        <v>2012</v>
      </c>
      <c r="E1288" s="117">
        <f t="shared" si="169"/>
        <v>1873</v>
      </c>
      <c r="F1288" s="104">
        <f t="shared" si="170"/>
        <v>0.29467291710019844</v>
      </c>
      <c r="G1288" s="52">
        <v>42873.084195601856</v>
      </c>
      <c r="H1288" s="3">
        <v>-0.68609042764862038</v>
      </c>
      <c r="I1288" s="4">
        <v>-0.27439332598980282</v>
      </c>
      <c r="J1288" s="63">
        <f t="shared" si="171"/>
        <v>616</v>
      </c>
      <c r="K1288" s="117">
        <f t="shared" si="172"/>
        <v>546</v>
      </c>
      <c r="L1288" s="104">
        <f t="shared" si="173"/>
        <v>-0.61047626119010867</v>
      </c>
    </row>
    <row r="1289" spans="1:12">
      <c r="A1289" s="52">
        <v>42872.771811342594</v>
      </c>
      <c r="B1289" s="3">
        <v>-0.2642901810548991</v>
      </c>
      <c r="C1289" s="4">
        <v>8.8341696541135353E-3</v>
      </c>
      <c r="D1289" s="63">
        <f t="shared" si="168"/>
        <v>1544</v>
      </c>
      <c r="E1289" s="117">
        <f t="shared" si="169"/>
        <v>1139.5</v>
      </c>
      <c r="F1289" s="104">
        <f t="shared" si="170"/>
        <v>0.34540026418620917</v>
      </c>
      <c r="G1289" s="52">
        <v>42873.084311342594</v>
      </c>
      <c r="H1289" s="3">
        <v>-0.53609732833427015</v>
      </c>
      <c r="I1289" s="4">
        <v>2.9064705057248546E-2</v>
      </c>
      <c r="J1289" s="63">
        <f t="shared" si="171"/>
        <v>892</v>
      </c>
      <c r="K1289" s="117">
        <f t="shared" si="172"/>
        <v>1963</v>
      </c>
      <c r="L1289" s="104">
        <f t="shared" si="173"/>
        <v>-0.80652732865331889</v>
      </c>
    </row>
    <row r="1290" spans="1:12">
      <c r="A1290" s="52">
        <v>42872.771927083333</v>
      </c>
      <c r="B1290" s="3">
        <v>-0.2704652801034152</v>
      </c>
      <c r="C1290" s="4">
        <v>-1.1396365749023222E-2</v>
      </c>
      <c r="D1290" s="63">
        <f t="shared" si="168"/>
        <v>1537</v>
      </c>
      <c r="E1290" s="117">
        <f t="shared" si="169"/>
        <v>1048</v>
      </c>
      <c r="F1290" s="104">
        <f t="shared" si="170"/>
        <v>0.30626583613684488</v>
      </c>
      <c r="G1290" s="52">
        <v>42873.084427083333</v>
      </c>
      <c r="H1290" s="3">
        <v>-0.3759300441968812</v>
      </c>
      <c r="I1290" s="4">
        <v>-0.35531546760234983</v>
      </c>
      <c r="J1290" s="63">
        <f t="shared" si="171"/>
        <v>1116</v>
      </c>
      <c r="K1290" s="117">
        <f t="shared" si="172"/>
        <v>229.5</v>
      </c>
      <c r="L1290" s="104">
        <f t="shared" si="173"/>
        <v>4.7663503523700341E-3</v>
      </c>
    </row>
    <row r="1291" spans="1:12">
      <c r="A1291" s="52">
        <v>42872.772042824072</v>
      </c>
      <c r="B1291" s="3">
        <v>-0.52060947859329565</v>
      </c>
      <c r="C1291" s="4">
        <v>0.10998684666979731</v>
      </c>
      <c r="D1291" s="63">
        <f t="shared" si="168"/>
        <v>951</v>
      </c>
      <c r="E1291" s="117">
        <f t="shared" si="169"/>
        <v>1519</v>
      </c>
      <c r="F1291" s="104">
        <f t="shared" si="170"/>
        <v>0.13445894689258847</v>
      </c>
      <c r="G1291" s="52">
        <v>42873.084542824072</v>
      </c>
      <c r="H1291" s="3">
        <v>-0.43836803459823553</v>
      </c>
      <c r="I1291" s="4">
        <v>-0.43623760921489685</v>
      </c>
      <c r="J1291" s="63">
        <f t="shared" si="171"/>
        <v>1043</v>
      </c>
      <c r="K1291" s="117">
        <f t="shared" si="172"/>
        <v>61</v>
      </c>
      <c r="L1291" s="104">
        <f t="shared" si="173"/>
        <v>0.19092426747558094</v>
      </c>
    </row>
    <row r="1292" spans="1:12">
      <c r="A1292" s="52">
        <v>42872.772158564811</v>
      </c>
      <c r="B1292" s="3">
        <v>0.38037105556402878</v>
      </c>
      <c r="C1292" s="4">
        <v>8.975631126666056E-2</v>
      </c>
      <c r="D1292" s="63">
        <f t="shared" si="168"/>
        <v>2221</v>
      </c>
      <c r="E1292" s="117">
        <f t="shared" si="169"/>
        <v>1443</v>
      </c>
      <c r="F1292" s="104">
        <f t="shared" si="170"/>
        <v>0.52266100011046779</v>
      </c>
      <c r="G1292" s="52">
        <v>42873.084658564811</v>
      </c>
      <c r="H1292" s="3">
        <v>-0.68483235608385484</v>
      </c>
      <c r="I1292" s="4">
        <v>-0.37554600300548657</v>
      </c>
      <c r="J1292" s="63">
        <f t="shared" si="171"/>
        <v>620</v>
      </c>
      <c r="K1292" s="117">
        <f t="shared" si="172"/>
        <v>169</v>
      </c>
      <c r="L1292" s="104">
        <f t="shared" si="173"/>
        <v>0.37657656438994797</v>
      </c>
    </row>
    <row r="1293" spans="1:12">
      <c r="A1293" s="52">
        <v>42872.772274305556</v>
      </c>
      <c r="B1293" s="3">
        <v>-0.25419488327843603</v>
      </c>
      <c r="C1293" s="4">
        <v>-0.11254904276470701</v>
      </c>
      <c r="D1293" s="63">
        <f t="shared" si="168"/>
        <v>1563</v>
      </c>
      <c r="E1293" s="117">
        <f t="shared" si="169"/>
        <v>618.5</v>
      </c>
      <c r="F1293" s="104">
        <f t="shared" si="170"/>
        <v>0.59835267977868933</v>
      </c>
      <c r="G1293" s="52">
        <v>42873.084774305556</v>
      </c>
      <c r="H1293" s="3">
        <v>-0.27918831552787543</v>
      </c>
      <c r="I1293" s="4">
        <v>-0.29462386139293956</v>
      </c>
      <c r="J1293" s="63">
        <f t="shared" si="171"/>
        <v>1216</v>
      </c>
      <c r="K1293" s="117">
        <f t="shared" si="172"/>
        <v>447.5</v>
      </c>
      <c r="L1293" s="104">
        <f t="shared" si="173"/>
        <v>0.44347988530169835</v>
      </c>
    </row>
    <row r="1294" spans="1:12">
      <c r="A1294" s="52">
        <v>42872.772390046295</v>
      </c>
      <c r="B1294" s="3">
        <v>-0.24472868479674378</v>
      </c>
      <c r="C1294" s="4">
        <v>2.9064705057250291E-2</v>
      </c>
      <c r="D1294" s="63">
        <f t="shared" si="168"/>
        <v>1575</v>
      </c>
      <c r="E1294" s="117">
        <f t="shared" si="169"/>
        <v>1226.5</v>
      </c>
      <c r="F1294" s="104">
        <f t="shared" si="170"/>
        <v>0.13408112257234292</v>
      </c>
      <c r="G1294" s="52">
        <v>42873.084890046295</v>
      </c>
      <c r="H1294" s="3">
        <v>-0.17149815568944413</v>
      </c>
      <c r="I1294" s="4">
        <v>-0.49692921542430712</v>
      </c>
      <c r="J1294" s="63">
        <f t="shared" si="171"/>
        <v>1303</v>
      </c>
      <c r="K1294" s="117">
        <f t="shared" si="172"/>
        <v>14</v>
      </c>
      <c r="L1294" s="104">
        <f t="shared" si="173"/>
        <v>-0.20554443884583984</v>
      </c>
    </row>
    <row r="1295" spans="1:12">
      <c r="A1295" s="52">
        <v>42872.772505787041</v>
      </c>
      <c r="B1295" s="3">
        <v>-0.56143524805142253</v>
      </c>
      <c r="C1295" s="4">
        <v>-3.1626901152159978E-2</v>
      </c>
      <c r="D1295" s="63">
        <f t="shared" si="168"/>
        <v>847</v>
      </c>
      <c r="E1295" s="117">
        <f t="shared" si="169"/>
        <v>956.5</v>
      </c>
      <c r="F1295" s="104">
        <f t="shared" si="170"/>
        <v>-0.39593456701535479</v>
      </c>
      <c r="G1295" s="52">
        <v>42873.085005787041</v>
      </c>
      <c r="H1295" s="3">
        <v>1.9476279233023617E-2</v>
      </c>
      <c r="I1295" s="4">
        <v>-0.41600707381176011</v>
      </c>
      <c r="J1295" s="63">
        <f t="shared" si="171"/>
        <v>1469</v>
      </c>
      <c r="K1295" s="117">
        <f t="shared" si="172"/>
        <v>95.5</v>
      </c>
      <c r="L1295" s="104">
        <f t="shared" si="173"/>
        <v>-0.49374823297647175</v>
      </c>
    </row>
    <row r="1296" spans="1:12">
      <c r="A1296" s="52">
        <v>42872.77262152778</v>
      </c>
      <c r="B1296" s="3">
        <v>-0.56324886609370028</v>
      </c>
      <c r="C1296" s="4">
        <v>-7.20879719584335E-2</v>
      </c>
      <c r="D1296" s="63">
        <f t="shared" si="168"/>
        <v>839</v>
      </c>
      <c r="E1296" s="117">
        <f t="shared" si="169"/>
        <v>792.5</v>
      </c>
      <c r="F1296" s="104">
        <f t="shared" si="170"/>
        <v>-0.92827152590441175</v>
      </c>
      <c r="G1296" s="52">
        <v>42873.08512152778</v>
      </c>
      <c r="H1296" s="3">
        <v>0.55204680906350756</v>
      </c>
      <c r="I1296" s="4">
        <v>-0.39577653840862337</v>
      </c>
      <c r="J1296" s="63">
        <f t="shared" si="171"/>
        <v>1815</v>
      </c>
      <c r="K1296" s="117">
        <f t="shared" si="172"/>
        <v>129.5</v>
      </c>
      <c r="L1296" s="104">
        <f t="shared" si="173"/>
        <v>-2.7715426158282607E-2</v>
      </c>
    </row>
    <row r="1297" spans="1:12">
      <c r="A1297" s="52">
        <v>42872.772737268519</v>
      </c>
      <c r="B1297" s="3">
        <v>-0.51219921132608848</v>
      </c>
      <c r="C1297" s="4">
        <v>-1.1396365749023222E-2</v>
      </c>
      <c r="D1297" s="63">
        <f t="shared" si="168"/>
        <v>970</v>
      </c>
      <c r="E1297" s="117">
        <f t="shared" si="169"/>
        <v>1048</v>
      </c>
      <c r="F1297" s="104">
        <f t="shared" si="170"/>
        <v>-9.2521290356990887E-2</v>
      </c>
      <c r="G1297" s="52">
        <v>42873.085237268519</v>
      </c>
      <c r="H1297" s="3">
        <v>0.22864067528335694</v>
      </c>
      <c r="I1297" s="4">
        <v>-0.35531546760234983</v>
      </c>
      <c r="J1297" s="63">
        <f t="shared" si="171"/>
        <v>1618</v>
      </c>
      <c r="K1297" s="117">
        <f t="shared" si="172"/>
        <v>229.5</v>
      </c>
      <c r="L1297" s="104">
        <f t="shared" si="173"/>
        <v>-0.31223887641994635</v>
      </c>
    </row>
    <row r="1298" spans="1:12">
      <c r="A1298" s="52">
        <v>42872.772853009257</v>
      </c>
      <c r="B1298" s="3">
        <v>-0.65082452230540844</v>
      </c>
      <c r="C1298" s="4">
        <v>4.9295240460387052E-2</v>
      </c>
      <c r="D1298" s="63">
        <f t="shared" si="168"/>
        <v>534</v>
      </c>
      <c r="E1298" s="117">
        <f t="shared" si="169"/>
        <v>1304.5</v>
      </c>
      <c r="F1298" s="104">
        <f t="shared" si="170"/>
        <v>-0.13830042311903232</v>
      </c>
      <c r="G1298" s="52">
        <v>42873.085353009257</v>
      </c>
      <c r="H1298" s="3">
        <v>0.1577670054651098</v>
      </c>
      <c r="I1298" s="4">
        <v>-0.41600707381176011</v>
      </c>
      <c r="J1298" s="63">
        <f t="shared" si="171"/>
        <v>1566</v>
      </c>
      <c r="K1298" s="117">
        <f t="shared" si="172"/>
        <v>95.5</v>
      </c>
      <c r="L1298" s="104">
        <f t="shared" si="173"/>
        <v>-0.90402916606415562</v>
      </c>
    </row>
    <row r="1299" spans="1:12">
      <c r="A1299" s="52">
        <v>42872.772968749996</v>
      </c>
      <c r="B1299" s="3">
        <v>0.28942194396744508</v>
      </c>
      <c r="C1299" s="4">
        <v>4.9295240460387052E-2</v>
      </c>
      <c r="D1299" s="63">
        <f t="shared" si="168"/>
        <v>2149</v>
      </c>
      <c r="E1299" s="117">
        <f t="shared" si="169"/>
        <v>1304.5</v>
      </c>
      <c r="F1299" s="104">
        <f t="shared" si="170"/>
        <v>0.4635750500588971</v>
      </c>
      <c r="G1299" s="52">
        <v>42873.085468749996</v>
      </c>
      <c r="H1299" s="3">
        <v>-0.1172119443883555</v>
      </c>
      <c r="I1299" s="4">
        <v>-0.49692921542430712</v>
      </c>
      <c r="J1299" s="63">
        <f t="shared" si="171"/>
        <v>1352</v>
      </c>
      <c r="K1299" s="117">
        <f t="shared" si="172"/>
        <v>14</v>
      </c>
      <c r="L1299" s="104">
        <f t="shared" si="173"/>
        <v>-0.72605489442160676</v>
      </c>
    </row>
    <row r="1300" spans="1:12">
      <c r="A1300" s="52">
        <v>42872.773084490742</v>
      </c>
      <c r="B1300" s="3">
        <v>-0.17351975962708108</v>
      </c>
      <c r="C1300" s="4">
        <v>-3.1626901152159978E-2</v>
      </c>
      <c r="D1300" s="63">
        <f t="shared" si="168"/>
        <v>1684</v>
      </c>
      <c r="E1300" s="117">
        <f t="shared" si="169"/>
        <v>956.5</v>
      </c>
      <c r="F1300" s="104">
        <f t="shared" si="170"/>
        <v>0.40641661110860444</v>
      </c>
      <c r="G1300" s="52">
        <v>42873.085584490742</v>
      </c>
      <c r="H1300" s="3">
        <v>-0.37236065031460353</v>
      </c>
      <c r="I1300" s="4">
        <v>-0.3148543967960763</v>
      </c>
      <c r="J1300" s="63">
        <f t="shared" si="171"/>
        <v>1118</v>
      </c>
      <c r="K1300" s="117">
        <f t="shared" si="172"/>
        <v>364.5</v>
      </c>
      <c r="L1300" s="104">
        <f t="shared" si="173"/>
        <v>-0.60477833474484732</v>
      </c>
    </row>
    <row r="1301" spans="1:12">
      <c r="A1301" s="52">
        <v>42872.773200231481</v>
      </c>
      <c r="B1301" s="3">
        <v>-0.73970103170472434</v>
      </c>
      <c r="C1301" s="4">
        <v>-0.1327795781678455</v>
      </c>
      <c r="D1301" s="63">
        <f t="shared" si="168"/>
        <v>230</v>
      </c>
      <c r="E1301" s="117">
        <f t="shared" si="169"/>
        <v>531.5</v>
      </c>
      <c r="F1301" s="104">
        <f t="shared" si="170"/>
        <v>0.49254925552242779</v>
      </c>
      <c r="G1301" s="52">
        <v>42873.085700231481</v>
      </c>
      <c r="H1301" s="3">
        <v>-0.74125524008198396</v>
      </c>
      <c r="I1301" s="4">
        <v>-0.35531546760234983</v>
      </c>
      <c r="J1301" s="63">
        <f t="shared" si="171"/>
        <v>515</v>
      </c>
      <c r="K1301" s="117">
        <f t="shared" si="172"/>
        <v>229.5</v>
      </c>
      <c r="L1301" s="104">
        <f t="shared" si="173"/>
        <v>5.3498080317407985E-2</v>
      </c>
    </row>
    <row r="1302" spans="1:12">
      <c r="A1302" s="52">
        <v>42872.773315972227</v>
      </c>
      <c r="B1302" s="3">
        <v>-0.76674731683478092</v>
      </c>
      <c r="C1302" s="4">
        <v>-3.1626901152159978E-2</v>
      </c>
      <c r="D1302" s="63">
        <f t="shared" ref="D1302:D1365" si="174">_xlfn.RANK.AVG(B1302,B$21:B$2541,1)</f>
        <v>148</v>
      </c>
      <c r="E1302" s="117">
        <f t="shared" ref="E1302:E1365" si="175">_xlfn.RANK.AVG(C1302,C$21:C$2541,1)</f>
        <v>956.5</v>
      </c>
      <c r="F1302" s="104">
        <f t="shared" ref="F1302:F1365" si="176">CORREL(D1307:D1311,E1302:E1306)</f>
        <v>0.19221670552296918</v>
      </c>
      <c r="G1302" s="52">
        <v>42873.085815972227</v>
      </c>
      <c r="H1302" s="3">
        <v>-0.24602375193968007</v>
      </c>
      <c r="I1302" s="4">
        <v>-0.27439332598980282</v>
      </c>
      <c r="J1302" s="63">
        <f t="shared" ref="J1302:J1365" si="177">_xlfn.RANK.AVG(H1302,H$21:H$2361,1)</f>
        <v>1245</v>
      </c>
      <c r="K1302" s="117">
        <f t="shared" ref="K1302:K1365" si="178">_xlfn.RANK.AVG(I1302,I$21:I$2361,1)</f>
        <v>546</v>
      </c>
      <c r="L1302" s="104">
        <f t="shared" ref="L1302:L1365" si="179">CORREL(J1307:J1311,K1302:K1306)</f>
        <v>0.37814773844230964</v>
      </c>
    </row>
    <row r="1303" spans="1:12">
      <c r="A1303" s="52">
        <v>42872.773431712965</v>
      </c>
      <c r="B1303" s="3">
        <v>-0.8094415413379058</v>
      </c>
      <c r="C1303" s="4">
        <v>2.9064705057250291E-2</v>
      </c>
      <c r="D1303" s="63">
        <f t="shared" si="174"/>
        <v>52</v>
      </c>
      <c r="E1303" s="117">
        <f t="shared" si="175"/>
        <v>1226.5</v>
      </c>
      <c r="F1303" s="104">
        <f t="shared" si="176"/>
        <v>0.58269975542649066</v>
      </c>
      <c r="G1303" s="52">
        <v>42873.085931712965</v>
      </c>
      <c r="H1303" s="3">
        <v>0.69596901623527996</v>
      </c>
      <c r="I1303" s="4">
        <v>-0.23393225518352931</v>
      </c>
      <c r="J1303" s="63">
        <f t="shared" si="177"/>
        <v>1918</v>
      </c>
      <c r="K1303" s="117">
        <f t="shared" si="178"/>
        <v>789</v>
      </c>
      <c r="L1303" s="104">
        <f t="shared" si="179"/>
        <v>0.31052090446744246</v>
      </c>
    </row>
    <row r="1304" spans="1:12">
      <c r="A1304" s="52">
        <v>42872.773547453704</v>
      </c>
      <c r="B1304" s="3">
        <v>-0.78040499740971003</v>
      </c>
      <c r="C1304" s="4">
        <v>-0.15301011357098052</v>
      </c>
      <c r="D1304" s="63">
        <f t="shared" si="174"/>
        <v>104</v>
      </c>
      <c r="E1304" s="117">
        <f t="shared" si="175"/>
        <v>474.5</v>
      </c>
      <c r="F1304" s="104">
        <f t="shared" si="176"/>
        <v>0.46213629463269473</v>
      </c>
      <c r="G1304" s="52">
        <v>42873.086047453704</v>
      </c>
      <c r="H1304" s="3">
        <v>0.7846206266761877</v>
      </c>
      <c r="I1304" s="4">
        <v>-0.25416279058666608</v>
      </c>
      <c r="J1304" s="63">
        <f t="shared" si="177"/>
        <v>1969</v>
      </c>
      <c r="K1304" s="117">
        <f t="shared" si="178"/>
        <v>664.5</v>
      </c>
      <c r="L1304" s="104">
        <f t="shared" si="179"/>
        <v>-0.2856143610081654</v>
      </c>
    </row>
    <row r="1305" spans="1:12">
      <c r="A1305" s="52">
        <v>42872.773663194443</v>
      </c>
      <c r="B1305" s="3">
        <v>-0.73922312307856686</v>
      </c>
      <c r="C1305" s="4">
        <v>-9.2318507361570254E-2</v>
      </c>
      <c r="D1305" s="63">
        <f t="shared" si="174"/>
        <v>233</v>
      </c>
      <c r="E1305" s="117">
        <f t="shared" si="175"/>
        <v>719</v>
      </c>
      <c r="F1305" s="104">
        <f t="shared" si="176"/>
        <v>0.96308987291875991</v>
      </c>
      <c r="G1305" s="52">
        <v>42873.086163194443</v>
      </c>
      <c r="H1305" s="3">
        <v>0.62304478202601987</v>
      </c>
      <c r="I1305" s="4">
        <v>-0.37554600300548657</v>
      </c>
      <c r="J1305" s="63">
        <f t="shared" si="177"/>
        <v>1861</v>
      </c>
      <c r="K1305" s="117">
        <f t="shared" si="178"/>
        <v>169</v>
      </c>
      <c r="L1305" s="104">
        <f t="shared" si="179"/>
        <v>-0.84725946975285982</v>
      </c>
    </row>
    <row r="1306" spans="1:12">
      <c r="A1306" s="52">
        <v>42872.773778935181</v>
      </c>
      <c r="B1306" s="3">
        <v>-0.79471425748870805</v>
      </c>
      <c r="C1306" s="4">
        <v>-7.20879719584335E-2</v>
      </c>
      <c r="D1306" s="63">
        <f t="shared" si="174"/>
        <v>75</v>
      </c>
      <c r="E1306" s="117">
        <f t="shared" si="175"/>
        <v>792.5</v>
      </c>
      <c r="F1306" s="104">
        <f t="shared" si="176"/>
        <v>0.18918047567451213</v>
      </c>
      <c r="G1306" s="52">
        <v>42873.086278935181</v>
      </c>
      <c r="H1306" s="3">
        <v>0.62126902397647688</v>
      </c>
      <c r="I1306" s="4">
        <v>-0.35531546760234983</v>
      </c>
      <c r="J1306" s="63">
        <f t="shared" si="177"/>
        <v>1860</v>
      </c>
      <c r="K1306" s="117">
        <f t="shared" si="178"/>
        <v>229.5</v>
      </c>
      <c r="L1306" s="104">
        <f t="shared" si="179"/>
        <v>-0.95368843630857236</v>
      </c>
    </row>
    <row r="1307" spans="1:12">
      <c r="A1307" s="52">
        <v>42872.77389467592</v>
      </c>
      <c r="B1307" s="3">
        <v>-0.73353533562684925</v>
      </c>
      <c r="C1307" s="4">
        <v>-7.20879719584335E-2</v>
      </c>
      <c r="D1307" s="63">
        <f t="shared" si="174"/>
        <v>250</v>
      </c>
      <c r="E1307" s="117">
        <f t="shared" si="175"/>
        <v>792.5</v>
      </c>
      <c r="F1307" s="104">
        <f t="shared" si="176"/>
        <v>0.20743378055902151</v>
      </c>
      <c r="G1307" s="52">
        <v>42873.08639467592</v>
      </c>
      <c r="H1307" s="3">
        <v>0.1114584338694421</v>
      </c>
      <c r="I1307" s="4">
        <v>-0.37554600300548657</v>
      </c>
      <c r="J1307" s="63">
        <f t="shared" si="177"/>
        <v>1537</v>
      </c>
      <c r="K1307" s="117">
        <f t="shared" si="178"/>
        <v>169</v>
      </c>
      <c r="L1307" s="104">
        <f t="shared" si="179"/>
        <v>-0.93817157006863872</v>
      </c>
    </row>
    <row r="1308" spans="1:12">
      <c r="A1308" s="52">
        <v>42872.774010416666</v>
      </c>
      <c r="B1308" s="3">
        <v>-0.62036112462433513</v>
      </c>
      <c r="C1308" s="4">
        <v>-0.1327795781678455</v>
      </c>
      <c r="D1308" s="63">
        <f t="shared" si="174"/>
        <v>650</v>
      </c>
      <c r="E1308" s="117">
        <f t="shared" si="175"/>
        <v>531.5</v>
      </c>
      <c r="F1308" s="104">
        <f t="shared" si="176"/>
        <v>0.3483183739067871</v>
      </c>
      <c r="G1308" s="52">
        <v>42873.086510416666</v>
      </c>
      <c r="H1308" s="3">
        <v>0.38859611073876893</v>
      </c>
      <c r="I1308" s="4">
        <v>-0.35531546760234983</v>
      </c>
      <c r="J1308" s="63">
        <f t="shared" si="177"/>
        <v>1734</v>
      </c>
      <c r="K1308" s="117">
        <f t="shared" si="178"/>
        <v>229.5</v>
      </c>
      <c r="L1308" s="104">
        <f t="shared" si="179"/>
        <v>-0.91509843344656527</v>
      </c>
    </row>
    <row r="1309" spans="1:12">
      <c r="A1309" s="52">
        <v>42872.774126157412</v>
      </c>
      <c r="B1309" s="3">
        <v>-0.66070503895179178</v>
      </c>
      <c r="C1309" s="4">
        <v>0.10998684666979731</v>
      </c>
      <c r="D1309" s="63">
        <f t="shared" si="174"/>
        <v>503</v>
      </c>
      <c r="E1309" s="117">
        <f t="shared" si="175"/>
        <v>1519</v>
      </c>
      <c r="F1309" s="104">
        <f t="shared" si="176"/>
        <v>6.2026002941891041E-2</v>
      </c>
      <c r="G1309" s="52">
        <v>42873.086626157412</v>
      </c>
      <c r="H1309" s="3">
        <v>-2.5354204932155778E-2</v>
      </c>
      <c r="I1309" s="4">
        <v>-0.21370171978039254</v>
      </c>
      <c r="J1309" s="63">
        <f t="shared" si="177"/>
        <v>1430</v>
      </c>
      <c r="K1309" s="117">
        <f t="shared" si="178"/>
        <v>909</v>
      </c>
      <c r="L1309" s="104">
        <f t="shared" si="179"/>
        <v>-0.45873984119517969</v>
      </c>
    </row>
    <row r="1310" spans="1:12">
      <c r="A1310" s="52">
        <v>42872.774241898151</v>
      </c>
      <c r="B1310" s="3">
        <v>-0.69875453317076519</v>
      </c>
      <c r="C1310" s="4">
        <v>8.975631126666056E-2</v>
      </c>
      <c r="D1310" s="63">
        <f t="shared" si="174"/>
        <v>369</v>
      </c>
      <c r="E1310" s="117">
        <f t="shared" si="175"/>
        <v>1443</v>
      </c>
      <c r="F1310" s="104">
        <f t="shared" si="176"/>
        <v>0.21336594184786328</v>
      </c>
      <c r="G1310" s="52">
        <v>42873.086741898151</v>
      </c>
      <c r="H1310" s="3">
        <v>-9.5138705647589542E-2</v>
      </c>
      <c r="I1310" s="4">
        <v>-0.21370171978039254</v>
      </c>
      <c r="J1310" s="63">
        <f t="shared" si="177"/>
        <v>1371</v>
      </c>
      <c r="K1310" s="117">
        <f t="shared" si="178"/>
        <v>909</v>
      </c>
      <c r="L1310" s="104">
        <f t="shared" si="179"/>
        <v>-0.228231274615354</v>
      </c>
    </row>
    <row r="1311" spans="1:12">
      <c r="A1311" s="52">
        <v>42872.774357638889</v>
      </c>
      <c r="B1311" s="3">
        <v>-0.62679498310803328</v>
      </c>
      <c r="C1311" s="4">
        <v>-1.1396365749023222E-2</v>
      </c>
      <c r="D1311" s="63">
        <f t="shared" si="174"/>
        <v>630</v>
      </c>
      <c r="E1311" s="117">
        <f t="shared" si="175"/>
        <v>1048</v>
      </c>
      <c r="F1311" s="104">
        <f t="shared" si="176"/>
        <v>0.46984938834351664</v>
      </c>
      <c r="G1311" s="52">
        <v>42873.086857638889</v>
      </c>
      <c r="H1311" s="3">
        <v>0.28683476404636332</v>
      </c>
      <c r="I1311" s="4">
        <v>-0.27439332598980282</v>
      </c>
      <c r="J1311" s="63">
        <f t="shared" si="177"/>
        <v>1659</v>
      </c>
      <c r="K1311" s="117">
        <f t="shared" si="178"/>
        <v>546</v>
      </c>
      <c r="L1311" s="104">
        <f t="shared" si="179"/>
        <v>0.12864657924855688</v>
      </c>
    </row>
    <row r="1312" spans="1:12">
      <c r="A1312" s="52">
        <v>42872.774473379628</v>
      </c>
      <c r="B1312" s="3">
        <v>-0.64131177759642333</v>
      </c>
      <c r="C1312" s="4">
        <v>-0.11254904276470701</v>
      </c>
      <c r="D1312" s="63">
        <f t="shared" si="174"/>
        <v>571</v>
      </c>
      <c r="E1312" s="117">
        <f t="shared" si="175"/>
        <v>618.5</v>
      </c>
      <c r="F1312" s="104">
        <f t="shared" si="176"/>
        <v>0.61186074239083466</v>
      </c>
      <c r="G1312" s="52">
        <v>42873.086973379628</v>
      </c>
      <c r="H1312" s="3">
        <v>0.17037832258048127</v>
      </c>
      <c r="I1312" s="4">
        <v>-0.3148543967960763</v>
      </c>
      <c r="J1312" s="63">
        <f t="shared" si="177"/>
        <v>1576</v>
      </c>
      <c r="K1312" s="117">
        <f t="shared" si="178"/>
        <v>364.5</v>
      </c>
      <c r="L1312" s="104">
        <f t="shared" si="179"/>
        <v>-5.1260907355210272E-2</v>
      </c>
    </row>
    <row r="1313" spans="1:12">
      <c r="A1313" s="52">
        <v>42872.774589120367</v>
      </c>
      <c r="B1313" s="3">
        <v>-0.68925087244215932</v>
      </c>
      <c r="C1313" s="4">
        <v>-0.21370171978039254</v>
      </c>
      <c r="D1313" s="63">
        <f t="shared" si="174"/>
        <v>409</v>
      </c>
      <c r="E1313" s="117">
        <f t="shared" si="175"/>
        <v>259</v>
      </c>
      <c r="F1313" s="104">
        <f t="shared" si="176"/>
        <v>7.5810246466841971E-3</v>
      </c>
      <c r="G1313" s="52">
        <v>42873.087089120367</v>
      </c>
      <c r="H1313" s="3">
        <v>2.6087884796208976E-2</v>
      </c>
      <c r="I1313" s="4">
        <v>-0.21370171978039254</v>
      </c>
      <c r="J1313" s="63">
        <f t="shared" si="177"/>
        <v>1472</v>
      </c>
      <c r="K1313" s="117">
        <f t="shared" si="178"/>
        <v>909</v>
      </c>
      <c r="L1313" s="104">
        <f t="shared" si="179"/>
        <v>-0.78921085362225252</v>
      </c>
    </row>
    <row r="1314" spans="1:12">
      <c r="A1314" s="52">
        <v>42872.774704861105</v>
      </c>
      <c r="B1314" s="3">
        <v>-0.47025327216937668</v>
      </c>
      <c r="C1314" s="4">
        <v>0.1706784528792076</v>
      </c>
      <c r="D1314" s="63">
        <f t="shared" si="174"/>
        <v>1112</v>
      </c>
      <c r="E1314" s="117">
        <f t="shared" si="175"/>
        <v>1711.5</v>
      </c>
      <c r="F1314" s="104">
        <f t="shared" si="176"/>
        <v>-0.63785963254361655</v>
      </c>
      <c r="G1314" s="52">
        <v>42873.087204861105</v>
      </c>
      <c r="H1314" s="3">
        <v>-0.39944677940832829</v>
      </c>
      <c r="I1314" s="4">
        <v>-0.25416279058666608</v>
      </c>
      <c r="J1314" s="63">
        <f t="shared" si="177"/>
        <v>1090</v>
      </c>
      <c r="K1314" s="117">
        <f t="shared" si="178"/>
        <v>664.5</v>
      </c>
      <c r="L1314" s="104">
        <f t="shared" si="179"/>
        <v>-0.51330317951767701</v>
      </c>
    </row>
    <row r="1315" spans="1:12">
      <c r="A1315" s="52">
        <v>42872.774820601851</v>
      </c>
      <c r="B1315" s="3">
        <v>-0.79531197515316887</v>
      </c>
      <c r="C1315" s="4">
        <v>0.1706784528792076</v>
      </c>
      <c r="D1315" s="63">
        <f t="shared" si="174"/>
        <v>74</v>
      </c>
      <c r="E1315" s="117">
        <f t="shared" si="175"/>
        <v>1711.5</v>
      </c>
      <c r="F1315" s="104">
        <f t="shared" si="176"/>
        <v>-0.65946621793225846</v>
      </c>
      <c r="G1315" s="52">
        <v>42873.087320601851</v>
      </c>
      <c r="H1315" s="3">
        <v>-0.30143821408593047</v>
      </c>
      <c r="I1315" s="4">
        <v>-0.25416279058666608</v>
      </c>
      <c r="J1315" s="63">
        <f t="shared" si="177"/>
        <v>1183</v>
      </c>
      <c r="K1315" s="117">
        <f t="shared" si="178"/>
        <v>664.5</v>
      </c>
      <c r="L1315" s="104">
        <f t="shared" si="179"/>
        <v>5.8552054245703179E-2</v>
      </c>
    </row>
    <row r="1316" spans="1:12">
      <c r="A1316" s="52">
        <v>42872.774936342597</v>
      </c>
      <c r="B1316" s="3">
        <v>-0.84818018216000424</v>
      </c>
      <c r="C1316" s="4">
        <v>8.8341696541135353E-3</v>
      </c>
      <c r="D1316" s="63">
        <f t="shared" si="174"/>
        <v>11</v>
      </c>
      <c r="E1316" s="117">
        <f t="shared" si="175"/>
        <v>1139.5</v>
      </c>
      <c r="F1316" s="104">
        <f t="shared" si="176"/>
        <v>-0.21205317163543641</v>
      </c>
      <c r="G1316" s="52">
        <v>42873.087436342597</v>
      </c>
      <c r="H1316" s="3">
        <v>-0.28808292275381175</v>
      </c>
      <c r="I1316" s="4">
        <v>-0.25416279058666608</v>
      </c>
      <c r="J1316" s="63">
        <f t="shared" si="177"/>
        <v>1203</v>
      </c>
      <c r="K1316" s="117">
        <f t="shared" si="178"/>
        <v>664.5</v>
      </c>
      <c r="L1316" s="104">
        <f t="shared" si="179"/>
        <v>0.26232737041369092</v>
      </c>
    </row>
    <row r="1317" spans="1:12">
      <c r="A1317" s="52">
        <v>42872.775052083336</v>
      </c>
      <c r="B1317" s="3">
        <v>-0.74920342686164765</v>
      </c>
      <c r="C1317" s="4">
        <v>-5.1857436555296739E-2</v>
      </c>
      <c r="D1317" s="63">
        <f t="shared" si="174"/>
        <v>205</v>
      </c>
      <c r="E1317" s="117">
        <f t="shared" si="175"/>
        <v>874.5</v>
      </c>
      <c r="F1317" s="104">
        <f t="shared" si="176"/>
        <v>0.13713706435747905</v>
      </c>
      <c r="G1317" s="52">
        <v>42873.087552083336</v>
      </c>
      <c r="H1317" s="3">
        <v>1.4723202360235429E-2</v>
      </c>
      <c r="I1317" s="4">
        <v>-0.29462386139293956</v>
      </c>
      <c r="J1317" s="63">
        <f t="shared" si="177"/>
        <v>1466</v>
      </c>
      <c r="K1317" s="117">
        <f t="shared" si="178"/>
        <v>447.5</v>
      </c>
      <c r="L1317" s="104">
        <f t="shared" si="179"/>
        <v>9.7467172045835604E-2</v>
      </c>
    </row>
    <row r="1318" spans="1:12">
      <c r="A1318" s="52">
        <v>42872.775167824075</v>
      </c>
      <c r="B1318" s="3">
        <v>-0.60367253915080854</v>
      </c>
      <c r="C1318" s="4">
        <v>-7.20879719584335E-2</v>
      </c>
      <c r="D1318" s="63">
        <f t="shared" si="174"/>
        <v>697</v>
      </c>
      <c r="E1318" s="117">
        <f t="shared" si="175"/>
        <v>792.5</v>
      </c>
      <c r="F1318" s="104">
        <f t="shared" si="176"/>
        <v>0.14073665958058432</v>
      </c>
      <c r="G1318" s="52">
        <v>42873.087667824075</v>
      </c>
      <c r="H1318" s="3">
        <v>-2.4841660565133768E-2</v>
      </c>
      <c r="I1318" s="4">
        <v>-0.1327795781678455</v>
      </c>
      <c r="J1318" s="63">
        <f t="shared" si="177"/>
        <v>1433</v>
      </c>
      <c r="K1318" s="117">
        <f t="shared" si="178"/>
        <v>1368</v>
      </c>
      <c r="L1318" s="104">
        <f t="shared" si="179"/>
        <v>0.78969816067982912</v>
      </c>
    </row>
    <row r="1319" spans="1:12">
      <c r="A1319" s="52">
        <v>42872.775283564813</v>
      </c>
      <c r="B1319" s="3">
        <v>-0.44421313078920083</v>
      </c>
      <c r="C1319" s="4">
        <v>-5.1857436555296739E-2</v>
      </c>
      <c r="D1319" s="63">
        <f t="shared" si="174"/>
        <v>1194</v>
      </c>
      <c r="E1319" s="117">
        <f t="shared" si="175"/>
        <v>874.5</v>
      </c>
      <c r="F1319" s="104">
        <f t="shared" si="176"/>
        <v>-0.27533845896417913</v>
      </c>
      <c r="G1319" s="52">
        <v>42873.087783564813</v>
      </c>
      <c r="H1319" s="3">
        <v>0.23747868695473323</v>
      </c>
      <c r="I1319" s="4">
        <v>-0.37554600300548657</v>
      </c>
      <c r="J1319" s="63">
        <f t="shared" si="177"/>
        <v>1622</v>
      </c>
      <c r="K1319" s="117">
        <f t="shared" si="178"/>
        <v>169</v>
      </c>
      <c r="L1319" s="104">
        <f t="shared" si="179"/>
        <v>0.72496005470299119</v>
      </c>
    </row>
    <row r="1320" spans="1:12">
      <c r="A1320" s="52">
        <v>42872.775399305552</v>
      </c>
      <c r="B1320" s="3">
        <v>-0.59490246337120944</v>
      </c>
      <c r="C1320" s="4">
        <v>-7.20879719584335E-2</v>
      </c>
      <c r="D1320" s="63">
        <f t="shared" si="174"/>
        <v>719</v>
      </c>
      <c r="E1320" s="117">
        <f t="shared" si="175"/>
        <v>792.5</v>
      </c>
      <c r="F1320" s="104">
        <f t="shared" si="176"/>
        <v>-0.29267309351740173</v>
      </c>
      <c r="G1320" s="52">
        <v>42873.087899305552</v>
      </c>
      <c r="H1320" s="3">
        <v>-8.5873530003416965E-2</v>
      </c>
      <c r="I1320" s="4">
        <v>-0.51715975082744392</v>
      </c>
      <c r="J1320" s="63">
        <f t="shared" si="177"/>
        <v>1386</v>
      </c>
      <c r="K1320" s="117">
        <f t="shared" si="178"/>
        <v>8</v>
      </c>
      <c r="L1320" s="104">
        <f t="shared" si="179"/>
        <v>0.53830645636185104</v>
      </c>
    </row>
    <row r="1321" spans="1:12">
      <c r="A1321" s="52">
        <v>42872.775515046291</v>
      </c>
      <c r="B1321" s="3">
        <v>-0.59195593271936653</v>
      </c>
      <c r="C1321" s="4">
        <v>-9.2318507361570254E-2</v>
      </c>
      <c r="D1321" s="63">
        <f t="shared" si="174"/>
        <v>734</v>
      </c>
      <c r="E1321" s="117">
        <f t="shared" si="175"/>
        <v>719</v>
      </c>
      <c r="F1321" s="104">
        <f t="shared" si="176"/>
        <v>-0.79737354882877509</v>
      </c>
      <c r="G1321" s="52">
        <v>42873.088015046291</v>
      </c>
      <c r="H1321" s="3">
        <v>0.31417877562681962</v>
      </c>
      <c r="I1321" s="4">
        <v>-0.21370171978039254</v>
      </c>
      <c r="J1321" s="63">
        <f t="shared" si="177"/>
        <v>1688</v>
      </c>
      <c r="K1321" s="117">
        <f t="shared" si="178"/>
        <v>909</v>
      </c>
      <c r="L1321" s="104">
        <f t="shared" si="179"/>
        <v>0.72963984672585669</v>
      </c>
    </row>
    <row r="1322" spans="1:12">
      <c r="A1322" s="52">
        <v>42872.775630787037</v>
      </c>
      <c r="B1322" s="3">
        <v>-0.10068826169231092</v>
      </c>
      <c r="C1322" s="4">
        <v>-1.1396365749023222E-2</v>
      </c>
      <c r="D1322" s="63">
        <f t="shared" si="174"/>
        <v>1786</v>
      </c>
      <c r="E1322" s="117">
        <f t="shared" si="175"/>
        <v>1048</v>
      </c>
      <c r="F1322" s="104">
        <f t="shared" si="176"/>
        <v>-0.69935592068785046</v>
      </c>
      <c r="G1322" s="52">
        <v>42873.088130787037</v>
      </c>
      <c r="H1322" s="3">
        <v>0.69812840928438924</v>
      </c>
      <c r="I1322" s="4">
        <v>-0.11254904276470701</v>
      </c>
      <c r="J1322" s="63">
        <f t="shared" si="177"/>
        <v>1920</v>
      </c>
      <c r="K1322" s="117">
        <f t="shared" si="178"/>
        <v>1463</v>
      </c>
      <c r="L1322" s="104">
        <f t="shared" si="179"/>
        <v>0.54011373121635931</v>
      </c>
    </row>
    <row r="1323" spans="1:12">
      <c r="A1323" s="52">
        <v>42872.775746527783</v>
      </c>
      <c r="B1323" s="3">
        <v>-0.29270829610203275</v>
      </c>
      <c r="C1323" s="4">
        <v>-0.19347118437725577</v>
      </c>
      <c r="D1323" s="63">
        <f t="shared" si="174"/>
        <v>1503</v>
      </c>
      <c r="E1323" s="117">
        <f t="shared" si="175"/>
        <v>314</v>
      </c>
      <c r="F1323" s="104">
        <f t="shared" si="176"/>
        <v>-0.83470962774256774</v>
      </c>
      <c r="G1323" s="52">
        <v>42873.088246527783</v>
      </c>
      <c r="H1323" s="3">
        <v>7.0745055159579642E-2</v>
      </c>
      <c r="I1323" s="4">
        <v>-0.3148543967960763</v>
      </c>
      <c r="J1323" s="63">
        <f t="shared" si="177"/>
        <v>1510</v>
      </c>
      <c r="K1323" s="117">
        <f t="shared" si="178"/>
        <v>364.5</v>
      </c>
      <c r="L1323" s="104">
        <f t="shared" si="179"/>
        <v>-0.67328763486144139</v>
      </c>
    </row>
    <row r="1324" spans="1:12">
      <c r="A1324" s="52">
        <v>42872.775862268521</v>
      </c>
      <c r="B1324" s="3">
        <v>-0.53283942395361594</v>
      </c>
      <c r="C1324" s="4">
        <v>-1.1396365749023222E-2</v>
      </c>
      <c r="D1324" s="63">
        <f t="shared" si="174"/>
        <v>921</v>
      </c>
      <c r="E1324" s="117">
        <f t="shared" si="175"/>
        <v>1048</v>
      </c>
      <c r="F1324" s="104">
        <f t="shared" si="176"/>
        <v>1.8329476983554562E-2</v>
      </c>
      <c r="G1324" s="52">
        <v>42873.088362268521</v>
      </c>
      <c r="H1324" s="3">
        <v>-0.20610306942031187</v>
      </c>
      <c r="I1324" s="4">
        <v>-0.29462386139293956</v>
      </c>
      <c r="J1324" s="63">
        <f t="shared" si="177"/>
        <v>1278</v>
      </c>
      <c r="K1324" s="117">
        <f t="shared" si="178"/>
        <v>447.5</v>
      </c>
      <c r="L1324" s="104">
        <f t="shared" si="179"/>
        <v>-0.77188237023405992</v>
      </c>
    </row>
    <row r="1325" spans="1:12">
      <c r="A1325" s="52">
        <v>42872.77597800926</v>
      </c>
      <c r="B1325" s="3">
        <v>-0.69238838420814341</v>
      </c>
      <c r="C1325" s="4">
        <v>6.9525775863523806E-2</v>
      </c>
      <c r="D1325" s="63">
        <f t="shared" si="174"/>
        <v>394</v>
      </c>
      <c r="E1325" s="117">
        <f t="shared" si="175"/>
        <v>1373.5</v>
      </c>
      <c r="F1325" s="104">
        <f t="shared" si="176"/>
        <v>0.40566120221460766</v>
      </c>
      <c r="G1325" s="52">
        <v>42873.08847800926</v>
      </c>
      <c r="H1325" s="3">
        <v>-9.1706807949372096E-2</v>
      </c>
      <c r="I1325" s="4">
        <v>-0.51715975082744392</v>
      </c>
      <c r="J1325" s="63">
        <f t="shared" si="177"/>
        <v>1378</v>
      </c>
      <c r="K1325" s="117">
        <f t="shared" si="178"/>
        <v>8</v>
      </c>
      <c r="L1325" s="104">
        <f t="shared" si="179"/>
        <v>-0.5301377866274013</v>
      </c>
    </row>
    <row r="1326" spans="1:12">
      <c r="A1326" s="52">
        <v>42872.776093749999</v>
      </c>
      <c r="B1326" s="3">
        <v>-0.39450459976296542</v>
      </c>
      <c r="C1326" s="4">
        <v>-1.1396365749023222E-2</v>
      </c>
      <c r="D1326" s="63">
        <f t="shared" si="174"/>
        <v>1301</v>
      </c>
      <c r="E1326" s="117">
        <f t="shared" si="175"/>
        <v>1048</v>
      </c>
      <c r="F1326" s="104">
        <f t="shared" si="176"/>
        <v>0.19925185535368362</v>
      </c>
      <c r="G1326" s="52">
        <v>42873.088593749999</v>
      </c>
      <c r="H1326" s="3">
        <v>-0.14104350512761424</v>
      </c>
      <c r="I1326" s="4">
        <v>-0.41600707381176011</v>
      </c>
      <c r="J1326" s="63">
        <f t="shared" si="177"/>
        <v>1327</v>
      </c>
      <c r="K1326" s="117">
        <f t="shared" si="178"/>
        <v>95.5</v>
      </c>
      <c r="L1326" s="104">
        <f t="shared" si="179"/>
        <v>-0.66691102177386441</v>
      </c>
    </row>
    <row r="1327" spans="1:12">
      <c r="A1327" s="52">
        <v>42872.776209490738</v>
      </c>
      <c r="B1327" s="3">
        <v>-0.38192161640666683</v>
      </c>
      <c r="C1327" s="4">
        <v>8.8341696541135353E-3</v>
      </c>
      <c r="D1327" s="63">
        <f t="shared" si="174"/>
        <v>1327</v>
      </c>
      <c r="E1327" s="117">
        <f t="shared" si="175"/>
        <v>1139.5</v>
      </c>
      <c r="F1327" s="104">
        <f t="shared" si="176"/>
        <v>-3.8097252486207989E-2</v>
      </c>
      <c r="G1327" s="52">
        <v>42873.088709490738</v>
      </c>
      <c r="H1327" s="3">
        <v>0.10843953226931403</v>
      </c>
      <c r="I1327" s="4">
        <v>-0.41600707381176011</v>
      </c>
      <c r="J1327" s="63">
        <f t="shared" si="177"/>
        <v>1534</v>
      </c>
      <c r="K1327" s="117">
        <f t="shared" si="178"/>
        <v>95.5</v>
      </c>
      <c r="L1327" s="104">
        <f t="shared" si="179"/>
        <v>5.9065050649701488E-2</v>
      </c>
    </row>
    <row r="1328" spans="1:12">
      <c r="A1328" s="52">
        <v>42872.776325231476</v>
      </c>
      <c r="B1328" s="3">
        <v>-0.34038018766511052</v>
      </c>
      <c r="C1328" s="4">
        <v>-9.2318507361570254E-2</v>
      </c>
      <c r="D1328" s="63">
        <f t="shared" si="174"/>
        <v>1412</v>
      </c>
      <c r="E1328" s="117">
        <f t="shared" si="175"/>
        <v>719</v>
      </c>
      <c r="F1328" s="104">
        <f t="shared" si="176"/>
        <v>0.8857724979311139</v>
      </c>
      <c r="G1328" s="52">
        <v>42873.088825231476</v>
      </c>
      <c r="H1328" s="3">
        <v>-0.20309469865734653</v>
      </c>
      <c r="I1328" s="4">
        <v>-0.35531546760234983</v>
      </c>
      <c r="J1328" s="63">
        <f t="shared" si="177"/>
        <v>1281</v>
      </c>
      <c r="K1328" s="117">
        <f t="shared" si="178"/>
        <v>229.5</v>
      </c>
      <c r="L1328" s="104">
        <f t="shared" si="179"/>
        <v>3.241375702033468E-2</v>
      </c>
    </row>
    <row r="1329" spans="1:12">
      <c r="A1329" s="52">
        <v>42872.776440972222</v>
      </c>
      <c r="B1329" s="3">
        <v>-0.52671133265059833</v>
      </c>
      <c r="C1329" s="4">
        <v>-0.15301011357098226</v>
      </c>
      <c r="D1329" s="63">
        <f t="shared" si="174"/>
        <v>936</v>
      </c>
      <c r="E1329" s="117">
        <f t="shared" si="175"/>
        <v>437</v>
      </c>
      <c r="F1329" s="104">
        <f t="shared" si="176"/>
        <v>0.61795174184463542</v>
      </c>
      <c r="G1329" s="52">
        <v>42873.088940972222</v>
      </c>
      <c r="H1329" s="3">
        <v>-0.40442803739493793</v>
      </c>
      <c r="I1329" s="4">
        <v>-0.3148543967960763</v>
      </c>
      <c r="J1329" s="63">
        <f t="shared" si="177"/>
        <v>1083</v>
      </c>
      <c r="K1329" s="117">
        <f t="shared" si="178"/>
        <v>364.5</v>
      </c>
      <c r="L1329" s="104">
        <f t="shared" si="179"/>
        <v>-6.3945620365769895E-2</v>
      </c>
    </row>
    <row r="1330" spans="1:12">
      <c r="A1330" s="52">
        <v>42872.776556712968</v>
      </c>
      <c r="B1330" s="3">
        <v>-0.71896831456874077</v>
      </c>
      <c r="C1330" s="4">
        <v>-0.15301011357098052</v>
      </c>
      <c r="D1330" s="63">
        <f t="shared" si="174"/>
        <v>302</v>
      </c>
      <c r="E1330" s="117">
        <f t="shared" si="175"/>
        <v>474.5</v>
      </c>
      <c r="F1330" s="104">
        <f t="shared" si="176"/>
        <v>-0.28352617743610292</v>
      </c>
      <c r="G1330" s="52">
        <v>42873.089056712968</v>
      </c>
      <c r="H1330" s="3">
        <v>-0.20883473542226003</v>
      </c>
      <c r="I1330" s="4">
        <v>-0.47669868002117038</v>
      </c>
      <c r="J1330" s="63">
        <f t="shared" si="177"/>
        <v>1273</v>
      </c>
      <c r="K1330" s="117">
        <f t="shared" si="178"/>
        <v>23</v>
      </c>
      <c r="L1330" s="104">
        <f t="shared" si="179"/>
        <v>0.29243468137430156</v>
      </c>
    </row>
    <row r="1331" spans="1:12">
      <c r="A1331" s="52">
        <v>42872.776672453707</v>
      </c>
      <c r="B1331" s="3">
        <v>-0.72197463248147919</v>
      </c>
      <c r="C1331" s="4">
        <v>-0.23393225518352931</v>
      </c>
      <c r="D1331" s="63">
        <f t="shared" si="174"/>
        <v>293</v>
      </c>
      <c r="E1331" s="117">
        <f t="shared" si="175"/>
        <v>200.5</v>
      </c>
      <c r="F1331" s="104">
        <f t="shared" si="176"/>
        <v>-0.47755101332882133</v>
      </c>
      <c r="G1331" s="52">
        <v>42873.089172453707</v>
      </c>
      <c r="H1331" s="3">
        <v>-5.0403945405407442E-2</v>
      </c>
      <c r="I1331" s="4">
        <v>-0.3148543967960763</v>
      </c>
      <c r="J1331" s="63">
        <f t="shared" si="177"/>
        <v>1407</v>
      </c>
      <c r="K1331" s="117">
        <f t="shared" si="178"/>
        <v>364.5</v>
      </c>
      <c r="L1331" s="104">
        <f t="shared" si="179"/>
        <v>-0.85289526455895948</v>
      </c>
    </row>
    <row r="1332" spans="1:12">
      <c r="A1332" s="52">
        <v>42872.776788194446</v>
      </c>
      <c r="B1332" s="3">
        <v>-0.80706098516878222</v>
      </c>
      <c r="C1332" s="4">
        <v>-0.21370171978039254</v>
      </c>
      <c r="D1332" s="63">
        <f t="shared" si="174"/>
        <v>56</v>
      </c>
      <c r="E1332" s="117">
        <f t="shared" si="175"/>
        <v>259</v>
      </c>
      <c r="F1332" s="104">
        <f t="shared" si="176"/>
        <v>-0.8221392054892015</v>
      </c>
      <c r="G1332" s="52">
        <v>42873.089288194446</v>
      </c>
      <c r="H1332" s="3">
        <v>-0.20658029832797753</v>
      </c>
      <c r="I1332" s="4">
        <v>-0.37554600300548657</v>
      </c>
      <c r="J1332" s="63">
        <f t="shared" si="177"/>
        <v>1275</v>
      </c>
      <c r="K1332" s="117">
        <f t="shared" si="178"/>
        <v>169</v>
      </c>
      <c r="L1332" s="104">
        <f t="shared" si="179"/>
        <v>-0.9516395657334209</v>
      </c>
    </row>
    <row r="1333" spans="1:12">
      <c r="A1333" s="52">
        <v>42872.776903935184</v>
      </c>
      <c r="B1333" s="3">
        <v>-0.75107438054096798</v>
      </c>
      <c r="C1333" s="4">
        <v>-0.15301011357098226</v>
      </c>
      <c r="D1333" s="63">
        <f t="shared" si="174"/>
        <v>201</v>
      </c>
      <c r="E1333" s="117">
        <f t="shared" si="175"/>
        <v>437</v>
      </c>
      <c r="F1333" s="104">
        <f t="shared" si="176"/>
        <v>-0.82929495487410376</v>
      </c>
      <c r="G1333" s="52">
        <v>42873.089403935184</v>
      </c>
      <c r="H1333" s="3">
        <v>-0.39260750370144909</v>
      </c>
      <c r="I1333" s="4">
        <v>-0.49692921542430712</v>
      </c>
      <c r="J1333" s="63">
        <f t="shared" si="177"/>
        <v>1099</v>
      </c>
      <c r="K1333" s="117">
        <f t="shared" si="178"/>
        <v>14</v>
      </c>
      <c r="L1333" s="104">
        <f t="shared" si="179"/>
        <v>-0.45471669433035072</v>
      </c>
    </row>
    <row r="1334" spans="1:12">
      <c r="A1334" s="52">
        <v>42872.777019675923</v>
      </c>
      <c r="B1334" s="3">
        <v>-0.77436261147892116</v>
      </c>
      <c r="C1334" s="4">
        <v>6.9525775863523806E-2</v>
      </c>
      <c r="D1334" s="63">
        <f t="shared" si="174"/>
        <v>124</v>
      </c>
      <c r="E1334" s="117">
        <f t="shared" si="175"/>
        <v>1373.5</v>
      </c>
      <c r="F1334" s="104">
        <f t="shared" si="176"/>
        <v>-0.67027595806011253</v>
      </c>
      <c r="G1334" s="52">
        <v>42873.089519675923</v>
      </c>
      <c r="H1334" s="3">
        <v>-0.28088704073070109</v>
      </c>
      <c r="I1334" s="4">
        <v>-0.33508493219921309</v>
      </c>
      <c r="J1334" s="63">
        <f t="shared" si="177"/>
        <v>1214</v>
      </c>
      <c r="K1334" s="117">
        <f t="shared" si="178"/>
        <v>297</v>
      </c>
      <c r="L1334" s="104">
        <f t="shared" si="179"/>
        <v>2.1845220044035833E-2</v>
      </c>
    </row>
    <row r="1335" spans="1:12">
      <c r="A1335" s="52">
        <v>42872.777135416662</v>
      </c>
      <c r="B1335" s="3">
        <v>-0.77856543263081701</v>
      </c>
      <c r="C1335" s="4">
        <v>-1.1396365749023222E-2</v>
      </c>
      <c r="D1335" s="63">
        <f t="shared" si="174"/>
        <v>108</v>
      </c>
      <c r="E1335" s="117">
        <f t="shared" si="175"/>
        <v>1048</v>
      </c>
      <c r="F1335" s="104">
        <f t="shared" si="176"/>
        <v>-0.7582894758919263</v>
      </c>
      <c r="G1335" s="52">
        <v>42873.089635416662</v>
      </c>
      <c r="H1335" s="3">
        <v>-0.12081013331038903</v>
      </c>
      <c r="I1335" s="4">
        <v>-0.11254904276470701</v>
      </c>
      <c r="J1335" s="63">
        <f t="shared" si="177"/>
        <v>1350</v>
      </c>
      <c r="K1335" s="117">
        <f t="shared" si="178"/>
        <v>1463</v>
      </c>
      <c r="L1335" s="104">
        <f t="shared" si="179"/>
        <v>0.59807369985122139</v>
      </c>
    </row>
    <row r="1336" spans="1:12">
      <c r="A1336" s="52">
        <v>42872.777251157408</v>
      </c>
      <c r="B1336" s="3">
        <v>-0.8016335862402737</v>
      </c>
      <c r="C1336" s="4">
        <v>0.10998684666979731</v>
      </c>
      <c r="D1336" s="63">
        <f t="shared" si="174"/>
        <v>67</v>
      </c>
      <c r="E1336" s="117">
        <f t="shared" si="175"/>
        <v>1519</v>
      </c>
      <c r="F1336" s="104">
        <f t="shared" si="176"/>
        <v>-0.76949306951512786</v>
      </c>
      <c r="G1336" s="52">
        <v>42873.089751157408</v>
      </c>
      <c r="H1336" s="3">
        <v>3.6285555696550481E-2</v>
      </c>
      <c r="I1336" s="4">
        <v>-0.19347118437725577</v>
      </c>
      <c r="J1336" s="63">
        <f t="shared" si="177"/>
        <v>1485</v>
      </c>
      <c r="K1336" s="117">
        <f t="shared" si="178"/>
        <v>1019.5</v>
      </c>
      <c r="L1336" s="104">
        <f t="shared" si="179"/>
        <v>3.6969711643524148E-3</v>
      </c>
    </row>
    <row r="1337" spans="1:12">
      <c r="A1337" s="52">
        <v>42872.777366898154</v>
      </c>
      <c r="B1337" s="3">
        <v>-0.77474012961943661</v>
      </c>
      <c r="C1337" s="4">
        <v>-0.17324064897411903</v>
      </c>
      <c r="D1337" s="63">
        <f t="shared" si="174"/>
        <v>121</v>
      </c>
      <c r="E1337" s="117">
        <f t="shared" si="175"/>
        <v>381.5</v>
      </c>
      <c r="F1337" s="104">
        <f t="shared" si="176"/>
        <v>-0.71058710831725869</v>
      </c>
      <c r="G1337" s="52">
        <v>42873.089866898154</v>
      </c>
      <c r="H1337" s="3">
        <v>-0.16747632193817058</v>
      </c>
      <c r="I1337" s="4">
        <v>-0.3148543967960763</v>
      </c>
      <c r="J1337" s="63">
        <f t="shared" si="177"/>
        <v>1306</v>
      </c>
      <c r="K1337" s="117">
        <f t="shared" si="178"/>
        <v>364.5</v>
      </c>
      <c r="L1337" s="104">
        <f t="shared" si="179"/>
        <v>0.32743145078882846</v>
      </c>
    </row>
    <row r="1338" spans="1:12">
      <c r="A1338" s="52">
        <v>42872.777482638892</v>
      </c>
      <c r="B1338" s="3">
        <v>-0.77677990409749387</v>
      </c>
      <c r="C1338" s="4">
        <v>-7.20879719584335E-2</v>
      </c>
      <c r="D1338" s="63">
        <f t="shared" si="174"/>
        <v>116</v>
      </c>
      <c r="E1338" s="117">
        <f t="shared" si="175"/>
        <v>792.5</v>
      </c>
      <c r="F1338" s="104">
        <f t="shared" si="176"/>
        <v>-0.74254794441818073</v>
      </c>
      <c r="G1338" s="52">
        <v>42873.089982638892</v>
      </c>
      <c r="H1338" s="3">
        <v>-9.0426545025853386E-2</v>
      </c>
      <c r="I1338" s="4">
        <v>-0.33508493219921309</v>
      </c>
      <c r="J1338" s="63">
        <f t="shared" si="177"/>
        <v>1379</v>
      </c>
      <c r="K1338" s="117">
        <f t="shared" si="178"/>
        <v>297</v>
      </c>
      <c r="L1338" s="104">
        <f t="shared" si="179"/>
        <v>0.19321629069675092</v>
      </c>
    </row>
    <row r="1339" spans="1:12">
      <c r="A1339" s="52">
        <v>42872.777598379631</v>
      </c>
      <c r="B1339" s="3">
        <v>-0.79011215905309096</v>
      </c>
      <c r="C1339" s="4">
        <v>-9.2318507361570254E-2</v>
      </c>
      <c r="D1339" s="63">
        <f t="shared" si="174"/>
        <v>81</v>
      </c>
      <c r="E1339" s="117">
        <f t="shared" si="175"/>
        <v>719</v>
      </c>
      <c r="F1339" s="104">
        <f t="shared" si="176"/>
        <v>-0.45327703813601949</v>
      </c>
      <c r="G1339" s="52">
        <v>42873.090098379631</v>
      </c>
      <c r="H1339" s="3">
        <v>-0.18679928375853314</v>
      </c>
      <c r="I1339" s="4">
        <v>-0.41600707381176011</v>
      </c>
      <c r="J1339" s="63">
        <f t="shared" si="177"/>
        <v>1292</v>
      </c>
      <c r="K1339" s="117">
        <f t="shared" si="178"/>
        <v>95.5</v>
      </c>
      <c r="L1339" s="104">
        <f t="shared" si="179"/>
        <v>-0.19332846095841308</v>
      </c>
    </row>
    <row r="1340" spans="1:12">
      <c r="A1340" s="52">
        <v>42872.77771412037</v>
      </c>
      <c r="B1340" s="3">
        <v>-0.82296684742295212</v>
      </c>
      <c r="C1340" s="4">
        <v>-0.23393225518352931</v>
      </c>
      <c r="D1340" s="63">
        <f t="shared" si="174"/>
        <v>32</v>
      </c>
      <c r="E1340" s="117">
        <f t="shared" si="175"/>
        <v>200.5</v>
      </c>
      <c r="F1340" s="104">
        <f t="shared" si="176"/>
        <v>-0.35419235418898487</v>
      </c>
      <c r="G1340" s="52">
        <v>42873.09021412037</v>
      </c>
      <c r="H1340" s="3">
        <v>-0.4651665849933026</v>
      </c>
      <c r="I1340" s="4">
        <v>-0.33508493219921309</v>
      </c>
      <c r="J1340" s="63">
        <f t="shared" si="177"/>
        <v>999</v>
      </c>
      <c r="K1340" s="117">
        <f t="shared" si="178"/>
        <v>297</v>
      </c>
      <c r="L1340" s="104">
        <f t="shared" si="179"/>
        <v>-0.46356321339350148</v>
      </c>
    </row>
    <row r="1341" spans="1:12">
      <c r="A1341" s="52">
        <v>42872.777829861108</v>
      </c>
      <c r="B1341" s="3">
        <v>-0.83030536333757576</v>
      </c>
      <c r="C1341" s="4">
        <v>-0.1327795781678455</v>
      </c>
      <c r="D1341" s="63">
        <f t="shared" si="174"/>
        <v>22</v>
      </c>
      <c r="E1341" s="117">
        <f t="shared" si="175"/>
        <v>531.5</v>
      </c>
      <c r="F1341" s="104">
        <f t="shared" si="176"/>
        <v>0.11035791363484093</v>
      </c>
      <c r="G1341" s="52">
        <v>42873.090329861108</v>
      </c>
      <c r="H1341" s="3">
        <v>-0.48485431853767608</v>
      </c>
      <c r="I1341" s="4">
        <v>-0.25416279058666608</v>
      </c>
      <c r="J1341" s="63">
        <f t="shared" si="177"/>
        <v>971</v>
      </c>
      <c r="K1341" s="117">
        <f t="shared" si="178"/>
        <v>664.5</v>
      </c>
      <c r="L1341" s="104">
        <f t="shared" si="179"/>
        <v>-0.54620092146045085</v>
      </c>
    </row>
    <row r="1342" spans="1:12">
      <c r="A1342" s="52">
        <v>42872.777945601847</v>
      </c>
      <c r="B1342" s="3">
        <v>-0.75654953642262235</v>
      </c>
      <c r="C1342" s="4">
        <v>-0.21370171978039254</v>
      </c>
      <c r="D1342" s="63">
        <f t="shared" si="174"/>
        <v>181</v>
      </c>
      <c r="E1342" s="117">
        <f t="shared" si="175"/>
        <v>259</v>
      </c>
      <c r="F1342" s="104">
        <f t="shared" si="176"/>
        <v>-0.94171591846591496</v>
      </c>
      <c r="G1342" s="52">
        <v>42873.090445601847</v>
      </c>
      <c r="H1342" s="3">
        <v>-0.61217976222283521</v>
      </c>
      <c r="I1342" s="4">
        <v>-0.33508493219921309</v>
      </c>
      <c r="J1342" s="63">
        <f t="shared" si="177"/>
        <v>748</v>
      </c>
      <c r="K1342" s="117">
        <f t="shared" si="178"/>
        <v>297</v>
      </c>
      <c r="L1342" s="104">
        <f t="shared" si="179"/>
        <v>-9.7433516143403551E-2</v>
      </c>
    </row>
    <row r="1343" spans="1:12">
      <c r="A1343" s="52">
        <v>42872.778061342593</v>
      </c>
      <c r="B1343" s="3">
        <v>-0.82461768244651523</v>
      </c>
      <c r="C1343" s="4">
        <v>-0.15301011357098052</v>
      </c>
      <c r="D1343" s="63">
        <f t="shared" si="174"/>
        <v>27</v>
      </c>
      <c r="E1343" s="117">
        <f t="shared" si="175"/>
        <v>474.5</v>
      </c>
      <c r="F1343" s="104">
        <f t="shared" si="176"/>
        <v>-0.93715778037607245</v>
      </c>
      <c r="G1343" s="52">
        <v>42873.090561342593</v>
      </c>
      <c r="H1343" s="3">
        <v>-0.5515546328020966</v>
      </c>
      <c r="I1343" s="4">
        <v>-0.23393225518352931</v>
      </c>
      <c r="J1343" s="63">
        <f t="shared" si="177"/>
        <v>866</v>
      </c>
      <c r="K1343" s="117">
        <f t="shared" si="178"/>
        <v>789</v>
      </c>
      <c r="L1343" s="104">
        <f t="shared" si="179"/>
        <v>7.9696240915433064E-2</v>
      </c>
    </row>
    <row r="1344" spans="1:12">
      <c r="A1344" s="52">
        <v>42872.778177083339</v>
      </c>
      <c r="B1344" s="3">
        <v>-0.75797694894531875</v>
      </c>
      <c r="C1344" s="4">
        <v>-0.15301011357098226</v>
      </c>
      <c r="D1344" s="63">
        <f t="shared" si="174"/>
        <v>176</v>
      </c>
      <c r="E1344" s="117">
        <f t="shared" si="175"/>
        <v>437</v>
      </c>
      <c r="F1344" s="104">
        <f t="shared" si="176"/>
        <v>0.80757075016124336</v>
      </c>
      <c r="G1344" s="52">
        <v>42873.090677083339</v>
      </c>
      <c r="H1344" s="3">
        <v>-0.50380803189398604</v>
      </c>
      <c r="I1344" s="4">
        <v>-0.43623760921489685</v>
      </c>
      <c r="J1344" s="63">
        <f t="shared" si="177"/>
        <v>943</v>
      </c>
      <c r="K1344" s="117">
        <f t="shared" si="178"/>
        <v>61</v>
      </c>
      <c r="L1344" s="104">
        <f t="shared" si="179"/>
        <v>0.31349081090090136</v>
      </c>
    </row>
    <row r="1345" spans="1:12">
      <c r="A1345" s="52">
        <v>42872.778292824078</v>
      </c>
      <c r="B1345" s="3">
        <v>-0.65926171825379221</v>
      </c>
      <c r="C1345" s="4">
        <v>-0.17324064897411903</v>
      </c>
      <c r="D1345" s="63">
        <f t="shared" si="174"/>
        <v>508</v>
      </c>
      <c r="E1345" s="117">
        <f t="shared" si="175"/>
        <v>381.5</v>
      </c>
      <c r="F1345" s="104">
        <f t="shared" si="176"/>
        <v>0.74907021395040729</v>
      </c>
      <c r="G1345" s="52">
        <v>42873.090792824078</v>
      </c>
      <c r="H1345" s="3">
        <v>-0.25414004119861705</v>
      </c>
      <c r="I1345" s="4">
        <v>-0.35531546760234983</v>
      </c>
      <c r="J1345" s="63">
        <f t="shared" si="177"/>
        <v>1239</v>
      </c>
      <c r="K1345" s="117">
        <f t="shared" si="178"/>
        <v>229.5</v>
      </c>
      <c r="L1345" s="104">
        <f t="shared" si="179"/>
        <v>-0.45694723912937013</v>
      </c>
    </row>
    <row r="1346" spans="1:12">
      <c r="A1346" s="52">
        <v>42872.778408564816</v>
      </c>
      <c r="B1346" s="3">
        <v>-0.66713890759645023</v>
      </c>
      <c r="C1346" s="4">
        <v>-0.19347118437725577</v>
      </c>
      <c r="D1346" s="63">
        <f t="shared" si="174"/>
        <v>489</v>
      </c>
      <c r="E1346" s="117">
        <f t="shared" si="175"/>
        <v>314</v>
      </c>
      <c r="F1346" s="104">
        <f t="shared" si="176"/>
        <v>0.5122516777092927</v>
      </c>
      <c r="G1346" s="52">
        <v>42873.090908564816</v>
      </c>
      <c r="H1346" s="3">
        <v>-0.33161662981012335</v>
      </c>
      <c r="I1346" s="4">
        <v>-0.17324064897411903</v>
      </c>
      <c r="J1346" s="63">
        <f t="shared" si="177"/>
        <v>1159</v>
      </c>
      <c r="K1346" s="117">
        <f t="shared" si="178"/>
        <v>1139</v>
      </c>
      <c r="L1346" s="104">
        <f t="shared" si="179"/>
        <v>-0.11746934500977661</v>
      </c>
    </row>
    <row r="1347" spans="1:12">
      <c r="A1347" s="52">
        <v>42872.778524305555</v>
      </c>
      <c r="B1347" s="3">
        <v>-0.72151863683662909</v>
      </c>
      <c r="C1347" s="4">
        <v>-0.23393225518352931</v>
      </c>
      <c r="D1347" s="63">
        <f t="shared" si="174"/>
        <v>295</v>
      </c>
      <c r="E1347" s="117">
        <f t="shared" si="175"/>
        <v>200.5</v>
      </c>
      <c r="F1347" s="104">
        <f t="shared" si="176"/>
        <v>0.23859358837432493</v>
      </c>
      <c r="G1347" s="52">
        <v>42873.091024305555</v>
      </c>
      <c r="H1347" s="3">
        <v>0.1588986942002599</v>
      </c>
      <c r="I1347" s="4">
        <v>-0.25416279058666608</v>
      </c>
      <c r="J1347" s="63">
        <f t="shared" si="177"/>
        <v>1569</v>
      </c>
      <c r="K1347" s="117">
        <f t="shared" si="178"/>
        <v>664.5</v>
      </c>
      <c r="L1347" s="104">
        <f t="shared" si="179"/>
        <v>0.23090231404589487</v>
      </c>
    </row>
    <row r="1348" spans="1:12">
      <c r="A1348" s="52">
        <v>42872.778640046294</v>
      </c>
      <c r="B1348" s="3">
        <v>-0.80428799308874077</v>
      </c>
      <c r="C1348" s="4">
        <v>4.9295240460387052E-2</v>
      </c>
      <c r="D1348" s="63">
        <f t="shared" si="174"/>
        <v>60</v>
      </c>
      <c r="E1348" s="117">
        <f t="shared" si="175"/>
        <v>1304.5</v>
      </c>
      <c r="F1348" s="104">
        <f t="shared" si="176"/>
        <v>-0.41625206351172866</v>
      </c>
      <c r="G1348" s="52">
        <v>42873.091140046294</v>
      </c>
      <c r="H1348" s="3">
        <v>-0.47660764584078602</v>
      </c>
      <c r="I1348" s="4">
        <v>-0.33508493219921309</v>
      </c>
      <c r="J1348" s="63">
        <f t="shared" si="177"/>
        <v>984</v>
      </c>
      <c r="K1348" s="117">
        <f t="shared" si="178"/>
        <v>297</v>
      </c>
      <c r="L1348" s="104">
        <f t="shared" si="179"/>
        <v>0.11509972705778422</v>
      </c>
    </row>
    <row r="1349" spans="1:12">
      <c r="A1349" s="52">
        <v>42872.778755787032</v>
      </c>
      <c r="B1349" s="3">
        <v>-0.85698478399498179</v>
      </c>
      <c r="C1349" s="4">
        <v>8.8341696541135353E-3</v>
      </c>
      <c r="D1349" s="63">
        <f t="shared" si="174"/>
        <v>5</v>
      </c>
      <c r="E1349" s="117">
        <f t="shared" si="175"/>
        <v>1139.5</v>
      </c>
      <c r="F1349" s="104">
        <f t="shared" si="176"/>
        <v>-0.52383509857828625</v>
      </c>
      <c r="G1349" s="52">
        <v>42873.091255787032</v>
      </c>
      <c r="H1349" s="3">
        <v>-0.35230645235822289</v>
      </c>
      <c r="I1349" s="4">
        <v>-3.1626901152159978E-2</v>
      </c>
      <c r="J1349" s="63">
        <f t="shared" si="177"/>
        <v>1143</v>
      </c>
      <c r="K1349" s="117">
        <f t="shared" si="178"/>
        <v>1805.5</v>
      </c>
      <c r="L1349" s="104">
        <f t="shared" si="179"/>
        <v>0.49763014769286928</v>
      </c>
    </row>
    <row r="1350" spans="1:12">
      <c r="A1350" s="52">
        <v>42872.778871527778</v>
      </c>
      <c r="B1350" s="3">
        <v>-0.77598985997750669</v>
      </c>
      <c r="C1350" s="4">
        <v>-0.1327795781678455</v>
      </c>
      <c r="D1350" s="63">
        <f t="shared" si="174"/>
        <v>117</v>
      </c>
      <c r="E1350" s="117">
        <f t="shared" si="175"/>
        <v>531.5</v>
      </c>
      <c r="F1350" s="104">
        <f t="shared" si="176"/>
        <v>-0.81484106227760766</v>
      </c>
      <c r="G1350" s="52">
        <v>42873.091371527778</v>
      </c>
      <c r="H1350" s="3">
        <v>0.23314499294634292</v>
      </c>
      <c r="I1350" s="4">
        <v>-0.37554600300548657</v>
      </c>
      <c r="J1350" s="63">
        <f t="shared" si="177"/>
        <v>1620</v>
      </c>
      <c r="K1350" s="117">
        <f t="shared" si="178"/>
        <v>169</v>
      </c>
      <c r="L1350" s="104">
        <f t="shared" si="179"/>
        <v>0.43591839503418284</v>
      </c>
    </row>
    <row r="1351" spans="1:12">
      <c r="A1351" s="52">
        <v>42872.778993055559</v>
      </c>
      <c r="B1351" s="3">
        <v>-0.73021565816410094</v>
      </c>
      <c r="C1351" s="4">
        <v>-3.1626901152159978E-2</v>
      </c>
      <c r="D1351" s="63">
        <f t="shared" si="174"/>
        <v>262</v>
      </c>
      <c r="E1351" s="117">
        <f t="shared" si="175"/>
        <v>956.5</v>
      </c>
      <c r="F1351" s="104">
        <f t="shared" si="176"/>
        <v>-0.46404847642943708</v>
      </c>
      <c r="G1351" s="52">
        <v>42873.091487268524</v>
      </c>
      <c r="H1351" s="3">
        <v>3.4406314319348381E-2</v>
      </c>
      <c r="I1351" s="4">
        <v>-0.3148543967960763</v>
      </c>
      <c r="J1351" s="63">
        <f t="shared" si="177"/>
        <v>1481</v>
      </c>
      <c r="K1351" s="117">
        <f t="shared" si="178"/>
        <v>364.5</v>
      </c>
      <c r="L1351" s="104">
        <f t="shared" si="179"/>
        <v>0.32785426291711683</v>
      </c>
    </row>
    <row r="1352" spans="1:12">
      <c r="A1352" s="52">
        <v>42872.779103009263</v>
      </c>
      <c r="B1352" s="3">
        <v>-0.71427905268881386</v>
      </c>
      <c r="C1352" s="4">
        <v>2.9064705057250291E-2</v>
      </c>
      <c r="D1352" s="63">
        <f t="shared" si="174"/>
        <v>318</v>
      </c>
      <c r="E1352" s="117">
        <f t="shared" si="175"/>
        <v>1226.5</v>
      </c>
      <c r="F1352" s="104">
        <f t="shared" si="176"/>
        <v>0.53553887424519853</v>
      </c>
      <c r="G1352" s="52">
        <v>42873.091603009263</v>
      </c>
      <c r="H1352" s="3">
        <v>0.43788231172097636</v>
      </c>
      <c r="I1352" s="4">
        <v>-0.23393225518352931</v>
      </c>
      <c r="J1352" s="63">
        <f t="shared" si="177"/>
        <v>1762</v>
      </c>
      <c r="K1352" s="117">
        <f t="shared" si="178"/>
        <v>789</v>
      </c>
      <c r="L1352" s="104">
        <f t="shared" si="179"/>
        <v>0.28195660081303453</v>
      </c>
    </row>
    <row r="1353" spans="1:12">
      <c r="A1353" s="52">
        <v>42872.779218750002</v>
      </c>
      <c r="B1353" s="3">
        <v>-0.58505003410928003</v>
      </c>
      <c r="C1353" s="4">
        <v>0.10998684666979731</v>
      </c>
      <c r="D1353" s="63">
        <f t="shared" si="174"/>
        <v>762</v>
      </c>
      <c r="E1353" s="117">
        <f t="shared" si="175"/>
        <v>1519</v>
      </c>
      <c r="F1353" s="104">
        <f t="shared" si="176"/>
        <v>0.63976019008927221</v>
      </c>
      <c r="G1353" s="52">
        <v>42873.091718750002</v>
      </c>
      <c r="H1353" s="3">
        <v>0.26916608297119204</v>
      </c>
      <c r="I1353" s="4">
        <v>-0.5373902862305806</v>
      </c>
      <c r="J1353" s="63">
        <f t="shared" si="177"/>
        <v>1647</v>
      </c>
      <c r="K1353" s="117">
        <f t="shared" si="178"/>
        <v>4.5</v>
      </c>
      <c r="L1353" s="104">
        <f t="shared" si="179"/>
        <v>0.51668838849326659</v>
      </c>
    </row>
    <row r="1354" spans="1:12">
      <c r="A1354" s="52">
        <v>42872.77933449074</v>
      </c>
      <c r="B1354" s="3">
        <v>-7.0808819868573486E-2</v>
      </c>
      <c r="C1354" s="4">
        <v>8.8341696541135353E-3</v>
      </c>
      <c r="D1354" s="63">
        <f t="shared" si="174"/>
        <v>1827</v>
      </c>
      <c r="E1354" s="117">
        <f t="shared" si="175"/>
        <v>1139.5</v>
      </c>
      <c r="F1354" s="104">
        <f t="shared" si="176"/>
        <v>-8.9475932407304549E-3</v>
      </c>
      <c r="G1354" s="52">
        <v>42873.09183449074</v>
      </c>
      <c r="H1354" s="3">
        <v>0.17072851653625373</v>
      </c>
      <c r="I1354" s="4">
        <v>6.9525775863523806E-2</v>
      </c>
      <c r="J1354" s="63">
        <f t="shared" si="177"/>
        <v>1577</v>
      </c>
      <c r="K1354" s="117">
        <f t="shared" si="178"/>
        <v>2076.5</v>
      </c>
      <c r="L1354" s="104">
        <f t="shared" si="179"/>
        <v>0.32140145617861476</v>
      </c>
    </row>
    <row r="1355" spans="1:12">
      <c r="A1355" s="52">
        <v>42872.779450231479</v>
      </c>
      <c r="B1355" s="3">
        <v>-0.21805069459905566</v>
      </c>
      <c r="C1355" s="4">
        <v>0.10998684666979731</v>
      </c>
      <c r="D1355" s="63">
        <f t="shared" si="174"/>
        <v>1617</v>
      </c>
      <c r="E1355" s="117">
        <f t="shared" si="175"/>
        <v>1519</v>
      </c>
      <c r="F1355" s="104">
        <f t="shared" si="176"/>
        <v>-0.22306353281555269</v>
      </c>
      <c r="G1355" s="52">
        <v>42873.091950231479</v>
      </c>
      <c r="H1355" s="3">
        <v>3.7797686818442887E-2</v>
      </c>
      <c r="I1355" s="4">
        <v>-0.49692921542430712</v>
      </c>
      <c r="J1355" s="63">
        <f t="shared" si="177"/>
        <v>1487</v>
      </c>
      <c r="K1355" s="117">
        <f t="shared" si="178"/>
        <v>14</v>
      </c>
      <c r="L1355" s="104">
        <f t="shared" si="179"/>
        <v>-8.3152949683435187E-2</v>
      </c>
    </row>
    <row r="1356" spans="1:12">
      <c r="A1356" s="52">
        <v>42872.779565972218</v>
      </c>
      <c r="B1356" s="3">
        <v>-0.70312674881121884</v>
      </c>
      <c r="C1356" s="4">
        <v>-0.21370171978039254</v>
      </c>
      <c r="D1356" s="63">
        <f t="shared" si="174"/>
        <v>354</v>
      </c>
      <c r="E1356" s="117">
        <f t="shared" si="175"/>
        <v>259</v>
      </c>
      <c r="F1356" s="104">
        <f t="shared" si="176"/>
        <v>0.39586597966207349</v>
      </c>
      <c r="G1356" s="52">
        <v>42873.092065972218</v>
      </c>
      <c r="H1356" s="3">
        <v>-0.28531495589839551</v>
      </c>
      <c r="I1356" s="4">
        <v>-0.25416279058666608</v>
      </c>
      <c r="J1356" s="63">
        <f t="shared" si="177"/>
        <v>1209</v>
      </c>
      <c r="K1356" s="117">
        <f t="shared" si="178"/>
        <v>664.5</v>
      </c>
      <c r="L1356" s="104">
        <f t="shared" si="179"/>
        <v>2.4343891473206907E-2</v>
      </c>
    </row>
    <row r="1357" spans="1:12">
      <c r="A1357" s="52">
        <v>42872.779681712964</v>
      </c>
      <c r="B1357" s="3">
        <v>-0.69305959358678393</v>
      </c>
      <c r="C1357" s="4">
        <v>-0.25416279058666608</v>
      </c>
      <c r="D1357" s="63">
        <f t="shared" si="174"/>
        <v>391</v>
      </c>
      <c r="E1357" s="117">
        <f t="shared" si="175"/>
        <v>150.5</v>
      </c>
      <c r="F1357" s="104">
        <f t="shared" si="176"/>
        <v>-7.9392657773187547E-2</v>
      </c>
      <c r="G1357" s="52">
        <v>42873.092181712964</v>
      </c>
      <c r="H1357" s="3">
        <v>-0.45023851755962135</v>
      </c>
      <c r="I1357" s="4">
        <v>-0.43623760921489685</v>
      </c>
      <c r="J1357" s="63">
        <f t="shared" si="177"/>
        <v>1030</v>
      </c>
      <c r="K1357" s="117">
        <f t="shared" si="178"/>
        <v>61</v>
      </c>
      <c r="L1357" s="104">
        <f t="shared" si="179"/>
        <v>-5.3225003404674315E-2</v>
      </c>
    </row>
    <row r="1358" spans="1:12">
      <c r="A1358" s="52">
        <v>42872.779797453702</v>
      </c>
      <c r="B1358" s="3">
        <v>-0.69104608322391714</v>
      </c>
      <c r="C1358" s="4">
        <v>-0.21370171978039254</v>
      </c>
      <c r="D1358" s="63">
        <f t="shared" si="174"/>
        <v>398</v>
      </c>
      <c r="E1358" s="117">
        <f t="shared" si="175"/>
        <v>259</v>
      </c>
      <c r="F1358" s="104">
        <f t="shared" si="176"/>
        <v>-0.2651386250503337</v>
      </c>
      <c r="G1358" s="52">
        <v>42873.092297453702</v>
      </c>
      <c r="H1358" s="3">
        <v>-0.39095811474136832</v>
      </c>
      <c r="I1358" s="4">
        <v>-0.3148543967960763</v>
      </c>
      <c r="J1358" s="63">
        <f t="shared" si="177"/>
        <v>1101</v>
      </c>
      <c r="K1358" s="117">
        <f t="shared" si="178"/>
        <v>364.5</v>
      </c>
      <c r="L1358" s="104">
        <f t="shared" si="179"/>
        <v>0.37700428094192601</v>
      </c>
    </row>
    <row r="1359" spans="1:12">
      <c r="A1359" s="52">
        <v>42872.779913194448</v>
      </c>
      <c r="B1359" s="3">
        <v>-0.69823444020946035</v>
      </c>
      <c r="C1359" s="4">
        <v>-0.15301011357098052</v>
      </c>
      <c r="D1359" s="63">
        <f t="shared" si="174"/>
        <v>372</v>
      </c>
      <c r="E1359" s="117">
        <f t="shared" si="175"/>
        <v>474.5</v>
      </c>
      <c r="F1359" s="104">
        <f t="shared" si="176"/>
        <v>-0.5820248126743115</v>
      </c>
      <c r="G1359" s="52">
        <v>42873.092413194448</v>
      </c>
      <c r="H1359" s="3">
        <v>5.5692656752380089E-2</v>
      </c>
      <c r="I1359" s="4">
        <v>-0.33508493219921309</v>
      </c>
      <c r="J1359" s="63">
        <f t="shared" si="177"/>
        <v>1499</v>
      </c>
      <c r="K1359" s="117">
        <f t="shared" si="178"/>
        <v>297</v>
      </c>
      <c r="L1359" s="104">
        <f t="shared" si="179"/>
        <v>-0.11591514607795256</v>
      </c>
    </row>
    <row r="1360" spans="1:12">
      <c r="A1360" s="52">
        <v>42872.780028935187</v>
      </c>
      <c r="B1360" s="3">
        <v>-0.80050409976181691</v>
      </c>
      <c r="C1360" s="4">
        <v>-0.15301011357098052</v>
      </c>
      <c r="D1360" s="63">
        <f t="shared" si="174"/>
        <v>68</v>
      </c>
      <c r="E1360" s="117">
        <f t="shared" si="175"/>
        <v>474.5</v>
      </c>
      <c r="F1360" s="104">
        <f t="shared" si="176"/>
        <v>-0.63856014372480074</v>
      </c>
      <c r="G1360" s="52">
        <v>42873.092528935187</v>
      </c>
      <c r="H1360" s="3">
        <v>9.1593960494469426E-2</v>
      </c>
      <c r="I1360" s="4">
        <v>-0.21370171978039254</v>
      </c>
      <c r="J1360" s="63">
        <f t="shared" si="177"/>
        <v>1526</v>
      </c>
      <c r="K1360" s="117">
        <f t="shared" si="178"/>
        <v>909</v>
      </c>
      <c r="L1360" s="104">
        <f t="shared" si="179"/>
        <v>-0.67900136446355253</v>
      </c>
    </row>
    <row r="1361" spans="1:12">
      <c r="A1361" s="52">
        <v>42872.780144675926</v>
      </c>
      <c r="B1361" s="3">
        <v>-0.85578367011366407</v>
      </c>
      <c r="C1361" s="4">
        <v>-7.20879719584335E-2</v>
      </c>
      <c r="D1361" s="63">
        <f t="shared" si="174"/>
        <v>6</v>
      </c>
      <c r="E1361" s="117">
        <f t="shared" si="175"/>
        <v>792.5</v>
      </c>
      <c r="F1361" s="104">
        <f t="shared" si="176"/>
        <v>-0.83932063280749669</v>
      </c>
      <c r="G1361" s="52">
        <v>42873.092644675926</v>
      </c>
      <c r="H1361" s="3">
        <v>4.8304413953480542E-3</v>
      </c>
      <c r="I1361" s="4">
        <v>-0.23393225518352931</v>
      </c>
      <c r="J1361" s="63">
        <f t="shared" si="177"/>
        <v>1459</v>
      </c>
      <c r="K1361" s="117">
        <f t="shared" si="178"/>
        <v>789</v>
      </c>
      <c r="L1361" s="104">
        <f t="shared" si="179"/>
        <v>-0.30444792577887492</v>
      </c>
    </row>
    <row r="1362" spans="1:12">
      <c r="A1362" s="52">
        <v>42872.780260416665</v>
      </c>
      <c r="B1362" s="3">
        <v>-0.8170320644203749</v>
      </c>
      <c r="C1362" s="4">
        <v>-0.15301011357098052</v>
      </c>
      <c r="D1362" s="63">
        <f t="shared" si="174"/>
        <v>40</v>
      </c>
      <c r="E1362" s="117">
        <f t="shared" si="175"/>
        <v>474.5</v>
      </c>
      <c r="F1362" s="104">
        <f t="shared" si="176"/>
        <v>-0.62472282831943771</v>
      </c>
      <c r="G1362" s="52">
        <v>42873.092760416665</v>
      </c>
      <c r="H1362" s="3">
        <v>-0.29559341740630068</v>
      </c>
      <c r="I1362" s="4">
        <v>-0.29462386139293956</v>
      </c>
      <c r="J1362" s="63">
        <f t="shared" si="177"/>
        <v>1192</v>
      </c>
      <c r="K1362" s="117">
        <f t="shared" si="178"/>
        <v>447.5</v>
      </c>
      <c r="L1362" s="104">
        <f t="shared" si="179"/>
        <v>-0.1087781733809277</v>
      </c>
    </row>
    <row r="1363" spans="1:12">
      <c r="A1363" s="52">
        <v>42872.780376157403</v>
      </c>
      <c r="B1363" s="3">
        <v>-0.65107366891306384</v>
      </c>
      <c r="C1363" s="4">
        <v>-0.23393225518352931</v>
      </c>
      <c r="D1363" s="63">
        <f t="shared" si="174"/>
        <v>533</v>
      </c>
      <c r="E1363" s="117">
        <f t="shared" si="175"/>
        <v>200.5</v>
      </c>
      <c r="F1363" s="104">
        <f t="shared" si="176"/>
        <v>-0.7119611521372895</v>
      </c>
      <c r="G1363" s="52">
        <v>42873.092876157403</v>
      </c>
      <c r="H1363" s="3">
        <v>-0.62733093969435494</v>
      </c>
      <c r="I1363" s="4">
        <v>-0.49692921542430712</v>
      </c>
      <c r="J1363" s="63">
        <f t="shared" si="177"/>
        <v>718</v>
      </c>
      <c r="K1363" s="117">
        <f t="shared" si="178"/>
        <v>14</v>
      </c>
      <c r="L1363" s="104">
        <f t="shared" si="179"/>
        <v>0.1350737465541377</v>
      </c>
    </row>
    <row r="1364" spans="1:12">
      <c r="A1364" s="52">
        <v>42872.780491898149</v>
      </c>
      <c r="B1364" s="3">
        <v>-0.71432279320200476</v>
      </c>
      <c r="C1364" s="4">
        <v>-0.11254904276470701</v>
      </c>
      <c r="D1364" s="63">
        <f t="shared" si="174"/>
        <v>317</v>
      </c>
      <c r="E1364" s="117">
        <f t="shared" si="175"/>
        <v>618.5</v>
      </c>
      <c r="F1364" s="104">
        <f t="shared" si="176"/>
        <v>-0.91945050387746996</v>
      </c>
      <c r="G1364" s="52">
        <v>42873.092991898149</v>
      </c>
      <c r="H1364" s="3">
        <v>-0.65450860767548447</v>
      </c>
      <c r="I1364" s="4">
        <v>-0.41600707381176011</v>
      </c>
      <c r="J1364" s="63">
        <f t="shared" si="177"/>
        <v>674</v>
      </c>
      <c r="K1364" s="117">
        <f t="shared" si="178"/>
        <v>95.5</v>
      </c>
      <c r="L1364" s="104">
        <f t="shared" si="179"/>
        <v>-3.850045287637311E-2</v>
      </c>
    </row>
    <row r="1365" spans="1:12">
      <c r="A1365" s="52">
        <v>42872.780607638888</v>
      </c>
      <c r="B1365" s="3">
        <v>-0.72259395477157629</v>
      </c>
      <c r="C1365" s="4">
        <v>-0.23393225518352931</v>
      </c>
      <c r="D1365" s="63">
        <f t="shared" si="174"/>
        <v>289</v>
      </c>
      <c r="E1365" s="117">
        <f t="shared" si="175"/>
        <v>200.5</v>
      </c>
      <c r="F1365" s="104">
        <f t="shared" si="176"/>
        <v>-0.82677916021990405</v>
      </c>
      <c r="G1365" s="52">
        <v>42873.093107638888</v>
      </c>
      <c r="H1365" s="3">
        <v>-0.58303136768069352</v>
      </c>
      <c r="I1365" s="4">
        <v>-0.3148543967960763</v>
      </c>
      <c r="J1365" s="63">
        <f t="shared" si="177"/>
        <v>808</v>
      </c>
      <c r="K1365" s="117">
        <f t="shared" si="178"/>
        <v>364.5</v>
      </c>
      <c r="L1365" s="104">
        <f t="shared" si="179"/>
        <v>-0.55542654647447354</v>
      </c>
    </row>
    <row r="1366" spans="1:12">
      <c r="A1366" s="52">
        <v>42872.780723379634</v>
      </c>
      <c r="B1366" s="3">
        <v>-0.75968573416590324</v>
      </c>
      <c r="C1366" s="4">
        <v>-0.21370171978039254</v>
      </c>
      <c r="D1366" s="63">
        <f t="shared" ref="D1366:D1429" si="180">_xlfn.RANK.AVG(B1366,B$21:B$2541,1)</f>
        <v>169</v>
      </c>
      <c r="E1366" s="117">
        <f t="shared" ref="E1366:E1429" si="181">_xlfn.RANK.AVG(C1366,C$21:C$2541,1)</f>
        <v>259</v>
      </c>
      <c r="F1366" s="104">
        <f t="shared" ref="F1366:F1429" si="182">CORREL(D1371:D1375,E1366:E1370)</f>
        <v>-0.78050678309444588</v>
      </c>
      <c r="G1366" s="52">
        <v>42873.093223379634</v>
      </c>
      <c r="H1366" s="3">
        <v>-0.32528689589453941</v>
      </c>
      <c r="I1366" s="4">
        <v>-0.29462386139293956</v>
      </c>
      <c r="J1366" s="63">
        <f t="shared" ref="J1366:J1429" si="183">_xlfn.RANK.AVG(H1366,H$21:H$2361,1)</f>
        <v>1162</v>
      </c>
      <c r="K1366" s="117">
        <f t="shared" ref="K1366:K1429" si="184">_xlfn.RANK.AVG(I1366,I$21:I$2361,1)</f>
        <v>447.5</v>
      </c>
      <c r="L1366" s="104">
        <f t="shared" ref="L1366:L1429" si="185">CORREL(J1371:J1375,K1366:K1370)</f>
        <v>-0.4352221075749787</v>
      </c>
    </row>
    <row r="1367" spans="1:12">
      <c r="A1367" s="52">
        <v>42872.780839120373</v>
      </c>
      <c r="B1367" s="3">
        <v>-0.20560743212491256</v>
      </c>
      <c r="C1367" s="4">
        <v>-9.2318507361571989E-2</v>
      </c>
      <c r="D1367" s="63">
        <f t="shared" si="180"/>
        <v>1638</v>
      </c>
      <c r="E1367" s="117">
        <f t="shared" si="181"/>
        <v>676</v>
      </c>
      <c r="F1367" s="104">
        <f t="shared" si="182"/>
        <v>-0.45623471910170471</v>
      </c>
      <c r="G1367" s="52">
        <v>42873.093339120373</v>
      </c>
      <c r="H1367" s="3">
        <v>-0.35282531746908846</v>
      </c>
      <c r="I1367" s="4">
        <v>-0.35531546760234983</v>
      </c>
      <c r="J1367" s="63">
        <f t="shared" si="183"/>
        <v>1141</v>
      </c>
      <c r="K1367" s="117">
        <f t="shared" si="184"/>
        <v>229.5</v>
      </c>
      <c r="L1367" s="104">
        <f t="shared" si="185"/>
        <v>-0.38351301952116745</v>
      </c>
    </row>
    <row r="1368" spans="1:12">
      <c r="A1368" s="52">
        <v>42872.780954861111</v>
      </c>
      <c r="B1368" s="3">
        <v>-0.411085468976574</v>
      </c>
      <c r="C1368" s="4">
        <v>2.9064705057250291E-2</v>
      </c>
      <c r="D1368" s="63">
        <f t="shared" si="180"/>
        <v>1272</v>
      </c>
      <c r="E1368" s="117">
        <f t="shared" si="181"/>
        <v>1226.5</v>
      </c>
      <c r="F1368" s="104">
        <f t="shared" si="182"/>
        <v>-0.27743409868585867</v>
      </c>
      <c r="G1368" s="52">
        <v>42873.093454861111</v>
      </c>
      <c r="H1368" s="3">
        <v>-0.35734201893800971</v>
      </c>
      <c r="I1368" s="4">
        <v>-0.35531546760234983</v>
      </c>
      <c r="J1368" s="63">
        <f t="shared" si="183"/>
        <v>1133</v>
      </c>
      <c r="K1368" s="117">
        <f t="shared" si="184"/>
        <v>229.5</v>
      </c>
      <c r="L1368" s="104">
        <f t="shared" si="185"/>
        <v>-0.54653240282204918</v>
      </c>
    </row>
    <row r="1369" spans="1:12">
      <c r="A1369" s="52">
        <v>42872.78107060185</v>
      </c>
      <c r="B1369" s="3">
        <v>-0.6215798956741706</v>
      </c>
      <c r="C1369" s="4">
        <v>-9.2318507361570254E-2</v>
      </c>
      <c r="D1369" s="63">
        <f t="shared" si="180"/>
        <v>644</v>
      </c>
      <c r="E1369" s="117">
        <f t="shared" si="181"/>
        <v>719</v>
      </c>
      <c r="F1369" s="104">
        <f t="shared" si="182"/>
        <v>-0.5496114799655919</v>
      </c>
      <c r="G1369" s="52">
        <v>42873.09357060185</v>
      </c>
      <c r="H1369" s="3">
        <v>0.16385752718989949</v>
      </c>
      <c r="I1369" s="4">
        <v>6.9525775863523806E-2</v>
      </c>
      <c r="J1369" s="63">
        <f t="shared" si="183"/>
        <v>1571</v>
      </c>
      <c r="K1369" s="117">
        <f t="shared" si="184"/>
        <v>2076.5</v>
      </c>
      <c r="L1369" s="104">
        <f t="shared" si="185"/>
        <v>-0.41003606805674986</v>
      </c>
    </row>
    <row r="1370" spans="1:12">
      <c r="A1370" s="52">
        <v>42872.781186342589</v>
      </c>
      <c r="B1370" s="3">
        <v>-0.12099134518226096</v>
      </c>
      <c r="C1370" s="4">
        <v>-1.1396365749023222E-2</v>
      </c>
      <c r="D1370" s="63">
        <f t="shared" si="180"/>
        <v>1771</v>
      </c>
      <c r="E1370" s="117">
        <f t="shared" si="181"/>
        <v>1048</v>
      </c>
      <c r="F1370" s="104">
        <f t="shared" si="182"/>
        <v>-0.59641569428430985</v>
      </c>
      <c r="G1370" s="52">
        <v>42873.093686342589</v>
      </c>
      <c r="H1370" s="3">
        <v>0.12971008715197438</v>
      </c>
      <c r="I1370" s="4">
        <v>-0.43623760921489685</v>
      </c>
      <c r="J1370" s="63">
        <f t="shared" si="183"/>
        <v>1545</v>
      </c>
      <c r="K1370" s="117">
        <f t="shared" si="184"/>
        <v>61</v>
      </c>
      <c r="L1370" s="104">
        <f t="shared" si="185"/>
        <v>-7.5954849775454851E-3</v>
      </c>
    </row>
    <row r="1371" spans="1:12">
      <c r="A1371" s="52">
        <v>42872.781302083335</v>
      </c>
      <c r="B1371" s="3">
        <v>-0.37439506387458305</v>
      </c>
      <c r="C1371" s="4">
        <v>-0.15301011357098226</v>
      </c>
      <c r="D1371" s="63">
        <f t="shared" si="180"/>
        <v>1347</v>
      </c>
      <c r="E1371" s="117">
        <f t="shared" si="181"/>
        <v>437</v>
      </c>
      <c r="F1371" s="104">
        <f t="shared" si="182"/>
        <v>1.9135769162223714E-2</v>
      </c>
      <c r="G1371" s="52">
        <v>42873.093802083335</v>
      </c>
      <c r="H1371" s="3">
        <v>-0.24212700892293301</v>
      </c>
      <c r="I1371" s="4">
        <v>-0.45646814461803364</v>
      </c>
      <c r="J1371" s="63">
        <f t="shared" si="183"/>
        <v>1249</v>
      </c>
      <c r="K1371" s="117">
        <f t="shared" si="184"/>
        <v>35.5</v>
      </c>
      <c r="L1371" s="104">
        <f t="shared" si="185"/>
        <v>-0.51571795817378863</v>
      </c>
    </row>
    <row r="1372" spans="1:12">
      <c r="A1372" s="52">
        <v>42872.781417824073</v>
      </c>
      <c r="B1372" s="3">
        <v>-0.44580562034112348</v>
      </c>
      <c r="C1372" s="4">
        <v>6.9525775863523806E-2</v>
      </c>
      <c r="D1372" s="63">
        <f t="shared" si="180"/>
        <v>1189</v>
      </c>
      <c r="E1372" s="117">
        <f t="shared" si="181"/>
        <v>1373.5</v>
      </c>
      <c r="F1372" s="104">
        <f t="shared" si="182"/>
        <v>-0.10108337121811752</v>
      </c>
      <c r="G1372" s="52">
        <v>42873.093917824073</v>
      </c>
      <c r="H1372" s="3">
        <v>-0.37749619601873302</v>
      </c>
      <c r="I1372" s="4">
        <v>-0.43623760921489685</v>
      </c>
      <c r="J1372" s="63">
        <f t="shared" si="183"/>
        <v>1115</v>
      </c>
      <c r="K1372" s="117">
        <f t="shared" si="184"/>
        <v>61</v>
      </c>
      <c r="L1372" s="104">
        <f t="shared" si="185"/>
        <v>-0.20862129782469357</v>
      </c>
    </row>
    <row r="1373" spans="1:12">
      <c r="A1373" s="52">
        <v>42872.781533564819</v>
      </c>
      <c r="B1373" s="3">
        <v>-0.77692975994758118</v>
      </c>
      <c r="C1373" s="4">
        <v>-0.21370171978039254</v>
      </c>
      <c r="D1373" s="63">
        <f t="shared" si="180"/>
        <v>115</v>
      </c>
      <c r="E1373" s="117">
        <f t="shared" si="181"/>
        <v>259</v>
      </c>
      <c r="F1373" s="104">
        <f t="shared" si="182"/>
        <v>0.50283764428128408</v>
      </c>
      <c r="G1373" s="52">
        <v>42873.094033564819</v>
      </c>
      <c r="H1373" s="3">
        <v>-0.56509514638483538</v>
      </c>
      <c r="I1373" s="4">
        <v>-0.47669868002117038</v>
      </c>
      <c r="J1373" s="63">
        <f t="shared" si="183"/>
        <v>839</v>
      </c>
      <c r="K1373" s="117">
        <f t="shared" si="184"/>
        <v>23</v>
      </c>
      <c r="L1373" s="104">
        <f t="shared" si="185"/>
        <v>0.11587478448917697</v>
      </c>
    </row>
    <row r="1374" spans="1:12">
      <c r="A1374" s="52">
        <v>42872.781649305558</v>
      </c>
      <c r="B1374" s="3">
        <v>-0.87453862739918997</v>
      </c>
      <c r="C1374" s="4">
        <v>-3.1626901152159978E-2</v>
      </c>
      <c r="D1374" s="63">
        <f t="shared" si="180"/>
        <v>1</v>
      </c>
      <c r="E1374" s="117">
        <f t="shared" si="181"/>
        <v>956.5</v>
      </c>
      <c r="F1374" s="104">
        <f t="shared" si="182"/>
        <v>0.45452147413949184</v>
      </c>
      <c r="G1374" s="52">
        <v>42873.094149305558</v>
      </c>
      <c r="H1374" s="3">
        <v>-0.61853074393356999</v>
      </c>
      <c r="I1374" s="4">
        <v>-0.41600707381176011</v>
      </c>
      <c r="J1374" s="63">
        <f t="shared" si="183"/>
        <v>738</v>
      </c>
      <c r="K1374" s="117">
        <f t="shared" si="184"/>
        <v>95.5</v>
      </c>
      <c r="L1374" s="104">
        <f t="shared" si="185"/>
        <v>0.61605678712322898</v>
      </c>
    </row>
    <row r="1375" spans="1:12">
      <c r="A1375" s="52">
        <v>42872.781765046297</v>
      </c>
      <c r="B1375" s="3">
        <v>-0.85526033673047597</v>
      </c>
      <c r="C1375" s="4">
        <v>-1.1396365749023222E-2</v>
      </c>
      <c r="D1375" s="63">
        <f t="shared" si="180"/>
        <v>7</v>
      </c>
      <c r="E1375" s="117">
        <f t="shared" si="181"/>
        <v>1048</v>
      </c>
      <c r="F1375" s="104">
        <f t="shared" si="182"/>
        <v>0.61644663001975186</v>
      </c>
      <c r="G1375" s="52">
        <v>42873.094265046297</v>
      </c>
      <c r="H1375" s="3">
        <v>-0.57080105436430439</v>
      </c>
      <c r="I1375" s="4">
        <v>-0.29462386139293956</v>
      </c>
      <c r="J1375" s="63">
        <f t="shared" si="183"/>
        <v>830</v>
      </c>
      <c r="K1375" s="117">
        <f t="shared" si="184"/>
        <v>447.5</v>
      </c>
      <c r="L1375" s="104">
        <f t="shared" si="185"/>
        <v>0.89193809992638484</v>
      </c>
    </row>
    <row r="1376" spans="1:12">
      <c r="A1376" s="52">
        <v>42872.781880787035</v>
      </c>
      <c r="B1376" s="3">
        <v>-0.68574149173468457</v>
      </c>
      <c r="C1376" s="4">
        <v>-0.25416279058666608</v>
      </c>
      <c r="D1376" s="63">
        <f t="shared" si="180"/>
        <v>423</v>
      </c>
      <c r="E1376" s="117">
        <f t="shared" si="181"/>
        <v>150.5</v>
      </c>
      <c r="F1376" s="104">
        <f t="shared" si="182"/>
        <v>-0.63240500404820865</v>
      </c>
      <c r="G1376" s="52">
        <v>42873.094380787035</v>
      </c>
      <c r="H1376" s="3">
        <v>-0.6038429026847022</v>
      </c>
      <c r="I1376" s="4">
        <v>-0.47669868002117038</v>
      </c>
      <c r="J1376" s="63">
        <f t="shared" si="183"/>
        <v>769</v>
      </c>
      <c r="K1376" s="117">
        <f t="shared" si="184"/>
        <v>23</v>
      </c>
      <c r="L1376" s="104">
        <f t="shared" si="185"/>
        <v>0.88894008238788969</v>
      </c>
    </row>
    <row r="1377" spans="1:12">
      <c r="A1377" s="52">
        <v>42872.781996527774</v>
      </c>
      <c r="B1377" s="3">
        <v>-0.72636584393390191</v>
      </c>
      <c r="C1377" s="4">
        <v>-0.15301011357098226</v>
      </c>
      <c r="D1377" s="63">
        <f t="shared" si="180"/>
        <v>275</v>
      </c>
      <c r="E1377" s="117">
        <f t="shared" si="181"/>
        <v>437</v>
      </c>
      <c r="F1377" s="104">
        <f t="shared" si="182"/>
        <v>0.29757539977697578</v>
      </c>
      <c r="G1377" s="52">
        <v>42873.094496527774</v>
      </c>
      <c r="H1377" s="3">
        <v>-0.47357026724716805</v>
      </c>
      <c r="I1377" s="4">
        <v>-0.45646814461803364</v>
      </c>
      <c r="J1377" s="63">
        <f t="shared" si="183"/>
        <v>991</v>
      </c>
      <c r="K1377" s="117">
        <f t="shared" si="184"/>
        <v>35.5</v>
      </c>
      <c r="L1377" s="104">
        <f t="shared" si="185"/>
        <v>0.4805584337524399</v>
      </c>
    </row>
    <row r="1378" spans="1:12">
      <c r="A1378" s="52">
        <v>42872.782112268513</v>
      </c>
      <c r="B1378" s="3">
        <v>-0.65435653513371428</v>
      </c>
      <c r="C1378" s="4">
        <v>-0.1327795781678455</v>
      </c>
      <c r="D1378" s="63">
        <f t="shared" si="180"/>
        <v>519</v>
      </c>
      <c r="E1378" s="117">
        <f t="shared" si="181"/>
        <v>531.5</v>
      </c>
      <c r="F1378" s="104">
        <f t="shared" si="182"/>
        <v>0.36321031477545362</v>
      </c>
      <c r="G1378" s="52">
        <v>42873.094612268513</v>
      </c>
      <c r="H1378" s="3">
        <v>-0.60860606619652891</v>
      </c>
      <c r="I1378" s="4">
        <v>-0.3148543967960763</v>
      </c>
      <c r="J1378" s="63">
        <f t="shared" si="183"/>
        <v>754</v>
      </c>
      <c r="K1378" s="117">
        <f t="shared" si="184"/>
        <v>364.5</v>
      </c>
      <c r="L1378" s="104">
        <f t="shared" si="185"/>
        <v>-0.31213929786089623</v>
      </c>
    </row>
    <row r="1379" spans="1:12">
      <c r="A1379" s="52">
        <v>42872.782228009259</v>
      </c>
      <c r="B1379" s="3">
        <v>-0.67051199772968373</v>
      </c>
      <c r="C1379" s="4">
        <v>-0.21370171978039254</v>
      </c>
      <c r="D1379" s="63">
        <f t="shared" si="180"/>
        <v>472</v>
      </c>
      <c r="E1379" s="117">
        <f t="shared" si="181"/>
        <v>259</v>
      </c>
      <c r="F1379" s="104">
        <f t="shared" si="182"/>
        <v>0.15146225223531606</v>
      </c>
      <c r="G1379" s="52">
        <v>42873.094728009259</v>
      </c>
      <c r="H1379" s="3">
        <v>-0.62934514930606988</v>
      </c>
      <c r="I1379" s="4">
        <v>-0.21370171978039254</v>
      </c>
      <c r="J1379" s="63">
        <f t="shared" si="183"/>
        <v>714</v>
      </c>
      <c r="K1379" s="117">
        <f t="shared" si="184"/>
        <v>909</v>
      </c>
      <c r="L1379" s="104">
        <f t="shared" si="185"/>
        <v>-0.28925556851829842</v>
      </c>
    </row>
    <row r="1380" spans="1:12">
      <c r="A1380" s="52">
        <v>42872.782343750005</v>
      </c>
      <c r="B1380" s="3">
        <v>-0.4978096826445072</v>
      </c>
      <c r="C1380" s="4">
        <v>-7.20879719584335E-2</v>
      </c>
      <c r="D1380" s="63">
        <f t="shared" si="180"/>
        <v>1019</v>
      </c>
      <c r="E1380" s="117">
        <f t="shared" si="181"/>
        <v>792.5</v>
      </c>
      <c r="F1380" s="104">
        <f t="shared" si="182"/>
        <v>-0.21855266807625037</v>
      </c>
      <c r="G1380" s="52">
        <v>42873.094843750005</v>
      </c>
      <c r="H1380" s="3">
        <v>-0.66207073357510504</v>
      </c>
      <c r="I1380" s="4">
        <v>-0.29462386139293956</v>
      </c>
      <c r="J1380" s="63">
        <f t="shared" si="183"/>
        <v>660</v>
      </c>
      <c r="K1380" s="117">
        <f t="shared" si="184"/>
        <v>447.5</v>
      </c>
      <c r="L1380" s="104">
        <f t="shared" si="185"/>
        <v>-0.19537094839313024</v>
      </c>
    </row>
    <row r="1381" spans="1:12">
      <c r="A1381" s="52">
        <v>42872.782459490743</v>
      </c>
      <c r="B1381" s="3">
        <v>-0.63562014705636549</v>
      </c>
      <c r="C1381" s="4">
        <v>-5.1857436555298481E-2</v>
      </c>
      <c r="D1381" s="63">
        <f t="shared" si="180"/>
        <v>592</v>
      </c>
      <c r="E1381" s="117">
        <f t="shared" si="181"/>
        <v>836</v>
      </c>
      <c r="F1381" s="104">
        <f t="shared" si="182"/>
        <v>-0.28667478403102692</v>
      </c>
      <c r="G1381" s="52">
        <v>42873.094959490743</v>
      </c>
      <c r="H1381" s="3">
        <v>-0.72154525466941466</v>
      </c>
      <c r="I1381" s="4">
        <v>-0.37554600300548657</v>
      </c>
      <c r="J1381" s="63">
        <f t="shared" si="183"/>
        <v>560</v>
      </c>
      <c r="K1381" s="117">
        <f t="shared" si="184"/>
        <v>169</v>
      </c>
      <c r="L1381" s="104">
        <f t="shared" si="185"/>
        <v>-0.23688312909478174</v>
      </c>
    </row>
    <row r="1382" spans="1:12">
      <c r="A1382" s="52">
        <v>42872.782575231482</v>
      </c>
      <c r="B1382" s="3">
        <v>-0.71631693071287628</v>
      </c>
      <c r="C1382" s="4">
        <v>-0.11254904276470701</v>
      </c>
      <c r="D1382" s="63">
        <f t="shared" si="180"/>
        <v>310</v>
      </c>
      <c r="E1382" s="117">
        <f t="shared" si="181"/>
        <v>618.5</v>
      </c>
      <c r="F1382" s="104">
        <f t="shared" si="182"/>
        <v>-0.40566589685697196</v>
      </c>
      <c r="G1382" s="52">
        <v>42873.095075231482</v>
      </c>
      <c r="H1382" s="3">
        <v>-0.71925251797671197</v>
      </c>
      <c r="I1382" s="4">
        <v>-0.33508493219921309</v>
      </c>
      <c r="J1382" s="63">
        <f t="shared" si="183"/>
        <v>567</v>
      </c>
      <c r="K1382" s="117">
        <f t="shared" si="184"/>
        <v>297</v>
      </c>
      <c r="L1382" s="104">
        <f t="shared" si="185"/>
        <v>-0.14349275082645058</v>
      </c>
    </row>
    <row r="1383" spans="1:12">
      <c r="A1383" s="52">
        <v>42872.782690972221</v>
      </c>
      <c r="B1383" s="3">
        <v>-0.81153902178611093</v>
      </c>
      <c r="C1383" s="4">
        <v>4.9295240460387052E-2</v>
      </c>
      <c r="D1383" s="63">
        <f t="shared" si="180"/>
        <v>47</v>
      </c>
      <c r="E1383" s="117">
        <f t="shared" si="181"/>
        <v>1304.5</v>
      </c>
      <c r="F1383" s="104">
        <f t="shared" si="182"/>
        <v>-0.84354435070520239</v>
      </c>
      <c r="G1383" s="52">
        <v>42873.095190972221</v>
      </c>
      <c r="H1383" s="3">
        <v>-0.54094791455510838</v>
      </c>
      <c r="I1383" s="4">
        <v>-0.45646814461803364</v>
      </c>
      <c r="J1383" s="63">
        <f t="shared" si="183"/>
        <v>883</v>
      </c>
      <c r="K1383" s="117">
        <f t="shared" si="184"/>
        <v>35.5</v>
      </c>
      <c r="L1383" s="104">
        <f t="shared" si="185"/>
        <v>-2.7702646823478692E-2</v>
      </c>
    </row>
    <row r="1384" spans="1:12">
      <c r="A1384" s="52">
        <v>42872.782806712959</v>
      </c>
      <c r="B1384" s="3">
        <v>-0.83821286765603831</v>
      </c>
      <c r="C1384" s="4">
        <v>2.9064705057250291E-2</v>
      </c>
      <c r="D1384" s="63">
        <f t="shared" si="180"/>
        <v>15</v>
      </c>
      <c r="E1384" s="117">
        <f t="shared" si="181"/>
        <v>1226.5</v>
      </c>
      <c r="F1384" s="104">
        <f t="shared" si="182"/>
        <v>-0.95896862271174788</v>
      </c>
      <c r="G1384" s="52">
        <v>42873.095306712959</v>
      </c>
      <c r="H1384" s="3">
        <v>-0.44879990774198375</v>
      </c>
      <c r="I1384" s="4">
        <v>-3.1626901152159978E-2</v>
      </c>
      <c r="J1384" s="63">
        <f t="shared" si="183"/>
        <v>1031</v>
      </c>
      <c r="K1384" s="117">
        <f t="shared" si="184"/>
        <v>1805.5</v>
      </c>
      <c r="L1384" s="104">
        <f t="shared" si="185"/>
        <v>0.14626644962577609</v>
      </c>
    </row>
    <row r="1385" spans="1:12">
      <c r="A1385" s="52">
        <v>42872.782922453698</v>
      </c>
      <c r="B1385" s="3">
        <v>-0.84160566876063236</v>
      </c>
      <c r="C1385" s="4">
        <v>-1.1396365749023222E-2</v>
      </c>
      <c r="D1385" s="63">
        <f t="shared" si="180"/>
        <v>13</v>
      </c>
      <c r="E1385" s="117">
        <f t="shared" si="181"/>
        <v>1048</v>
      </c>
      <c r="F1385" s="104">
        <f t="shared" si="182"/>
        <v>-0.87448643416700111</v>
      </c>
      <c r="G1385" s="52">
        <v>42873.095422453698</v>
      </c>
      <c r="H1385" s="3">
        <v>-0.45457900445672589</v>
      </c>
      <c r="I1385" s="4">
        <v>-0.37554600300548657</v>
      </c>
      <c r="J1385" s="63">
        <f t="shared" si="183"/>
        <v>1022</v>
      </c>
      <c r="K1385" s="117">
        <f t="shared" si="184"/>
        <v>169</v>
      </c>
      <c r="L1385" s="104">
        <f t="shared" si="185"/>
        <v>8.4666366038751786E-2</v>
      </c>
    </row>
    <row r="1386" spans="1:12">
      <c r="A1386" s="52">
        <v>42872.783038194444</v>
      </c>
      <c r="B1386" s="3">
        <v>-0.70257311832012548</v>
      </c>
      <c r="C1386" s="4">
        <v>-1.1396365749023222E-2</v>
      </c>
      <c r="D1386" s="63">
        <f t="shared" si="180"/>
        <v>357</v>
      </c>
      <c r="E1386" s="117">
        <f t="shared" si="181"/>
        <v>1048</v>
      </c>
      <c r="F1386" s="104">
        <f t="shared" si="182"/>
        <v>-0.75373143527773934</v>
      </c>
      <c r="G1386" s="52">
        <v>42873.095538194444</v>
      </c>
      <c r="H1386" s="3">
        <v>-0.35561330956431109</v>
      </c>
      <c r="I1386" s="4">
        <v>-0.35531546760234983</v>
      </c>
      <c r="J1386" s="63">
        <f t="shared" si="183"/>
        <v>1136</v>
      </c>
      <c r="K1386" s="117">
        <f t="shared" si="184"/>
        <v>229.5</v>
      </c>
      <c r="L1386" s="104">
        <f t="shared" si="185"/>
        <v>-0.29959933227594004</v>
      </c>
    </row>
    <row r="1387" spans="1:12">
      <c r="A1387" s="52">
        <v>42872.78315393519</v>
      </c>
      <c r="B1387" s="3">
        <v>-0.65000079427556401</v>
      </c>
      <c r="C1387" s="4">
        <v>-3.1626901152159978E-2</v>
      </c>
      <c r="D1387" s="63">
        <f t="shared" si="180"/>
        <v>541</v>
      </c>
      <c r="E1387" s="117">
        <f t="shared" si="181"/>
        <v>956.5</v>
      </c>
      <c r="F1387" s="104">
        <f t="shared" si="182"/>
        <v>-0.5240204204142408</v>
      </c>
      <c r="G1387" s="52">
        <v>42873.09565393519</v>
      </c>
      <c r="H1387" s="3">
        <v>-0.22170086220026269</v>
      </c>
      <c r="I1387" s="4">
        <v>-0.25416279058666608</v>
      </c>
      <c r="J1387" s="63">
        <f t="shared" si="183"/>
        <v>1261</v>
      </c>
      <c r="K1387" s="117">
        <f t="shared" si="184"/>
        <v>664.5</v>
      </c>
      <c r="L1387" s="104">
        <f t="shared" si="185"/>
        <v>-0.49032260732523508</v>
      </c>
    </row>
    <row r="1388" spans="1:12">
      <c r="A1388" s="52">
        <v>42872.783269675929</v>
      </c>
      <c r="B1388" s="3">
        <v>-0.74934537412971103</v>
      </c>
      <c r="C1388" s="4">
        <v>-0.1327795781678455</v>
      </c>
      <c r="D1388" s="63">
        <f t="shared" si="180"/>
        <v>204</v>
      </c>
      <c r="E1388" s="117">
        <f t="shared" si="181"/>
        <v>531.5</v>
      </c>
      <c r="F1388" s="104">
        <f t="shared" si="182"/>
        <v>0.35494622935457287</v>
      </c>
      <c r="G1388" s="52">
        <v>42873.095769675929</v>
      </c>
      <c r="H1388" s="3">
        <v>-0.44603145515187365</v>
      </c>
      <c r="I1388" s="4">
        <v>2.9064705057250291E-2</v>
      </c>
      <c r="J1388" s="63">
        <f t="shared" si="183"/>
        <v>1034</v>
      </c>
      <c r="K1388" s="117">
        <f t="shared" si="184"/>
        <v>1989.5</v>
      </c>
      <c r="L1388" s="104">
        <f t="shared" si="185"/>
        <v>-0.44510559740821137</v>
      </c>
    </row>
    <row r="1389" spans="1:12">
      <c r="A1389" s="52">
        <v>42872.783385416667</v>
      </c>
      <c r="B1389" s="3">
        <v>-0.69447618845451331</v>
      </c>
      <c r="C1389" s="4">
        <v>-5.1857436555298481E-2</v>
      </c>
      <c r="D1389" s="63">
        <f t="shared" si="180"/>
        <v>385</v>
      </c>
      <c r="E1389" s="117">
        <f t="shared" si="181"/>
        <v>836</v>
      </c>
      <c r="F1389" s="104">
        <f t="shared" si="182"/>
        <v>-0.33598069008662151</v>
      </c>
      <c r="G1389" s="52">
        <v>42873.095885416667</v>
      </c>
      <c r="H1389" s="3">
        <v>-0.42092924057165082</v>
      </c>
      <c r="I1389" s="4">
        <v>-0.45646814461803364</v>
      </c>
      <c r="J1389" s="63">
        <f t="shared" si="183"/>
        <v>1066</v>
      </c>
      <c r="K1389" s="117">
        <f t="shared" si="184"/>
        <v>35.5</v>
      </c>
      <c r="L1389" s="104">
        <f t="shared" si="185"/>
        <v>-0.65317677497917059</v>
      </c>
    </row>
    <row r="1390" spans="1:12">
      <c r="A1390" s="52">
        <v>42872.783501157406</v>
      </c>
      <c r="B1390" s="3">
        <v>-0.53543249397257542</v>
      </c>
      <c r="C1390" s="4">
        <v>-0.11254904276470701</v>
      </c>
      <c r="D1390" s="63">
        <f t="shared" si="180"/>
        <v>916</v>
      </c>
      <c r="E1390" s="117">
        <f t="shared" si="181"/>
        <v>618.5</v>
      </c>
      <c r="F1390" s="104">
        <f t="shared" si="182"/>
        <v>0.12523654216450944</v>
      </c>
      <c r="G1390" s="52">
        <v>42873.096001157406</v>
      </c>
      <c r="H1390" s="3">
        <v>-0.38417761371451575</v>
      </c>
      <c r="I1390" s="4">
        <v>-0.51715975082744392</v>
      </c>
      <c r="J1390" s="63">
        <f t="shared" si="183"/>
        <v>1110</v>
      </c>
      <c r="K1390" s="117">
        <f t="shared" si="184"/>
        <v>8</v>
      </c>
      <c r="L1390" s="104">
        <f t="shared" si="185"/>
        <v>-0.79916198851021558</v>
      </c>
    </row>
    <row r="1391" spans="1:12">
      <c r="A1391" s="52">
        <v>42872.783616898145</v>
      </c>
      <c r="B1391" s="3">
        <v>-0.68219757796553115</v>
      </c>
      <c r="C1391" s="4">
        <v>-0.11254904276470701</v>
      </c>
      <c r="D1391" s="63">
        <f t="shared" si="180"/>
        <v>432</v>
      </c>
      <c r="E1391" s="117">
        <f t="shared" si="181"/>
        <v>618.5</v>
      </c>
      <c r="F1391" s="104">
        <f t="shared" si="182"/>
        <v>0.19953004606797473</v>
      </c>
      <c r="G1391" s="52">
        <v>42873.096116898145</v>
      </c>
      <c r="H1391" s="3">
        <v>-0.42566995958552539</v>
      </c>
      <c r="I1391" s="4">
        <v>-0.5373902862305806</v>
      </c>
      <c r="J1391" s="63">
        <f t="shared" si="183"/>
        <v>1057</v>
      </c>
      <c r="K1391" s="117">
        <f t="shared" si="184"/>
        <v>4.5</v>
      </c>
      <c r="L1391" s="104">
        <f t="shared" si="185"/>
        <v>-0.74434803875403888</v>
      </c>
    </row>
    <row r="1392" spans="1:12">
      <c r="A1392" s="52">
        <v>42872.783732638884</v>
      </c>
      <c r="B1392" s="3">
        <v>-0.54141133635969552</v>
      </c>
      <c r="C1392" s="4">
        <v>-0.1327795781678455</v>
      </c>
      <c r="D1392" s="63">
        <f t="shared" si="180"/>
        <v>899</v>
      </c>
      <c r="E1392" s="117">
        <f t="shared" si="181"/>
        <v>531.5</v>
      </c>
      <c r="F1392" s="104">
        <f t="shared" si="182"/>
        <v>6.8144307158776507E-2</v>
      </c>
      <c r="G1392" s="52">
        <v>42873.096232638884</v>
      </c>
      <c r="H1392" s="3">
        <v>-0.47037203478358613</v>
      </c>
      <c r="I1392" s="4">
        <v>-0.29462386139293956</v>
      </c>
      <c r="J1392" s="63">
        <f t="shared" si="183"/>
        <v>996</v>
      </c>
      <c r="K1392" s="117">
        <f t="shared" si="184"/>
        <v>447.5</v>
      </c>
      <c r="L1392" s="104">
        <f t="shared" si="185"/>
        <v>-0.62066411250624598</v>
      </c>
    </row>
    <row r="1393" spans="1:12">
      <c r="A1393" s="52">
        <v>42872.783848379629</v>
      </c>
      <c r="B1393" s="3">
        <v>5.6401762604066298E-2</v>
      </c>
      <c r="C1393" s="4">
        <v>-1.1396365749023222E-2</v>
      </c>
      <c r="D1393" s="63">
        <f t="shared" si="180"/>
        <v>1973</v>
      </c>
      <c r="E1393" s="117">
        <f t="shared" si="181"/>
        <v>1048</v>
      </c>
      <c r="F1393" s="104">
        <f t="shared" si="182"/>
        <v>5.5544599682777335E-2</v>
      </c>
      <c r="G1393" s="52">
        <v>42873.096348379629</v>
      </c>
      <c r="H1393" s="3">
        <v>-0.39418299800753692</v>
      </c>
      <c r="I1393" s="4">
        <v>-0.39577653840862337</v>
      </c>
      <c r="J1393" s="63">
        <f t="shared" si="183"/>
        <v>1095</v>
      </c>
      <c r="K1393" s="117">
        <f t="shared" si="184"/>
        <v>129.5</v>
      </c>
      <c r="L1393" s="104">
        <f t="shared" si="185"/>
        <v>-0.46841115143380346</v>
      </c>
    </row>
    <row r="1394" spans="1:12">
      <c r="A1394" s="52">
        <v>42872.783964120375</v>
      </c>
      <c r="B1394" s="3">
        <v>-7.9562308308015472E-2</v>
      </c>
      <c r="C1394" s="4">
        <v>-0.19347118437725577</v>
      </c>
      <c r="D1394" s="63">
        <f t="shared" si="180"/>
        <v>1814</v>
      </c>
      <c r="E1394" s="117">
        <f t="shared" si="181"/>
        <v>314</v>
      </c>
      <c r="F1394" s="104">
        <f t="shared" si="182"/>
        <v>6.4660369858842395E-2</v>
      </c>
      <c r="G1394" s="52">
        <v>42873.096464120375</v>
      </c>
      <c r="H1394" s="3">
        <v>-0.40610659120432785</v>
      </c>
      <c r="I1394" s="4">
        <v>-0.35531546760234983</v>
      </c>
      <c r="J1394" s="63">
        <f t="shared" si="183"/>
        <v>1080</v>
      </c>
      <c r="K1394" s="117">
        <f t="shared" si="184"/>
        <v>229.5</v>
      </c>
      <c r="L1394" s="104">
        <f t="shared" si="185"/>
        <v>-0.56385575080556571</v>
      </c>
    </row>
    <row r="1395" spans="1:12">
      <c r="A1395" s="52">
        <v>42872.784079861114</v>
      </c>
      <c r="B1395" s="3">
        <v>-0.44049123717442351</v>
      </c>
      <c r="C1395" s="4">
        <v>-0.1327795781678455</v>
      </c>
      <c r="D1395" s="63">
        <f t="shared" si="180"/>
        <v>1201</v>
      </c>
      <c r="E1395" s="117">
        <f t="shared" si="181"/>
        <v>531.5</v>
      </c>
      <c r="F1395" s="104">
        <f t="shared" si="182"/>
        <v>-0.57783107959019375</v>
      </c>
      <c r="G1395" s="52">
        <v>42873.096579861114</v>
      </c>
      <c r="H1395" s="3">
        <v>-0.10300740027355881</v>
      </c>
      <c r="I1395" s="4">
        <v>-0.39577653840862337</v>
      </c>
      <c r="J1395" s="63">
        <f t="shared" si="183"/>
        <v>1363</v>
      </c>
      <c r="K1395" s="117">
        <f t="shared" si="184"/>
        <v>129.5</v>
      </c>
      <c r="L1395" s="104">
        <f t="shared" si="185"/>
        <v>-0.89224856651040496</v>
      </c>
    </row>
    <row r="1396" spans="1:12">
      <c r="A1396" s="52">
        <v>42872.784195601853</v>
      </c>
      <c r="B1396" s="3">
        <v>-0.31213195077746003</v>
      </c>
      <c r="C1396" s="4">
        <v>-0.15301011357098226</v>
      </c>
      <c r="D1396" s="63">
        <f t="shared" si="180"/>
        <v>1471</v>
      </c>
      <c r="E1396" s="117">
        <f t="shared" si="181"/>
        <v>437</v>
      </c>
      <c r="F1396" s="104">
        <f t="shared" si="182"/>
        <v>0.65340621242942798</v>
      </c>
      <c r="G1396" s="52">
        <v>42873.096695601853</v>
      </c>
      <c r="H1396" s="3">
        <v>-0.12716465125596035</v>
      </c>
      <c r="I1396" s="4">
        <v>-0.41600707381176011</v>
      </c>
      <c r="J1396" s="63">
        <f t="shared" si="183"/>
        <v>1342</v>
      </c>
      <c r="K1396" s="117">
        <f t="shared" si="184"/>
        <v>95.5</v>
      </c>
      <c r="L1396" s="104">
        <f t="shared" si="185"/>
        <v>-0.73683156875523115</v>
      </c>
    </row>
    <row r="1397" spans="1:12">
      <c r="A1397" s="52">
        <v>42872.784311342592</v>
      </c>
      <c r="B1397" s="3">
        <v>-0.51021444250567793</v>
      </c>
      <c r="C1397" s="4">
        <v>-0.17324064897411903</v>
      </c>
      <c r="D1397" s="63">
        <f t="shared" si="180"/>
        <v>977</v>
      </c>
      <c r="E1397" s="117">
        <f t="shared" si="181"/>
        <v>381.5</v>
      </c>
      <c r="F1397" s="104">
        <f t="shared" si="182"/>
        <v>0.77623017896908275</v>
      </c>
      <c r="G1397" s="52">
        <v>42873.096811342592</v>
      </c>
      <c r="H1397" s="3">
        <v>-0.45372407876263449</v>
      </c>
      <c r="I1397" s="4">
        <v>-0.49692921542430712</v>
      </c>
      <c r="J1397" s="63">
        <f t="shared" si="183"/>
        <v>1024</v>
      </c>
      <c r="K1397" s="117">
        <f t="shared" si="184"/>
        <v>14</v>
      </c>
      <c r="L1397" s="104">
        <f t="shared" si="185"/>
        <v>-0.23337096209744232</v>
      </c>
    </row>
    <row r="1398" spans="1:12">
      <c r="A1398" s="52">
        <v>42872.78442708333</v>
      </c>
      <c r="B1398" s="3">
        <v>-0.65578372869899715</v>
      </c>
      <c r="C1398" s="4">
        <v>-0.17324064897411903</v>
      </c>
      <c r="D1398" s="63">
        <f t="shared" si="180"/>
        <v>514</v>
      </c>
      <c r="E1398" s="117">
        <f t="shared" si="181"/>
        <v>381.5</v>
      </c>
      <c r="F1398" s="104">
        <f t="shared" si="182"/>
        <v>0.65821141856644361</v>
      </c>
      <c r="G1398" s="52">
        <v>42873.09692708333</v>
      </c>
      <c r="H1398" s="3">
        <v>-0.44803014130621388</v>
      </c>
      <c r="I1398" s="4">
        <v>-0.41600707381176011</v>
      </c>
      <c r="J1398" s="63">
        <f t="shared" si="183"/>
        <v>1033</v>
      </c>
      <c r="K1398" s="117">
        <f t="shared" si="184"/>
        <v>95.5</v>
      </c>
      <c r="L1398" s="104">
        <f t="shared" si="185"/>
        <v>0.34477685292559102</v>
      </c>
    </row>
    <row r="1399" spans="1:12">
      <c r="A1399" s="52">
        <v>42872.784542824069</v>
      </c>
      <c r="B1399" s="3">
        <v>-0.78177796763222795</v>
      </c>
      <c r="C1399" s="4">
        <v>-0.11254904276470701</v>
      </c>
      <c r="D1399" s="63">
        <f t="shared" si="180"/>
        <v>99</v>
      </c>
      <c r="E1399" s="117">
        <f t="shared" si="181"/>
        <v>618.5</v>
      </c>
      <c r="F1399" s="104">
        <f t="shared" si="182"/>
        <v>0.41758896738426465</v>
      </c>
      <c r="G1399" s="52">
        <v>42873.097042824069</v>
      </c>
      <c r="H1399" s="3">
        <v>-0.35871433296070221</v>
      </c>
      <c r="I1399" s="4">
        <v>-0.29462386139293956</v>
      </c>
      <c r="J1399" s="63">
        <f t="shared" si="183"/>
        <v>1131</v>
      </c>
      <c r="K1399" s="117">
        <f t="shared" si="184"/>
        <v>447.5</v>
      </c>
      <c r="L1399" s="104">
        <f t="shared" si="185"/>
        <v>0.56176982229407935</v>
      </c>
    </row>
    <row r="1400" spans="1:12">
      <c r="A1400" s="52">
        <v>42872.784658564815</v>
      </c>
      <c r="B1400" s="3">
        <v>-0.77898920608527467</v>
      </c>
      <c r="C1400" s="4">
        <v>-1.1396365749023222E-2</v>
      </c>
      <c r="D1400" s="63">
        <f t="shared" si="180"/>
        <v>106</v>
      </c>
      <c r="E1400" s="117">
        <f t="shared" si="181"/>
        <v>1048</v>
      </c>
      <c r="F1400" s="104">
        <f t="shared" si="182"/>
        <v>0.73622328331982534</v>
      </c>
      <c r="G1400" s="52">
        <v>42873.097158564815</v>
      </c>
      <c r="H1400" s="3">
        <v>-0.27860026521922193</v>
      </c>
      <c r="I1400" s="4">
        <v>-0.21370171978039254</v>
      </c>
      <c r="J1400" s="63">
        <f t="shared" si="183"/>
        <v>1219</v>
      </c>
      <c r="K1400" s="117">
        <f t="shared" si="184"/>
        <v>909</v>
      </c>
      <c r="L1400" s="104">
        <f t="shared" si="185"/>
        <v>0.11159284161908072</v>
      </c>
    </row>
    <row r="1401" spans="1:12">
      <c r="A1401" s="52">
        <v>42872.784774305561</v>
      </c>
      <c r="B1401" s="3">
        <v>-0.49214911079105539</v>
      </c>
      <c r="C1401" s="4">
        <v>-9.2318507361570254E-2</v>
      </c>
      <c r="D1401" s="63">
        <f t="shared" si="180"/>
        <v>1034</v>
      </c>
      <c r="E1401" s="117">
        <f t="shared" si="181"/>
        <v>719</v>
      </c>
      <c r="F1401" s="104">
        <f t="shared" si="182"/>
        <v>0.47271554492869955</v>
      </c>
      <c r="G1401" s="52">
        <v>42873.097274305561</v>
      </c>
      <c r="H1401" s="3">
        <v>-9.3079744810783835E-2</v>
      </c>
      <c r="I1401" s="4">
        <v>-0.39577653840862337</v>
      </c>
      <c r="J1401" s="63">
        <f t="shared" si="183"/>
        <v>1374</v>
      </c>
      <c r="K1401" s="117">
        <f t="shared" si="184"/>
        <v>129.5</v>
      </c>
      <c r="L1401" s="104">
        <f t="shared" si="185"/>
        <v>-3.4034346213174774E-3</v>
      </c>
    </row>
    <row r="1402" spans="1:12">
      <c r="A1402" s="52">
        <v>42872.7848900463</v>
      </c>
      <c r="B1402" s="3">
        <v>-0.62665301784283867</v>
      </c>
      <c r="C1402" s="4">
        <v>-0.1327795781678455</v>
      </c>
      <c r="D1402" s="63">
        <f t="shared" si="180"/>
        <v>631</v>
      </c>
      <c r="E1402" s="117">
        <f t="shared" si="181"/>
        <v>531.5</v>
      </c>
      <c r="F1402" s="104">
        <f t="shared" si="182"/>
        <v>0.54409559451107481</v>
      </c>
      <c r="G1402" s="52">
        <v>42873.0973900463</v>
      </c>
      <c r="H1402" s="3">
        <v>-0.24004242071566462</v>
      </c>
      <c r="I1402" s="4">
        <v>-0.47669868002117038</v>
      </c>
      <c r="J1402" s="63">
        <f t="shared" si="183"/>
        <v>1251</v>
      </c>
      <c r="K1402" s="117">
        <f t="shared" si="184"/>
        <v>23</v>
      </c>
      <c r="L1402" s="104">
        <f t="shared" si="185"/>
        <v>0.55414920341289109</v>
      </c>
    </row>
    <row r="1403" spans="1:12">
      <c r="A1403" s="52">
        <v>42872.785005787038</v>
      </c>
      <c r="B1403" s="3">
        <v>-0.73901573889691108</v>
      </c>
      <c r="C1403" s="4">
        <v>-0.1327795781678455</v>
      </c>
      <c r="D1403" s="63">
        <f t="shared" si="180"/>
        <v>235</v>
      </c>
      <c r="E1403" s="117">
        <f t="shared" si="181"/>
        <v>531.5</v>
      </c>
      <c r="F1403" s="104">
        <f t="shared" si="182"/>
        <v>0.46230221271792049</v>
      </c>
      <c r="G1403" s="52">
        <v>42873.097505787038</v>
      </c>
      <c r="H1403" s="3">
        <v>-0.29112481645799421</v>
      </c>
      <c r="I1403" s="4">
        <v>-0.5373902862305806</v>
      </c>
      <c r="J1403" s="63">
        <f t="shared" si="183"/>
        <v>1197</v>
      </c>
      <c r="K1403" s="117">
        <f t="shared" si="184"/>
        <v>4.5</v>
      </c>
      <c r="L1403" s="104">
        <f t="shared" si="185"/>
        <v>0.56009558413100102</v>
      </c>
    </row>
    <row r="1404" spans="1:12">
      <c r="A1404" s="52">
        <v>42872.785121527777</v>
      </c>
      <c r="B1404" s="3">
        <v>-0.82779220457837421</v>
      </c>
      <c r="C1404" s="4">
        <v>-0.19347118437725577</v>
      </c>
      <c r="D1404" s="63">
        <f t="shared" si="180"/>
        <v>26</v>
      </c>
      <c r="E1404" s="117">
        <f t="shared" si="181"/>
        <v>314</v>
      </c>
      <c r="F1404" s="104">
        <f t="shared" si="182"/>
        <v>0.72277845135207841</v>
      </c>
      <c r="G1404" s="52">
        <v>42873.097621527777</v>
      </c>
      <c r="H1404" s="3">
        <v>-0.52613536757267931</v>
      </c>
      <c r="I1404" s="4">
        <v>-0.45646814461803364</v>
      </c>
      <c r="J1404" s="63">
        <f t="shared" si="183"/>
        <v>910</v>
      </c>
      <c r="K1404" s="117">
        <f t="shared" si="184"/>
        <v>35.5</v>
      </c>
      <c r="L1404" s="104">
        <f t="shared" si="185"/>
        <v>0.41776589913126039</v>
      </c>
    </row>
    <row r="1405" spans="1:12">
      <c r="A1405" s="52">
        <v>42872.785237268516</v>
      </c>
      <c r="B1405" s="3">
        <v>-0.1921844647015705</v>
      </c>
      <c r="C1405" s="4">
        <v>-0.15301011357098052</v>
      </c>
      <c r="D1405" s="63">
        <f t="shared" si="180"/>
        <v>1662</v>
      </c>
      <c r="E1405" s="117">
        <f t="shared" si="181"/>
        <v>474.5</v>
      </c>
      <c r="F1405" s="104">
        <f t="shared" si="182"/>
        <v>0.43498025670606388</v>
      </c>
      <c r="G1405" s="52">
        <v>42873.097737268516</v>
      </c>
      <c r="H1405" s="3">
        <v>-0.46028337370792916</v>
      </c>
      <c r="I1405" s="4">
        <v>-0.41600707381176011</v>
      </c>
      <c r="J1405" s="63">
        <f t="shared" si="183"/>
        <v>1008</v>
      </c>
      <c r="K1405" s="117">
        <f t="shared" si="184"/>
        <v>95.5</v>
      </c>
      <c r="L1405" s="104">
        <f t="shared" si="185"/>
        <v>0.47876603175320342</v>
      </c>
    </row>
    <row r="1406" spans="1:12">
      <c r="A1406" s="52">
        <v>42872.785353009254</v>
      </c>
      <c r="B1406" s="3">
        <v>-0.60768601449785031</v>
      </c>
      <c r="C1406" s="4">
        <v>-9.2318507361570254E-2</v>
      </c>
      <c r="D1406" s="63">
        <f t="shared" si="180"/>
        <v>686</v>
      </c>
      <c r="E1406" s="117">
        <f t="shared" si="181"/>
        <v>719</v>
      </c>
      <c r="F1406" s="104">
        <f t="shared" si="182"/>
        <v>0.18161798442875485</v>
      </c>
      <c r="G1406" s="52">
        <v>42873.097853009254</v>
      </c>
      <c r="H1406" s="3">
        <v>-0.62598808765964087</v>
      </c>
      <c r="I1406" s="4">
        <v>-0.45646814461803364</v>
      </c>
      <c r="J1406" s="63">
        <f t="shared" si="183"/>
        <v>720</v>
      </c>
      <c r="K1406" s="117">
        <f t="shared" si="184"/>
        <v>35.5</v>
      </c>
      <c r="L1406" s="104">
        <f t="shared" si="185"/>
        <v>-6.4146018957728757E-2</v>
      </c>
    </row>
    <row r="1407" spans="1:12">
      <c r="A1407" s="52">
        <v>42872.78546875</v>
      </c>
      <c r="B1407" s="3">
        <v>-0.4009258915257301</v>
      </c>
      <c r="C1407" s="4">
        <v>-0.11254904276470701</v>
      </c>
      <c r="D1407" s="63">
        <f t="shared" si="180"/>
        <v>1287</v>
      </c>
      <c r="E1407" s="117">
        <f t="shared" si="181"/>
        <v>618.5</v>
      </c>
      <c r="F1407" s="104">
        <f t="shared" si="182"/>
        <v>-4.3673225419631811E-2</v>
      </c>
      <c r="G1407" s="52">
        <v>42873.09796875</v>
      </c>
      <c r="H1407" s="3">
        <v>-0.68573793723280052</v>
      </c>
      <c r="I1407" s="4">
        <v>-0.43623760921489685</v>
      </c>
      <c r="J1407" s="63">
        <f t="shared" si="183"/>
        <v>618</v>
      </c>
      <c r="K1407" s="117">
        <f t="shared" si="184"/>
        <v>61</v>
      </c>
      <c r="L1407" s="104">
        <f t="shared" si="185"/>
        <v>0.45702100477902008</v>
      </c>
    </row>
    <row r="1408" spans="1:12">
      <c r="A1408" s="52">
        <v>42872.785584490746</v>
      </c>
      <c r="B1408" s="3">
        <v>-0.45330994010552345</v>
      </c>
      <c r="C1408" s="4">
        <v>-9.2318507361570254E-2</v>
      </c>
      <c r="D1408" s="63">
        <f t="shared" si="180"/>
        <v>1164</v>
      </c>
      <c r="E1408" s="117">
        <f t="shared" si="181"/>
        <v>719</v>
      </c>
      <c r="F1408" s="104">
        <f t="shared" si="182"/>
        <v>0.12738342728114987</v>
      </c>
      <c r="G1408" s="52">
        <v>42873.098084490746</v>
      </c>
      <c r="H1408" s="3">
        <v>-0.47122123313334097</v>
      </c>
      <c r="I1408" s="4">
        <v>-0.47669868002117038</v>
      </c>
      <c r="J1408" s="63">
        <f t="shared" si="183"/>
        <v>994</v>
      </c>
      <c r="K1408" s="117">
        <f t="shared" si="184"/>
        <v>23</v>
      </c>
      <c r="L1408" s="104">
        <f t="shared" si="185"/>
        <v>0.74856802017759838</v>
      </c>
    </row>
    <row r="1409" spans="1:12">
      <c r="A1409" s="52">
        <v>42872.785700231485</v>
      </c>
      <c r="B1409" s="3">
        <v>-0.76819925332138062</v>
      </c>
      <c r="C1409" s="4">
        <v>0.19090898828234434</v>
      </c>
      <c r="D1409" s="63">
        <f t="shared" si="180"/>
        <v>139</v>
      </c>
      <c r="E1409" s="117">
        <f t="shared" si="181"/>
        <v>1763</v>
      </c>
      <c r="F1409" s="104">
        <f t="shared" si="182"/>
        <v>3.8252022123123168E-2</v>
      </c>
      <c r="G1409" s="52">
        <v>42873.098200231485</v>
      </c>
      <c r="H1409" s="3">
        <v>-0.14457599564458401</v>
      </c>
      <c r="I1409" s="4">
        <v>-0.43623760921489685</v>
      </c>
      <c r="J1409" s="63">
        <f t="shared" si="183"/>
        <v>1323</v>
      </c>
      <c r="K1409" s="117">
        <f t="shared" si="184"/>
        <v>61</v>
      </c>
      <c r="L1409" s="104">
        <f t="shared" si="185"/>
        <v>0.38799891363742589</v>
      </c>
    </row>
    <row r="1410" spans="1:12">
      <c r="A1410" s="52">
        <v>42872.785815972224</v>
      </c>
      <c r="B1410" s="3">
        <v>-0.77372875881783687</v>
      </c>
      <c r="C1410" s="4">
        <v>-0.17324064897411903</v>
      </c>
      <c r="D1410" s="63">
        <f t="shared" si="180"/>
        <v>126</v>
      </c>
      <c r="E1410" s="117">
        <f t="shared" si="181"/>
        <v>381.5</v>
      </c>
      <c r="F1410" s="104">
        <f t="shared" si="182"/>
        <v>-0.30541674138246772</v>
      </c>
      <c r="G1410" s="52">
        <v>42873.098315972224</v>
      </c>
      <c r="H1410" s="3">
        <v>-0.11412534797957524</v>
      </c>
      <c r="I1410" s="4">
        <v>-0.29462386139293956</v>
      </c>
      <c r="J1410" s="63">
        <f t="shared" si="183"/>
        <v>1356</v>
      </c>
      <c r="K1410" s="117">
        <f t="shared" si="184"/>
        <v>447.5</v>
      </c>
      <c r="L1410" s="104">
        <f t="shared" si="185"/>
        <v>-0.27164611245909381</v>
      </c>
    </row>
    <row r="1411" spans="1:12">
      <c r="A1411" s="52">
        <v>42872.785931712962</v>
      </c>
      <c r="B1411" s="3">
        <v>-0.57369603557011462</v>
      </c>
      <c r="C1411" s="4">
        <v>-0.27439332598980282</v>
      </c>
      <c r="D1411" s="63">
        <f t="shared" si="180"/>
        <v>801</v>
      </c>
      <c r="E1411" s="117">
        <f t="shared" si="181"/>
        <v>116</v>
      </c>
      <c r="F1411" s="104">
        <f t="shared" si="182"/>
        <v>-0.13211367726162343</v>
      </c>
      <c r="G1411" s="52">
        <v>42873.098431712962</v>
      </c>
      <c r="H1411" s="3">
        <v>-0.13403303901130967</v>
      </c>
      <c r="I1411" s="4">
        <v>-0.35531546760234983</v>
      </c>
      <c r="J1411" s="63">
        <f t="shared" si="183"/>
        <v>1335</v>
      </c>
      <c r="K1411" s="117">
        <f t="shared" si="184"/>
        <v>229.5</v>
      </c>
      <c r="L1411" s="104">
        <f t="shared" si="185"/>
        <v>0.13459516295399765</v>
      </c>
    </row>
    <row r="1412" spans="1:12">
      <c r="A1412" s="52">
        <v>42872.786047453701</v>
      </c>
      <c r="B1412" s="3">
        <v>-0.74389533538370356</v>
      </c>
      <c r="C1412" s="4">
        <v>-0.19347118437725577</v>
      </c>
      <c r="D1412" s="63">
        <f t="shared" si="180"/>
        <v>224</v>
      </c>
      <c r="E1412" s="117">
        <f t="shared" si="181"/>
        <v>314</v>
      </c>
      <c r="F1412" s="104">
        <f t="shared" si="182"/>
        <v>0.36697239640508933</v>
      </c>
      <c r="G1412" s="52">
        <v>42873.098547453701</v>
      </c>
      <c r="H1412" s="3">
        <v>-0.3752508336437323</v>
      </c>
      <c r="I1412" s="4">
        <v>-0.27439332598980282</v>
      </c>
      <c r="J1412" s="63">
        <f t="shared" si="183"/>
        <v>1117</v>
      </c>
      <c r="K1412" s="117">
        <f t="shared" si="184"/>
        <v>546</v>
      </c>
      <c r="L1412" s="104">
        <f t="shared" si="185"/>
        <v>7.7997407621094278E-2</v>
      </c>
    </row>
    <row r="1413" spans="1:12">
      <c r="A1413" s="52">
        <v>42872.78616319444</v>
      </c>
      <c r="B1413" s="3">
        <v>-0.18575163877067061</v>
      </c>
      <c r="C1413" s="4">
        <v>-0.23393225518352931</v>
      </c>
      <c r="D1413" s="63">
        <f t="shared" si="180"/>
        <v>1669</v>
      </c>
      <c r="E1413" s="117">
        <f t="shared" si="181"/>
        <v>200.5</v>
      </c>
      <c r="F1413" s="104">
        <f t="shared" si="182"/>
        <v>0.41555766099157726</v>
      </c>
      <c r="G1413" s="52">
        <v>42873.09866319444</v>
      </c>
      <c r="H1413" s="3">
        <v>-0.45646071314874037</v>
      </c>
      <c r="I1413" s="4">
        <v>-0.49692921542430712</v>
      </c>
      <c r="J1413" s="63">
        <f t="shared" si="183"/>
        <v>1015</v>
      </c>
      <c r="K1413" s="117">
        <f t="shared" si="184"/>
        <v>14</v>
      </c>
      <c r="L1413" s="104">
        <f t="shared" si="185"/>
        <v>0.91652775647047846</v>
      </c>
    </row>
    <row r="1414" spans="1:12">
      <c r="A1414" s="52">
        <v>42872.786278935186</v>
      </c>
      <c r="B1414" s="3">
        <v>-0.46109855306305703</v>
      </c>
      <c r="C1414" s="4">
        <v>-0.17324064897411903</v>
      </c>
      <c r="D1414" s="63">
        <f t="shared" si="180"/>
        <v>1132</v>
      </c>
      <c r="E1414" s="117">
        <f t="shared" si="181"/>
        <v>381.5</v>
      </c>
      <c r="F1414" s="104">
        <f t="shared" si="182"/>
        <v>-8.7407012191732789E-2</v>
      </c>
      <c r="G1414" s="52">
        <v>42873.098778935186</v>
      </c>
      <c r="H1414" s="3">
        <v>-0.41325509719159154</v>
      </c>
      <c r="I1414" s="4">
        <v>-0.43623760921489685</v>
      </c>
      <c r="J1414" s="63">
        <f t="shared" si="183"/>
        <v>1072</v>
      </c>
      <c r="K1414" s="117">
        <f t="shared" si="184"/>
        <v>61</v>
      </c>
      <c r="L1414" s="104">
        <f t="shared" si="185"/>
        <v>0.69896217147493733</v>
      </c>
    </row>
    <row r="1415" spans="1:12">
      <c r="A1415" s="52">
        <v>42872.786394675932</v>
      </c>
      <c r="B1415" s="3">
        <v>-0.48259945232859863</v>
      </c>
      <c r="C1415" s="4">
        <v>-0.19347118437725577</v>
      </c>
      <c r="D1415" s="63">
        <f t="shared" si="180"/>
        <v>1071</v>
      </c>
      <c r="E1415" s="117">
        <f t="shared" si="181"/>
        <v>314</v>
      </c>
      <c r="F1415" s="104">
        <f t="shared" si="182"/>
        <v>-0.28254840521323654</v>
      </c>
      <c r="G1415" s="52">
        <v>42873.098894675932</v>
      </c>
      <c r="H1415" s="3">
        <v>-0.37208057988535753</v>
      </c>
      <c r="I1415" s="4">
        <v>-0.35531546760234983</v>
      </c>
      <c r="J1415" s="63">
        <f t="shared" si="183"/>
        <v>1119</v>
      </c>
      <c r="K1415" s="117">
        <f t="shared" si="184"/>
        <v>229.5</v>
      </c>
      <c r="L1415" s="104">
        <f t="shared" si="185"/>
        <v>0.40474288541387693</v>
      </c>
    </row>
    <row r="1416" spans="1:12">
      <c r="A1416" s="52">
        <v>42872.78651041667</v>
      </c>
      <c r="B1416" s="3">
        <v>-0.33788665441593002</v>
      </c>
      <c r="C1416" s="4">
        <v>-0.17324064897411903</v>
      </c>
      <c r="D1416" s="63">
        <f t="shared" si="180"/>
        <v>1417</v>
      </c>
      <c r="E1416" s="117">
        <f t="shared" si="181"/>
        <v>381.5</v>
      </c>
      <c r="F1416" s="104">
        <f t="shared" si="182"/>
        <v>-0.12268377093000374</v>
      </c>
      <c r="G1416" s="52">
        <v>42873.09901041667</v>
      </c>
      <c r="H1416" s="3">
        <v>-0.23783270254218</v>
      </c>
      <c r="I1416" s="4">
        <v>-0.37554600300548657</v>
      </c>
      <c r="J1416" s="63">
        <f t="shared" si="183"/>
        <v>1253</v>
      </c>
      <c r="K1416" s="117">
        <f t="shared" si="184"/>
        <v>169</v>
      </c>
      <c r="L1416" s="104">
        <f t="shared" si="185"/>
        <v>0.75154754927620482</v>
      </c>
    </row>
    <row r="1417" spans="1:12">
      <c r="A1417" s="52">
        <v>42872.786626157409</v>
      </c>
      <c r="B1417" s="3">
        <v>-0.70691752181146017</v>
      </c>
      <c r="C1417" s="4">
        <v>0.1706784528792076</v>
      </c>
      <c r="D1417" s="63">
        <f t="shared" si="180"/>
        <v>344</v>
      </c>
      <c r="E1417" s="117">
        <f t="shared" si="181"/>
        <v>1711.5</v>
      </c>
      <c r="F1417" s="104">
        <f t="shared" si="182"/>
        <v>0.2992951897404188</v>
      </c>
      <c r="G1417" s="52">
        <v>42873.099126157409</v>
      </c>
      <c r="H1417" s="3">
        <v>-0.13540272964590341</v>
      </c>
      <c r="I1417" s="4">
        <v>-0.3148543967960763</v>
      </c>
      <c r="J1417" s="63">
        <f t="shared" si="183"/>
        <v>1334</v>
      </c>
      <c r="K1417" s="117">
        <f t="shared" si="184"/>
        <v>364.5</v>
      </c>
      <c r="L1417" s="104">
        <f t="shared" si="185"/>
        <v>0.67290275198658156</v>
      </c>
    </row>
    <row r="1418" spans="1:12">
      <c r="A1418" s="52">
        <v>42872.786741898148</v>
      </c>
      <c r="B1418" s="3">
        <v>-0.43344856461848574</v>
      </c>
      <c r="C1418" s="4">
        <v>2.9064705057250291E-2</v>
      </c>
      <c r="D1418" s="63">
        <f t="shared" si="180"/>
        <v>1224</v>
      </c>
      <c r="E1418" s="117">
        <f t="shared" si="181"/>
        <v>1226.5</v>
      </c>
      <c r="F1418" s="104">
        <f t="shared" si="182"/>
        <v>9.8459393645312717E-5</v>
      </c>
      <c r="G1418" s="52">
        <v>42873.099241898148</v>
      </c>
      <c r="H1418" s="3">
        <v>-0.25894199358224251</v>
      </c>
      <c r="I1418" s="4">
        <v>-0.43623760921489685</v>
      </c>
      <c r="J1418" s="63">
        <f t="shared" si="183"/>
        <v>1235</v>
      </c>
      <c r="K1418" s="117">
        <f t="shared" si="184"/>
        <v>61</v>
      </c>
      <c r="L1418" s="104">
        <f t="shared" si="185"/>
        <v>-0.52789753827058827</v>
      </c>
    </row>
    <row r="1419" spans="1:12">
      <c r="A1419" s="52">
        <v>42872.786857638886</v>
      </c>
      <c r="B1419" s="3">
        <v>-0.36006223153859457</v>
      </c>
      <c r="C1419" s="4">
        <v>8.8341696541135353E-3</v>
      </c>
      <c r="D1419" s="63">
        <f t="shared" si="180"/>
        <v>1376</v>
      </c>
      <c r="E1419" s="117">
        <f t="shared" si="181"/>
        <v>1139.5</v>
      </c>
      <c r="F1419" s="104">
        <f t="shared" si="182"/>
        <v>0.19163876828985171</v>
      </c>
      <c r="G1419" s="52">
        <v>42873.099357638886</v>
      </c>
      <c r="H1419" s="3">
        <v>-6.445204318393756E-2</v>
      </c>
      <c r="I1419" s="4">
        <v>-0.43623760921489685</v>
      </c>
      <c r="J1419" s="63">
        <f t="shared" si="183"/>
        <v>1402</v>
      </c>
      <c r="K1419" s="117">
        <f t="shared" si="184"/>
        <v>61</v>
      </c>
      <c r="L1419" s="104">
        <f t="shared" si="185"/>
        <v>-0.26162836318946125</v>
      </c>
    </row>
    <row r="1420" spans="1:12">
      <c r="A1420" s="52">
        <v>42872.786973379625</v>
      </c>
      <c r="B1420" s="3">
        <v>-0.14582991229951572</v>
      </c>
      <c r="C1420" s="4">
        <v>-0.21370171978039254</v>
      </c>
      <c r="D1420" s="63">
        <f t="shared" si="180"/>
        <v>1733</v>
      </c>
      <c r="E1420" s="117">
        <f t="shared" si="181"/>
        <v>259</v>
      </c>
      <c r="F1420" s="104">
        <f t="shared" si="182"/>
        <v>0.28011356057746134</v>
      </c>
      <c r="G1420" s="52">
        <v>42873.099473379625</v>
      </c>
      <c r="H1420" s="3">
        <v>-3.1426051299833273E-2</v>
      </c>
      <c r="I1420" s="4">
        <v>-0.45646814461803364</v>
      </c>
      <c r="J1420" s="63">
        <f t="shared" si="183"/>
        <v>1425</v>
      </c>
      <c r="K1420" s="117">
        <f t="shared" si="184"/>
        <v>35.5</v>
      </c>
      <c r="L1420" s="104">
        <f t="shared" si="185"/>
        <v>-0.59798328050892224</v>
      </c>
    </row>
    <row r="1421" spans="1:12">
      <c r="A1421" s="52">
        <v>42872.787089120371</v>
      </c>
      <c r="B1421" s="3">
        <v>0.46877825205657458</v>
      </c>
      <c r="C1421" s="4">
        <v>0.15044791747607084</v>
      </c>
      <c r="D1421" s="63">
        <f t="shared" si="180"/>
        <v>2262</v>
      </c>
      <c r="E1421" s="117">
        <f t="shared" si="181"/>
        <v>1659</v>
      </c>
      <c r="F1421" s="104">
        <f t="shared" si="182"/>
        <v>0.35300678337921826</v>
      </c>
      <c r="G1421" s="52">
        <v>42873.099589120371</v>
      </c>
      <c r="H1421" s="3">
        <v>3.5605959308701016E-2</v>
      </c>
      <c r="I1421" s="4">
        <v>-0.43623760921489685</v>
      </c>
      <c r="J1421" s="63">
        <f t="shared" si="183"/>
        <v>1483</v>
      </c>
      <c r="K1421" s="117">
        <f t="shared" si="184"/>
        <v>61</v>
      </c>
      <c r="L1421" s="104">
        <f t="shared" si="185"/>
        <v>-0.46887059094071665</v>
      </c>
    </row>
    <row r="1422" spans="1:12">
      <c r="A1422" s="52">
        <v>42872.78720486111</v>
      </c>
      <c r="B1422" s="3">
        <v>6.6276271583779856E-2</v>
      </c>
      <c r="C1422" s="4">
        <v>-9.2318507361570254E-2</v>
      </c>
      <c r="D1422" s="63">
        <f t="shared" si="180"/>
        <v>1984</v>
      </c>
      <c r="E1422" s="117">
        <f t="shared" si="181"/>
        <v>719</v>
      </c>
      <c r="F1422" s="104">
        <f t="shared" si="182"/>
        <v>0.52163574516806333</v>
      </c>
      <c r="G1422" s="52">
        <v>42873.09970486111</v>
      </c>
      <c r="H1422" s="3">
        <v>0.51463308651427264</v>
      </c>
      <c r="I1422" s="4">
        <v>-0.33508493219921309</v>
      </c>
      <c r="J1422" s="63">
        <f t="shared" si="183"/>
        <v>1803</v>
      </c>
      <c r="K1422" s="117">
        <f t="shared" si="184"/>
        <v>297</v>
      </c>
      <c r="L1422" s="104">
        <f t="shared" si="185"/>
        <v>-0.81186793504696253</v>
      </c>
    </row>
    <row r="1423" spans="1:12">
      <c r="A1423" s="52">
        <v>42872.787320601856</v>
      </c>
      <c r="B1423" s="3">
        <v>-0.46190055515540634</v>
      </c>
      <c r="C1423" s="4">
        <v>-0.19347118437725577</v>
      </c>
      <c r="D1423" s="63">
        <f t="shared" si="180"/>
        <v>1128</v>
      </c>
      <c r="E1423" s="117">
        <f t="shared" si="181"/>
        <v>314</v>
      </c>
      <c r="F1423" s="104">
        <f t="shared" si="182"/>
        <v>0.56008333316236347</v>
      </c>
      <c r="G1423" s="52">
        <v>42873.099820601856</v>
      </c>
      <c r="H1423" s="3">
        <v>0.14380404563788712</v>
      </c>
      <c r="I1423" s="4">
        <v>-0.45646814461803364</v>
      </c>
      <c r="J1423" s="63">
        <f t="shared" si="183"/>
        <v>1558</v>
      </c>
      <c r="K1423" s="117">
        <f t="shared" si="184"/>
        <v>35.5</v>
      </c>
      <c r="L1423" s="104">
        <f t="shared" si="185"/>
        <v>-0.87157454356048492</v>
      </c>
    </row>
    <row r="1424" spans="1:12">
      <c r="A1424" s="52">
        <v>42872.787436342594</v>
      </c>
      <c r="B1424" s="3">
        <v>-0.78950979139694011</v>
      </c>
      <c r="C1424" s="4">
        <v>-0.1327795781678455</v>
      </c>
      <c r="D1424" s="63">
        <f t="shared" si="180"/>
        <v>83</v>
      </c>
      <c r="E1424" s="117">
        <f t="shared" si="181"/>
        <v>531.5</v>
      </c>
      <c r="F1424" s="104">
        <f t="shared" si="182"/>
        <v>0.38065850215484981</v>
      </c>
      <c r="G1424" s="52">
        <v>42873.099936342594</v>
      </c>
      <c r="H1424" s="3">
        <v>0.25503113932185772</v>
      </c>
      <c r="I1424" s="4">
        <v>-0.23393225518352931</v>
      </c>
      <c r="J1424" s="63">
        <f t="shared" si="183"/>
        <v>1637</v>
      </c>
      <c r="K1424" s="117">
        <f t="shared" si="184"/>
        <v>789</v>
      </c>
      <c r="L1424" s="104">
        <f t="shared" si="185"/>
        <v>-0.34771811760011634</v>
      </c>
    </row>
    <row r="1425" spans="1:12">
      <c r="A1425" s="52">
        <v>42872.787552083333</v>
      </c>
      <c r="B1425" s="3">
        <v>-0.43150383297024536</v>
      </c>
      <c r="C1425" s="4">
        <v>-0.1327795781678455</v>
      </c>
      <c r="D1425" s="63">
        <f t="shared" si="180"/>
        <v>1231</v>
      </c>
      <c r="E1425" s="117">
        <f t="shared" si="181"/>
        <v>531.5</v>
      </c>
      <c r="F1425" s="104">
        <f t="shared" si="182"/>
        <v>-0.36253299293269736</v>
      </c>
      <c r="G1425" s="52">
        <v>42873.100052083333</v>
      </c>
      <c r="H1425" s="3">
        <v>2.7143888458637515E-2</v>
      </c>
      <c r="I1425" s="4">
        <v>-0.43623760921489685</v>
      </c>
      <c r="J1425" s="63">
        <f t="shared" si="183"/>
        <v>1474</v>
      </c>
      <c r="K1425" s="117">
        <f t="shared" si="184"/>
        <v>61</v>
      </c>
      <c r="L1425" s="104">
        <f t="shared" si="185"/>
        <v>-0.30204166628389761</v>
      </c>
    </row>
    <row r="1426" spans="1:12">
      <c r="A1426" s="52">
        <v>42872.787667824072</v>
      </c>
      <c r="B1426" s="3">
        <v>-0.40115306227306319</v>
      </c>
      <c r="C1426" s="4">
        <v>4.9295240460387052E-2</v>
      </c>
      <c r="D1426" s="63">
        <f t="shared" si="180"/>
        <v>1285</v>
      </c>
      <c r="E1426" s="117">
        <f t="shared" si="181"/>
        <v>1304.5</v>
      </c>
      <c r="F1426" s="104">
        <f t="shared" si="182"/>
        <v>8.1168330333304672E-2</v>
      </c>
      <c r="G1426" s="52">
        <v>42873.100167824072</v>
      </c>
      <c r="H1426" s="3">
        <v>-0.28785430039935411</v>
      </c>
      <c r="I1426" s="4">
        <v>-0.15301011357098052</v>
      </c>
      <c r="J1426" s="63">
        <f t="shared" si="183"/>
        <v>1204</v>
      </c>
      <c r="K1426" s="117">
        <f t="shared" si="184"/>
        <v>1290</v>
      </c>
      <c r="L1426" s="104">
        <f t="shared" si="185"/>
        <v>0.27332945577224388</v>
      </c>
    </row>
    <row r="1427" spans="1:12">
      <c r="A1427" s="52">
        <v>42872.787783564811</v>
      </c>
      <c r="B1427" s="3">
        <v>-0.60088193128689704</v>
      </c>
      <c r="C1427" s="4">
        <v>-9.2318507361570254E-2</v>
      </c>
      <c r="D1427" s="63">
        <f t="shared" si="180"/>
        <v>708</v>
      </c>
      <c r="E1427" s="117">
        <f t="shared" si="181"/>
        <v>719</v>
      </c>
      <c r="F1427" s="104">
        <f t="shared" si="182"/>
        <v>7.6727822889496963E-2</v>
      </c>
      <c r="G1427" s="52">
        <v>42873.100283564811</v>
      </c>
      <c r="H1427" s="3">
        <v>-0.25147273471862247</v>
      </c>
      <c r="I1427" s="4">
        <v>-0.21370171978039254</v>
      </c>
      <c r="J1427" s="63">
        <f t="shared" si="183"/>
        <v>1241</v>
      </c>
      <c r="K1427" s="117">
        <f t="shared" si="184"/>
        <v>909</v>
      </c>
      <c r="L1427" s="104">
        <f t="shared" si="185"/>
        <v>-0.37094497737190696</v>
      </c>
    </row>
    <row r="1428" spans="1:12">
      <c r="A1428" s="52">
        <v>42872.787899305556</v>
      </c>
      <c r="B1428" s="3">
        <v>-0.7546215847986697</v>
      </c>
      <c r="C1428" s="4">
        <v>-0.15301011357098052</v>
      </c>
      <c r="D1428" s="63">
        <f t="shared" si="180"/>
        <v>188</v>
      </c>
      <c r="E1428" s="117">
        <f t="shared" si="181"/>
        <v>474.5</v>
      </c>
      <c r="F1428" s="104">
        <f t="shared" si="182"/>
        <v>0.15021814270019315</v>
      </c>
      <c r="G1428" s="52">
        <v>42873.100399305556</v>
      </c>
      <c r="H1428" s="3">
        <v>-0.31569927007547294</v>
      </c>
      <c r="I1428" s="4">
        <v>-0.25416279058666608</v>
      </c>
      <c r="J1428" s="63">
        <f t="shared" si="183"/>
        <v>1173</v>
      </c>
      <c r="K1428" s="117">
        <f t="shared" si="184"/>
        <v>664.5</v>
      </c>
      <c r="L1428" s="104">
        <f t="shared" si="185"/>
        <v>-0.97960692262458215</v>
      </c>
    </row>
    <row r="1429" spans="1:12">
      <c r="A1429" s="52">
        <v>42872.788015046295</v>
      </c>
      <c r="B1429" s="3">
        <v>-0.18541614780495469</v>
      </c>
      <c r="C1429" s="4">
        <v>-0.23393225518352931</v>
      </c>
      <c r="D1429" s="63">
        <f t="shared" si="180"/>
        <v>1670</v>
      </c>
      <c r="E1429" s="117">
        <f t="shared" si="181"/>
        <v>200.5</v>
      </c>
      <c r="F1429" s="104">
        <f t="shared" si="182"/>
        <v>4.8720884420127855E-2</v>
      </c>
      <c r="G1429" s="52">
        <v>42873.100515046295</v>
      </c>
      <c r="H1429" s="3">
        <v>-0.40282003171251313</v>
      </c>
      <c r="I1429" s="4">
        <v>-0.27439332598980282</v>
      </c>
      <c r="J1429" s="63">
        <f t="shared" si="183"/>
        <v>1085</v>
      </c>
      <c r="K1429" s="117">
        <f t="shared" si="184"/>
        <v>546</v>
      </c>
      <c r="L1429" s="104">
        <f t="shared" si="185"/>
        <v>-0.63892172658848523</v>
      </c>
    </row>
    <row r="1430" spans="1:12">
      <c r="A1430" s="52">
        <v>42872.788130787041</v>
      </c>
      <c r="B1430" s="3">
        <v>-0.43475637329020966</v>
      </c>
      <c r="C1430" s="4">
        <v>8.975631126666056E-2</v>
      </c>
      <c r="D1430" s="63">
        <f t="shared" ref="D1430:D1493" si="186">_xlfn.RANK.AVG(B1430,B$21:B$2541,1)</f>
        <v>1218</v>
      </c>
      <c r="E1430" s="117">
        <f t="shared" ref="E1430:E1493" si="187">_xlfn.RANK.AVG(C1430,C$21:C$2541,1)</f>
        <v>1443</v>
      </c>
      <c r="F1430" s="104">
        <f t="shared" ref="F1430:F1493" si="188">CORREL(D1435:D1439,E1430:E1434)</f>
        <v>0.60893968578798663</v>
      </c>
      <c r="G1430" s="52">
        <v>42873.100630787041</v>
      </c>
      <c r="H1430" s="3">
        <v>-0.38208571198564795</v>
      </c>
      <c r="I1430" s="4">
        <v>-0.39577653840862337</v>
      </c>
      <c r="J1430" s="63">
        <f t="shared" ref="J1430:J1493" si="189">_xlfn.RANK.AVG(H1430,H$21:H$2361,1)</f>
        <v>1112</v>
      </c>
      <c r="K1430" s="117">
        <f t="shared" ref="K1430:K1493" si="190">_xlfn.RANK.AVG(I1430,I$21:I$2361,1)</f>
        <v>129.5</v>
      </c>
      <c r="L1430" s="104">
        <f t="shared" ref="L1430:L1493" si="191">CORREL(J1435:J1439,K1430:K1434)</f>
        <v>0.88969244576041084</v>
      </c>
    </row>
    <row r="1431" spans="1:12">
      <c r="A1431" s="52">
        <v>42872.78824652778</v>
      </c>
      <c r="B1431" s="3">
        <v>-0.27732080339290632</v>
      </c>
      <c r="C1431" s="4">
        <v>0.1706784528792076</v>
      </c>
      <c r="D1431" s="63">
        <f t="shared" si="186"/>
        <v>1525</v>
      </c>
      <c r="E1431" s="117">
        <f t="shared" si="187"/>
        <v>1711.5</v>
      </c>
      <c r="F1431" s="104">
        <f t="shared" si="188"/>
        <v>0.2250711845703533</v>
      </c>
      <c r="G1431" s="52">
        <v>42873.10074652778</v>
      </c>
      <c r="H1431" s="3">
        <v>-0.49902722346992423</v>
      </c>
      <c r="I1431" s="4">
        <v>-0.43623760921489685</v>
      </c>
      <c r="J1431" s="63">
        <f t="shared" si="189"/>
        <v>952</v>
      </c>
      <c r="K1431" s="117">
        <f t="shared" si="190"/>
        <v>61</v>
      </c>
      <c r="L1431" s="104">
        <f t="shared" si="191"/>
        <v>0.76273899273326828</v>
      </c>
    </row>
    <row r="1432" spans="1:12">
      <c r="A1432" s="52">
        <v>42872.788362268519</v>
      </c>
      <c r="B1432" s="3">
        <v>-0.24192945484261077</v>
      </c>
      <c r="C1432" s="4">
        <v>-0.17324064897411903</v>
      </c>
      <c r="D1432" s="63">
        <f t="shared" si="186"/>
        <v>1579</v>
      </c>
      <c r="E1432" s="117">
        <f t="shared" si="187"/>
        <v>381.5</v>
      </c>
      <c r="F1432" s="104">
        <f t="shared" si="188"/>
        <v>0.40387143423302524</v>
      </c>
      <c r="G1432" s="52">
        <v>42873.100862268519</v>
      </c>
      <c r="H1432" s="3">
        <v>-0.50996837690225172</v>
      </c>
      <c r="I1432" s="4">
        <v>-0.45646814461803364</v>
      </c>
      <c r="J1432" s="63">
        <f t="shared" si="189"/>
        <v>934</v>
      </c>
      <c r="K1432" s="117">
        <f t="shared" si="190"/>
        <v>35.5</v>
      </c>
      <c r="L1432" s="104">
        <f t="shared" si="191"/>
        <v>0.50777405001716536</v>
      </c>
    </row>
    <row r="1433" spans="1:12">
      <c r="A1433" s="52">
        <v>42872.788478009257</v>
      </c>
      <c r="B1433" s="3">
        <v>-0.46227295556551773</v>
      </c>
      <c r="C1433" s="4">
        <v>-9.2318507361570254E-2</v>
      </c>
      <c r="D1433" s="63">
        <f t="shared" si="186"/>
        <v>1127</v>
      </c>
      <c r="E1433" s="117">
        <f t="shared" si="187"/>
        <v>719</v>
      </c>
      <c r="F1433" s="104">
        <f t="shared" si="188"/>
        <v>9.7297499414806657E-2</v>
      </c>
      <c r="G1433" s="52">
        <v>42873.100978009257</v>
      </c>
      <c r="H1433" s="3">
        <v>-0.61174084639448478</v>
      </c>
      <c r="I1433" s="4">
        <v>-0.43623760921489685</v>
      </c>
      <c r="J1433" s="63">
        <f t="shared" si="189"/>
        <v>749</v>
      </c>
      <c r="K1433" s="117">
        <f t="shared" si="190"/>
        <v>61</v>
      </c>
      <c r="L1433" s="104">
        <f t="shared" si="191"/>
        <v>0.29077321042943127</v>
      </c>
    </row>
    <row r="1434" spans="1:12">
      <c r="A1434" s="52">
        <v>42872.788593749996</v>
      </c>
      <c r="B1434" s="3">
        <v>1.4786050493807392</v>
      </c>
      <c r="C1434" s="4">
        <v>4.9295240460387052E-2</v>
      </c>
      <c r="D1434" s="63">
        <f t="shared" si="186"/>
        <v>2492</v>
      </c>
      <c r="E1434" s="117">
        <f t="shared" si="187"/>
        <v>1304.5</v>
      </c>
      <c r="F1434" s="104">
        <f t="shared" si="188"/>
        <v>0.27907523580308979</v>
      </c>
      <c r="G1434" s="52">
        <v>42873.101093749996</v>
      </c>
      <c r="H1434" s="3">
        <v>-0.58432871585725688</v>
      </c>
      <c r="I1434" s="4">
        <v>-0.29462386139293956</v>
      </c>
      <c r="J1434" s="63">
        <f t="shared" si="189"/>
        <v>806</v>
      </c>
      <c r="K1434" s="117">
        <f t="shared" si="190"/>
        <v>447.5</v>
      </c>
      <c r="L1434" s="104">
        <f t="shared" si="191"/>
        <v>-3.4325327406570391E-2</v>
      </c>
    </row>
    <row r="1435" spans="1:12">
      <c r="A1435" s="52">
        <v>42872.788709490742</v>
      </c>
      <c r="B1435" s="3">
        <v>1.243198630078449</v>
      </c>
      <c r="C1435" s="4">
        <v>-7.20879719584335E-2</v>
      </c>
      <c r="D1435" s="63">
        <f t="shared" si="186"/>
        <v>2465</v>
      </c>
      <c r="E1435" s="117">
        <f t="shared" si="187"/>
        <v>792.5</v>
      </c>
      <c r="F1435" s="104">
        <f t="shared" si="188"/>
        <v>-0.66797779748976671</v>
      </c>
      <c r="G1435" s="52">
        <v>42873.101209490742</v>
      </c>
      <c r="H1435" s="3">
        <v>-0.5128358093149753</v>
      </c>
      <c r="I1435" s="4">
        <v>-3.1626901152159978E-2</v>
      </c>
      <c r="J1435" s="63">
        <f t="shared" si="189"/>
        <v>928</v>
      </c>
      <c r="K1435" s="117">
        <f t="shared" si="190"/>
        <v>1805.5</v>
      </c>
      <c r="L1435" s="104">
        <f t="shared" si="191"/>
        <v>0.71429333947393592</v>
      </c>
    </row>
    <row r="1436" spans="1:12">
      <c r="A1436" s="52">
        <v>42872.788825231481</v>
      </c>
      <c r="B1436" s="3">
        <v>-0.16473696256691506</v>
      </c>
      <c r="C1436" s="4">
        <v>-7.20879719584335E-2</v>
      </c>
      <c r="D1436" s="63">
        <f t="shared" si="186"/>
        <v>1698</v>
      </c>
      <c r="E1436" s="117">
        <f t="shared" si="187"/>
        <v>792.5</v>
      </c>
      <c r="F1436" s="104">
        <f t="shared" si="188"/>
        <v>-0.71112676855039247</v>
      </c>
      <c r="G1436" s="52">
        <v>42873.101325231481</v>
      </c>
      <c r="H1436" s="3">
        <v>-0.50944758398953738</v>
      </c>
      <c r="I1436" s="4">
        <v>-3.1626901152159978E-2</v>
      </c>
      <c r="J1436" s="63">
        <f t="shared" si="189"/>
        <v>935</v>
      </c>
      <c r="K1436" s="117">
        <f t="shared" si="190"/>
        <v>1805.5</v>
      </c>
      <c r="L1436" s="104">
        <f t="shared" si="191"/>
        <v>0.56311371901716634</v>
      </c>
    </row>
    <row r="1437" spans="1:12">
      <c r="A1437" s="52">
        <v>42872.788940972227</v>
      </c>
      <c r="B1437" s="3">
        <v>-0.28928904193443289</v>
      </c>
      <c r="C1437" s="4">
        <v>-1.1396365749023222E-2</v>
      </c>
      <c r="D1437" s="63">
        <f t="shared" si="186"/>
        <v>1510</v>
      </c>
      <c r="E1437" s="117">
        <f t="shared" si="187"/>
        <v>1048</v>
      </c>
      <c r="F1437" s="104">
        <f t="shared" si="188"/>
        <v>-0.85441323255679757</v>
      </c>
      <c r="G1437" s="52">
        <v>42873.101440972227</v>
      </c>
      <c r="H1437" s="3">
        <v>-0.52402114085610185</v>
      </c>
      <c r="I1437" s="4">
        <v>-0.1327795781678455</v>
      </c>
      <c r="J1437" s="63">
        <f t="shared" si="189"/>
        <v>914</v>
      </c>
      <c r="K1437" s="117">
        <f t="shared" si="190"/>
        <v>1368</v>
      </c>
      <c r="L1437" s="104">
        <f t="shared" si="191"/>
        <v>-0.29112353143226694</v>
      </c>
    </row>
    <row r="1438" spans="1:12">
      <c r="A1438" s="52">
        <v>42872.789056712965</v>
      </c>
      <c r="B1438" s="3">
        <v>-0.48516202422201737</v>
      </c>
      <c r="C1438" s="4">
        <v>-0.1327795781678455</v>
      </c>
      <c r="D1438" s="63">
        <f t="shared" si="186"/>
        <v>1063</v>
      </c>
      <c r="E1438" s="117">
        <f t="shared" si="187"/>
        <v>531.5</v>
      </c>
      <c r="F1438" s="104">
        <f t="shared" si="188"/>
        <v>-0.84082498252305404</v>
      </c>
      <c r="G1438" s="52">
        <v>42873.101556712965</v>
      </c>
      <c r="H1438" s="3">
        <v>-0.57244301299000688</v>
      </c>
      <c r="I1438" s="4">
        <v>-0.25416279058666608</v>
      </c>
      <c r="J1438" s="63">
        <f t="shared" si="189"/>
        <v>822</v>
      </c>
      <c r="K1438" s="117">
        <f t="shared" si="190"/>
        <v>664.5</v>
      </c>
      <c r="L1438" s="104">
        <f t="shared" si="191"/>
        <v>-0.53880177225365733</v>
      </c>
    </row>
    <row r="1439" spans="1:12">
      <c r="A1439" s="52">
        <v>42872.789172453704</v>
      </c>
      <c r="B1439" s="3">
        <v>0.2413224229339905</v>
      </c>
      <c r="C1439" s="4">
        <v>0.13021738207293407</v>
      </c>
      <c r="D1439" s="63">
        <f t="shared" si="186"/>
        <v>2108</v>
      </c>
      <c r="E1439" s="117">
        <f t="shared" si="187"/>
        <v>1594</v>
      </c>
      <c r="F1439" s="104">
        <f t="shared" si="188"/>
        <v>-0.73154666350997388</v>
      </c>
      <c r="G1439" s="52">
        <v>42873.101672453704</v>
      </c>
      <c r="H1439" s="3">
        <v>-0.39711429885721194</v>
      </c>
      <c r="I1439" s="4">
        <v>-0.25416279058666608</v>
      </c>
      <c r="J1439" s="63">
        <f t="shared" si="189"/>
        <v>1093</v>
      </c>
      <c r="K1439" s="117">
        <f t="shared" si="190"/>
        <v>664.5</v>
      </c>
      <c r="L1439" s="104">
        <f t="shared" si="191"/>
        <v>-0.6322188375973663</v>
      </c>
    </row>
    <row r="1440" spans="1:12">
      <c r="A1440" s="52">
        <v>42872.789288194443</v>
      </c>
      <c r="B1440" s="3">
        <v>1.5563365549843668</v>
      </c>
      <c r="C1440" s="4">
        <v>6.9525775863523806E-2</v>
      </c>
      <c r="D1440" s="63">
        <f t="shared" si="186"/>
        <v>2498</v>
      </c>
      <c r="E1440" s="117">
        <f t="shared" si="187"/>
        <v>1373.5</v>
      </c>
      <c r="F1440" s="104">
        <f t="shared" si="188"/>
        <v>-0.59754420811705267</v>
      </c>
      <c r="G1440" s="52">
        <v>42873.101788194443</v>
      </c>
      <c r="H1440" s="3">
        <v>-0.37828642671466184</v>
      </c>
      <c r="I1440" s="4">
        <v>-0.23393225518352931</v>
      </c>
      <c r="J1440" s="63">
        <f t="shared" si="189"/>
        <v>1114</v>
      </c>
      <c r="K1440" s="117">
        <f t="shared" si="190"/>
        <v>789</v>
      </c>
      <c r="L1440" s="104">
        <f t="shared" si="191"/>
        <v>-0.595242820185231</v>
      </c>
    </row>
    <row r="1441" spans="1:12">
      <c r="A1441" s="52">
        <v>42872.789403935181</v>
      </c>
      <c r="B1441" s="3">
        <v>0.92214910019180063</v>
      </c>
      <c r="C1441" s="4">
        <v>-0.21370171978039254</v>
      </c>
      <c r="D1441" s="63">
        <f t="shared" si="186"/>
        <v>2408</v>
      </c>
      <c r="E1441" s="117">
        <f t="shared" si="187"/>
        <v>259</v>
      </c>
      <c r="F1441" s="104">
        <f t="shared" si="188"/>
        <v>-0.26644090180263896</v>
      </c>
      <c r="G1441" s="52">
        <v>42873.101903935181</v>
      </c>
      <c r="H1441" s="3">
        <v>-0.50153263127291925</v>
      </c>
      <c r="I1441" s="4">
        <v>-0.29462386139293956</v>
      </c>
      <c r="J1441" s="63">
        <f t="shared" si="189"/>
        <v>945</v>
      </c>
      <c r="K1441" s="117">
        <f t="shared" si="190"/>
        <v>447.5</v>
      </c>
      <c r="L1441" s="104">
        <f t="shared" si="191"/>
        <v>-0.43884480501743828</v>
      </c>
    </row>
    <row r="1442" spans="1:12">
      <c r="A1442" s="52">
        <v>42872.78951967592</v>
      </c>
      <c r="B1442" s="3">
        <v>-0.27742328105844177</v>
      </c>
      <c r="C1442" s="4">
        <v>-3.1626901152159978E-2</v>
      </c>
      <c r="D1442" s="63">
        <f t="shared" si="186"/>
        <v>1524</v>
      </c>
      <c r="E1442" s="117">
        <f t="shared" si="187"/>
        <v>956.5</v>
      </c>
      <c r="F1442" s="104">
        <f t="shared" si="188"/>
        <v>-2.806318738622398E-2</v>
      </c>
      <c r="G1442" s="52">
        <v>42873.10201967592</v>
      </c>
      <c r="H1442" s="3">
        <v>-0.55933919795382037</v>
      </c>
      <c r="I1442" s="4">
        <v>-0.23393225518352931</v>
      </c>
      <c r="J1442" s="63">
        <f t="shared" si="189"/>
        <v>851</v>
      </c>
      <c r="K1442" s="117">
        <f t="shared" si="190"/>
        <v>789</v>
      </c>
      <c r="L1442" s="104">
        <f t="shared" si="191"/>
        <v>-0.13357546126189945</v>
      </c>
    </row>
    <row r="1443" spans="1:12">
      <c r="A1443" s="52">
        <v>42872.789635416666</v>
      </c>
      <c r="B1443" s="3">
        <v>-0.4597487999289635</v>
      </c>
      <c r="C1443" s="4">
        <v>-0.1327795781678455</v>
      </c>
      <c r="D1443" s="63">
        <f t="shared" si="186"/>
        <v>1136</v>
      </c>
      <c r="E1443" s="117">
        <f t="shared" si="187"/>
        <v>531.5</v>
      </c>
      <c r="F1443" s="104">
        <f t="shared" si="188"/>
        <v>-0.1949587079202626</v>
      </c>
      <c r="G1443" s="52">
        <v>42873.102135416666</v>
      </c>
      <c r="H1443" s="3">
        <v>-0.52590369346869092</v>
      </c>
      <c r="I1443" s="4">
        <v>-0.21370171978039254</v>
      </c>
      <c r="J1443" s="63">
        <f t="shared" si="189"/>
        <v>911</v>
      </c>
      <c r="K1443" s="117">
        <f t="shared" si="190"/>
        <v>909</v>
      </c>
      <c r="L1443" s="104">
        <f t="shared" si="191"/>
        <v>1.7374394669122065E-2</v>
      </c>
    </row>
    <row r="1444" spans="1:12">
      <c r="A1444" s="52">
        <v>42872.789751157412</v>
      </c>
      <c r="B1444" s="3">
        <v>-0.82205728530556987</v>
      </c>
      <c r="C1444" s="4">
        <v>8.8341696541135353E-3</v>
      </c>
      <c r="D1444" s="63">
        <f t="shared" si="186"/>
        <v>34</v>
      </c>
      <c r="E1444" s="117">
        <f t="shared" si="187"/>
        <v>1139.5</v>
      </c>
      <c r="F1444" s="104">
        <f t="shared" si="188"/>
        <v>-0.52716335098941225</v>
      </c>
      <c r="G1444" s="52">
        <v>42873.102251157412</v>
      </c>
      <c r="H1444" s="3">
        <v>-0.61791009555043219</v>
      </c>
      <c r="I1444" s="4">
        <v>-0.23393225518352931</v>
      </c>
      <c r="J1444" s="63">
        <f t="shared" si="189"/>
        <v>739</v>
      </c>
      <c r="K1444" s="117">
        <f t="shared" si="190"/>
        <v>789</v>
      </c>
      <c r="L1444" s="104">
        <f t="shared" si="191"/>
        <v>0.10713836710168506</v>
      </c>
    </row>
    <row r="1445" spans="1:12">
      <c r="A1445" s="52">
        <v>42872.789866898151</v>
      </c>
      <c r="B1445" s="3">
        <v>-0.63344587739974212</v>
      </c>
      <c r="C1445" s="4">
        <v>0.15044791747607084</v>
      </c>
      <c r="D1445" s="63">
        <f t="shared" si="186"/>
        <v>598</v>
      </c>
      <c r="E1445" s="117">
        <f t="shared" si="187"/>
        <v>1659</v>
      </c>
      <c r="F1445" s="104">
        <f t="shared" si="188"/>
        <v>-0.58336073983053804</v>
      </c>
      <c r="G1445" s="52">
        <v>42873.102366898151</v>
      </c>
      <c r="H1445" s="3">
        <v>-0.55776741246676176</v>
      </c>
      <c r="I1445" s="4">
        <v>-0.41600707381176011</v>
      </c>
      <c r="J1445" s="63">
        <f t="shared" si="189"/>
        <v>854</v>
      </c>
      <c r="K1445" s="117">
        <f t="shared" si="190"/>
        <v>95.5</v>
      </c>
      <c r="L1445" s="104">
        <f t="shared" si="191"/>
        <v>0.30537785978914334</v>
      </c>
    </row>
    <row r="1446" spans="1:12">
      <c r="A1446" s="52">
        <v>42872.789982638889</v>
      </c>
      <c r="B1446" s="3">
        <v>-4.7203366089312478E-2</v>
      </c>
      <c r="C1446" s="4">
        <v>-9.2318507361570254E-2</v>
      </c>
      <c r="D1446" s="63">
        <f t="shared" si="186"/>
        <v>1867</v>
      </c>
      <c r="E1446" s="117">
        <f t="shared" si="187"/>
        <v>719</v>
      </c>
      <c r="F1446" s="104">
        <f t="shared" si="188"/>
        <v>-0.69116845419523742</v>
      </c>
      <c r="G1446" s="52">
        <v>42873.102482638889</v>
      </c>
      <c r="H1446" s="3">
        <v>-0.48242745545138666</v>
      </c>
      <c r="I1446" s="4">
        <v>-0.19347118437725577</v>
      </c>
      <c r="J1446" s="63">
        <f t="shared" si="189"/>
        <v>973</v>
      </c>
      <c r="K1446" s="117">
        <f t="shared" si="190"/>
        <v>1019.5</v>
      </c>
      <c r="L1446" s="104">
        <f t="shared" si="191"/>
        <v>0.38749399328819134</v>
      </c>
    </row>
    <row r="1447" spans="1:12">
      <c r="A1447" s="52">
        <v>42872.790098379628</v>
      </c>
      <c r="B1447" s="3">
        <v>-0.15353435156733833</v>
      </c>
      <c r="C1447" s="4">
        <v>-9.2318507361571989E-2</v>
      </c>
      <c r="D1447" s="63">
        <f t="shared" si="186"/>
        <v>1719</v>
      </c>
      <c r="E1447" s="117">
        <f t="shared" si="187"/>
        <v>676</v>
      </c>
      <c r="F1447" s="104">
        <f t="shared" si="188"/>
        <v>-0.68228083563065867</v>
      </c>
      <c r="G1447" s="52">
        <v>42873.102598379628</v>
      </c>
      <c r="H1447" s="3">
        <v>-0.55650423323739651</v>
      </c>
      <c r="I1447" s="4">
        <v>-0.23393225518352931</v>
      </c>
      <c r="J1447" s="63">
        <f t="shared" si="189"/>
        <v>856</v>
      </c>
      <c r="K1447" s="117">
        <f t="shared" si="190"/>
        <v>789</v>
      </c>
      <c r="L1447" s="104">
        <f t="shared" si="191"/>
        <v>0.37563924414939276</v>
      </c>
    </row>
    <row r="1448" spans="1:12">
      <c r="A1448" s="52">
        <v>42872.790214120367</v>
      </c>
      <c r="B1448" s="3">
        <v>-0.59255821538878817</v>
      </c>
      <c r="C1448" s="4">
        <v>8.975631126666056E-2</v>
      </c>
      <c r="D1448" s="63">
        <f t="shared" si="186"/>
        <v>731</v>
      </c>
      <c r="E1448" s="117">
        <f t="shared" si="187"/>
        <v>1443</v>
      </c>
      <c r="F1448" s="104">
        <f t="shared" si="188"/>
        <v>-0.94799536602649892</v>
      </c>
      <c r="G1448" s="52">
        <v>42873.102714120367</v>
      </c>
      <c r="H1448" s="3">
        <v>-0.59719935177561445</v>
      </c>
      <c r="I1448" s="4">
        <v>-0.17324064897411903</v>
      </c>
      <c r="J1448" s="63">
        <f t="shared" si="189"/>
        <v>783</v>
      </c>
      <c r="K1448" s="117">
        <f t="shared" si="190"/>
        <v>1139</v>
      </c>
      <c r="L1448" s="104">
        <f t="shared" si="191"/>
        <v>0.78681733353229577</v>
      </c>
    </row>
    <row r="1449" spans="1:12">
      <c r="A1449" s="52">
        <v>42872.790329861105</v>
      </c>
      <c r="B1449" s="3">
        <v>-0.76349999140379543</v>
      </c>
      <c r="C1449" s="4">
        <v>-0.15301011357098052</v>
      </c>
      <c r="D1449" s="63">
        <f t="shared" si="186"/>
        <v>156</v>
      </c>
      <c r="E1449" s="117">
        <f t="shared" si="187"/>
        <v>474.5</v>
      </c>
      <c r="F1449" s="104">
        <f t="shared" si="188"/>
        <v>-0.74944045558373362</v>
      </c>
      <c r="G1449" s="52">
        <v>42873.102829861105</v>
      </c>
      <c r="H1449" s="3">
        <v>-0.70359867084096683</v>
      </c>
      <c r="I1449" s="4">
        <v>-0.29462386139293956</v>
      </c>
      <c r="J1449" s="63">
        <f t="shared" si="189"/>
        <v>589</v>
      </c>
      <c r="K1449" s="117">
        <f t="shared" si="190"/>
        <v>447.5</v>
      </c>
      <c r="L1449" s="104">
        <f t="shared" si="191"/>
        <v>-0.22820115513810152</v>
      </c>
    </row>
    <row r="1450" spans="1:12">
      <c r="A1450" s="52">
        <v>42872.790445601851</v>
      </c>
      <c r="B1450" s="3">
        <v>-0.40362186650395598</v>
      </c>
      <c r="C1450" s="4">
        <v>-7.20879719584335E-2</v>
      </c>
      <c r="D1450" s="63">
        <f t="shared" si="186"/>
        <v>1281</v>
      </c>
      <c r="E1450" s="117">
        <f t="shared" si="187"/>
        <v>792.5</v>
      </c>
      <c r="F1450" s="104">
        <f t="shared" si="188"/>
        <v>-0.79013240325962109</v>
      </c>
      <c r="G1450" s="52">
        <v>42873.102945601851</v>
      </c>
      <c r="H1450" s="3">
        <v>-0.56430131599906719</v>
      </c>
      <c r="I1450" s="4">
        <v>-0.27439332598980282</v>
      </c>
      <c r="J1450" s="63">
        <f t="shared" si="189"/>
        <v>842</v>
      </c>
      <c r="K1450" s="117">
        <f t="shared" si="190"/>
        <v>546</v>
      </c>
      <c r="L1450" s="104">
        <f t="shared" si="191"/>
        <v>6.9803845763452332E-2</v>
      </c>
    </row>
    <row r="1451" spans="1:12">
      <c r="A1451" s="52">
        <v>42872.790561342597</v>
      </c>
      <c r="B1451" s="3">
        <v>-0.16787001929680342</v>
      </c>
      <c r="C1451" s="4">
        <v>-0.23393225518352931</v>
      </c>
      <c r="D1451" s="63">
        <f t="shared" si="186"/>
        <v>1691</v>
      </c>
      <c r="E1451" s="117">
        <f t="shared" si="187"/>
        <v>200.5</v>
      </c>
      <c r="F1451" s="104">
        <f t="shared" si="188"/>
        <v>-0.72885123655853123</v>
      </c>
      <c r="G1451" s="52">
        <v>42873.103061342597</v>
      </c>
      <c r="H1451" s="3">
        <v>-0.55517017667789093</v>
      </c>
      <c r="I1451" s="4">
        <v>-0.21370171978039254</v>
      </c>
      <c r="J1451" s="63">
        <f t="shared" si="189"/>
        <v>860</v>
      </c>
      <c r="K1451" s="117">
        <f t="shared" si="190"/>
        <v>909</v>
      </c>
      <c r="L1451" s="104">
        <f t="shared" si="191"/>
        <v>-0.63716114053865358</v>
      </c>
    </row>
    <row r="1452" spans="1:12">
      <c r="A1452" s="52">
        <v>42872.790677083336</v>
      </c>
      <c r="B1452" s="3">
        <v>7.705968866642569E-3</v>
      </c>
      <c r="C1452" s="4">
        <v>-0.11254904276470701</v>
      </c>
      <c r="D1452" s="63">
        <f t="shared" si="186"/>
        <v>1927</v>
      </c>
      <c r="E1452" s="117">
        <f t="shared" si="187"/>
        <v>618.5</v>
      </c>
      <c r="F1452" s="104">
        <f t="shared" si="188"/>
        <v>-0.67020339430835163</v>
      </c>
      <c r="G1452" s="52">
        <v>42873.103177083336</v>
      </c>
      <c r="H1452" s="3">
        <v>-0.21228119740287582</v>
      </c>
      <c r="I1452" s="4">
        <v>-0.29462386139293956</v>
      </c>
      <c r="J1452" s="63">
        <f t="shared" si="189"/>
        <v>1270</v>
      </c>
      <c r="K1452" s="117">
        <f t="shared" si="190"/>
        <v>447.5</v>
      </c>
      <c r="L1452" s="104">
        <f t="shared" si="191"/>
        <v>-0.68658909553548231</v>
      </c>
    </row>
    <row r="1453" spans="1:12">
      <c r="A1453" s="52">
        <v>42872.790792824075</v>
      </c>
      <c r="B1453" s="3">
        <v>-0.61751600183661903</v>
      </c>
      <c r="C1453" s="4">
        <v>-7.20879719584335E-2</v>
      </c>
      <c r="D1453" s="63">
        <f t="shared" si="186"/>
        <v>656</v>
      </c>
      <c r="E1453" s="117">
        <f t="shared" si="187"/>
        <v>792.5</v>
      </c>
      <c r="F1453" s="104">
        <f t="shared" si="188"/>
        <v>-0.55763870957122286</v>
      </c>
      <c r="G1453" s="52">
        <v>42873.103292824075</v>
      </c>
      <c r="H1453" s="3">
        <v>-0.51006512828725892</v>
      </c>
      <c r="I1453" s="4">
        <v>-0.33508493219921309</v>
      </c>
      <c r="J1453" s="63">
        <f t="shared" si="189"/>
        <v>933</v>
      </c>
      <c r="K1453" s="117">
        <f t="shared" si="190"/>
        <v>297</v>
      </c>
      <c r="L1453" s="104">
        <f t="shared" si="191"/>
        <v>-0.68265795264592177</v>
      </c>
    </row>
    <row r="1454" spans="1:12">
      <c r="A1454" s="52">
        <v>42872.790908564813</v>
      </c>
      <c r="B1454" s="3">
        <v>-0.41287387873690734</v>
      </c>
      <c r="C1454" s="4">
        <v>-1.1396365749023222E-2</v>
      </c>
      <c r="D1454" s="63">
        <f t="shared" si="186"/>
        <v>1266</v>
      </c>
      <c r="E1454" s="117">
        <f t="shared" si="187"/>
        <v>1048</v>
      </c>
      <c r="F1454" s="104">
        <f t="shared" si="188"/>
        <v>-0.25981000649263375</v>
      </c>
      <c r="G1454" s="52">
        <v>42873.103408564813</v>
      </c>
      <c r="H1454" s="3">
        <v>-0.60171315169448514</v>
      </c>
      <c r="I1454" s="4">
        <v>-0.35531546760234983</v>
      </c>
      <c r="J1454" s="63">
        <f t="shared" si="189"/>
        <v>773</v>
      </c>
      <c r="K1454" s="117">
        <f t="shared" si="190"/>
        <v>229.5</v>
      </c>
      <c r="L1454" s="104">
        <f t="shared" si="191"/>
        <v>-0.17002136703637596</v>
      </c>
    </row>
    <row r="1455" spans="1:12">
      <c r="A1455" s="52">
        <v>42872.791024305552</v>
      </c>
      <c r="B1455" s="3">
        <v>-0.4869055836795303</v>
      </c>
      <c r="C1455" s="4">
        <v>-9.2318507361570254E-2</v>
      </c>
      <c r="D1455" s="63">
        <f t="shared" si="186"/>
        <v>1055</v>
      </c>
      <c r="E1455" s="117">
        <f t="shared" si="187"/>
        <v>719</v>
      </c>
      <c r="F1455" s="104">
        <f t="shared" si="188"/>
        <v>7.2153618889583817E-3</v>
      </c>
      <c r="G1455" s="52">
        <v>42873.103524305552</v>
      </c>
      <c r="H1455" s="3">
        <v>-0.67096758416230384</v>
      </c>
      <c r="I1455" s="4">
        <v>-0.15301011357098226</v>
      </c>
      <c r="J1455" s="63">
        <f t="shared" si="189"/>
        <v>643</v>
      </c>
      <c r="K1455" s="117">
        <f t="shared" si="190"/>
        <v>1226.5</v>
      </c>
      <c r="L1455" s="104">
        <f t="shared" si="191"/>
        <v>-0.39891878723664487</v>
      </c>
    </row>
    <row r="1456" spans="1:12">
      <c r="A1456" s="52">
        <v>42872.791140046291</v>
      </c>
      <c r="B1456" s="3">
        <v>-0.30094021453101388</v>
      </c>
      <c r="C1456" s="4">
        <v>6.9525775863523806E-2</v>
      </c>
      <c r="D1456" s="63">
        <f t="shared" si="186"/>
        <v>1489</v>
      </c>
      <c r="E1456" s="117">
        <f t="shared" si="187"/>
        <v>1373.5</v>
      </c>
      <c r="F1456" s="104">
        <f t="shared" si="188"/>
        <v>-9.8592973803400281E-4</v>
      </c>
      <c r="G1456" s="52">
        <v>42873.103640046291</v>
      </c>
      <c r="H1456" s="3">
        <v>-0.59865165997324521</v>
      </c>
      <c r="I1456" s="4">
        <v>-0.23393225518352931</v>
      </c>
      <c r="J1456" s="63">
        <f t="shared" si="189"/>
        <v>781</v>
      </c>
      <c r="K1456" s="117">
        <f t="shared" si="190"/>
        <v>789</v>
      </c>
      <c r="L1456" s="104">
        <f t="shared" si="191"/>
        <v>-0.73963984988638787</v>
      </c>
    </row>
    <row r="1457" spans="1:12">
      <c r="A1457" s="52">
        <v>42872.791255787037</v>
      </c>
      <c r="B1457" s="3">
        <v>-0.33446330043129846</v>
      </c>
      <c r="C1457" s="4">
        <v>-5.1857436555296739E-2</v>
      </c>
      <c r="D1457" s="63">
        <f t="shared" si="186"/>
        <v>1426</v>
      </c>
      <c r="E1457" s="117">
        <f t="shared" si="187"/>
        <v>874.5</v>
      </c>
      <c r="F1457" s="104">
        <f t="shared" si="188"/>
        <v>0.28301559468667126</v>
      </c>
      <c r="G1457" s="52">
        <v>42873.103755787037</v>
      </c>
      <c r="H1457" s="3">
        <v>-0.6240316653378194</v>
      </c>
      <c r="I1457" s="4">
        <v>-0.3148543967960763</v>
      </c>
      <c r="J1457" s="63">
        <f t="shared" si="189"/>
        <v>727</v>
      </c>
      <c r="K1457" s="117">
        <f t="shared" si="190"/>
        <v>364.5</v>
      </c>
      <c r="L1457" s="104">
        <f t="shared" si="191"/>
        <v>-0.62619293026596134</v>
      </c>
    </row>
    <row r="1458" spans="1:12">
      <c r="A1458" s="52">
        <v>42872.791371527783</v>
      </c>
      <c r="B1458" s="3">
        <v>-0.63304039311562665</v>
      </c>
      <c r="C1458" s="4">
        <v>-0.19347118437725577</v>
      </c>
      <c r="D1458" s="63">
        <f t="shared" si="186"/>
        <v>602</v>
      </c>
      <c r="E1458" s="117">
        <f t="shared" si="187"/>
        <v>314</v>
      </c>
      <c r="F1458" s="104">
        <f t="shared" si="188"/>
        <v>0.47015305843909272</v>
      </c>
      <c r="G1458" s="52">
        <v>42873.103871527783</v>
      </c>
      <c r="H1458" s="3">
        <v>-0.55106746316452071</v>
      </c>
      <c r="I1458" s="4">
        <v>-7.20879719584335E-2</v>
      </c>
      <c r="J1458" s="63">
        <f t="shared" si="189"/>
        <v>867</v>
      </c>
      <c r="K1458" s="117">
        <f t="shared" si="190"/>
        <v>1653.5</v>
      </c>
      <c r="L1458" s="104">
        <f t="shared" si="191"/>
        <v>-0.81901912583672765</v>
      </c>
    </row>
    <row r="1459" spans="1:12">
      <c r="A1459" s="52">
        <v>42872.791487268521</v>
      </c>
      <c r="B1459" s="3">
        <v>-0.58432867459882765</v>
      </c>
      <c r="C1459" s="4">
        <v>0.1706784528792076</v>
      </c>
      <c r="D1459" s="63">
        <f t="shared" si="186"/>
        <v>768</v>
      </c>
      <c r="E1459" s="117">
        <f t="shared" si="187"/>
        <v>1711.5</v>
      </c>
      <c r="F1459" s="104">
        <f t="shared" si="188"/>
        <v>0.2183346687769146</v>
      </c>
      <c r="G1459" s="52">
        <v>42873.103987268521</v>
      </c>
      <c r="H1459" s="3">
        <v>-0.65694442609133907</v>
      </c>
      <c r="I1459" s="4">
        <v>-7.20879719584335E-2</v>
      </c>
      <c r="J1459" s="63">
        <f t="shared" si="189"/>
        <v>667</v>
      </c>
      <c r="K1459" s="117">
        <f t="shared" si="190"/>
        <v>1653.5</v>
      </c>
      <c r="L1459" s="104">
        <f t="shared" si="191"/>
        <v>-0.78059694201081864</v>
      </c>
    </row>
    <row r="1460" spans="1:12">
      <c r="A1460" s="52">
        <v>42872.79160300926</v>
      </c>
      <c r="B1460" s="3">
        <v>-0.64372452789278956</v>
      </c>
      <c r="C1460" s="4">
        <v>-1.1396365749023222E-2</v>
      </c>
      <c r="D1460" s="63">
        <f t="shared" si="186"/>
        <v>562</v>
      </c>
      <c r="E1460" s="117">
        <f t="shared" si="187"/>
        <v>1048</v>
      </c>
      <c r="F1460" s="104">
        <f t="shared" si="188"/>
        <v>0.60698032740388408</v>
      </c>
      <c r="G1460" s="52">
        <v>42873.10410300926</v>
      </c>
      <c r="H1460" s="3">
        <v>-0.76868158682423049</v>
      </c>
      <c r="I1460" s="4">
        <v>-0.39577653840862337</v>
      </c>
      <c r="J1460" s="63">
        <f t="shared" si="189"/>
        <v>461</v>
      </c>
      <c r="K1460" s="117">
        <f t="shared" si="190"/>
        <v>129.5</v>
      </c>
      <c r="L1460" s="104">
        <f t="shared" si="191"/>
        <v>-0.25933472256443257</v>
      </c>
    </row>
    <row r="1461" spans="1:12">
      <c r="A1461" s="52">
        <v>42872.791718749999</v>
      </c>
      <c r="B1461" s="3">
        <v>-0.71336025947971615</v>
      </c>
      <c r="C1461" s="4">
        <v>-0.11254904276470701</v>
      </c>
      <c r="D1461" s="63">
        <f t="shared" si="186"/>
        <v>321</v>
      </c>
      <c r="E1461" s="117">
        <f t="shared" si="187"/>
        <v>618.5</v>
      </c>
      <c r="F1461" s="104">
        <f t="shared" si="188"/>
        <v>-8.5161296416243482E-3</v>
      </c>
      <c r="G1461" s="52">
        <v>42873.104218749999</v>
      </c>
      <c r="H1461" s="3">
        <v>-0.59133488305774606</v>
      </c>
      <c r="I1461" s="4">
        <v>-0.21370171978039254</v>
      </c>
      <c r="J1461" s="63">
        <f t="shared" si="189"/>
        <v>792</v>
      </c>
      <c r="K1461" s="117">
        <f t="shared" si="190"/>
        <v>909</v>
      </c>
      <c r="L1461" s="104">
        <f t="shared" si="191"/>
        <v>-0.12517137663314987</v>
      </c>
    </row>
    <row r="1462" spans="1:12">
      <c r="A1462" s="52">
        <v>42872.791834490738</v>
      </c>
      <c r="B1462" s="3">
        <v>-0.62185137971949178</v>
      </c>
      <c r="C1462" s="4">
        <v>-0.21370171978039254</v>
      </c>
      <c r="D1462" s="63">
        <f t="shared" si="186"/>
        <v>642</v>
      </c>
      <c r="E1462" s="117">
        <f t="shared" si="187"/>
        <v>259</v>
      </c>
      <c r="F1462" s="104">
        <f t="shared" si="188"/>
        <v>-0.43260896340559363</v>
      </c>
      <c r="G1462" s="52">
        <v>42873.104334490738</v>
      </c>
      <c r="H1462" s="3">
        <v>-0.62135961737668877</v>
      </c>
      <c r="I1462" s="4">
        <v>-0.29462386139293956</v>
      </c>
      <c r="J1462" s="63">
        <f t="shared" si="189"/>
        <v>732</v>
      </c>
      <c r="K1462" s="117">
        <f t="shared" si="190"/>
        <v>447.5</v>
      </c>
      <c r="L1462" s="104">
        <f t="shared" si="191"/>
        <v>-0.28274137322704745</v>
      </c>
    </row>
    <row r="1463" spans="1:12">
      <c r="A1463" s="52">
        <v>42872.791950231476</v>
      </c>
      <c r="B1463" s="3">
        <v>-0.65136126629239843</v>
      </c>
      <c r="C1463" s="4">
        <v>-0.25416279058666608</v>
      </c>
      <c r="D1463" s="63">
        <f t="shared" si="186"/>
        <v>531</v>
      </c>
      <c r="E1463" s="117">
        <f t="shared" si="187"/>
        <v>150.5</v>
      </c>
      <c r="F1463" s="104">
        <f t="shared" si="188"/>
        <v>-0.76388504354872921</v>
      </c>
      <c r="G1463" s="52">
        <v>42873.104450231476</v>
      </c>
      <c r="H1463" s="3">
        <v>-0.61296082065680502</v>
      </c>
      <c r="I1463" s="4">
        <v>-0.29462386139293956</v>
      </c>
      <c r="J1463" s="63">
        <f t="shared" si="189"/>
        <v>747</v>
      </c>
      <c r="K1463" s="117">
        <f t="shared" si="190"/>
        <v>447.5</v>
      </c>
      <c r="L1463" s="104">
        <f t="shared" si="191"/>
        <v>-0.14655002889409216</v>
      </c>
    </row>
    <row r="1464" spans="1:12">
      <c r="A1464" s="52">
        <v>42872.792065972222</v>
      </c>
      <c r="B1464" s="3">
        <v>-0.61067689089124144</v>
      </c>
      <c r="C1464" s="4">
        <v>-0.1327795781678455</v>
      </c>
      <c r="D1464" s="63">
        <f t="shared" si="186"/>
        <v>676</v>
      </c>
      <c r="E1464" s="117">
        <f t="shared" si="187"/>
        <v>531.5</v>
      </c>
      <c r="F1464" s="104">
        <f t="shared" si="188"/>
        <v>-0.1780127188813867</v>
      </c>
      <c r="G1464" s="52">
        <v>42873.104565972222</v>
      </c>
      <c r="H1464" s="3">
        <v>-0.72190307805646137</v>
      </c>
      <c r="I1464" s="4">
        <v>-0.23393225518352931</v>
      </c>
      <c r="J1464" s="63">
        <f t="shared" si="189"/>
        <v>559</v>
      </c>
      <c r="K1464" s="117">
        <f t="shared" si="190"/>
        <v>789</v>
      </c>
      <c r="L1464" s="104">
        <f t="shared" si="191"/>
        <v>0.90351238245429166</v>
      </c>
    </row>
    <row r="1465" spans="1:12">
      <c r="A1465" s="52">
        <v>42872.792181712968</v>
      </c>
      <c r="B1465" s="3">
        <v>-0.48852549368112919</v>
      </c>
      <c r="C1465" s="4">
        <v>-5.1857436555296739E-2</v>
      </c>
      <c r="D1465" s="63">
        <f t="shared" si="186"/>
        <v>1046</v>
      </c>
      <c r="E1465" s="117">
        <f t="shared" si="187"/>
        <v>874.5</v>
      </c>
      <c r="F1465" s="104">
        <f t="shared" si="188"/>
        <v>-8.8769753328209818E-4</v>
      </c>
      <c r="G1465" s="52">
        <v>42873.104681712968</v>
      </c>
      <c r="H1465" s="3">
        <v>-0.38937135261165773</v>
      </c>
      <c r="I1465" s="4">
        <v>8.975631126666056E-2</v>
      </c>
      <c r="J1465" s="63">
        <f t="shared" si="189"/>
        <v>1102</v>
      </c>
      <c r="K1465" s="117">
        <f t="shared" si="190"/>
        <v>2109</v>
      </c>
      <c r="L1465" s="104">
        <f t="shared" si="191"/>
        <v>0.76337070331775625</v>
      </c>
    </row>
    <row r="1466" spans="1:12">
      <c r="A1466" s="52">
        <v>42872.792297453707</v>
      </c>
      <c r="B1466" s="3">
        <v>-0.58648295458742916</v>
      </c>
      <c r="C1466" s="4">
        <v>0.10998684666979731</v>
      </c>
      <c r="D1466" s="63">
        <f t="shared" si="186"/>
        <v>753</v>
      </c>
      <c r="E1466" s="117">
        <f t="shared" si="187"/>
        <v>1519</v>
      </c>
      <c r="F1466" s="104">
        <f t="shared" si="188"/>
        <v>-0.10220754419302289</v>
      </c>
      <c r="G1466" s="52">
        <v>42873.104797453707</v>
      </c>
      <c r="H1466" s="3">
        <v>-0.4008116559755841</v>
      </c>
      <c r="I1466" s="4">
        <v>-0.15301011357098052</v>
      </c>
      <c r="J1466" s="63">
        <f t="shared" si="189"/>
        <v>1088</v>
      </c>
      <c r="K1466" s="117">
        <f t="shared" si="190"/>
        <v>1290</v>
      </c>
      <c r="L1466" s="104">
        <f t="shared" si="191"/>
        <v>0.64933840866346892</v>
      </c>
    </row>
    <row r="1467" spans="1:12">
      <c r="A1467" s="52">
        <v>42872.792413194446</v>
      </c>
      <c r="B1467" s="3">
        <v>-0.66810798547928218</v>
      </c>
      <c r="C1467" s="4">
        <v>-0.17324064897411903</v>
      </c>
      <c r="D1467" s="63">
        <f t="shared" si="186"/>
        <v>487</v>
      </c>
      <c r="E1467" s="117">
        <f t="shared" si="187"/>
        <v>381.5</v>
      </c>
      <c r="F1467" s="104">
        <f t="shared" si="188"/>
        <v>0.57450174619706829</v>
      </c>
      <c r="G1467" s="52">
        <v>42873.104913194446</v>
      </c>
      <c r="H1467" s="3">
        <v>7.7408590034563199E-2</v>
      </c>
      <c r="I1467" s="4">
        <v>-5.1857436555296739E-2</v>
      </c>
      <c r="J1467" s="63">
        <f t="shared" si="189"/>
        <v>1514</v>
      </c>
      <c r="K1467" s="117">
        <f t="shared" si="190"/>
        <v>1741</v>
      </c>
      <c r="L1467" s="104">
        <f t="shared" si="191"/>
        <v>9.3201729211739442E-2</v>
      </c>
    </row>
    <row r="1468" spans="1:12">
      <c r="A1468" s="52">
        <v>42872.792528935184</v>
      </c>
      <c r="B1468" s="3">
        <v>-0.57296119434097248</v>
      </c>
      <c r="C1468" s="4">
        <v>2.9064705057250291E-2</v>
      </c>
      <c r="D1468" s="63">
        <f t="shared" si="186"/>
        <v>804</v>
      </c>
      <c r="E1468" s="117">
        <f t="shared" si="187"/>
        <v>1226.5</v>
      </c>
      <c r="F1468" s="104">
        <f t="shared" si="188"/>
        <v>-6.7203073454126889E-3</v>
      </c>
      <c r="G1468" s="52">
        <v>42873.105028935184</v>
      </c>
      <c r="H1468" s="3">
        <v>0.1296578751232042</v>
      </c>
      <c r="I1468" s="4">
        <v>-0.19347118437725577</v>
      </c>
      <c r="J1468" s="63">
        <f t="shared" si="189"/>
        <v>1544</v>
      </c>
      <c r="K1468" s="117">
        <f t="shared" si="190"/>
        <v>1019.5</v>
      </c>
      <c r="L1468" s="104">
        <f t="shared" si="191"/>
        <v>-0.62792490181001226</v>
      </c>
    </row>
    <row r="1469" spans="1:12">
      <c r="A1469" s="52">
        <v>42872.792644675923</v>
      </c>
      <c r="B1469" s="3">
        <v>-0.47510300048773307</v>
      </c>
      <c r="C1469" s="4">
        <v>8.8341696541135353E-3</v>
      </c>
      <c r="D1469" s="63">
        <f t="shared" si="186"/>
        <v>1092</v>
      </c>
      <c r="E1469" s="117">
        <f t="shared" si="187"/>
        <v>1139.5</v>
      </c>
      <c r="F1469" s="104">
        <f t="shared" si="188"/>
        <v>7.3215753208186865E-2</v>
      </c>
      <c r="G1469" s="52">
        <v>42873.105144675923</v>
      </c>
      <c r="H1469" s="3">
        <v>-0.32422396377791152</v>
      </c>
      <c r="I1469" s="4">
        <v>-0.19347118437725577</v>
      </c>
      <c r="J1469" s="63">
        <f t="shared" si="189"/>
        <v>1163</v>
      </c>
      <c r="K1469" s="117">
        <f t="shared" si="190"/>
        <v>1019.5</v>
      </c>
      <c r="L1469" s="104">
        <f t="shared" si="191"/>
        <v>-0.64690014761885717</v>
      </c>
    </row>
    <row r="1470" spans="1:12">
      <c r="A1470" s="52">
        <v>42872.792760416662</v>
      </c>
      <c r="B1470" s="3">
        <v>-0.63410178466863198</v>
      </c>
      <c r="C1470" s="4">
        <v>-9.2318507361571989E-2</v>
      </c>
      <c r="D1470" s="63">
        <f t="shared" si="186"/>
        <v>596</v>
      </c>
      <c r="E1470" s="117">
        <f t="shared" si="187"/>
        <v>676</v>
      </c>
      <c r="F1470" s="104">
        <f t="shared" si="188"/>
        <v>-0.56762813257311695</v>
      </c>
      <c r="G1470" s="52">
        <v>42873.105260416662</v>
      </c>
      <c r="H1470" s="3">
        <v>-4.9060890267511738E-2</v>
      </c>
      <c r="I1470" s="4">
        <v>-0.25416279058666608</v>
      </c>
      <c r="J1470" s="63">
        <f t="shared" si="189"/>
        <v>1409</v>
      </c>
      <c r="K1470" s="117">
        <f t="shared" si="190"/>
        <v>664.5</v>
      </c>
      <c r="L1470" s="104">
        <f t="shared" si="191"/>
        <v>-0.22629456163850584</v>
      </c>
    </row>
    <row r="1471" spans="1:12">
      <c r="A1471" s="52">
        <v>42872.792876157408</v>
      </c>
      <c r="B1471" s="3">
        <v>-0.67618643456453997</v>
      </c>
      <c r="C1471" s="4">
        <v>-0.15301011357098226</v>
      </c>
      <c r="D1471" s="63">
        <f t="shared" si="186"/>
        <v>451</v>
      </c>
      <c r="E1471" s="117">
        <f t="shared" si="187"/>
        <v>437</v>
      </c>
      <c r="F1471" s="104">
        <f t="shared" si="188"/>
        <v>-0.55677141946666009</v>
      </c>
      <c r="G1471" s="52">
        <v>42873.105376157408</v>
      </c>
      <c r="H1471" s="3">
        <v>-0.3142520002275892</v>
      </c>
      <c r="I1471" s="4">
        <v>-0.43623760921489685</v>
      </c>
      <c r="J1471" s="63">
        <f t="shared" si="189"/>
        <v>1174</v>
      </c>
      <c r="K1471" s="117">
        <f t="shared" si="190"/>
        <v>61</v>
      </c>
      <c r="L1471" s="104">
        <f t="shared" si="191"/>
        <v>0.71115216369368861</v>
      </c>
    </row>
    <row r="1472" spans="1:12">
      <c r="A1472" s="52">
        <v>42872.792991898154</v>
      </c>
      <c r="B1472" s="3">
        <v>-0.49443243566020184</v>
      </c>
      <c r="C1472" s="4">
        <v>-1.1396365749023222E-2</v>
      </c>
      <c r="D1472" s="63">
        <f t="shared" si="186"/>
        <v>1029</v>
      </c>
      <c r="E1472" s="117">
        <f t="shared" si="187"/>
        <v>1048</v>
      </c>
      <c r="F1472" s="104">
        <f t="shared" si="188"/>
        <v>-0.33426021780865794</v>
      </c>
      <c r="G1472" s="52">
        <v>42873.105491898154</v>
      </c>
      <c r="H1472" s="3">
        <v>-0.22301775799654372</v>
      </c>
      <c r="I1472" s="4">
        <v>-0.29462386139293956</v>
      </c>
      <c r="J1472" s="63">
        <f t="shared" si="189"/>
        <v>1260</v>
      </c>
      <c r="K1472" s="117">
        <f t="shared" si="190"/>
        <v>447.5</v>
      </c>
      <c r="L1472" s="104">
        <f t="shared" si="191"/>
        <v>0.91751038918161709</v>
      </c>
    </row>
    <row r="1473" spans="1:12">
      <c r="A1473" s="52">
        <v>42872.793107638892</v>
      </c>
      <c r="B1473" s="3">
        <v>-0.1917946463924298</v>
      </c>
      <c r="C1473" s="4">
        <v>-0.1327795781678455</v>
      </c>
      <c r="D1473" s="63">
        <f t="shared" si="186"/>
        <v>1664</v>
      </c>
      <c r="E1473" s="117">
        <f t="shared" si="187"/>
        <v>531.5</v>
      </c>
      <c r="F1473" s="104">
        <f t="shared" si="188"/>
        <v>-0.54883529164744183</v>
      </c>
      <c r="G1473" s="52">
        <v>42873.105607638892</v>
      </c>
      <c r="H1473" s="3">
        <v>-0.40252230517658399</v>
      </c>
      <c r="I1473" s="4">
        <v>-0.21370171978039254</v>
      </c>
      <c r="J1473" s="63">
        <f t="shared" si="189"/>
        <v>1086</v>
      </c>
      <c r="K1473" s="117">
        <f t="shared" si="190"/>
        <v>909</v>
      </c>
      <c r="L1473" s="104">
        <f t="shared" si="191"/>
        <v>0.82763551486963072</v>
      </c>
    </row>
    <row r="1474" spans="1:12">
      <c r="A1474" s="52">
        <v>42872.793223379631</v>
      </c>
      <c r="B1474" s="3">
        <v>-6.550604191518479E-2</v>
      </c>
      <c r="C1474" s="4">
        <v>-0.11254904276470701</v>
      </c>
      <c r="D1474" s="63">
        <f t="shared" si="186"/>
        <v>1840</v>
      </c>
      <c r="E1474" s="117">
        <f t="shared" si="187"/>
        <v>618.5</v>
      </c>
      <c r="F1474" s="104">
        <f t="shared" si="188"/>
        <v>-9.9435228658760949E-2</v>
      </c>
      <c r="G1474" s="52">
        <v>42873.105723379631</v>
      </c>
      <c r="H1474" s="3">
        <v>-0.72975283500247945</v>
      </c>
      <c r="I1474" s="4">
        <v>-0.35531546760234983</v>
      </c>
      <c r="J1474" s="63">
        <f t="shared" si="189"/>
        <v>536</v>
      </c>
      <c r="K1474" s="117">
        <f t="shared" si="190"/>
        <v>229.5</v>
      </c>
      <c r="L1474" s="104">
        <f t="shared" si="191"/>
        <v>0.78650659800998957</v>
      </c>
    </row>
    <row r="1475" spans="1:12">
      <c r="A1475" s="52">
        <v>42872.79333912037</v>
      </c>
      <c r="B1475" s="3">
        <v>-0.42166514304649644</v>
      </c>
      <c r="C1475" s="4">
        <v>-3.1626901152159978E-2</v>
      </c>
      <c r="D1475" s="63">
        <f t="shared" si="186"/>
        <v>1250</v>
      </c>
      <c r="E1475" s="117">
        <f t="shared" si="187"/>
        <v>956.5</v>
      </c>
      <c r="F1475" s="104">
        <f t="shared" si="188"/>
        <v>0.24400467006182247</v>
      </c>
      <c r="G1475" s="52">
        <v>42873.10583912037</v>
      </c>
      <c r="H1475" s="3">
        <v>-0.56453842000750631</v>
      </c>
      <c r="I1475" s="4">
        <v>-0.15301011357098052</v>
      </c>
      <c r="J1475" s="63">
        <f t="shared" si="189"/>
        <v>841</v>
      </c>
      <c r="K1475" s="117">
        <f t="shared" si="190"/>
        <v>1290</v>
      </c>
      <c r="L1475" s="104">
        <f t="shared" si="191"/>
        <v>-0.26852583487186177</v>
      </c>
    </row>
    <row r="1476" spans="1:12">
      <c r="A1476" s="52">
        <v>42872.793454861108</v>
      </c>
      <c r="B1476" s="3">
        <v>-0.12321234184138535</v>
      </c>
      <c r="C1476" s="4">
        <v>-5.1857436555296739E-2</v>
      </c>
      <c r="D1476" s="63">
        <f t="shared" si="186"/>
        <v>1767</v>
      </c>
      <c r="E1476" s="117">
        <f t="shared" si="187"/>
        <v>874.5</v>
      </c>
      <c r="F1476" s="104">
        <f t="shared" si="188"/>
        <v>0.59217173536951162</v>
      </c>
      <c r="G1476" s="52">
        <v>42873.105954861108</v>
      </c>
      <c r="H1476" s="3">
        <v>-0.315813898833329</v>
      </c>
      <c r="I1476" s="4">
        <v>-9.2318507361570254E-2</v>
      </c>
      <c r="J1476" s="63">
        <f t="shared" si="189"/>
        <v>1172</v>
      </c>
      <c r="K1476" s="117">
        <f t="shared" si="190"/>
        <v>1574</v>
      </c>
      <c r="L1476" s="104">
        <f t="shared" si="191"/>
        <v>-0.41148407830782807</v>
      </c>
    </row>
    <row r="1477" spans="1:12">
      <c r="A1477" s="52">
        <v>42872.793570601847</v>
      </c>
      <c r="B1477" s="3">
        <v>-0.49578324668026846</v>
      </c>
      <c r="C1477" s="4">
        <v>-3.1626901152159978E-2</v>
      </c>
      <c r="D1477" s="63">
        <f t="shared" si="186"/>
        <v>1025</v>
      </c>
      <c r="E1477" s="117">
        <f t="shared" si="187"/>
        <v>956.5</v>
      </c>
      <c r="F1477" s="104">
        <f t="shared" si="188"/>
        <v>0.81228991841280884</v>
      </c>
      <c r="G1477" s="52">
        <v>42873.106070601847</v>
      </c>
      <c r="H1477" s="3">
        <v>-0.29716488922805617</v>
      </c>
      <c r="I1477" s="4">
        <v>-0.25416279058666608</v>
      </c>
      <c r="J1477" s="63">
        <f t="shared" si="189"/>
        <v>1190</v>
      </c>
      <c r="K1477" s="117">
        <f t="shared" si="190"/>
        <v>664.5</v>
      </c>
      <c r="L1477" s="104">
        <f t="shared" si="191"/>
        <v>-0.26480456707189509</v>
      </c>
    </row>
    <row r="1478" spans="1:12">
      <c r="A1478" s="52">
        <v>42872.793686342593</v>
      </c>
      <c r="B1478" s="3">
        <v>-0.49096899211548795</v>
      </c>
      <c r="C1478" s="4">
        <v>-0.1327795781678455</v>
      </c>
      <c r="D1478" s="63">
        <f t="shared" si="186"/>
        <v>1039</v>
      </c>
      <c r="E1478" s="117">
        <f t="shared" si="187"/>
        <v>531.5</v>
      </c>
      <c r="F1478" s="104">
        <f t="shared" si="188"/>
        <v>0.45406175139106375</v>
      </c>
      <c r="G1478" s="52">
        <v>42873.106186342593</v>
      </c>
      <c r="H1478" s="3">
        <v>-0.35435081695937354</v>
      </c>
      <c r="I1478" s="4">
        <v>-0.17324064897411903</v>
      </c>
      <c r="J1478" s="63">
        <f t="shared" si="189"/>
        <v>1138</v>
      </c>
      <c r="K1478" s="117">
        <f t="shared" si="190"/>
        <v>1139</v>
      </c>
      <c r="L1478" s="104">
        <f t="shared" si="191"/>
        <v>5.8562218202100301E-3</v>
      </c>
    </row>
    <row r="1479" spans="1:12">
      <c r="A1479" s="52">
        <v>42872.793802083339</v>
      </c>
      <c r="B1479" s="3">
        <v>-0.12413573334856216</v>
      </c>
      <c r="C1479" s="4">
        <v>8.8341696541135353E-3</v>
      </c>
      <c r="D1479" s="63">
        <f t="shared" si="186"/>
        <v>1766</v>
      </c>
      <c r="E1479" s="117">
        <f t="shared" si="187"/>
        <v>1139.5</v>
      </c>
      <c r="F1479" s="104">
        <f t="shared" si="188"/>
        <v>-0.81002674420359677</v>
      </c>
      <c r="G1479" s="52">
        <v>42873.106302083339</v>
      </c>
      <c r="H1479" s="3">
        <v>-0.45830864477981687</v>
      </c>
      <c r="I1479" s="4">
        <v>-9.2318507361571989E-2</v>
      </c>
      <c r="J1479" s="63">
        <f t="shared" si="189"/>
        <v>1010</v>
      </c>
      <c r="K1479" s="117">
        <f t="shared" si="190"/>
        <v>1527</v>
      </c>
      <c r="L1479" s="104">
        <f t="shared" si="191"/>
        <v>-0.36050807004513036</v>
      </c>
    </row>
    <row r="1480" spans="1:12">
      <c r="A1480" s="52">
        <v>42872.793917824078</v>
      </c>
      <c r="B1480" s="3">
        <v>-0.39926622528540429</v>
      </c>
      <c r="C1480" s="4">
        <v>4.9295240460387052E-2</v>
      </c>
      <c r="D1480" s="63">
        <f t="shared" si="186"/>
        <v>1291</v>
      </c>
      <c r="E1480" s="117">
        <f t="shared" si="187"/>
        <v>1304.5</v>
      </c>
      <c r="F1480" s="104">
        <f t="shared" si="188"/>
        <v>-0.98072068686868863</v>
      </c>
      <c r="G1480" s="52">
        <v>42873.106417824078</v>
      </c>
      <c r="H1480" s="3">
        <v>-8.7270710626355566E-2</v>
      </c>
      <c r="I1480" s="4">
        <v>-0.11254904276470701</v>
      </c>
      <c r="J1480" s="63">
        <f t="shared" si="189"/>
        <v>1384</v>
      </c>
      <c r="K1480" s="117">
        <f t="shared" si="190"/>
        <v>1463</v>
      </c>
      <c r="L1480" s="104">
        <f t="shared" si="191"/>
        <v>-0.51892032472342076</v>
      </c>
    </row>
    <row r="1481" spans="1:12">
      <c r="A1481" s="52">
        <v>42872.794033564816</v>
      </c>
      <c r="B1481" s="3">
        <v>-0.68250213819356931</v>
      </c>
      <c r="C1481" s="4">
        <v>2.9064705057250291E-2</v>
      </c>
      <c r="D1481" s="63">
        <f t="shared" si="186"/>
        <v>431</v>
      </c>
      <c r="E1481" s="117">
        <f t="shared" si="187"/>
        <v>1226.5</v>
      </c>
      <c r="F1481" s="104">
        <f t="shared" si="188"/>
        <v>-0.83958049335321328</v>
      </c>
      <c r="G1481" s="52">
        <v>42873.106533564816</v>
      </c>
      <c r="H1481" s="3">
        <v>-2.3987299245965439E-2</v>
      </c>
      <c r="I1481" s="4">
        <v>-0.29462386139293956</v>
      </c>
      <c r="J1481" s="63">
        <f t="shared" si="189"/>
        <v>1434</v>
      </c>
      <c r="K1481" s="117">
        <f t="shared" si="190"/>
        <v>447.5</v>
      </c>
      <c r="L1481" s="104">
        <f t="shared" si="191"/>
        <v>-0.17230858406548291</v>
      </c>
    </row>
    <row r="1482" spans="1:12">
      <c r="A1482" s="52">
        <v>42872.794149305555</v>
      </c>
      <c r="B1482" s="3">
        <v>-0.77946362280172954</v>
      </c>
      <c r="C1482" s="4">
        <v>0.13021738207293407</v>
      </c>
      <c r="D1482" s="63">
        <f t="shared" si="186"/>
        <v>105</v>
      </c>
      <c r="E1482" s="117">
        <f t="shared" si="187"/>
        <v>1594</v>
      </c>
      <c r="F1482" s="104">
        <f t="shared" si="188"/>
        <v>2.5816480962506834E-2</v>
      </c>
      <c r="G1482" s="52">
        <v>42873.106649305555</v>
      </c>
      <c r="H1482" s="3">
        <v>-0.12901795822959436</v>
      </c>
      <c r="I1482" s="4">
        <v>-0.11254904276470701</v>
      </c>
      <c r="J1482" s="63">
        <f t="shared" si="189"/>
        <v>1340</v>
      </c>
      <c r="K1482" s="117">
        <f t="shared" si="190"/>
        <v>1463</v>
      </c>
      <c r="L1482" s="104">
        <f t="shared" si="191"/>
        <v>5.5819674630049942E-2</v>
      </c>
    </row>
    <row r="1483" spans="1:12">
      <c r="A1483" s="52">
        <v>42872.794265046294</v>
      </c>
      <c r="B1483" s="3">
        <v>-0.77146374600390566</v>
      </c>
      <c r="C1483" s="4">
        <v>-5.1857436555296739E-2</v>
      </c>
      <c r="D1483" s="63">
        <f t="shared" si="186"/>
        <v>133</v>
      </c>
      <c r="E1483" s="117">
        <f t="shared" si="187"/>
        <v>874.5</v>
      </c>
      <c r="F1483" s="104">
        <f t="shared" si="188"/>
        <v>0.87386954260376015</v>
      </c>
      <c r="G1483" s="52">
        <v>42873.106765046294</v>
      </c>
      <c r="H1483" s="3">
        <v>-0.30943557197424215</v>
      </c>
      <c r="I1483" s="4">
        <v>-0.27439332598980282</v>
      </c>
      <c r="J1483" s="63">
        <f t="shared" si="189"/>
        <v>1179</v>
      </c>
      <c r="K1483" s="117">
        <f t="shared" si="190"/>
        <v>546</v>
      </c>
      <c r="L1483" s="104">
        <f t="shared" si="191"/>
        <v>-0.40543013533430744</v>
      </c>
    </row>
    <row r="1484" spans="1:12">
      <c r="A1484" s="52">
        <v>42872.794380787032</v>
      </c>
      <c r="B1484" s="3">
        <v>-0.72319383731713738</v>
      </c>
      <c r="C1484" s="4">
        <v>-9.2318507361571989E-2</v>
      </c>
      <c r="D1484" s="63">
        <f t="shared" si="186"/>
        <v>288</v>
      </c>
      <c r="E1484" s="117">
        <f t="shared" si="187"/>
        <v>676</v>
      </c>
      <c r="F1484" s="104">
        <f t="shared" si="188"/>
        <v>0.51441447010230035</v>
      </c>
      <c r="G1484" s="52">
        <v>42873.106880787032</v>
      </c>
      <c r="H1484" s="3">
        <v>-0.56701496796125761</v>
      </c>
      <c r="I1484" s="4">
        <v>-0.21370171978039254</v>
      </c>
      <c r="J1484" s="63">
        <f t="shared" si="189"/>
        <v>835</v>
      </c>
      <c r="K1484" s="117">
        <f t="shared" si="190"/>
        <v>909</v>
      </c>
      <c r="L1484" s="104">
        <f t="shared" si="191"/>
        <v>-0.25133936861705669</v>
      </c>
    </row>
    <row r="1485" spans="1:12">
      <c r="A1485" s="52">
        <v>42872.794496527778</v>
      </c>
      <c r="B1485" s="3">
        <v>-0.67491372568153996</v>
      </c>
      <c r="C1485" s="4">
        <v>-3.1626901152159978E-2</v>
      </c>
      <c r="D1485" s="63">
        <f t="shared" si="186"/>
        <v>456</v>
      </c>
      <c r="E1485" s="117">
        <f t="shared" si="187"/>
        <v>956.5</v>
      </c>
      <c r="F1485" s="104">
        <f t="shared" si="188"/>
        <v>0.71054386061763486</v>
      </c>
      <c r="G1485" s="52">
        <v>42873.106996527778</v>
      </c>
      <c r="H1485" s="3">
        <v>-0.62127661258924782</v>
      </c>
      <c r="I1485" s="4">
        <v>-0.25416279058666608</v>
      </c>
      <c r="J1485" s="63">
        <f t="shared" si="189"/>
        <v>733</v>
      </c>
      <c r="K1485" s="117">
        <f t="shared" si="190"/>
        <v>664.5</v>
      </c>
      <c r="L1485" s="104">
        <f t="shared" si="191"/>
        <v>-0.2305266380065556</v>
      </c>
    </row>
    <row r="1486" spans="1:12">
      <c r="A1486" s="52">
        <v>42872.794612268524</v>
      </c>
      <c r="B1486" s="3">
        <v>-0.6714301008768353</v>
      </c>
      <c r="C1486" s="4">
        <v>0.13021738207293407</v>
      </c>
      <c r="D1486" s="63">
        <f t="shared" si="186"/>
        <v>470</v>
      </c>
      <c r="E1486" s="117">
        <f t="shared" si="187"/>
        <v>1594</v>
      </c>
      <c r="F1486" s="104">
        <f t="shared" si="188"/>
        <v>8.4497548193599351E-2</v>
      </c>
      <c r="G1486" s="52">
        <v>42873.107112268524</v>
      </c>
      <c r="H1486" s="3">
        <v>-0.62229935469618702</v>
      </c>
      <c r="I1486" s="4">
        <v>-0.27439332598980282</v>
      </c>
      <c r="J1486" s="63">
        <f t="shared" si="189"/>
        <v>730</v>
      </c>
      <c r="K1486" s="117">
        <f t="shared" si="190"/>
        <v>546</v>
      </c>
      <c r="L1486" s="104">
        <f t="shared" si="191"/>
        <v>0.16945201054258194</v>
      </c>
    </row>
    <row r="1487" spans="1:12">
      <c r="A1487" s="52">
        <v>42872.794728009263</v>
      </c>
      <c r="B1487" s="3">
        <v>-0.74472060798080786</v>
      </c>
      <c r="C1487" s="4">
        <v>-7.20879719584335E-2</v>
      </c>
      <c r="D1487" s="63">
        <f t="shared" si="186"/>
        <v>220</v>
      </c>
      <c r="E1487" s="117">
        <f t="shared" si="187"/>
        <v>792.5</v>
      </c>
      <c r="F1487" s="104">
        <f t="shared" si="188"/>
        <v>-0.73155749291395278</v>
      </c>
      <c r="G1487" s="52">
        <v>42873.107228009263</v>
      </c>
      <c r="H1487" s="3">
        <v>-0.62463832096565419</v>
      </c>
      <c r="I1487" s="4">
        <v>4.9295240460387052E-2</v>
      </c>
      <c r="J1487" s="63">
        <f t="shared" si="189"/>
        <v>725</v>
      </c>
      <c r="K1487" s="117">
        <f t="shared" si="190"/>
        <v>2037</v>
      </c>
      <c r="L1487" s="104">
        <f t="shared" si="191"/>
        <v>0.17930789008825582</v>
      </c>
    </row>
    <row r="1488" spans="1:12">
      <c r="A1488" s="52">
        <v>42872.794843750002</v>
      </c>
      <c r="B1488" s="3">
        <v>-0.60277779744853999</v>
      </c>
      <c r="C1488" s="4">
        <v>4.9295240460387052E-2</v>
      </c>
      <c r="D1488" s="63">
        <f t="shared" si="186"/>
        <v>702</v>
      </c>
      <c r="E1488" s="117">
        <f t="shared" si="187"/>
        <v>1304.5</v>
      </c>
      <c r="F1488" s="104">
        <f t="shared" si="188"/>
        <v>-0.72934665193819315</v>
      </c>
      <c r="G1488" s="52">
        <v>42873.107343750002</v>
      </c>
      <c r="H1488" s="3">
        <v>-0.49362778397789525</v>
      </c>
      <c r="I1488" s="4">
        <v>-0.15301011357098226</v>
      </c>
      <c r="J1488" s="63">
        <f t="shared" si="189"/>
        <v>961</v>
      </c>
      <c r="K1488" s="117">
        <f t="shared" si="190"/>
        <v>1226.5</v>
      </c>
      <c r="L1488" s="104">
        <f t="shared" si="191"/>
        <v>0.37637748793912074</v>
      </c>
    </row>
    <row r="1489" spans="1:12">
      <c r="A1489" s="52">
        <v>42872.79495949074</v>
      </c>
      <c r="B1489" s="3">
        <v>-0.49712535200478242</v>
      </c>
      <c r="C1489" s="4">
        <v>-9.2318507361570254E-2</v>
      </c>
      <c r="D1489" s="63">
        <f t="shared" si="186"/>
        <v>1020</v>
      </c>
      <c r="E1489" s="117">
        <f t="shared" si="187"/>
        <v>719</v>
      </c>
      <c r="F1489" s="104">
        <f t="shared" si="188"/>
        <v>-0.60573629868051904</v>
      </c>
      <c r="G1489" s="52">
        <v>42873.10745949074</v>
      </c>
      <c r="H1489" s="3">
        <v>-0.56150889775433732</v>
      </c>
      <c r="I1489" s="4">
        <v>-1.1396365749023222E-2</v>
      </c>
      <c r="J1489" s="63">
        <f t="shared" si="189"/>
        <v>846</v>
      </c>
      <c r="K1489" s="117">
        <f t="shared" si="190"/>
        <v>1877.5</v>
      </c>
      <c r="L1489" s="104">
        <f t="shared" si="191"/>
        <v>0.41449194740035433</v>
      </c>
    </row>
    <row r="1490" spans="1:12">
      <c r="A1490" s="52">
        <v>42872.795075231479</v>
      </c>
      <c r="B1490" s="3">
        <v>-0.44801495451708195</v>
      </c>
      <c r="C1490" s="4">
        <v>-0.23393225518352931</v>
      </c>
      <c r="D1490" s="63">
        <f t="shared" si="186"/>
        <v>1181</v>
      </c>
      <c r="E1490" s="117">
        <f t="shared" si="187"/>
        <v>200.5</v>
      </c>
      <c r="F1490" s="104">
        <f t="shared" si="188"/>
        <v>-0.44842539422731226</v>
      </c>
      <c r="G1490" s="52">
        <v>42873.107575231479</v>
      </c>
      <c r="H1490" s="3">
        <v>-0.68440923977005086</v>
      </c>
      <c r="I1490" s="4">
        <v>-0.1327795781678455</v>
      </c>
      <c r="J1490" s="63">
        <f t="shared" si="189"/>
        <v>623</v>
      </c>
      <c r="K1490" s="117">
        <f t="shared" si="190"/>
        <v>1368</v>
      </c>
      <c r="L1490" s="104">
        <f t="shared" si="191"/>
        <v>-0.60576266390134059</v>
      </c>
    </row>
    <row r="1491" spans="1:12">
      <c r="A1491" s="52">
        <v>42872.795190972218</v>
      </c>
      <c r="B1491" s="3">
        <v>-0.13092590698778528</v>
      </c>
      <c r="C1491" s="4">
        <v>-1.1396365749023222E-2</v>
      </c>
      <c r="D1491" s="63">
        <f t="shared" si="186"/>
        <v>1755</v>
      </c>
      <c r="E1491" s="117">
        <f t="shared" si="187"/>
        <v>1048</v>
      </c>
      <c r="F1491" s="104">
        <f t="shared" si="188"/>
        <v>-0.46091240598938088</v>
      </c>
      <c r="G1491" s="52">
        <v>42873.107690972218</v>
      </c>
      <c r="H1491" s="3">
        <v>-0.73191521187097397</v>
      </c>
      <c r="I1491" s="4">
        <v>-0.23393225518352931</v>
      </c>
      <c r="J1491" s="63">
        <f t="shared" si="189"/>
        <v>531</v>
      </c>
      <c r="K1491" s="117">
        <f t="shared" si="190"/>
        <v>789</v>
      </c>
      <c r="L1491" s="104">
        <f t="shared" si="191"/>
        <v>-0.23660703469718941</v>
      </c>
    </row>
    <row r="1492" spans="1:12">
      <c r="A1492" s="52">
        <v>42872.795306712964</v>
      </c>
      <c r="B1492" s="3">
        <v>-0.58219440124184285</v>
      </c>
      <c r="C1492" s="4">
        <v>-7.20879719584335E-2</v>
      </c>
      <c r="D1492" s="63">
        <f t="shared" si="186"/>
        <v>771</v>
      </c>
      <c r="E1492" s="117">
        <f t="shared" si="187"/>
        <v>792.5</v>
      </c>
      <c r="F1492" s="104">
        <f t="shared" si="188"/>
        <v>-0.19157130755552315</v>
      </c>
      <c r="G1492" s="52">
        <v>42873.107806712964</v>
      </c>
      <c r="H1492" s="3">
        <v>-0.72965666334820101</v>
      </c>
      <c r="I1492" s="4">
        <v>-0.19347118437725577</v>
      </c>
      <c r="J1492" s="63">
        <f t="shared" si="189"/>
        <v>537</v>
      </c>
      <c r="K1492" s="117">
        <f t="shared" si="190"/>
        <v>1019.5</v>
      </c>
      <c r="L1492" s="104">
        <f t="shared" si="191"/>
        <v>0.75528244192042993</v>
      </c>
    </row>
    <row r="1493" spans="1:12">
      <c r="A1493" s="52">
        <v>42872.795422453702</v>
      </c>
      <c r="B1493" s="3">
        <v>-0.62857562756564767</v>
      </c>
      <c r="C1493" s="4">
        <v>-0.19347118437725577</v>
      </c>
      <c r="D1493" s="63">
        <f t="shared" si="186"/>
        <v>620</v>
      </c>
      <c r="E1493" s="117">
        <f t="shared" si="187"/>
        <v>314</v>
      </c>
      <c r="F1493" s="104">
        <f t="shared" si="188"/>
        <v>2.6781096958604016E-2</v>
      </c>
      <c r="G1493" s="52">
        <v>42873.107922453702</v>
      </c>
      <c r="H1493" s="3">
        <v>-0.71207169183233832</v>
      </c>
      <c r="I1493" s="4">
        <v>-0.15301011357098226</v>
      </c>
      <c r="J1493" s="63">
        <f t="shared" si="189"/>
        <v>577</v>
      </c>
      <c r="K1493" s="117">
        <f t="shared" si="190"/>
        <v>1226.5</v>
      </c>
      <c r="L1493" s="104">
        <f t="shared" si="191"/>
        <v>0.10128536794166337</v>
      </c>
    </row>
    <row r="1494" spans="1:12">
      <c r="A1494" s="52">
        <v>42872.795538194448</v>
      </c>
      <c r="B1494" s="3">
        <v>-0.68903310753514113</v>
      </c>
      <c r="C1494" s="4">
        <v>0.19090898828234434</v>
      </c>
      <c r="D1494" s="63">
        <f t="shared" ref="D1494:D1557" si="192">_xlfn.RANK.AVG(B1494,B$21:B$2541,1)</f>
        <v>411.5</v>
      </c>
      <c r="E1494" s="117">
        <f t="shared" ref="E1494:E1557" si="193">_xlfn.RANK.AVG(C1494,C$21:C$2541,1)</f>
        <v>1763</v>
      </c>
      <c r="F1494" s="104">
        <f t="shared" ref="F1494:F1557" si="194">CORREL(D1499:D1503,E1494:E1498)</f>
        <v>0.39204552870906634</v>
      </c>
      <c r="G1494" s="52">
        <v>42873.108038194448</v>
      </c>
      <c r="H1494" s="3">
        <v>-0.70771140294858703</v>
      </c>
      <c r="I1494" s="4">
        <v>-3.1626901152159978E-2</v>
      </c>
      <c r="J1494" s="63">
        <f t="shared" ref="J1494:J1557" si="195">_xlfn.RANK.AVG(H1494,H$21:H$2361,1)</f>
        <v>580</v>
      </c>
      <c r="K1494" s="117">
        <f t="shared" ref="K1494:K1557" si="196">_xlfn.RANK.AVG(I1494,I$21:I$2361,1)</f>
        <v>1805.5</v>
      </c>
      <c r="L1494" s="104">
        <f t="shared" ref="L1494:L1557" si="197">CORREL(J1499:J1503,K1494:K1498)</f>
        <v>-8.6407935959842835E-2</v>
      </c>
    </row>
    <row r="1495" spans="1:12">
      <c r="A1495" s="52">
        <v>42872.795653935187</v>
      </c>
      <c r="B1495" s="3">
        <v>-0.25783987540023956</v>
      </c>
      <c r="C1495" s="4">
        <v>0.21113952368548111</v>
      </c>
      <c r="D1495" s="63">
        <f t="shared" si="192"/>
        <v>1557</v>
      </c>
      <c r="E1495" s="117">
        <f t="shared" si="193"/>
        <v>1816</v>
      </c>
      <c r="F1495" s="104">
        <f t="shared" si="194"/>
        <v>-0.76686174703722809</v>
      </c>
      <c r="G1495" s="52">
        <v>42873.108153935187</v>
      </c>
      <c r="H1495" s="3">
        <v>-0.77494669902578994</v>
      </c>
      <c r="I1495" s="4">
        <v>0.21113952368548111</v>
      </c>
      <c r="J1495" s="63">
        <f t="shared" si="195"/>
        <v>445</v>
      </c>
      <c r="K1495" s="117">
        <f t="shared" si="196"/>
        <v>2246</v>
      </c>
      <c r="L1495" s="104">
        <f t="shared" si="197"/>
        <v>-1.0332067772881422E-2</v>
      </c>
    </row>
    <row r="1496" spans="1:12">
      <c r="A1496" s="52">
        <v>42872.795769675926</v>
      </c>
      <c r="B1496" s="3">
        <v>-0.58613811612689148</v>
      </c>
      <c r="C1496" s="4">
        <v>-7.20879719584335E-2</v>
      </c>
      <c r="D1496" s="63">
        <f t="shared" si="192"/>
        <v>757</v>
      </c>
      <c r="E1496" s="117">
        <f t="shared" si="193"/>
        <v>792.5</v>
      </c>
      <c r="F1496" s="104">
        <f t="shared" si="194"/>
        <v>0.19285882250868167</v>
      </c>
      <c r="G1496" s="52">
        <v>42873.108269675926</v>
      </c>
      <c r="H1496" s="3">
        <v>-0.7314108336703169</v>
      </c>
      <c r="I1496" s="4">
        <v>0.10998684666979731</v>
      </c>
      <c r="J1496" s="63">
        <f t="shared" si="195"/>
        <v>533</v>
      </c>
      <c r="K1496" s="117">
        <f t="shared" si="196"/>
        <v>2140</v>
      </c>
      <c r="L1496" s="104">
        <f t="shared" si="197"/>
        <v>0.58822215551385315</v>
      </c>
    </row>
    <row r="1497" spans="1:12">
      <c r="A1497" s="52">
        <v>42872.795885416665</v>
      </c>
      <c r="B1497" s="3">
        <v>-0.58812272520020914</v>
      </c>
      <c r="C1497" s="4">
        <v>-0.17324064897411903</v>
      </c>
      <c r="D1497" s="63">
        <f t="shared" si="192"/>
        <v>746</v>
      </c>
      <c r="E1497" s="117">
        <f t="shared" si="193"/>
        <v>381.5</v>
      </c>
      <c r="F1497" s="104">
        <f t="shared" si="194"/>
        <v>0.61666974235667971</v>
      </c>
      <c r="G1497" s="52">
        <v>42873.108385416665</v>
      </c>
      <c r="H1497" s="3">
        <v>-0.80632193160481747</v>
      </c>
      <c r="I1497" s="4">
        <v>-0.19347118437725577</v>
      </c>
      <c r="J1497" s="63">
        <f t="shared" si="195"/>
        <v>382</v>
      </c>
      <c r="K1497" s="117">
        <f t="shared" si="196"/>
        <v>1019.5</v>
      </c>
      <c r="L1497" s="104">
        <f t="shared" si="197"/>
        <v>0.57636058037653293</v>
      </c>
    </row>
    <row r="1498" spans="1:12">
      <c r="A1498" s="52">
        <v>42872.796001157403</v>
      </c>
      <c r="B1498" s="3">
        <v>-0.59252022763660528</v>
      </c>
      <c r="C1498" s="4">
        <v>-0.1327795781678455</v>
      </c>
      <c r="D1498" s="63">
        <f t="shared" si="192"/>
        <v>732</v>
      </c>
      <c r="E1498" s="117">
        <f t="shared" si="193"/>
        <v>531.5</v>
      </c>
      <c r="F1498" s="104">
        <f t="shared" si="194"/>
        <v>0.43487909916729534</v>
      </c>
      <c r="G1498" s="52">
        <v>42873.108501157403</v>
      </c>
      <c r="H1498" s="3">
        <v>-0.80367998308520494</v>
      </c>
      <c r="I1498" s="4">
        <v>-0.15301011357098226</v>
      </c>
      <c r="J1498" s="63">
        <f t="shared" si="195"/>
        <v>393</v>
      </c>
      <c r="K1498" s="117">
        <f t="shared" si="196"/>
        <v>1226.5</v>
      </c>
      <c r="L1498" s="104">
        <f t="shared" si="197"/>
        <v>0.94982242563135444</v>
      </c>
    </row>
    <row r="1499" spans="1:12">
      <c r="A1499" s="52">
        <v>42872.796116898149</v>
      </c>
      <c r="B1499" s="3">
        <v>-0.56130242704549815</v>
      </c>
      <c r="C1499" s="4">
        <v>-0.29462386139293956</v>
      </c>
      <c r="D1499" s="63">
        <f t="shared" si="192"/>
        <v>848</v>
      </c>
      <c r="E1499" s="117">
        <f t="shared" si="193"/>
        <v>88</v>
      </c>
      <c r="F1499" s="104">
        <f t="shared" si="194"/>
        <v>-0.24359009126996589</v>
      </c>
      <c r="G1499" s="52">
        <v>42873.108616898149</v>
      </c>
      <c r="H1499" s="3">
        <v>-0.80604596120272609</v>
      </c>
      <c r="I1499" s="4">
        <v>-1.1396365749023222E-2</v>
      </c>
      <c r="J1499" s="63">
        <f t="shared" si="195"/>
        <v>383</v>
      </c>
      <c r="K1499" s="117">
        <f t="shared" si="196"/>
        <v>1877.5</v>
      </c>
      <c r="L1499" s="104">
        <f t="shared" si="197"/>
        <v>0.63286742653126504</v>
      </c>
    </row>
    <row r="1500" spans="1:12">
      <c r="A1500" s="52">
        <v>42872.796232638888</v>
      </c>
      <c r="B1500" s="3">
        <v>-0.78349307682748515</v>
      </c>
      <c r="C1500" s="4">
        <v>2.9064705057250291E-2</v>
      </c>
      <c r="D1500" s="63">
        <f t="shared" si="192"/>
        <v>93</v>
      </c>
      <c r="E1500" s="117">
        <f t="shared" si="193"/>
        <v>1226.5</v>
      </c>
      <c r="F1500" s="104">
        <f t="shared" si="194"/>
        <v>-0.31475581390499485</v>
      </c>
      <c r="G1500" s="52">
        <v>42873.108732638888</v>
      </c>
      <c r="H1500" s="3">
        <v>-0.7708982695150145</v>
      </c>
      <c r="I1500" s="4">
        <v>-0.27439332598980282</v>
      </c>
      <c r="J1500" s="63">
        <f t="shared" si="195"/>
        <v>454</v>
      </c>
      <c r="K1500" s="117">
        <f t="shared" si="196"/>
        <v>546</v>
      </c>
      <c r="L1500" s="104">
        <f t="shared" si="197"/>
        <v>0.47373020082787831</v>
      </c>
    </row>
    <row r="1501" spans="1:12">
      <c r="A1501" s="52">
        <v>42872.796348379634</v>
      </c>
      <c r="B1501" s="3">
        <v>-0.78455125210580867</v>
      </c>
      <c r="C1501" s="4">
        <v>8.8341696541135353E-3</v>
      </c>
      <c r="D1501" s="63">
        <f t="shared" si="192"/>
        <v>88</v>
      </c>
      <c r="E1501" s="117">
        <f t="shared" si="193"/>
        <v>1139.5</v>
      </c>
      <c r="F1501" s="104">
        <f t="shared" si="194"/>
        <v>-0.43717501994569669</v>
      </c>
      <c r="G1501" s="52">
        <v>42873.108848379634</v>
      </c>
      <c r="H1501" s="3">
        <v>-0.74213235981783743</v>
      </c>
      <c r="I1501" s="4">
        <v>-0.37554600300548657</v>
      </c>
      <c r="J1501" s="63">
        <f t="shared" si="195"/>
        <v>512</v>
      </c>
      <c r="K1501" s="117">
        <f t="shared" si="196"/>
        <v>169</v>
      </c>
      <c r="L1501" s="104">
        <f t="shared" si="197"/>
        <v>0.48769078931063436</v>
      </c>
    </row>
    <row r="1502" spans="1:12">
      <c r="A1502" s="52">
        <v>42872.796464120373</v>
      </c>
      <c r="B1502" s="3">
        <v>-0.73810770903767031</v>
      </c>
      <c r="C1502" s="4">
        <v>-1.1396365749023222E-2</v>
      </c>
      <c r="D1502" s="63">
        <f t="shared" si="192"/>
        <v>238</v>
      </c>
      <c r="E1502" s="117">
        <f t="shared" si="193"/>
        <v>1048</v>
      </c>
      <c r="F1502" s="104">
        <f t="shared" si="194"/>
        <v>-0.38551684011761006</v>
      </c>
      <c r="G1502" s="52">
        <v>42873.108964120373</v>
      </c>
      <c r="H1502" s="3">
        <v>-0.74735378314260548</v>
      </c>
      <c r="I1502" s="4">
        <v>-0.29462386139293956</v>
      </c>
      <c r="J1502" s="63">
        <f t="shared" si="195"/>
        <v>503</v>
      </c>
      <c r="K1502" s="117">
        <f t="shared" si="196"/>
        <v>447.5</v>
      </c>
      <c r="L1502" s="104">
        <f t="shared" si="197"/>
        <v>0.56601813822124258</v>
      </c>
    </row>
    <row r="1503" spans="1:12">
      <c r="A1503" s="52">
        <v>42872.796579861111</v>
      </c>
      <c r="B1503" s="3">
        <v>-0.72460518531601958</v>
      </c>
      <c r="C1503" s="4">
        <v>-0.21370171978039254</v>
      </c>
      <c r="D1503" s="63">
        <f t="shared" si="192"/>
        <v>284</v>
      </c>
      <c r="E1503" s="117">
        <f t="shared" si="193"/>
        <v>259</v>
      </c>
      <c r="F1503" s="104">
        <f t="shared" si="194"/>
        <v>-0.42857388496773585</v>
      </c>
      <c r="G1503" s="52">
        <v>42873.109079861111</v>
      </c>
      <c r="H1503" s="3">
        <v>-0.77575721890517768</v>
      </c>
      <c r="I1503" s="4">
        <v>-5.1857436555296739E-2</v>
      </c>
      <c r="J1503" s="63">
        <f t="shared" si="195"/>
        <v>443</v>
      </c>
      <c r="K1503" s="117">
        <f t="shared" si="196"/>
        <v>1741</v>
      </c>
      <c r="L1503" s="104">
        <f t="shared" si="197"/>
        <v>0.58386732295127919</v>
      </c>
    </row>
    <row r="1504" spans="1:12">
      <c r="A1504" s="52">
        <v>42872.79669560185</v>
      </c>
      <c r="B1504" s="3">
        <v>-0.66054439261652897</v>
      </c>
      <c r="C1504" s="4">
        <v>0.10998684666979731</v>
      </c>
      <c r="D1504" s="63">
        <f t="shared" si="192"/>
        <v>504</v>
      </c>
      <c r="E1504" s="117">
        <f t="shared" si="193"/>
        <v>1519</v>
      </c>
      <c r="F1504" s="104">
        <f t="shared" si="194"/>
        <v>-0.37107427327438181</v>
      </c>
      <c r="G1504" s="52">
        <v>42873.10919560185</v>
      </c>
      <c r="H1504" s="3">
        <v>-0.76547883390588733</v>
      </c>
      <c r="I1504" s="4">
        <v>-0.5576208216337174</v>
      </c>
      <c r="J1504" s="63">
        <f t="shared" si="195"/>
        <v>466</v>
      </c>
      <c r="K1504" s="117">
        <f t="shared" si="196"/>
        <v>1.5</v>
      </c>
      <c r="L1504" s="104">
        <f t="shared" si="197"/>
        <v>0.5786436934960465</v>
      </c>
    </row>
    <row r="1505" spans="1:12">
      <c r="A1505" s="52">
        <v>42872.796811342589</v>
      </c>
      <c r="B1505" s="3">
        <v>-0.62816171124011144</v>
      </c>
      <c r="C1505" s="4">
        <v>-0.19347118437725577</v>
      </c>
      <c r="D1505" s="63">
        <f t="shared" si="192"/>
        <v>624</v>
      </c>
      <c r="E1505" s="117">
        <f t="shared" si="193"/>
        <v>314</v>
      </c>
      <c r="F1505" s="104">
        <f t="shared" si="194"/>
        <v>-0.90256711843667925</v>
      </c>
      <c r="G1505" s="52">
        <v>42873.109311342589</v>
      </c>
      <c r="H1505" s="3">
        <v>-0.78464483607095348</v>
      </c>
      <c r="I1505" s="4">
        <v>-0.35531546760234983</v>
      </c>
      <c r="J1505" s="63">
        <f t="shared" si="195"/>
        <v>432</v>
      </c>
      <c r="K1505" s="117">
        <f t="shared" si="196"/>
        <v>229.5</v>
      </c>
      <c r="L1505" s="104">
        <f t="shared" si="197"/>
        <v>0.38087101564664294</v>
      </c>
    </row>
    <row r="1506" spans="1:12">
      <c r="A1506" s="52">
        <v>42872.796927083335</v>
      </c>
      <c r="B1506" s="3">
        <v>-0.63669745588281568</v>
      </c>
      <c r="C1506" s="4">
        <v>-9.2318507361570254E-2</v>
      </c>
      <c r="D1506" s="63">
        <f t="shared" si="192"/>
        <v>589</v>
      </c>
      <c r="E1506" s="117">
        <f t="shared" si="193"/>
        <v>719</v>
      </c>
      <c r="F1506" s="104">
        <f t="shared" si="194"/>
        <v>-0.77132746083099413</v>
      </c>
      <c r="G1506" s="52">
        <v>42873.109427083335</v>
      </c>
      <c r="H1506" s="3">
        <v>-0.794155174245054</v>
      </c>
      <c r="I1506" s="4">
        <v>-0.21370171978039254</v>
      </c>
      <c r="J1506" s="63">
        <f t="shared" si="195"/>
        <v>414</v>
      </c>
      <c r="K1506" s="117">
        <f t="shared" si="196"/>
        <v>909</v>
      </c>
      <c r="L1506" s="104">
        <f t="shared" si="197"/>
        <v>1.5780489643468447E-2</v>
      </c>
    </row>
    <row r="1507" spans="1:12">
      <c r="A1507" s="52">
        <v>42872.797042824073</v>
      </c>
      <c r="B1507" s="3">
        <v>-0.3538288136686793</v>
      </c>
      <c r="C1507" s="4">
        <v>8.8341696541135353E-3</v>
      </c>
      <c r="D1507" s="63">
        <f t="shared" si="192"/>
        <v>1389</v>
      </c>
      <c r="E1507" s="117">
        <f t="shared" si="193"/>
        <v>1139.5</v>
      </c>
      <c r="F1507" s="104">
        <f t="shared" si="194"/>
        <v>-0.16710484542248144</v>
      </c>
      <c r="G1507" s="52">
        <v>42873.109542824073</v>
      </c>
      <c r="H1507" s="3">
        <v>-0.78178543841222725</v>
      </c>
      <c r="I1507" s="4">
        <v>-0.11254904276470701</v>
      </c>
      <c r="J1507" s="63">
        <f t="shared" si="195"/>
        <v>436</v>
      </c>
      <c r="K1507" s="117">
        <f t="shared" si="196"/>
        <v>1463</v>
      </c>
      <c r="L1507" s="104">
        <f t="shared" si="197"/>
        <v>-0.54010750036631761</v>
      </c>
    </row>
    <row r="1508" spans="1:12">
      <c r="A1508" s="52">
        <v>42872.797158564819</v>
      </c>
      <c r="B1508" s="3">
        <v>-6.0496119041980892E-2</v>
      </c>
      <c r="C1508" s="4">
        <v>8.8341696541135353E-3</v>
      </c>
      <c r="D1508" s="63">
        <f t="shared" si="192"/>
        <v>1849</v>
      </c>
      <c r="E1508" s="117">
        <f t="shared" si="193"/>
        <v>1139.5</v>
      </c>
      <c r="F1508" s="104">
        <f t="shared" si="194"/>
        <v>-0.13341710125016754</v>
      </c>
      <c r="G1508" s="52">
        <v>42873.109658564819</v>
      </c>
      <c r="H1508" s="3">
        <v>-0.78731982708728665</v>
      </c>
      <c r="I1508" s="4">
        <v>-0.29462386139293956</v>
      </c>
      <c r="J1508" s="63">
        <f t="shared" si="195"/>
        <v>426</v>
      </c>
      <c r="K1508" s="117">
        <f t="shared" si="196"/>
        <v>447.5</v>
      </c>
      <c r="L1508" s="104">
        <f t="shared" si="197"/>
        <v>-0.87058899036431581</v>
      </c>
    </row>
    <row r="1509" spans="1:12">
      <c r="A1509" s="52">
        <v>42872.797274305558</v>
      </c>
      <c r="B1509" s="3">
        <v>-6.686090383369854E-2</v>
      </c>
      <c r="C1509" s="4">
        <v>-0.21370171978039254</v>
      </c>
      <c r="D1509" s="63">
        <f t="shared" si="192"/>
        <v>1836</v>
      </c>
      <c r="E1509" s="117">
        <f t="shared" si="193"/>
        <v>259</v>
      </c>
      <c r="F1509" s="104">
        <f t="shared" si="194"/>
        <v>-0.22631762785962689</v>
      </c>
      <c r="G1509" s="52">
        <v>42873.109774305558</v>
      </c>
      <c r="H1509" s="3">
        <v>-0.80367266996434328</v>
      </c>
      <c r="I1509" s="4">
        <v>-0.19347118437725577</v>
      </c>
      <c r="J1509" s="63">
        <f t="shared" si="195"/>
        <v>394</v>
      </c>
      <c r="K1509" s="117">
        <f t="shared" si="196"/>
        <v>1019.5</v>
      </c>
      <c r="L1509" s="104">
        <f t="shared" si="197"/>
        <v>-0.51729916634313389</v>
      </c>
    </row>
    <row r="1510" spans="1:12">
      <c r="A1510" s="52">
        <v>42872.797390046297</v>
      </c>
      <c r="B1510" s="3">
        <v>0.15867442168663298</v>
      </c>
      <c r="C1510" s="4">
        <v>-1.1396365749023222E-2</v>
      </c>
      <c r="D1510" s="63">
        <f t="shared" si="192"/>
        <v>2047</v>
      </c>
      <c r="E1510" s="117">
        <f t="shared" si="193"/>
        <v>1048</v>
      </c>
      <c r="F1510" s="104">
        <f t="shared" si="194"/>
        <v>-0.10240548565345282</v>
      </c>
      <c r="G1510" s="52">
        <v>42873.109890046297</v>
      </c>
      <c r="H1510" s="3">
        <v>-0.8138209500449598</v>
      </c>
      <c r="I1510" s="4">
        <v>-0.21370171978039254</v>
      </c>
      <c r="J1510" s="63">
        <f t="shared" si="195"/>
        <v>370</v>
      </c>
      <c r="K1510" s="117">
        <f t="shared" si="196"/>
        <v>909</v>
      </c>
      <c r="L1510" s="104">
        <f t="shared" si="197"/>
        <v>-0.22178613147848433</v>
      </c>
    </row>
    <row r="1511" spans="1:12">
      <c r="A1511" s="52">
        <v>42872.797505787035</v>
      </c>
      <c r="B1511" s="3">
        <v>-0.25920389964701795</v>
      </c>
      <c r="C1511" s="4">
        <v>-0.17324064897411903</v>
      </c>
      <c r="D1511" s="63">
        <f t="shared" si="192"/>
        <v>1556</v>
      </c>
      <c r="E1511" s="117">
        <f t="shared" si="193"/>
        <v>381.5</v>
      </c>
      <c r="F1511" s="104">
        <f t="shared" si="194"/>
        <v>-0.17769054437511056</v>
      </c>
      <c r="G1511" s="52">
        <v>42873.110005787035</v>
      </c>
      <c r="H1511" s="3">
        <v>-0.79266846896795207</v>
      </c>
      <c r="I1511" s="4">
        <v>2.9064705057250291E-2</v>
      </c>
      <c r="J1511" s="63">
        <f t="shared" si="195"/>
        <v>418</v>
      </c>
      <c r="K1511" s="117">
        <f t="shared" si="196"/>
        <v>1989.5</v>
      </c>
      <c r="L1511" s="104">
        <f t="shared" si="197"/>
        <v>-0.35768108943080462</v>
      </c>
    </row>
    <row r="1512" spans="1:12">
      <c r="A1512" s="52">
        <v>42872.797621527774</v>
      </c>
      <c r="B1512" s="3">
        <v>-0.53823272131613797</v>
      </c>
      <c r="C1512" s="4">
        <v>-9.2318507361570254E-2</v>
      </c>
      <c r="D1512" s="63">
        <f t="shared" si="192"/>
        <v>908</v>
      </c>
      <c r="E1512" s="117">
        <f t="shared" si="193"/>
        <v>719</v>
      </c>
      <c r="F1512" s="104">
        <f t="shared" si="194"/>
        <v>-0.22932591653499801</v>
      </c>
      <c r="G1512" s="52">
        <v>42873.110121527774</v>
      </c>
      <c r="H1512" s="3">
        <v>-0.67832552921823241</v>
      </c>
      <c r="I1512" s="4">
        <v>-0.15301011357098052</v>
      </c>
      <c r="J1512" s="63">
        <f t="shared" si="195"/>
        <v>634</v>
      </c>
      <c r="K1512" s="117">
        <f t="shared" si="196"/>
        <v>1290</v>
      </c>
      <c r="L1512" s="104">
        <f t="shared" si="197"/>
        <v>-0.22893615037069504</v>
      </c>
    </row>
    <row r="1513" spans="1:12">
      <c r="A1513" s="52">
        <v>42872.797737268513</v>
      </c>
      <c r="B1513" s="3">
        <v>-0.3254326521256623</v>
      </c>
      <c r="C1513" s="4">
        <v>-0.25416279058666608</v>
      </c>
      <c r="D1513" s="63">
        <f t="shared" si="192"/>
        <v>1445</v>
      </c>
      <c r="E1513" s="117">
        <f t="shared" si="193"/>
        <v>150.5</v>
      </c>
      <c r="F1513" s="104">
        <f t="shared" si="194"/>
        <v>-0.14124130384995284</v>
      </c>
      <c r="G1513" s="52">
        <v>42873.110237268513</v>
      </c>
      <c r="H1513" s="3">
        <v>-0.67353899516549154</v>
      </c>
      <c r="I1513" s="4">
        <v>-0.27439332598980282</v>
      </c>
      <c r="J1513" s="63">
        <f t="shared" si="195"/>
        <v>640</v>
      </c>
      <c r="K1513" s="117">
        <f t="shared" si="196"/>
        <v>546</v>
      </c>
      <c r="L1513" s="104">
        <f t="shared" si="197"/>
        <v>-0.63878315120294515</v>
      </c>
    </row>
    <row r="1514" spans="1:12">
      <c r="A1514" s="52">
        <v>42872.797853009259</v>
      </c>
      <c r="B1514" s="3">
        <v>3.9391823594296008E-2</v>
      </c>
      <c r="C1514" s="4">
        <v>2.9064705057250291E-2</v>
      </c>
      <c r="D1514" s="63">
        <f t="shared" si="192"/>
        <v>1961</v>
      </c>
      <c r="E1514" s="117">
        <f t="shared" si="193"/>
        <v>1226.5</v>
      </c>
      <c r="F1514" s="104">
        <f t="shared" si="194"/>
        <v>-0.29539615180035289</v>
      </c>
      <c r="G1514" s="52">
        <v>42873.110353009259</v>
      </c>
      <c r="H1514" s="3">
        <v>-0.77234968253826142</v>
      </c>
      <c r="I1514" s="4">
        <v>-0.25416279058666608</v>
      </c>
      <c r="J1514" s="63">
        <f t="shared" si="195"/>
        <v>450</v>
      </c>
      <c r="K1514" s="117">
        <f t="shared" si="196"/>
        <v>664.5</v>
      </c>
      <c r="L1514" s="104">
        <f t="shared" si="197"/>
        <v>-0.32115065137648224</v>
      </c>
    </row>
    <row r="1515" spans="1:12">
      <c r="A1515" s="52">
        <v>42872.797968750005</v>
      </c>
      <c r="B1515" s="3">
        <v>-0.63911322868861098</v>
      </c>
      <c r="C1515" s="4">
        <v>-5.1857436555296739E-2</v>
      </c>
      <c r="D1515" s="63">
        <f t="shared" si="192"/>
        <v>582</v>
      </c>
      <c r="E1515" s="117">
        <f t="shared" si="193"/>
        <v>874.5</v>
      </c>
      <c r="F1515" s="104">
        <f t="shared" si="194"/>
        <v>-0.28997524799100599</v>
      </c>
      <c r="G1515" s="52">
        <v>42873.110468750005</v>
      </c>
      <c r="H1515" s="3">
        <v>-0.80394713095778536</v>
      </c>
      <c r="I1515" s="4">
        <v>-7.20879719584335E-2</v>
      </c>
      <c r="J1515" s="63">
        <f t="shared" si="195"/>
        <v>391</v>
      </c>
      <c r="K1515" s="117">
        <f t="shared" si="196"/>
        <v>1653.5</v>
      </c>
      <c r="L1515" s="104">
        <f t="shared" si="197"/>
        <v>-0.47542435107638992</v>
      </c>
    </row>
    <row r="1516" spans="1:12">
      <c r="A1516" s="52">
        <v>42872.798084490743</v>
      </c>
      <c r="B1516" s="3">
        <v>-0.72854052305424233</v>
      </c>
      <c r="C1516" s="4">
        <v>0.3527532715074384</v>
      </c>
      <c r="D1516" s="63">
        <f t="shared" si="192"/>
        <v>270</v>
      </c>
      <c r="E1516" s="117">
        <f t="shared" si="193"/>
        <v>2098</v>
      </c>
      <c r="F1516" s="104">
        <f t="shared" si="194"/>
        <v>-0.26119279308783855</v>
      </c>
      <c r="G1516" s="52">
        <v>42873.110584490743</v>
      </c>
      <c r="H1516" s="3">
        <v>-0.84878170646389994</v>
      </c>
      <c r="I1516" s="4">
        <v>-0.19347118437725577</v>
      </c>
      <c r="J1516" s="63">
        <f t="shared" si="195"/>
        <v>300</v>
      </c>
      <c r="K1516" s="117">
        <f t="shared" si="196"/>
        <v>1019.5</v>
      </c>
      <c r="L1516" s="104">
        <f t="shared" si="197"/>
        <v>-0.21975129206824279</v>
      </c>
    </row>
    <row r="1517" spans="1:12">
      <c r="A1517" s="52">
        <v>42872.798200231482</v>
      </c>
      <c r="B1517" s="3">
        <v>-0.64216390963500647</v>
      </c>
      <c r="C1517" s="4">
        <v>-0.17324064897411903</v>
      </c>
      <c r="D1517" s="63">
        <f t="shared" si="192"/>
        <v>567</v>
      </c>
      <c r="E1517" s="117">
        <f t="shared" si="193"/>
        <v>381.5</v>
      </c>
      <c r="F1517" s="104">
        <f t="shared" si="194"/>
        <v>0.55988690416973852</v>
      </c>
      <c r="G1517" s="52">
        <v>42873.110700231482</v>
      </c>
      <c r="H1517" s="3">
        <v>-0.82472159285013535</v>
      </c>
      <c r="I1517" s="4">
        <v>-9.2318507361570254E-2</v>
      </c>
      <c r="J1517" s="63">
        <f t="shared" si="195"/>
        <v>342</v>
      </c>
      <c r="K1517" s="117">
        <f t="shared" si="196"/>
        <v>1574</v>
      </c>
      <c r="L1517" s="104">
        <f t="shared" si="197"/>
        <v>6.7173592569923377E-2</v>
      </c>
    </row>
    <row r="1518" spans="1:12">
      <c r="A1518" s="52">
        <v>42872.798315972221</v>
      </c>
      <c r="B1518" s="3">
        <v>-0.70199180465519828</v>
      </c>
      <c r="C1518" s="4">
        <v>-7.20879719584335E-2</v>
      </c>
      <c r="D1518" s="63">
        <f t="shared" si="192"/>
        <v>359</v>
      </c>
      <c r="E1518" s="117">
        <f t="shared" si="193"/>
        <v>792.5</v>
      </c>
      <c r="F1518" s="104">
        <f t="shared" si="194"/>
        <v>-0.26984137628301874</v>
      </c>
      <c r="G1518" s="52">
        <v>42873.110815972221</v>
      </c>
      <c r="H1518" s="3">
        <v>-0.82375976773066439</v>
      </c>
      <c r="I1518" s="4">
        <v>-0.35531546760234983</v>
      </c>
      <c r="J1518" s="63">
        <f t="shared" si="195"/>
        <v>346</v>
      </c>
      <c r="K1518" s="117">
        <f t="shared" si="196"/>
        <v>229.5</v>
      </c>
      <c r="L1518" s="104">
        <f t="shared" si="197"/>
        <v>0.65058333248566802</v>
      </c>
    </row>
    <row r="1519" spans="1:12">
      <c r="A1519" s="52">
        <v>42872.798431712959</v>
      </c>
      <c r="B1519" s="3">
        <v>-0.79356988346243906</v>
      </c>
      <c r="C1519" s="4">
        <v>-1.1396365749023222E-2</v>
      </c>
      <c r="D1519" s="63">
        <f t="shared" si="192"/>
        <v>77</v>
      </c>
      <c r="E1519" s="117">
        <f t="shared" si="193"/>
        <v>1048</v>
      </c>
      <c r="F1519" s="104">
        <f t="shared" si="194"/>
        <v>0.42832082128142679</v>
      </c>
      <c r="G1519" s="52">
        <v>42873.110931712959</v>
      </c>
      <c r="H1519" s="3">
        <v>-0.85978512734466106</v>
      </c>
      <c r="I1519" s="4">
        <v>-0.3148543967960763</v>
      </c>
      <c r="J1519" s="63">
        <f t="shared" si="195"/>
        <v>279</v>
      </c>
      <c r="K1519" s="117">
        <f t="shared" si="196"/>
        <v>364.5</v>
      </c>
      <c r="L1519" s="104">
        <f t="shared" si="197"/>
        <v>0.41131312610907239</v>
      </c>
    </row>
    <row r="1520" spans="1:12">
      <c r="A1520" s="52">
        <v>42872.798547453698</v>
      </c>
      <c r="B1520" s="3">
        <v>-0.62758867506617855</v>
      </c>
      <c r="C1520" s="4">
        <v>-1.1396365749023222E-2</v>
      </c>
      <c r="D1520" s="63">
        <f t="shared" si="192"/>
        <v>625</v>
      </c>
      <c r="E1520" s="117">
        <f t="shared" si="193"/>
        <v>1048</v>
      </c>
      <c r="F1520" s="104">
        <f t="shared" si="194"/>
        <v>-0.22710347625093499</v>
      </c>
      <c r="G1520" s="52">
        <v>42873.111047453698</v>
      </c>
      <c r="H1520" s="3">
        <v>-0.86827085668699844</v>
      </c>
      <c r="I1520" s="4">
        <v>-0.1327795781678455</v>
      </c>
      <c r="J1520" s="63">
        <f t="shared" si="195"/>
        <v>261</v>
      </c>
      <c r="K1520" s="117">
        <f t="shared" si="196"/>
        <v>1368</v>
      </c>
      <c r="L1520" s="104">
        <f t="shared" si="197"/>
        <v>-0.55475930307801291</v>
      </c>
    </row>
    <row r="1521" spans="1:12">
      <c r="A1521" s="52">
        <v>42872.798663194444</v>
      </c>
      <c r="B1521" s="3">
        <v>-0.69753256449497969</v>
      </c>
      <c r="C1521" s="4">
        <v>-5.1857436555296739E-2</v>
      </c>
      <c r="D1521" s="63">
        <f t="shared" si="192"/>
        <v>374</v>
      </c>
      <c r="E1521" s="117">
        <f t="shared" si="193"/>
        <v>874.5</v>
      </c>
      <c r="F1521" s="104">
        <f t="shared" si="194"/>
        <v>-0.18781391795359256</v>
      </c>
      <c r="G1521" s="52">
        <v>42873.111163194444</v>
      </c>
      <c r="H1521" s="3">
        <v>-0.89181918985812991</v>
      </c>
      <c r="I1521" s="4">
        <v>-0.15301011357098226</v>
      </c>
      <c r="J1521" s="63">
        <f t="shared" si="195"/>
        <v>192</v>
      </c>
      <c r="K1521" s="117">
        <f t="shared" si="196"/>
        <v>1226.5</v>
      </c>
      <c r="L1521" s="104">
        <f t="shared" si="197"/>
        <v>-0.72042099044792263</v>
      </c>
    </row>
    <row r="1522" spans="1:12">
      <c r="A1522" s="52">
        <v>42872.79877893519</v>
      </c>
      <c r="B1522" s="3">
        <v>-0.70049206532343289</v>
      </c>
      <c r="C1522" s="4">
        <v>-9.2318507361570254E-2</v>
      </c>
      <c r="D1522" s="63">
        <f t="shared" si="192"/>
        <v>365</v>
      </c>
      <c r="E1522" s="117">
        <f t="shared" si="193"/>
        <v>719</v>
      </c>
      <c r="F1522" s="104">
        <f t="shared" si="194"/>
        <v>-0.27361213974247317</v>
      </c>
      <c r="G1522" s="52">
        <v>42873.11127893519</v>
      </c>
      <c r="H1522" s="3">
        <v>-0.89479337572341344</v>
      </c>
      <c r="I1522" s="4">
        <v>-0.27439332598980282</v>
      </c>
      <c r="J1522" s="63">
        <f t="shared" si="195"/>
        <v>180</v>
      </c>
      <c r="K1522" s="117">
        <f t="shared" si="196"/>
        <v>546</v>
      </c>
      <c r="L1522" s="104">
        <f t="shared" si="197"/>
        <v>-0.57657180355640458</v>
      </c>
    </row>
    <row r="1523" spans="1:12">
      <c r="A1523" s="52">
        <v>42872.798894675929</v>
      </c>
      <c r="B1523" s="3">
        <v>-0.56090077846067365</v>
      </c>
      <c r="C1523" s="4">
        <v>-9.2318507361570254E-2</v>
      </c>
      <c r="D1523" s="63">
        <f t="shared" si="192"/>
        <v>851</v>
      </c>
      <c r="E1523" s="117">
        <f t="shared" si="193"/>
        <v>719</v>
      </c>
      <c r="F1523" s="104">
        <f t="shared" si="194"/>
        <v>-0.32281565057373901</v>
      </c>
      <c r="G1523" s="52">
        <v>42873.111394675929</v>
      </c>
      <c r="H1523" s="3">
        <v>-0.87596867021260227</v>
      </c>
      <c r="I1523" s="4">
        <v>-0.21370171978039254</v>
      </c>
      <c r="J1523" s="63">
        <f t="shared" si="195"/>
        <v>240</v>
      </c>
      <c r="K1523" s="117">
        <f t="shared" si="196"/>
        <v>909</v>
      </c>
      <c r="L1523" s="104">
        <f t="shared" si="197"/>
        <v>5.5626593465539107E-3</v>
      </c>
    </row>
    <row r="1524" spans="1:12">
      <c r="A1524" s="52">
        <v>42872.799010416667</v>
      </c>
      <c r="B1524" s="3">
        <v>-0.62998682757581115</v>
      </c>
      <c r="C1524" s="4">
        <v>4.9295240460387052E-2</v>
      </c>
      <c r="D1524" s="63">
        <f t="shared" si="192"/>
        <v>616</v>
      </c>
      <c r="E1524" s="117">
        <f t="shared" si="193"/>
        <v>1304.5</v>
      </c>
      <c r="F1524" s="104">
        <f t="shared" si="194"/>
        <v>-0.16873122288373596</v>
      </c>
      <c r="G1524" s="52">
        <v>42873.111510416667</v>
      </c>
      <c r="H1524" s="3">
        <v>-0.84147980549817158</v>
      </c>
      <c r="I1524" s="4">
        <v>-9.2318507361570254E-2</v>
      </c>
      <c r="J1524" s="63">
        <f t="shared" si="195"/>
        <v>309</v>
      </c>
      <c r="K1524" s="117">
        <f t="shared" si="196"/>
        <v>1574</v>
      </c>
      <c r="L1524" s="104">
        <f t="shared" si="197"/>
        <v>0.11395934931846556</v>
      </c>
    </row>
    <row r="1525" spans="1:12">
      <c r="A1525" s="52">
        <v>42872.799126157406</v>
      </c>
      <c r="B1525" s="3">
        <v>-0.59188300769235347</v>
      </c>
      <c r="C1525" s="4">
        <v>-9.2318507361570254E-2</v>
      </c>
      <c r="D1525" s="63">
        <f t="shared" si="192"/>
        <v>735</v>
      </c>
      <c r="E1525" s="117">
        <f t="shared" si="193"/>
        <v>719</v>
      </c>
      <c r="F1525" s="104">
        <f t="shared" si="194"/>
        <v>0.17938804067118513</v>
      </c>
      <c r="G1525" s="52">
        <v>42873.111626157406</v>
      </c>
      <c r="H1525" s="3">
        <v>-0.8248839080802568</v>
      </c>
      <c r="I1525" s="4">
        <v>-7.20879719584335E-2</v>
      </c>
      <c r="J1525" s="63">
        <f t="shared" si="195"/>
        <v>340</v>
      </c>
      <c r="K1525" s="117">
        <f t="shared" si="196"/>
        <v>1653.5</v>
      </c>
      <c r="L1525" s="104">
        <f t="shared" si="197"/>
        <v>-0.69716206162487082</v>
      </c>
    </row>
    <row r="1526" spans="1:12">
      <c r="A1526" s="52">
        <v>42872.799241898145</v>
      </c>
      <c r="B1526" s="3">
        <v>-0.50407332545530958</v>
      </c>
      <c r="C1526" s="4">
        <v>-0.11254904276470701</v>
      </c>
      <c r="D1526" s="63">
        <f t="shared" si="192"/>
        <v>997</v>
      </c>
      <c r="E1526" s="117">
        <f t="shared" si="193"/>
        <v>618.5</v>
      </c>
      <c r="F1526" s="104">
        <f t="shared" si="194"/>
        <v>0.28579413773298634</v>
      </c>
      <c r="G1526" s="52">
        <v>42873.111741898145</v>
      </c>
      <c r="H1526" s="3">
        <v>-0.78519512238818423</v>
      </c>
      <c r="I1526" s="4">
        <v>-0.21370171978039254</v>
      </c>
      <c r="J1526" s="63">
        <f t="shared" si="195"/>
        <v>430</v>
      </c>
      <c r="K1526" s="117">
        <f t="shared" si="196"/>
        <v>909</v>
      </c>
      <c r="L1526" s="104">
        <f t="shared" si="197"/>
        <v>-0.93986454311069367</v>
      </c>
    </row>
    <row r="1527" spans="1:12">
      <c r="A1527" s="52">
        <v>42872.799357638884</v>
      </c>
      <c r="B1527" s="3">
        <v>-0.6130153482462195</v>
      </c>
      <c r="C1527" s="4">
        <v>-7.20879719584335E-2</v>
      </c>
      <c r="D1527" s="63">
        <f t="shared" si="192"/>
        <v>671</v>
      </c>
      <c r="E1527" s="117">
        <f t="shared" si="193"/>
        <v>792.5</v>
      </c>
      <c r="F1527" s="104">
        <f t="shared" si="194"/>
        <v>4.939385403216659E-2</v>
      </c>
      <c r="G1527" s="52">
        <v>42873.111857638884</v>
      </c>
      <c r="H1527" s="3">
        <v>-0.80544526769684399</v>
      </c>
      <c r="I1527" s="4">
        <v>-0.23393225518352931</v>
      </c>
      <c r="J1527" s="63">
        <f t="shared" si="195"/>
        <v>385</v>
      </c>
      <c r="K1527" s="117">
        <f t="shared" si="196"/>
        <v>789</v>
      </c>
      <c r="L1527" s="104">
        <f t="shared" si="197"/>
        <v>-0.26217863398592162</v>
      </c>
    </row>
    <row r="1528" spans="1:12">
      <c r="A1528" s="52">
        <v>42872.799473379629</v>
      </c>
      <c r="B1528" s="3">
        <v>-0.78222709591031714</v>
      </c>
      <c r="C1528" s="4">
        <v>-3.1626901152159978E-2</v>
      </c>
      <c r="D1528" s="63">
        <f t="shared" si="192"/>
        <v>96</v>
      </c>
      <c r="E1528" s="117">
        <f t="shared" si="193"/>
        <v>956.5</v>
      </c>
      <c r="F1528" s="104">
        <f t="shared" si="194"/>
        <v>-0.11485804874634663</v>
      </c>
      <c r="G1528" s="52">
        <v>42873.111973379629</v>
      </c>
      <c r="H1528" s="3">
        <v>-0.81728313325580293</v>
      </c>
      <c r="I1528" s="4">
        <v>-0.33508493219921309</v>
      </c>
      <c r="J1528" s="63">
        <f t="shared" si="195"/>
        <v>360</v>
      </c>
      <c r="K1528" s="117">
        <f t="shared" si="196"/>
        <v>297</v>
      </c>
      <c r="L1528" s="104">
        <f t="shared" si="197"/>
        <v>-0.67307325250390904</v>
      </c>
    </row>
    <row r="1529" spans="1:12">
      <c r="A1529" s="52">
        <v>42872.799589120375</v>
      </c>
      <c r="B1529" s="3">
        <v>-0.77229445276283482</v>
      </c>
      <c r="C1529" s="4">
        <v>-0.11254904276470701</v>
      </c>
      <c r="D1529" s="63">
        <f t="shared" si="192"/>
        <v>131</v>
      </c>
      <c r="E1529" s="117">
        <f t="shared" si="193"/>
        <v>618.5</v>
      </c>
      <c r="F1529" s="104">
        <f t="shared" si="194"/>
        <v>-0.84479392251179253</v>
      </c>
      <c r="G1529" s="52">
        <v>42873.112089120375</v>
      </c>
      <c r="H1529" s="3">
        <v>-0.86489935975605725</v>
      </c>
      <c r="I1529" s="4">
        <v>-0.3148543967960763</v>
      </c>
      <c r="J1529" s="63">
        <f t="shared" si="195"/>
        <v>267</v>
      </c>
      <c r="K1529" s="117">
        <f t="shared" si="196"/>
        <v>364.5</v>
      </c>
      <c r="L1529" s="104">
        <f t="shared" si="197"/>
        <v>-0.73769230910073347</v>
      </c>
    </row>
    <row r="1530" spans="1:12">
      <c r="A1530" s="52">
        <v>42872.799704861114</v>
      </c>
      <c r="B1530" s="3">
        <v>-0.75595619050881602</v>
      </c>
      <c r="C1530" s="4">
        <v>-5.1857436555296739E-2</v>
      </c>
      <c r="D1530" s="63">
        <f t="shared" si="192"/>
        <v>183</v>
      </c>
      <c r="E1530" s="117">
        <f t="shared" si="193"/>
        <v>874.5</v>
      </c>
      <c r="F1530" s="104">
        <f t="shared" si="194"/>
        <v>-0.73926903188696713</v>
      </c>
      <c r="G1530" s="52">
        <v>42873.112204861114</v>
      </c>
      <c r="H1530" s="3">
        <v>-0.89914758310845588</v>
      </c>
      <c r="I1530" s="4">
        <v>-0.21370171978039254</v>
      </c>
      <c r="J1530" s="63">
        <f t="shared" si="195"/>
        <v>159</v>
      </c>
      <c r="K1530" s="117">
        <f t="shared" si="196"/>
        <v>909</v>
      </c>
      <c r="L1530" s="104">
        <f t="shared" si="197"/>
        <v>0.47822219772154512</v>
      </c>
    </row>
    <row r="1531" spans="1:12">
      <c r="A1531" s="52">
        <v>42872.799820601853</v>
      </c>
      <c r="B1531" s="3">
        <v>-0.74568314875487707</v>
      </c>
      <c r="C1531" s="4">
        <v>-9.2318507361570254E-2</v>
      </c>
      <c r="D1531" s="63">
        <f t="shared" si="192"/>
        <v>217</v>
      </c>
      <c r="E1531" s="117">
        <f t="shared" si="193"/>
        <v>719</v>
      </c>
      <c r="F1531" s="104">
        <f t="shared" si="194"/>
        <v>-0.75495861851781099</v>
      </c>
      <c r="G1531" s="52">
        <v>42873.112320601853</v>
      </c>
      <c r="H1531" s="3">
        <v>-0.90088105534176288</v>
      </c>
      <c r="I1531" s="4">
        <v>-0.1327795781678455</v>
      </c>
      <c r="J1531" s="63">
        <f t="shared" si="195"/>
        <v>150</v>
      </c>
      <c r="K1531" s="117">
        <f t="shared" si="196"/>
        <v>1368</v>
      </c>
      <c r="L1531" s="104">
        <f t="shared" si="197"/>
        <v>0.51224396841565745</v>
      </c>
    </row>
    <row r="1532" spans="1:12">
      <c r="A1532" s="52">
        <v>42872.799936342592</v>
      </c>
      <c r="B1532" s="3">
        <v>-0.7237316488792791</v>
      </c>
      <c r="C1532" s="4">
        <v>-9.2318507361570254E-2</v>
      </c>
      <c r="D1532" s="63">
        <f t="shared" si="192"/>
        <v>286</v>
      </c>
      <c r="E1532" s="117">
        <f t="shared" si="193"/>
        <v>719</v>
      </c>
      <c r="F1532" s="104">
        <f t="shared" si="194"/>
        <v>-0.31363808702491192</v>
      </c>
      <c r="G1532" s="52">
        <v>42873.112436342592</v>
      </c>
      <c r="H1532" s="3">
        <v>-0.90272793417378383</v>
      </c>
      <c r="I1532" s="4">
        <v>-9.2318507361570254E-2</v>
      </c>
      <c r="J1532" s="63">
        <f t="shared" si="195"/>
        <v>142</v>
      </c>
      <c r="K1532" s="117">
        <f t="shared" si="196"/>
        <v>1574</v>
      </c>
      <c r="L1532" s="104">
        <f t="shared" si="197"/>
        <v>0.72558376935286573</v>
      </c>
    </row>
    <row r="1533" spans="1:12">
      <c r="A1533" s="52">
        <v>42872.80005208333</v>
      </c>
      <c r="B1533" s="3">
        <v>-0.68416540068152787</v>
      </c>
      <c r="C1533" s="4">
        <v>-0.23393225518352931</v>
      </c>
      <c r="D1533" s="63">
        <f t="shared" si="192"/>
        <v>427</v>
      </c>
      <c r="E1533" s="117">
        <f t="shared" si="193"/>
        <v>200.5</v>
      </c>
      <c r="F1533" s="104">
        <f t="shared" si="194"/>
        <v>-0.59103295077396145</v>
      </c>
      <c r="G1533" s="52">
        <v>42873.11255208333</v>
      </c>
      <c r="H1533" s="3">
        <v>-0.88165831889906765</v>
      </c>
      <c r="I1533" s="4">
        <v>4.9295240460387052E-2</v>
      </c>
      <c r="J1533" s="63">
        <f t="shared" si="195"/>
        <v>224</v>
      </c>
      <c r="K1533" s="117">
        <f t="shared" si="196"/>
        <v>2037</v>
      </c>
      <c r="L1533" s="104">
        <f t="shared" si="197"/>
        <v>0.31531404716399314</v>
      </c>
    </row>
    <row r="1534" spans="1:12">
      <c r="A1534" s="52">
        <v>42872.800167824069</v>
      </c>
      <c r="B1534" s="3">
        <v>-0.65937078715002662</v>
      </c>
      <c r="C1534" s="4">
        <v>-0.25416279058666608</v>
      </c>
      <c r="D1534" s="63">
        <f t="shared" si="192"/>
        <v>507</v>
      </c>
      <c r="E1534" s="117">
        <f t="shared" si="193"/>
        <v>150.5</v>
      </c>
      <c r="F1534" s="104">
        <f t="shared" si="194"/>
        <v>-0.43274373229148871</v>
      </c>
      <c r="G1534" s="52">
        <v>42873.112667824069</v>
      </c>
      <c r="H1534" s="3">
        <v>-0.88439971509598247</v>
      </c>
      <c r="I1534" s="4">
        <v>-0.29462386139293956</v>
      </c>
      <c r="J1534" s="63">
        <f t="shared" si="195"/>
        <v>219</v>
      </c>
      <c r="K1534" s="117">
        <f t="shared" si="196"/>
        <v>447.5</v>
      </c>
      <c r="L1534" s="104">
        <f t="shared" si="197"/>
        <v>-0.41172004884605734</v>
      </c>
    </row>
    <row r="1535" spans="1:12">
      <c r="A1535" s="52">
        <v>42872.800283564815</v>
      </c>
      <c r="B1535" s="3">
        <v>-0.67074636140051191</v>
      </c>
      <c r="C1535" s="4">
        <v>-5.1857436555296739E-2</v>
      </c>
      <c r="D1535" s="63">
        <f t="shared" si="192"/>
        <v>471</v>
      </c>
      <c r="E1535" s="117">
        <f t="shared" si="193"/>
        <v>874.5</v>
      </c>
      <c r="F1535" s="104">
        <f t="shared" si="194"/>
        <v>0.18021178576874794</v>
      </c>
      <c r="G1535" s="52">
        <v>42873.112783564815</v>
      </c>
      <c r="H1535" s="3">
        <v>-0.89743228968076216</v>
      </c>
      <c r="I1535" s="4">
        <v>-0.15301011357098052</v>
      </c>
      <c r="J1535" s="63">
        <f t="shared" si="195"/>
        <v>164</v>
      </c>
      <c r="K1535" s="117">
        <f t="shared" si="196"/>
        <v>1290</v>
      </c>
      <c r="L1535" s="104">
        <f t="shared" si="197"/>
        <v>-0.59132608052005819</v>
      </c>
    </row>
    <row r="1536" spans="1:12">
      <c r="A1536" s="52">
        <v>42872.800399305561</v>
      </c>
      <c r="B1536" s="3">
        <v>-0.73527396615626706</v>
      </c>
      <c r="C1536" s="4">
        <v>-0.19347118437725577</v>
      </c>
      <c r="D1536" s="63">
        <f t="shared" si="192"/>
        <v>245</v>
      </c>
      <c r="E1536" s="117">
        <f t="shared" si="193"/>
        <v>314</v>
      </c>
      <c r="F1536" s="104">
        <f t="shared" si="194"/>
        <v>-0.26699480559197386</v>
      </c>
      <c r="G1536" s="52">
        <v>42873.112899305561</v>
      </c>
      <c r="H1536" s="3">
        <v>-0.88615819815526564</v>
      </c>
      <c r="I1536" s="4">
        <v>-9.2318507361571989E-2</v>
      </c>
      <c r="J1536" s="63">
        <f t="shared" si="195"/>
        <v>215</v>
      </c>
      <c r="K1536" s="117">
        <f t="shared" si="196"/>
        <v>1527</v>
      </c>
      <c r="L1536" s="104">
        <f t="shared" si="197"/>
        <v>-0.49025483915205365</v>
      </c>
    </row>
    <row r="1537" spans="1:12">
      <c r="A1537" s="52">
        <v>42872.8005150463</v>
      </c>
      <c r="B1537" s="3">
        <v>-0.63186529351815857</v>
      </c>
      <c r="C1537" s="4">
        <v>-1.1396365749024967E-2</v>
      </c>
      <c r="D1537" s="63">
        <f t="shared" si="192"/>
        <v>606</v>
      </c>
      <c r="E1537" s="117">
        <f t="shared" si="193"/>
        <v>1003</v>
      </c>
      <c r="F1537" s="104">
        <f t="shared" si="194"/>
        <v>-0.58516023330816125</v>
      </c>
      <c r="G1537" s="52">
        <v>42873.1130150463</v>
      </c>
      <c r="H1537" s="3">
        <v>-0.90372463142908965</v>
      </c>
      <c r="I1537" s="4">
        <v>-0.19347118437725577</v>
      </c>
      <c r="J1537" s="63">
        <f t="shared" si="195"/>
        <v>136</v>
      </c>
      <c r="K1537" s="117">
        <f t="shared" si="196"/>
        <v>1019.5</v>
      </c>
      <c r="L1537" s="104">
        <f t="shared" si="197"/>
        <v>0.42651954110167423</v>
      </c>
    </row>
    <row r="1538" spans="1:12">
      <c r="A1538" s="52">
        <v>42872.800630787038</v>
      </c>
      <c r="B1538" s="3">
        <v>-0.48792050587623598</v>
      </c>
      <c r="C1538" s="4">
        <v>-0.1327795781678455</v>
      </c>
      <c r="D1538" s="63">
        <f t="shared" si="192"/>
        <v>1050</v>
      </c>
      <c r="E1538" s="117">
        <f t="shared" si="193"/>
        <v>531.5</v>
      </c>
      <c r="F1538" s="104">
        <f t="shared" si="194"/>
        <v>-0.29601101109701811</v>
      </c>
      <c r="G1538" s="52">
        <v>42873.113130787038</v>
      </c>
      <c r="H1538" s="3">
        <v>-0.90822442563992334</v>
      </c>
      <c r="I1538" s="4">
        <v>-0.39577653840862337</v>
      </c>
      <c r="J1538" s="63">
        <f t="shared" si="195"/>
        <v>125</v>
      </c>
      <c r="K1538" s="117">
        <f t="shared" si="196"/>
        <v>129.5</v>
      </c>
      <c r="L1538" s="104">
        <f t="shared" si="197"/>
        <v>0.40895872181191545</v>
      </c>
    </row>
    <row r="1539" spans="1:12">
      <c r="A1539" s="52">
        <v>42872.800746527777</v>
      </c>
      <c r="B1539" s="3">
        <v>-0.6069383156650171</v>
      </c>
      <c r="C1539" s="4">
        <v>-0.11254904276470701</v>
      </c>
      <c r="D1539" s="63">
        <f t="shared" si="192"/>
        <v>687</v>
      </c>
      <c r="E1539" s="117">
        <f t="shared" si="193"/>
        <v>618.5</v>
      </c>
      <c r="F1539" s="104">
        <f t="shared" si="194"/>
        <v>-3.622881299569948E-2</v>
      </c>
      <c r="G1539" s="52">
        <v>42873.113246527777</v>
      </c>
      <c r="H1539" s="3">
        <v>-0.9352191346100136</v>
      </c>
      <c r="I1539" s="4">
        <v>-0.21370171978039254</v>
      </c>
      <c r="J1539" s="63">
        <f t="shared" si="195"/>
        <v>22</v>
      </c>
      <c r="K1539" s="117">
        <f t="shared" si="196"/>
        <v>909</v>
      </c>
      <c r="L1539" s="104">
        <f t="shared" si="197"/>
        <v>0.52896920358325705</v>
      </c>
    </row>
    <row r="1540" spans="1:12">
      <c r="A1540" s="52">
        <v>42872.800862268516</v>
      </c>
      <c r="B1540" s="3">
        <v>-0.67856123167944116</v>
      </c>
      <c r="C1540" s="4">
        <v>-0.15301011357098052</v>
      </c>
      <c r="D1540" s="63">
        <f t="shared" si="192"/>
        <v>442</v>
      </c>
      <c r="E1540" s="117">
        <f t="shared" si="193"/>
        <v>474.5</v>
      </c>
      <c r="F1540" s="104">
        <f t="shared" si="194"/>
        <v>4.2395635163534298E-2</v>
      </c>
      <c r="G1540" s="52">
        <v>42873.113362268516</v>
      </c>
      <c r="H1540" s="3">
        <v>-0.94506814643892778</v>
      </c>
      <c r="I1540" s="4">
        <v>-0.21370171978039254</v>
      </c>
      <c r="J1540" s="63">
        <f t="shared" si="195"/>
        <v>4</v>
      </c>
      <c r="K1540" s="117">
        <f t="shared" si="196"/>
        <v>909</v>
      </c>
      <c r="L1540" s="104">
        <f t="shared" si="197"/>
        <v>-9.6210644396093919E-2</v>
      </c>
    </row>
    <row r="1541" spans="1:12">
      <c r="A1541" s="52">
        <v>42872.800978009254</v>
      </c>
      <c r="B1541" s="3">
        <v>-0.77460545215588417</v>
      </c>
      <c r="C1541" s="4">
        <v>-3.1626901152159978E-2</v>
      </c>
      <c r="D1541" s="63">
        <f t="shared" si="192"/>
        <v>122</v>
      </c>
      <c r="E1541" s="117">
        <f t="shared" si="193"/>
        <v>956.5</v>
      </c>
      <c r="F1541" s="104">
        <f t="shared" si="194"/>
        <v>0.47067507780835943</v>
      </c>
      <c r="G1541" s="52">
        <v>42873.113478009254</v>
      </c>
      <c r="H1541" s="3">
        <v>-0.91861087279603026</v>
      </c>
      <c r="I1541" s="4">
        <v>-0.41600707381176011</v>
      </c>
      <c r="J1541" s="63">
        <f t="shared" si="195"/>
        <v>76</v>
      </c>
      <c r="K1541" s="117">
        <f t="shared" si="196"/>
        <v>95.5</v>
      </c>
      <c r="L1541" s="104">
        <f t="shared" si="197"/>
        <v>0.53047556685187869</v>
      </c>
    </row>
    <row r="1542" spans="1:12">
      <c r="A1542" s="52">
        <v>42872.80109375</v>
      </c>
      <c r="B1542" s="3">
        <v>-0.77749676935813261</v>
      </c>
      <c r="C1542" s="4">
        <v>-0.11254904276470701</v>
      </c>
      <c r="D1542" s="63">
        <f t="shared" si="192"/>
        <v>112</v>
      </c>
      <c r="E1542" s="117">
        <f t="shared" si="193"/>
        <v>618.5</v>
      </c>
      <c r="F1542" s="104">
        <f t="shared" si="194"/>
        <v>-0.70284682278796806</v>
      </c>
      <c r="G1542" s="52">
        <v>42873.11359375</v>
      </c>
      <c r="H1542" s="3">
        <v>-0.89445418815302757</v>
      </c>
      <c r="I1542" s="4">
        <v>-0.27439332598980282</v>
      </c>
      <c r="J1542" s="63">
        <f t="shared" si="195"/>
        <v>181</v>
      </c>
      <c r="K1542" s="117">
        <f t="shared" si="196"/>
        <v>546</v>
      </c>
      <c r="L1542" s="104">
        <f t="shared" si="197"/>
        <v>0.52370293233560217</v>
      </c>
    </row>
    <row r="1543" spans="1:12">
      <c r="A1543" s="52">
        <v>42872.801209490746</v>
      </c>
      <c r="B1543" s="3">
        <v>-0.73860021796515862</v>
      </c>
      <c r="C1543" s="4">
        <v>-0.23393225518352931</v>
      </c>
      <c r="D1543" s="63">
        <f t="shared" si="192"/>
        <v>237</v>
      </c>
      <c r="E1543" s="117">
        <f t="shared" si="193"/>
        <v>200.5</v>
      </c>
      <c r="F1543" s="104">
        <f t="shared" si="194"/>
        <v>-0.37621793141845827</v>
      </c>
      <c r="G1543" s="52">
        <v>42873.113709490746</v>
      </c>
      <c r="H1543" s="3">
        <v>-0.889064113744783</v>
      </c>
      <c r="I1543" s="4">
        <v>-0.29462386139293956</v>
      </c>
      <c r="J1543" s="63">
        <f t="shared" si="195"/>
        <v>203</v>
      </c>
      <c r="K1543" s="117">
        <f t="shared" si="196"/>
        <v>447.5</v>
      </c>
      <c r="L1543" s="104">
        <f t="shared" si="197"/>
        <v>0.92097949287366254</v>
      </c>
    </row>
    <row r="1544" spans="1:12">
      <c r="A1544" s="52">
        <v>42872.801325231485</v>
      </c>
      <c r="B1544" s="3">
        <v>-0.68400541173023821</v>
      </c>
      <c r="C1544" s="4">
        <v>-0.15301011357098226</v>
      </c>
      <c r="D1544" s="63">
        <f t="shared" si="192"/>
        <v>428</v>
      </c>
      <c r="E1544" s="117">
        <f t="shared" si="193"/>
        <v>437</v>
      </c>
      <c r="F1544" s="104">
        <f t="shared" si="194"/>
        <v>-0.54030851931609458</v>
      </c>
      <c r="G1544" s="52">
        <v>42873.113825231485</v>
      </c>
      <c r="H1544" s="3">
        <v>-0.85771977138182742</v>
      </c>
      <c r="I1544" s="4">
        <v>-0.43623760921489685</v>
      </c>
      <c r="J1544" s="63">
        <f t="shared" si="195"/>
        <v>287</v>
      </c>
      <c r="K1544" s="117">
        <f t="shared" si="196"/>
        <v>61</v>
      </c>
      <c r="L1544" s="104">
        <f t="shared" si="197"/>
        <v>0.39150394656258997</v>
      </c>
    </row>
    <row r="1545" spans="1:12">
      <c r="A1545" s="52">
        <v>42872.801440972224</v>
      </c>
      <c r="B1545" s="3">
        <v>-0.51061444231825481</v>
      </c>
      <c r="C1545" s="4">
        <v>-0.1327795781678455</v>
      </c>
      <c r="D1545" s="63">
        <f t="shared" si="192"/>
        <v>976</v>
      </c>
      <c r="E1545" s="117">
        <f t="shared" si="193"/>
        <v>531.5</v>
      </c>
      <c r="F1545" s="104">
        <f t="shared" si="194"/>
        <v>-0.61176665291728249</v>
      </c>
      <c r="G1545" s="52">
        <v>42873.113940972224</v>
      </c>
      <c r="H1545" s="3">
        <v>-0.9140300594176668</v>
      </c>
      <c r="I1545" s="4">
        <v>-0.23393225518352756</v>
      </c>
      <c r="J1545" s="63">
        <f t="shared" si="195"/>
        <v>102</v>
      </c>
      <c r="K1545" s="117">
        <f t="shared" si="196"/>
        <v>849</v>
      </c>
      <c r="L1545" s="104">
        <f t="shared" si="197"/>
        <v>0.13661422440856819</v>
      </c>
    </row>
    <row r="1546" spans="1:12">
      <c r="A1546" s="52">
        <v>42872.801556712962</v>
      </c>
      <c r="B1546" s="3">
        <v>-0.68749787102768156</v>
      </c>
      <c r="C1546" s="4">
        <v>8.8341696541135353E-3</v>
      </c>
      <c r="D1546" s="63">
        <f t="shared" si="192"/>
        <v>418</v>
      </c>
      <c r="E1546" s="117">
        <f t="shared" si="193"/>
        <v>1139.5</v>
      </c>
      <c r="F1546" s="104">
        <f t="shared" si="194"/>
        <v>-0.7400877139305122</v>
      </c>
      <c r="G1546" s="52">
        <v>42873.114056712962</v>
      </c>
      <c r="H1546" s="3">
        <v>-0.93366082082788671</v>
      </c>
      <c r="I1546" s="4">
        <v>-0.17324064897411903</v>
      </c>
      <c r="J1546" s="63">
        <f t="shared" si="195"/>
        <v>24</v>
      </c>
      <c r="K1546" s="117">
        <f t="shared" si="196"/>
        <v>1139</v>
      </c>
      <c r="L1546" s="104">
        <f t="shared" si="197"/>
        <v>0.176410545759451</v>
      </c>
    </row>
    <row r="1547" spans="1:12">
      <c r="A1547" s="52">
        <v>42872.801672453701</v>
      </c>
      <c r="B1547" s="3">
        <v>-0.7480447671857946</v>
      </c>
      <c r="C1547" s="4">
        <v>-0.15301011357098226</v>
      </c>
      <c r="D1547" s="63">
        <f t="shared" si="192"/>
        <v>210</v>
      </c>
      <c r="E1547" s="117">
        <f t="shared" si="193"/>
        <v>437</v>
      </c>
      <c r="F1547" s="104">
        <f t="shared" si="194"/>
        <v>-0.27145473687933458</v>
      </c>
      <c r="G1547" s="52">
        <v>42873.114172453701</v>
      </c>
      <c r="H1547" s="3">
        <v>-0.91232716752749643</v>
      </c>
      <c r="I1547" s="4">
        <v>-0.21370171978039254</v>
      </c>
      <c r="J1547" s="63">
        <f t="shared" si="195"/>
        <v>109</v>
      </c>
      <c r="K1547" s="117">
        <f t="shared" si="196"/>
        <v>909</v>
      </c>
      <c r="L1547" s="104">
        <f t="shared" si="197"/>
        <v>0.33423748635025208</v>
      </c>
    </row>
    <row r="1548" spans="1:12">
      <c r="A1548" s="52">
        <v>42872.80178819444</v>
      </c>
      <c r="B1548" s="3">
        <v>-0.72609568702015548</v>
      </c>
      <c r="C1548" s="4">
        <v>-0.17324064897411903</v>
      </c>
      <c r="D1548" s="63">
        <f t="shared" si="192"/>
        <v>278</v>
      </c>
      <c r="E1548" s="117">
        <f t="shared" si="193"/>
        <v>381.5</v>
      </c>
      <c r="F1548" s="104">
        <f t="shared" si="194"/>
        <v>0.38424062444525381</v>
      </c>
      <c r="G1548" s="52">
        <v>42873.11428819444</v>
      </c>
      <c r="H1548" s="3">
        <v>-0.87386871755751738</v>
      </c>
      <c r="I1548" s="4">
        <v>-0.1327795781678455</v>
      </c>
      <c r="J1548" s="63">
        <f t="shared" si="195"/>
        <v>245</v>
      </c>
      <c r="K1548" s="117">
        <f t="shared" si="196"/>
        <v>1368</v>
      </c>
      <c r="L1548" s="104">
        <f t="shared" si="197"/>
        <v>0.46268649079294727</v>
      </c>
    </row>
    <row r="1549" spans="1:12">
      <c r="A1549" s="52">
        <v>42872.801903935186</v>
      </c>
      <c r="B1549" s="3">
        <v>-0.74544456195613218</v>
      </c>
      <c r="C1549" s="4">
        <v>-9.2318507361570254E-2</v>
      </c>
      <c r="D1549" s="63">
        <f t="shared" si="192"/>
        <v>219</v>
      </c>
      <c r="E1549" s="117">
        <f t="shared" si="193"/>
        <v>719</v>
      </c>
      <c r="F1549" s="104">
        <f t="shared" si="194"/>
        <v>0.41585474560445679</v>
      </c>
      <c r="G1549" s="52">
        <v>42873.114403935186</v>
      </c>
      <c r="H1549" s="3">
        <v>-0.88145604327711335</v>
      </c>
      <c r="I1549" s="4">
        <v>-0.27439332598980282</v>
      </c>
      <c r="J1549" s="63">
        <f t="shared" si="195"/>
        <v>225</v>
      </c>
      <c r="K1549" s="117">
        <f t="shared" si="196"/>
        <v>546</v>
      </c>
      <c r="L1549" s="104">
        <f t="shared" si="197"/>
        <v>0.78527137444394146</v>
      </c>
    </row>
    <row r="1550" spans="1:12">
      <c r="A1550" s="52">
        <v>42872.802019675932</v>
      </c>
      <c r="B1550" s="3">
        <v>-0.78445414383631962</v>
      </c>
      <c r="C1550" s="4">
        <v>-0.11254904276470701</v>
      </c>
      <c r="D1550" s="63">
        <f t="shared" si="192"/>
        <v>89</v>
      </c>
      <c r="E1550" s="117">
        <f t="shared" si="193"/>
        <v>618.5</v>
      </c>
      <c r="F1550" s="104">
        <f t="shared" si="194"/>
        <v>0.77062062710229351</v>
      </c>
      <c r="G1550" s="52">
        <v>42873.114519675932</v>
      </c>
      <c r="H1550" s="3">
        <v>-0.85116289230703679</v>
      </c>
      <c r="I1550" s="4">
        <v>-0.15301011357098052</v>
      </c>
      <c r="J1550" s="63">
        <f t="shared" si="195"/>
        <v>297</v>
      </c>
      <c r="K1550" s="117">
        <f t="shared" si="196"/>
        <v>1290</v>
      </c>
      <c r="L1550" s="104">
        <f t="shared" si="197"/>
        <v>0.23630505788262363</v>
      </c>
    </row>
    <row r="1551" spans="1:12">
      <c r="A1551" s="52">
        <v>42872.80213541667</v>
      </c>
      <c r="B1551" s="3">
        <v>-0.77873433791737567</v>
      </c>
      <c r="C1551" s="4">
        <v>-0.15301011357098052</v>
      </c>
      <c r="D1551" s="63">
        <f t="shared" si="192"/>
        <v>107</v>
      </c>
      <c r="E1551" s="117">
        <f t="shared" si="193"/>
        <v>474.5</v>
      </c>
      <c r="F1551" s="104">
        <f t="shared" si="194"/>
        <v>0.28758637525641895</v>
      </c>
      <c r="G1551" s="52">
        <v>42873.11463541667</v>
      </c>
      <c r="H1551" s="3">
        <v>-0.83795486935380381</v>
      </c>
      <c r="I1551" s="4">
        <v>-0.11254904276470701</v>
      </c>
      <c r="J1551" s="63">
        <f t="shared" si="195"/>
        <v>316</v>
      </c>
      <c r="K1551" s="117">
        <f t="shared" si="196"/>
        <v>1463</v>
      </c>
      <c r="L1551" s="104">
        <f t="shared" si="197"/>
        <v>0.24272116574832386</v>
      </c>
    </row>
    <row r="1552" spans="1:12">
      <c r="A1552" s="52">
        <v>42872.802251157409</v>
      </c>
      <c r="B1552" s="3">
        <v>-0.58561183306864684</v>
      </c>
      <c r="C1552" s="4">
        <v>-0.27439332598980282</v>
      </c>
      <c r="D1552" s="63">
        <f t="shared" si="192"/>
        <v>760</v>
      </c>
      <c r="E1552" s="117">
        <f t="shared" si="193"/>
        <v>116</v>
      </c>
      <c r="F1552" s="104">
        <f t="shared" si="194"/>
        <v>0.15990247254882881</v>
      </c>
      <c r="G1552" s="52">
        <v>42873.114751157409</v>
      </c>
      <c r="H1552" s="3">
        <v>-0.82762037047585568</v>
      </c>
      <c r="I1552" s="4">
        <v>-0.23393225518352931</v>
      </c>
      <c r="J1552" s="63">
        <f t="shared" si="195"/>
        <v>337</v>
      </c>
      <c r="K1552" s="117">
        <f t="shared" si="196"/>
        <v>789</v>
      </c>
      <c r="L1552" s="104">
        <f t="shared" si="197"/>
        <v>0.41892298206938317</v>
      </c>
    </row>
    <row r="1553" spans="1:12">
      <c r="A1553" s="52">
        <v>42872.802366898148</v>
      </c>
      <c r="B1553" s="3">
        <v>-0.65021115417168929</v>
      </c>
      <c r="C1553" s="4">
        <v>-7.20879719584335E-2</v>
      </c>
      <c r="D1553" s="63">
        <f t="shared" si="192"/>
        <v>538</v>
      </c>
      <c r="E1553" s="117">
        <f t="shared" si="193"/>
        <v>792.5</v>
      </c>
      <c r="F1553" s="104">
        <f t="shared" si="194"/>
        <v>-0.50000305808568402</v>
      </c>
      <c r="G1553" s="52">
        <v>42873.114866898148</v>
      </c>
      <c r="H1553" s="3">
        <v>-0.8743887185085617</v>
      </c>
      <c r="I1553" s="4">
        <v>-0.21370171978039254</v>
      </c>
      <c r="J1553" s="63">
        <f t="shared" si="195"/>
        <v>242</v>
      </c>
      <c r="K1553" s="117">
        <f t="shared" si="196"/>
        <v>909</v>
      </c>
      <c r="L1553" s="104">
        <f t="shared" si="197"/>
        <v>0.60686359568249615</v>
      </c>
    </row>
    <row r="1554" spans="1:12">
      <c r="A1554" s="52">
        <v>42872.802482638886</v>
      </c>
      <c r="B1554" s="3">
        <v>-0.67463541173067443</v>
      </c>
      <c r="C1554" s="4">
        <v>8.8341696541135353E-3</v>
      </c>
      <c r="D1554" s="63">
        <f t="shared" si="192"/>
        <v>458</v>
      </c>
      <c r="E1554" s="117">
        <f t="shared" si="193"/>
        <v>1139.5</v>
      </c>
      <c r="F1554" s="104">
        <f t="shared" si="194"/>
        <v>-0.29295035397259778</v>
      </c>
      <c r="G1554" s="52">
        <v>42873.114982638886</v>
      </c>
      <c r="H1554" s="3">
        <v>-0.88044760499547436</v>
      </c>
      <c r="I1554" s="4">
        <v>-0.15301011357098052</v>
      </c>
      <c r="J1554" s="63">
        <f t="shared" si="195"/>
        <v>227</v>
      </c>
      <c r="K1554" s="117">
        <f t="shared" si="196"/>
        <v>1290</v>
      </c>
      <c r="L1554" s="104">
        <f t="shared" si="197"/>
        <v>0.64184436711717163</v>
      </c>
    </row>
    <row r="1555" spans="1:12">
      <c r="A1555" s="52">
        <v>42872.802598379625</v>
      </c>
      <c r="B1555" s="3">
        <v>-0.76709707605218735</v>
      </c>
      <c r="C1555" s="4">
        <v>-0.15301011357098052</v>
      </c>
      <c r="D1555" s="63">
        <f t="shared" si="192"/>
        <v>145</v>
      </c>
      <c r="E1555" s="117">
        <f t="shared" si="193"/>
        <v>474.5</v>
      </c>
      <c r="F1555" s="104">
        <f t="shared" si="194"/>
        <v>0.1959137224519456</v>
      </c>
      <c r="G1555" s="52">
        <v>42873.115098379625</v>
      </c>
      <c r="H1555" s="3">
        <v>-0.85837957248434871</v>
      </c>
      <c r="I1555" s="4">
        <v>4.9295240460387052E-2</v>
      </c>
      <c r="J1555" s="63">
        <f t="shared" si="195"/>
        <v>285</v>
      </c>
      <c r="K1555" s="117">
        <f t="shared" si="196"/>
        <v>2037</v>
      </c>
      <c r="L1555" s="104">
        <f t="shared" si="197"/>
        <v>0.80695826568845319</v>
      </c>
    </row>
    <row r="1556" spans="1:12">
      <c r="A1556" s="52">
        <v>42872.802714120371</v>
      </c>
      <c r="B1556" s="3">
        <v>-0.82821482592696971</v>
      </c>
      <c r="C1556" s="4">
        <v>-0.11254904276470701</v>
      </c>
      <c r="D1556" s="63">
        <f t="shared" si="192"/>
        <v>25</v>
      </c>
      <c r="E1556" s="117">
        <f t="shared" si="193"/>
        <v>618.5</v>
      </c>
      <c r="F1556" s="104">
        <f t="shared" si="194"/>
        <v>-0.50700098371324687</v>
      </c>
      <c r="G1556" s="52">
        <v>42873.115214120371</v>
      </c>
      <c r="H1556" s="3">
        <v>-0.83379264379501383</v>
      </c>
      <c r="I1556" s="4">
        <v>2.9064705057250291E-2</v>
      </c>
      <c r="J1556" s="63">
        <f t="shared" si="195"/>
        <v>323</v>
      </c>
      <c r="K1556" s="117">
        <f t="shared" si="196"/>
        <v>1989.5</v>
      </c>
      <c r="L1556" s="104">
        <f t="shared" si="197"/>
        <v>0.56534352698854851</v>
      </c>
    </row>
    <row r="1557" spans="1:12">
      <c r="A1557" s="52">
        <v>42872.80282986111</v>
      </c>
      <c r="B1557" s="3">
        <v>-0.82329217831718593</v>
      </c>
      <c r="C1557" s="4">
        <v>-0.17324064897411903</v>
      </c>
      <c r="D1557" s="63">
        <f t="shared" si="192"/>
        <v>31</v>
      </c>
      <c r="E1557" s="117">
        <f t="shared" si="193"/>
        <v>381.5</v>
      </c>
      <c r="F1557" s="104">
        <f t="shared" si="194"/>
        <v>-0.61783633836139562</v>
      </c>
      <c r="G1557" s="52">
        <v>42873.11532986111</v>
      </c>
      <c r="H1557" s="3">
        <v>-0.84929679105795941</v>
      </c>
      <c r="I1557" s="4">
        <v>-0.15301011357098052</v>
      </c>
      <c r="J1557" s="63">
        <f t="shared" si="195"/>
        <v>299</v>
      </c>
      <c r="K1557" s="117">
        <f t="shared" si="196"/>
        <v>1290</v>
      </c>
      <c r="L1557" s="104">
        <f t="shared" si="197"/>
        <v>0.52881187808202446</v>
      </c>
    </row>
    <row r="1558" spans="1:12">
      <c r="A1558" s="52">
        <v>42872.802945601856</v>
      </c>
      <c r="B1558" s="3">
        <v>-0.82461662092262222</v>
      </c>
      <c r="C1558" s="4">
        <v>-0.19347118437725577</v>
      </c>
      <c r="D1558" s="63">
        <f t="shared" ref="D1558:D1621" si="198">_xlfn.RANK.AVG(B1558,B$21:B$2541,1)</f>
        <v>28</v>
      </c>
      <c r="E1558" s="117">
        <f t="shared" ref="E1558:E1621" si="199">_xlfn.RANK.AVG(C1558,C$21:C$2541,1)</f>
        <v>314</v>
      </c>
      <c r="F1558" s="104">
        <f t="shared" ref="F1558:F1621" si="200">CORREL(D1563:D1567,E1558:E1562)</f>
        <v>-0.36461982628708728</v>
      </c>
      <c r="G1558" s="52">
        <v>42873.115445601856</v>
      </c>
      <c r="H1558" s="3">
        <v>-0.86848176633222296</v>
      </c>
      <c r="I1558" s="4">
        <v>-0.17324064897411903</v>
      </c>
      <c r="J1558" s="63">
        <f t="shared" ref="J1558:J1621" si="201">_xlfn.RANK.AVG(H1558,H$21:H$2361,1)</f>
        <v>260</v>
      </c>
      <c r="K1558" s="117">
        <f t="shared" ref="K1558:K1621" si="202">_xlfn.RANK.AVG(I1558,I$21:I$2361,1)</f>
        <v>1139</v>
      </c>
      <c r="L1558" s="104">
        <f t="shared" ref="L1558:L1621" si="203">CORREL(J1563:J1567,K1558:K1562)</f>
        <v>0.14774494079247816</v>
      </c>
    </row>
    <row r="1559" spans="1:12">
      <c r="A1559" s="52">
        <v>42872.803061342594</v>
      </c>
      <c r="B1559" s="3">
        <v>-0.57483029725458368</v>
      </c>
      <c r="C1559" s="4">
        <v>-0.1327795781678455</v>
      </c>
      <c r="D1559" s="63">
        <f t="shared" si="198"/>
        <v>797</v>
      </c>
      <c r="E1559" s="117">
        <f t="shared" si="199"/>
        <v>531.5</v>
      </c>
      <c r="F1559" s="104">
        <f t="shared" si="200"/>
        <v>-0.33740936919467246</v>
      </c>
      <c r="G1559" s="52">
        <v>42873.115561342594</v>
      </c>
      <c r="H1559" s="3">
        <v>-0.87226344034099523</v>
      </c>
      <c r="I1559" s="4">
        <v>-0.3148543967960763</v>
      </c>
      <c r="J1559" s="63">
        <f t="shared" si="201"/>
        <v>250</v>
      </c>
      <c r="K1559" s="117">
        <f t="shared" si="202"/>
        <v>364.5</v>
      </c>
      <c r="L1559" s="104">
        <f t="shared" si="203"/>
        <v>7.2384098308269834E-2</v>
      </c>
    </row>
    <row r="1560" spans="1:12">
      <c r="A1560" s="52">
        <v>42872.803177083333</v>
      </c>
      <c r="B1560" s="3">
        <v>-0.40275323277072372</v>
      </c>
      <c r="C1560" s="4">
        <v>2.9064705057250291E-2</v>
      </c>
      <c r="D1560" s="63">
        <f t="shared" si="198"/>
        <v>1284</v>
      </c>
      <c r="E1560" s="117">
        <f t="shared" si="199"/>
        <v>1226.5</v>
      </c>
      <c r="F1560" s="104">
        <f t="shared" si="200"/>
        <v>-0.32920658942373282</v>
      </c>
      <c r="G1560" s="52">
        <v>42873.115677083333</v>
      </c>
      <c r="H1560" s="3">
        <v>-0.85524638363738237</v>
      </c>
      <c r="I1560" s="4">
        <v>-0.17324064897411903</v>
      </c>
      <c r="J1560" s="63">
        <f t="shared" si="201"/>
        <v>292</v>
      </c>
      <c r="K1560" s="117">
        <f t="shared" si="202"/>
        <v>1139</v>
      </c>
      <c r="L1560" s="104">
        <f t="shared" si="203"/>
        <v>-8.7578326820261329E-2</v>
      </c>
    </row>
    <row r="1561" spans="1:12">
      <c r="A1561" s="52">
        <v>42872.803292824072</v>
      </c>
      <c r="B1561" s="3">
        <v>-0.15398647291353498</v>
      </c>
      <c r="C1561" s="4">
        <v>-0.1327795781678455</v>
      </c>
      <c r="D1561" s="63">
        <f t="shared" si="198"/>
        <v>1718</v>
      </c>
      <c r="E1561" s="117">
        <f t="shared" si="199"/>
        <v>531.5</v>
      </c>
      <c r="F1561" s="104">
        <f t="shared" si="200"/>
        <v>-0.14492473043683968</v>
      </c>
      <c r="G1561" s="52">
        <v>42873.115792824072</v>
      </c>
      <c r="H1561" s="3">
        <v>-0.84352322910930277</v>
      </c>
      <c r="I1561" s="4">
        <v>-0.37554600300548657</v>
      </c>
      <c r="J1561" s="63">
        <f t="shared" si="201"/>
        <v>306</v>
      </c>
      <c r="K1561" s="117">
        <f t="shared" si="202"/>
        <v>169</v>
      </c>
      <c r="L1561" s="104">
        <f t="shared" si="203"/>
        <v>-0.29715305854023694</v>
      </c>
    </row>
    <row r="1562" spans="1:12">
      <c r="A1562" s="52">
        <v>42872.803408564811</v>
      </c>
      <c r="B1562" s="3">
        <v>-0.41285785603765107</v>
      </c>
      <c r="C1562" s="4">
        <v>-0.21370171978039254</v>
      </c>
      <c r="D1562" s="63">
        <f t="shared" si="198"/>
        <v>1267</v>
      </c>
      <c r="E1562" s="117">
        <f t="shared" si="199"/>
        <v>259</v>
      </c>
      <c r="F1562" s="104">
        <f t="shared" si="200"/>
        <v>0.94665306423311379</v>
      </c>
      <c r="G1562" s="52">
        <v>42873.115908564811</v>
      </c>
      <c r="H1562" s="3">
        <v>-0.8431253394381848</v>
      </c>
      <c r="I1562" s="4">
        <v>-0.19347118437725402</v>
      </c>
      <c r="J1562" s="63">
        <f t="shared" si="201"/>
        <v>307</v>
      </c>
      <c r="K1562" s="117">
        <f t="shared" si="202"/>
        <v>1077</v>
      </c>
      <c r="L1562" s="104">
        <f t="shared" si="203"/>
        <v>-0.82057663786331336</v>
      </c>
    </row>
    <row r="1563" spans="1:12">
      <c r="A1563" s="52">
        <v>42872.803524305556</v>
      </c>
      <c r="B1563" s="3">
        <v>-0.54970016368086383</v>
      </c>
      <c r="C1563" s="4">
        <v>-0.19347118437725577</v>
      </c>
      <c r="D1563" s="63">
        <f t="shared" si="198"/>
        <v>881</v>
      </c>
      <c r="E1563" s="117">
        <f t="shared" si="199"/>
        <v>314</v>
      </c>
      <c r="F1563" s="104">
        <f t="shared" si="200"/>
        <v>0.95796920547791153</v>
      </c>
      <c r="G1563" s="52">
        <v>42873.116024305556</v>
      </c>
      <c r="H1563" s="3">
        <v>-0.89319602386182306</v>
      </c>
      <c r="I1563" s="4">
        <v>-0.11254904276470701</v>
      </c>
      <c r="J1563" s="63">
        <f t="shared" si="201"/>
        <v>185</v>
      </c>
      <c r="K1563" s="117">
        <f t="shared" si="202"/>
        <v>1463</v>
      </c>
      <c r="L1563" s="104">
        <f t="shared" si="203"/>
        <v>-0.34053998640298011</v>
      </c>
    </row>
    <row r="1564" spans="1:12">
      <c r="A1564" s="52">
        <v>42872.803640046295</v>
      </c>
      <c r="B1564" s="3">
        <v>-0.75675084420580518</v>
      </c>
      <c r="C1564" s="4">
        <v>-0.23393225518352931</v>
      </c>
      <c r="D1564" s="63">
        <f t="shared" si="198"/>
        <v>180</v>
      </c>
      <c r="E1564" s="117">
        <f t="shared" si="199"/>
        <v>200.5</v>
      </c>
      <c r="F1564" s="104">
        <f t="shared" si="200"/>
        <v>0.86596386654306079</v>
      </c>
      <c r="G1564" s="52">
        <v>42873.116140046295</v>
      </c>
      <c r="H1564" s="3">
        <v>-0.89564983768930573</v>
      </c>
      <c r="I1564" s="4">
        <v>-0.35531546760234983</v>
      </c>
      <c r="J1564" s="63">
        <f t="shared" si="201"/>
        <v>174</v>
      </c>
      <c r="K1564" s="117">
        <f t="shared" si="202"/>
        <v>229.5</v>
      </c>
      <c r="L1564" s="104">
        <f t="shared" si="203"/>
        <v>-1.2953558005463196E-2</v>
      </c>
    </row>
    <row r="1565" spans="1:12">
      <c r="A1565" s="52">
        <v>42872.803755787041</v>
      </c>
      <c r="B1565" s="3">
        <v>-0.78516512734751343</v>
      </c>
      <c r="C1565" s="4">
        <v>-0.19347118437725402</v>
      </c>
      <c r="D1565" s="63">
        <f t="shared" si="198"/>
        <v>87</v>
      </c>
      <c r="E1565" s="117">
        <f t="shared" si="199"/>
        <v>343.5</v>
      </c>
      <c r="F1565" s="104">
        <f t="shared" si="200"/>
        <v>0.85530688055041337</v>
      </c>
      <c r="G1565" s="52">
        <v>42873.116255787041</v>
      </c>
      <c r="H1565" s="3">
        <v>-0.91725694762607768</v>
      </c>
      <c r="I1565" s="4">
        <v>-0.37554600300548657</v>
      </c>
      <c r="J1565" s="63">
        <f t="shared" si="201"/>
        <v>86</v>
      </c>
      <c r="K1565" s="117">
        <f t="shared" si="202"/>
        <v>169</v>
      </c>
      <c r="L1565" s="104">
        <f t="shared" si="203"/>
        <v>2.4751333925280349E-2</v>
      </c>
    </row>
    <row r="1566" spans="1:12">
      <c r="A1566" s="52">
        <v>42872.80387152778</v>
      </c>
      <c r="B1566" s="3">
        <v>-0.78116396969407331</v>
      </c>
      <c r="C1566" s="4">
        <v>-1.1396365749023222E-2</v>
      </c>
      <c r="D1566" s="63">
        <f t="shared" si="198"/>
        <v>102</v>
      </c>
      <c r="E1566" s="117">
        <f t="shared" si="199"/>
        <v>1048</v>
      </c>
      <c r="F1566" s="104">
        <f t="shared" si="200"/>
        <v>0.94276290346690206</v>
      </c>
      <c r="G1566" s="52">
        <v>42873.11637152778</v>
      </c>
      <c r="H1566" s="3">
        <v>-0.91815018008020388</v>
      </c>
      <c r="I1566" s="4">
        <v>-0.29462386139293956</v>
      </c>
      <c r="J1566" s="63">
        <f t="shared" si="201"/>
        <v>77</v>
      </c>
      <c r="K1566" s="117">
        <f t="shared" si="202"/>
        <v>447.5</v>
      </c>
      <c r="L1566" s="104">
        <f t="shared" si="203"/>
        <v>0.16861194770340696</v>
      </c>
    </row>
    <row r="1567" spans="1:12">
      <c r="A1567" s="52">
        <v>42872.803987268519</v>
      </c>
      <c r="B1567" s="3">
        <v>-0.81081611052351377</v>
      </c>
      <c r="C1567" s="4">
        <v>-9.2318507361571989E-2</v>
      </c>
      <c r="D1567" s="63">
        <f t="shared" si="198"/>
        <v>48</v>
      </c>
      <c r="E1567" s="117">
        <f t="shared" si="199"/>
        <v>676</v>
      </c>
      <c r="F1567" s="104">
        <f t="shared" si="200"/>
        <v>0.57794995510090941</v>
      </c>
      <c r="G1567" s="52">
        <v>42873.116487268519</v>
      </c>
      <c r="H1567" s="3">
        <v>-0.91120958097365967</v>
      </c>
      <c r="I1567" s="4">
        <v>-9.2318507361570254E-2</v>
      </c>
      <c r="J1567" s="63">
        <f t="shared" si="201"/>
        <v>116</v>
      </c>
      <c r="K1567" s="117">
        <f t="shared" si="202"/>
        <v>1574</v>
      </c>
      <c r="L1567" s="104">
        <f t="shared" si="203"/>
        <v>0.20063526007890364</v>
      </c>
    </row>
    <row r="1568" spans="1:12">
      <c r="A1568" s="52">
        <v>42872.804103009257</v>
      </c>
      <c r="B1568" s="3">
        <v>-0.68961047931178776</v>
      </c>
      <c r="C1568" s="4">
        <v>-0.25416279058666608</v>
      </c>
      <c r="D1568" s="63">
        <f t="shared" si="198"/>
        <v>405</v>
      </c>
      <c r="E1568" s="117">
        <f t="shared" si="199"/>
        <v>150.5</v>
      </c>
      <c r="F1568" s="104">
        <f t="shared" si="200"/>
        <v>0.57548804714543589</v>
      </c>
      <c r="G1568" s="52">
        <v>42873.116603009257</v>
      </c>
      <c r="H1568" s="3">
        <v>-0.90239767156546535</v>
      </c>
      <c r="I1568" s="4">
        <v>-0.35531546760234983</v>
      </c>
      <c r="J1568" s="63">
        <f t="shared" si="201"/>
        <v>143</v>
      </c>
      <c r="K1568" s="117">
        <f t="shared" si="202"/>
        <v>229.5</v>
      </c>
      <c r="L1568" s="104">
        <f t="shared" si="203"/>
        <v>-0.22950438232233963</v>
      </c>
    </row>
    <row r="1569" spans="1:12">
      <c r="A1569" s="52">
        <v>42872.804218749996</v>
      </c>
      <c r="B1569" s="3">
        <v>-0.75694002613260114</v>
      </c>
      <c r="C1569" s="4">
        <v>-0.29462386139293956</v>
      </c>
      <c r="D1569" s="63">
        <f t="shared" si="198"/>
        <v>179</v>
      </c>
      <c r="E1569" s="117">
        <f t="shared" si="199"/>
        <v>88</v>
      </c>
      <c r="F1569" s="104">
        <f t="shared" si="200"/>
        <v>8.9263006056788274E-2</v>
      </c>
      <c r="G1569" s="52">
        <v>42873.116718749996</v>
      </c>
      <c r="H1569" s="3">
        <v>-0.89304909170416769</v>
      </c>
      <c r="I1569" s="4">
        <v>-0.29462386139293956</v>
      </c>
      <c r="J1569" s="63">
        <f t="shared" si="201"/>
        <v>188</v>
      </c>
      <c r="K1569" s="117">
        <f t="shared" si="202"/>
        <v>447.5</v>
      </c>
      <c r="L1569" s="104">
        <f t="shared" si="203"/>
        <v>0.92576523188434501</v>
      </c>
    </row>
    <row r="1570" spans="1:12">
      <c r="A1570" s="52">
        <v>42872.804334490742</v>
      </c>
      <c r="B1570" s="3">
        <v>-0.75920915542398448</v>
      </c>
      <c r="C1570" s="4">
        <v>-0.23393225518352931</v>
      </c>
      <c r="D1570" s="63">
        <f t="shared" si="198"/>
        <v>174</v>
      </c>
      <c r="E1570" s="117">
        <f t="shared" si="199"/>
        <v>200.5</v>
      </c>
      <c r="F1570" s="104">
        <f t="shared" si="200"/>
        <v>-0.48394254294619687</v>
      </c>
      <c r="G1570" s="52">
        <v>42873.116834490742</v>
      </c>
      <c r="H1570" s="3">
        <v>-0.87235753755880041</v>
      </c>
      <c r="I1570" s="4">
        <v>-0.27439332598980282</v>
      </c>
      <c r="J1570" s="63">
        <f t="shared" si="201"/>
        <v>249</v>
      </c>
      <c r="K1570" s="117">
        <f t="shared" si="202"/>
        <v>546</v>
      </c>
      <c r="L1570" s="104">
        <f t="shared" si="203"/>
        <v>0.94068677484087038</v>
      </c>
    </row>
    <row r="1571" spans="1:12">
      <c r="A1571" s="52">
        <v>42872.804450231481</v>
      </c>
      <c r="B1571" s="3">
        <v>-0.50807332545399175</v>
      </c>
      <c r="C1571" s="4">
        <v>-0.15301011357098226</v>
      </c>
      <c r="D1571" s="63">
        <f t="shared" si="198"/>
        <v>985</v>
      </c>
      <c r="E1571" s="117">
        <f t="shared" si="199"/>
        <v>437</v>
      </c>
      <c r="F1571" s="104">
        <f t="shared" si="200"/>
        <v>-0.35206830520923771</v>
      </c>
      <c r="G1571" s="52">
        <v>42873.116950231481</v>
      </c>
      <c r="H1571" s="3">
        <v>-0.87909489595427182</v>
      </c>
      <c r="I1571" s="4">
        <v>-0.15301011357098226</v>
      </c>
      <c r="J1571" s="63">
        <f t="shared" si="201"/>
        <v>230</v>
      </c>
      <c r="K1571" s="117">
        <f t="shared" si="202"/>
        <v>1226.5</v>
      </c>
      <c r="L1571" s="104">
        <f t="shared" si="203"/>
        <v>0.7094208398322227</v>
      </c>
    </row>
    <row r="1572" spans="1:12">
      <c r="A1572" s="52">
        <v>42872.804565972227</v>
      </c>
      <c r="B1572" s="3">
        <v>-0.6443630700082017</v>
      </c>
      <c r="C1572" s="4">
        <v>-0.11254904276470701</v>
      </c>
      <c r="D1572" s="63">
        <f t="shared" si="198"/>
        <v>559</v>
      </c>
      <c r="E1572" s="117">
        <f t="shared" si="199"/>
        <v>618.5</v>
      </c>
      <c r="F1572" s="104">
        <f t="shared" si="200"/>
        <v>-0.55945637789729474</v>
      </c>
      <c r="G1572" s="52">
        <v>42873.117065972227</v>
      </c>
      <c r="H1572" s="3">
        <v>-0.87650469746758841</v>
      </c>
      <c r="I1572" s="4">
        <v>-0.25416279058666608</v>
      </c>
      <c r="J1572" s="63">
        <f t="shared" si="201"/>
        <v>239</v>
      </c>
      <c r="K1572" s="117">
        <f t="shared" si="202"/>
        <v>664.5</v>
      </c>
      <c r="L1572" s="104">
        <f t="shared" si="203"/>
        <v>0.64818909579254802</v>
      </c>
    </row>
    <row r="1573" spans="1:12">
      <c r="A1573" s="52">
        <v>42872.804681712965</v>
      </c>
      <c r="B1573" s="3">
        <v>-0.67382164034324576</v>
      </c>
      <c r="C1573" s="4">
        <v>-0.11254904276470701</v>
      </c>
      <c r="D1573" s="63">
        <f t="shared" si="198"/>
        <v>460</v>
      </c>
      <c r="E1573" s="117">
        <f t="shared" si="199"/>
        <v>618.5</v>
      </c>
      <c r="F1573" s="104">
        <f t="shared" si="200"/>
        <v>-0.52483126135155922</v>
      </c>
      <c r="G1573" s="52">
        <v>42873.117181712965</v>
      </c>
      <c r="H1573" s="3">
        <v>-0.85891595908185869</v>
      </c>
      <c r="I1573" s="4">
        <v>-0.27439332598980282</v>
      </c>
      <c r="J1573" s="63">
        <f t="shared" si="201"/>
        <v>284</v>
      </c>
      <c r="K1573" s="117">
        <f t="shared" si="202"/>
        <v>546</v>
      </c>
      <c r="L1573" s="104">
        <f t="shared" si="203"/>
        <v>1.5964060945188191E-3</v>
      </c>
    </row>
    <row r="1574" spans="1:12">
      <c r="A1574" s="52">
        <v>42872.804797453704</v>
      </c>
      <c r="B1574" s="3">
        <v>-0.72515366244112789</v>
      </c>
      <c r="C1574" s="4">
        <v>-1.1396365749023222E-2</v>
      </c>
      <c r="D1574" s="63">
        <f t="shared" si="198"/>
        <v>282</v>
      </c>
      <c r="E1574" s="117">
        <f t="shared" si="199"/>
        <v>1048</v>
      </c>
      <c r="F1574" s="104">
        <f t="shared" si="200"/>
        <v>-0.49370974601284129</v>
      </c>
      <c r="G1574" s="52">
        <v>42873.117297453704</v>
      </c>
      <c r="H1574" s="3">
        <v>-0.92426910646876204</v>
      </c>
      <c r="I1574" s="4">
        <v>-0.3148543967960763</v>
      </c>
      <c r="J1574" s="63">
        <f t="shared" si="201"/>
        <v>52</v>
      </c>
      <c r="K1574" s="117">
        <f t="shared" si="202"/>
        <v>364.5</v>
      </c>
      <c r="L1574" s="104">
        <f t="shared" si="203"/>
        <v>8.9637380187819846E-2</v>
      </c>
    </row>
    <row r="1575" spans="1:12">
      <c r="A1575" s="52">
        <v>42872.804913194443</v>
      </c>
      <c r="B1575" s="3">
        <v>-0.70947452044981585</v>
      </c>
      <c r="C1575" s="4">
        <v>-0.21370171978039254</v>
      </c>
      <c r="D1575" s="63">
        <f t="shared" si="198"/>
        <v>336</v>
      </c>
      <c r="E1575" s="117">
        <f t="shared" si="199"/>
        <v>259</v>
      </c>
      <c r="F1575" s="104">
        <f t="shared" si="200"/>
        <v>-1.427322886573733E-2</v>
      </c>
      <c r="G1575" s="52">
        <v>42873.117413194443</v>
      </c>
      <c r="H1575" s="3">
        <v>-0.92045287628887351</v>
      </c>
      <c r="I1575" s="4">
        <v>-0.15301011357098226</v>
      </c>
      <c r="J1575" s="63">
        <f t="shared" si="201"/>
        <v>71</v>
      </c>
      <c r="K1575" s="117">
        <f t="shared" si="202"/>
        <v>1226.5</v>
      </c>
      <c r="L1575" s="104">
        <f t="shared" si="203"/>
        <v>-4.3189841612071678E-2</v>
      </c>
    </row>
    <row r="1576" spans="1:12">
      <c r="A1576" s="52">
        <v>42872.805028935181</v>
      </c>
      <c r="B1576" s="3">
        <v>-0.51130956798201477</v>
      </c>
      <c r="C1576" s="4">
        <v>-0.3148543967960763</v>
      </c>
      <c r="D1576" s="63">
        <f t="shared" si="198"/>
        <v>974</v>
      </c>
      <c r="E1576" s="117">
        <f t="shared" si="199"/>
        <v>62</v>
      </c>
      <c r="F1576" s="104">
        <f t="shared" si="200"/>
        <v>-0.37186536173489598</v>
      </c>
      <c r="G1576" s="52">
        <v>42873.117528935181</v>
      </c>
      <c r="H1576" s="3">
        <v>-0.90131201253145377</v>
      </c>
      <c r="I1576" s="4">
        <v>-0.41600707381176011</v>
      </c>
      <c r="J1576" s="63">
        <f t="shared" si="201"/>
        <v>149</v>
      </c>
      <c r="K1576" s="117">
        <f t="shared" si="202"/>
        <v>95.5</v>
      </c>
      <c r="L1576" s="104">
        <f t="shared" si="203"/>
        <v>-0.63852312368651221</v>
      </c>
    </row>
    <row r="1577" spans="1:12">
      <c r="A1577" s="52">
        <v>42872.80514467592</v>
      </c>
      <c r="B1577" s="3">
        <v>-0.65424463291572266</v>
      </c>
      <c r="C1577" s="4">
        <v>-0.15301011357098226</v>
      </c>
      <c r="D1577" s="63">
        <f t="shared" si="198"/>
        <v>520.5</v>
      </c>
      <c r="E1577" s="117">
        <f t="shared" si="199"/>
        <v>437</v>
      </c>
      <c r="F1577" s="104">
        <f t="shared" si="200"/>
        <v>-0.36631253908816602</v>
      </c>
      <c r="G1577" s="52">
        <v>42873.11764467592</v>
      </c>
      <c r="H1577" s="3">
        <v>-0.92612238101192068</v>
      </c>
      <c r="I1577" s="4">
        <v>-0.17324064897411903</v>
      </c>
      <c r="J1577" s="63">
        <f t="shared" si="201"/>
        <v>45</v>
      </c>
      <c r="K1577" s="117">
        <f t="shared" si="202"/>
        <v>1139</v>
      </c>
      <c r="L1577" s="104">
        <f t="shared" si="203"/>
        <v>-0.79036719813234468</v>
      </c>
    </row>
    <row r="1578" spans="1:12">
      <c r="A1578" s="52">
        <v>42872.805260416666</v>
      </c>
      <c r="B1578" s="3">
        <v>-0.79006980522216408</v>
      </c>
      <c r="C1578" s="4">
        <v>-0.1327795781678455</v>
      </c>
      <c r="D1578" s="63">
        <f t="shared" si="198"/>
        <v>82</v>
      </c>
      <c r="E1578" s="117">
        <f t="shared" si="199"/>
        <v>531.5</v>
      </c>
      <c r="F1578" s="104">
        <f t="shared" si="200"/>
        <v>0.24906350429272711</v>
      </c>
      <c r="G1578" s="52">
        <v>42873.117760416666</v>
      </c>
      <c r="H1578" s="3">
        <v>-0.92320604908808579</v>
      </c>
      <c r="I1578" s="4">
        <v>-0.25416279058666608</v>
      </c>
      <c r="J1578" s="63">
        <f t="shared" si="201"/>
        <v>60</v>
      </c>
      <c r="K1578" s="117">
        <f t="shared" si="202"/>
        <v>664.5</v>
      </c>
      <c r="L1578" s="104">
        <f t="shared" si="203"/>
        <v>-0.6304428427538511</v>
      </c>
    </row>
    <row r="1579" spans="1:12">
      <c r="A1579" s="52">
        <v>42872.805376157412</v>
      </c>
      <c r="B1579" s="3">
        <v>-0.80711837187513247</v>
      </c>
      <c r="C1579" s="4">
        <v>-3.1626901152159978E-2</v>
      </c>
      <c r="D1579" s="63">
        <f t="shared" si="198"/>
        <v>55</v>
      </c>
      <c r="E1579" s="117">
        <f t="shared" si="199"/>
        <v>956.5</v>
      </c>
      <c r="F1579" s="104">
        <f t="shared" si="200"/>
        <v>1.4107640713133392E-2</v>
      </c>
      <c r="G1579" s="52">
        <v>42873.117876157412</v>
      </c>
      <c r="H1579" s="3">
        <v>-0.93069319489967128</v>
      </c>
      <c r="I1579" s="4">
        <v>-0.21370171978039254</v>
      </c>
      <c r="J1579" s="63">
        <f t="shared" si="201"/>
        <v>33</v>
      </c>
      <c r="K1579" s="117">
        <f t="shared" si="202"/>
        <v>909</v>
      </c>
      <c r="L1579" s="104">
        <f t="shared" si="203"/>
        <v>-0.67776082151709094</v>
      </c>
    </row>
    <row r="1580" spans="1:12">
      <c r="A1580" s="52">
        <v>42872.805491898151</v>
      </c>
      <c r="B1580" s="3">
        <v>-0.76836598305210457</v>
      </c>
      <c r="C1580" s="4">
        <v>-0.11254904276470701</v>
      </c>
      <c r="D1580" s="63">
        <f t="shared" si="198"/>
        <v>137</v>
      </c>
      <c r="E1580" s="117">
        <f t="shared" si="199"/>
        <v>618.5</v>
      </c>
      <c r="F1580" s="104">
        <f t="shared" si="200"/>
        <v>5.289436524807585E-2</v>
      </c>
      <c r="G1580" s="52">
        <v>42873.117991898151</v>
      </c>
      <c r="H1580" s="3">
        <v>-0.92286141739475969</v>
      </c>
      <c r="I1580" s="4">
        <v>-0.29462386139293956</v>
      </c>
      <c r="J1580" s="63">
        <f t="shared" si="201"/>
        <v>61</v>
      </c>
      <c r="K1580" s="117">
        <f t="shared" si="202"/>
        <v>447.5</v>
      </c>
      <c r="L1580" s="104">
        <f t="shared" si="203"/>
        <v>6.9132630324066455E-2</v>
      </c>
    </row>
    <row r="1581" spans="1:12">
      <c r="A1581" s="52">
        <v>42872.805607638889</v>
      </c>
      <c r="B1581" s="3">
        <v>-0.63813275399428981</v>
      </c>
      <c r="C1581" s="4">
        <v>0.21113952368548111</v>
      </c>
      <c r="D1581" s="63">
        <f t="shared" si="198"/>
        <v>585</v>
      </c>
      <c r="E1581" s="117">
        <f t="shared" si="199"/>
        <v>1816</v>
      </c>
      <c r="F1581" s="104">
        <f t="shared" si="200"/>
        <v>-0.31848176273239059</v>
      </c>
      <c r="G1581" s="52">
        <v>42873.118107638889</v>
      </c>
      <c r="H1581" s="3">
        <v>-0.92615745447009401</v>
      </c>
      <c r="I1581" s="4">
        <v>-0.29462386139293956</v>
      </c>
      <c r="J1581" s="63">
        <f t="shared" si="201"/>
        <v>44</v>
      </c>
      <c r="K1581" s="117">
        <f t="shared" si="202"/>
        <v>447.5</v>
      </c>
      <c r="L1581" s="104">
        <f t="shared" si="203"/>
        <v>-0.54415266309909782</v>
      </c>
    </row>
    <row r="1582" spans="1:12">
      <c r="A1582" s="52">
        <v>42872.805723379628</v>
      </c>
      <c r="B1582" s="3">
        <v>-0.56608296877869857</v>
      </c>
      <c r="C1582" s="4">
        <v>4.9295240460387052E-2</v>
      </c>
      <c r="D1582" s="63">
        <f t="shared" si="198"/>
        <v>829</v>
      </c>
      <c r="E1582" s="117">
        <f t="shared" si="199"/>
        <v>1304.5</v>
      </c>
      <c r="F1582" s="104">
        <f t="shared" si="200"/>
        <v>-0.16788463246433322</v>
      </c>
      <c r="G1582" s="52">
        <v>42873.118223379628</v>
      </c>
      <c r="H1582" s="3">
        <v>-0.93553631520412817</v>
      </c>
      <c r="I1582" s="4">
        <v>-0.15301011357098226</v>
      </c>
      <c r="J1582" s="63">
        <f t="shared" si="201"/>
        <v>21</v>
      </c>
      <c r="K1582" s="117">
        <f t="shared" si="202"/>
        <v>1226.5</v>
      </c>
      <c r="L1582" s="104">
        <f t="shared" si="203"/>
        <v>-0.65714637511963714</v>
      </c>
    </row>
    <row r="1583" spans="1:12">
      <c r="A1583" s="52">
        <v>42872.805839120367</v>
      </c>
      <c r="B1583" s="3">
        <v>-0.69033156922795036</v>
      </c>
      <c r="C1583" s="4">
        <v>-7.20879719584335E-2</v>
      </c>
      <c r="D1583" s="63">
        <f t="shared" si="198"/>
        <v>402</v>
      </c>
      <c r="E1583" s="117">
        <f t="shared" si="199"/>
        <v>792.5</v>
      </c>
      <c r="F1583" s="104">
        <f t="shared" si="200"/>
        <v>-0.11098202386922899</v>
      </c>
      <c r="G1583" s="52">
        <v>42873.118339120367</v>
      </c>
      <c r="H1583" s="3">
        <v>-0.92722874698552893</v>
      </c>
      <c r="I1583" s="4">
        <v>-0.23393225518352931</v>
      </c>
      <c r="J1583" s="63">
        <f t="shared" si="201"/>
        <v>42</v>
      </c>
      <c r="K1583" s="117">
        <f t="shared" si="202"/>
        <v>789</v>
      </c>
      <c r="L1583" s="104">
        <f t="shared" si="203"/>
        <v>-0.46665665272262458</v>
      </c>
    </row>
    <row r="1584" spans="1:12">
      <c r="A1584" s="52">
        <v>42872.805954861105</v>
      </c>
      <c r="B1584" s="3">
        <v>-0.6779814093599511</v>
      </c>
      <c r="C1584" s="4">
        <v>6.9525775863523806E-2</v>
      </c>
      <c r="D1584" s="63">
        <f t="shared" si="198"/>
        <v>443</v>
      </c>
      <c r="E1584" s="117">
        <f t="shared" si="199"/>
        <v>1373.5</v>
      </c>
      <c r="F1584" s="104">
        <f t="shared" si="200"/>
        <v>-0.2740066504439061</v>
      </c>
      <c r="G1584" s="52">
        <v>42873.118454861105</v>
      </c>
      <c r="H1584" s="3">
        <v>-0.93033378749127627</v>
      </c>
      <c r="I1584" s="4">
        <v>-0.21370171978039254</v>
      </c>
      <c r="J1584" s="63">
        <f t="shared" si="201"/>
        <v>35</v>
      </c>
      <c r="K1584" s="117">
        <f t="shared" si="202"/>
        <v>909</v>
      </c>
      <c r="L1584" s="104">
        <f t="shared" si="203"/>
        <v>-0.35420100138958238</v>
      </c>
    </row>
    <row r="1585" spans="1:12">
      <c r="A1585" s="52">
        <v>42872.806070601851</v>
      </c>
      <c r="B1585" s="3">
        <v>-0.80767596395633379</v>
      </c>
      <c r="C1585" s="4">
        <v>-5.1857436555296739E-2</v>
      </c>
      <c r="D1585" s="63">
        <f t="shared" si="198"/>
        <v>53</v>
      </c>
      <c r="E1585" s="117">
        <f t="shared" si="199"/>
        <v>874.5</v>
      </c>
      <c r="F1585" s="104">
        <f t="shared" si="200"/>
        <v>-0.76529130299971593</v>
      </c>
      <c r="G1585" s="52">
        <v>42873.118570601851</v>
      </c>
      <c r="H1585" s="3">
        <v>-0.91972296486899485</v>
      </c>
      <c r="I1585" s="4">
        <v>-0.37554600300548657</v>
      </c>
      <c r="J1585" s="63">
        <f t="shared" si="201"/>
        <v>72</v>
      </c>
      <c r="K1585" s="117">
        <f t="shared" si="202"/>
        <v>169</v>
      </c>
      <c r="L1585" s="104">
        <f t="shared" si="203"/>
        <v>-0.94134334716369172</v>
      </c>
    </row>
    <row r="1586" spans="1:12">
      <c r="A1586" s="52">
        <v>42872.806186342597</v>
      </c>
      <c r="B1586" s="3">
        <v>-0.73331509203785228</v>
      </c>
      <c r="C1586" s="4">
        <v>-0.15301011357098052</v>
      </c>
      <c r="D1586" s="63">
        <f t="shared" si="198"/>
        <v>251</v>
      </c>
      <c r="E1586" s="117">
        <f t="shared" si="199"/>
        <v>474.5</v>
      </c>
      <c r="F1586" s="104">
        <f t="shared" si="200"/>
        <v>-0.85326369010346315</v>
      </c>
      <c r="G1586" s="52">
        <v>42873.118686342597</v>
      </c>
      <c r="H1586" s="3">
        <v>-0.90292511246206408</v>
      </c>
      <c r="I1586" s="4">
        <v>-0.35531546760234983</v>
      </c>
      <c r="J1586" s="63">
        <f t="shared" si="201"/>
        <v>140</v>
      </c>
      <c r="K1586" s="117">
        <f t="shared" si="202"/>
        <v>229.5</v>
      </c>
      <c r="L1586" s="104">
        <f t="shared" si="203"/>
        <v>-0.62843906161570251</v>
      </c>
    </row>
    <row r="1587" spans="1:12">
      <c r="A1587" s="52">
        <v>42872.806302083336</v>
      </c>
      <c r="B1587" s="3">
        <v>-0.48888032909954471</v>
      </c>
      <c r="C1587" s="4">
        <v>-9.2318507361570254E-2</v>
      </c>
      <c r="D1587" s="63">
        <f t="shared" si="198"/>
        <v>1045</v>
      </c>
      <c r="E1587" s="117">
        <f t="shared" si="199"/>
        <v>719</v>
      </c>
      <c r="F1587" s="104">
        <f t="shared" si="200"/>
        <v>-0.79981028882430349</v>
      </c>
      <c r="G1587" s="52">
        <v>42873.118802083336</v>
      </c>
      <c r="H1587" s="3">
        <v>-0.92582310312313365</v>
      </c>
      <c r="I1587" s="4">
        <v>-0.25416279058666608</v>
      </c>
      <c r="J1587" s="63">
        <f t="shared" si="201"/>
        <v>47</v>
      </c>
      <c r="K1587" s="117">
        <f t="shared" si="202"/>
        <v>664.5</v>
      </c>
      <c r="L1587" s="104">
        <f t="shared" si="203"/>
        <v>-3.0734141076738223E-2</v>
      </c>
    </row>
    <row r="1588" spans="1:12">
      <c r="A1588" s="52">
        <v>42872.806417824075</v>
      </c>
      <c r="B1588" s="3">
        <v>-0.51133142899313688</v>
      </c>
      <c r="C1588" s="4">
        <v>2.9064705057250291E-2</v>
      </c>
      <c r="D1588" s="63">
        <f t="shared" si="198"/>
        <v>973</v>
      </c>
      <c r="E1588" s="117">
        <f t="shared" si="199"/>
        <v>1226.5</v>
      </c>
      <c r="F1588" s="104">
        <f t="shared" si="200"/>
        <v>-0.77953468675521065</v>
      </c>
      <c r="G1588" s="52">
        <v>42873.118917824075</v>
      </c>
      <c r="H1588" s="3">
        <v>-0.93007623906533088</v>
      </c>
      <c r="I1588" s="4">
        <v>-0.25416279058666608</v>
      </c>
      <c r="J1588" s="63">
        <f t="shared" si="201"/>
        <v>36</v>
      </c>
      <c r="K1588" s="117">
        <f t="shared" si="202"/>
        <v>664.5</v>
      </c>
      <c r="L1588" s="104">
        <f t="shared" si="203"/>
        <v>0.28706577657309557</v>
      </c>
    </row>
    <row r="1589" spans="1:12">
      <c r="A1589" s="52">
        <v>42872.806533564813</v>
      </c>
      <c r="B1589" s="3">
        <v>-0.55794720452445568</v>
      </c>
      <c r="C1589" s="4">
        <v>-3.1626901152159978E-2</v>
      </c>
      <c r="D1589" s="63">
        <f t="shared" si="198"/>
        <v>859</v>
      </c>
      <c r="E1589" s="117">
        <f t="shared" si="199"/>
        <v>956.5</v>
      </c>
      <c r="F1589" s="104">
        <f t="shared" si="200"/>
        <v>-0.29456471460319639</v>
      </c>
      <c r="G1589" s="52">
        <v>42873.119033564813</v>
      </c>
      <c r="H1589" s="3">
        <v>-0.79834904896572112</v>
      </c>
      <c r="I1589" s="4">
        <v>-0.21370171978039254</v>
      </c>
      <c r="J1589" s="63">
        <f t="shared" si="201"/>
        <v>402</v>
      </c>
      <c r="K1589" s="117">
        <f t="shared" si="202"/>
        <v>909</v>
      </c>
      <c r="L1589" s="104">
        <f t="shared" si="203"/>
        <v>2.5841650166155587E-2</v>
      </c>
    </row>
    <row r="1590" spans="1:12">
      <c r="A1590" s="52">
        <v>42872.806649305552</v>
      </c>
      <c r="B1590" s="3">
        <v>-0.71406178799913533</v>
      </c>
      <c r="C1590" s="4">
        <v>-0.19347118437725577</v>
      </c>
      <c r="D1590" s="63">
        <f t="shared" si="198"/>
        <v>319</v>
      </c>
      <c r="E1590" s="117">
        <f t="shared" si="199"/>
        <v>314</v>
      </c>
      <c r="F1590" s="104">
        <f t="shared" si="200"/>
        <v>0.13280751561862322</v>
      </c>
      <c r="G1590" s="52">
        <v>42873.119149305552</v>
      </c>
      <c r="H1590" s="3">
        <v>-0.76399243235018321</v>
      </c>
      <c r="I1590" s="4">
        <v>-0.37554600300548657</v>
      </c>
      <c r="J1590" s="63">
        <f t="shared" si="201"/>
        <v>470</v>
      </c>
      <c r="K1590" s="117">
        <f t="shared" si="202"/>
        <v>169</v>
      </c>
      <c r="L1590" s="104">
        <f t="shared" si="203"/>
        <v>-0.10098657964116911</v>
      </c>
    </row>
    <row r="1591" spans="1:12">
      <c r="A1591" s="52">
        <v>42872.806765046291</v>
      </c>
      <c r="B1591" s="3">
        <v>-0.43345277322820075</v>
      </c>
      <c r="C1591" s="4">
        <v>-7.20879719584335E-2</v>
      </c>
      <c r="D1591" s="63">
        <f t="shared" si="198"/>
        <v>1223</v>
      </c>
      <c r="E1591" s="117">
        <f t="shared" si="199"/>
        <v>792.5</v>
      </c>
      <c r="F1591" s="104">
        <f t="shared" si="200"/>
        <v>0.11493152593312127</v>
      </c>
      <c r="G1591" s="52">
        <v>42873.119265046291</v>
      </c>
      <c r="H1591" s="3">
        <v>-0.8387635568195041</v>
      </c>
      <c r="I1591" s="4">
        <v>8.8341696541135353E-3</v>
      </c>
      <c r="J1591" s="63">
        <f t="shared" si="201"/>
        <v>315</v>
      </c>
      <c r="K1591" s="117">
        <f t="shared" si="202"/>
        <v>1934.5</v>
      </c>
      <c r="L1591" s="104">
        <f t="shared" si="203"/>
        <v>0.23706331529014296</v>
      </c>
    </row>
    <row r="1592" spans="1:12">
      <c r="A1592" s="52">
        <v>42872.806880787037</v>
      </c>
      <c r="B1592" s="3">
        <v>-0.76540527619445797</v>
      </c>
      <c r="C1592" s="4">
        <v>-9.2318507361570254E-2</v>
      </c>
      <c r="D1592" s="63">
        <f t="shared" si="198"/>
        <v>152</v>
      </c>
      <c r="E1592" s="117">
        <f t="shared" si="199"/>
        <v>719</v>
      </c>
      <c r="F1592" s="104">
        <f t="shared" si="200"/>
        <v>-2.1955720900452655E-2</v>
      </c>
      <c r="G1592" s="52">
        <v>42873.119380787037</v>
      </c>
      <c r="H1592" s="3">
        <v>-0.88875730574196188</v>
      </c>
      <c r="I1592" s="4">
        <v>-0.45646814461803364</v>
      </c>
      <c r="J1592" s="63">
        <f t="shared" si="201"/>
        <v>204</v>
      </c>
      <c r="K1592" s="117">
        <f t="shared" si="202"/>
        <v>35.5</v>
      </c>
      <c r="L1592" s="104">
        <f t="shared" si="203"/>
        <v>0.96491822385090076</v>
      </c>
    </row>
    <row r="1593" spans="1:12">
      <c r="A1593" s="52">
        <v>42872.806996527783</v>
      </c>
      <c r="B1593" s="3">
        <v>-0.767993602151542</v>
      </c>
      <c r="C1593" s="4">
        <v>-0.17324064897411903</v>
      </c>
      <c r="D1593" s="63">
        <f t="shared" si="198"/>
        <v>141</v>
      </c>
      <c r="E1593" s="117">
        <f t="shared" si="199"/>
        <v>381.5</v>
      </c>
      <c r="F1593" s="104">
        <f t="shared" si="200"/>
        <v>0.15932072177604908</v>
      </c>
      <c r="G1593" s="52">
        <v>42873.119496527783</v>
      </c>
      <c r="H1593" s="3">
        <v>-0.89209764340153175</v>
      </c>
      <c r="I1593" s="4">
        <v>-0.47669868002117038</v>
      </c>
      <c r="J1593" s="63">
        <f t="shared" si="201"/>
        <v>191</v>
      </c>
      <c r="K1593" s="117">
        <f t="shared" si="202"/>
        <v>23</v>
      </c>
      <c r="L1593" s="104">
        <f t="shared" si="203"/>
        <v>0.98276417633234436</v>
      </c>
    </row>
    <row r="1594" spans="1:12">
      <c r="A1594" s="52">
        <v>42872.807112268521</v>
      </c>
      <c r="B1594" s="3">
        <v>-0.72029019455812393</v>
      </c>
      <c r="C1594" s="4">
        <v>-0.27439332598980282</v>
      </c>
      <c r="D1594" s="63">
        <f t="shared" si="198"/>
        <v>300</v>
      </c>
      <c r="E1594" s="117">
        <f t="shared" si="199"/>
        <v>116</v>
      </c>
      <c r="F1594" s="104">
        <f t="shared" si="200"/>
        <v>9.5987088198729975E-2</v>
      </c>
      <c r="G1594" s="52">
        <v>42873.119612268521</v>
      </c>
      <c r="H1594" s="3">
        <v>-0.91182056691235658</v>
      </c>
      <c r="I1594" s="4">
        <v>-0.39577653840862337</v>
      </c>
      <c r="J1594" s="63">
        <f t="shared" si="201"/>
        <v>113</v>
      </c>
      <c r="K1594" s="117">
        <f t="shared" si="202"/>
        <v>129.5</v>
      </c>
      <c r="L1594" s="104">
        <f t="shared" si="203"/>
        <v>0.9865344332980327</v>
      </c>
    </row>
    <row r="1595" spans="1:12">
      <c r="A1595" s="52">
        <v>42872.80722800926</v>
      </c>
      <c r="B1595" s="3">
        <v>-0.44770025343308967</v>
      </c>
      <c r="C1595" s="4">
        <v>8.975631126666056E-2</v>
      </c>
      <c r="D1595" s="63">
        <f t="shared" si="198"/>
        <v>1183</v>
      </c>
      <c r="E1595" s="117">
        <f t="shared" si="199"/>
        <v>1443</v>
      </c>
      <c r="F1595" s="104">
        <f t="shared" si="200"/>
        <v>0.39444028065106113</v>
      </c>
      <c r="G1595" s="52">
        <v>42873.11972800926</v>
      </c>
      <c r="H1595" s="3">
        <v>-0.8961789018144859</v>
      </c>
      <c r="I1595" s="4">
        <v>-0.17324064897411903</v>
      </c>
      <c r="J1595" s="63">
        <f t="shared" si="201"/>
        <v>173</v>
      </c>
      <c r="K1595" s="117">
        <f t="shared" si="202"/>
        <v>1139</v>
      </c>
      <c r="L1595" s="104">
        <f t="shared" si="203"/>
        <v>0.71608430264988854</v>
      </c>
    </row>
    <row r="1596" spans="1:12">
      <c r="A1596" s="52">
        <v>42872.807343749999</v>
      </c>
      <c r="B1596" s="3">
        <v>-0.57729378832163603</v>
      </c>
      <c r="C1596" s="4">
        <v>2.9064705057250291E-2</v>
      </c>
      <c r="D1596" s="63">
        <f t="shared" si="198"/>
        <v>785</v>
      </c>
      <c r="E1596" s="117">
        <f t="shared" si="199"/>
        <v>1226.5</v>
      </c>
      <c r="F1596" s="104">
        <f t="shared" si="200"/>
        <v>0.73765945884634565</v>
      </c>
      <c r="G1596" s="52">
        <v>42873.119843749999</v>
      </c>
      <c r="H1596" s="3">
        <v>-0.89436487636419904</v>
      </c>
      <c r="I1596" s="4">
        <v>-0.15301011357098052</v>
      </c>
      <c r="J1596" s="63">
        <f t="shared" si="201"/>
        <v>182</v>
      </c>
      <c r="K1596" s="117">
        <f t="shared" si="202"/>
        <v>1290</v>
      </c>
      <c r="L1596" s="104">
        <f t="shared" si="203"/>
        <v>0.74652013009488116</v>
      </c>
    </row>
    <row r="1597" spans="1:12">
      <c r="A1597" s="52">
        <v>42872.807459490738</v>
      </c>
      <c r="B1597" s="3">
        <v>-0.77824638963717274</v>
      </c>
      <c r="C1597" s="4">
        <v>-0.11254904276470701</v>
      </c>
      <c r="D1597" s="63">
        <f t="shared" si="198"/>
        <v>110</v>
      </c>
      <c r="E1597" s="117">
        <f t="shared" si="199"/>
        <v>618.5</v>
      </c>
      <c r="F1597" s="104">
        <f t="shared" si="200"/>
        <v>0.8454235541811308</v>
      </c>
      <c r="G1597" s="52">
        <v>42873.119959490738</v>
      </c>
      <c r="H1597" s="3">
        <v>-0.90654944835717677</v>
      </c>
      <c r="I1597" s="4">
        <v>-9.2318507361571989E-2</v>
      </c>
      <c r="J1597" s="63">
        <f t="shared" si="201"/>
        <v>130</v>
      </c>
      <c r="K1597" s="117">
        <f t="shared" si="202"/>
        <v>1527</v>
      </c>
      <c r="L1597" s="104">
        <f t="shared" si="203"/>
        <v>0.55234671910474042</v>
      </c>
    </row>
    <row r="1598" spans="1:12">
      <c r="A1598" s="52">
        <v>42872.807575231476</v>
      </c>
      <c r="B1598" s="3">
        <v>-0.8108096274567459</v>
      </c>
      <c r="C1598" s="4">
        <v>-3.1626901152159978E-2</v>
      </c>
      <c r="D1598" s="63">
        <f t="shared" si="198"/>
        <v>49</v>
      </c>
      <c r="E1598" s="117">
        <f t="shared" si="199"/>
        <v>956.5</v>
      </c>
      <c r="F1598" s="104">
        <f t="shared" si="200"/>
        <v>-9.6575848121999482E-3</v>
      </c>
      <c r="G1598" s="52">
        <v>42873.120075231476</v>
      </c>
      <c r="H1598" s="3">
        <v>-0.89041828736671447</v>
      </c>
      <c r="I1598" s="4">
        <v>-0.45646814461803364</v>
      </c>
      <c r="J1598" s="63">
        <f t="shared" si="201"/>
        <v>200</v>
      </c>
      <c r="K1598" s="117">
        <f t="shared" si="202"/>
        <v>35.5</v>
      </c>
      <c r="L1598" s="104">
        <f t="shared" si="203"/>
        <v>-0.65005995204507849</v>
      </c>
    </row>
    <row r="1599" spans="1:12">
      <c r="A1599" s="52">
        <v>42872.807690972222</v>
      </c>
      <c r="B1599" s="3">
        <v>-0.79847618075819271</v>
      </c>
      <c r="C1599" s="4">
        <v>8.975631126666056E-2</v>
      </c>
      <c r="D1599" s="63">
        <f t="shared" si="198"/>
        <v>72</v>
      </c>
      <c r="E1599" s="117">
        <f t="shared" si="199"/>
        <v>1443</v>
      </c>
      <c r="F1599" s="104">
        <f t="shared" si="200"/>
        <v>5.0198778677575911E-2</v>
      </c>
      <c r="G1599" s="52">
        <v>42873.120190972222</v>
      </c>
      <c r="H1599" s="3">
        <v>-0.85230672101030558</v>
      </c>
      <c r="I1599" s="4">
        <v>-0.23393225518352931</v>
      </c>
      <c r="J1599" s="63">
        <f t="shared" si="201"/>
        <v>295</v>
      </c>
      <c r="K1599" s="117">
        <f t="shared" si="202"/>
        <v>789</v>
      </c>
      <c r="L1599" s="104">
        <f t="shared" si="203"/>
        <v>-0.77296084874313709</v>
      </c>
    </row>
    <row r="1600" spans="1:12">
      <c r="A1600" s="52">
        <v>42872.807806712968</v>
      </c>
      <c r="B1600" s="3">
        <v>-0.80359254568102934</v>
      </c>
      <c r="C1600" s="4">
        <v>6.9525775863523806E-2</v>
      </c>
      <c r="D1600" s="63">
        <f t="shared" si="198"/>
        <v>62</v>
      </c>
      <c r="E1600" s="117">
        <f t="shared" si="199"/>
        <v>1373.5</v>
      </c>
      <c r="F1600" s="104">
        <f t="shared" si="200"/>
        <v>0.5340033093722738</v>
      </c>
      <c r="G1600" s="52">
        <v>42873.120306712968</v>
      </c>
      <c r="H1600" s="3">
        <v>-0.74160336458363885</v>
      </c>
      <c r="I1600" s="4">
        <v>-0.29462386139293956</v>
      </c>
      <c r="J1600" s="63">
        <f t="shared" si="201"/>
        <v>514</v>
      </c>
      <c r="K1600" s="117">
        <f t="shared" si="202"/>
        <v>447.5</v>
      </c>
      <c r="L1600" s="104">
        <f t="shared" si="203"/>
        <v>-0.31803824764485417</v>
      </c>
    </row>
    <row r="1601" spans="1:12">
      <c r="A1601" s="52">
        <v>42872.807922453707</v>
      </c>
      <c r="B1601" s="3">
        <v>-0.79913520317886066</v>
      </c>
      <c r="C1601" s="4">
        <v>-3.1626901152159978E-2</v>
      </c>
      <c r="D1601" s="63">
        <f t="shared" si="198"/>
        <v>69</v>
      </c>
      <c r="E1601" s="117">
        <f t="shared" si="199"/>
        <v>956.5</v>
      </c>
      <c r="F1601" s="104">
        <f t="shared" si="200"/>
        <v>-0.7461645128947817</v>
      </c>
      <c r="G1601" s="52">
        <v>42873.120422453707</v>
      </c>
      <c r="H1601" s="3">
        <v>-0.72628455717366669</v>
      </c>
      <c r="I1601" s="4">
        <v>-0.37554600300548657</v>
      </c>
      <c r="J1601" s="63">
        <f t="shared" si="201"/>
        <v>549</v>
      </c>
      <c r="K1601" s="117">
        <f t="shared" si="202"/>
        <v>169</v>
      </c>
      <c r="L1601" s="104">
        <f t="shared" si="203"/>
        <v>-0.18578168699777683</v>
      </c>
    </row>
    <row r="1602" spans="1:12">
      <c r="A1602" s="52">
        <v>42872.808038194446</v>
      </c>
      <c r="B1602" s="3">
        <v>-0.81957858405659556</v>
      </c>
      <c r="C1602" s="4">
        <v>-0.25416279058666608</v>
      </c>
      <c r="D1602" s="63">
        <f t="shared" si="198"/>
        <v>36</v>
      </c>
      <c r="E1602" s="117">
        <f t="shared" si="199"/>
        <v>150.5</v>
      </c>
      <c r="F1602" s="104">
        <f t="shared" si="200"/>
        <v>-0.97290075711304003</v>
      </c>
      <c r="G1602" s="52">
        <v>42873.120538194446</v>
      </c>
      <c r="H1602" s="3">
        <v>-0.72135669783166156</v>
      </c>
      <c r="I1602" s="4">
        <v>-0.33508493219921309</v>
      </c>
      <c r="J1602" s="63">
        <f t="shared" si="201"/>
        <v>561</v>
      </c>
      <c r="K1602" s="117">
        <f t="shared" si="202"/>
        <v>297</v>
      </c>
      <c r="L1602" s="104">
        <f t="shared" si="203"/>
        <v>-0.51635415130497708</v>
      </c>
    </row>
    <row r="1603" spans="1:12">
      <c r="A1603" s="52">
        <v>42872.808153935184</v>
      </c>
      <c r="B1603" s="3">
        <v>-0.72991097227469226</v>
      </c>
      <c r="C1603" s="4">
        <v>-0.25416279058666608</v>
      </c>
      <c r="D1603" s="63">
        <f t="shared" si="198"/>
        <v>263</v>
      </c>
      <c r="E1603" s="117">
        <f t="shared" si="199"/>
        <v>150.5</v>
      </c>
      <c r="F1603" s="104">
        <f t="shared" si="200"/>
        <v>-0.85942624932787171</v>
      </c>
      <c r="G1603" s="52">
        <v>42873.120653935184</v>
      </c>
      <c r="H1603" s="3">
        <v>-0.88489082374335304</v>
      </c>
      <c r="I1603" s="4">
        <v>-0.39577653840862337</v>
      </c>
      <c r="J1603" s="63">
        <f t="shared" si="201"/>
        <v>218</v>
      </c>
      <c r="K1603" s="117">
        <f t="shared" si="202"/>
        <v>129.5</v>
      </c>
      <c r="L1603" s="104">
        <f t="shared" si="203"/>
        <v>-0.33414872951788116</v>
      </c>
    </row>
    <row r="1604" spans="1:12">
      <c r="A1604" s="52">
        <v>42872.808269675923</v>
      </c>
      <c r="B1604" s="3">
        <v>-0.66888061506523544</v>
      </c>
      <c r="C1604" s="4">
        <v>-0.21370171978039254</v>
      </c>
      <c r="D1604" s="63">
        <f t="shared" si="198"/>
        <v>480</v>
      </c>
      <c r="E1604" s="117">
        <f t="shared" si="199"/>
        <v>259</v>
      </c>
      <c r="F1604" s="104">
        <f t="shared" si="200"/>
        <v>-0.83543620594848345</v>
      </c>
      <c r="G1604" s="52">
        <v>42873.120769675923</v>
      </c>
      <c r="H1604" s="3">
        <v>-0.92745505409417162</v>
      </c>
      <c r="I1604" s="4">
        <v>-0.19347118437725577</v>
      </c>
      <c r="J1604" s="63">
        <f t="shared" si="201"/>
        <v>41</v>
      </c>
      <c r="K1604" s="117">
        <f t="shared" si="202"/>
        <v>1019.5</v>
      </c>
      <c r="L1604" s="104">
        <f t="shared" si="203"/>
        <v>-0.10554777132386538</v>
      </c>
    </row>
    <row r="1605" spans="1:12">
      <c r="A1605" s="52">
        <v>42872.808385416662</v>
      </c>
      <c r="B1605" s="3">
        <v>-0.63176390039010932</v>
      </c>
      <c r="C1605" s="4">
        <v>4.9295240460387052E-2</v>
      </c>
      <c r="D1605" s="63">
        <f t="shared" si="198"/>
        <v>607</v>
      </c>
      <c r="E1605" s="117">
        <f t="shared" si="199"/>
        <v>1304.5</v>
      </c>
      <c r="F1605" s="104">
        <f t="shared" si="200"/>
        <v>-0.67337011481161368</v>
      </c>
      <c r="G1605" s="52">
        <v>42873.120885416662</v>
      </c>
      <c r="H1605" s="3">
        <v>-0.90894789099750561</v>
      </c>
      <c r="I1605" s="4">
        <v>-0.33508493219921309</v>
      </c>
      <c r="J1605" s="63">
        <f t="shared" si="201"/>
        <v>122</v>
      </c>
      <c r="K1605" s="117">
        <f t="shared" si="202"/>
        <v>297</v>
      </c>
      <c r="L1605" s="104">
        <f t="shared" si="203"/>
        <v>-0.20717558091222815</v>
      </c>
    </row>
    <row r="1606" spans="1:12">
      <c r="A1606" s="52">
        <v>42872.808501157408</v>
      </c>
      <c r="B1606" s="3">
        <v>-0.66252749930170074</v>
      </c>
      <c r="C1606" s="4">
        <v>8.8341696541135353E-3</v>
      </c>
      <c r="D1606" s="63">
        <f t="shared" si="198"/>
        <v>498</v>
      </c>
      <c r="E1606" s="117">
        <f t="shared" si="199"/>
        <v>1139.5</v>
      </c>
      <c r="F1606" s="104">
        <f t="shared" si="200"/>
        <v>-0.24442451591054906</v>
      </c>
      <c r="G1606" s="52">
        <v>42873.121001157408</v>
      </c>
      <c r="H1606" s="3">
        <v>-0.84544742758506153</v>
      </c>
      <c r="I1606" s="4">
        <v>-3.1626901152159978E-2</v>
      </c>
      <c r="J1606" s="63">
        <f t="shared" si="201"/>
        <v>302</v>
      </c>
      <c r="K1606" s="117">
        <f t="shared" si="202"/>
        <v>1805.5</v>
      </c>
      <c r="L1606" s="104">
        <f t="shared" si="203"/>
        <v>-0.76134977226600464</v>
      </c>
    </row>
    <row r="1607" spans="1:12">
      <c r="A1607" s="52">
        <v>42872.808616898154</v>
      </c>
      <c r="B1607" s="3">
        <v>-0.64837257132535786</v>
      </c>
      <c r="C1607" s="4">
        <v>-0.1327795781678455</v>
      </c>
      <c r="D1607" s="63">
        <f t="shared" si="198"/>
        <v>549</v>
      </c>
      <c r="E1607" s="117">
        <f t="shared" si="199"/>
        <v>531.5</v>
      </c>
      <c r="F1607" s="104">
        <f t="shared" si="200"/>
        <v>-0.26184887412339314</v>
      </c>
      <c r="G1607" s="52">
        <v>42873.121116898154</v>
      </c>
      <c r="H1607" s="3">
        <v>-0.78846535299354692</v>
      </c>
      <c r="I1607" s="4">
        <v>-0.15301011357098226</v>
      </c>
      <c r="J1607" s="63">
        <f t="shared" si="201"/>
        <v>424</v>
      </c>
      <c r="K1607" s="117">
        <f t="shared" si="202"/>
        <v>1226.5</v>
      </c>
      <c r="L1607" s="104">
        <f t="shared" si="203"/>
        <v>-0.13279777524540654</v>
      </c>
    </row>
    <row r="1608" spans="1:12">
      <c r="A1608" s="52">
        <v>42872.808732638892</v>
      </c>
      <c r="B1608" s="3">
        <v>-0.65673151398329976</v>
      </c>
      <c r="C1608" s="4">
        <v>2.9064705057250291E-2</v>
      </c>
      <c r="D1608" s="63">
        <f t="shared" si="198"/>
        <v>512</v>
      </c>
      <c r="E1608" s="117">
        <f t="shared" si="199"/>
        <v>1226.5</v>
      </c>
      <c r="F1608" s="104">
        <f t="shared" si="200"/>
        <v>0.39197429758125785</v>
      </c>
      <c r="G1608" s="52">
        <v>42873.121232638892</v>
      </c>
      <c r="H1608" s="3">
        <v>-0.86490260306010902</v>
      </c>
      <c r="I1608" s="4">
        <v>-0.29462386139293956</v>
      </c>
      <c r="J1608" s="63">
        <f t="shared" si="201"/>
        <v>266</v>
      </c>
      <c r="K1608" s="117">
        <f t="shared" si="202"/>
        <v>447.5</v>
      </c>
      <c r="L1608" s="104">
        <f t="shared" si="203"/>
        <v>-0.3700562848806529</v>
      </c>
    </row>
    <row r="1609" spans="1:12">
      <c r="A1609" s="52">
        <v>42872.808848379631</v>
      </c>
      <c r="B1609" s="3">
        <v>-0.69013487704486953</v>
      </c>
      <c r="C1609" s="4">
        <v>4.9295240460387052E-2</v>
      </c>
      <c r="D1609" s="63">
        <f t="shared" si="198"/>
        <v>403</v>
      </c>
      <c r="E1609" s="117">
        <f t="shared" si="199"/>
        <v>1304.5</v>
      </c>
      <c r="F1609" s="104">
        <f t="shared" si="200"/>
        <v>0.46833046365393793</v>
      </c>
      <c r="G1609" s="52">
        <v>42873.121348379631</v>
      </c>
      <c r="H1609" s="3">
        <v>-0.87767866870500055</v>
      </c>
      <c r="I1609" s="4">
        <v>-9.2318507361570254E-2</v>
      </c>
      <c r="J1609" s="63">
        <f t="shared" si="201"/>
        <v>236</v>
      </c>
      <c r="K1609" s="117">
        <f t="shared" si="202"/>
        <v>1574</v>
      </c>
      <c r="L1609" s="104">
        <f t="shared" si="203"/>
        <v>-0.55302787337282011</v>
      </c>
    </row>
    <row r="1610" spans="1:12">
      <c r="A1610" s="52">
        <v>42872.80896412037</v>
      </c>
      <c r="B1610" s="3">
        <v>-0.77372346847653595</v>
      </c>
      <c r="C1610" s="4">
        <v>-0.19347118437725577</v>
      </c>
      <c r="D1610" s="63">
        <f t="shared" si="198"/>
        <v>127</v>
      </c>
      <c r="E1610" s="117">
        <f t="shared" si="199"/>
        <v>314</v>
      </c>
      <c r="F1610" s="104">
        <f t="shared" si="200"/>
        <v>0.4201772783468764</v>
      </c>
      <c r="G1610" s="52">
        <v>42873.12146412037</v>
      </c>
      <c r="H1610" s="3">
        <v>-0.90551611366722107</v>
      </c>
      <c r="I1610" s="4">
        <v>-0.29462386139293956</v>
      </c>
      <c r="J1610" s="63">
        <f t="shared" si="201"/>
        <v>131</v>
      </c>
      <c r="K1610" s="117">
        <f t="shared" si="202"/>
        <v>447.5</v>
      </c>
      <c r="L1610" s="104">
        <f t="shared" si="203"/>
        <v>-0.45546450034582242</v>
      </c>
    </row>
    <row r="1611" spans="1:12">
      <c r="A1611" s="52">
        <v>42872.809079861108</v>
      </c>
      <c r="B1611" s="3">
        <v>-0.78153872501799038</v>
      </c>
      <c r="C1611" s="4">
        <v>8.8341696541135353E-3</v>
      </c>
      <c r="D1611" s="63">
        <f t="shared" si="198"/>
        <v>100</v>
      </c>
      <c r="E1611" s="117">
        <f t="shared" si="199"/>
        <v>1139.5</v>
      </c>
      <c r="F1611" s="104">
        <f t="shared" si="200"/>
        <v>0.38156939492235453</v>
      </c>
      <c r="G1611" s="52">
        <v>42873.121579861108</v>
      </c>
      <c r="H1611" s="3">
        <v>-0.9096438599898754</v>
      </c>
      <c r="I1611" s="4">
        <v>-3.1626901152159978E-2</v>
      </c>
      <c r="J1611" s="63">
        <f t="shared" si="201"/>
        <v>120</v>
      </c>
      <c r="K1611" s="117">
        <f t="shared" si="202"/>
        <v>1805.5</v>
      </c>
      <c r="L1611" s="104">
        <f t="shared" si="203"/>
        <v>-0.62686235946529267</v>
      </c>
    </row>
    <row r="1612" spans="1:12">
      <c r="A1612" s="52">
        <v>42872.809195601847</v>
      </c>
      <c r="B1612" s="3">
        <v>-0.76658553432357468</v>
      </c>
      <c r="C1612" s="4">
        <v>-7.20879719584335E-2</v>
      </c>
      <c r="D1612" s="63">
        <f t="shared" si="198"/>
        <v>149</v>
      </c>
      <c r="E1612" s="117">
        <f t="shared" si="199"/>
        <v>792.5</v>
      </c>
      <c r="F1612" s="104">
        <f t="shared" si="200"/>
        <v>-1.5200840036899437E-2</v>
      </c>
      <c r="G1612" s="52">
        <v>42873.121695601847</v>
      </c>
      <c r="H1612" s="3">
        <v>-0.87412564436411477</v>
      </c>
      <c r="I1612" s="4">
        <v>-0.27439332598980282</v>
      </c>
      <c r="J1612" s="63">
        <f t="shared" si="201"/>
        <v>244</v>
      </c>
      <c r="K1612" s="117">
        <f t="shared" si="202"/>
        <v>546</v>
      </c>
      <c r="L1612" s="104">
        <f t="shared" si="203"/>
        <v>-0.30177496211318977</v>
      </c>
    </row>
    <row r="1613" spans="1:12">
      <c r="A1613" s="52">
        <v>42872.809311342593</v>
      </c>
      <c r="B1613" s="3">
        <v>-0.80496158629760184</v>
      </c>
      <c r="C1613" s="4">
        <v>-0.19347118437725577</v>
      </c>
      <c r="D1613" s="63">
        <f t="shared" si="198"/>
        <v>58</v>
      </c>
      <c r="E1613" s="117">
        <f t="shared" si="199"/>
        <v>314</v>
      </c>
      <c r="F1613" s="104">
        <f t="shared" si="200"/>
        <v>-1.0118771200820713E-2</v>
      </c>
      <c r="G1613" s="52">
        <v>42873.121811342593</v>
      </c>
      <c r="H1613" s="3">
        <v>-0.88629254343243036</v>
      </c>
      <c r="I1613" s="4">
        <v>-0.25416279058666608</v>
      </c>
      <c r="J1613" s="63">
        <f t="shared" si="201"/>
        <v>214</v>
      </c>
      <c r="K1613" s="117">
        <f t="shared" si="202"/>
        <v>664.5</v>
      </c>
      <c r="L1613" s="104">
        <f t="shared" si="203"/>
        <v>-0.28275175796997082</v>
      </c>
    </row>
    <row r="1614" spans="1:12">
      <c r="A1614" s="52">
        <v>42872.809427083339</v>
      </c>
      <c r="B1614" s="3">
        <v>-0.81360533577016214</v>
      </c>
      <c r="C1614" s="4">
        <v>-0.17324064897411903</v>
      </c>
      <c r="D1614" s="63">
        <f t="shared" si="198"/>
        <v>44</v>
      </c>
      <c r="E1614" s="117">
        <f t="shared" si="199"/>
        <v>381.5</v>
      </c>
      <c r="F1614" s="104">
        <f t="shared" si="200"/>
        <v>-0.26854181360418689</v>
      </c>
      <c r="G1614" s="52">
        <v>42873.121927083339</v>
      </c>
      <c r="H1614" s="3">
        <v>-0.89963063426294765</v>
      </c>
      <c r="I1614" s="4">
        <v>-0.1327795781678455</v>
      </c>
      <c r="J1614" s="63">
        <f t="shared" si="201"/>
        <v>155</v>
      </c>
      <c r="K1614" s="117">
        <f t="shared" si="202"/>
        <v>1368</v>
      </c>
      <c r="L1614" s="104">
        <f t="shared" si="203"/>
        <v>-0.37728893285670223</v>
      </c>
    </row>
    <row r="1615" spans="1:12">
      <c r="A1615" s="52">
        <v>42872.809542824078</v>
      </c>
      <c r="B1615" s="3">
        <v>-0.81440390075569924</v>
      </c>
      <c r="C1615" s="4">
        <v>0.10998684666979731</v>
      </c>
      <c r="D1615" s="63">
        <f t="shared" si="198"/>
        <v>42</v>
      </c>
      <c r="E1615" s="117">
        <f t="shared" si="199"/>
        <v>1519</v>
      </c>
      <c r="F1615" s="104">
        <f t="shared" si="200"/>
        <v>-0.63106603493512781</v>
      </c>
      <c r="G1615" s="52">
        <v>42873.122042824078</v>
      </c>
      <c r="H1615" s="3">
        <v>-0.87898125624633949</v>
      </c>
      <c r="I1615" s="4">
        <v>-0.17324064897411903</v>
      </c>
      <c r="J1615" s="63">
        <f t="shared" si="201"/>
        <v>232</v>
      </c>
      <c r="K1615" s="117">
        <f t="shared" si="202"/>
        <v>1139</v>
      </c>
      <c r="L1615" s="104">
        <f t="shared" si="203"/>
        <v>-0.5288203819589018</v>
      </c>
    </row>
    <row r="1616" spans="1:12">
      <c r="A1616" s="52">
        <v>42872.809658564816</v>
      </c>
      <c r="B1616" s="3">
        <v>-0.78258842891491709</v>
      </c>
      <c r="C1616" s="4">
        <v>-9.2318507361571989E-2</v>
      </c>
      <c r="D1616" s="63">
        <f t="shared" si="198"/>
        <v>95</v>
      </c>
      <c r="E1616" s="117">
        <f t="shared" si="199"/>
        <v>676</v>
      </c>
      <c r="F1616" s="104">
        <f t="shared" si="200"/>
        <v>-0.62311103133007861</v>
      </c>
      <c r="G1616" s="52">
        <v>42873.122158564816</v>
      </c>
      <c r="H1616" s="3">
        <v>-0.87354310179737693</v>
      </c>
      <c r="I1616" s="4">
        <v>0.15044791747607084</v>
      </c>
      <c r="J1616" s="63">
        <f t="shared" si="201"/>
        <v>247</v>
      </c>
      <c r="K1616" s="117">
        <f t="shared" si="202"/>
        <v>2188</v>
      </c>
      <c r="L1616" s="104">
        <f t="shared" si="203"/>
        <v>0.26016459157060906</v>
      </c>
    </row>
    <row r="1617" spans="1:12">
      <c r="A1617" s="52">
        <v>42872.809774305555</v>
      </c>
      <c r="B1617" s="3">
        <v>-0.85926214989341321</v>
      </c>
      <c r="C1617" s="4">
        <v>-5.1857436555296739E-2</v>
      </c>
      <c r="D1617" s="63">
        <f t="shared" si="198"/>
        <v>4</v>
      </c>
      <c r="E1617" s="117">
        <f t="shared" si="199"/>
        <v>874.5</v>
      </c>
      <c r="F1617" s="104">
        <f t="shared" si="200"/>
        <v>0.1027883641802823</v>
      </c>
      <c r="G1617" s="52">
        <v>42873.122274305555</v>
      </c>
      <c r="H1617" s="3">
        <v>-0.85802335583246714</v>
      </c>
      <c r="I1617" s="4">
        <v>-0.19347118437725577</v>
      </c>
      <c r="J1617" s="63">
        <f t="shared" si="201"/>
        <v>286</v>
      </c>
      <c r="K1617" s="117">
        <f t="shared" si="202"/>
        <v>1019.5</v>
      </c>
      <c r="L1617" s="104">
        <f t="shared" si="203"/>
        <v>0.22798158544250838</v>
      </c>
    </row>
    <row r="1618" spans="1:12">
      <c r="A1618" s="52">
        <v>42872.809890046294</v>
      </c>
      <c r="B1618" s="3">
        <v>-0.83069772008841658</v>
      </c>
      <c r="C1618" s="4">
        <v>-5.1857436555296739E-2</v>
      </c>
      <c r="D1618" s="63">
        <f t="shared" si="198"/>
        <v>21</v>
      </c>
      <c r="E1618" s="117">
        <f t="shared" si="199"/>
        <v>874.5</v>
      </c>
      <c r="F1618" s="104">
        <f t="shared" si="200"/>
        <v>9.167550498346147E-2</v>
      </c>
      <c r="G1618" s="52">
        <v>42873.122390046294</v>
      </c>
      <c r="H1618" s="3">
        <v>-0.85661298403907538</v>
      </c>
      <c r="I1618" s="4">
        <v>-0.21370171978039254</v>
      </c>
      <c r="J1618" s="63">
        <f t="shared" si="201"/>
        <v>290</v>
      </c>
      <c r="K1618" s="117">
        <f t="shared" si="202"/>
        <v>909</v>
      </c>
      <c r="L1618" s="104">
        <f t="shared" si="203"/>
        <v>0.16887699175790993</v>
      </c>
    </row>
    <row r="1619" spans="1:12">
      <c r="A1619" s="52">
        <v>42872.810005787032</v>
      </c>
      <c r="B1619" s="3">
        <v>-0.80177834841620033</v>
      </c>
      <c r="C1619" s="4">
        <v>-0.17324064897411903</v>
      </c>
      <c r="D1619" s="63">
        <f t="shared" si="198"/>
        <v>66</v>
      </c>
      <c r="E1619" s="117">
        <f t="shared" si="199"/>
        <v>381.5</v>
      </c>
      <c r="F1619" s="104">
        <f t="shared" si="200"/>
        <v>0.57157156159327938</v>
      </c>
      <c r="G1619" s="52">
        <v>42873.122505787032</v>
      </c>
      <c r="H1619" s="3">
        <v>-0.89524976169158466</v>
      </c>
      <c r="I1619" s="4">
        <v>-9.2318507361570254E-2</v>
      </c>
      <c r="J1619" s="63">
        <f t="shared" si="201"/>
        <v>178</v>
      </c>
      <c r="K1619" s="117">
        <f t="shared" si="202"/>
        <v>1574</v>
      </c>
      <c r="L1619" s="104">
        <f t="shared" si="203"/>
        <v>0.4393983876114908</v>
      </c>
    </row>
    <row r="1620" spans="1:12">
      <c r="A1620" s="52">
        <v>42872.810121527778</v>
      </c>
      <c r="B1620" s="3">
        <v>-0.80566402506013934</v>
      </c>
      <c r="C1620" s="4">
        <v>-1.1396365749023222E-2</v>
      </c>
      <c r="D1620" s="63">
        <f t="shared" si="198"/>
        <v>57</v>
      </c>
      <c r="E1620" s="117">
        <f t="shared" si="199"/>
        <v>1048</v>
      </c>
      <c r="F1620" s="104">
        <f t="shared" si="200"/>
        <v>0.74630512289699702</v>
      </c>
      <c r="G1620" s="52">
        <v>42873.122621527778</v>
      </c>
      <c r="H1620" s="3">
        <v>-0.86932937336724947</v>
      </c>
      <c r="I1620" s="4">
        <v>-0.39577653840862337</v>
      </c>
      <c r="J1620" s="63">
        <f t="shared" si="201"/>
        <v>259</v>
      </c>
      <c r="K1620" s="117">
        <f t="shared" si="202"/>
        <v>129.5</v>
      </c>
      <c r="L1620" s="104">
        <f t="shared" si="203"/>
        <v>-0.6764380822576439</v>
      </c>
    </row>
    <row r="1621" spans="1:12">
      <c r="A1621" s="52">
        <v>42872.810237268524</v>
      </c>
      <c r="B1621" s="3">
        <v>-0.73219782503329633</v>
      </c>
      <c r="C1621" s="4">
        <v>8.8341696541135353E-3</v>
      </c>
      <c r="D1621" s="63">
        <f t="shared" si="198"/>
        <v>255</v>
      </c>
      <c r="E1621" s="117">
        <f t="shared" si="199"/>
        <v>1139.5</v>
      </c>
      <c r="F1621" s="104">
        <f t="shared" si="200"/>
        <v>0.14020768111330179</v>
      </c>
      <c r="G1621" s="52">
        <v>42873.122737268524</v>
      </c>
      <c r="H1621" s="3">
        <v>-0.86222909233067324</v>
      </c>
      <c r="I1621" s="4">
        <v>-0.19347118437725577</v>
      </c>
      <c r="J1621" s="63">
        <f t="shared" si="201"/>
        <v>271</v>
      </c>
      <c r="K1621" s="117">
        <f t="shared" si="202"/>
        <v>1019.5</v>
      </c>
      <c r="L1621" s="104">
        <f t="shared" si="203"/>
        <v>-0.79923166491192965</v>
      </c>
    </row>
    <row r="1622" spans="1:12">
      <c r="A1622" s="52">
        <v>42872.810353009263</v>
      </c>
      <c r="B1622" s="3">
        <v>-0.80199125277598526</v>
      </c>
      <c r="C1622" s="4">
        <v>-0.1327795781678455</v>
      </c>
      <c r="D1622" s="63">
        <f t="shared" ref="D1622:D1685" si="204">_xlfn.RANK.AVG(B1622,B$21:B$2541,1)</f>
        <v>65</v>
      </c>
      <c r="E1622" s="117">
        <f t="shared" ref="E1622:E1685" si="205">_xlfn.RANK.AVG(C1622,C$21:C$2541,1)</f>
        <v>531.5</v>
      </c>
      <c r="F1622" s="104">
        <f t="shared" ref="F1622:F1685" si="206">CORREL(D1627:D1631,E1622:E1626)</f>
        <v>0.25649704084883074</v>
      </c>
      <c r="G1622" s="52">
        <v>42873.122853009263</v>
      </c>
      <c r="H1622" s="3">
        <v>-0.80531401407358694</v>
      </c>
      <c r="I1622" s="4">
        <v>-0.17324064897411903</v>
      </c>
      <c r="J1622" s="63">
        <f t="shared" ref="J1622:J1685" si="207">_xlfn.RANK.AVG(H1622,H$21:H$2361,1)</f>
        <v>386</v>
      </c>
      <c r="K1622" s="117">
        <f t="shared" ref="K1622:K1685" si="208">_xlfn.RANK.AVG(I1622,I$21:I$2361,1)</f>
        <v>1139</v>
      </c>
      <c r="L1622" s="104">
        <f t="shared" ref="L1622:L1685" si="209">CORREL(J1627:J1631,K1622:K1626)</f>
        <v>0.27606648906100206</v>
      </c>
    </row>
    <row r="1623" spans="1:12">
      <c r="A1623" s="52">
        <v>42872.810468750002</v>
      </c>
      <c r="B1623" s="3">
        <v>-0.83900958032001227</v>
      </c>
      <c r="C1623" s="4">
        <v>-0.3148543967960763</v>
      </c>
      <c r="D1623" s="63">
        <f t="shared" si="204"/>
        <v>14</v>
      </c>
      <c r="E1623" s="117">
        <f t="shared" si="205"/>
        <v>62</v>
      </c>
      <c r="F1623" s="104">
        <f t="shared" si="206"/>
        <v>0.44363638840498626</v>
      </c>
      <c r="G1623" s="52">
        <v>42873.122968750002</v>
      </c>
      <c r="H1623" s="3">
        <v>-0.83293600033419057</v>
      </c>
      <c r="I1623" s="4">
        <v>-0.27439332598980282</v>
      </c>
      <c r="J1623" s="63">
        <f t="shared" si="207"/>
        <v>327</v>
      </c>
      <c r="K1623" s="117">
        <f t="shared" si="208"/>
        <v>546</v>
      </c>
      <c r="L1623" s="104">
        <f t="shared" si="209"/>
        <v>-0.19033462398490342</v>
      </c>
    </row>
    <row r="1624" spans="1:12">
      <c r="A1624" s="52">
        <v>42872.81058449074</v>
      </c>
      <c r="B1624" s="3">
        <v>-0.74819561241676635</v>
      </c>
      <c r="C1624" s="4">
        <v>-0.25416279058666608</v>
      </c>
      <c r="D1624" s="63">
        <f t="shared" si="204"/>
        <v>208</v>
      </c>
      <c r="E1624" s="117">
        <f t="shared" si="205"/>
        <v>150.5</v>
      </c>
      <c r="F1624" s="104">
        <f t="shared" si="206"/>
        <v>0.21511844461614871</v>
      </c>
      <c r="G1624" s="52">
        <v>42873.12308449074</v>
      </c>
      <c r="H1624" s="3">
        <v>-0.88751883749705351</v>
      </c>
      <c r="I1624" s="4">
        <v>-0.11254904276470701</v>
      </c>
      <c r="J1624" s="63">
        <f t="shared" si="207"/>
        <v>207</v>
      </c>
      <c r="K1624" s="117">
        <f t="shared" si="208"/>
        <v>1463</v>
      </c>
      <c r="L1624" s="104">
        <f t="shared" si="209"/>
        <v>-0.43266968940274247</v>
      </c>
    </row>
    <row r="1625" spans="1:12">
      <c r="A1625" s="52">
        <v>42872.810700231479</v>
      </c>
      <c r="B1625" s="3">
        <v>-0.77444101402895005</v>
      </c>
      <c r="C1625" s="4">
        <v>-0.19347118437725577</v>
      </c>
      <c r="D1625" s="63">
        <f t="shared" si="204"/>
        <v>123</v>
      </c>
      <c r="E1625" s="117">
        <f t="shared" si="205"/>
        <v>314</v>
      </c>
      <c r="F1625" s="104">
        <f t="shared" si="206"/>
        <v>-0.87672617694196198</v>
      </c>
      <c r="G1625" s="52">
        <v>42873.123200231479</v>
      </c>
      <c r="H1625" s="3">
        <v>-0.90286177221639763</v>
      </c>
      <c r="I1625" s="4">
        <v>-0.23393225518352931</v>
      </c>
      <c r="J1625" s="63">
        <f t="shared" si="207"/>
        <v>141</v>
      </c>
      <c r="K1625" s="117">
        <f t="shared" si="208"/>
        <v>789</v>
      </c>
      <c r="L1625" s="104">
        <f t="shared" si="209"/>
        <v>-0.28534290230108889</v>
      </c>
    </row>
    <row r="1626" spans="1:12">
      <c r="A1626" s="52">
        <v>42872.810815972218</v>
      </c>
      <c r="B1626" s="3">
        <v>-0.71024528130168463</v>
      </c>
      <c r="C1626" s="4">
        <v>-3.1626901152159978E-2</v>
      </c>
      <c r="D1626" s="63">
        <f t="shared" si="204"/>
        <v>333</v>
      </c>
      <c r="E1626" s="117">
        <f t="shared" si="205"/>
        <v>956.5</v>
      </c>
      <c r="F1626" s="104">
        <f t="shared" si="206"/>
        <v>-0.17594522661024167</v>
      </c>
      <c r="G1626" s="52">
        <v>42873.123315972218</v>
      </c>
      <c r="H1626" s="3">
        <v>-0.9139063916742971</v>
      </c>
      <c r="I1626" s="4">
        <v>-7.20879719584335E-2</v>
      </c>
      <c r="J1626" s="63">
        <f t="shared" si="207"/>
        <v>103</v>
      </c>
      <c r="K1626" s="117">
        <f t="shared" si="208"/>
        <v>1653.5</v>
      </c>
      <c r="L1626" s="104">
        <f t="shared" si="209"/>
        <v>-0.40852664548186229</v>
      </c>
    </row>
    <row r="1627" spans="1:12">
      <c r="A1627" s="52">
        <v>42872.810931712964</v>
      </c>
      <c r="B1627" s="3">
        <v>-0.75699729150291095</v>
      </c>
      <c r="C1627" s="4">
        <v>-9.2318507361571989E-2</v>
      </c>
      <c r="D1627" s="63">
        <f t="shared" si="204"/>
        <v>178</v>
      </c>
      <c r="E1627" s="117">
        <f t="shared" si="205"/>
        <v>676</v>
      </c>
      <c r="F1627" s="104">
        <f t="shared" si="206"/>
        <v>-1.7129268195130248E-2</v>
      </c>
      <c r="G1627" s="52">
        <v>42873.123431712964</v>
      </c>
      <c r="H1627" s="3">
        <v>-0.90150259749411465</v>
      </c>
      <c r="I1627" s="4">
        <v>-0.27439332598980282</v>
      </c>
      <c r="J1627" s="63">
        <f t="shared" si="207"/>
        <v>147</v>
      </c>
      <c r="K1627" s="117">
        <f t="shared" si="208"/>
        <v>546</v>
      </c>
      <c r="L1627" s="104">
        <f t="shared" si="209"/>
        <v>-0.7000685260087065</v>
      </c>
    </row>
    <row r="1628" spans="1:12">
      <c r="A1628" s="52">
        <v>42872.811047453702</v>
      </c>
      <c r="B1628" s="3">
        <v>-0.78384102821776591</v>
      </c>
      <c r="C1628" s="4">
        <v>-9.2318507361570254E-2</v>
      </c>
      <c r="D1628" s="63">
        <f t="shared" si="204"/>
        <v>92</v>
      </c>
      <c r="E1628" s="117">
        <f t="shared" si="205"/>
        <v>719</v>
      </c>
      <c r="F1628" s="104">
        <f t="shared" si="206"/>
        <v>0.72789063899255602</v>
      </c>
      <c r="G1628" s="52">
        <v>42873.123547453702</v>
      </c>
      <c r="H1628" s="3">
        <v>-0.8992077044486495</v>
      </c>
      <c r="I1628" s="4">
        <v>-0.35531546760234983</v>
      </c>
      <c r="J1628" s="63">
        <f t="shared" si="207"/>
        <v>157</v>
      </c>
      <c r="K1628" s="117">
        <f t="shared" si="208"/>
        <v>229.5</v>
      </c>
      <c r="L1628" s="104">
        <f t="shared" si="209"/>
        <v>-0.67438941545251019</v>
      </c>
    </row>
    <row r="1629" spans="1:12">
      <c r="A1629" s="52">
        <v>42872.811163194448</v>
      </c>
      <c r="B1629" s="3">
        <v>-0.8315279124747047</v>
      </c>
      <c r="C1629" s="4">
        <v>-3.1626901152159978E-2</v>
      </c>
      <c r="D1629" s="63">
        <f t="shared" si="204"/>
        <v>20</v>
      </c>
      <c r="E1629" s="117">
        <f t="shared" si="205"/>
        <v>956.5</v>
      </c>
      <c r="F1629" s="104">
        <f t="shared" si="206"/>
        <v>0.3716955721006453</v>
      </c>
      <c r="G1629" s="52">
        <v>42873.123663194448</v>
      </c>
      <c r="H1629" s="3">
        <v>-0.91799834843189021</v>
      </c>
      <c r="I1629" s="4">
        <v>-0.17324064897411903</v>
      </c>
      <c r="J1629" s="63">
        <f t="shared" si="207"/>
        <v>79</v>
      </c>
      <c r="K1629" s="117">
        <f t="shared" si="208"/>
        <v>1139</v>
      </c>
      <c r="L1629" s="104">
        <f t="shared" si="209"/>
        <v>-0.35442149915445248</v>
      </c>
    </row>
    <row r="1630" spans="1:12">
      <c r="A1630" s="52">
        <v>42872.811278935187</v>
      </c>
      <c r="B1630" s="3">
        <v>-0.52157370319491236</v>
      </c>
      <c r="C1630" s="4">
        <v>-0.17324064897411903</v>
      </c>
      <c r="D1630" s="63">
        <f t="shared" si="204"/>
        <v>948</v>
      </c>
      <c r="E1630" s="117">
        <f t="shared" si="205"/>
        <v>381.5</v>
      </c>
      <c r="F1630" s="104">
        <f t="shared" si="206"/>
        <v>9.9842494267692886E-2</v>
      </c>
      <c r="G1630" s="52">
        <v>42873.123778935187</v>
      </c>
      <c r="H1630" s="3">
        <v>-0.90225822222196106</v>
      </c>
      <c r="I1630" s="4">
        <v>-0.15301011357098226</v>
      </c>
      <c r="J1630" s="63">
        <f t="shared" si="207"/>
        <v>144</v>
      </c>
      <c r="K1630" s="117">
        <f t="shared" si="208"/>
        <v>1226.5</v>
      </c>
      <c r="L1630" s="104">
        <f t="shared" si="209"/>
        <v>-0.33690759941622661</v>
      </c>
    </row>
    <row r="1631" spans="1:12">
      <c r="A1631" s="52">
        <v>42872.811394675926</v>
      </c>
      <c r="B1631" s="3">
        <v>-0.6842393001348025</v>
      </c>
      <c r="C1631" s="4">
        <v>-9.2318507361570254E-2</v>
      </c>
      <c r="D1631" s="63">
        <f t="shared" si="204"/>
        <v>426</v>
      </c>
      <c r="E1631" s="117">
        <f t="shared" si="205"/>
        <v>719</v>
      </c>
      <c r="F1631" s="104">
        <f t="shared" si="206"/>
        <v>0.31659177657663951</v>
      </c>
      <c r="G1631" s="52">
        <v>42873.123894675926</v>
      </c>
      <c r="H1631" s="3">
        <v>-0.8678646741425825</v>
      </c>
      <c r="I1631" s="4">
        <v>-0.27439332598980282</v>
      </c>
      <c r="J1631" s="63">
        <f t="shared" si="207"/>
        <v>262</v>
      </c>
      <c r="K1631" s="117">
        <f t="shared" si="208"/>
        <v>546</v>
      </c>
      <c r="L1631" s="104">
        <f t="shared" si="209"/>
        <v>-0.21552072806088149</v>
      </c>
    </row>
    <row r="1632" spans="1:12">
      <c r="A1632" s="52">
        <v>42872.811510416665</v>
      </c>
      <c r="B1632" s="3">
        <v>-0.548655312227327</v>
      </c>
      <c r="C1632" s="4">
        <v>-0.23393225518352931</v>
      </c>
      <c r="D1632" s="63">
        <f t="shared" si="204"/>
        <v>885</v>
      </c>
      <c r="E1632" s="117">
        <f t="shared" si="205"/>
        <v>200.5</v>
      </c>
      <c r="F1632" s="104">
        <f t="shared" si="206"/>
        <v>8.3061089240751701E-2</v>
      </c>
      <c r="G1632" s="52">
        <v>42873.124010416665</v>
      </c>
      <c r="H1632" s="3">
        <v>-0.83673770822482019</v>
      </c>
      <c r="I1632" s="4">
        <v>-3.1626901152159978E-2</v>
      </c>
      <c r="J1632" s="63">
        <f t="shared" si="207"/>
        <v>320</v>
      </c>
      <c r="K1632" s="117">
        <f t="shared" si="208"/>
        <v>1805.5</v>
      </c>
      <c r="L1632" s="104">
        <f t="shared" si="209"/>
        <v>-0.41046433212321859</v>
      </c>
    </row>
    <row r="1633" spans="1:12">
      <c r="A1633" s="52">
        <v>42872.811626157403</v>
      </c>
      <c r="B1633" s="3">
        <v>-0.65153345287088538</v>
      </c>
      <c r="C1633" s="4">
        <v>-7.20879719584335E-2</v>
      </c>
      <c r="D1633" s="63">
        <f t="shared" si="204"/>
        <v>530</v>
      </c>
      <c r="E1633" s="117">
        <f t="shared" si="205"/>
        <v>792.5</v>
      </c>
      <c r="F1633" s="104">
        <f t="shared" si="206"/>
        <v>-0.67086760468570505</v>
      </c>
      <c r="G1633" s="52">
        <v>42873.124126157403</v>
      </c>
      <c r="H1633" s="3">
        <v>-0.86500624208999088</v>
      </c>
      <c r="I1633" s="4">
        <v>-0.27439332598980282</v>
      </c>
      <c r="J1633" s="63">
        <f t="shared" si="207"/>
        <v>265</v>
      </c>
      <c r="K1633" s="117">
        <f t="shared" si="208"/>
        <v>546</v>
      </c>
      <c r="L1633" s="104">
        <f t="shared" si="209"/>
        <v>-0.16279264867767837</v>
      </c>
    </row>
    <row r="1634" spans="1:12">
      <c r="A1634" s="52">
        <v>42872.811741898149</v>
      </c>
      <c r="B1634" s="3">
        <v>-0.67329207363492516</v>
      </c>
      <c r="C1634" s="4">
        <v>-0.15301011357098226</v>
      </c>
      <c r="D1634" s="63">
        <f t="shared" si="204"/>
        <v>464</v>
      </c>
      <c r="E1634" s="117">
        <f t="shared" si="205"/>
        <v>437</v>
      </c>
      <c r="F1634" s="104">
        <f t="shared" si="206"/>
        <v>-0.44452553777868092</v>
      </c>
      <c r="G1634" s="52">
        <v>42873.124241898149</v>
      </c>
      <c r="H1634" s="3">
        <v>-0.93152211188894496</v>
      </c>
      <c r="I1634" s="4">
        <v>-0.25416279058666608</v>
      </c>
      <c r="J1634" s="63">
        <f t="shared" si="207"/>
        <v>30</v>
      </c>
      <c r="K1634" s="117">
        <f t="shared" si="208"/>
        <v>664.5</v>
      </c>
      <c r="L1634" s="104">
        <f t="shared" si="209"/>
        <v>-0.21532876394310976</v>
      </c>
    </row>
    <row r="1635" spans="1:12">
      <c r="A1635" s="52">
        <v>42872.811857638888</v>
      </c>
      <c r="B1635" s="3">
        <v>-0.67550832734130672</v>
      </c>
      <c r="C1635" s="4">
        <v>-0.1327795781678455</v>
      </c>
      <c r="D1635" s="63">
        <f t="shared" si="204"/>
        <v>453.5</v>
      </c>
      <c r="E1635" s="117">
        <f t="shared" si="205"/>
        <v>531.5</v>
      </c>
      <c r="F1635" s="104">
        <f t="shared" si="206"/>
        <v>-0.21463232974118318</v>
      </c>
      <c r="G1635" s="52">
        <v>42873.124357638888</v>
      </c>
      <c r="H1635" s="3">
        <v>-0.93099961417563815</v>
      </c>
      <c r="I1635" s="4">
        <v>-0.21370171978039254</v>
      </c>
      <c r="J1635" s="63">
        <f t="shared" si="207"/>
        <v>31</v>
      </c>
      <c r="K1635" s="117">
        <f t="shared" si="208"/>
        <v>909</v>
      </c>
      <c r="L1635" s="104">
        <f t="shared" si="209"/>
        <v>-0.4805889760494132</v>
      </c>
    </row>
    <row r="1636" spans="1:12">
      <c r="A1636" s="52">
        <v>42872.811973379634</v>
      </c>
      <c r="B1636" s="3">
        <v>-0.69043158332155741</v>
      </c>
      <c r="C1636" s="4">
        <v>-0.23393225518352931</v>
      </c>
      <c r="D1636" s="63">
        <f t="shared" si="204"/>
        <v>401</v>
      </c>
      <c r="E1636" s="117">
        <f t="shared" si="205"/>
        <v>200.5</v>
      </c>
      <c r="F1636" s="104">
        <f t="shared" si="206"/>
        <v>-0.32643494993680444</v>
      </c>
      <c r="G1636" s="52">
        <v>42873.124473379634</v>
      </c>
      <c r="H1636" s="3">
        <v>-0.93266500440233713</v>
      </c>
      <c r="I1636" s="4">
        <v>-0.19347118437725577</v>
      </c>
      <c r="J1636" s="63">
        <f t="shared" si="207"/>
        <v>28</v>
      </c>
      <c r="K1636" s="117">
        <f t="shared" si="208"/>
        <v>1019.5</v>
      </c>
      <c r="L1636" s="104">
        <f t="shared" si="209"/>
        <v>-0.30130848044806136</v>
      </c>
    </row>
    <row r="1637" spans="1:12">
      <c r="A1637" s="52">
        <v>42872.812089120373</v>
      </c>
      <c r="B1637" s="3">
        <v>-0.83578719221557662</v>
      </c>
      <c r="C1637" s="4">
        <v>2.9064705057250291E-2</v>
      </c>
      <c r="D1637" s="63">
        <f t="shared" si="204"/>
        <v>17</v>
      </c>
      <c r="E1637" s="117">
        <f t="shared" si="205"/>
        <v>1226.5</v>
      </c>
      <c r="F1637" s="104">
        <f t="shared" si="206"/>
        <v>-0.39897050202977064</v>
      </c>
      <c r="G1637" s="52">
        <v>42873.124589120373</v>
      </c>
      <c r="H1637" s="3">
        <v>-0.93045183261209463</v>
      </c>
      <c r="I1637" s="4">
        <v>-0.33508493219921309</v>
      </c>
      <c r="J1637" s="63">
        <f t="shared" si="207"/>
        <v>34</v>
      </c>
      <c r="K1637" s="117">
        <f t="shared" si="208"/>
        <v>297</v>
      </c>
      <c r="L1637" s="104">
        <f t="shared" si="209"/>
        <v>0.32291707030478367</v>
      </c>
    </row>
    <row r="1638" spans="1:12">
      <c r="A1638" s="52">
        <v>42872.812204861111</v>
      </c>
      <c r="B1638" s="3">
        <v>-0.81048169801781167</v>
      </c>
      <c r="C1638" s="4">
        <v>-0.17324064897411903</v>
      </c>
      <c r="D1638" s="63">
        <f t="shared" si="204"/>
        <v>51</v>
      </c>
      <c r="E1638" s="117">
        <f t="shared" si="205"/>
        <v>381.5</v>
      </c>
      <c r="F1638" s="104">
        <f t="shared" si="206"/>
        <v>-0.23139670167562149</v>
      </c>
      <c r="G1638" s="52">
        <v>42873.124704861111</v>
      </c>
      <c r="H1638" s="3">
        <v>-0.92412501138341407</v>
      </c>
      <c r="I1638" s="4">
        <v>-0.19347118437725577</v>
      </c>
      <c r="J1638" s="63">
        <f t="shared" si="207"/>
        <v>54</v>
      </c>
      <c r="K1638" s="117">
        <f t="shared" si="208"/>
        <v>1019.5</v>
      </c>
      <c r="L1638" s="104">
        <f t="shared" si="209"/>
        <v>1.5232050977555162E-2</v>
      </c>
    </row>
    <row r="1639" spans="1:12">
      <c r="A1639" s="52">
        <v>42872.81232060185</v>
      </c>
      <c r="B1639" s="3">
        <v>-0.7277268175198518</v>
      </c>
      <c r="C1639" s="4">
        <v>-0.1327795781678455</v>
      </c>
      <c r="D1639" s="63">
        <f t="shared" si="204"/>
        <v>272</v>
      </c>
      <c r="E1639" s="117">
        <f t="shared" si="205"/>
        <v>531.5</v>
      </c>
      <c r="F1639" s="104">
        <f t="shared" si="206"/>
        <v>-0.53656462476499933</v>
      </c>
      <c r="G1639" s="52">
        <v>42873.12482060185</v>
      </c>
      <c r="H1639" s="3">
        <v>-0.88657135683327948</v>
      </c>
      <c r="I1639" s="4">
        <v>-0.29462386139293956</v>
      </c>
      <c r="J1639" s="63">
        <f t="shared" si="207"/>
        <v>213</v>
      </c>
      <c r="K1639" s="117">
        <f t="shared" si="208"/>
        <v>447.5</v>
      </c>
      <c r="L1639" s="104">
        <f t="shared" si="209"/>
        <v>0.49769870776854608</v>
      </c>
    </row>
    <row r="1640" spans="1:12">
      <c r="A1640" s="52">
        <v>42872.812436342589</v>
      </c>
      <c r="B1640" s="3">
        <v>-0.70365375944968456</v>
      </c>
      <c r="C1640" s="4">
        <v>-1.1396365749023222E-2</v>
      </c>
      <c r="D1640" s="63">
        <f t="shared" si="204"/>
        <v>351</v>
      </c>
      <c r="E1640" s="117">
        <f t="shared" si="205"/>
        <v>1048</v>
      </c>
      <c r="F1640" s="104">
        <f t="shared" si="206"/>
        <v>-0.18148058632938074</v>
      </c>
      <c r="G1640" s="52">
        <v>42873.124936342589</v>
      </c>
      <c r="H1640" s="3">
        <v>-0.88735247013732566</v>
      </c>
      <c r="I1640" s="4">
        <v>-0.25416279058666608</v>
      </c>
      <c r="J1640" s="63">
        <f t="shared" si="207"/>
        <v>209</v>
      </c>
      <c r="K1640" s="117">
        <f t="shared" si="208"/>
        <v>664.5</v>
      </c>
      <c r="L1640" s="104">
        <f t="shared" si="209"/>
        <v>-0.13977605739499313</v>
      </c>
    </row>
    <row r="1641" spans="1:12">
      <c r="A1641" s="52">
        <v>42872.812552083335</v>
      </c>
      <c r="B1641" s="3">
        <v>-0.76046719421571407</v>
      </c>
      <c r="C1641" s="4">
        <v>-0.11254904276470701</v>
      </c>
      <c r="D1641" s="63">
        <f t="shared" si="204"/>
        <v>167</v>
      </c>
      <c r="E1641" s="117">
        <f t="shared" si="205"/>
        <v>618.5</v>
      </c>
      <c r="F1641" s="104">
        <f t="shared" si="206"/>
        <v>0.34918078858814983</v>
      </c>
      <c r="G1641" s="52">
        <v>42873.125052083335</v>
      </c>
      <c r="H1641" s="3">
        <v>-0.88587672125590111</v>
      </c>
      <c r="I1641" s="4">
        <v>-0.25416279058666608</v>
      </c>
      <c r="J1641" s="63">
        <f t="shared" si="207"/>
        <v>217</v>
      </c>
      <c r="K1641" s="117">
        <f t="shared" si="208"/>
        <v>664.5</v>
      </c>
      <c r="L1641" s="104">
        <f t="shared" si="209"/>
        <v>-4.4626878807730044E-2</v>
      </c>
    </row>
    <row r="1642" spans="1:12">
      <c r="A1642" s="52">
        <v>42872.812667824073</v>
      </c>
      <c r="B1642" s="3">
        <v>-0.85003447209422389</v>
      </c>
      <c r="C1642" s="4">
        <v>-5.1857436555296739E-2</v>
      </c>
      <c r="D1642" s="63">
        <f t="shared" si="204"/>
        <v>9</v>
      </c>
      <c r="E1642" s="117">
        <f t="shared" si="205"/>
        <v>874.5</v>
      </c>
      <c r="F1642" s="104">
        <f t="shared" si="206"/>
        <v>0.6203495881356722</v>
      </c>
      <c r="G1642" s="52">
        <v>42873.125167824073</v>
      </c>
      <c r="H1642" s="3">
        <v>-0.83773968810715416</v>
      </c>
      <c r="I1642" s="4">
        <v>-0.21370171978039254</v>
      </c>
      <c r="J1642" s="63">
        <f t="shared" si="207"/>
        <v>317</v>
      </c>
      <c r="K1642" s="117">
        <f t="shared" si="208"/>
        <v>909</v>
      </c>
      <c r="L1642" s="104">
        <f t="shared" si="209"/>
        <v>0.28426594329746152</v>
      </c>
    </row>
    <row r="1643" spans="1:12">
      <c r="A1643" s="52">
        <v>42872.812783564819</v>
      </c>
      <c r="B1643" s="3">
        <v>-0.81278374167508793</v>
      </c>
      <c r="C1643" s="4">
        <v>4.9295240460387052E-2</v>
      </c>
      <c r="D1643" s="63">
        <f t="shared" si="204"/>
        <v>46</v>
      </c>
      <c r="E1643" s="117">
        <f t="shared" si="205"/>
        <v>1304.5</v>
      </c>
      <c r="F1643" s="104">
        <f t="shared" si="206"/>
        <v>0.73915267975143573</v>
      </c>
      <c r="G1643" s="52">
        <v>42873.125283564819</v>
      </c>
      <c r="H1643" s="3">
        <v>-0.82237559805121552</v>
      </c>
      <c r="I1643" s="4">
        <v>-0.23393225518352931</v>
      </c>
      <c r="J1643" s="63">
        <f t="shared" si="207"/>
        <v>349</v>
      </c>
      <c r="K1643" s="117">
        <f t="shared" si="208"/>
        <v>789</v>
      </c>
      <c r="L1643" s="104">
        <f t="shared" si="209"/>
        <v>0.53910016133402916</v>
      </c>
    </row>
    <row r="1644" spans="1:12">
      <c r="A1644" s="52">
        <v>42872.812899305558</v>
      </c>
      <c r="B1644" s="3">
        <v>-0.55322782529552494</v>
      </c>
      <c r="C1644" s="4">
        <v>-0.11254904276470701</v>
      </c>
      <c r="D1644" s="63">
        <f t="shared" si="204"/>
        <v>873</v>
      </c>
      <c r="E1644" s="117">
        <f t="shared" si="205"/>
        <v>618.5</v>
      </c>
      <c r="F1644" s="104">
        <f t="shared" si="206"/>
        <v>0.9372149592564718</v>
      </c>
      <c r="G1644" s="52">
        <v>42873.125399305558</v>
      </c>
      <c r="H1644" s="3">
        <v>-0.82439317201598283</v>
      </c>
      <c r="I1644" s="4">
        <v>-7.20879719584335E-2</v>
      </c>
      <c r="J1644" s="63">
        <f t="shared" si="207"/>
        <v>343</v>
      </c>
      <c r="K1644" s="117">
        <f t="shared" si="208"/>
        <v>1653.5</v>
      </c>
      <c r="L1644" s="104">
        <f t="shared" si="209"/>
        <v>0.78112909115317508</v>
      </c>
    </row>
    <row r="1645" spans="1:12">
      <c r="A1645" s="52">
        <v>42872.813015046297</v>
      </c>
      <c r="B1645" s="3">
        <v>-0.8504454965970113</v>
      </c>
      <c r="C1645" s="4">
        <v>4.9295240460387052E-2</v>
      </c>
      <c r="D1645" s="63">
        <f t="shared" si="204"/>
        <v>8</v>
      </c>
      <c r="E1645" s="117">
        <f t="shared" si="205"/>
        <v>1304.5</v>
      </c>
      <c r="F1645" s="104">
        <f t="shared" si="206"/>
        <v>0.97635492377593769</v>
      </c>
      <c r="G1645" s="52">
        <v>42873.125515046297</v>
      </c>
      <c r="H1645" s="3">
        <v>-0.77671502757830091</v>
      </c>
      <c r="I1645" s="4">
        <v>-0.17324064897411903</v>
      </c>
      <c r="J1645" s="63">
        <f t="shared" si="207"/>
        <v>442</v>
      </c>
      <c r="K1645" s="117">
        <f t="shared" si="208"/>
        <v>1139</v>
      </c>
      <c r="L1645" s="104">
        <f t="shared" si="209"/>
        <v>0.7420750590102333</v>
      </c>
    </row>
    <row r="1646" spans="1:12">
      <c r="A1646" s="52">
        <v>42872.813130787035</v>
      </c>
      <c r="B1646" s="3">
        <v>-0.81690657967712743</v>
      </c>
      <c r="C1646" s="4">
        <v>-0.27439332598980282</v>
      </c>
      <c r="D1646" s="63">
        <f t="shared" si="204"/>
        <v>41</v>
      </c>
      <c r="E1646" s="117">
        <f t="shared" si="205"/>
        <v>116</v>
      </c>
      <c r="F1646" s="104">
        <f t="shared" si="206"/>
        <v>0.97679031044000753</v>
      </c>
      <c r="G1646" s="52">
        <v>42873.125630787035</v>
      </c>
      <c r="H1646" s="3">
        <v>-0.7939723285008472</v>
      </c>
      <c r="I1646" s="4">
        <v>-0.21370171978039254</v>
      </c>
      <c r="J1646" s="63">
        <f t="shared" si="207"/>
        <v>416</v>
      </c>
      <c r="K1646" s="117">
        <f t="shared" si="208"/>
        <v>909</v>
      </c>
      <c r="L1646" s="104">
        <f t="shared" si="209"/>
        <v>-0.43356649189731161</v>
      </c>
    </row>
    <row r="1647" spans="1:12">
      <c r="A1647" s="52">
        <v>42872.813246527774</v>
      </c>
      <c r="B1647" s="3">
        <v>-0.70802216265637763</v>
      </c>
      <c r="C1647" s="4">
        <v>-0.23393225518352931</v>
      </c>
      <c r="D1647" s="63">
        <f t="shared" si="204"/>
        <v>339</v>
      </c>
      <c r="E1647" s="117">
        <f t="shared" si="205"/>
        <v>200.5</v>
      </c>
      <c r="F1647" s="104">
        <f t="shared" si="206"/>
        <v>5.5612923828789275E-2</v>
      </c>
      <c r="G1647" s="52">
        <v>42873.125746527774</v>
      </c>
      <c r="H1647" s="3">
        <v>-0.7940196264414765</v>
      </c>
      <c r="I1647" s="4">
        <v>-0.25416279058666608</v>
      </c>
      <c r="J1647" s="63">
        <f t="shared" si="207"/>
        <v>415</v>
      </c>
      <c r="K1647" s="117">
        <f t="shared" si="208"/>
        <v>664.5</v>
      </c>
      <c r="L1647" s="104">
        <f t="shared" si="209"/>
        <v>-0.53849086440824301</v>
      </c>
    </row>
    <row r="1648" spans="1:12">
      <c r="A1648" s="52">
        <v>42872.813362268513</v>
      </c>
      <c r="B1648" s="3">
        <v>-0.76133082742204872</v>
      </c>
      <c r="C1648" s="4">
        <v>-1.1396365749023222E-2</v>
      </c>
      <c r="D1648" s="63">
        <f t="shared" si="204"/>
        <v>164</v>
      </c>
      <c r="E1648" s="117">
        <f t="shared" si="205"/>
        <v>1048</v>
      </c>
      <c r="F1648" s="104">
        <f t="shared" si="206"/>
        <v>-0.47292701640253842</v>
      </c>
      <c r="G1648" s="52">
        <v>42873.125862268513</v>
      </c>
      <c r="H1648" s="3">
        <v>-0.81038050226464142</v>
      </c>
      <c r="I1648" s="4">
        <v>-0.29462386139293956</v>
      </c>
      <c r="J1648" s="63">
        <f t="shared" si="207"/>
        <v>376</v>
      </c>
      <c r="K1648" s="117">
        <f t="shared" si="208"/>
        <v>447.5</v>
      </c>
      <c r="L1648" s="104">
        <f t="shared" si="209"/>
        <v>-0.51601754171910896</v>
      </c>
    </row>
    <row r="1649" spans="1:12">
      <c r="A1649" s="52">
        <v>42872.813478009259</v>
      </c>
      <c r="B1649" s="3">
        <v>-0.71871889908600073</v>
      </c>
      <c r="C1649" s="4">
        <v>6.9525775863523806E-2</v>
      </c>
      <c r="D1649" s="63">
        <f t="shared" si="204"/>
        <v>303</v>
      </c>
      <c r="E1649" s="117">
        <f t="shared" si="205"/>
        <v>1373.5</v>
      </c>
      <c r="F1649" s="104">
        <f t="shared" si="206"/>
        <v>-4.2019059602172986E-3</v>
      </c>
      <c r="G1649" s="52">
        <v>42873.125978009259</v>
      </c>
      <c r="H1649" s="3">
        <v>-0.7949443856664743</v>
      </c>
      <c r="I1649" s="4">
        <v>-0.35531546760234983</v>
      </c>
      <c r="J1649" s="63">
        <f t="shared" si="207"/>
        <v>410</v>
      </c>
      <c r="K1649" s="117">
        <f t="shared" si="208"/>
        <v>229.5</v>
      </c>
      <c r="L1649" s="104">
        <f t="shared" si="209"/>
        <v>-0.51715514610925573</v>
      </c>
    </row>
    <row r="1650" spans="1:12">
      <c r="A1650" s="52">
        <v>42872.813593750005</v>
      </c>
      <c r="B1650" s="3">
        <v>-0.68903747127930237</v>
      </c>
      <c r="C1650" s="4">
        <v>-0.11254904276470701</v>
      </c>
      <c r="D1650" s="63">
        <f t="shared" si="204"/>
        <v>410</v>
      </c>
      <c r="E1650" s="117">
        <f t="shared" si="205"/>
        <v>618.5</v>
      </c>
      <c r="F1650" s="104">
        <f t="shared" si="206"/>
        <v>0.12906680201045154</v>
      </c>
      <c r="G1650" s="52">
        <v>42873.126093750005</v>
      </c>
      <c r="H1650" s="3">
        <v>-0.82619954143816754</v>
      </c>
      <c r="I1650" s="4">
        <v>8.8341696541135353E-3</v>
      </c>
      <c r="J1650" s="63">
        <f t="shared" si="207"/>
        <v>338</v>
      </c>
      <c r="K1650" s="117">
        <f t="shared" si="208"/>
        <v>1934.5</v>
      </c>
      <c r="L1650" s="104">
        <f t="shared" si="209"/>
        <v>-0.6169419533435414</v>
      </c>
    </row>
    <row r="1651" spans="1:12">
      <c r="A1651" s="52">
        <v>42872.813709490743</v>
      </c>
      <c r="B1651" s="3">
        <v>-0.83737289563112527</v>
      </c>
      <c r="C1651" s="4">
        <v>-0.27439332598980282</v>
      </c>
      <c r="D1651" s="63">
        <f t="shared" si="204"/>
        <v>16</v>
      </c>
      <c r="E1651" s="117">
        <f t="shared" si="205"/>
        <v>116</v>
      </c>
      <c r="F1651" s="104">
        <f t="shared" si="206"/>
        <v>0.49038388152592532</v>
      </c>
      <c r="G1651" s="52">
        <v>42873.126209490743</v>
      </c>
      <c r="H1651" s="3">
        <v>-0.81603675132685516</v>
      </c>
      <c r="I1651" s="4">
        <v>-0.17324064897411903</v>
      </c>
      <c r="J1651" s="63">
        <f t="shared" si="207"/>
        <v>364</v>
      </c>
      <c r="K1651" s="117">
        <f t="shared" si="208"/>
        <v>1139</v>
      </c>
      <c r="L1651" s="104">
        <f t="shared" si="209"/>
        <v>-0.88708542170823945</v>
      </c>
    </row>
    <row r="1652" spans="1:12">
      <c r="A1652" s="52">
        <v>42872.813825231482</v>
      </c>
      <c r="B1652" s="3">
        <v>-0.84964791975017229</v>
      </c>
      <c r="C1652" s="4">
        <v>-0.15301011357098226</v>
      </c>
      <c r="D1652" s="63">
        <f t="shared" si="204"/>
        <v>10</v>
      </c>
      <c r="E1652" s="117">
        <f t="shared" si="205"/>
        <v>437</v>
      </c>
      <c r="F1652" s="104">
        <f t="shared" si="206"/>
        <v>0.51233746435634908</v>
      </c>
      <c r="G1652" s="52">
        <v>42873.126325231482</v>
      </c>
      <c r="H1652" s="3">
        <v>-0.81515774131949204</v>
      </c>
      <c r="I1652" s="4">
        <v>-0.27439332598980282</v>
      </c>
      <c r="J1652" s="63">
        <f t="shared" si="207"/>
        <v>367</v>
      </c>
      <c r="K1652" s="117">
        <f t="shared" si="208"/>
        <v>546</v>
      </c>
      <c r="L1652" s="104">
        <f t="shared" si="209"/>
        <v>0.13572529696019472</v>
      </c>
    </row>
    <row r="1653" spans="1:12">
      <c r="A1653" s="52">
        <v>42872.813940972221</v>
      </c>
      <c r="B1653" s="3">
        <v>-0.72235514210769958</v>
      </c>
      <c r="C1653" s="4">
        <v>2.9064705057250291E-2</v>
      </c>
      <c r="D1653" s="63">
        <f t="shared" si="204"/>
        <v>292</v>
      </c>
      <c r="E1653" s="117">
        <f t="shared" si="205"/>
        <v>1226.5</v>
      </c>
      <c r="F1653" s="104">
        <f t="shared" si="206"/>
        <v>0.14805450258631861</v>
      </c>
      <c r="G1653" s="52">
        <v>42873.126440972221</v>
      </c>
      <c r="H1653" s="3">
        <v>-0.84025636752878785</v>
      </c>
      <c r="I1653" s="4">
        <v>-0.21370171978039254</v>
      </c>
      <c r="J1653" s="63">
        <f t="shared" si="207"/>
        <v>312</v>
      </c>
      <c r="K1653" s="117">
        <f t="shared" si="208"/>
        <v>909</v>
      </c>
      <c r="L1653" s="104">
        <f t="shared" si="209"/>
        <v>0.31101367873363972</v>
      </c>
    </row>
    <row r="1654" spans="1:12">
      <c r="A1654" s="52">
        <v>42872.814056712959</v>
      </c>
      <c r="B1654" s="3">
        <v>-0.64909851376494465</v>
      </c>
      <c r="C1654" s="4">
        <v>-0.23393225518352931</v>
      </c>
      <c r="D1654" s="63">
        <f t="shared" si="204"/>
        <v>546</v>
      </c>
      <c r="E1654" s="117">
        <f t="shared" si="205"/>
        <v>200.5</v>
      </c>
      <c r="F1654" s="104">
        <f t="shared" si="206"/>
        <v>-0.38149373629390682</v>
      </c>
      <c r="G1654" s="52">
        <v>42873.126556712959</v>
      </c>
      <c r="H1654" s="3">
        <v>-0.88742886188618086</v>
      </c>
      <c r="I1654" s="4">
        <v>-0.35531546760234983</v>
      </c>
      <c r="J1654" s="63">
        <f t="shared" si="207"/>
        <v>208</v>
      </c>
      <c r="K1654" s="117">
        <f t="shared" si="208"/>
        <v>229.5</v>
      </c>
      <c r="L1654" s="104">
        <f t="shared" si="209"/>
        <v>0.55621976503337323</v>
      </c>
    </row>
    <row r="1655" spans="1:12">
      <c r="A1655" s="52">
        <v>42872.814172453698</v>
      </c>
      <c r="B1655" s="3">
        <v>-0.74803569854880014</v>
      </c>
      <c r="C1655" s="4">
        <v>-0.3148543967960763</v>
      </c>
      <c r="D1655" s="63">
        <f t="shared" si="204"/>
        <v>211</v>
      </c>
      <c r="E1655" s="117">
        <f t="shared" si="205"/>
        <v>62</v>
      </c>
      <c r="F1655" s="104">
        <f t="shared" si="206"/>
        <v>-0.54772054860962294</v>
      </c>
      <c r="G1655" s="52">
        <v>42873.126672453698</v>
      </c>
      <c r="H1655" s="3">
        <v>-0.89799152693704021</v>
      </c>
      <c r="I1655" s="4">
        <v>-0.39577653840862337</v>
      </c>
      <c r="J1655" s="63">
        <f t="shared" si="207"/>
        <v>162</v>
      </c>
      <c r="K1655" s="117">
        <f t="shared" si="208"/>
        <v>129.5</v>
      </c>
      <c r="L1655" s="104">
        <f t="shared" si="209"/>
        <v>0.51798493744450502</v>
      </c>
    </row>
    <row r="1656" spans="1:12">
      <c r="A1656" s="52">
        <v>42872.814288194444</v>
      </c>
      <c r="B1656" s="3">
        <v>-0.57532302048688233</v>
      </c>
      <c r="C1656" s="4">
        <v>-0.33508493219921309</v>
      </c>
      <c r="D1656" s="63">
        <f t="shared" si="204"/>
        <v>794</v>
      </c>
      <c r="E1656" s="117">
        <f t="shared" si="205"/>
        <v>43.5</v>
      </c>
      <c r="F1656" s="104">
        <f t="shared" si="206"/>
        <v>-0.37088202735592829</v>
      </c>
      <c r="G1656" s="52">
        <v>42873.126788194444</v>
      </c>
      <c r="H1656" s="3">
        <v>-0.91038910597499645</v>
      </c>
      <c r="I1656" s="4">
        <v>-9.2318507361570254E-2</v>
      </c>
      <c r="J1656" s="63">
        <f t="shared" si="207"/>
        <v>118</v>
      </c>
      <c r="K1656" s="117">
        <f t="shared" si="208"/>
        <v>1574</v>
      </c>
      <c r="L1656" s="104">
        <f t="shared" si="209"/>
        <v>0.51354584474589871</v>
      </c>
    </row>
    <row r="1657" spans="1:12">
      <c r="A1657" s="52">
        <v>42872.81440393519</v>
      </c>
      <c r="B1657" s="3">
        <v>-0.40453213308084846</v>
      </c>
      <c r="C1657" s="4">
        <v>-0.1327795781678455</v>
      </c>
      <c r="D1657" s="63">
        <f t="shared" si="204"/>
        <v>1278</v>
      </c>
      <c r="E1657" s="117">
        <f t="shared" si="205"/>
        <v>531.5</v>
      </c>
      <c r="F1657" s="104">
        <f t="shared" si="206"/>
        <v>-0.46875866578665315</v>
      </c>
      <c r="G1657" s="52">
        <v>42873.12690393519</v>
      </c>
      <c r="H1657" s="3">
        <v>-0.89701217558972057</v>
      </c>
      <c r="I1657" s="4">
        <v>-0.15301011357098226</v>
      </c>
      <c r="J1657" s="63">
        <f t="shared" si="207"/>
        <v>167</v>
      </c>
      <c r="K1657" s="117">
        <f t="shared" si="208"/>
        <v>1226.5</v>
      </c>
      <c r="L1657" s="104">
        <f t="shared" si="209"/>
        <v>0.94861448917731572</v>
      </c>
    </row>
    <row r="1658" spans="1:12">
      <c r="A1658" s="52">
        <v>42872.814519675929</v>
      </c>
      <c r="B1658" s="3">
        <v>-0.4128413755194571</v>
      </c>
      <c r="C1658" s="4">
        <v>-0.3148543967960763</v>
      </c>
      <c r="D1658" s="63">
        <f t="shared" si="204"/>
        <v>1268</v>
      </c>
      <c r="E1658" s="117">
        <f t="shared" si="205"/>
        <v>62</v>
      </c>
      <c r="F1658" s="104">
        <f t="shared" si="206"/>
        <v>-0.14765124603869378</v>
      </c>
      <c r="G1658" s="52">
        <v>42873.127019675929</v>
      </c>
      <c r="H1658" s="3">
        <v>-0.89423879584095456</v>
      </c>
      <c r="I1658" s="4">
        <v>-0.25416279058666608</v>
      </c>
      <c r="J1658" s="63">
        <f t="shared" si="207"/>
        <v>183</v>
      </c>
      <c r="K1658" s="117">
        <f t="shared" si="208"/>
        <v>664.5</v>
      </c>
      <c r="L1658" s="104">
        <f t="shared" si="209"/>
        <v>0.98167514380980914</v>
      </c>
    </row>
    <row r="1659" spans="1:12">
      <c r="A1659" s="52">
        <v>42872.814635416667</v>
      </c>
      <c r="B1659" s="3">
        <v>-0.43849483847858534</v>
      </c>
      <c r="C1659" s="4">
        <v>-0.19347118437725577</v>
      </c>
      <c r="D1659" s="63">
        <f t="shared" si="204"/>
        <v>1209</v>
      </c>
      <c r="E1659" s="117">
        <f t="shared" si="205"/>
        <v>314</v>
      </c>
      <c r="F1659" s="104">
        <f t="shared" si="206"/>
        <v>-0.14909927645642365</v>
      </c>
      <c r="G1659" s="52">
        <v>42873.127135416667</v>
      </c>
      <c r="H1659" s="3">
        <v>-0.86081558782180811</v>
      </c>
      <c r="I1659" s="4">
        <v>-0.17324064897411903</v>
      </c>
      <c r="J1659" s="63">
        <f t="shared" si="207"/>
        <v>274</v>
      </c>
      <c r="K1659" s="117">
        <f t="shared" si="208"/>
        <v>1139</v>
      </c>
      <c r="L1659" s="104">
        <f t="shared" si="209"/>
        <v>0.58914464302690039</v>
      </c>
    </row>
    <row r="1660" spans="1:12">
      <c r="A1660" s="52">
        <v>42872.814751157406</v>
      </c>
      <c r="B1660" s="3">
        <v>-0.4536669474846593</v>
      </c>
      <c r="C1660" s="4">
        <v>-0.27439332598980282</v>
      </c>
      <c r="D1660" s="63">
        <f t="shared" si="204"/>
        <v>1161</v>
      </c>
      <c r="E1660" s="117">
        <f t="shared" si="205"/>
        <v>116</v>
      </c>
      <c r="F1660" s="104">
        <f t="shared" si="206"/>
        <v>-0.25570036290703374</v>
      </c>
      <c r="G1660" s="52">
        <v>42873.127251157406</v>
      </c>
      <c r="H1660" s="3">
        <v>-0.87521791813828997</v>
      </c>
      <c r="I1660" s="4">
        <v>-3.1626901152159978E-2</v>
      </c>
      <c r="J1660" s="63">
        <f t="shared" si="207"/>
        <v>241</v>
      </c>
      <c r="K1660" s="117">
        <f t="shared" si="208"/>
        <v>1805.5</v>
      </c>
      <c r="L1660" s="104">
        <f t="shared" si="209"/>
        <v>0.63506146755319814</v>
      </c>
    </row>
    <row r="1661" spans="1:12">
      <c r="A1661" s="52">
        <v>42872.814866898145</v>
      </c>
      <c r="B1661" s="3">
        <v>-0.61637301588898952</v>
      </c>
      <c r="C1661" s="4">
        <v>-7.20879719584335E-2</v>
      </c>
      <c r="D1661" s="63">
        <f t="shared" si="204"/>
        <v>662</v>
      </c>
      <c r="E1661" s="117">
        <f t="shared" si="205"/>
        <v>792.5</v>
      </c>
      <c r="F1661" s="104">
        <f t="shared" si="206"/>
        <v>0.45917906915291645</v>
      </c>
      <c r="G1661" s="52">
        <v>42873.127366898145</v>
      </c>
      <c r="H1661" s="3">
        <v>-0.85959797755950351</v>
      </c>
      <c r="I1661" s="4">
        <v>8.8341696541135353E-3</v>
      </c>
      <c r="J1661" s="63">
        <f t="shared" si="207"/>
        <v>280</v>
      </c>
      <c r="K1661" s="117">
        <f t="shared" si="208"/>
        <v>1934.5</v>
      </c>
      <c r="L1661" s="104">
        <f t="shared" si="209"/>
        <v>0.80312530106197555</v>
      </c>
    </row>
    <row r="1662" spans="1:12">
      <c r="A1662" s="52">
        <v>42872.814982638884</v>
      </c>
      <c r="B1662" s="3">
        <v>-0.76685144300739316</v>
      </c>
      <c r="C1662" s="4">
        <v>-0.39577653840862337</v>
      </c>
      <c r="D1662" s="63">
        <f t="shared" si="204"/>
        <v>147</v>
      </c>
      <c r="E1662" s="117">
        <f t="shared" si="205"/>
        <v>19.5</v>
      </c>
      <c r="F1662" s="104">
        <f t="shared" si="206"/>
        <v>0.7382317354519875</v>
      </c>
      <c r="G1662" s="52">
        <v>42873.127482638884</v>
      </c>
      <c r="H1662" s="3">
        <v>-0.82883540162690772</v>
      </c>
      <c r="I1662" s="4">
        <v>6.9525775863523806E-2</v>
      </c>
      <c r="J1662" s="63">
        <f t="shared" si="207"/>
        <v>334</v>
      </c>
      <c r="K1662" s="117">
        <f t="shared" si="208"/>
        <v>2076.5</v>
      </c>
      <c r="L1662" s="104">
        <f t="shared" si="209"/>
        <v>0.29908862958644378</v>
      </c>
    </row>
    <row r="1663" spans="1:12">
      <c r="A1663" s="52">
        <v>42872.815098379629</v>
      </c>
      <c r="B1663" s="3">
        <v>-0.77388132195704451</v>
      </c>
      <c r="C1663" s="4">
        <v>-0.17324064897411903</v>
      </c>
      <c r="D1663" s="63">
        <f t="shared" si="204"/>
        <v>125</v>
      </c>
      <c r="E1663" s="117">
        <f t="shared" si="205"/>
        <v>381.5</v>
      </c>
      <c r="F1663" s="104">
        <f t="shared" si="206"/>
        <v>-0.4396561101087284</v>
      </c>
      <c r="G1663" s="52">
        <v>42873.127598379629</v>
      </c>
      <c r="H1663" s="3">
        <v>-0.84040055394680591</v>
      </c>
      <c r="I1663" s="4">
        <v>-0.25416279058666608</v>
      </c>
      <c r="J1663" s="63">
        <f t="shared" si="207"/>
        <v>311</v>
      </c>
      <c r="K1663" s="117">
        <f t="shared" si="208"/>
        <v>664.5</v>
      </c>
      <c r="L1663" s="104">
        <f t="shared" si="209"/>
        <v>-0.71362536348162786</v>
      </c>
    </row>
    <row r="1664" spans="1:12">
      <c r="A1664" s="52">
        <v>42872.815214120375</v>
      </c>
      <c r="B1664" s="3">
        <v>-0.72931413753233121</v>
      </c>
      <c r="C1664" s="4">
        <v>-9.2318507361570254E-2</v>
      </c>
      <c r="D1664" s="63">
        <f t="shared" si="204"/>
        <v>265</v>
      </c>
      <c r="E1664" s="117">
        <f t="shared" si="205"/>
        <v>719</v>
      </c>
      <c r="F1664" s="104">
        <f t="shared" si="206"/>
        <v>-0.42462998409353275</v>
      </c>
      <c r="G1664" s="52">
        <v>42873.127714120375</v>
      </c>
      <c r="H1664" s="3">
        <v>-0.81757162095692604</v>
      </c>
      <c r="I1664" s="4">
        <v>-0.15301011357098226</v>
      </c>
      <c r="J1664" s="63">
        <f t="shared" si="207"/>
        <v>358</v>
      </c>
      <c r="K1664" s="117">
        <f t="shared" si="208"/>
        <v>1226.5</v>
      </c>
      <c r="L1664" s="104">
        <f t="shared" si="209"/>
        <v>-0.72224452213616996</v>
      </c>
    </row>
    <row r="1665" spans="1:12">
      <c r="A1665" s="52">
        <v>42872.815329861114</v>
      </c>
      <c r="B1665" s="3">
        <v>-0.77342302252388773</v>
      </c>
      <c r="C1665" s="4">
        <v>-0.21370171978039254</v>
      </c>
      <c r="D1665" s="63">
        <f t="shared" si="204"/>
        <v>129</v>
      </c>
      <c r="E1665" s="117">
        <f t="shared" si="205"/>
        <v>259</v>
      </c>
      <c r="F1665" s="104">
        <f t="shared" si="206"/>
        <v>-0.38818242908311307</v>
      </c>
      <c r="G1665" s="52">
        <v>42873.127829861114</v>
      </c>
      <c r="H1665" s="3">
        <v>-0.76732724107130101</v>
      </c>
      <c r="I1665" s="4">
        <v>-0.37554600300548657</v>
      </c>
      <c r="J1665" s="63">
        <f t="shared" si="207"/>
        <v>464</v>
      </c>
      <c r="K1665" s="117">
        <f t="shared" si="208"/>
        <v>169</v>
      </c>
      <c r="L1665" s="104">
        <f t="shared" si="209"/>
        <v>-0.4312219531101894</v>
      </c>
    </row>
    <row r="1666" spans="1:12">
      <c r="A1666" s="52">
        <v>42872.815445601853</v>
      </c>
      <c r="B1666" s="3">
        <v>-0.83197580833642726</v>
      </c>
      <c r="C1666" s="4">
        <v>-0.39577653840862337</v>
      </c>
      <c r="D1666" s="63">
        <f t="shared" si="204"/>
        <v>19</v>
      </c>
      <c r="E1666" s="117">
        <f t="shared" si="205"/>
        <v>19.5</v>
      </c>
      <c r="F1666" s="104">
        <f t="shared" si="206"/>
        <v>-0.21710260125309958</v>
      </c>
      <c r="G1666" s="52">
        <v>42873.127945601853</v>
      </c>
      <c r="H1666" s="3">
        <v>-0.74062622752969853</v>
      </c>
      <c r="I1666" s="4">
        <v>-9.2318507361571989E-2</v>
      </c>
      <c r="J1666" s="63">
        <f t="shared" si="207"/>
        <v>517</v>
      </c>
      <c r="K1666" s="117">
        <f t="shared" si="208"/>
        <v>1527</v>
      </c>
      <c r="L1666" s="104">
        <f t="shared" si="209"/>
        <v>0.43668365552592692</v>
      </c>
    </row>
    <row r="1667" spans="1:12">
      <c r="A1667" s="52">
        <v>42872.815561342592</v>
      </c>
      <c r="B1667" s="3">
        <v>-0.87133697266572585</v>
      </c>
      <c r="C1667" s="4">
        <v>-0.35531546760234983</v>
      </c>
      <c r="D1667" s="63">
        <f t="shared" si="204"/>
        <v>2</v>
      </c>
      <c r="E1667" s="117">
        <f t="shared" si="205"/>
        <v>33.5</v>
      </c>
      <c r="F1667" s="104">
        <f t="shared" si="206"/>
        <v>0.55454128417716242</v>
      </c>
      <c r="G1667" s="52">
        <v>42873.128061342592</v>
      </c>
      <c r="H1667" s="3">
        <v>-0.72545703073204459</v>
      </c>
      <c r="I1667" s="4">
        <v>-0.11254904276470701</v>
      </c>
      <c r="J1667" s="63">
        <f t="shared" si="207"/>
        <v>553</v>
      </c>
      <c r="K1667" s="117">
        <f t="shared" si="208"/>
        <v>1463</v>
      </c>
      <c r="L1667" s="104">
        <f t="shared" si="209"/>
        <v>0.3118208780729913</v>
      </c>
    </row>
    <row r="1668" spans="1:12">
      <c r="A1668" s="52">
        <v>42872.81567708333</v>
      </c>
      <c r="B1668" s="3">
        <v>-0.82267070003685261</v>
      </c>
      <c r="C1668" s="4">
        <v>-0.19347118437725402</v>
      </c>
      <c r="D1668" s="63">
        <f t="shared" si="204"/>
        <v>33</v>
      </c>
      <c r="E1668" s="117">
        <f t="shared" si="205"/>
        <v>343.5</v>
      </c>
      <c r="F1668" s="104">
        <f t="shared" si="206"/>
        <v>0.59363201559086842</v>
      </c>
      <c r="G1668" s="52">
        <v>42873.12817708333</v>
      </c>
      <c r="H1668" s="3">
        <v>-0.76224165903435415</v>
      </c>
      <c r="I1668" s="4">
        <v>-5.1857436555296739E-2</v>
      </c>
      <c r="J1668" s="63">
        <f t="shared" si="207"/>
        <v>473</v>
      </c>
      <c r="K1668" s="117">
        <f t="shared" si="208"/>
        <v>1741</v>
      </c>
      <c r="L1668" s="104">
        <f t="shared" si="209"/>
        <v>-5.0068984511969394E-2</v>
      </c>
    </row>
    <row r="1669" spans="1:12">
      <c r="A1669" s="52">
        <v>42872.815792824069</v>
      </c>
      <c r="B1669" s="3">
        <v>-0.81279790151479481</v>
      </c>
      <c r="C1669" s="4">
        <v>-0.27439332598980282</v>
      </c>
      <c r="D1669" s="63">
        <f t="shared" si="204"/>
        <v>45</v>
      </c>
      <c r="E1669" s="117">
        <f t="shared" si="205"/>
        <v>116</v>
      </c>
      <c r="F1669" s="104">
        <f t="shared" si="206"/>
        <v>0.5816514088328657</v>
      </c>
      <c r="G1669" s="52">
        <v>42873.128292824069</v>
      </c>
      <c r="H1669" s="3">
        <v>-0.78425514479227221</v>
      </c>
      <c r="I1669" s="4">
        <v>-0.21370171978039254</v>
      </c>
      <c r="J1669" s="63">
        <f t="shared" si="207"/>
        <v>433</v>
      </c>
      <c r="K1669" s="117">
        <f t="shared" si="208"/>
        <v>909</v>
      </c>
      <c r="L1669" s="104">
        <f t="shared" si="209"/>
        <v>-0.32793903357377935</v>
      </c>
    </row>
    <row r="1670" spans="1:12">
      <c r="A1670" s="52">
        <v>42872.815908564815</v>
      </c>
      <c r="B1670" s="3">
        <v>-0.81703528530863823</v>
      </c>
      <c r="C1670" s="4">
        <v>-0.3148543967960763</v>
      </c>
      <c r="D1670" s="63">
        <f t="shared" si="204"/>
        <v>39</v>
      </c>
      <c r="E1670" s="117">
        <f t="shared" si="205"/>
        <v>62</v>
      </c>
      <c r="F1670" s="104">
        <f t="shared" si="206"/>
        <v>0.25528024470252725</v>
      </c>
      <c r="G1670" s="52">
        <v>42873.128408564815</v>
      </c>
      <c r="H1670" s="3">
        <v>-0.77826844177511312</v>
      </c>
      <c r="I1670" s="4">
        <v>-0.1327795781678455</v>
      </c>
      <c r="J1670" s="63">
        <f t="shared" si="207"/>
        <v>441</v>
      </c>
      <c r="K1670" s="117">
        <f t="shared" si="208"/>
        <v>1368</v>
      </c>
      <c r="L1670" s="104">
        <f t="shared" si="209"/>
        <v>-0.44261301322481678</v>
      </c>
    </row>
    <row r="1671" spans="1:12">
      <c r="A1671" s="52">
        <v>42872.816024305561</v>
      </c>
      <c r="B1671" s="3">
        <v>-0.82392543005732932</v>
      </c>
      <c r="C1671" s="4">
        <v>0.15044791747607084</v>
      </c>
      <c r="D1671" s="63">
        <f t="shared" si="204"/>
        <v>29</v>
      </c>
      <c r="E1671" s="117">
        <f t="shared" si="205"/>
        <v>1659</v>
      </c>
      <c r="F1671" s="104">
        <f t="shared" si="206"/>
        <v>-0.21076473879550114</v>
      </c>
      <c r="G1671" s="52">
        <v>42873.128524305561</v>
      </c>
      <c r="H1671" s="3">
        <v>-0.81554091540414453</v>
      </c>
      <c r="I1671" s="4">
        <v>-0.11254904276470701</v>
      </c>
      <c r="J1671" s="63">
        <f t="shared" si="207"/>
        <v>366</v>
      </c>
      <c r="K1671" s="117">
        <f t="shared" si="208"/>
        <v>1463</v>
      </c>
      <c r="L1671" s="104">
        <f t="shared" si="209"/>
        <v>-0.27726729937292638</v>
      </c>
    </row>
    <row r="1672" spans="1:12">
      <c r="A1672" s="52">
        <v>42872.8161400463</v>
      </c>
      <c r="B1672" s="3">
        <v>-0.72631810817734344</v>
      </c>
      <c r="C1672" s="4">
        <v>-9.2318507361571989E-2</v>
      </c>
      <c r="D1672" s="63">
        <f t="shared" si="204"/>
        <v>276</v>
      </c>
      <c r="E1672" s="117">
        <f t="shared" si="205"/>
        <v>676</v>
      </c>
      <c r="F1672" s="104">
        <f t="shared" si="206"/>
        <v>4.3463518092886809E-2</v>
      </c>
      <c r="G1672" s="52">
        <v>42873.1286400463</v>
      </c>
      <c r="H1672" s="3">
        <v>-0.85123449701866871</v>
      </c>
      <c r="I1672" s="4">
        <v>-0.25416279058666608</v>
      </c>
      <c r="J1672" s="63">
        <f t="shared" si="207"/>
        <v>296</v>
      </c>
      <c r="K1672" s="117">
        <f t="shared" si="208"/>
        <v>664.5</v>
      </c>
      <c r="L1672" s="104">
        <f t="shared" si="209"/>
        <v>0.66667113469469086</v>
      </c>
    </row>
    <row r="1673" spans="1:12">
      <c r="A1673" s="52">
        <v>42872.816255787038</v>
      </c>
      <c r="B1673" s="3">
        <v>-0.8072301856478562</v>
      </c>
      <c r="C1673" s="4">
        <v>-0.15301011357098226</v>
      </c>
      <c r="D1673" s="63">
        <f t="shared" si="204"/>
        <v>54</v>
      </c>
      <c r="E1673" s="117">
        <f t="shared" si="205"/>
        <v>437</v>
      </c>
      <c r="F1673" s="104">
        <f t="shared" si="206"/>
        <v>-6.5063494326381824E-2</v>
      </c>
      <c r="G1673" s="52">
        <v>42873.128755787038</v>
      </c>
      <c r="H1673" s="3">
        <v>-0.89094478726654969</v>
      </c>
      <c r="I1673" s="4">
        <v>-0.1327795781678455</v>
      </c>
      <c r="J1673" s="63">
        <f t="shared" si="207"/>
        <v>193</v>
      </c>
      <c r="K1673" s="117">
        <f t="shared" si="208"/>
        <v>1368</v>
      </c>
      <c r="L1673" s="104">
        <f t="shared" si="209"/>
        <v>0.71798895366688587</v>
      </c>
    </row>
    <row r="1674" spans="1:12">
      <c r="A1674" s="52">
        <v>42872.816371527777</v>
      </c>
      <c r="B1674" s="3">
        <v>-0.82895020526269714</v>
      </c>
      <c r="C1674" s="4">
        <v>-0.19347118437725402</v>
      </c>
      <c r="D1674" s="63">
        <f t="shared" si="204"/>
        <v>23</v>
      </c>
      <c r="E1674" s="117">
        <f t="shared" si="205"/>
        <v>343.5</v>
      </c>
      <c r="F1674" s="104">
        <f t="shared" si="206"/>
        <v>-0.35176577453271368</v>
      </c>
      <c r="G1674" s="52">
        <v>42873.128871527777</v>
      </c>
      <c r="H1674" s="3">
        <v>-0.90484321987783423</v>
      </c>
      <c r="I1674" s="4">
        <v>-0.35531546760234983</v>
      </c>
      <c r="J1674" s="63">
        <f t="shared" si="207"/>
        <v>133</v>
      </c>
      <c r="K1674" s="117">
        <f t="shared" si="208"/>
        <v>229.5</v>
      </c>
      <c r="L1674" s="104">
        <f t="shared" si="209"/>
        <v>0.3157182959542349</v>
      </c>
    </row>
    <row r="1675" spans="1:12">
      <c r="A1675" s="52">
        <v>42872.816487268516</v>
      </c>
      <c r="B1675" s="3">
        <v>-0.86509722641360598</v>
      </c>
      <c r="C1675" s="4">
        <v>-0.11254904276470701</v>
      </c>
      <c r="D1675" s="63">
        <f t="shared" si="204"/>
        <v>3</v>
      </c>
      <c r="E1675" s="117">
        <f t="shared" si="205"/>
        <v>618.5</v>
      </c>
      <c r="F1675" s="104">
        <f t="shared" si="206"/>
        <v>0.39590087995873313</v>
      </c>
      <c r="G1675" s="52">
        <v>42873.128987268516</v>
      </c>
      <c r="H1675" s="3">
        <v>-0.91532617884394818</v>
      </c>
      <c r="I1675" s="4">
        <v>-0.19347118437725577</v>
      </c>
      <c r="J1675" s="63">
        <f t="shared" si="207"/>
        <v>93</v>
      </c>
      <c r="K1675" s="117">
        <f t="shared" si="208"/>
        <v>1019.5</v>
      </c>
      <c r="L1675" s="104">
        <f t="shared" si="209"/>
        <v>0.28344485068142156</v>
      </c>
    </row>
    <row r="1676" spans="1:12">
      <c r="A1676" s="52">
        <v>42872.816603009254</v>
      </c>
      <c r="B1676" s="3">
        <v>-0.72601075755941458</v>
      </c>
      <c r="C1676" s="4">
        <v>-5.1857436555296739E-2</v>
      </c>
      <c r="D1676" s="63">
        <f t="shared" si="204"/>
        <v>279</v>
      </c>
      <c r="E1676" s="117">
        <f t="shared" si="205"/>
        <v>874.5</v>
      </c>
      <c r="F1676" s="104">
        <f t="shared" si="206"/>
        <v>4.8434117594101045E-2</v>
      </c>
      <c r="G1676" s="52">
        <v>42873.129103009254</v>
      </c>
      <c r="H1676" s="3">
        <v>-0.91410677611137736</v>
      </c>
      <c r="I1676" s="4">
        <v>-0.25416279058666608</v>
      </c>
      <c r="J1676" s="63">
        <f t="shared" si="207"/>
        <v>101</v>
      </c>
      <c r="K1676" s="117">
        <f t="shared" si="208"/>
        <v>664.5</v>
      </c>
      <c r="L1676" s="104">
        <f t="shared" si="209"/>
        <v>0.41019796944856851</v>
      </c>
    </row>
    <row r="1677" spans="1:12">
      <c r="A1677" s="52">
        <v>42872.81671875</v>
      </c>
      <c r="B1677" s="3">
        <v>-0.66274738806330535</v>
      </c>
      <c r="C1677" s="4">
        <v>-0.15301011357098226</v>
      </c>
      <c r="D1677" s="63">
        <f t="shared" si="204"/>
        <v>497</v>
      </c>
      <c r="E1677" s="117">
        <f t="shared" si="205"/>
        <v>437</v>
      </c>
      <c r="F1677" s="104">
        <f t="shared" si="206"/>
        <v>-0.13920619215681859</v>
      </c>
      <c r="G1677" s="52">
        <v>42873.12921875</v>
      </c>
      <c r="H1677" s="3">
        <v>-0.89639859322826165</v>
      </c>
      <c r="I1677" s="4">
        <v>-0.33508493219921309</v>
      </c>
      <c r="J1677" s="63">
        <f t="shared" si="207"/>
        <v>171</v>
      </c>
      <c r="K1677" s="117">
        <f t="shared" si="208"/>
        <v>297</v>
      </c>
      <c r="L1677" s="104">
        <f t="shared" si="209"/>
        <v>3.021684290605943E-2</v>
      </c>
    </row>
    <row r="1678" spans="1:12">
      <c r="A1678" s="52">
        <v>42872.816834490746</v>
      </c>
      <c r="B1678" s="3">
        <v>-0.77725401923893489</v>
      </c>
      <c r="C1678" s="4">
        <v>-3.1626901152159978E-2</v>
      </c>
      <c r="D1678" s="63">
        <f t="shared" si="204"/>
        <v>113</v>
      </c>
      <c r="E1678" s="117">
        <f t="shared" si="205"/>
        <v>956.5</v>
      </c>
      <c r="F1678" s="104">
        <f t="shared" si="206"/>
        <v>5.7350820024207411E-2</v>
      </c>
      <c r="G1678" s="52">
        <v>42873.129334490746</v>
      </c>
      <c r="H1678" s="3">
        <v>-0.88809066777219514</v>
      </c>
      <c r="I1678" s="4">
        <v>-7.20879719584335E-2</v>
      </c>
      <c r="J1678" s="63">
        <f t="shared" si="207"/>
        <v>205</v>
      </c>
      <c r="K1678" s="117">
        <f t="shared" si="208"/>
        <v>1653.5</v>
      </c>
      <c r="L1678" s="104">
        <f t="shared" si="209"/>
        <v>-0.41097703347406567</v>
      </c>
    </row>
    <row r="1679" spans="1:12">
      <c r="A1679" s="52">
        <v>42872.816950231485</v>
      </c>
      <c r="B1679" s="3">
        <v>-0.66710341193127476</v>
      </c>
      <c r="C1679" s="4">
        <v>-0.29462386139293956</v>
      </c>
      <c r="D1679" s="63">
        <f t="shared" si="204"/>
        <v>490</v>
      </c>
      <c r="E1679" s="117">
        <f t="shared" si="205"/>
        <v>88</v>
      </c>
      <c r="F1679" s="104">
        <f t="shared" si="206"/>
        <v>-0.28249405929014976</v>
      </c>
      <c r="G1679" s="52">
        <v>42873.129450231485</v>
      </c>
      <c r="H1679" s="3">
        <v>-0.89623099558930597</v>
      </c>
      <c r="I1679" s="4">
        <v>-0.23393225518352931</v>
      </c>
      <c r="J1679" s="63">
        <f t="shared" si="207"/>
        <v>172</v>
      </c>
      <c r="K1679" s="117">
        <f t="shared" si="208"/>
        <v>789</v>
      </c>
      <c r="L1679" s="104">
        <f t="shared" si="209"/>
        <v>-0.49208179138944852</v>
      </c>
    </row>
    <row r="1680" spans="1:12">
      <c r="A1680" s="52">
        <v>42872.817065972224</v>
      </c>
      <c r="B1680" s="3">
        <v>-0.6619218139012385</v>
      </c>
      <c r="C1680" s="4">
        <v>-7.20879719584335E-2</v>
      </c>
      <c r="D1680" s="63">
        <f t="shared" si="204"/>
        <v>501</v>
      </c>
      <c r="E1680" s="117">
        <f t="shared" si="205"/>
        <v>792.5</v>
      </c>
      <c r="F1680" s="104">
        <f t="shared" si="206"/>
        <v>0.94527494919585653</v>
      </c>
      <c r="G1680" s="52">
        <v>42873.129565972224</v>
      </c>
      <c r="H1680" s="3">
        <v>-0.89503670967001547</v>
      </c>
      <c r="I1680" s="4">
        <v>-0.11254904276470701</v>
      </c>
      <c r="J1680" s="63">
        <f t="shared" si="207"/>
        <v>179</v>
      </c>
      <c r="K1680" s="117">
        <f t="shared" si="208"/>
        <v>1463</v>
      </c>
      <c r="L1680" s="104">
        <f t="shared" si="209"/>
        <v>0.21181083682485805</v>
      </c>
    </row>
    <row r="1681" spans="1:12">
      <c r="A1681" s="52">
        <v>42872.817181712962</v>
      </c>
      <c r="B1681" s="3">
        <v>-0.71783032397349344</v>
      </c>
      <c r="C1681" s="4">
        <v>4.9295240460387052E-2</v>
      </c>
      <c r="D1681" s="63">
        <f t="shared" si="204"/>
        <v>306</v>
      </c>
      <c r="E1681" s="117">
        <f t="shared" si="205"/>
        <v>1304.5</v>
      </c>
      <c r="F1681" s="104">
        <f t="shared" si="206"/>
        <v>0.98984328436898172</v>
      </c>
      <c r="G1681" s="52">
        <v>42873.129681712962</v>
      </c>
      <c r="H1681" s="3">
        <v>-0.90162737456660491</v>
      </c>
      <c r="I1681" s="4">
        <v>-0.11254904276470701</v>
      </c>
      <c r="J1681" s="63">
        <f t="shared" si="207"/>
        <v>146</v>
      </c>
      <c r="K1681" s="117">
        <f t="shared" si="208"/>
        <v>1463</v>
      </c>
      <c r="L1681" s="104">
        <f t="shared" si="209"/>
        <v>0.3091964147861756</v>
      </c>
    </row>
    <row r="1682" spans="1:12">
      <c r="A1682" s="52">
        <v>42872.817297453701</v>
      </c>
      <c r="B1682" s="3">
        <v>-0.69648278938243713</v>
      </c>
      <c r="C1682" s="4">
        <v>-0.11254904276470701</v>
      </c>
      <c r="D1682" s="63">
        <f t="shared" si="204"/>
        <v>376</v>
      </c>
      <c r="E1682" s="117">
        <f t="shared" si="205"/>
        <v>618.5</v>
      </c>
      <c r="F1682" s="104">
        <f t="shared" si="206"/>
        <v>0.40998057384361902</v>
      </c>
      <c r="G1682" s="52">
        <v>42873.129797453701</v>
      </c>
      <c r="H1682" s="3">
        <v>-0.91410801823031362</v>
      </c>
      <c r="I1682" s="4">
        <v>-0.17324064897411903</v>
      </c>
      <c r="J1682" s="63">
        <f t="shared" si="207"/>
        <v>100</v>
      </c>
      <c r="K1682" s="117">
        <f t="shared" si="208"/>
        <v>1139</v>
      </c>
      <c r="L1682" s="104">
        <f t="shared" si="209"/>
        <v>0.42745519355409228</v>
      </c>
    </row>
    <row r="1683" spans="1:12">
      <c r="A1683" s="52">
        <v>42872.81741319444</v>
      </c>
      <c r="B1683" s="3">
        <v>-0.6767372120780365</v>
      </c>
      <c r="C1683" s="4">
        <v>-9.2318507361571989E-2</v>
      </c>
      <c r="D1683" s="63">
        <f t="shared" si="204"/>
        <v>450</v>
      </c>
      <c r="E1683" s="117">
        <f t="shared" si="205"/>
        <v>676</v>
      </c>
      <c r="F1683" s="104">
        <f t="shared" si="206"/>
        <v>0.68726215916924716</v>
      </c>
      <c r="G1683" s="52">
        <v>42873.12991319444</v>
      </c>
      <c r="H1683" s="3">
        <v>-0.90044048131724674</v>
      </c>
      <c r="I1683" s="4">
        <v>-0.25416279058666608</v>
      </c>
      <c r="J1683" s="63">
        <f t="shared" si="207"/>
        <v>154</v>
      </c>
      <c r="K1683" s="117">
        <f t="shared" si="208"/>
        <v>664.5</v>
      </c>
      <c r="L1683" s="104">
        <f t="shared" si="209"/>
        <v>-7.8910382524327582E-2</v>
      </c>
    </row>
    <row r="1684" spans="1:12">
      <c r="A1684" s="52">
        <v>42872.817528935186</v>
      </c>
      <c r="B1684" s="3">
        <v>-0.72044967060746901</v>
      </c>
      <c r="C1684" s="4">
        <v>-0.25416279058666608</v>
      </c>
      <c r="D1684" s="63">
        <f t="shared" si="204"/>
        <v>299</v>
      </c>
      <c r="E1684" s="117">
        <f t="shared" si="205"/>
        <v>150.5</v>
      </c>
      <c r="F1684" s="104">
        <f t="shared" si="206"/>
        <v>0.73012668921858792</v>
      </c>
      <c r="G1684" s="52">
        <v>42873.130028935186</v>
      </c>
      <c r="H1684" s="3">
        <v>-0.87739712938531955</v>
      </c>
      <c r="I1684" s="4">
        <v>-5.1857436555296739E-2</v>
      </c>
      <c r="J1684" s="63">
        <f t="shared" si="207"/>
        <v>238</v>
      </c>
      <c r="K1684" s="117">
        <f t="shared" si="208"/>
        <v>1741</v>
      </c>
      <c r="L1684" s="104">
        <f t="shared" si="209"/>
        <v>0.42667190037612557</v>
      </c>
    </row>
    <row r="1685" spans="1:12">
      <c r="A1685" s="52">
        <v>42872.817644675932</v>
      </c>
      <c r="B1685" s="3">
        <v>-0.77362494675123605</v>
      </c>
      <c r="C1685" s="4">
        <v>-0.3148543967960763</v>
      </c>
      <c r="D1685" s="63">
        <f t="shared" si="204"/>
        <v>128</v>
      </c>
      <c r="E1685" s="117">
        <f t="shared" si="205"/>
        <v>62</v>
      </c>
      <c r="F1685" s="104">
        <f t="shared" si="206"/>
        <v>-7.1577010056611087E-2</v>
      </c>
      <c r="G1685" s="52">
        <v>42873.130144675932</v>
      </c>
      <c r="H1685" s="3">
        <v>-0.88725719415365101</v>
      </c>
      <c r="I1685" s="4">
        <v>-7.20879719584335E-2</v>
      </c>
      <c r="J1685" s="63">
        <f t="shared" si="207"/>
        <v>210</v>
      </c>
      <c r="K1685" s="117">
        <f t="shared" si="208"/>
        <v>1653.5</v>
      </c>
      <c r="L1685" s="104">
        <f t="shared" si="209"/>
        <v>0.48735931797537529</v>
      </c>
    </row>
    <row r="1686" spans="1:12">
      <c r="A1686" s="52">
        <v>42872.81776041667</v>
      </c>
      <c r="B1686" s="3">
        <v>-0.73728181274241567</v>
      </c>
      <c r="C1686" s="4">
        <v>-0.41600707381176011</v>
      </c>
      <c r="D1686" s="63">
        <f t="shared" ref="D1686:D1749" si="210">_xlfn.RANK.AVG(B1686,B$21:B$2541,1)</f>
        <v>241</v>
      </c>
      <c r="E1686" s="117">
        <f t="shared" ref="E1686:E1749" si="211">_xlfn.RANK.AVG(C1686,C$21:C$2541,1)</f>
        <v>12.5</v>
      </c>
      <c r="F1686" s="104">
        <f t="shared" ref="F1686:F1749" si="212">CORREL(D1691:D1695,E1686:E1690)</f>
        <v>-7.2486826030613585E-2</v>
      </c>
      <c r="G1686" s="52">
        <v>42873.13026041667</v>
      </c>
      <c r="H1686" s="3">
        <v>-0.92245956688053876</v>
      </c>
      <c r="I1686" s="4">
        <v>-0.11254904276470701</v>
      </c>
      <c r="J1686" s="63">
        <f t="shared" ref="J1686:J1749" si="213">_xlfn.RANK.AVG(H1686,H$21:H$2361,1)</f>
        <v>64</v>
      </c>
      <c r="K1686" s="117">
        <f t="shared" ref="K1686:K1749" si="214">_xlfn.RANK.AVG(I1686,I$21:I$2361,1)</f>
        <v>1463</v>
      </c>
      <c r="L1686" s="104">
        <f t="shared" ref="L1686:L1749" si="215">CORREL(J1691:J1695,K1686:K1690)</f>
        <v>0.43734123413041154</v>
      </c>
    </row>
    <row r="1687" spans="1:12">
      <c r="A1687" s="52">
        <v>42872.817876157409</v>
      </c>
      <c r="B1687" s="3">
        <v>-0.76841969065827476</v>
      </c>
      <c r="C1687" s="4">
        <v>-9.2318507361570254E-2</v>
      </c>
      <c r="D1687" s="63">
        <f t="shared" si="210"/>
        <v>136</v>
      </c>
      <c r="E1687" s="117">
        <f t="shared" si="211"/>
        <v>719</v>
      </c>
      <c r="F1687" s="104">
        <f t="shared" si="212"/>
        <v>0.15717828968038824</v>
      </c>
      <c r="G1687" s="52">
        <v>42873.130376157409</v>
      </c>
      <c r="H1687" s="3">
        <v>-0.91372991551189409</v>
      </c>
      <c r="I1687" s="4">
        <v>-5.1857436555296739E-2</v>
      </c>
      <c r="J1687" s="63">
        <f t="shared" si="213"/>
        <v>104</v>
      </c>
      <c r="K1687" s="117">
        <f t="shared" si="214"/>
        <v>1741</v>
      </c>
      <c r="L1687" s="104">
        <f t="shared" si="215"/>
        <v>0.78384987095194281</v>
      </c>
    </row>
    <row r="1688" spans="1:12">
      <c r="A1688" s="52">
        <v>42872.817991898148</v>
      </c>
      <c r="B1688" s="3">
        <v>-0.76259722305377797</v>
      </c>
      <c r="C1688" s="4">
        <v>-0.23393225518352931</v>
      </c>
      <c r="D1688" s="63">
        <f t="shared" si="210"/>
        <v>161</v>
      </c>
      <c r="E1688" s="117">
        <f t="shared" si="211"/>
        <v>200.5</v>
      </c>
      <c r="F1688" s="104">
        <f t="shared" si="212"/>
        <v>-0.32806490910524455</v>
      </c>
      <c r="G1688" s="52">
        <v>42873.130491898148</v>
      </c>
      <c r="H1688" s="3">
        <v>-0.89368374108046023</v>
      </c>
      <c r="I1688" s="4">
        <v>-0.11254904276470701</v>
      </c>
      <c r="J1688" s="63">
        <f t="shared" si="213"/>
        <v>184</v>
      </c>
      <c r="K1688" s="117">
        <f t="shared" si="214"/>
        <v>1463</v>
      </c>
      <c r="L1688" s="104">
        <f t="shared" si="215"/>
        <v>0.38481260753843344</v>
      </c>
    </row>
    <row r="1689" spans="1:12">
      <c r="A1689" s="52">
        <v>42872.818107638886</v>
      </c>
      <c r="B1689" s="3">
        <v>-0.79031557589546986</v>
      </c>
      <c r="C1689" s="4">
        <v>-9.2318507361570254E-2</v>
      </c>
      <c r="D1689" s="63">
        <f t="shared" si="210"/>
        <v>80</v>
      </c>
      <c r="E1689" s="117">
        <f t="shared" si="211"/>
        <v>719</v>
      </c>
      <c r="F1689" s="104">
        <f t="shared" si="212"/>
        <v>-0.33581538118930304</v>
      </c>
      <c r="G1689" s="52">
        <v>42873.130607638886</v>
      </c>
      <c r="H1689" s="3">
        <v>-0.87124067903579749</v>
      </c>
      <c r="I1689" s="4">
        <v>-0.25416279058666608</v>
      </c>
      <c r="J1689" s="63">
        <f t="shared" si="213"/>
        <v>252</v>
      </c>
      <c r="K1689" s="117">
        <f t="shared" si="214"/>
        <v>664.5</v>
      </c>
      <c r="L1689" s="104">
        <f t="shared" si="215"/>
        <v>0.47257773233763611</v>
      </c>
    </row>
    <row r="1690" spans="1:12">
      <c r="A1690" s="52">
        <v>42872.818223379625</v>
      </c>
      <c r="B1690" s="3">
        <v>-0.78658668599776749</v>
      </c>
      <c r="C1690" s="4">
        <v>-0.27439332598980282</v>
      </c>
      <c r="D1690" s="63">
        <f t="shared" si="210"/>
        <v>86</v>
      </c>
      <c r="E1690" s="117">
        <f t="shared" si="211"/>
        <v>116</v>
      </c>
      <c r="F1690" s="104">
        <f t="shared" si="212"/>
        <v>0.3459781576055202</v>
      </c>
      <c r="G1690" s="52">
        <v>42873.130723379625</v>
      </c>
      <c r="H1690" s="3">
        <v>-0.87741155795307635</v>
      </c>
      <c r="I1690" s="4">
        <v>-7.20879719584335E-2</v>
      </c>
      <c r="J1690" s="63">
        <f t="shared" si="213"/>
        <v>237</v>
      </c>
      <c r="K1690" s="117">
        <f t="shared" si="214"/>
        <v>1653.5</v>
      </c>
      <c r="L1690" s="104">
        <f t="shared" si="215"/>
        <v>-3.8630664548600799E-2</v>
      </c>
    </row>
    <row r="1691" spans="1:12">
      <c r="A1691" s="52">
        <v>42872.818339120371</v>
      </c>
      <c r="B1691" s="3">
        <v>-0.76094665480596524</v>
      </c>
      <c r="C1691" s="4">
        <v>-0.1327795781678455</v>
      </c>
      <c r="D1691" s="63">
        <f t="shared" si="210"/>
        <v>166</v>
      </c>
      <c r="E1691" s="117">
        <f t="shared" si="211"/>
        <v>531.5</v>
      </c>
      <c r="F1691" s="104">
        <f t="shared" si="212"/>
        <v>0.35825516146180486</v>
      </c>
      <c r="G1691" s="52">
        <v>42873.130839120371</v>
      </c>
      <c r="H1691" s="3">
        <v>-0.91132514073809878</v>
      </c>
      <c r="I1691" s="4">
        <v>8.975631126666056E-2</v>
      </c>
      <c r="J1691" s="63">
        <f t="shared" si="213"/>
        <v>114</v>
      </c>
      <c r="K1691" s="117">
        <f t="shared" si="214"/>
        <v>2109</v>
      </c>
      <c r="L1691" s="104">
        <f t="shared" si="215"/>
        <v>0.37508058846829734</v>
      </c>
    </row>
    <row r="1692" spans="1:12">
      <c r="A1692" s="52">
        <v>42872.81845486111</v>
      </c>
      <c r="B1692" s="3">
        <v>-0.74002378194358875</v>
      </c>
      <c r="C1692" s="4">
        <v>-0.23393225518352931</v>
      </c>
      <c r="D1692" s="63">
        <f t="shared" si="210"/>
        <v>228</v>
      </c>
      <c r="E1692" s="117">
        <f t="shared" si="211"/>
        <v>200.5</v>
      </c>
      <c r="F1692" s="104">
        <f t="shared" si="212"/>
        <v>0.29026818058162251</v>
      </c>
      <c r="G1692" s="52">
        <v>42873.13095486111</v>
      </c>
      <c r="H1692" s="3">
        <v>-0.92956719384839581</v>
      </c>
      <c r="I1692" s="4">
        <v>-0.15301011357098226</v>
      </c>
      <c r="J1692" s="63">
        <f t="shared" si="213"/>
        <v>37</v>
      </c>
      <c r="K1692" s="117">
        <f t="shared" si="214"/>
        <v>1226.5</v>
      </c>
      <c r="L1692" s="104">
        <f t="shared" si="215"/>
        <v>0.31623921661727167</v>
      </c>
    </row>
    <row r="1693" spans="1:12">
      <c r="A1693" s="52">
        <v>42872.818570601856</v>
      </c>
      <c r="B1693" s="3">
        <v>-0.76532206641396694</v>
      </c>
      <c r="C1693" s="4">
        <v>-0.1327795781678455</v>
      </c>
      <c r="D1693" s="63">
        <f t="shared" si="210"/>
        <v>153</v>
      </c>
      <c r="E1693" s="117">
        <f t="shared" si="211"/>
        <v>531.5</v>
      </c>
      <c r="F1693" s="104">
        <f t="shared" si="212"/>
        <v>0.10157682181914338</v>
      </c>
      <c r="G1693" s="52">
        <v>42873.131070601856</v>
      </c>
      <c r="H1693" s="3">
        <v>-0.93228480752489307</v>
      </c>
      <c r="I1693" s="4">
        <v>-3.1626901152159978E-2</v>
      </c>
      <c r="J1693" s="63">
        <f t="shared" si="213"/>
        <v>29</v>
      </c>
      <c r="K1693" s="117">
        <f t="shared" si="214"/>
        <v>1805.5</v>
      </c>
      <c r="L1693" s="104">
        <f t="shared" si="215"/>
        <v>0.58460136315095723</v>
      </c>
    </row>
    <row r="1694" spans="1:12">
      <c r="A1694" s="52">
        <v>42872.818686342594</v>
      </c>
      <c r="B1694" s="3">
        <v>-0.83306309890326224</v>
      </c>
      <c r="C1694" s="4">
        <v>-0.23393225518352931</v>
      </c>
      <c r="D1694" s="63">
        <f t="shared" si="210"/>
        <v>18</v>
      </c>
      <c r="E1694" s="117">
        <f t="shared" si="211"/>
        <v>200.5</v>
      </c>
      <c r="F1694" s="104">
        <f t="shared" si="212"/>
        <v>-0.56227802569903684</v>
      </c>
      <c r="G1694" s="52">
        <v>42873.131186342594</v>
      </c>
      <c r="H1694" s="3">
        <v>-0.94300300413634963</v>
      </c>
      <c r="I1694" s="4">
        <v>-0.1327795781678455</v>
      </c>
      <c r="J1694" s="63">
        <f t="shared" si="213"/>
        <v>6</v>
      </c>
      <c r="K1694" s="117">
        <f t="shared" si="214"/>
        <v>1368</v>
      </c>
      <c r="L1694" s="104">
        <f t="shared" si="215"/>
        <v>0.16843662049098276</v>
      </c>
    </row>
    <row r="1695" spans="1:12">
      <c r="A1695" s="52">
        <v>42872.818802083333</v>
      </c>
      <c r="B1695" s="3">
        <v>-0.79445212313403524</v>
      </c>
      <c r="C1695" s="4">
        <v>-0.29462386139293956</v>
      </c>
      <c r="D1695" s="63">
        <f t="shared" si="210"/>
        <v>76</v>
      </c>
      <c r="E1695" s="117">
        <f t="shared" si="211"/>
        <v>88</v>
      </c>
      <c r="F1695" s="104">
        <f t="shared" si="212"/>
        <v>-0.79943459876274592</v>
      </c>
      <c r="G1695" s="52">
        <v>42873.131302083333</v>
      </c>
      <c r="H1695" s="3">
        <v>-0.92524555763555993</v>
      </c>
      <c r="I1695" s="4">
        <v>-0.21370171978039254</v>
      </c>
      <c r="J1695" s="63">
        <f t="shared" si="213"/>
        <v>49</v>
      </c>
      <c r="K1695" s="117">
        <f t="shared" si="214"/>
        <v>909</v>
      </c>
      <c r="L1695" s="104">
        <f t="shared" si="215"/>
        <v>0.31869910899394388</v>
      </c>
    </row>
    <row r="1696" spans="1:12">
      <c r="A1696" s="52">
        <v>42872.818917824072</v>
      </c>
      <c r="B1696" s="3">
        <v>-0.73472042670772364</v>
      </c>
      <c r="C1696" s="4">
        <v>-0.23393225518352931</v>
      </c>
      <c r="D1696" s="63">
        <f t="shared" si="210"/>
        <v>246</v>
      </c>
      <c r="E1696" s="117">
        <f t="shared" si="211"/>
        <v>200.5</v>
      </c>
      <c r="F1696" s="104">
        <f t="shared" si="212"/>
        <v>-0.918110430902912</v>
      </c>
      <c r="G1696" s="52">
        <v>42873.131417824072</v>
      </c>
      <c r="H1696" s="3">
        <v>-0.89924922786014749</v>
      </c>
      <c r="I1696" s="4">
        <v>-0.15301011357098052</v>
      </c>
      <c r="J1696" s="63">
        <f t="shared" si="213"/>
        <v>156</v>
      </c>
      <c r="K1696" s="117">
        <f t="shared" si="214"/>
        <v>1290</v>
      </c>
      <c r="L1696" s="104">
        <f t="shared" si="215"/>
        <v>0.46725081799573981</v>
      </c>
    </row>
    <row r="1697" spans="1:12">
      <c r="A1697" s="52">
        <v>42872.819033564811</v>
      </c>
      <c r="B1697" s="3">
        <v>-0.70098076869931847</v>
      </c>
      <c r="C1697" s="4">
        <v>-7.20879719584335E-2</v>
      </c>
      <c r="D1697" s="63">
        <f t="shared" si="210"/>
        <v>363</v>
      </c>
      <c r="E1697" s="117">
        <f t="shared" si="211"/>
        <v>792.5</v>
      </c>
      <c r="F1697" s="104">
        <f t="shared" si="212"/>
        <v>0.18691344905237181</v>
      </c>
      <c r="G1697" s="52">
        <v>42873.131533564811</v>
      </c>
      <c r="H1697" s="3">
        <v>-0.88667907045423244</v>
      </c>
      <c r="I1697" s="4">
        <v>-0.43623760921489685</v>
      </c>
      <c r="J1697" s="63">
        <f t="shared" si="213"/>
        <v>212</v>
      </c>
      <c r="K1697" s="117">
        <f t="shared" si="214"/>
        <v>61</v>
      </c>
      <c r="L1697" s="104">
        <f t="shared" si="215"/>
        <v>-5.9530606455440664E-2</v>
      </c>
    </row>
    <row r="1698" spans="1:12">
      <c r="A1698" s="52">
        <v>42872.819149305556</v>
      </c>
      <c r="B1698" s="3">
        <v>-0.74867638207947895</v>
      </c>
      <c r="C1698" s="4">
        <v>-0.23393225518352931</v>
      </c>
      <c r="D1698" s="63">
        <f t="shared" si="210"/>
        <v>207</v>
      </c>
      <c r="E1698" s="117">
        <f t="shared" si="211"/>
        <v>200.5</v>
      </c>
      <c r="F1698" s="104">
        <f t="shared" si="212"/>
        <v>0.84002361284936866</v>
      </c>
      <c r="G1698" s="52">
        <v>42873.131649305556</v>
      </c>
      <c r="H1698" s="3">
        <v>-0.90142517930386867</v>
      </c>
      <c r="I1698" s="4">
        <v>-5.1857436555296739E-2</v>
      </c>
      <c r="J1698" s="63">
        <f t="shared" si="213"/>
        <v>148</v>
      </c>
      <c r="K1698" s="117">
        <f t="shared" si="214"/>
        <v>1741</v>
      </c>
      <c r="L1698" s="104">
        <f t="shared" si="215"/>
        <v>-0.27004158559738339</v>
      </c>
    </row>
    <row r="1699" spans="1:12">
      <c r="A1699" s="52">
        <v>42872.819265046295</v>
      </c>
      <c r="B1699" s="3">
        <v>-0.82357143647844311</v>
      </c>
      <c r="C1699" s="4">
        <v>-0.33508493219921309</v>
      </c>
      <c r="D1699" s="63">
        <f t="shared" si="210"/>
        <v>30</v>
      </c>
      <c r="E1699" s="117">
        <f t="shared" si="211"/>
        <v>43.5</v>
      </c>
      <c r="F1699" s="104">
        <f t="shared" si="212"/>
        <v>0.64398783282985639</v>
      </c>
      <c r="G1699" s="52">
        <v>42873.131765046295</v>
      </c>
      <c r="H1699" s="3">
        <v>-0.92062587250759065</v>
      </c>
      <c r="I1699" s="4">
        <v>-0.23393225518352931</v>
      </c>
      <c r="J1699" s="63">
        <f t="shared" si="213"/>
        <v>70</v>
      </c>
      <c r="K1699" s="117">
        <f t="shared" si="214"/>
        <v>789</v>
      </c>
      <c r="L1699" s="104">
        <f t="shared" si="215"/>
        <v>-8.8673153641798896E-2</v>
      </c>
    </row>
    <row r="1700" spans="1:12">
      <c r="A1700" s="52">
        <v>42872.819380787041</v>
      </c>
      <c r="B1700" s="3">
        <v>-0.79088462907649526</v>
      </c>
      <c r="C1700" s="4">
        <v>-0.27439332598980282</v>
      </c>
      <c r="D1700" s="63">
        <f t="shared" si="210"/>
        <v>78</v>
      </c>
      <c r="E1700" s="117">
        <f t="shared" si="211"/>
        <v>116</v>
      </c>
      <c r="F1700" s="104">
        <f t="shared" si="212"/>
        <v>0.57938719527343985</v>
      </c>
      <c r="G1700" s="52">
        <v>42873.131880787041</v>
      </c>
      <c r="H1700" s="3">
        <v>-0.92143042651584672</v>
      </c>
      <c r="I1700" s="4">
        <v>8.975631126666056E-2</v>
      </c>
      <c r="J1700" s="63">
        <f t="shared" si="213"/>
        <v>67</v>
      </c>
      <c r="K1700" s="117">
        <f t="shared" si="214"/>
        <v>2109</v>
      </c>
      <c r="L1700" s="104">
        <f t="shared" si="215"/>
        <v>-2.4785165819782282E-2</v>
      </c>
    </row>
    <row r="1701" spans="1:12">
      <c r="A1701" s="52">
        <v>42872.81949652778</v>
      </c>
      <c r="B1701" s="3">
        <v>-0.78340052217136158</v>
      </c>
      <c r="C1701" s="4">
        <v>-3.1626901152159978E-2</v>
      </c>
      <c r="D1701" s="63">
        <f t="shared" si="210"/>
        <v>94</v>
      </c>
      <c r="E1701" s="117">
        <f t="shared" si="211"/>
        <v>956.5</v>
      </c>
      <c r="F1701" s="104">
        <f t="shared" si="212"/>
        <v>0.22189552034723012</v>
      </c>
      <c r="G1701" s="52">
        <v>42873.13199652778</v>
      </c>
      <c r="H1701" s="3">
        <v>-0.91450072378392067</v>
      </c>
      <c r="I1701" s="4">
        <v>-0.33508493219921309</v>
      </c>
      <c r="J1701" s="63">
        <f t="shared" si="213"/>
        <v>97</v>
      </c>
      <c r="K1701" s="117">
        <f t="shared" si="214"/>
        <v>297</v>
      </c>
      <c r="L1701" s="104">
        <f t="shared" si="215"/>
        <v>-0.26066597179635942</v>
      </c>
    </row>
    <row r="1702" spans="1:12">
      <c r="A1702" s="52">
        <v>42872.819612268519</v>
      </c>
      <c r="B1702" s="3">
        <v>-0.82147894901213436</v>
      </c>
      <c r="C1702" s="4">
        <v>-3.1626901152159978E-2</v>
      </c>
      <c r="D1702" s="63">
        <f t="shared" si="210"/>
        <v>35</v>
      </c>
      <c r="E1702" s="117">
        <f t="shared" si="211"/>
        <v>956.5</v>
      </c>
      <c r="F1702" s="104">
        <f t="shared" si="212"/>
        <v>0.46191446175306056</v>
      </c>
      <c r="G1702" s="52">
        <v>42873.132112268519</v>
      </c>
      <c r="H1702" s="3">
        <v>-0.9176193142069331</v>
      </c>
      <c r="I1702" s="4">
        <v>-1.1396365749024967E-2</v>
      </c>
      <c r="J1702" s="63">
        <f t="shared" si="213"/>
        <v>81</v>
      </c>
      <c r="K1702" s="117">
        <f t="shared" si="214"/>
        <v>1846.5</v>
      </c>
      <c r="L1702" s="104">
        <f t="shared" si="215"/>
        <v>-0.22344095411358009</v>
      </c>
    </row>
    <row r="1703" spans="1:12">
      <c r="A1703" s="52">
        <v>42872.819728009257</v>
      </c>
      <c r="B1703" s="3">
        <v>-0.78398532761444661</v>
      </c>
      <c r="C1703" s="4">
        <v>-0.25416279058666608</v>
      </c>
      <c r="D1703" s="63">
        <f t="shared" si="210"/>
        <v>90</v>
      </c>
      <c r="E1703" s="117">
        <f t="shared" si="211"/>
        <v>150.5</v>
      </c>
      <c r="F1703" s="104">
        <f t="shared" si="212"/>
        <v>0.37893860924214373</v>
      </c>
      <c r="G1703" s="52">
        <v>42873.132228009257</v>
      </c>
      <c r="H1703" s="3">
        <v>-0.91733360798968089</v>
      </c>
      <c r="I1703" s="4">
        <v>-0.23393225518352931</v>
      </c>
      <c r="J1703" s="63">
        <f t="shared" si="213"/>
        <v>85</v>
      </c>
      <c r="K1703" s="117">
        <f t="shared" si="214"/>
        <v>789</v>
      </c>
      <c r="L1703" s="104">
        <f t="shared" si="215"/>
        <v>0.54959377311408841</v>
      </c>
    </row>
    <row r="1704" spans="1:12">
      <c r="A1704" s="52">
        <v>42872.819843749996</v>
      </c>
      <c r="B1704" s="3">
        <v>-0.76458354994823863</v>
      </c>
      <c r="C1704" s="4">
        <v>-0.21370171978039254</v>
      </c>
      <c r="D1704" s="63">
        <f t="shared" si="210"/>
        <v>154</v>
      </c>
      <c r="E1704" s="117">
        <f t="shared" si="211"/>
        <v>259</v>
      </c>
      <c r="F1704" s="104">
        <f t="shared" si="212"/>
        <v>0.70669251670656108</v>
      </c>
      <c r="G1704" s="52">
        <v>42873.132343749996</v>
      </c>
      <c r="H1704" s="3">
        <v>-0.92479384922991315</v>
      </c>
      <c r="I1704" s="4">
        <v>-0.21370171978039254</v>
      </c>
      <c r="J1704" s="63">
        <f t="shared" si="213"/>
        <v>50</v>
      </c>
      <c r="K1704" s="117">
        <f t="shared" si="214"/>
        <v>909</v>
      </c>
      <c r="L1704" s="104">
        <f t="shared" si="215"/>
        <v>0.7130594832040702</v>
      </c>
    </row>
    <row r="1705" spans="1:12">
      <c r="A1705" s="52">
        <v>42872.819959490742</v>
      </c>
      <c r="B1705" s="3">
        <v>-0.77228844694239274</v>
      </c>
      <c r="C1705" s="4">
        <v>-3.1626901152159978E-2</v>
      </c>
      <c r="D1705" s="63">
        <f t="shared" si="210"/>
        <v>132</v>
      </c>
      <c r="E1705" s="117">
        <f t="shared" si="211"/>
        <v>956.5</v>
      </c>
      <c r="F1705" s="104">
        <f t="shared" si="212"/>
        <v>0.64016305174263222</v>
      </c>
      <c r="G1705" s="52">
        <v>42873.132459490742</v>
      </c>
      <c r="H1705" s="3">
        <v>-0.91520379218889314</v>
      </c>
      <c r="I1705" s="4">
        <v>-0.23393225518352931</v>
      </c>
      <c r="J1705" s="63">
        <f t="shared" si="213"/>
        <v>94</v>
      </c>
      <c r="K1705" s="117">
        <f t="shared" si="214"/>
        <v>789</v>
      </c>
      <c r="L1705" s="104">
        <f t="shared" si="215"/>
        <v>0.64355679575496183</v>
      </c>
    </row>
    <row r="1706" spans="1:12">
      <c r="A1706" s="52">
        <v>42872.820075231481</v>
      </c>
      <c r="B1706" s="3">
        <v>-0.7367343822723168</v>
      </c>
      <c r="C1706" s="4">
        <v>2.9064705057250291E-2</v>
      </c>
      <c r="D1706" s="63">
        <f t="shared" si="210"/>
        <v>243</v>
      </c>
      <c r="E1706" s="117">
        <f t="shared" si="211"/>
        <v>1226.5</v>
      </c>
      <c r="F1706" s="104">
        <f t="shared" si="212"/>
        <v>0.76116912073506227</v>
      </c>
      <c r="G1706" s="52">
        <v>42873.132575231481</v>
      </c>
      <c r="H1706" s="3">
        <v>-0.90861755984864856</v>
      </c>
      <c r="I1706" s="4">
        <v>-0.35531546760234983</v>
      </c>
      <c r="J1706" s="63">
        <f t="shared" si="213"/>
        <v>123</v>
      </c>
      <c r="K1706" s="117">
        <f t="shared" si="214"/>
        <v>229.5</v>
      </c>
      <c r="L1706" s="104">
        <f t="shared" si="215"/>
        <v>0.7821675076170197</v>
      </c>
    </row>
    <row r="1707" spans="1:12">
      <c r="A1707" s="52">
        <v>42872.820190972227</v>
      </c>
      <c r="B1707" s="3">
        <v>-0.68938978777608295</v>
      </c>
      <c r="C1707" s="4">
        <v>-0.11254904276470701</v>
      </c>
      <c r="D1707" s="63">
        <f t="shared" si="210"/>
        <v>408</v>
      </c>
      <c r="E1707" s="117">
        <f t="shared" si="211"/>
        <v>618.5</v>
      </c>
      <c r="F1707" s="104">
        <f t="shared" si="212"/>
        <v>0.65647163106957418</v>
      </c>
      <c r="G1707" s="52">
        <v>42873.132690972227</v>
      </c>
      <c r="H1707" s="3">
        <v>-0.92220797501101559</v>
      </c>
      <c r="I1707" s="4">
        <v>-0.11254904276470701</v>
      </c>
      <c r="J1707" s="63">
        <f t="shared" si="213"/>
        <v>65</v>
      </c>
      <c r="K1707" s="117">
        <f t="shared" si="214"/>
        <v>1463</v>
      </c>
      <c r="L1707" s="104">
        <f t="shared" si="215"/>
        <v>0.29044562180721623</v>
      </c>
    </row>
    <row r="1708" spans="1:12">
      <c r="A1708" s="52">
        <v>42872.820306712965</v>
      </c>
      <c r="B1708" s="3">
        <v>-0.7168714193982556</v>
      </c>
      <c r="C1708" s="4">
        <v>8.975631126666056E-2</v>
      </c>
      <c r="D1708" s="63">
        <f t="shared" si="210"/>
        <v>309</v>
      </c>
      <c r="E1708" s="117">
        <f t="shared" si="211"/>
        <v>1443</v>
      </c>
      <c r="F1708" s="104">
        <f t="shared" si="212"/>
        <v>0.6505521578421517</v>
      </c>
      <c r="G1708" s="52">
        <v>42873.132806712965</v>
      </c>
      <c r="H1708" s="3">
        <v>-0.92646536135338131</v>
      </c>
      <c r="I1708" s="4">
        <v>2.9064705057250291E-2</v>
      </c>
      <c r="J1708" s="63">
        <f t="shared" si="213"/>
        <v>43</v>
      </c>
      <c r="K1708" s="117">
        <f t="shared" si="214"/>
        <v>1989.5</v>
      </c>
      <c r="L1708" s="104">
        <f t="shared" si="215"/>
        <v>0.69350329267837729</v>
      </c>
    </row>
    <row r="1709" spans="1:12">
      <c r="A1709" s="52">
        <v>42872.820422453704</v>
      </c>
      <c r="B1709" s="3">
        <v>-0.80425296601503671</v>
      </c>
      <c r="C1709" s="4">
        <v>-0.25416279058666608</v>
      </c>
      <c r="D1709" s="63">
        <f t="shared" si="210"/>
        <v>61</v>
      </c>
      <c r="E1709" s="117">
        <f t="shared" si="211"/>
        <v>150.5</v>
      </c>
      <c r="F1709" s="104">
        <f t="shared" si="212"/>
        <v>-0.75769692190051774</v>
      </c>
      <c r="G1709" s="52">
        <v>42873.132922453704</v>
      </c>
      <c r="H1709" s="3">
        <v>-0.93651558808843949</v>
      </c>
      <c r="I1709" s="4">
        <v>-0.21370171978039254</v>
      </c>
      <c r="J1709" s="63">
        <f t="shared" si="213"/>
        <v>18</v>
      </c>
      <c r="K1709" s="117">
        <f t="shared" si="214"/>
        <v>909</v>
      </c>
      <c r="L1709" s="104">
        <f t="shared" si="215"/>
        <v>0.7079057348095128</v>
      </c>
    </row>
    <row r="1710" spans="1:12">
      <c r="A1710" s="52">
        <v>42872.820538194443</v>
      </c>
      <c r="B1710" s="3">
        <v>-0.7756038962113897</v>
      </c>
      <c r="C1710" s="4">
        <v>-0.15301011357098226</v>
      </c>
      <c r="D1710" s="63">
        <f t="shared" si="210"/>
        <v>120</v>
      </c>
      <c r="E1710" s="117">
        <f t="shared" si="211"/>
        <v>437</v>
      </c>
      <c r="F1710" s="104">
        <f t="shared" si="212"/>
        <v>0.14674619927756141</v>
      </c>
      <c r="G1710" s="52">
        <v>42873.133038194443</v>
      </c>
      <c r="H1710" s="3">
        <v>-0.93794184248176449</v>
      </c>
      <c r="I1710" s="4">
        <v>-0.1327795781678455</v>
      </c>
      <c r="J1710" s="63">
        <f t="shared" si="213"/>
        <v>16</v>
      </c>
      <c r="K1710" s="117">
        <f t="shared" si="214"/>
        <v>1368</v>
      </c>
      <c r="L1710" s="104">
        <f t="shared" si="215"/>
        <v>0.56837286309537627</v>
      </c>
    </row>
    <row r="1711" spans="1:12">
      <c r="A1711" s="52">
        <v>42872.820653935181</v>
      </c>
      <c r="B1711" s="3">
        <v>-0.68855301753643483</v>
      </c>
      <c r="C1711" s="4">
        <v>-0.3148543967960763</v>
      </c>
      <c r="D1711" s="63">
        <f t="shared" si="210"/>
        <v>414</v>
      </c>
      <c r="E1711" s="117">
        <f t="shared" si="211"/>
        <v>62</v>
      </c>
      <c r="F1711" s="104">
        <f t="shared" si="212"/>
        <v>-0.2693239472092791</v>
      </c>
      <c r="G1711" s="52">
        <v>42873.133153935181</v>
      </c>
      <c r="H1711" s="3">
        <v>-0.91319036266297293</v>
      </c>
      <c r="I1711" s="4">
        <v>-0.17324064897411903</v>
      </c>
      <c r="J1711" s="63">
        <f t="shared" si="213"/>
        <v>107</v>
      </c>
      <c r="K1711" s="117">
        <f t="shared" si="214"/>
        <v>1139</v>
      </c>
      <c r="L1711" s="104">
        <f t="shared" si="215"/>
        <v>-0.45551364378705106</v>
      </c>
    </row>
    <row r="1712" spans="1:12">
      <c r="A1712" s="52">
        <v>42872.82076967592</v>
      </c>
      <c r="B1712" s="3">
        <v>-0.76548176143016344</v>
      </c>
      <c r="C1712" s="4">
        <v>-0.19347118437725577</v>
      </c>
      <c r="D1712" s="63">
        <f t="shared" si="210"/>
        <v>151</v>
      </c>
      <c r="E1712" s="117">
        <f t="shared" si="211"/>
        <v>314</v>
      </c>
      <c r="F1712" s="104">
        <f t="shared" si="212"/>
        <v>-0.68006140301119145</v>
      </c>
      <c r="G1712" s="52">
        <v>42873.13326967592</v>
      </c>
      <c r="H1712" s="3">
        <v>-0.86386183394453342</v>
      </c>
      <c r="I1712" s="4">
        <v>-0.35531546760234983</v>
      </c>
      <c r="J1712" s="63">
        <f t="shared" si="213"/>
        <v>270</v>
      </c>
      <c r="K1712" s="117">
        <f t="shared" si="214"/>
        <v>229.5</v>
      </c>
      <c r="L1712" s="104">
        <f t="shared" si="215"/>
        <v>-0.78028052898645328</v>
      </c>
    </row>
    <row r="1713" spans="1:12">
      <c r="A1713" s="52">
        <v>42872.820885416666</v>
      </c>
      <c r="B1713" s="3">
        <v>-0.7419546709807856</v>
      </c>
      <c r="C1713" s="4">
        <v>-0.21370171978039254</v>
      </c>
      <c r="D1713" s="63">
        <f t="shared" si="210"/>
        <v>226</v>
      </c>
      <c r="E1713" s="117">
        <f t="shared" si="211"/>
        <v>259</v>
      </c>
      <c r="F1713" s="104">
        <f t="shared" si="212"/>
        <v>-0.68182772564391136</v>
      </c>
      <c r="G1713" s="52">
        <v>42873.133385416666</v>
      </c>
      <c r="H1713" s="3">
        <v>-0.87217869629561251</v>
      </c>
      <c r="I1713" s="4">
        <v>-0.3148543967960763</v>
      </c>
      <c r="J1713" s="63">
        <f t="shared" si="213"/>
        <v>251</v>
      </c>
      <c r="K1713" s="117">
        <f t="shared" si="214"/>
        <v>364.5</v>
      </c>
      <c r="L1713" s="104">
        <f t="shared" si="215"/>
        <v>-0.68057602193763511</v>
      </c>
    </row>
    <row r="1714" spans="1:12">
      <c r="A1714" s="52">
        <v>42872.821001157412</v>
      </c>
      <c r="B1714" s="3">
        <v>-0.78098771966159963</v>
      </c>
      <c r="C1714" s="4">
        <v>-0.15301011357098052</v>
      </c>
      <c r="D1714" s="63">
        <f t="shared" si="210"/>
        <v>103</v>
      </c>
      <c r="E1714" s="117">
        <f t="shared" si="211"/>
        <v>474.5</v>
      </c>
      <c r="F1714" s="104">
        <f t="shared" si="212"/>
        <v>-0.92971499772310462</v>
      </c>
      <c r="G1714" s="52">
        <v>42873.133501157412</v>
      </c>
      <c r="H1714" s="3">
        <v>-0.86989399522546107</v>
      </c>
      <c r="I1714" s="4">
        <v>-0.21370171978039254</v>
      </c>
      <c r="J1714" s="63">
        <f t="shared" si="213"/>
        <v>256</v>
      </c>
      <c r="K1714" s="117">
        <f t="shared" si="214"/>
        <v>909</v>
      </c>
      <c r="L1714" s="104">
        <f t="shared" si="215"/>
        <v>-0.31359582196404207</v>
      </c>
    </row>
    <row r="1715" spans="1:12">
      <c r="A1715" s="52">
        <v>42872.821116898151</v>
      </c>
      <c r="B1715" s="3">
        <v>-0.79852058564623918</v>
      </c>
      <c r="C1715" s="4">
        <v>-0.27439332598980282</v>
      </c>
      <c r="D1715" s="63">
        <f t="shared" si="210"/>
        <v>71</v>
      </c>
      <c r="E1715" s="117">
        <f t="shared" si="211"/>
        <v>116</v>
      </c>
      <c r="F1715" s="104">
        <f t="shared" si="212"/>
        <v>-0.94872197350655274</v>
      </c>
      <c r="G1715" s="52">
        <v>42873.133616898151</v>
      </c>
      <c r="H1715" s="3">
        <v>-0.88389343585005098</v>
      </c>
      <c r="I1715" s="4">
        <v>-9.2318507361570254E-2</v>
      </c>
      <c r="J1715" s="63">
        <f t="shared" si="213"/>
        <v>220</v>
      </c>
      <c r="K1715" s="117">
        <f t="shared" si="214"/>
        <v>1574</v>
      </c>
      <c r="L1715" s="104">
        <f t="shared" si="215"/>
        <v>-0.50240315919814249</v>
      </c>
    </row>
    <row r="1716" spans="1:12">
      <c r="A1716" s="52">
        <v>42872.821232638889</v>
      </c>
      <c r="B1716" s="3">
        <v>-0.7602872615656936</v>
      </c>
      <c r="C1716" s="4">
        <v>-0.41600707381176011</v>
      </c>
      <c r="D1716" s="63">
        <f t="shared" si="210"/>
        <v>168</v>
      </c>
      <c r="E1716" s="117">
        <f t="shared" si="211"/>
        <v>12.5</v>
      </c>
      <c r="F1716" s="104">
        <f t="shared" si="212"/>
        <v>-0.55976743434082787</v>
      </c>
      <c r="G1716" s="52">
        <v>42873.133732638889</v>
      </c>
      <c r="H1716" s="3">
        <v>-0.8972259012983399</v>
      </c>
      <c r="I1716" s="4">
        <v>0.10998684666979731</v>
      </c>
      <c r="J1716" s="63">
        <f t="shared" si="213"/>
        <v>165</v>
      </c>
      <c r="K1716" s="117">
        <f t="shared" si="214"/>
        <v>2140</v>
      </c>
      <c r="L1716" s="104">
        <f t="shared" si="215"/>
        <v>-0.43185385684602884</v>
      </c>
    </row>
    <row r="1717" spans="1:12">
      <c r="A1717" s="52">
        <v>42872.821348379628</v>
      </c>
      <c r="B1717" s="3">
        <v>-0.79761096786789221</v>
      </c>
      <c r="C1717" s="4">
        <v>-0.29462386139293956</v>
      </c>
      <c r="D1717" s="63">
        <f t="shared" si="210"/>
        <v>73</v>
      </c>
      <c r="E1717" s="117">
        <f t="shared" si="211"/>
        <v>88</v>
      </c>
      <c r="F1717" s="104">
        <f t="shared" si="212"/>
        <v>-0.4435948876448827</v>
      </c>
      <c r="G1717" s="52">
        <v>42873.133848379628</v>
      </c>
      <c r="H1717" s="3">
        <v>-0.90504112968464101</v>
      </c>
      <c r="I1717" s="4">
        <v>-0.25416279058666608</v>
      </c>
      <c r="J1717" s="63">
        <f t="shared" si="213"/>
        <v>132</v>
      </c>
      <c r="K1717" s="117">
        <f t="shared" si="214"/>
        <v>664.5</v>
      </c>
      <c r="L1717" s="104">
        <f t="shared" si="215"/>
        <v>-0.55924516233513621</v>
      </c>
    </row>
    <row r="1718" spans="1:12">
      <c r="A1718" s="52">
        <v>42872.821464120367</v>
      </c>
      <c r="B1718" s="3">
        <v>-0.81406265731356875</v>
      </c>
      <c r="C1718" s="4">
        <v>-0.27439332598980282</v>
      </c>
      <c r="D1718" s="63">
        <f t="shared" si="210"/>
        <v>43</v>
      </c>
      <c r="E1718" s="117">
        <f t="shared" si="211"/>
        <v>116</v>
      </c>
      <c r="F1718" s="104">
        <f t="shared" si="212"/>
        <v>-0.28013897422148948</v>
      </c>
      <c r="G1718" s="52">
        <v>42873.133964120367</v>
      </c>
      <c r="H1718" s="3">
        <v>-0.91592486400111572</v>
      </c>
      <c r="I1718" s="4">
        <v>0.15044791747607084</v>
      </c>
      <c r="J1718" s="63">
        <f t="shared" si="213"/>
        <v>89</v>
      </c>
      <c r="K1718" s="117">
        <f t="shared" si="214"/>
        <v>2188</v>
      </c>
      <c r="L1718" s="104">
        <f t="shared" si="215"/>
        <v>-0.81105770653023035</v>
      </c>
    </row>
    <row r="1719" spans="1:12">
      <c r="A1719" s="52">
        <v>42872.821579861105</v>
      </c>
      <c r="B1719" s="3">
        <v>-0.73077724634069663</v>
      </c>
      <c r="C1719" s="4">
        <v>0.73713344416703674</v>
      </c>
      <c r="D1719" s="63">
        <f t="shared" si="210"/>
        <v>260</v>
      </c>
      <c r="E1719" s="117">
        <f t="shared" si="211"/>
        <v>2450.5</v>
      </c>
      <c r="F1719" s="104">
        <f t="shared" si="212"/>
        <v>-2.4609013383843113E-2</v>
      </c>
      <c r="G1719" s="52">
        <v>42873.134079861105</v>
      </c>
      <c r="H1719" s="3">
        <v>-0.92347308126314287</v>
      </c>
      <c r="I1719" s="4">
        <v>4.9295240460387052E-2</v>
      </c>
      <c r="J1719" s="63">
        <f t="shared" si="213"/>
        <v>56</v>
      </c>
      <c r="K1719" s="117">
        <f t="shared" si="214"/>
        <v>2037</v>
      </c>
      <c r="L1719" s="104">
        <f t="shared" si="215"/>
        <v>-0.26337554407104652</v>
      </c>
    </row>
    <row r="1720" spans="1:12">
      <c r="A1720" s="52">
        <v>42872.821695601851</v>
      </c>
      <c r="B1720" s="3">
        <v>-0.64989860130162513</v>
      </c>
      <c r="C1720" s="4">
        <v>-0.25416279058666608</v>
      </c>
      <c r="D1720" s="63">
        <f t="shared" si="210"/>
        <v>542</v>
      </c>
      <c r="E1720" s="117">
        <f t="shared" si="211"/>
        <v>150.5</v>
      </c>
      <c r="F1720" s="104">
        <f t="shared" si="212"/>
        <v>-0.74192547492123817</v>
      </c>
      <c r="G1720" s="52">
        <v>42873.134195601851</v>
      </c>
      <c r="H1720" s="3">
        <v>-0.93876664314119007</v>
      </c>
      <c r="I1720" s="4">
        <v>-0.11254904276470701</v>
      </c>
      <c r="J1720" s="63">
        <f t="shared" si="213"/>
        <v>15</v>
      </c>
      <c r="K1720" s="117">
        <f t="shared" si="214"/>
        <v>1463</v>
      </c>
      <c r="L1720" s="104">
        <f t="shared" si="215"/>
        <v>0.1553959326430788</v>
      </c>
    </row>
    <row r="1721" spans="1:12">
      <c r="A1721" s="52">
        <v>42872.821811342597</v>
      </c>
      <c r="B1721" s="3">
        <v>-0.64379848978156273</v>
      </c>
      <c r="C1721" s="4">
        <v>-0.3148543967960763</v>
      </c>
      <c r="D1721" s="63">
        <f t="shared" si="210"/>
        <v>561</v>
      </c>
      <c r="E1721" s="117">
        <f t="shared" si="211"/>
        <v>62</v>
      </c>
      <c r="F1721" s="104">
        <f t="shared" si="212"/>
        <v>-0.89439126928152701</v>
      </c>
      <c r="G1721" s="52">
        <v>42873.134311342597</v>
      </c>
      <c r="H1721" s="3">
        <v>-0.9244086529325769</v>
      </c>
      <c r="I1721" s="4">
        <v>-0.25416279058666608</v>
      </c>
      <c r="J1721" s="63">
        <f t="shared" si="213"/>
        <v>51</v>
      </c>
      <c r="K1721" s="117">
        <f t="shared" si="214"/>
        <v>664.5</v>
      </c>
      <c r="L1721" s="104">
        <f t="shared" si="215"/>
        <v>1.754805895784025E-2</v>
      </c>
    </row>
    <row r="1722" spans="1:12">
      <c r="A1722" s="52">
        <v>42872.821927083336</v>
      </c>
      <c r="B1722" s="3">
        <v>-0.67550832734130672</v>
      </c>
      <c r="C1722" s="4">
        <v>-0.17324064897411903</v>
      </c>
      <c r="D1722" s="63">
        <f t="shared" si="210"/>
        <v>453.5</v>
      </c>
      <c r="E1722" s="117">
        <f t="shared" si="211"/>
        <v>381.5</v>
      </c>
      <c r="F1722" s="104">
        <f t="shared" si="212"/>
        <v>-0.10090948242692764</v>
      </c>
      <c r="G1722" s="52">
        <v>42873.134427083336</v>
      </c>
      <c r="H1722" s="3">
        <v>-0.90951603524556646</v>
      </c>
      <c r="I1722" s="4">
        <v>-0.11254904276470701</v>
      </c>
      <c r="J1722" s="63">
        <f t="shared" si="213"/>
        <v>121</v>
      </c>
      <c r="K1722" s="117">
        <f t="shared" si="214"/>
        <v>1463</v>
      </c>
      <c r="L1722" s="104">
        <f t="shared" si="215"/>
        <v>-0.54763411115752048</v>
      </c>
    </row>
    <row r="1723" spans="1:12">
      <c r="A1723" s="52">
        <v>42872.822042824075</v>
      </c>
      <c r="B1723" s="3">
        <v>-0.67963896213889186</v>
      </c>
      <c r="C1723" s="4">
        <v>-0.11254904276470701</v>
      </c>
      <c r="D1723" s="63">
        <f t="shared" si="210"/>
        <v>439</v>
      </c>
      <c r="E1723" s="117">
        <f t="shared" si="211"/>
        <v>618.5</v>
      </c>
      <c r="F1723" s="104">
        <f t="shared" si="212"/>
        <v>-3.6313315369375383E-2</v>
      </c>
      <c r="G1723" s="52">
        <v>42873.134542824075</v>
      </c>
      <c r="H1723" s="3">
        <v>-0.91564231750891667</v>
      </c>
      <c r="I1723" s="4">
        <v>-9.2318507361570254E-2</v>
      </c>
      <c r="J1723" s="63">
        <f t="shared" si="213"/>
        <v>92</v>
      </c>
      <c r="K1723" s="117">
        <f t="shared" si="214"/>
        <v>1574</v>
      </c>
      <c r="L1723" s="104">
        <f t="shared" si="215"/>
        <v>4.6809900385505414E-2</v>
      </c>
    </row>
    <row r="1724" spans="1:12">
      <c r="A1724" s="52">
        <v>42872.822158564813</v>
      </c>
      <c r="B1724" s="3">
        <v>-0.76100912112506625</v>
      </c>
      <c r="C1724" s="4">
        <v>-0.3148543967960763</v>
      </c>
      <c r="D1724" s="63">
        <f t="shared" si="210"/>
        <v>165</v>
      </c>
      <c r="E1724" s="117">
        <f t="shared" si="211"/>
        <v>62</v>
      </c>
      <c r="F1724" s="104">
        <f t="shared" si="212"/>
        <v>0.81856358407515806</v>
      </c>
      <c r="G1724" s="52">
        <v>42873.134658564813</v>
      </c>
      <c r="H1724" s="3">
        <v>-0.93305885266999145</v>
      </c>
      <c r="I1724" s="4">
        <v>-0.19347118437725577</v>
      </c>
      <c r="J1724" s="63">
        <f t="shared" si="213"/>
        <v>26</v>
      </c>
      <c r="K1724" s="117">
        <f t="shared" si="214"/>
        <v>1019.5</v>
      </c>
      <c r="L1724" s="104">
        <f t="shared" si="215"/>
        <v>0.29356314009670204</v>
      </c>
    </row>
    <row r="1725" spans="1:12">
      <c r="A1725" s="52">
        <v>42872.822274305552</v>
      </c>
      <c r="B1725" s="3">
        <v>-0.77574310143792502</v>
      </c>
      <c r="C1725" s="4">
        <v>-0.41600707381176011</v>
      </c>
      <c r="D1725" s="63">
        <f t="shared" si="210"/>
        <v>119</v>
      </c>
      <c r="E1725" s="117">
        <f t="shared" si="211"/>
        <v>12.5</v>
      </c>
      <c r="F1725" s="104">
        <f t="shared" si="212"/>
        <v>0.8081767805682013</v>
      </c>
      <c r="G1725" s="52">
        <v>42873.134774305552</v>
      </c>
      <c r="H1725" s="3">
        <v>-0.85446914812677333</v>
      </c>
      <c r="I1725" s="4">
        <v>8.975631126666056E-2</v>
      </c>
      <c r="J1725" s="63">
        <f t="shared" si="213"/>
        <v>294</v>
      </c>
      <c r="K1725" s="117">
        <f t="shared" si="214"/>
        <v>2109</v>
      </c>
      <c r="L1725" s="104">
        <f t="shared" si="215"/>
        <v>0.9287726349268367</v>
      </c>
    </row>
    <row r="1726" spans="1:12">
      <c r="A1726" s="52">
        <v>42872.822390046291</v>
      </c>
      <c r="B1726" s="3">
        <v>-0.73452697664937405</v>
      </c>
      <c r="C1726" s="4">
        <v>-7.20879719584335E-2</v>
      </c>
      <c r="D1726" s="63">
        <f t="shared" si="210"/>
        <v>247</v>
      </c>
      <c r="E1726" s="117">
        <f t="shared" si="211"/>
        <v>792.5</v>
      </c>
      <c r="F1726" s="104">
        <f t="shared" si="212"/>
        <v>0.26463701589345534</v>
      </c>
      <c r="G1726" s="52">
        <v>42873.134890046291</v>
      </c>
      <c r="H1726" s="3">
        <v>-0.85678982753413024</v>
      </c>
      <c r="I1726" s="4">
        <v>-3.1626901152159978E-2</v>
      </c>
      <c r="J1726" s="63">
        <f t="shared" si="213"/>
        <v>289</v>
      </c>
      <c r="K1726" s="117">
        <f t="shared" si="214"/>
        <v>1805.5</v>
      </c>
      <c r="L1726" s="104">
        <f t="shared" si="215"/>
        <v>0.70642777436793092</v>
      </c>
    </row>
    <row r="1727" spans="1:12">
      <c r="A1727" s="52">
        <v>42872.822505787037</v>
      </c>
      <c r="B1727" s="3">
        <v>-0.77595709298726789</v>
      </c>
      <c r="C1727" s="4">
        <v>-0.11254904276470701</v>
      </c>
      <c r="D1727" s="63">
        <f t="shared" si="210"/>
        <v>118</v>
      </c>
      <c r="E1727" s="117">
        <f t="shared" si="211"/>
        <v>618.5</v>
      </c>
      <c r="F1727" s="104">
        <f t="shared" si="212"/>
        <v>0.22287326441617278</v>
      </c>
      <c r="G1727" s="52">
        <v>42873.135005787037</v>
      </c>
      <c r="H1727" s="3">
        <v>-0.86077128198356878</v>
      </c>
      <c r="I1727" s="4">
        <v>-0.21370171978039254</v>
      </c>
      <c r="J1727" s="63">
        <f t="shared" si="213"/>
        <v>275</v>
      </c>
      <c r="K1727" s="117">
        <f t="shared" si="214"/>
        <v>909</v>
      </c>
      <c r="L1727" s="104">
        <f t="shared" si="215"/>
        <v>0.15157563144331437</v>
      </c>
    </row>
    <row r="1728" spans="1:12">
      <c r="A1728" s="52">
        <v>42872.822621527783</v>
      </c>
      <c r="B1728" s="3">
        <v>-0.77816096217130337</v>
      </c>
      <c r="C1728" s="4">
        <v>-0.25416279058666608</v>
      </c>
      <c r="D1728" s="63">
        <f t="shared" si="210"/>
        <v>111</v>
      </c>
      <c r="E1728" s="117">
        <f t="shared" si="211"/>
        <v>150.5</v>
      </c>
      <c r="F1728" s="104">
        <f t="shared" si="212"/>
        <v>0.47197852119255956</v>
      </c>
      <c r="G1728" s="52">
        <v>42873.135121527783</v>
      </c>
      <c r="H1728" s="3">
        <v>-0.68106851403314184</v>
      </c>
      <c r="I1728" s="4">
        <v>-0.25416279058666608</v>
      </c>
      <c r="J1728" s="63">
        <f t="shared" si="213"/>
        <v>629</v>
      </c>
      <c r="K1728" s="117">
        <f t="shared" si="214"/>
        <v>664.5</v>
      </c>
      <c r="L1728" s="104">
        <f t="shared" si="215"/>
        <v>0.38076153774165533</v>
      </c>
    </row>
    <row r="1729" spans="1:12">
      <c r="A1729" s="52">
        <v>42872.822737268521</v>
      </c>
      <c r="B1729" s="3">
        <v>-0.74806629320588147</v>
      </c>
      <c r="C1729" s="4">
        <v>-1.1396365749023222E-2</v>
      </c>
      <c r="D1729" s="63">
        <f t="shared" si="210"/>
        <v>209</v>
      </c>
      <c r="E1729" s="117">
        <f t="shared" si="211"/>
        <v>1048</v>
      </c>
      <c r="F1729" s="104">
        <f t="shared" si="212"/>
        <v>0.54616113947246159</v>
      </c>
      <c r="G1729" s="52">
        <v>42873.135237268521</v>
      </c>
      <c r="H1729" s="3">
        <v>-0.69346979172895507</v>
      </c>
      <c r="I1729" s="4">
        <v>-0.17324064897411903</v>
      </c>
      <c r="J1729" s="63">
        <f t="shared" si="213"/>
        <v>607</v>
      </c>
      <c r="K1729" s="117">
        <f t="shared" si="214"/>
        <v>1139</v>
      </c>
      <c r="L1729" s="104">
        <f t="shared" si="215"/>
        <v>0.57027312566686184</v>
      </c>
    </row>
    <row r="1730" spans="1:12">
      <c r="A1730" s="52">
        <v>42872.82285300926</v>
      </c>
      <c r="B1730" s="3">
        <v>-0.75241659744322997</v>
      </c>
      <c r="C1730" s="4">
        <v>-0.27439332598980282</v>
      </c>
      <c r="D1730" s="63">
        <f t="shared" si="210"/>
        <v>197</v>
      </c>
      <c r="E1730" s="117">
        <f t="shared" si="211"/>
        <v>116</v>
      </c>
      <c r="F1730" s="104">
        <f t="shared" si="212"/>
        <v>0.4951667106171988</v>
      </c>
      <c r="G1730" s="52">
        <v>42873.13535300926</v>
      </c>
      <c r="H1730" s="3">
        <v>-0.82086474732871884</v>
      </c>
      <c r="I1730" s="4">
        <v>-0.27439332598980282</v>
      </c>
      <c r="J1730" s="63">
        <f t="shared" si="213"/>
        <v>353</v>
      </c>
      <c r="K1730" s="117">
        <f t="shared" si="214"/>
        <v>546</v>
      </c>
      <c r="L1730" s="104">
        <f t="shared" si="215"/>
        <v>0.82085756811848931</v>
      </c>
    </row>
    <row r="1731" spans="1:12">
      <c r="A1731" s="52">
        <v>42872.822968749999</v>
      </c>
      <c r="B1731" s="3">
        <v>-0.73803846387070748</v>
      </c>
      <c r="C1731" s="4">
        <v>-0.25416279058666608</v>
      </c>
      <c r="D1731" s="63">
        <f t="shared" si="210"/>
        <v>239</v>
      </c>
      <c r="E1731" s="117">
        <f t="shared" si="211"/>
        <v>150.5</v>
      </c>
      <c r="F1731" s="104">
        <f t="shared" si="212"/>
        <v>-0.62698950257183772</v>
      </c>
      <c r="G1731" s="52">
        <v>42873.135468749999</v>
      </c>
      <c r="H1731" s="3">
        <v>-0.89230631875639654</v>
      </c>
      <c r="I1731" s="4">
        <v>-0.15301011357098226</v>
      </c>
      <c r="J1731" s="63">
        <f t="shared" si="213"/>
        <v>190</v>
      </c>
      <c r="K1731" s="117">
        <f t="shared" si="214"/>
        <v>1226.5</v>
      </c>
      <c r="L1731" s="104">
        <f t="shared" si="215"/>
        <v>-0.14138950225698071</v>
      </c>
    </row>
    <row r="1732" spans="1:12">
      <c r="A1732" s="52">
        <v>42872.823084490738</v>
      </c>
      <c r="B1732" s="3">
        <v>-0.74717882672689406</v>
      </c>
      <c r="C1732" s="4">
        <v>-0.23393225518352931</v>
      </c>
      <c r="D1732" s="63">
        <f t="shared" si="210"/>
        <v>213</v>
      </c>
      <c r="E1732" s="117">
        <f t="shared" si="211"/>
        <v>200.5</v>
      </c>
      <c r="F1732" s="104">
        <f t="shared" si="212"/>
        <v>-0.65661839284708701</v>
      </c>
      <c r="G1732" s="52">
        <v>42873.135584490738</v>
      </c>
      <c r="H1732" s="3">
        <v>-0.92340483749785729</v>
      </c>
      <c r="I1732" s="4">
        <v>-0.15301011357098052</v>
      </c>
      <c r="J1732" s="63">
        <f t="shared" si="213"/>
        <v>58</v>
      </c>
      <c r="K1732" s="117">
        <f t="shared" si="214"/>
        <v>1290</v>
      </c>
      <c r="L1732" s="104">
        <f t="shared" si="215"/>
        <v>-0.11714651252669953</v>
      </c>
    </row>
    <row r="1733" spans="1:12">
      <c r="A1733" s="52">
        <v>42872.823200231476</v>
      </c>
      <c r="B1733" s="3">
        <v>-0.755297385843122</v>
      </c>
      <c r="C1733" s="4">
        <v>-0.29462386139293956</v>
      </c>
      <c r="D1733" s="63">
        <f t="shared" si="210"/>
        <v>187</v>
      </c>
      <c r="E1733" s="117">
        <f t="shared" si="211"/>
        <v>88</v>
      </c>
      <c r="F1733" s="104">
        <f t="shared" si="212"/>
        <v>-0.64372377535769543</v>
      </c>
      <c r="G1733" s="52">
        <v>42873.135700231476</v>
      </c>
      <c r="H1733" s="3">
        <v>-0.9371597875133999</v>
      </c>
      <c r="I1733" s="4">
        <v>-9.2318507361570254E-2</v>
      </c>
      <c r="J1733" s="63">
        <f t="shared" si="213"/>
        <v>17</v>
      </c>
      <c r="K1733" s="117">
        <f t="shared" si="214"/>
        <v>1574</v>
      </c>
      <c r="L1733" s="104">
        <f t="shared" si="215"/>
        <v>0.46570018655810819</v>
      </c>
    </row>
    <row r="1734" spans="1:12">
      <c r="A1734" s="52">
        <v>42872.823315972222</v>
      </c>
      <c r="B1734" s="3">
        <v>-0.69230076002044416</v>
      </c>
      <c r="C1734" s="4">
        <v>-0.35531546760234983</v>
      </c>
      <c r="D1734" s="63">
        <f t="shared" si="210"/>
        <v>395</v>
      </c>
      <c r="E1734" s="117">
        <f t="shared" si="211"/>
        <v>33.5</v>
      </c>
      <c r="F1734" s="104">
        <f t="shared" si="212"/>
        <v>-0.38089014666332183</v>
      </c>
      <c r="G1734" s="52">
        <v>42873.135815972222</v>
      </c>
      <c r="H1734" s="3">
        <v>-0.93887634073946946</v>
      </c>
      <c r="I1734" s="4">
        <v>-9.2318507361570254E-2</v>
      </c>
      <c r="J1734" s="63">
        <f t="shared" si="213"/>
        <v>14</v>
      </c>
      <c r="K1734" s="117">
        <f t="shared" si="214"/>
        <v>1574</v>
      </c>
      <c r="L1734" s="104">
        <f t="shared" si="215"/>
        <v>0.45296426279955454</v>
      </c>
    </row>
    <row r="1735" spans="1:12">
      <c r="A1735" s="52">
        <v>42872.823431712968</v>
      </c>
      <c r="B1735" s="3">
        <v>-0.69872245525354593</v>
      </c>
      <c r="C1735" s="4">
        <v>-0.15301011357098226</v>
      </c>
      <c r="D1735" s="63">
        <f t="shared" si="210"/>
        <v>370</v>
      </c>
      <c r="E1735" s="117">
        <f t="shared" si="211"/>
        <v>437</v>
      </c>
      <c r="F1735" s="104">
        <f t="shared" si="212"/>
        <v>-0.34732748499798244</v>
      </c>
      <c r="G1735" s="52">
        <v>42873.135931712968</v>
      </c>
      <c r="H1735" s="3">
        <v>-0.91742816387337234</v>
      </c>
      <c r="I1735" s="4">
        <v>-0.29462386139293956</v>
      </c>
      <c r="J1735" s="63">
        <f t="shared" si="213"/>
        <v>84</v>
      </c>
      <c r="K1735" s="117">
        <f t="shared" si="214"/>
        <v>447.5</v>
      </c>
      <c r="L1735" s="104">
        <f t="shared" si="215"/>
        <v>0.50011242326801697</v>
      </c>
    </row>
    <row r="1736" spans="1:12">
      <c r="A1736" s="52">
        <v>42872.823547453707</v>
      </c>
      <c r="B1736" s="3">
        <v>-0.70154760297755137</v>
      </c>
      <c r="C1736" s="4">
        <v>-0.25416279058666608</v>
      </c>
      <c r="D1736" s="63">
        <f t="shared" si="210"/>
        <v>360</v>
      </c>
      <c r="E1736" s="117">
        <f t="shared" si="211"/>
        <v>150.5</v>
      </c>
      <c r="F1736" s="104">
        <f t="shared" si="212"/>
        <v>-0.41927968757251377</v>
      </c>
      <c r="G1736" s="52">
        <v>42873.136047453707</v>
      </c>
      <c r="H1736" s="3">
        <v>-0.91190287134756476</v>
      </c>
      <c r="I1736" s="4">
        <v>-0.23393225518352931</v>
      </c>
      <c r="J1736" s="63">
        <f t="shared" si="213"/>
        <v>112</v>
      </c>
      <c r="K1736" s="117">
        <f t="shared" si="214"/>
        <v>789</v>
      </c>
      <c r="L1736" s="104">
        <f t="shared" si="215"/>
        <v>0.38152651025806783</v>
      </c>
    </row>
    <row r="1737" spans="1:12">
      <c r="A1737" s="52">
        <v>42872.823663194446</v>
      </c>
      <c r="B1737" s="3">
        <v>-0.72241848191952918</v>
      </c>
      <c r="C1737" s="4">
        <v>-0.25416279058666608</v>
      </c>
      <c r="D1737" s="63">
        <f t="shared" si="210"/>
        <v>291</v>
      </c>
      <c r="E1737" s="117">
        <f t="shared" si="211"/>
        <v>150.5</v>
      </c>
      <c r="F1737" s="104">
        <f t="shared" si="212"/>
        <v>-0.25467657696343732</v>
      </c>
      <c r="G1737" s="52">
        <v>42873.136163194446</v>
      </c>
      <c r="H1737" s="3">
        <v>-0.91125126628671271</v>
      </c>
      <c r="I1737" s="4">
        <v>-5.1857436555296739E-2</v>
      </c>
      <c r="J1737" s="63">
        <f t="shared" si="213"/>
        <v>115</v>
      </c>
      <c r="K1737" s="117">
        <f t="shared" si="214"/>
        <v>1741</v>
      </c>
      <c r="L1737" s="104">
        <f t="shared" si="215"/>
        <v>0.53409298156938112</v>
      </c>
    </row>
    <row r="1738" spans="1:12">
      <c r="A1738" s="52">
        <v>42872.823778935184</v>
      </c>
      <c r="B1738" s="3">
        <v>-0.74706777915632216</v>
      </c>
      <c r="C1738" s="4">
        <v>-0.15301011357098052</v>
      </c>
      <c r="D1738" s="63">
        <f t="shared" si="210"/>
        <v>214</v>
      </c>
      <c r="E1738" s="117">
        <f t="shared" si="211"/>
        <v>474.5</v>
      </c>
      <c r="F1738" s="104">
        <f t="shared" si="212"/>
        <v>-0.66268432752655448</v>
      </c>
      <c r="G1738" s="52">
        <v>42873.136278935184</v>
      </c>
      <c r="H1738" s="3">
        <v>-0.88602518293266685</v>
      </c>
      <c r="I1738" s="4">
        <v>-0.23393225518352931</v>
      </c>
      <c r="J1738" s="63">
        <f t="shared" si="213"/>
        <v>216</v>
      </c>
      <c r="K1738" s="117">
        <f t="shared" si="214"/>
        <v>789</v>
      </c>
      <c r="L1738" s="104">
        <f t="shared" si="215"/>
        <v>-0.55105165085172858</v>
      </c>
    </row>
    <row r="1739" spans="1:12">
      <c r="A1739" s="52">
        <v>42872.823894675923</v>
      </c>
      <c r="B1739" s="3">
        <v>-0.73775443400261942</v>
      </c>
      <c r="C1739" s="4">
        <v>-0.15301011357098226</v>
      </c>
      <c r="D1739" s="63">
        <f t="shared" si="210"/>
        <v>240</v>
      </c>
      <c r="E1739" s="117">
        <f t="shared" si="211"/>
        <v>437</v>
      </c>
      <c r="F1739" s="104">
        <f t="shared" si="212"/>
        <v>-0.37151775564194889</v>
      </c>
      <c r="G1739" s="52">
        <v>42873.136394675923</v>
      </c>
      <c r="H1739" s="3">
        <v>-0.89694732880976469</v>
      </c>
      <c r="I1739" s="4">
        <v>-0.21370171978039254</v>
      </c>
      <c r="J1739" s="63">
        <f t="shared" si="213"/>
        <v>168</v>
      </c>
      <c r="K1739" s="117">
        <f t="shared" si="214"/>
        <v>909</v>
      </c>
      <c r="L1739" s="104">
        <f t="shared" si="215"/>
        <v>-0.35351109908192235</v>
      </c>
    </row>
    <row r="1740" spans="1:12">
      <c r="A1740" s="52">
        <v>42872.824010416662</v>
      </c>
      <c r="B1740" s="3">
        <v>-0.78712802580624164</v>
      </c>
      <c r="C1740" s="4">
        <v>-0.15301011357098052</v>
      </c>
      <c r="D1740" s="63">
        <f t="shared" si="210"/>
        <v>85</v>
      </c>
      <c r="E1740" s="117">
        <f t="shared" si="211"/>
        <v>474.5</v>
      </c>
      <c r="F1740" s="104">
        <f t="shared" si="212"/>
        <v>-0.52927012096894444</v>
      </c>
      <c r="G1740" s="52">
        <v>42873.136510416662</v>
      </c>
      <c r="H1740" s="3">
        <v>-0.8901698902951054</v>
      </c>
      <c r="I1740" s="4">
        <v>-0.1327795781678455</v>
      </c>
      <c r="J1740" s="63">
        <f t="shared" si="213"/>
        <v>201</v>
      </c>
      <c r="K1740" s="117">
        <f t="shared" si="214"/>
        <v>1368</v>
      </c>
      <c r="L1740" s="104">
        <f t="shared" si="215"/>
        <v>-0.14151089401340389</v>
      </c>
    </row>
    <row r="1741" spans="1:12">
      <c r="A1741" s="52">
        <v>42872.824126157408</v>
      </c>
      <c r="B1741" s="3">
        <v>-0.70872549364141091</v>
      </c>
      <c r="C1741" s="4">
        <v>-0.15301011357098052</v>
      </c>
      <c r="D1741" s="63">
        <f t="shared" si="210"/>
        <v>338</v>
      </c>
      <c r="E1741" s="117">
        <f t="shared" si="211"/>
        <v>474.5</v>
      </c>
      <c r="F1741" s="104">
        <f t="shared" si="212"/>
        <v>-0.64286358802439736</v>
      </c>
      <c r="G1741" s="52">
        <v>42873.136626157408</v>
      </c>
      <c r="H1741" s="3">
        <v>-0.89712068487740471</v>
      </c>
      <c r="I1741" s="4">
        <v>-0.21370171978039254</v>
      </c>
      <c r="J1741" s="63">
        <f t="shared" si="213"/>
        <v>166</v>
      </c>
      <c r="K1741" s="117">
        <f t="shared" si="214"/>
        <v>909</v>
      </c>
      <c r="L1741" s="104">
        <f t="shared" si="215"/>
        <v>-0.1594188226955687</v>
      </c>
    </row>
    <row r="1742" spans="1:12">
      <c r="A1742" s="52">
        <v>42872.824241898154</v>
      </c>
      <c r="B1742" s="3">
        <v>-0.7035063682534658</v>
      </c>
      <c r="C1742" s="4">
        <v>-0.39577653840862337</v>
      </c>
      <c r="D1742" s="63">
        <f t="shared" si="210"/>
        <v>352</v>
      </c>
      <c r="E1742" s="117">
        <f t="shared" si="211"/>
        <v>19.5</v>
      </c>
      <c r="F1742" s="104">
        <f t="shared" si="212"/>
        <v>-8.2224870695814592E-2</v>
      </c>
      <c r="G1742" s="52">
        <v>42873.136741898154</v>
      </c>
      <c r="H1742" s="3">
        <v>-0.86048541290561953</v>
      </c>
      <c r="I1742" s="4">
        <v>0.10998684666979731</v>
      </c>
      <c r="J1742" s="63">
        <f t="shared" si="213"/>
        <v>277</v>
      </c>
      <c r="K1742" s="117">
        <f t="shared" si="214"/>
        <v>2140</v>
      </c>
      <c r="L1742" s="104">
        <f t="shared" si="215"/>
        <v>-0.22676876214322364</v>
      </c>
    </row>
    <row r="1743" spans="1:12">
      <c r="A1743" s="52">
        <v>42872.824357638892</v>
      </c>
      <c r="B1743" s="3">
        <v>-0.71432506981111044</v>
      </c>
      <c r="C1743" s="4">
        <v>-0.17324064897411903</v>
      </c>
      <c r="D1743" s="63">
        <f t="shared" si="210"/>
        <v>316</v>
      </c>
      <c r="E1743" s="117">
        <f t="shared" si="211"/>
        <v>381.5</v>
      </c>
      <c r="F1743" s="104">
        <f t="shared" si="212"/>
        <v>-4.2036215382463563E-2</v>
      </c>
      <c r="G1743" s="52">
        <v>42873.136857638892</v>
      </c>
      <c r="H1743" s="3">
        <v>-0.89061970635528487</v>
      </c>
      <c r="I1743" s="4">
        <v>-0.15301011357098052</v>
      </c>
      <c r="J1743" s="63">
        <f t="shared" si="213"/>
        <v>196</v>
      </c>
      <c r="K1743" s="117">
        <f t="shared" si="214"/>
        <v>1290</v>
      </c>
      <c r="L1743" s="104">
        <f t="shared" si="215"/>
        <v>0.34370509979072988</v>
      </c>
    </row>
    <row r="1744" spans="1:12">
      <c r="A1744" s="52">
        <v>42872.824473379631</v>
      </c>
      <c r="B1744" s="3">
        <v>-0.69409102260508149</v>
      </c>
      <c r="C1744" s="4">
        <v>-0.27439332598980282</v>
      </c>
      <c r="D1744" s="63">
        <f t="shared" si="210"/>
        <v>387</v>
      </c>
      <c r="E1744" s="117">
        <f t="shared" si="211"/>
        <v>116</v>
      </c>
      <c r="F1744" s="104">
        <f t="shared" si="212"/>
        <v>-0.3373946901189977</v>
      </c>
      <c r="G1744" s="52">
        <v>42873.136973379631</v>
      </c>
      <c r="H1744" s="3">
        <v>-0.91873332515531381</v>
      </c>
      <c r="I1744" s="4">
        <v>-0.1327795781678455</v>
      </c>
      <c r="J1744" s="63">
        <f t="shared" si="213"/>
        <v>75</v>
      </c>
      <c r="K1744" s="117">
        <f t="shared" si="214"/>
        <v>1368</v>
      </c>
      <c r="L1744" s="104">
        <f t="shared" si="215"/>
        <v>-8.1180823912618966E-2</v>
      </c>
    </row>
    <row r="1745" spans="1:12">
      <c r="A1745" s="52">
        <v>42872.82458912037</v>
      </c>
      <c r="B1745" s="3">
        <v>-0.76627392728245414</v>
      </c>
      <c r="C1745" s="4">
        <v>-0.11254904276470701</v>
      </c>
      <c r="D1745" s="63">
        <f t="shared" si="210"/>
        <v>150</v>
      </c>
      <c r="E1745" s="117">
        <f t="shared" si="211"/>
        <v>618.5</v>
      </c>
      <c r="F1745" s="104">
        <f t="shared" si="212"/>
        <v>3.4012423350174466E-2</v>
      </c>
      <c r="G1745" s="52">
        <v>42873.13708912037</v>
      </c>
      <c r="H1745" s="3">
        <v>-0.91893999156544925</v>
      </c>
      <c r="I1745" s="4">
        <v>-0.11254904276470701</v>
      </c>
      <c r="J1745" s="63">
        <f t="shared" si="213"/>
        <v>74</v>
      </c>
      <c r="K1745" s="117">
        <f t="shared" si="214"/>
        <v>1463</v>
      </c>
      <c r="L1745" s="104">
        <f t="shared" si="215"/>
        <v>-0.63833687985029886</v>
      </c>
    </row>
    <row r="1746" spans="1:12">
      <c r="A1746" s="52">
        <v>42872.824704861108</v>
      </c>
      <c r="B1746" s="3">
        <v>-0.69590575400026089</v>
      </c>
      <c r="C1746" s="4">
        <v>-0.41600707381176011</v>
      </c>
      <c r="D1746" s="63">
        <f t="shared" si="210"/>
        <v>379</v>
      </c>
      <c r="E1746" s="117">
        <f t="shared" si="211"/>
        <v>12.5</v>
      </c>
      <c r="F1746" s="104">
        <f t="shared" si="212"/>
        <v>-0.18188236777279987</v>
      </c>
      <c r="G1746" s="52">
        <v>42873.137204861108</v>
      </c>
      <c r="H1746" s="3">
        <v>-0.92803580977812361</v>
      </c>
      <c r="I1746" s="4">
        <v>-0.21370171978039254</v>
      </c>
      <c r="J1746" s="63">
        <f t="shared" si="213"/>
        <v>40</v>
      </c>
      <c r="K1746" s="117">
        <f t="shared" si="214"/>
        <v>909</v>
      </c>
      <c r="L1746" s="104">
        <f t="shared" si="215"/>
        <v>5.2103193623674403E-2</v>
      </c>
    </row>
    <row r="1747" spans="1:12">
      <c r="A1747" s="52">
        <v>42872.824820601847</v>
      </c>
      <c r="B1747" s="3">
        <v>-0.66867319461685892</v>
      </c>
      <c r="C1747" s="4">
        <v>-0.21370171978039254</v>
      </c>
      <c r="D1747" s="63">
        <f t="shared" si="210"/>
        <v>483</v>
      </c>
      <c r="E1747" s="117">
        <f t="shared" si="211"/>
        <v>259</v>
      </c>
      <c r="F1747" s="104">
        <f t="shared" si="212"/>
        <v>0.45402351859224471</v>
      </c>
      <c r="G1747" s="52">
        <v>42873.137320601847</v>
      </c>
      <c r="H1747" s="3">
        <v>-0.93069725873372577</v>
      </c>
      <c r="I1747" s="4">
        <v>-0.3148543967960763</v>
      </c>
      <c r="J1747" s="63">
        <f t="shared" si="213"/>
        <v>32</v>
      </c>
      <c r="K1747" s="117">
        <f t="shared" si="214"/>
        <v>364.5</v>
      </c>
      <c r="L1747" s="104">
        <f t="shared" si="215"/>
        <v>0.22156090657262717</v>
      </c>
    </row>
    <row r="1748" spans="1:12">
      <c r="A1748" s="52">
        <v>42872.824936342593</v>
      </c>
      <c r="B1748" s="3">
        <v>-0.61170325822914651</v>
      </c>
      <c r="C1748" s="4">
        <v>-0.1327795781678455</v>
      </c>
      <c r="D1748" s="63">
        <f t="shared" si="210"/>
        <v>673</v>
      </c>
      <c r="E1748" s="117">
        <f t="shared" si="211"/>
        <v>531.5</v>
      </c>
      <c r="F1748" s="104">
        <f t="shared" si="212"/>
        <v>0.68325876342172287</v>
      </c>
      <c r="G1748" s="52">
        <v>42873.137436342593</v>
      </c>
      <c r="H1748" s="3">
        <v>-0.91317332237573812</v>
      </c>
      <c r="I1748" s="4">
        <v>8.8341696541135353E-3</v>
      </c>
      <c r="J1748" s="63">
        <f t="shared" si="213"/>
        <v>108</v>
      </c>
      <c r="K1748" s="117">
        <f t="shared" si="214"/>
        <v>1934.5</v>
      </c>
      <c r="L1748" s="104">
        <f t="shared" si="215"/>
        <v>0.49989531857694147</v>
      </c>
    </row>
    <row r="1749" spans="1:12">
      <c r="A1749" s="52">
        <v>42872.825052083339</v>
      </c>
      <c r="B1749" s="3">
        <v>-0.59957042205135147</v>
      </c>
      <c r="C1749" s="4">
        <v>-0.19347118437725402</v>
      </c>
      <c r="D1749" s="63">
        <f t="shared" si="210"/>
        <v>710</v>
      </c>
      <c r="E1749" s="117">
        <f t="shared" si="211"/>
        <v>343.5</v>
      </c>
      <c r="F1749" s="104">
        <f t="shared" si="212"/>
        <v>0.67321363550078328</v>
      </c>
      <c r="G1749" s="52">
        <v>42873.137552083339</v>
      </c>
      <c r="H1749" s="3">
        <v>-0.84465882235540535</v>
      </c>
      <c r="I1749" s="4">
        <v>-0.17324064897411903</v>
      </c>
      <c r="J1749" s="63">
        <f t="shared" si="213"/>
        <v>304</v>
      </c>
      <c r="K1749" s="117">
        <f t="shared" si="214"/>
        <v>1139</v>
      </c>
      <c r="L1749" s="104">
        <f t="shared" si="215"/>
        <v>0.81208471722258579</v>
      </c>
    </row>
    <row r="1750" spans="1:12">
      <c r="A1750" s="52">
        <v>42872.825167824078</v>
      </c>
      <c r="B1750" s="3">
        <v>-0.75216245863430353</v>
      </c>
      <c r="C1750" s="4">
        <v>-5.1857436555296739E-2</v>
      </c>
      <c r="D1750" s="63">
        <f t="shared" ref="D1750:D1813" si="216">_xlfn.RANK.AVG(B1750,B$21:B$2541,1)</f>
        <v>198</v>
      </c>
      <c r="E1750" s="117">
        <f t="shared" ref="E1750:E1813" si="217">_xlfn.RANK.AVG(C1750,C$21:C$2541,1)</f>
        <v>874.5</v>
      </c>
      <c r="F1750" s="104">
        <f t="shared" ref="F1750:F1813" si="218">CORREL(D1755:D1759,E1750:E1754)</f>
        <v>0.50585589875982606</v>
      </c>
      <c r="G1750" s="52">
        <v>42873.137667824078</v>
      </c>
      <c r="H1750" s="3">
        <v>-0.91814615426525026</v>
      </c>
      <c r="I1750" s="4">
        <v>0.10998684666979731</v>
      </c>
      <c r="J1750" s="63">
        <f t="shared" ref="J1750:J1813" si="219">_xlfn.RANK.AVG(H1750,H$21:H$2361,1)</f>
        <v>78</v>
      </c>
      <c r="K1750" s="117">
        <f t="shared" ref="K1750:K1813" si="220">_xlfn.RANK.AVG(I1750,I$21:I$2361,1)</f>
        <v>2140</v>
      </c>
      <c r="L1750" s="104">
        <f t="shared" ref="L1750:L1813" si="221">CORREL(J1755:J1759,K1750:K1754)</f>
        <v>0.3379410836745792</v>
      </c>
    </row>
    <row r="1751" spans="1:12">
      <c r="A1751" s="52">
        <v>42872.825283564816</v>
      </c>
      <c r="B1751" s="3">
        <v>-0.78216440924276098</v>
      </c>
      <c r="C1751" s="4">
        <v>2.9064705057250291E-2</v>
      </c>
      <c r="D1751" s="63">
        <f t="shared" si="216"/>
        <v>97</v>
      </c>
      <c r="E1751" s="117">
        <f t="shared" si="217"/>
        <v>1226.5</v>
      </c>
      <c r="F1751" s="104">
        <f t="shared" si="218"/>
        <v>0.4447137384662348</v>
      </c>
      <c r="G1751" s="52">
        <v>42873.137783564816</v>
      </c>
      <c r="H1751" s="3">
        <v>-0.92258159372559267</v>
      </c>
      <c r="I1751" s="4">
        <v>4.9295240460387052E-2</v>
      </c>
      <c r="J1751" s="63">
        <f t="shared" si="219"/>
        <v>63</v>
      </c>
      <c r="K1751" s="117">
        <f t="shared" si="220"/>
        <v>2037</v>
      </c>
      <c r="L1751" s="104">
        <f t="shared" si="221"/>
        <v>0.58753639582354344</v>
      </c>
    </row>
    <row r="1752" spans="1:12">
      <c r="A1752" s="52">
        <v>42872.825399305555</v>
      </c>
      <c r="B1752" s="3">
        <v>-0.68092029962385381</v>
      </c>
      <c r="C1752" s="4">
        <v>-0.11254904276470701</v>
      </c>
      <c r="D1752" s="63">
        <f t="shared" si="216"/>
        <v>436</v>
      </c>
      <c r="E1752" s="117">
        <f t="shared" si="217"/>
        <v>618.5</v>
      </c>
      <c r="F1752" s="104">
        <f t="shared" si="218"/>
        <v>-0.28928847845366645</v>
      </c>
      <c r="G1752" s="52">
        <v>42873.137899305555</v>
      </c>
      <c r="H1752" s="3">
        <v>-0.91465502497804207</v>
      </c>
      <c r="I1752" s="4">
        <v>-0.1327795781678455</v>
      </c>
      <c r="J1752" s="63">
        <f t="shared" si="219"/>
        <v>96</v>
      </c>
      <c r="K1752" s="117">
        <f t="shared" si="220"/>
        <v>1368</v>
      </c>
      <c r="L1752" s="104">
        <f t="shared" si="221"/>
        <v>-0.47928019607181194</v>
      </c>
    </row>
    <row r="1753" spans="1:12">
      <c r="A1753" s="52">
        <v>42872.825515046294</v>
      </c>
      <c r="B1753" s="3">
        <v>-0.76440649055782717</v>
      </c>
      <c r="C1753" s="4">
        <v>-0.15301011357098052</v>
      </c>
      <c r="D1753" s="63">
        <f t="shared" si="216"/>
        <v>155</v>
      </c>
      <c r="E1753" s="117">
        <f t="shared" si="217"/>
        <v>474.5</v>
      </c>
      <c r="F1753" s="104">
        <f t="shared" si="218"/>
        <v>-0.38847209069293548</v>
      </c>
      <c r="G1753" s="52">
        <v>42873.138015046294</v>
      </c>
      <c r="H1753" s="3">
        <v>-0.93906635617951684</v>
      </c>
      <c r="I1753" s="4">
        <v>-9.2318507361570254E-2</v>
      </c>
      <c r="J1753" s="63">
        <f t="shared" si="219"/>
        <v>13</v>
      </c>
      <c r="K1753" s="117">
        <f t="shared" si="220"/>
        <v>1574</v>
      </c>
      <c r="L1753" s="104">
        <f t="shared" si="221"/>
        <v>-0.51419231458984505</v>
      </c>
    </row>
    <row r="1754" spans="1:12">
      <c r="A1754" s="52">
        <v>42872.825630787032</v>
      </c>
      <c r="B1754" s="3">
        <v>-0.74604507998538294</v>
      </c>
      <c r="C1754" s="4">
        <v>-3.1626901152159978E-2</v>
      </c>
      <c r="D1754" s="63">
        <f t="shared" si="216"/>
        <v>215</v>
      </c>
      <c r="E1754" s="117">
        <f t="shared" si="217"/>
        <v>956.5</v>
      </c>
      <c r="F1754" s="104">
        <f t="shared" si="218"/>
        <v>-0.19778304292675969</v>
      </c>
      <c r="G1754" s="52">
        <v>42873.138130787032</v>
      </c>
      <c r="H1754" s="3">
        <v>-0.94280098577507143</v>
      </c>
      <c r="I1754" s="4">
        <v>-3.1626901152159978E-2</v>
      </c>
      <c r="J1754" s="63">
        <f t="shared" si="219"/>
        <v>8</v>
      </c>
      <c r="K1754" s="117">
        <f t="shared" si="220"/>
        <v>1805.5</v>
      </c>
      <c r="L1754" s="104">
        <f t="shared" si="221"/>
        <v>-8.1113674117099993E-2</v>
      </c>
    </row>
    <row r="1755" spans="1:12">
      <c r="A1755" s="52">
        <v>42872.825746527778</v>
      </c>
      <c r="B1755" s="3">
        <v>-0.77003458190692475</v>
      </c>
      <c r="C1755" s="4">
        <v>-0.35531546760234983</v>
      </c>
      <c r="D1755" s="63">
        <f t="shared" si="216"/>
        <v>134</v>
      </c>
      <c r="E1755" s="117">
        <f t="shared" si="217"/>
        <v>33.5</v>
      </c>
      <c r="F1755" s="104">
        <f t="shared" si="218"/>
        <v>5.6287284831511505E-2</v>
      </c>
      <c r="G1755" s="52">
        <v>42873.138246527778</v>
      </c>
      <c r="H1755" s="3">
        <v>-0.90369988281359914</v>
      </c>
      <c r="I1755" s="4">
        <v>-0.17324064897411903</v>
      </c>
      <c r="J1755" s="63">
        <f t="shared" si="219"/>
        <v>137</v>
      </c>
      <c r="K1755" s="117">
        <f t="shared" si="220"/>
        <v>1139</v>
      </c>
      <c r="L1755" s="104">
        <f t="shared" si="221"/>
        <v>-0.26985541777386535</v>
      </c>
    </row>
    <row r="1756" spans="1:12">
      <c r="A1756" s="52">
        <v>42872.825862268524</v>
      </c>
      <c r="B1756" s="3">
        <v>-0.61304732284757457</v>
      </c>
      <c r="C1756" s="4">
        <v>-0.15301011357098226</v>
      </c>
      <c r="D1756" s="63">
        <f t="shared" si="216"/>
        <v>670</v>
      </c>
      <c r="E1756" s="117">
        <f t="shared" si="217"/>
        <v>437</v>
      </c>
      <c r="F1756" s="104">
        <f t="shared" si="218"/>
        <v>-0.42759185570751923</v>
      </c>
      <c r="G1756" s="52">
        <v>42873.138362268524</v>
      </c>
      <c r="H1756" s="3">
        <v>-0.90655945333364507</v>
      </c>
      <c r="I1756" s="4">
        <v>-0.19347118437725577</v>
      </c>
      <c r="J1756" s="63">
        <f t="shared" si="219"/>
        <v>129</v>
      </c>
      <c r="K1756" s="117">
        <f t="shared" si="220"/>
        <v>1019.5</v>
      </c>
      <c r="L1756" s="104">
        <f t="shared" si="221"/>
        <v>-0.22872860968024863</v>
      </c>
    </row>
    <row r="1757" spans="1:12">
      <c r="A1757" s="52">
        <v>42872.825978009263</v>
      </c>
      <c r="B1757" s="3">
        <v>-0.68952406855595139</v>
      </c>
      <c r="C1757" s="4">
        <v>-0.21370171978039254</v>
      </c>
      <c r="D1757" s="63">
        <f t="shared" si="216"/>
        <v>406</v>
      </c>
      <c r="E1757" s="117">
        <f t="shared" si="217"/>
        <v>259</v>
      </c>
      <c r="F1757" s="104">
        <f t="shared" si="218"/>
        <v>-0.44987065706463475</v>
      </c>
      <c r="G1757" s="52">
        <v>42873.138478009263</v>
      </c>
      <c r="H1757" s="3">
        <v>-0.91220593951034024</v>
      </c>
      <c r="I1757" s="4">
        <v>-7.20879719584335E-2</v>
      </c>
      <c r="J1757" s="63">
        <f t="shared" si="219"/>
        <v>110</v>
      </c>
      <c r="K1757" s="117">
        <f t="shared" si="220"/>
        <v>1653.5</v>
      </c>
      <c r="L1757" s="104">
        <f t="shared" si="221"/>
        <v>-0.20132014943976581</v>
      </c>
    </row>
    <row r="1758" spans="1:12">
      <c r="A1758" s="52">
        <v>42872.826093750002</v>
      </c>
      <c r="B1758" s="3">
        <v>-0.73966013076036974</v>
      </c>
      <c r="C1758" s="4">
        <v>-0.23393225518352931</v>
      </c>
      <c r="D1758" s="63">
        <f t="shared" si="216"/>
        <v>231</v>
      </c>
      <c r="E1758" s="117">
        <f t="shared" si="217"/>
        <v>200.5</v>
      </c>
      <c r="F1758" s="104">
        <f t="shared" si="218"/>
        <v>-0.30306934577809275</v>
      </c>
      <c r="G1758" s="52">
        <v>42873.138593750002</v>
      </c>
      <c r="H1758" s="3">
        <v>-0.91212216639135701</v>
      </c>
      <c r="I1758" s="4">
        <v>-9.2318507361571989E-2</v>
      </c>
      <c r="J1758" s="63">
        <f t="shared" si="219"/>
        <v>111</v>
      </c>
      <c r="K1758" s="117">
        <f t="shared" si="220"/>
        <v>1527</v>
      </c>
      <c r="L1758" s="104">
        <f t="shared" si="221"/>
        <v>0.54682213264880197</v>
      </c>
    </row>
    <row r="1759" spans="1:12">
      <c r="A1759" s="52">
        <v>42872.82620949074</v>
      </c>
      <c r="B1759" s="3">
        <v>-0.75146587003376819</v>
      </c>
      <c r="C1759" s="4">
        <v>-0.11254904276470701</v>
      </c>
      <c r="D1759" s="63">
        <f t="shared" si="216"/>
        <v>199</v>
      </c>
      <c r="E1759" s="117">
        <f t="shared" si="217"/>
        <v>618.5</v>
      </c>
      <c r="F1759" s="104">
        <f t="shared" si="218"/>
        <v>-0.85382737591273139</v>
      </c>
      <c r="G1759" s="52">
        <v>42873.13870949074</v>
      </c>
      <c r="H1759" s="3">
        <v>-0.92334548485936974</v>
      </c>
      <c r="I1759" s="4">
        <v>-0.23393225518352931</v>
      </c>
      <c r="J1759" s="63">
        <f t="shared" si="219"/>
        <v>59</v>
      </c>
      <c r="K1759" s="117">
        <f t="shared" si="220"/>
        <v>789</v>
      </c>
      <c r="L1759" s="104">
        <f t="shared" si="221"/>
        <v>0.42272123529907019</v>
      </c>
    </row>
    <row r="1760" spans="1:12">
      <c r="A1760" s="52">
        <v>42872.826325231479</v>
      </c>
      <c r="B1760" s="3">
        <v>-0.70263167994555531</v>
      </c>
      <c r="C1760" s="4">
        <v>4.9295240460387052E-2</v>
      </c>
      <c r="D1760" s="63">
        <f t="shared" si="216"/>
        <v>356</v>
      </c>
      <c r="E1760" s="117">
        <f t="shared" si="217"/>
        <v>1304.5</v>
      </c>
      <c r="F1760" s="104">
        <f t="shared" si="218"/>
        <v>-0.556495315613178</v>
      </c>
      <c r="G1760" s="52">
        <v>42873.138825231479</v>
      </c>
      <c r="H1760" s="3">
        <v>-0.93576670615372548</v>
      </c>
      <c r="I1760" s="4">
        <v>-7.20879719584335E-2</v>
      </c>
      <c r="J1760" s="63">
        <f t="shared" si="219"/>
        <v>20</v>
      </c>
      <c r="K1760" s="117">
        <f t="shared" si="220"/>
        <v>1653.5</v>
      </c>
      <c r="L1760" s="104">
        <f t="shared" si="221"/>
        <v>0.68818402680246549</v>
      </c>
    </row>
    <row r="1761" spans="1:12">
      <c r="A1761" s="52">
        <v>42872.826440972218</v>
      </c>
      <c r="B1761" s="3">
        <v>-0.57719058491929187</v>
      </c>
      <c r="C1761" s="4">
        <v>-0.17324064897411903</v>
      </c>
      <c r="D1761" s="63">
        <f t="shared" si="216"/>
        <v>786</v>
      </c>
      <c r="E1761" s="117">
        <f t="shared" si="217"/>
        <v>381.5</v>
      </c>
      <c r="F1761" s="104">
        <f t="shared" si="218"/>
        <v>-0.38059186559743302</v>
      </c>
      <c r="G1761" s="52">
        <v>42873.138940972218</v>
      </c>
      <c r="H1761" s="3">
        <v>-0.86056450278278984</v>
      </c>
      <c r="I1761" s="4">
        <v>-0.23393225518352931</v>
      </c>
      <c r="J1761" s="63">
        <f t="shared" si="219"/>
        <v>276</v>
      </c>
      <c r="K1761" s="117">
        <f t="shared" si="220"/>
        <v>789</v>
      </c>
      <c r="L1761" s="104">
        <f t="shared" si="221"/>
        <v>-0.573102365926761</v>
      </c>
    </row>
    <row r="1762" spans="1:12">
      <c r="A1762" s="52">
        <v>42872.826556712964</v>
      </c>
      <c r="B1762" s="3">
        <v>-0.60894276439812933</v>
      </c>
      <c r="C1762" s="4">
        <v>-5.1857436555296739E-2</v>
      </c>
      <c r="D1762" s="63">
        <f t="shared" si="216"/>
        <v>681</v>
      </c>
      <c r="E1762" s="117">
        <f t="shared" si="217"/>
        <v>874.5</v>
      </c>
      <c r="F1762" s="104">
        <f t="shared" si="218"/>
        <v>-0.4681549257655192</v>
      </c>
      <c r="G1762" s="52">
        <v>42873.139056712964</v>
      </c>
      <c r="H1762" s="3">
        <v>-0.92091458164821904</v>
      </c>
      <c r="I1762" s="4">
        <v>-0.21370171978039254</v>
      </c>
      <c r="J1762" s="63">
        <f t="shared" si="219"/>
        <v>69</v>
      </c>
      <c r="K1762" s="117">
        <f t="shared" si="220"/>
        <v>909</v>
      </c>
      <c r="L1762" s="104">
        <f t="shared" si="221"/>
        <v>-0.62103567484552469</v>
      </c>
    </row>
    <row r="1763" spans="1:12">
      <c r="A1763" s="52">
        <v>42872.826672453702</v>
      </c>
      <c r="B1763" s="3">
        <v>-0.74952585968139684</v>
      </c>
      <c r="C1763" s="4">
        <v>-0.23393225518352931</v>
      </c>
      <c r="D1763" s="63">
        <f t="shared" si="216"/>
        <v>203</v>
      </c>
      <c r="E1763" s="117">
        <f t="shared" si="217"/>
        <v>200.5</v>
      </c>
      <c r="F1763" s="104">
        <f t="shared" si="218"/>
        <v>-0.87886395806340045</v>
      </c>
      <c r="G1763" s="52">
        <v>42873.139172453702</v>
      </c>
      <c r="H1763" s="3">
        <v>-0.71662550445003326</v>
      </c>
      <c r="I1763" s="4">
        <v>-0.35531546760234983</v>
      </c>
      <c r="J1763" s="63">
        <f t="shared" si="219"/>
        <v>570</v>
      </c>
      <c r="K1763" s="117">
        <f t="shared" si="220"/>
        <v>229.5</v>
      </c>
      <c r="L1763" s="104">
        <f t="shared" si="221"/>
        <v>-0.29824324195745805</v>
      </c>
    </row>
    <row r="1764" spans="1:12">
      <c r="A1764" s="52">
        <v>42872.826788194448</v>
      </c>
      <c r="B1764" s="3">
        <v>-0.74437639282765722</v>
      </c>
      <c r="C1764" s="4">
        <v>-0.21370171978039254</v>
      </c>
      <c r="D1764" s="63">
        <f t="shared" si="216"/>
        <v>222</v>
      </c>
      <c r="E1764" s="117">
        <f t="shared" si="217"/>
        <v>259</v>
      </c>
      <c r="F1764" s="104">
        <f t="shared" si="218"/>
        <v>-0.68520777659417498</v>
      </c>
      <c r="G1764" s="52">
        <v>42873.139288194448</v>
      </c>
      <c r="H1764" s="3">
        <v>-0.72197035279324595</v>
      </c>
      <c r="I1764" s="4">
        <v>-0.37554600300548657</v>
      </c>
      <c r="J1764" s="63">
        <f t="shared" si="219"/>
        <v>558</v>
      </c>
      <c r="K1764" s="117">
        <f t="shared" si="220"/>
        <v>169</v>
      </c>
      <c r="L1764" s="104">
        <f t="shared" si="221"/>
        <v>-0.50558386996637938</v>
      </c>
    </row>
    <row r="1765" spans="1:12">
      <c r="A1765" s="52">
        <v>42872.826903935187</v>
      </c>
      <c r="B1765" s="3">
        <v>-0.75139361438995811</v>
      </c>
      <c r="C1765" s="4">
        <v>-0.27439332598980282</v>
      </c>
      <c r="D1765" s="63">
        <f t="shared" si="216"/>
        <v>200</v>
      </c>
      <c r="E1765" s="117">
        <f t="shared" si="217"/>
        <v>116</v>
      </c>
      <c r="F1765" s="104">
        <f t="shared" si="218"/>
        <v>-0.57841679866458318</v>
      </c>
      <c r="G1765" s="52">
        <v>42873.139403935187</v>
      </c>
      <c r="H1765" s="3">
        <v>-0.73594842195407884</v>
      </c>
      <c r="I1765" s="4">
        <v>-7.20879719584335E-2</v>
      </c>
      <c r="J1765" s="63">
        <f t="shared" si="219"/>
        <v>524</v>
      </c>
      <c r="K1765" s="117">
        <f t="shared" si="220"/>
        <v>1653.5</v>
      </c>
      <c r="L1765" s="104">
        <f t="shared" si="221"/>
        <v>6.1314047410717817E-2</v>
      </c>
    </row>
    <row r="1766" spans="1:12">
      <c r="A1766" s="52">
        <v>42872.827019675926</v>
      </c>
      <c r="B1766" s="3">
        <v>-0.70619813234018336</v>
      </c>
      <c r="C1766" s="4">
        <v>-0.33508493219921309</v>
      </c>
      <c r="D1766" s="63">
        <f t="shared" si="216"/>
        <v>346</v>
      </c>
      <c r="E1766" s="117">
        <f t="shared" si="217"/>
        <v>43.5</v>
      </c>
      <c r="F1766" s="104">
        <f t="shared" si="218"/>
        <v>-0.55139455397359971</v>
      </c>
      <c r="G1766" s="52">
        <v>42873.139519675926</v>
      </c>
      <c r="H1766" s="3">
        <v>-0.83121423344680656</v>
      </c>
      <c r="I1766" s="4">
        <v>-0.19347118437725577</v>
      </c>
      <c r="J1766" s="63">
        <f t="shared" si="219"/>
        <v>329</v>
      </c>
      <c r="K1766" s="117">
        <f t="shared" si="220"/>
        <v>1019.5</v>
      </c>
      <c r="L1766" s="104">
        <f t="shared" si="221"/>
        <v>-0.40962310925373691</v>
      </c>
    </row>
    <row r="1767" spans="1:12">
      <c r="A1767" s="52">
        <v>42872.827135416665</v>
      </c>
      <c r="B1767" s="3">
        <v>-0.72869878417915546</v>
      </c>
      <c r="C1767" s="4">
        <v>-0.11254904276470701</v>
      </c>
      <c r="D1767" s="63">
        <f t="shared" si="216"/>
        <v>268</v>
      </c>
      <c r="E1767" s="117">
        <f t="shared" si="217"/>
        <v>618.5</v>
      </c>
      <c r="F1767" s="104">
        <f t="shared" si="218"/>
        <v>-0.40612407457274319</v>
      </c>
      <c r="G1767" s="52">
        <v>42873.139635416665</v>
      </c>
      <c r="H1767" s="3">
        <v>-0.87017924609748909</v>
      </c>
      <c r="I1767" s="4">
        <v>-0.3148543967960763</v>
      </c>
      <c r="J1767" s="63">
        <f t="shared" si="219"/>
        <v>255</v>
      </c>
      <c r="K1767" s="117">
        <f t="shared" si="220"/>
        <v>364.5</v>
      </c>
      <c r="L1767" s="104">
        <f t="shared" si="221"/>
        <v>-0.66462717646844383</v>
      </c>
    </row>
    <row r="1768" spans="1:12">
      <c r="A1768" s="52">
        <v>42872.827251157403</v>
      </c>
      <c r="B1768" s="3">
        <v>-0.68354282727299664</v>
      </c>
      <c r="C1768" s="4">
        <v>-0.23393225518352931</v>
      </c>
      <c r="D1768" s="63">
        <f t="shared" si="216"/>
        <v>429</v>
      </c>
      <c r="E1768" s="117">
        <f t="shared" si="217"/>
        <v>200.5</v>
      </c>
      <c r="F1768" s="104">
        <f t="shared" si="218"/>
        <v>-9.6490744983867144E-2</v>
      </c>
      <c r="G1768" s="52">
        <v>42873.139751157403</v>
      </c>
      <c r="H1768" s="3">
        <v>-0.81830925075520544</v>
      </c>
      <c r="I1768" s="4">
        <v>-5.1857436555298481E-2</v>
      </c>
      <c r="J1768" s="63">
        <f t="shared" si="219"/>
        <v>356</v>
      </c>
      <c r="K1768" s="117">
        <f t="shared" si="220"/>
        <v>1708.5</v>
      </c>
      <c r="L1768" s="104">
        <f t="shared" si="221"/>
        <v>-0.56933038004860448</v>
      </c>
    </row>
    <row r="1769" spans="1:12">
      <c r="A1769" s="52">
        <v>42872.827366898149</v>
      </c>
      <c r="B1769" s="3">
        <v>-0.75241857397239054</v>
      </c>
      <c r="C1769" s="4">
        <v>-0.3148543967960763</v>
      </c>
      <c r="D1769" s="63">
        <f t="shared" si="216"/>
        <v>196</v>
      </c>
      <c r="E1769" s="117">
        <f t="shared" si="217"/>
        <v>62</v>
      </c>
      <c r="F1769" s="104">
        <f t="shared" si="218"/>
        <v>4.9787783563391953E-2</v>
      </c>
      <c r="G1769" s="52">
        <v>42873.139866898149</v>
      </c>
      <c r="H1769" s="3">
        <v>-0.85532585478411449</v>
      </c>
      <c r="I1769" s="4">
        <v>-0.35531546760234983</v>
      </c>
      <c r="J1769" s="63">
        <f t="shared" si="219"/>
        <v>291</v>
      </c>
      <c r="K1769" s="117">
        <f t="shared" si="220"/>
        <v>229.5</v>
      </c>
      <c r="L1769" s="104">
        <f t="shared" si="221"/>
        <v>-0.49478642162350145</v>
      </c>
    </row>
    <row r="1770" spans="1:12">
      <c r="A1770" s="52">
        <v>42872.827482638888</v>
      </c>
      <c r="B1770" s="3">
        <v>-0.701474311068642</v>
      </c>
      <c r="C1770" s="4">
        <v>-9.2318507361570254E-2</v>
      </c>
      <c r="D1770" s="63">
        <f t="shared" si="216"/>
        <v>361</v>
      </c>
      <c r="E1770" s="117">
        <f t="shared" si="217"/>
        <v>719</v>
      </c>
      <c r="F1770" s="104">
        <f t="shared" si="218"/>
        <v>0.42545851699608678</v>
      </c>
      <c r="G1770" s="52">
        <v>42873.139982638888</v>
      </c>
      <c r="H1770" s="3">
        <v>-0.86417681132409929</v>
      </c>
      <c r="I1770" s="4">
        <v>-0.21370171978039254</v>
      </c>
      <c r="J1770" s="63">
        <f t="shared" si="219"/>
        <v>269</v>
      </c>
      <c r="K1770" s="117">
        <f t="shared" si="220"/>
        <v>909</v>
      </c>
      <c r="L1770" s="104">
        <f t="shared" si="221"/>
        <v>-0.78066818530814341</v>
      </c>
    </row>
    <row r="1771" spans="1:12">
      <c r="A1771" s="52">
        <v>42872.827598379634</v>
      </c>
      <c r="B1771" s="3">
        <v>-0.69590772150142433</v>
      </c>
      <c r="C1771" s="4">
        <v>-0.23393225518352931</v>
      </c>
      <c r="D1771" s="63">
        <f t="shared" si="216"/>
        <v>378</v>
      </c>
      <c r="E1771" s="117">
        <f t="shared" si="217"/>
        <v>200.5</v>
      </c>
      <c r="F1771" s="104">
        <f t="shared" si="218"/>
        <v>0.88212162480820411</v>
      </c>
      <c r="G1771" s="52">
        <v>42873.140098379634</v>
      </c>
      <c r="H1771" s="3">
        <v>-0.87972912386794055</v>
      </c>
      <c r="I1771" s="4">
        <v>-0.21370171978039254</v>
      </c>
      <c r="J1771" s="63">
        <f t="shared" si="219"/>
        <v>228</v>
      </c>
      <c r="K1771" s="117">
        <f t="shared" si="220"/>
        <v>909</v>
      </c>
      <c r="L1771" s="104">
        <f t="shared" si="221"/>
        <v>-0.10121310243910518</v>
      </c>
    </row>
    <row r="1772" spans="1:12">
      <c r="A1772" s="52">
        <v>42872.827714120373</v>
      </c>
      <c r="B1772" s="3">
        <v>-0.8032322465325924</v>
      </c>
      <c r="C1772" s="4">
        <v>-0.15301011357098052</v>
      </c>
      <c r="D1772" s="63">
        <f t="shared" si="216"/>
        <v>63</v>
      </c>
      <c r="E1772" s="117">
        <f t="shared" si="217"/>
        <v>474.5</v>
      </c>
      <c r="F1772" s="104">
        <f t="shared" si="218"/>
        <v>0.35692525631057864</v>
      </c>
      <c r="G1772" s="52">
        <v>42873.140214120373</v>
      </c>
      <c r="H1772" s="3">
        <v>-0.88761543512903274</v>
      </c>
      <c r="I1772" s="4">
        <v>-0.19347118437725577</v>
      </c>
      <c r="J1772" s="63">
        <f t="shared" si="219"/>
        <v>206</v>
      </c>
      <c r="K1772" s="117">
        <f t="shared" si="220"/>
        <v>1019.5</v>
      </c>
      <c r="L1772" s="104">
        <f t="shared" si="221"/>
        <v>0.30171893136977856</v>
      </c>
    </row>
    <row r="1773" spans="1:12">
      <c r="A1773" s="52">
        <v>42872.827829861111</v>
      </c>
      <c r="B1773" s="3">
        <v>-0.82868378817842869</v>
      </c>
      <c r="C1773" s="4">
        <v>-0.3148543967960763</v>
      </c>
      <c r="D1773" s="63">
        <f t="shared" si="216"/>
        <v>24</v>
      </c>
      <c r="E1773" s="117">
        <f t="shared" si="217"/>
        <v>62</v>
      </c>
      <c r="F1773" s="104">
        <f t="shared" si="218"/>
        <v>0.14477940195013111</v>
      </c>
      <c r="G1773" s="52">
        <v>42873.140329861111</v>
      </c>
      <c r="H1773" s="3">
        <v>-0.91943713500498692</v>
      </c>
      <c r="I1773" s="4">
        <v>-0.1327795781678455</v>
      </c>
      <c r="J1773" s="63">
        <f t="shared" si="219"/>
        <v>73</v>
      </c>
      <c r="K1773" s="117">
        <f t="shared" si="220"/>
        <v>1368</v>
      </c>
      <c r="L1773" s="104">
        <f t="shared" si="221"/>
        <v>0.27780925482931113</v>
      </c>
    </row>
    <row r="1774" spans="1:12">
      <c r="A1774" s="52">
        <v>42872.82794560185</v>
      </c>
      <c r="B1774" s="3">
        <v>-0.76695719915513894</v>
      </c>
      <c r="C1774" s="4">
        <v>-0.11254904276470701</v>
      </c>
      <c r="D1774" s="63">
        <f t="shared" si="216"/>
        <v>146</v>
      </c>
      <c r="E1774" s="117">
        <f t="shared" si="217"/>
        <v>618.5</v>
      </c>
      <c r="F1774" s="104">
        <f t="shared" si="218"/>
        <v>-0.37939651639503741</v>
      </c>
      <c r="G1774" s="52">
        <v>42873.14044560185</v>
      </c>
      <c r="H1774" s="3">
        <v>-0.91030405632179867</v>
      </c>
      <c r="I1774" s="4">
        <v>-0.27439332598980282</v>
      </c>
      <c r="J1774" s="63">
        <f t="shared" si="219"/>
        <v>119</v>
      </c>
      <c r="K1774" s="117">
        <f t="shared" si="220"/>
        <v>546</v>
      </c>
      <c r="L1774" s="104">
        <f t="shared" si="221"/>
        <v>-8.5462259090001519E-2</v>
      </c>
    </row>
    <row r="1775" spans="1:12">
      <c r="A1775" s="52">
        <v>42872.828061342589</v>
      </c>
      <c r="B1775" s="3">
        <v>-0.78880010129138189</v>
      </c>
      <c r="C1775" s="4">
        <v>-9.2318507361570254E-2</v>
      </c>
      <c r="D1775" s="63">
        <f t="shared" si="216"/>
        <v>84</v>
      </c>
      <c r="E1775" s="117">
        <f t="shared" si="217"/>
        <v>719</v>
      </c>
      <c r="F1775" s="104">
        <f t="shared" si="218"/>
        <v>-0.12026153552378321</v>
      </c>
      <c r="G1775" s="52">
        <v>42873.140561342589</v>
      </c>
      <c r="H1775" s="3">
        <v>-0.90462957369564923</v>
      </c>
      <c r="I1775" s="4">
        <v>-0.1327795781678455</v>
      </c>
      <c r="J1775" s="63">
        <f t="shared" si="219"/>
        <v>134</v>
      </c>
      <c r="K1775" s="117">
        <f t="shared" si="220"/>
        <v>1368</v>
      </c>
      <c r="L1775" s="104">
        <f t="shared" si="221"/>
        <v>0.31619806523801802</v>
      </c>
    </row>
    <row r="1776" spans="1:12">
      <c r="A1776" s="52">
        <v>42872.828177083335</v>
      </c>
      <c r="B1776" s="3">
        <v>-0.75632468780889428</v>
      </c>
      <c r="C1776" s="4">
        <v>6.9525775863523806E-2</v>
      </c>
      <c r="D1776" s="63">
        <f t="shared" si="216"/>
        <v>182</v>
      </c>
      <c r="E1776" s="117">
        <f t="shared" si="217"/>
        <v>1373.5</v>
      </c>
      <c r="F1776" s="104">
        <f t="shared" si="218"/>
        <v>-0.58052524270165629</v>
      </c>
      <c r="G1776" s="52">
        <v>42873.140677083335</v>
      </c>
      <c r="H1776" s="3">
        <v>-0.89920155509455935</v>
      </c>
      <c r="I1776" s="4">
        <v>-3.1626901152159978E-2</v>
      </c>
      <c r="J1776" s="63">
        <f t="shared" si="219"/>
        <v>158</v>
      </c>
      <c r="K1776" s="117">
        <f t="shared" si="220"/>
        <v>1805.5</v>
      </c>
      <c r="L1776" s="104">
        <f t="shared" si="221"/>
        <v>7.0570615245033469E-2</v>
      </c>
    </row>
    <row r="1777" spans="1:12">
      <c r="A1777" s="52">
        <v>42872.828292824073</v>
      </c>
      <c r="B1777" s="3">
        <v>-0.75546029266254122</v>
      </c>
      <c r="C1777" s="4">
        <v>-0.3148543967960763</v>
      </c>
      <c r="D1777" s="63">
        <f t="shared" si="216"/>
        <v>186</v>
      </c>
      <c r="E1777" s="117">
        <f t="shared" si="217"/>
        <v>62</v>
      </c>
      <c r="F1777" s="104">
        <f t="shared" si="218"/>
        <v>-0.67646429616360315</v>
      </c>
      <c r="G1777" s="52">
        <v>42873.140792824073</v>
      </c>
      <c r="H1777" s="3">
        <v>-0.91372748937245785</v>
      </c>
      <c r="I1777" s="4">
        <v>-5.1857436555296739E-2</v>
      </c>
      <c r="J1777" s="63">
        <f t="shared" si="219"/>
        <v>105</v>
      </c>
      <c r="K1777" s="117">
        <f t="shared" si="220"/>
        <v>1741</v>
      </c>
      <c r="L1777" s="104">
        <f t="shared" si="221"/>
        <v>-0.25866589045678384</v>
      </c>
    </row>
    <row r="1778" spans="1:12">
      <c r="A1778" s="52">
        <v>42872.828408564819</v>
      </c>
      <c r="B1778" s="3">
        <v>-0.81868720268143391</v>
      </c>
      <c r="C1778" s="4">
        <v>-0.25416279058666608</v>
      </c>
      <c r="D1778" s="63">
        <f t="shared" si="216"/>
        <v>37</v>
      </c>
      <c r="E1778" s="117">
        <f t="shared" si="217"/>
        <v>150.5</v>
      </c>
      <c r="F1778" s="104">
        <f t="shared" si="218"/>
        <v>-0.68344916256076405</v>
      </c>
      <c r="G1778" s="52">
        <v>42873.140908564819</v>
      </c>
      <c r="H1778" s="3">
        <v>-0.92386161576802983</v>
      </c>
      <c r="I1778" s="4">
        <v>-1.1396365749023222E-2</v>
      </c>
      <c r="J1778" s="63">
        <f t="shared" si="219"/>
        <v>55</v>
      </c>
      <c r="K1778" s="117">
        <f t="shared" si="220"/>
        <v>1877.5</v>
      </c>
      <c r="L1778" s="104">
        <f t="shared" si="221"/>
        <v>-0.22482785102290434</v>
      </c>
    </row>
    <row r="1779" spans="1:12">
      <c r="A1779" s="52">
        <v>42872.828524305558</v>
      </c>
      <c r="B1779" s="3">
        <v>-0.48386461429836908</v>
      </c>
      <c r="C1779" s="4">
        <v>-0.17324064897411903</v>
      </c>
      <c r="D1779" s="63">
        <f t="shared" si="216"/>
        <v>1067</v>
      </c>
      <c r="E1779" s="117">
        <f t="shared" si="217"/>
        <v>381.5</v>
      </c>
      <c r="F1779" s="104">
        <f t="shared" si="218"/>
        <v>-0.36899609938479333</v>
      </c>
      <c r="G1779" s="52">
        <v>42873.141024305558</v>
      </c>
      <c r="H1779" s="3">
        <v>-0.90427855057810214</v>
      </c>
      <c r="I1779" s="4">
        <v>-0.21370171978039254</v>
      </c>
      <c r="J1779" s="63">
        <f t="shared" si="219"/>
        <v>135</v>
      </c>
      <c r="K1779" s="117">
        <f t="shared" si="220"/>
        <v>909</v>
      </c>
      <c r="L1779" s="104">
        <f t="shared" si="221"/>
        <v>5.1605963591999524E-2</v>
      </c>
    </row>
    <row r="1780" spans="1:12">
      <c r="A1780" s="52">
        <v>42872.828640046297</v>
      </c>
      <c r="B1780" s="3">
        <v>-0.45382061897927972</v>
      </c>
      <c r="C1780" s="4">
        <v>0.10998684666979731</v>
      </c>
      <c r="D1780" s="63">
        <f t="shared" si="216"/>
        <v>1160</v>
      </c>
      <c r="E1780" s="117">
        <f t="shared" si="217"/>
        <v>1519</v>
      </c>
      <c r="F1780" s="104">
        <f t="shared" si="218"/>
        <v>-0.6804834081094614</v>
      </c>
      <c r="G1780" s="52">
        <v>42873.141140046297</v>
      </c>
      <c r="H1780" s="3">
        <v>-0.89047486677226673</v>
      </c>
      <c r="I1780" s="4">
        <v>-0.25416279058666608</v>
      </c>
      <c r="J1780" s="63">
        <f t="shared" si="219"/>
        <v>199</v>
      </c>
      <c r="K1780" s="117">
        <f t="shared" si="220"/>
        <v>664.5</v>
      </c>
      <c r="L1780" s="104">
        <f t="shared" si="221"/>
        <v>0.48598223717395861</v>
      </c>
    </row>
    <row r="1781" spans="1:12">
      <c r="A1781" s="52">
        <v>42872.828755787035</v>
      </c>
      <c r="B1781" s="3">
        <v>-0.66813621126509826</v>
      </c>
      <c r="C1781" s="4">
        <v>-0.19347118437725577</v>
      </c>
      <c r="D1781" s="63">
        <f t="shared" si="216"/>
        <v>486</v>
      </c>
      <c r="E1781" s="117">
        <f t="shared" si="217"/>
        <v>314</v>
      </c>
      <c r="F1781" s="104">
        <f t="shared" si="218"/>
        <v>0.10692160448452494</v>
      </c>
      <c r="G1781" s="52">
        <v>42873.141255787035</v>
      </c>
      <c r="H1781" s="3">
        <v>-0.89312283999413911</v>
      </c>
      <c r="I1781" s="4">
        <v>-0.19347118437725402</v>
      </c>
      <c r="J1781" s="63">
        <f t="shared" si="219"/>
        <v>186</v>
      </c>
      <c r="K1781" s="117">
        <f t="shared" si="220"/>
        <v>1077</v>
      </c>
      <c r="L1781" s="104">
        <f t="shared" si="221"/>
        <v>0.44161019877060764</v>
      </c>
    </row>
    <row r="1782" spans="1:12">
      <c r="A1782" s="52">
        <v>42872.828871527774</v>
      </c>
      <c r="B1782" s="3">
        <v>-0.53918950216398964</v>
      </c>
      <c r="C1782" s="4">
        <v>-0.29462386139293956</v>
      </c>
      <c r="D1782" s="63">
        <f t="shared" si="216"/>
        <v>906</v>
      </c>
      <c r="E1782" s="117">
        <f t="shared" si="217"/>
        <v>88</v>
      </c>
      <c r="F1782" s="104">
        <f t="shared" si="218"/>
        <v>0.16995221094271096</v>
      </c>
      <c r="G1782" s="52">
        <v>42873.141371527774</v>
      </c>
      <c r="H1782" s="3">
        <v>-0.89869625603171321</v>
      </c>
      <c r="I1782" s="4">
        <v>-0.15301011357098226</v>
      </c>
      <c r="J1782" s="63">
        <f t="shared" si="219"/>
        <v>160</v>
      </c>
      <c r="K1782" s="117">
        <f t="shared" si="220"/>
        <v>1226.5</v>
      </c>
      <c r="L1782" s="104">
        <f t="shared" si="221"/>
        <v>-0.13008282124820311</v>
      </c>
    </row>
    <row r="1783" spans="1:12">
      <c r="A1783" s="52">
        <v>42872.828987268513</v>
      </c>
      <c r="B1783" s="3">
        <v>-0.59270419148198172</v>
      </c>
      <c r="C1783" s="4">
        <v>0.1909089882823426</v>
      </c>
      <c r="D1783" s="63">
        <f t="shared" si="216"/>
        <v>729.5</v>
      </c>
      <c r="E1783" s="117">
        <f t="shared" si="217"/>
        <v>1737</v>
      </c>
      <c r="F1783" s="104">
        <f t="shared" si="218"/>
        <v>0.57578909877710027</v>
      </c>
      <c r="G1783" s="52">
        <v>42873.141487268513</v>
      </c>
      <c r="H1783" s="3">
        <v>-0.92113562313101638</v>
      </c>
      <c r="I1783" s="4">
        <v>-0.3148543967960763</v>
      </c>
      <c r="J1783" s="63">
        <f t="shared" si="219"/>
        <v>68</v>
      </c>
      <c r="K1783" s="117">
        <f t="shared" si="220"/>
        <v>364.5</v>
      </c>
      <c r="L1783" s="104">
        <f t="shared" si="221"/>
        <v>-0.80685549819615421</v>
      </c>
    </row>
    <row r="1784" spans="1:12">
      <c r="A1784" s="52">
        <v>42872.829103009259</v>
      </c>
      <c r="B1784" s="3">
        <v>-0.79902113943680342</v>
      </c>
      <c r="C1784" s="4">
        <v>-0.25416279058666608</v>
      </c>
      <c r="D1784" s="63">
        <f t="shared" si="216"/>
        <v>70</v>
      </c>
      <c r="E1784" s="117">
        <f t="shared" si="217"/>
        <v>150.5</v>
      </c>
      <c r="F1784" s="104">
        <f t="shared" si="218"/>
        <v>-1.555770900843656E-2</v>
      </c>
      <c r="G1784" s="52">
        <v>42873.141603009259</v>
      </c>
      <c r="H1784" s="3">
        <v>-0.92343510434724274</v>
      </c>
      <c r="I1784" s="4">
        <v>-0.29462386139293956</v>
      </c>
      <c r="J1784" s="63">
        <f t="shared" si="219"/>
        <v>57</v>
      </c>
      <c r="K1784" s="117">
        <f t="shared" si="220"/>
        <v>447.5</v>
      </c>
      <c r="L1784" s="104">
        <f t="shared" si="221"/>
        <v>-9.5691590551361616E-2</v>
      </c>
    </row>
    <row r="1785" spans="1:12">
      <c r="A1785" s="52">
        <v>42872.829218750005</v>
      </c>
      <c r="B1785" s="3">
        <v>-0.80230216648583308</v>
      </c>
      <c r="C1785" s="4">
        <v>-0.43623760921489685</v>
      </c>
      <c r="D1785" s="63">
        <f t="shared" si="216"/>
        <v>64</v>
      </c>
      <c r="E1785" s="117">
        <f t="shared" si="217"/>
        <v>6</v>
      </c>
      <c r="F1785" s="104">
        <f t="shared" si="218"/>
        <v>0.28852309921145214</v>
      </c>
      <c r="G1785" s="52">
        <v>42873.141718750005</v>
      </c>
      <c r="H1785" s="3">
        <v>-0.89660320206917887</v>
      </c>
      <c r="I1785" s="4">
        <v>-0.25416279058666608</v>
      </c>
      <c r="J1785" s="63">
        <f t="shared" si="219"/>
        <v>170</v>
      </c>
      <c r="K1785" s="117">
        <f t="shared" si="220"/>
        <v>664.5</v>
      </c>
      <c r="L1785" s="104">
        <f t="shared" si="221"/>
        <v>0.2321616998649042</v>
      </c>
    </row>
    <row r="1786" spans="1:12">
      <c r="A1786" s="52">
        <v>42872.829334490743</v>
      </c>
      <c r="B1786" s="3">
        <v>-0.48748864808047243</v>
      </c>
      <c r="C1786" s="4">
        <v>-0.17324064897411903</v>
      </c>
      <c r="D1786" s="63">
        <f t="shared" si="216"/>
        <v>1052</v>
      </c>
      <c r="E1786" s="117">
        <f t="shared" si="217"/>
        <v>381.5</v>
      </c>
      <c r="F1786" s="104">
        <f t="shared" si="218"/>
        <v>-0.65821647893151292</v>
      </c>
      <c r="G1786" s="52">
        <v>42873.141834490743</v>
      </c>
      <c r="H1786" s="3">
        <v>-0.8779873096127484</v>
      </c>
      <c r="I1786" s="4">
        <v>-0.15301011357098052</v>
      </c>
      <c r="J1786" s="63">
        <f t="shared" si="219"/>
        <v>233</v>
      </c>
      <c r="K1786" s="117">
        <f t="shared" si="220"/>
        <v>1290</v>
      </c>
      <c r="L1786" s="104">
        <f t="shared" si="221"/>
        <v>0.51600108198750883</v>
      </c>
    </row>
    <row r="1787" spans="1:12">
      <c r="A1787" s="52">
        <v>42872.829450231482</v>
      </c>
      <c r="B1787" s="3">
        <v>-0.44688072102087062</v>
      </c>
      <c r="C1787" s="4">
        <v>-0.27439332598980282</v>
      </c>
      <c r="D1787" s="63">
        <f t="shared" si="216"/>
        <v>1185</v>
      </c>
      <c r="E1787" s="117">
        <f t="shared" si="217"/>
        <v>116</v>
      </c>
      <c r="F1787" s="104">
        <f t="shared" si="218"/>
        <v>-0.68828101524548146</v>
      </c>
      <c r="G1787" s="52">
        <v>42873.141950231482</v>
      </c>
      <c r="H1787" s="3">
        <v>-0.85473327421315815</v>
      </c>
      <c r="I1787" s="4">
        <v>-0.11254904276470701</v>
      </c>
      <c r="J1787" s="63">
        <f t="shared" si="219"/>
        <v>293</v>
      </c>
      <c r="K1787" s="117">
        <f t="shared" si="220"/>
        <v>1463</v>
      </c>
      <c r="L1787" s="104">
        <f t="shared" si="221"/>
        <v>0.46174118930343971</v>
      </c>
    </row>
    <row r="1788" spans="1:12">
      <c r="A1788" s="52">
        <v>42872.829565972221</v>
      </c>
      <c r="B1788" s="3">
        <v>-0.57090439293382689</v>
      </c>
      <c r="C1788" s="4">
        <v>-0.11254904276470701</v>
      </c>
      <c r="D1788" s="63">
        <f t="shared" si="216"/>
        <v>812</v>
      </c>
      <c r="E1788" s="117">
        <f t="shared" si="217"/>
        <v>618.5</v>
      </c>
      <c r="F1788" s="104">
        <f t="shared" si="218"/>
        <v>-0.23955707512404453</v>
      </c>
      <c r="G1788" s="52">
        <v>42873.142065972221</v>
      </c>
      <c r="H1788" s="3">
        <v>-0.86461020689572143</v>
      </c>
      <c r="I1788" s="4">
        <v>-3.1626901152159978E-2</v>
      </c>
      <c r="J1788" s="63">
        <f t="shared" si="219"/>
        <v>268</v>
      </c>
      <c r="K1788" s="117">
        <f t="shared" si="220"/>
        <v>1805.5</v>
      </c>
      <c r="L1788" s="104">
        <f t="shared" si="221"/>
        <v>7.678110806112326E-2</v>
      </c>
    </row>
    <row r="1789" spans="1:12">
      <c r="A1789" s="52">
        <v>42872.829681712959</v>
      </c>
      <c r="B1789" s="3">
        <v>-0.56199460532879153</v>
      </c>
      <c r="C1789" s="4">
        <v>-0.23393225518352931</v>
      </c>
      <c r="D1789" s="63">
        <f t="shared" si="216"/>
        <v>844</v>
      </c>
      <c r="E1789" s="117">
        <f t="shared" si="217"/>
        <v>200.5</v>
      </c>
      <c r="F1789" s="104">
        <f t="shared" si="218"/>
        <v>-0.28693619258818909</v>
      </c>
      <c r="G1789" s="52">
        <v>42873.142181712959</v>
      </c>
      <c r="H1789" s="3">
        <v>-0.90050823963305282</v>
      </c>
      <c r="I1789" s="4">
        <v>-0.11254904276470701</v>
      </c>
      <c r="J1789" s="63">
        <f t="shared" si="219"/>
        <v>153</v>
      </c>
      <c r="K1789" s="117">
        <f t="shared" si="220"/>
        <v>1463</v>
      </c>
      <c r="L1789" s="104">
        <f t="shared" si="221"/>
        <v>-0.45002945503701908</v>
      </c>
    </row>
    <row r="1790" spans="1:12">
      <c r="A1790" s="52">
        <v>42872.829797453698</v>
      </c>
      <c r="B1790" s="3">
        <v>-0.77236634179587327</v>
      </c>
      <c r="C1790" s="4">
        <v>-0.43623760921489685</v>
      </c>
      <c r="D1790" s="63">
        <f t="shared" si="216"/>
        <v>130</v>
      </c>
      <c r="E1790" s="117">
        <f t="shared" si="217"/>
        <v>6</v>
      </c>
      <c r="F1790" s="104">
        <f t="shared" si="218"/>
        <v>-0.93982629847823962</v>
      </c>
      <c r="G1790" s="52">
        <v>42873.142297453698</v>
      </c>
      <c r="H1790" s="3">
        <v>-0.9083352412431982</v>
      </c>
      <c r="I1790" s="4">
        <v>-0.27439332598980282</v>
      </c>
      <c r="J1790" s="63">
        <f t="shared" si="219"/>
        <v>124</v>
      </c>
      <c r="K1790" s="117">
        <f t="shared" si="220"/>
        <v>546</v>
      </c>
      <c r="L1790" s="104">
        <f t="shared" si="221"/>
        <v>-0.45101419011714322</v>
      </c>
    </row>
    <row r="1791" spans="1:12">
      <c r="A1791" s="52">
        <v>42872.829913194444</v>
      </c>
      <c r="B1791" s="3">
        <v>-0.72053881959142052</v>
      </c>
      <c r="C1791" s="4">
        <v>-0.37554600300548657</v>
      </c>
      <c r="D1791" s="63">
        <f t="shared" si="216"/>
        <v>298</v>
      </c>
      <c r="E1791" s="117">
        <f t="shared" si="217"/>
        <v>26.5</v>
      </c>
      <c r="F1791" s="104">
        <f t="shared" si="218"/>
        <v>-0.2039159501339973</v>
      </c>
      <c r="G1791" s="52">
        <v>42873.142413194444</v>
      </c>
      <c r="H1791" s="3">
        <v>-0.91746711112504065</v>
      </c>
      <c r="I1791" s="4">
        <v>-0.19347118437725402</v>
      </c>
      <c r="J1791" s="63">
        <f t="shared" si="219"/>
        <v>82.5</v>
      </c>
      <c r="K1791" s="117">
        <f t="shared" si="220"/>
        <v>1077</v>
      </c>
      <c r="L1791" s="104">
        <f t="shared" si="221"/>
        <v>-0.86184117657269654</v>
      </c>
    </row>
    <row r="1792" spans="1:12">
      <c r="A1792" s="52">
        <v>42872.83002893519</v>
      </c>
      <c r="B1792" s="3">
        <v>-0.71115006709677064</v>
      </c>
      <c r="C1792" s="4">
        <v>0.21113952368548111</v>
      </c>
      <c r="D1792" s="63">
        <f t="shared" si="216"/>
        <v>332</v>
      </c>
      <c r="E1792" s="117">
        <f t="shared" si="217"/>
        <v>1816</v>
      </c>
      <c r="F1792" s="104">
        <f t="shared" si="218"/>
        <v>6.6973618003655366E-2</v>
      </c>
      <c r="G1792" s="52">
        <v>42873.14252893519</v>
      </c>
      <c r="H1792" s="3">
        <v>-0.9163040616056527</v>
      </c>
      <c r="I1792" s="4">
        <v>-0.27439332598980282</v>
      </c>
      <c r="J1792" s="63">
        <f t="shared" si="219"/>
        <v>87</v>
      </c>
      <c r="K1792" s="117">
        <f t="shared" si="220"/>
        <v>546</v>
      </c>
      <c r="L1792" s="104">
        <f t="shared" si="221"/>
        <v>-0.62333686800374821</v>
      </c>
    </row>
    <row r="1793" spans="1:12">
      <c r="A1793" s="52">
        <v>42872.830144675929</v>
      </c>
      <c r="B1793" s="3">
        <v>-0.707503597879382</v>
      </c>
      <c r="C1793" s="4">
        <v>-7.20879719584335E-2</v>
      </c>
      <c r="D1793" s="63">
        <f t="shared" si="216"/>
        <v>341</v>
      </c>
      <c r="E1793" s="117">
        <f t="shared" si="217"/>
        <v>792.5</v>
      </c>
      <c r="F1793" s="104">
        <f t="shared" si="218"/>
        <v>-0.51559733271158048</v>
      </c>
      <c r="G1793" s="52">
        <v>42873.142644675929</v>
      </c>
      <c r="H1793" s="3">
        <v>-0.89687054457492121</v>
      </c>
      <c r="I1793" s="4">
        <v>-0.23393225518352931</v>
      </c>
      <c r="J1793" s="63">
        <f t="shared" si="219"/>
        <v>169</v>
      </c>
      <c r="K1793" s="117">
        <f t="shared" si="220"/>
        <v>789</v>
      </c>
      <c r="L1793" s="104">
        <f t="shared" si="221"/>
        <v>-0.49707032206790192</v>
      </c>
    </row>
    <row r="1794" spans="1:12">
      <c r="A1794" s="52">
        <v>42872.830260416667</v>
      </c>
      <c r="B1794" s="3">
        <v>-0.6529271963774983</v>
      </c>
      <c r="C1794" s="4">
        <v>-0.19347118437725577</v>
      </c>
      <c r="D1794" s="63">
        <f t="shared" si="216"/>
        <v>525</v>
      </c>
      <c r="E1794" s="117">
        <f t="shared" si="217"/>
        <v>314</v>
      </c>
      <c r="F1794" s="104">
        <f t="shared" si="218"/>
        <v>-0.55944553312789302</v>
      </c>
      <c r="G1794" s="52">
        <v>42873.142760416667</v>
      </c>
      <c r="H1794" s="3">
        <v>-0.91573524252397664</v>
      </c>
      <c r="I1794" s="4">
        <v>-0.3148543967960763</v>
      </c>
      <c r="J1794" s="63">
        <f t="shared" si="219"/>
        <v>91</v>
      </c>
      <c r="K1794" s="117">
        <f t="shared" si="220"/>
        <v>364.5</v>
      </c>
      <c r="L1794" s="104">
        <f t="shared" si="221"/>
        <v>-0.66285648848240852</v>
      </c>
    </row>
    <row r="1795" spans="1:12">
      <c r="A1795" s="52">
        <v>42872.830376157406</v>
      </c>
      <c r="B1795" s="3">
        <v>-0.51347275195811126</v>
      </c>
      <c r="C1795" s="4">
        <v>-0.29462386139293956</v>
      </c>
      <c r="D1795" s="63">
        <f t="shared" si="216"/>
        <v>967</v>
      </c>
      <c r="E1795" s="117">
        <f t="shared" si="217"/>
        <v>88</v>
      </c>
      <c r="F1795" s="104">
        <f t="shared" si="218"/>
        <v>-0.57169050647500541</v>
      </c>
      <c r="G1795" s="52">
        <v>42873.142876157406</v>
      </c>
      <c r="H1795" s="3">
        <v>-0.91493448224244922</v>
      </c>
      <c r="I1795" s="4">
        <v>-0.37554600300548657</v>
      </c>
      <c r="J1795" s="63">
        <f t="shared" si="219"/>
        <v>95</v>
      </c>
      <c r="K1795" s="117">
        <f t="shared" si="220"/>
        <v>169</v>
      </c>
      <c r="L1795" s="104">
        <f t="shared" si="221"/>
        <v>-0.23343519635257057</v>
      </c>
    </row>
    <row r="1796" spans="1:12">
      <c r="A1796" s="52">
        <v>42872.830491898145</v>
      </c>
      <c r="B1796" s="3">
        <v>-0.54022506627477096</v>
      </c>
      <c r="C1796" s="4">
        <v>-9.2318507361571989E-2</v>
      </c>
      <c r="D1796" s="63">
        <f t="shared" si="216"/>
        <v>904</v>
      </c>
      <c r="E1796" s="117">
        <f t="shared" si="217"/>
        <v>676</v>
      </c>
      <c r="F1796" s="104">
        <f t="shared" si="218"/>
        <v>-0.80437910578567351</v>
      </c>
      <c r="G1796" s="52">
        <v>42873.142991898145</v>
      </c>
      <c r="H1796" s="3">
        <v>-0.90670960763728392</v>
      </c>
      <c r="I1796" s="4">
        <v>-0.21370171978039254</v>
      </c>
      <c r="J1796" s="63">
        <f t="shared" si="219"/>
        <v>128</v>
      </c>
      <c r="K1796" s="117">
        <f t="shared" si="220"/>
        <v>909</v>
      </c>
      <c r="L1796" s="104">
        <f t="shared" si="221"/>
        <v>5.2879575135566556E-2</v>
      </c>
    </row>
    <row r="1797" spans="1:12">
      <c r="A1797" s="52">
        <v>42872.830607638884</v>
      </c>
      <c r="B1797" s="3">
        <v>-0.59361139878747793</v>
      </c>
      <c r="C1797" s="4">
        <v>-0.33508493219921309</v>
      </c>
      <c r="D1797" s="63">
        <f t="shared" si="216"/>
        <v>721</v>
      </c>
      <c r="E1797" s="117">
        <f t="shared" si="217"/>
        <v>43.5</v>
      </c>
      <c r="F1797" s="104">
        <f t="shared" si="218"/>
        <v>-0.39222232253203693</v>
      </c>
      <c r="G1797" s="52">
        <v>42873.143107638884</v>
      </c>
      <c r="H1797" s="3">
        <v>-0.895436230414558</v>
      </c>
      <c r="I1797" s="4">
        <v>-0.15301011357098226</v>
      </c>
      <c r="J1797" s="63">
        <f t="shared" si="219"/>
        <v>177</v>
      </c>
      <c r="K1797" s="117">
        <f t="shared" si="220"/>
        <v>1226.5</v>
      </c>
      <c r="L1797" s="104">
        <f t="shared" si="221"/>
        <v>0.30915206166224812</v>
      </c>
    </row>
    <row r="1798" spans="1:12">
      <c r="A1798" s="52">
        <v>42872.830723379629</v>
      </c>
      <c r="B1798" s="3">
        <v>-0.57850445801572226</v>
      </c>
      <c r="C1798" s="4">
        <v>-0.17324064897411903</v>
      </c>
      <c r="D1798" s="63">
        <f t="shared" si="216"/>
        <v>782</v>
      </c>
      <c r="E1798" s="117">
        <f t="shared" si="217"/>
        <v>381.5</v>
      </c>
      <c r="F1798" s="104">
        <f t="shared" si="218"/>
        <v>0.45750535123768765</v>
      </c>
      <c r="G1798" s="52">
        <v>42873.143223379629</v>
      </c>
      <c r="H1798" s="3">
        <v>-0.89064726761366764</v>
      </c>
      <c r="I1798" s="4">
        <v>-0.15301011357098052</v>
      </c>
      <c r="J1798" s="63">
        <f t="shared" si="219"/>
        <v>195</v>
      </c>
      <c r="K1798" s="117">
        <f t="shared" si="220"/>
        <v>1290</v>
      </c>
      <c r="L1798" s="104">
        <f t="shared" si="221"/>
        <v>6.2822334621577464E-2</v>
      </c>
    </row>
    <row r="1799" spans="1:12">
      <c r="A1799" s="52">
        <v>42872.830839120375</v>
      </c>
      <c r="B1799" s="3">
        <v>-0.54564293937507025</v>
      </c>
      <c r="C1799" s="4">
        <v>-0.17324064897411903</v>
      </c>
      <c r="D1799" s="63">
        <f t="shared" si="216"/>
        <v>895</v>
      </c>
      <c r="E1799" s="117">
        <f t="shared" si="217"/>
        <v>381.5</v>
      </c>
      <c r="F1799" s="104">
        <f t="shared" si="218"/>
        <v>0.324039526407504</v>
      </c>
      <c r="G1799" s="52">
        <v>42873.143339120375</v>
      </c>
      <c r="H1799" s="3">
        <v>-0.87328122086665438</v>
      </c>
      <c r="I1799" s="4">
        <v>-0.25416279058666608</v>
      </c>
      <c r="J1799" s="63">
        <f t="shared" si="219"/>
        <v>248</v>
      </c>
      <c r="K1799" s="117">
        <f t="shared" si="220"/>
        <v>664.5</v>
      </c>
      <c r="L1799" s="104">
        <f t="shared" si="221"/>
        <v>-4.0594431408026564E-2</v>
      </c>
    </row>
    <row r="1800" spans="1:12">
      <c r="A1800" s="52">
        <v>42872.830954861114</v>
      </c>
      <c r="B1800" s="3">
        <v>-0.6363423164273595</v>
      </c>
      <c r="C1800" s="4">
        <v>-0.19347118437725577</v>
      </c>
      <c r="D1800" s="63">
        <f t="shared" si="216"/>
        <v>591</v>
      </c>
      <c r="E1800" s="117">
        <f t="shared" si="217"/>
        <v>314</v>
      </c>
      <c r="F1800" s="104">
        <f t="shared" si="218"/>
        <v>0.39448442175844251</v>
      </c>
      <c r="G1800" s="52">
        <v>42873.143454861114</v>
      </c>
      <c r="H1800" s="3">
        <v>-0.88087019539305189</v>
      </c>
      <c r="I1800" s="4">
        <v>-0.1327795781678455</v>
      </c>
      <c r="J1800" s="63">
        <f t="shared" si="219"/>
        <v>226</v>
      </c>
      <c r="K1800" s="117">
        <f t="shared" si="220"/>
        <v>1368</v>
      </c>
      <c r="L1800" s="104">
        <f t="shared" si="221"/>
        <v>-0.70473495066026026</v>
      </c>
    </row>
    <row r="1801" spans="1:12">
      <c r="A1801" s="52">
        <v>42872.831070601853</v>
      </c>
      <c r="B1801" s="3">
        <v>-0.67249321480427371</v>
      </c>
      <c r="C1801" s="4">
        <v>-0.25416279058666608</v>
      </c>
      <c r="D1801" s="63">
        <f t="shared" si="216"/>
        <v>467</v>
      </c>
      <c r="E1801" s="117">
        <f t="shared" si="217"/>
        <v>150.5</v>
      </c>
      <c r="F1801" s="104">
        <f t="shared" si="218"/>
        <v>0.43069372448552301</v>
      </c>
      <c r="G1801" s="52">
        <v>42873.143570601853</v>
      </c>
      <c r="H1801" s="3">
        <v>-0.89055176658371293</v>
      </c>
      <c r="I1801" s="4">
        <v>-0.15301011357098052</v>
      </c>
      <c r="J1801" s="63">
        <f t="shared" si="219"/>
        <v>197</v>
      </c>
      <c r="K1801" s="117">
        <f t="shared" si="220"/>
        <v>1290</v>
      </c>
      <c r="L1801" s="104">
        <f t="shared" si="221"/>
        <v>0.35762975272125741</v>
      </c>
    </row>
    <row r="1802" spans="1:12">
      <c r="A1802" s="52">
        <v>42872.831186342592</v>
      </c>
      <c r="B1802" s="3">
        <v>-0.35767375131513141</v>
      </c>
      <c r="C1802" s="4">
        <v>-0.19347118437725577</v>
      </c>
      <c r="D1802" s="63">
        <f t="shared" si="216"/>
        <v>1382</v>
      </c>
      <c r="E1802" s="117">
        <f t="shared" si="217"/>
        <v>314</v>
      </c>
      <c r="F1802" s="104">
        <f t="shared" si="218"/>
        <v>0.49701687606727485</v>
      </c>
      <c r="G1802" s="52">
        <v>42873.143686342592</v>
      </c>
      <c r="H1802" s="3">
        <v>-0.88371682550132957</v>
      </c>
      <c r="I1802" s="4">
        <v>-0.21370171978039254</v>
      </c>
      <c r="J1802" s="63">
        <f t="shared" si="219"/>
        <v>222</v>
      </c>
      <c r="K1802" s="117">
        <f t="shared" si="220"/>
        <v>909</v>
      </c>
      <c r="L1802" s="104">
        <f t="shared" si="221"/>
        <v>0.69555103292782505</v>
      </c>
    </row>
    <row r="1803" spans="1:12">
      <c r="A1803" s="52">
        <v>42872.83130208333</v>
      </c>
      <c r="B1803" s="3">
        <v>-0.48747633482414016</v>
      </c>
      <c r="C1803" s="4">
        <v>-1.1396365749023222E-2</v>
      </c>
      <c r="D1803" s="63">
        <f t="shared" si="216"/>
        <v>1053</v>
      </c>
      <c r="E1803" s="117">
        <f t="shared" si="217"/>
        <v>1048</v>
      </c>
      <c r="F1803" s="104">
        <f t="shared" si="218"/>
        <v>0.79610442135744341</v>
      </c>
      <c r="G1803" s="52">
        <v>42873.14380208333</v>
      </c>
      <c r="H1803" s="3">
        <v>-0.91327055648135158</v>
      </c>
      <c r="I1803" s="4">
        <v>-0.21370171978039254</v>
      </c>
      <c r="J1803" s="63">
        <f t="shared" si="219"/>
        <v>106</v>
      </c>
      <c r="K1803" s="117">
        <f t="shared" si="220"/>
        <v>909</v>
      </c>
      <c r="L1803" s="104">
        <f t="shared" si="221"/>
        <v>0.76200119092027319</v>
      </c>
    </row>
    <row r="1804" spans="1:12">
      <c r="A1804" s="52">
        <v>42872.831417824069</v>
      </c>
      <c r="B1804" s="3">
        <v>-0.59276618503020595</v>
      </c>
      <c r="C1804" s="4">
        <v>-0.37554600300548657</v>
      </c>
      <c r="D1804" s="63">
        <f t="shared" si="216"/>
        <v>728</v>
      </c>
      <c r="E1804" s="117">
        <f t="shared" si="217"/>
        <v>26.5</v>
      </c>
      <c r="F1804" s="104">
        <f t="shared" si="218"/>
        <v>0.82831219367297637</v>
      </c>
      <c r="G1804" s="52">
        <v>42873.143917824069</v>
      </c>
      <c r="H1804" s="3">
        <v>-0.91746711112504065</v>
      </c>
      <c r="I1804" s="4">
        <v>-0.17324064897411903</v>
      </c>
      <c r="J1804" s="63">
        <f t="shared" si="219"/>
        <v>82.5</v>
      </c>
      <c r="K1804" s="117">
        <f t="shared" si="220"/>
        <v>1139</v>
      </c>
      <c r="L1804" s="104">
        <f t="shared" si="221"/>
        <v>0.96494113933839543</v>
      </c>
    </row>
    <row r="1805" spans="1:12">
      <c r="A1805" s="52">
        <v>42872.831533564815</v>
      </c>
      <c r="B1805" s="3">
        <v>-0.64490995897558634</v>
      </c>
      <c r="C1805" s="4">
        <v>-0.23393225518352931</v>
      </c>
      <c r="D1805" s="63">
        <f t="shared" si="216"/>
        <v>555</v>
      </c>
      <c r="E1805" s="117">
        <f t="shared" si="217"/>
        <v>200.5</v>
      </c>
      <c r="F1805" s="104">
        <f t="shared" si="218"/>
        <v>0.84405108953350161</v>
      </c>
      <c r="G1805" s="52">
        <v>42873.144033564815</v>
      </c>
      <c r="H1805" s="3">
        <v>-0.91615991685990594</v>
      </c>
      <c r="I1805" s="4">
        <v>-0.25416279058666608</v>
      </c>
      <c r="J1805" s="63">
        <f t="shared" si="219"/>
        <v>88</v>
      </c>
      <c r="K1805" s="117">
        <f t="shared" si="220"/>
        <v>664.5</v>
      </c>
      <c r="L1805" s="104">
        <f t="shared" si="221"/>
        <v>0.41871346334067622</v>
      </c>
    </row>
    <row r="1806" spans="1:12">
      <c r="A1806" s="52">
        <v>42872.831649305561</v>
      </c>
      <c r="B1806" s="3">
        <v>-0.65201031442447621</v>
      </c>
      <c r="C1806" s="4">
        <v>-0.37554600300548657</v>
      </c>
      <c r="D1806" s="63">
        <f t="shared" si="216"/>
        <v>529</v>
      </c>
      <c r="E1806" s="117">
        <f t="shared" si="217"/>
        <v>26.5</v>
      </c>
      <c r="F1806" s="104">
        <f t="shared" si="218"/>
        <v>0.90044214113487464</v>
      </c>
      <c r="G1806" s="52">
        <v>42873.144149305561</v>
      </c>
      <c r="H1806" s="3">
        <v>-0.90056038376441605</v>
      </c>
      <c r="I1806" s="4">
        <v>-0.35531546760234983</v>
      </c>
      <c r="J1806" s="63">
        <f t="shared" si="219"/>
        <v>151</v>
      </c>
      <c r="K1806" s="117">
        <f t="shared" si="220"/>
        <v>229.5</v>
      </c>
      <c r="L1806" s="104">
        <f t="shared" si="221"/>
        <v>0.92626610484946492</v>
      </c>
    </row>
    <row r="1807" spans="1:12">
      <c r="A1807" s="52">
        <v>42872.8317650463</v>
      </c>
      <c r="B1807" s="3">
        <v>-0.39843800507020177</v>
      </c>
      <c r="C1807" s="4">
        <v>-0.17324064897411903</v>
      </c>
      <c r="D1807" s="63">
        <f t="shared" si="216"/>
        <v>1294</v>
      </c>
      <c r="E1807" s="117">
        <f t="shared" si="217"/>
        <v>381.5</v>
      </c>
      <c r="F1807" s="104">
        <f t="shared" si="218"/>
        <v>0.9450850935910432</v>
      </c>
      <c r="G1807" s="52">
        <v>42873.1442650463</v>
      </c>
      <c r="H1807" s="3">
        <v>-0.89785340232105426</v>
      </c>
      <c r="I1807" s="4">
        <v>-0.33508493219921309</v>
      </c>
      <c r="J1807" s="63">
        <f t="shared" si="219"/>
        <v>163</v>
      </c>
      <c r="K1807" s="117">
        <f t="shared" si="220"/>
        <v>297</v>
      </c>
      <c r="L1807" s="104">
        <f t="shared" si="221"/>
        <v>0.98332026787427129</v>
      </c>
    </row>
    <row r="1808" spans="1:12">
      <c r="A1808" s="52">
        <v>42872.831880787038</v>
      </c>
      <c r="B1808" s="3">
        <v>-0.51989888025584075</v>
      </c>
      <c r="C1808" s="4">
        <v>-0.19347118437725577</v>
      </c>
      <c r="D1808" s="63">
        <f t="shared" si="216"/>
        <v>953</v>
      </c>
      <c r="E1808" s="117">
        <f t="shared" si="217"/>
        <v>314</v>
      </c>
      <c r="F1808" s="104">
        <f t="shared" si="218"/>
        <v>0.98315459288742491</v>
      </c>
      <c r="G1808" s="52">
        <v>42873.144380787038</v>
      </c>
      <c r="H1808" s="3">
        <v>-0.89312240593427128</v>
      </c>
      <c r="I1808" s="4">
        <v>-0.29462386139293956</v>
      </c>
      <c r="J1808" s="63">
        <f t="shared" si="219"/>
        <v>187</v>
      </c>
      <c r="K1808" s="117">
        <f t="shared" si="220"/>
        <v>447.5</v>
      </c>
      <c r="L1808" s="104">
        <f t="shared" si="221"/>
        <v>0.44779947612240206</v>
      </c>
    </row>
    <row r="1809" spans="1:12">
      <c r="A1809" s="52">
        <v>42872.831996527777</v>
      </c>
      <c r="B1809" s="3">
        <v>-0.62303353509026538</v>
      </c>
      <c r="C1809" s="4">
        <v>-0.15301011357098226</v>
      </c>
      <c r="D1809" s="63">
        <f t="shared" si="216"/>
        <v>638</v>
      </c>
      <c r="E1809" s="117">
        <f t="shared" si="217"/>
        <v>437</v>
      </c>
      <c r="F1809" s="104">
        <f t="shared" si="218"/>
        <v>0.92155676006533749</v>
      </c>
      <c r="G1809" s="52">
        <v>42873.144496527777</v>
      </c>
      <c r="H1809" s="3">
        <v>-0.91588962039052824</v>
      </c>
      <c r="I1809" s="4">
        <v>-0.21370171978039254</v>
      </c>
      <c r="J1809" s="63">
        <f t="shared" si="219"/>
        <v>90</v>
      </c>
      <c r="K1809" s="117">
        <f t="shared" si="220"/>
        <v>909</v>
      </c>
      <c r="L1809" s="104">
        <f t="shared" si="221"/>
        <v>0.30016578272282191</v>
      </c>
    </row>
    <row r="1810" spans="1:12">
      <c r="A1810" s="52">
        <v>42872.832112268516</v>
      </c>
      <c r="B1810" s="3">
        <v>-0.61655923470120733</v>
      </c>
      <c r="C1810" s="4">
        <v>-0.39577653840862337</v>
      </c>
      <c r="D1810" s="63">
        <f t="shared" si="216"/>
        <v>661</v>
      </c>
      <c r="E1810" s="117">
        <f t="shared" si="217"/>
        <v>19.5</v>
      </c>
      <c r="F1810" s="104">
        <f t="shared" si="218"/>
        <v>0.97617006701008702</v>
      </c>
      <c r="G1810" s="52">
        <v>42873.144612268516</v>
      </c>
      <c r="H1810" s="3">
        <v>-0.9253148938184258</v>
      </c>
      <c r="I1810" s="4">
        <v>-5.1857436555296739E-2</v>
      </c>
      <c r="J1810" s="63">
        <f t="shared" si="219"/>
        <v>48</v>
      </c>
      <c r="K1810" s="117">
        <f t="shared" si="220"/>
        <v>1741</v>
      </c>
      <c r="L1810" s="104">
        <f t="shared" si="221"/>
        <v>-0.4760348211330212</v>
      </c>
    </row>
    <row r="1811" spans="1:12">
      <c r="A1811" s="52">
        <v>42872.832228009254</v>
      </c>
      <c r="B1811" s="3">
        <v>-0.6882014686088932</v>
      </c>
      <c r="C1811" s="4">
        <v>-0.35531546760234983</v>
      </c>
      <c r="D1811" s="63">
        <f t="shared" si="216"/>
        <v>416</v>
      </c>
      <c r="E1811" s="117">
        <f t="shared" si="217"/>
        <v>33.5</v>
      </c>
      <c r="F1811" s="104">
        <f t="shared" si="218"/>
        <v>0.8903293104837432</v>
      </c>
      <c r="G1811" s="52">
        <v>42873.144728009254</v>
      </c>
      <c r="H1811" s="3">
        <v>-0.94284346262982122</v>
      </c>
      <c r="I1811" s="4">
        <v>-0.15301011357098052</v>
      </c>
      <c r="J1811" s="63">
        <f t="shared" si="219"/>
        <v>7</v>
      </c>
      <c r="K1811" s="117">
        <f t="shared" si="220"/>
        <v>1290</v>
      </c>
      <c r="L1811" s="104">
        <f t="shared" si="221"/>
        <v>-4.5147872232539084E-2</v>
      </c>
    </row>
    <row r="1812" spans="1:12">
      <c r="A1812" s="52">
        <v>42872.83234375</v>
      </c>
      <c r="B1812" s="3">
        <v>-0.52850703301441126</v>
      </c>
      <c r="C1812" s="4">
        <v>-0.41600707381176011</v>
      </c>
      <c r="D1812" s="63">
        <f t="shared" si="216"/>
        <v>931</v>
      </c>
      <c r="E1812" s="117">
        <f t="shared" si="217"/>
        <v>12.5</v>
      </c>
      <c r="F1812" s="104">
        <f t="shared" si="218"/>
        <v>0.49585313674000664</v>
      </c>
      <c r="G1812" s="52">
        <v>42873.14484375</v>
      </c>
      <c r="H1812" s="3">
        <v>-0.94759809692164787</v>
      </c>
      <c r="I1812" s="4">
        <v>-7.20879719584335E-2</v>
      </c>
      <c r="J1812" s="63">
        <f t="shared" si="219"/>
        <v>1</v>
      </c>
      <c r="K1812" s="117">
        <f t="shared" si="220"/>
        <v>1653.5</v>
      </c>
      <c r="L1812" s="104">
        <f t="shared" si="221"/>
        <v>-0.30100545977693732</v>
      </c>
    </row>
    <row r="1813" spans="1:12">
      <c r="A1813" s="52">
        <v>42872.832459490746</v>
      </c>
      <c r="B1813" s="3">
        <v>-0.60779269330272401</v>
      </c>
      <c r="C1813" s="4">
        <v>-7.20879719584335E-2</v>
      </c>
      <c r="D1813" s="63">
        <f t="shared" si="216"/>
        <v>685</v>
      </c>
      <c r="E1813" s="117">
        <f t="shared" si="217"/>
        <v>792.5</v>
      </c>
      <c r="F1813" s="104">
        <f t="shared" si="218"/>
        <v>0.24306886997835114</v>
      </c>
      <c r="G1813" s="52">
        <v>42873.144959490746</v>
      </c>
      <c r="H1813" s="3">
        <v>-0.94605969190267303</v>
      </c>
      <c r="I1813" s="4">
        <v>-0.21370171978039254</v>
      </c>
      <c r="J1813" s="63">
        <f t="shared" si="219"/>
        <v>3</v>
      </c>
      <c r="K1813" s="117">
        <f t="shared" si="220"/>
        <v>909</v>
      </c>
      <c r="L1813" s="104">
        <f t="shared" si="221"/>
        <v>0.20603076526239375</v>
      </c>
    </row>
    <row r="1814" spans="1:12">
      <c r="A1814" s="52">
        <v>42872.832575231485</v>
      </c>
      <c r="B1814" s="3">
        <v>-0.59341710501779621</v>
      </c>
      <c r="C1814" s="4">
        <v>-0.21370171978039254</v>
      </c>
      <c r="D1814" s="63">
        <f t="shared" ref="D1814:D1877" si="222">_xlfn.RANK.AVG(B1814,B$21:B$2541,1)</f>
        <v>724</v>
      </c>
      <c r="E1814" s="117">
        <f t="shared" ref="E1814:E1877" si="223">_xlfn.RANK.AVG(C1814,C$21:C$2541,1)</f>
        <v>259</v>
      </c>
      <c r="F1814" s="104">
        <f t="shared" ref="F1814:F1877" si="224">CORREL(D1819:D1823,E1814:E1818)</f>
        <v>0.27786515770285075</v>
      </c>
      <c r="G1814" s="52">
        <v>42873.145075231485</v>
      </c>
      <c r="H1814" s="3">
        <v>-0.94193778421979268</v>
      </c>
      <c r="I1814" s="4">
        <v>-0.21370171978039254</v>
      </c>
      <c r="J1814" s="63">
        <f t="shared" ref="J1814:J1877" si="225">_xlfn.RANK.AVG(H1814,H$21:H$2361,1)</f>
        <v>10</v>
      </c>
      <c r="K1814" s="117">
        <f t="shared" ref="K1814:K1877" si="226">_xlfn.RANK.AVG(I1814,I$21:I$2361,1)</f>
        <v>909</v>
      </c>
      <c r="L1814" s="104">
        <f t="shared" ref="L1814:L1877" si="227">CORREL(J1819:J1823,K1814:K1818)</f>
        <v>0.49940504858771589</v>
      </c>
    </row>
    <row r="1815" spans="1:12">
      <c r="A1815" s="52">
        <v>42872.832690972224</v>
      </c>
      <c r="B1815" s="3">
        <v>-0.75457824092446024</v>
      </c>
      <c r="C1815" s="4">
        <v>0.69667237336076326</v>
      </c>
      <c r="D1815" s="63">
        <f t="shared" si="222"/>
        <v>189</v>
      </c>
      <c r="E1815" s="117">
        <f t="shared" si="223"/>
        <v>2433.5</v>
      </c>
      <c r="F1815" s="104">
        <f t="shared" si="224"/>
        <v>0.328812866421266</v>
      </c>
      <c r="G1815" s="52">
        <v>42873.145190972224</v>
      </c>
      <c r="H1815" s="3">
        <v>-0.93610315391222509</v>
      </c>
      <c r="I1815" s="4">
        <v>-0.1327795781678455</v>
      </c>
      <c r="J1815" s="63">
        <f t="shared" si="225"/>
        <v>19</v>
      </c>
      <c r="K1815" s="117">
        <f t="shared" si="226"/>
        <v>1368</v>
      </c>
      <c r="L1815" s="104">
        <f t="shared" si="227"/>
        <v>-0.34430078590382635</v>
      </c>
    </row>
    <row r="1816" spans="1:12">
      <c r="A1816" s="52">
        <v>42872.832806712962</v>
      </c>
      <c r="B1816" s="3">
        <v>-0.73312918084781009</v>
      </c>
      <c r="C1816" s="4">
        <v>-0.23393225518352931</v>
      </c>
      <c r="D1816" s="63">
        <f t="shared" si="222"/>
        <v>252</v>
      </c>
      <c r="E1816" s="117">
        <f t="shared" si="223"/>
        <v>200.5</v>
      </c>
      <c r="F1816" s="104">
        <f t="shared" si="224"/>
        <v>0.49629212285786112</v>
      </c>
      <c r="G1816" s="52">
        <v>42873.145306712962</v>
      </c>
      <c r="H1816" s="3">
        <v>-0.94163678965810838</v>
      </c>
      <c r="I1816" s="4">
        <v>-0.27439332598980282</v>
      </c>
      <c r="J1816" s="63">
        <f t="shared" si="225"/>
        <v>11</v>
      </c>
      <c r="K1816" s="117">
        <f t="shared" si="226"/>
        <v>546</v>
      </c>
      <c r="L1816" s="104">
        <f t="shared" si="227"/>
        <v>-0.81898176322681993</v>
      </c>
    </row>
    <row r="1817" spans="1:12">
      <c r="A1817" s="52">
        <v>42872.832922453701</v>
      </c>
      <c r="B1817" s="3">
        <v>-0.75927242053801391</v>
      </c>
      <c r="C1817" s="4">
        <v>-0.21370171978039254</v>
      </c>
      <c r="D1817" s="63">
        <f t="shared" si="222"/>
        <v>173</v>
      </c>
      <c r="E1817" s="117">
        <f t="shared" si="223"/>
        <v>259</v>
      </c>
      <c r="F1817" s="104">
        <f t="shared" si="224"/>
        <v>0.12452893761343245</v>
      </c>
      <c r="G1817" s="52">
        <v>42873.145422453701</v>
      </c>
      <c r="H1817" s="3">
        <v>-0.94619604833524495</v>
      </c>
      <c r="I1817" s="4">
        <v>-0.21370171978039254</v>
      </c>
      <c r="J1817" s="63">
        <f t="shared" si="225"/>
        <v>2</v>
      </c>
      <c r="K1817" s="117">
        <f t="shared" si="226"/>
        <v>909</v>
      </c>
      <c r="L1817" s="104">
        <f t="shared" si="227"/>
        <v>-0.3716893545408238</v>
      </c>
    </row>
    <row r="1818" spans="1:12">
      <c r="A1818" s="52">
        <v>42872.83303819444</v>
      </c>
      <c r="B1818" s="3">
        <v>-0.60123823200454674</v>
      </c>
      <c r="C1818" s="4">
        <v>-0.23393225518352931</v>
      </c>
      <c r="D1818" s="63">
        <f t="shared" si="222"/>
        <v>707</v>
      </c>
      <c r="E1818" s="117">
        <f t="shared" si="223"/>
        <v>200.5</v>
      </c>
      <c r="F1818" s="104">
        <f t="shared" si="224"/>
        <v>0.30303650353253397</v>
      </c>
      <c r="G1818" s="52">
        <v>42873.14553819444</v>
      </c>
      <c r="H1818" s="3">
        <v>-0.94397327354815874</v>
      </c>
      <c r="I1818" s="4">
        <v>-0.27439332598980282</v>
      </c>
      <c r="J1818" s="63">
        <f t="shared" si="225"/>
        <v>5</v>
      </c>
      <c r="K1818" s="117">
        <f t="shared" si="226"/>
        <v>546</v>
      </c>
      <c r="L1818" s="104">
        <f t="shared" si="227"/>
        <v>-0.5080023114917841</v>
      </c>
    </row>
    <row r="1819" spans="1:12">
      <c r="A1819" s="52">
        <v>42872.833153935186</v>
      </c>
      <c r="B1819" s="3">
        <v>-0.729115713398232</v>
      </c>
      <c r="C1819" s="4">
        <v>-0.27439332598980282</v>
      </c>
      <c r="D1819" s="63">
        <f t="shared" si="222"/>
        <v>267</v>
      </c>
      <c r="E1819" s="117">
        <f t="shared" si="223"/>
        <v>116</v>
      </c>
      <c r="F1819" s="104">
        <f t="shared" si="224"/>
        <v>0.4771232099065415</v>
      </c>
      <c r="G1819" s="52">
        <v>42873.145653935186</v>
      </c>
      <c r="H1819" s="3">
        <v>-0.917831243154281</v>
      </c>
      <c r="I1819" s="4">
        <v>-7.20879719584335E-2</v>
      </c>
      <c r="J1819" s="63">
        <f t="shared" si="225"/>
        <v>80</v>
      </c>
      <c r="K1819" s="117">
        <f t="shared" si="226"/>
        <v>1653.5</v>
      </c>
      <c r="L1819" s="104">
        <f t="shared" si="227"/>
        <v>-0.86814365669524918</v>
      </c>
    </row>
    <row r="1820" spans="1:12">
      <c r="A1820" s="52">
        <v>42872.833269675932</v>
      </c>
      <c r="B1820" s="3">
        <v>-0.56691078623733415</v>
      </c>
      <c r="C1820" s="4">
        <v>-0.17324064897411903</v>
      </c>
      <c r="D1820" s="63">
        <f t="shared" si="222"/>
        <v>828</v>
      </c>
      <c r="E1820" s="117">
        <f t="shared" si="223"/>
        <v>381.5</v>
      </c>
      <c r="F1820" s="104">
        <f t="shared" si="224"/>
        <v>-0.15428480641418515</v>
      </c>
      <c r="G1820" s="52">
        <v>42873.145769675932</v>
      </c>
      <c r="H1820" s="3">
        <v>-0.90051416193627176</v>
      </c>
      <c r="I1820" s="4">
        <v>-9.2318507361571989E-2</v>
      </c>
      <c r="J1820" s="63">
        <f t="shared" si="225"/>
        <v>152</v>
      </c>
      <c r="K1820" s="117">
        <f t="shared" si="226"/>
        <v>1527</v>
      </c>
      <c r="L1820" s="104">
        <f t="shared" si="227"/>
        <v>-0.8068280712771646</v>
      </c>
    </row>
    <row r="1821" spans="1:12">
      <c r="A1821" s="52">
        <v>42872.83338541667</v>
      </c>
      <c r="B1821" s="3">
        <v>-0.52284845316027606</v>
      </c>
      <c r="C1821" s="4">
        <v>-3.1626901152159978E-2</v>
      </c>
      <c r="D1821" s="63">
        <f t="shared" si="222"/>
        <v>945</v>
      </c>
      <c r="E1821" s="117">
        <f t="shared" si="223"/>
        <v>956.5</v>
      </c>
      <c r="F1821" s="104">
        <f t="shared" si="224"/>
        <v>2.4423015023232506E-2</v>
      </c>
      <c r="G1821" s="52">
        <v>42873.14588541667</v>
      </c>
      <c r="H1821" s="3">
        <v>-0.90768986930424256</v>
      </c>
      <c r="I1821" s="4">
        <v>-0.17324064897411903</v>
      </c>
      <c r="J1821" s="63">
        <f t="shared" si="225"/>
        <v>126</v>
      </c>
      <c r="K1821" s="117">
        <f t="shared" si="226"/>
        <v>1139</v>
      </c>
      <c r="L1821" s="104">
        <f t="shared" si="227"/>
        <v>-0.49637521405741292</v>
      </c>
    </row>
    <row r="1822" spans="1:12">
      <c r="A1822" s="52">
        <v>42872.833501157409</v>
      </c>
      <c r="B1822" s="3">
        <v>-0.57366880007988375</v>
      </c>
      <c r="C1822" s="4">
        <v>-0.15301011357098226</v>
      </c>
      <c r="D1822" s="63">
        <f t="shared" si="222"/>
        <v>802</v>
      </c>
      <c r="E1822" s="117">
        <f t="shared" si="223"/>
        <v>437</v>
      </c>
      <c r="F1822" s="104">
        <f t="shared" si="224"/>
        <v>-0.60563230429302317</v>
      </c>
      <c r="G1822" s="52">
        <v>42873.146001157409</v>
      </c>
      <c r="H1822" s="3">
        <v>-0.90324109923647189</v>
      </c>
      <c r="I1822" s="4">
        <v>-0.23393225518352931</v>
      </c>
      <c r="J1822" s="63">
        <f t="shared" si="225"/>
        <v>139</v>
      </c>
      <c r="K1822" s="117">
        <f t="shared" si="226"/>
        <v>789</v>
      </c>
      <c r="L1822" s="104">
        <f t="shared" si="227"/>
        <v>-0.73737518824738935</v>
      </c>
    </row>
    <row r="1823" spans="1:12">
      <c r="A1823" s="52">
        <v>42872.833616898148</v>
      </c>
      <c r="B1823" s="3">
        <v>-0.63290688052298216</v>
      </c>
      <c r="C1823" s="4">
        <v>-0.1327795781678455</v>
      </c>
      <c r="D1823" s="63">
        <f t="shared" si="222"/>
        <v>605</v>
      </c>
      <c r="E1823" s="117">
        <f t="shared" si="223"/>
        <v>531.5</v>
      </c>
      <c r="F1823" s="104">
        <f t="shared" si="224"/>
        <v>-0.15949854926637838</v>
      </c>
      <c r="G1823" s="52">
        <v>42873.146116898148</v>
      </c>
      <c r="H1823" s="3">
        <v>-0.91425734166967543</v>
      </c>
      <c r="I1823" s="4">
        <v>-0.11254904276470701</v>
      </c>
      <c r="J1823" s="63">
        <f t="shared" si="225"/>
        <v>99</v>
      </c>
      <c r="K1823" s="117">
        <f t="shared" si="226"/>
        <v>1463</v>
      </c>
      <c r="L1823" s="104">
        <f t="shared" si="227"/>
        <v>0.30021129981375422</v>
      </c>
    </row>
    <row r="1824" spans="1:12">
      <c r="A1824" s="52">
        <v>42872.833732638886</v>
      </c>
      <c r="B1824" s="3">
        <v>-0.76746695631304496</v>
      </c>
      <c r="C1824" s="4">
        <v>-0.1327795781678455</v>
      </c>
      <c r="D1824" s="63">
        <f t="shared" si="222"/>
        <v>144</v>
      </c>
      <c r="E1824" s="117">
        <f t="shared" si="223"/>
        <v>531.5</v>
      </c>
      <c r="F1824" s="104">
        <f t="shared" si="224"/>
        <v>0.25489214308424674</v>
      </c>
      <c r="G1824" s="52">
        <v>42873.146232638886</v>
      </c>
      <c r="H1824" s="3">
        <v>-0.92419918229453746</v>
      </c>
      <c r="I1824" s="4">
        <v>-0.11254904276470701</v>
      </c>
      <c r="J1824" s="63">
        <f t="shared" si="225"/>
        <v>53</v>
      </c>
      <c r="K1824" s="117">
        <f t="shared" si="226"/>
        <v>1463</v>
      </c>
      <c r="L1824" s="104">
        <f t="shared" si="227"/>
        <v>0.35747820852224999</v>
      </c>
    </row>
    <row r="1825" spans="1:12">
      <c r="A1825" s="52">
        <v>42872.833848379625</v>
      </c>
      <c r="B1825" s="3">
        <v>-0.609553099757281</v>
      </c>
      <c r="C1825" s="4">
        <v>-9.2318507361570254E-2</v>
      </c>
      <c r="D1825" s="63">
        <f t="shared" si="222"/>
        <v>678</v>
      </c>
      <c r="E1825" s="117">
        <f t="shared" si="223"/>
        <v>719</v>
      </c>
      <c r="F1825" s="104">
        <f t="shared" si="224"/>
        <v>0.45898019852774291</v>
      </c>
      <c r="G1825" s="52">
        <v>42873.146348379625</v>
      </c>
      <c r="H1825" s="3">
        <v>-0.9260374149297641</v>
      </c>
      <c r="I1825" s="4">
        <v>-0.19347118437725577</v>
      </c>
      <c r="J1825" s="63">
        <f t="shared" si="225"/>
        <v>46</v>
      </c>
      <c r="K1825" s="117">
        <f t="shared" si="226"/>
        <v>1019.5</v>
      </c>
      <c r="L1825" s="104">
        <f t="shared" si="227"/>
        <v>-1.1147276533841996E-2</v>
      </c>
    </row>
    <row r="1826" spans="1:12">
      <c r="A1826" s="52">
        <v>42872.833964120371</v>
      </c>
      <c r="B1826" s="3">
        <v>-0.65959844292222647</v>
      </c>
      <c r="C1826" s="4">
        <v>-0.17324064897411903</v>
      </c>
      <c r="D1826" s="63">
        <f t="shared" si="222"/>
        <v>506</v>
      </c>
      <c r="E1826" s="117">
        <f t="shared" si="223"/>
        <v>381.5</v>
      </c>
      <c r="F1826" s="104">
        <f t="shared" si="224"/>
        <v>0.66403347460062911</v>
      </c>
      <c r="G1826" s="52">
        <v>42873.146464120371</v>
      </c>
      <c r="H1826" s="3">
        <v>-0.87382910082743681</v>
      </c>
      <c r="I1826" s="4">
        <v>4.9295240460387052E-2</v>
      </c>
      <c r="J1826" s="63">
        <f t="shared" si="225"/>
        <v>246</v>
      </c>
      <c r="K1826" s="117">
        <f t="shared" si="226"/>
        <v>2037</v>
      </c>
      <c r="L1826" s="104">
        <f t="shared" si="227"/>
        <v>7.0578536536983968E-3</v>
      </c>
    </row>
    <row r="1827" spans="1:12">
      <c r="A1827" s="52">
        <v>42872.83407986111</v>
      </c>
      <c r="B1827" s="3">
        <v>-0.65333159429775878</v>
      </c>
      <c r="C1827" s="4">
        <v>-0.19347118437725577</v>
      </c>
      <c r="D1827" s="63">
        <f t="shared" si="222"/>
        <v>523</v>
      </c>
      <c r="E1827" s="117">
        <f t="shared" si="223"/>
        <v>314</v>
      </c>
      <c r="F1827" s="104">
        <f t="shared" si="224"/>
        <v>0.93226220425489092</v>
      </c>
      <c r="G1827" s="52">
        <v>42873.14657986111</v>
      </c>
      <c r="H1827" s="3">
        <v>-0.85905464218637417</v>
      </c>
      <c r="I1827" s="4">
        <v>-0.25416279058666608</v>
      </c>
      <c r="J1827" s="63">
        <f t="shared" si="225"/>
        <v>282</v>
      </c>
      <c r="K1827" s="117">
        <f t="shared" si="226"/>
        <v>664.5</v>
      </c>
      <c r="L1827" s="104">
        <f t="shared" si="227"/>
        <v>0.63973241376722856</v>
      </c>
    </row>
    <row r="1828" spans="1:12">
      <c r="A1828" s="52">
        <v>42872.834195601856</v>
      </c>
      <c r="B1828" s="3">
        <v>-0.63850522387480013</v>
      </c>
      <c r="C1828" s="4">
        <v>-3.1626901152159978E-2</v>
      </c>
      <c r="D1828" s="63">
        <f t="shared" si="222"/>
        <v>584</v>
      </c>
      <c r="E1828" s="117">
        <f t="shared" si="223"/>
        <v>956.5</v>
      </c>
      <c r="F1828" s="104">
        <f t="shared" si="224"/>
        <v>0.45944465480805041</v>
      </c>
      <c r="G1828" s="52">
        <v>42873.146695601856</v>
      </c>
      <c r="H1828" s="3">
        <v>-0.89014681207923063</v>
      </c>
      <c r="I1828" s="4">
        <v>-0.19347118437725577</v>
      </c>
      <c r="J1828" s="63">
        <f t="shared" si="225"/>
        <v>202</v>
      </c>
      <c r="K1828" s="117">
        <f t="shared" si="226"/>
        <v>1019.5</v>
      </c>
      <c r="L1828" s="104">
        <f t="shared" si="227"/>
        <v>-0.20481966436549276</v>
      </c>
    </row>
    <row r="1829" spans="1:12">
      <c r="A1829" s="52">
        <v>42872.834311342594</v>
      </c>
      <c r="B1829" s="3">
        <v>-0.75380572313049576</v>
      </c>
      <c r="C1829" s="4">
        <v>-0.21370171978039254</v>
      </c>
      <c r="D1829" s="63">
        <f t="shared" si="222"/>
        <v>191</v>
      </c>
      <c r="E1829" s="117">
        <f t="shared" si="223"/>
        <v>259</v>
      </c>
      <c r="F1829" s="104">
        <f t="shared" si="224"/>
        <v>0.21833076685105057</v>
      </c>
      <c r="G1829" s="52">
        <v>42873.146811342594</v>
      </c>
      <c r="H1829" s="3">
        <v>-0.89832501189422254</v>
      </c>
      <c r="I1829" s="4">
        <v>-0.21370171978039254</v>
      </c>
      <c r="J1829" s="63">
        <f t="shared" si="225"/>
        <v>161</v>
      </c>
      <c r="K1829" s="117">
        <f t="shared" si="226"/>
        <v>909</v>
      </c>
      <c r="L1829" s="104">
        <f t="shared" si="227"/>
        <v>-0.23428453008564601</v>
      </c>
    </row>
    <row r="1830" spans="1:12">
      <c r="A1830" s="52">
        <v>42872.834427083333</v>
      </c>
      <c r="B1830" s="3">
        <v>-0.72188448420476503</v>
      </c>
      <c r="C1830" s="4">
        <v>-0.29462386139293956</v>
      </c>
      <c r="D1830" s="63">
        <f t="shared" si="222"/>
        <v>294</v>
      </c>
      <c r="E1830" s="117">
        <f t="shared" si="223"/>
        <v>88</v>
      </c>
      <c r="F1830" s="104">
        <f t="shared" si="224"/>
        <v>0.87388527458496534</v>
      </c>
      <c r="G1830" s="52">
        <v>42873.146927083333</v>
      </c>
      <c r="H1830" s="3">
        <v>-0.90350226518064414</v>
      </c>
      <c r="I1830" s="4">
        <v>-0.17324064897411903</v>
      </c>
      <c r="J1830" s="63">
        <f t="shared" si="225"/>
        <v>138</v>
      </c>
      <c r="K1830" s="117">
        <f t="shared" si="226"/>
        <v>1139</v>
      </c>
      <c r="L1830" s="104">
        <f t="shared" si="227"/>
        <v>-0.23620520633194003</v>
      </c>
    </row>
    <row r="1831" spans="1:12">
      <c r="A1831" s="52">
        <v>42872.834542824072</v>
      </c>
      <c r="B1831" s="3">
        <v>-0.64023722191829502</v>
      </c>
      <c r="C1831" s="4">
        <v>-0.25416279058666608</v>
      </c>
      <c r="D1831" s="63">
        <f t="shared" si="222"/>
        <v>575</v>
      </c>
      <c r="E1831" s="117">
        <f t="shared" si="223"/>
        <v>150.5</v>
      </c>
      <c r="F1831" s="104">
        <f t="shared" si="224"/>
        <v>0.81913480888855228</v>
      </c>
      <c r="G1831" s="52">
        <v>42873.147042824072</v>
      </c>
      <c r="H1831" s="3">
        <v>-0.91430474801540385</v>
      </c>
      <c r="I1831" s="4">
        <v>-0.19347118437725577</v>
      </c>
      <c r="J1831" s="63">
        <f t="shared" si="225"/>
        <v>98</v>
      </c>
      <c r="K1831" s="117">
        <f t="shared" si="226"/>
        <v>1019.5</v>
      </c>
      <c r="L1831" s="104">
        <f t="shared" si="227"/>
        <v>0.29964900576455339</v>
      </c>
    </row>
    <row r="1832" spans="1:12">
      <c r="A1832" s="52">
        <v>42872.834658564811</v>
      </c>
      <c r="B1832" s="3">
        <v>-0.7318757518733332</v>
      </c>
      <c r="C1832" s="4">
        <v>-0.23393225518352931</v>
      </c>
      <c r="D1832" s="63">
        <f t="shared" si="222"/>
        <v>257</v>
      </c>
      <c r="E1832" s="117">
        <f t="shared" si="223"/>
        <v>200.5</v>
      </c>
      <c r="F1832" s="104">
        <f t="shared" si="224"/>
        <v>0.68863208729361758</v>
      </c>
      <c r="G1832" s="52">
        <v>42873.147158564811</v>
      </c>
      <c r="H1832" s="3">
        <v>-0.92276417117710929</v>
      </c>
      <c r="I1832" s="4">
        <v>4.9295240460387052E-2</v>
      </c>
      <c r="J1832" s="63">
        <f t="shared" si="225"/>
        <v>62</v>
      </c>
      <c r="K1832" s="117">
        <f t="shared" si="226"/>
        <v>2037</v>
      </c>
      <c r="L1832" s="104">
        <f t="shared" si="227"/>
        <v>0.75279047036729962</v>
      </c>
    </row>
    <row r="1833" spans="1:12">
      <c r="A1833" s="52">
        <v>42872.834774305556</v>
      </c>
      <c r="B1833" s="3">
        <v>-0.65323805585598727</v>
      </c>
      <c r="C1833" s="4">
        <v>-0.23393225518352931</v>
      </c>
      <c r="D1833" s="63">
        <f t="shared" si="222"/>
        <v>524</v>
      </c>
      <c r="E1833" s="117">
        <f t="shared" si="223"/>
        <v>200.5</v>
      </c>
      <c r="F1833" s="104">
        <f t="shared" si="224"/>
        <v>-0.36907145087607374</v>
      </c>
      <c r="G1833" s="52">
        <v>42873.147274305556</v>
      </c>
      <c r="H1833" s="3">
        <v>-0.9221361478152329</v>
      </c>
      <c r="I1833" s="4">
        <v>-0.17324064897411903</v>
      </c>
      <c r="J1833" s="63">
        <f t="shared" si="225"/>
        <v>66</v>
      </c>
      <c r="K1833" s="117">
        <f t="shared" si="226"/>
        <v>1139</v>
      </c>
      <c r="L1833" s="104">
        <f t="shared" si="227"/>
        <v>0.19385118782157199</v>
      </c>
    </row>
    <row r="1834" spans="1:12">
      <c r="A1834" s="52">
        <v>42872.834890046295</v>
      </c>
      <c r="B1834" s="3">
        <v>-0.75386259931694632</v>
      </c>
      <c r="C1834" s="4">
        <v>-5.1857436555296739E-2</v>
      </c>
      <c r="D1834" s="63">
        <f t="shared" si="222"/>
        <v>190</v>
      </c>
      <c r="E1834" s="117">
        <f t="shared" si="223"/>
        <v>874.5</v>
      </c>
      <c r="F1834" s="104">
        <f t="shared" si="224"/>
        <v>-0.61123705671384776</v>
      </c>
      <c r="G1834" s="52">
        <v>42873.147390046295</v>
      </c>
      <c r="H1834" s="3">
        <v>-0.89549167951124287</v>
      </c>
      <c r="I1834" s="4">
        <v>-9.2318507361571989E-2</v>
      </c>
      <c r="J1834" s="63">
        <f t="shared" si="225"/>
        <v>175</v>
      </c>
      <c r="K1834" s="117">
        <f t="shared" si="226"/>
        <v>1527</v>
      </c>
      <c r="L1834" s="104">
        <f t="shared" si="227"/>
        <v>0.77342103914524862</v>
      </c>
    </row>
    <row r="1835" spans="1:12">
      <c r="A1835" s="52">
        <v>42872.835005787041</v>
      </c>
      <c r="B1835" s="3">
        <v>-0.73415170552900777</v>
      </c>
      <c r="C1835" s="4">
        <v>-0.1327795781678455</v>
      </c>
      <c r="D1835" s="63">
        <f t="shared" si="222"/>
        <v>249</v>
      </c>
      <c r="E1835" s="117">
        <f t="shared" si="223"/>
        <v>531.5</v>
      </c>
      <c r="F1835" s="104">
        <f t="shared" si="224"/>
        <v>-0.68396940987181509</v>
      </c>
      <c r="G1835" s="52">
        <v>42873.147505787041</v>
      </c>
      <c r="H1835" s="3">
        <v>-0.87905058001293035</v>
      </c>
      <c r="I1835" s="4">
        <v>-0.27439332598980282</v>
      </c>
      <c r="J1835" s="63">
        <f t="shared" si="225"/>
        <v>231</v>
      </c>
      <c r="K1835" s="117">
        <f t="shared" si="226"/>
        <v>546</v>
      </c>
      <c r="L1835" s="104">
        <f t="shared" si="227"/>
        <v>0.96858616526843677</v>
      </c>
    </row>
    <row r="1836" spans="1:12">
      <c r="A1836" s="52">
        <v>42872.83512152778</v>
      </c>
      <c r="B1836" s="3">
        <v>-0.76815248875460973</v>
      </c>
      <c r="C1836" s="4">
        <v>-0.47669868002117038</v>
      </c>
      <c r="D1836" s="63">
        <f t="shared" si="222"/>
        <v>140</v>
      </c>
      <c r="E1836" s="117">
        <f t="shared" si="223"/>
        <v>1</v>
      </c>
      <c r="F1836" s="104">
        <f t="shared" si="224"/>
        <v>-0.71938542567628494</v>
      </c>
      <c r="G1836" s="52">
        <v>42873.14762152778</v>
      </c>
      <c r="H1836" s="3">
        <v>-0.90206415351575231</v>
      </c>
      <c r="I1836" s="4">
        <v>-0.29462386139293956</v>
      </c>
      <c r="J1836" s="63">
        <f t="shared" si="225"/>
        <v>145</v>
      </c>
      <c r="K1836" s="117">
        <f t="shared" si="226"/>
        <v>447.5</v>
      </c>
      <c r="L1836" s="104">
        <f t="shared" si="227"/>
        <v>0.93231371159340881</v>
      </c>
    </row>
    <row r="1837" spans="1:12">
      <c r="A1837" s="52">
        <v>42872.835237268519</v>
      </c>
      <c r="B1837" s="3">
        <v>-0.62173004352472516</v>
      </c>
      <c r="C1837" s="4">
        <v>4.9295240460387052E-2</v>
      </c>
      <c r="D1837" s="63">
        <f t="shared" si="222"/>
        <v>643</v>
      </c>
      <c r="E1837" s="117">
        <f t="shared" si="223"/>
        <v>1304.5</v>
      </c>
      <c r="F1837" s="104">
        <f t="shared" si="224"/>
        <v>-0.20469319536061395</v>
      </c>
      <c r="G1837" s="52">
        <v>42873.147737268519</v>
      </c>
      <c r="H1837" s="3">
        <v>-0.91053287903288138</v>
      </c>
      <c r="I1837" s="4">
        <v>-0.19347118437725577</v>
      </c>
      <c r="J1837" s="63">
        <f t="shared" si="225"/>
        <v>117</v>
      </c>
      <c r="K1837" s="117">
        <f t="shared" si="226"/>
        <v>1019.5</v>
      </c>
      <c r="L1837" s="104">
        <f t="shared" si="227"/>
        <v>1.1442944739699893E-2</v>
      </c>
    </row>
    <row r="1838" spans="1:12">
      <c r="A1838" s="52">
        <v>42872.835353009257</v>
      </c>
      <c r="B1838" s="3">
        <v>-0.65424463291572266</v>
      </c>
      <c r="C1838" s="4">
        <v>0.33252273610430166</v>
      </c>
      <c r="D1838" s="63">
        <f t="shared" si="222"/>
        <v>520.5</v>
      </c>
      <c r="E1838" s="117">
        <f t="shared" si="223"/>
        <v>2069.5</v>
      </c>
      <c r="F1838" s="104">
        <f t="shared" si="224"/>
        <v>-0.13006048957288829</v>
      </c>
      <c r="G1838" s="52">
        <v>42873.147853009257</v>
      </c>
      <c r="H1838" s="3">
        <v>-0.92858066484368729</v>
      </c>
      <c r="I1838" s="4">
        <v>8.975631126666056E-2</v>
      </c>
      <c r="J1838" s="63">
        <f t="shared" si="225"/>
        <v>39</v>
      </c>
      <c r="K1838" s="117">
        <f t="shared" si="226"/>
        <v>2109</v>
      </c>
      <c r="L1838" s="104">
        <f t="shared" si="227"/>
        <v>-5.8341473009735835E-2</v>
      </c>
    </row>
    <row r="1839" spans="1:12">
      <c r="A1839" s="52">
        <v>42872.835468749996</v>
      </c>
      <c r="B1839" s="3">
        <v>-0.4913327983100525</v>
      </c>
      <c r="C1839" s="4">
        <v>-0.19347118437725577</v>
      </c>
      <c r="D1839" s="63">
        <f t="shared" si="222"/>
        <v>1038</v>
      </c>
      <c r="E1839" s="117">
        <f t="shared" si="223"/>
        <v>314</v>
      </c>
      <c r="F1839" s="104">
        <f t="shared" si="224"/>
        <v>0.50276457219041437</v>
      </c>
      <c r="G1839" s="52">
        <v>42873.147968749996</v>
      </c>
      <c r="H1839" s="3">
        <v>-0.93994454745138245</v>
      </c>
      <c r="I1839" s="4">
        <v>-0.3148543967960763</v>
      </c>
      <c r="J1839" s="63">
        <f t="shared" si="225"/>
        <v>12</v>
      </c>
      <c r="K1839" s="117">
        <f t="shared" si="226"/>
        <v>364.5</v>
      </c>
      <c r="L1839" s="104">
        <f t="shared" si="227"/>
        <v>0.19370956282879395</v>
      </c>
    </row>
    <row r="1840" spans="1:12">
      <c r="A1840" s="52">
        <v>42872.835584490742</v>
      </c>
      <c r="B1840" s="3">
        <v>-0.47519516789549332</v>
      </c>
      <c r="C1840" s="4">
        <v>-9.2318507361570254E-2</v>
      </c>
      <c r="D1840" s="63">
        <f t="shared" si="222"/>
        <v>1091</v>
      </c>
      <c r="E1840" s="117">
        <f t="shared" si="223"/>
        <v>719</v>
      </c>
      <c r="F1840" s="104">
        <f t="shared" si="224"/>
        <v>0.51658119996703156</v>
      </c>
      <c r="G1840" s="52">
        <v>42873.148084490742</v>
      </c>
      <c r="H1840" s="3">
        <v>-0.93423033757474006</v>
      </c>
      <c r="I1840" s="4">
        <v>-0.19347118437725577</v>
      </c>
      <c r="J1840" s="63">
        <f t="shared" si="225"/>
        <v>23</v>
      </c>
      <c r="K1840" s="117">
        <f t="shared" si="226"/>
        <v>1019.5</v>
      </c>
      <c r="L1840" s="104">
        <f t="shared" si="227"/>
        <v>-0.43575932789364047</v>
      </c>
    </row>
    <row r="1841" spans="1:12">
      <c r="A1841" s="52">
        <v>42872.835700231481</v>
      </c>
      <c r="B1841" s="3">
        <v>-0.56766526815715479</v>
      </c>
      <c r="C1841" s="4">
        <v>-0.3148543967960763</v>
      </c>
      <c r="D1841" s="63">
        <f t="shared" si="222"/>
        <v>824</v>
      </c>
      <c r="E1841" s="117">
        <f t="shared" si="223"/>
        <v>62</v>
      </c>
      <c r="F1841" s="104">
        <f t="shared" si="224"/>
        <v>-0.15381605562752995</v>
      </c>
      <c r="G1841" s="52">
        <v>42873.148200231481</v>
      </c>
      <c r="H1841" s="3">
        <v>-0.94220922025095777</v>
      </c>
      <c r="I1841" s="4">
        <v>-0.23393225518352931</v>
      </c>
      <c r="J1841" s="63">
        <f t="shared" si="225"/>
        <v>9</v>
      </c>
      <c r="K1841" s="117">
        <f t="shared" si="226"/>
        <v>789</v>
      </c>
      <c r="L1841" s="104">
        <f t="shared" si="227"/>
        <v>0.70193923777368139</v>
      </c>
    </row>
    <row r="1842" spans="1:12">
      <c r="A1842" s="52">
        <v>42872.835815972227</v>
      </c>
      <c r="B1842" s="3">
        <v>-0.7530981037266693</v>
      </c>
      <c r="C1842" s="4">
        <v>-0.23393225518352931</v>
      </c>
      <c r="D1842" s="63">
        <f t="shared" si="222"/>
        <v>194</v>
      </c>
      <c r="E1842" s="117">
        <f t="shared" si="223"/>
        <v>200.5</v>
      </c>
      <c r="F1842" s="104">
        <f t="shared" si="224"/>
        <v>2.6482321549259683E-2</v>
      </c>
      <c r="G1842" s="52">
        <v>42873.148315972227</v>
      </c>
      <c r="H1842" s="3">
        <v>-0.92931080755680917</v>
      </c>
      <c r="I1842" s="4">
        <v>-0.23393225518352931</v>
      </c>
      <c r="J1842" s="63">
        <f t="shared" si="225"/>
        <v>38</v>
      </c>
      <c r="K1842" s="117">
        <f t="shared" si="226"/>
        <v>789</v>
      </c>
      <c r="L1842" s="104">
        <f t="shared" si="227"/>
        <v>0.70745160593015988</v>
      </c>
    </row>
    <row r="1843" spans="1:12">
      <c r="A1843" s="52">
        <v>42872.835931712965</v>
      </c>
      <c r="B1843" s="3">
        <v>-0.66887427946596956</v>
      </c>
      <c r="C1843" s="4">
        <v>-0.43623760921489685</v>
      </c>
      <c r="D1843" s="63">
        <f t="shared" si="222"/>
        <v>481</v>
      </c>
      <c r="E1843" s="117">
        <f t="shared" si="223"/>
        <v>6</v>
      </c>
      <c r="F1843" s="104">
        <f t="shared" si="224"/>
        <v>1.1090768571819001E-2</v>
      </c>
      <c r="G1843" s="52">
        <v>42873.148431712965</v>
      </c>
      <c r="H1843" s="3">
        <v>-0.90691470996792989</v>
      </c>
      <c r="I1843" s="4">
        <v>-0.23393225518352931</v>
      </c>
      <c r="J1843" s="63">
        <f t="shared" si="225"/>
        <v>127</v>
      </c>
      <c r="K1843" s="117">
        <f t="shared" si="226"/>
        <v>789</v>
      </c>
      <c r="L1843" s="104">
        <f t="shared" si="227"/>
        <v>0.73579083243384347</v>
      </c>
    </row>
    <row r="1844" spans="1:12">
      <c r="A1844" s="52">
        <v>42872.836047453704</v>
      </c>
      <c r="B1844" s="3">
        <v>-0.56268374247103292</v>
      </c>
      <c r="C1844" s="4">
        <v>-0.27439332598980282</v>
      </c>
      <c r="D1844" s="63">
        <f t="shared" si="222"/>
        <v>840</v>
      </c>
      <c r="E1844" s="117">
        <f t="shared" si="223"/>
        <v>116</v>
      </c>
      <c r="F1844" s="104">
        <f t="shared" si="224"/>
        <v>-6.4030133366959384E-3</v>
      </c>
      <c r="G1844" s="52">
        <v>42873.148547453704</v>
      </c>
      <c r="H1844" s="3">
        <v>-0.93269568673470238</v>
      </c>
      <c r="I1844" s="4">
        <v>-0.33508493219921309</v>
      </c>
      <c r="J1844" s="63">
        <f t="shared" si="225"/>
        <v>27</v>
      </c>
      <c r="K1844" s="117">
        <f t="shared" si="226"/>
        <v>297</v>
      </c>
      <c r="L1844" s="104">
        <f t="shared" si="227"/>
        <v>0.61876469037454984</v>
      </c>
    </row>
    <row r="1845" spans="1:12">
      <c r="A1845" s="52">
        <v>42872.836163194443</v>
      </c>
      <c r="B1845" s="3">
        <v>-0.56715767237479675</v>
      </c>
      <c r="C1845" s="4">
        <v>-0.33508493219921309</v>
      </c>
      <c r="D1845" s="63">
        <f t="shared" si="222"/>
        <v>826</v>
      </c>
      <c r="E1845" s="117">
        <f t="shared" si="223"/>
        <v>43.5</v>
      </c>
      <c r="F1845" s="104">
        <f t="shared" si="224"/>
        <v>-0.60493148919968553</v>
      </c>
      <c r="G1845" s="52">
        <v>42873.148663194443</v>
      </c>
      <c r="H1845" s="3">
        <v>-0.93307851413987752</v>
      </c>
      <c r="I1845" s="4">
        <v>-1.1396365749023222E-2</v>
      </c>
      <c r="J1845" s="63">
        <f t="shared" si="225"/>
        <v>25</v>
      </c>
      <c r="K1845" s="117">
        <f t="shared" si="226"/>
        <v>1877.5</v>
      </c>
      <c r="L1845" s="104">
        <f t="shared" si="227"/>
        <v>0.47306261873894712</v>
      </c>
    </row>
    <row r="1846" spans="1:12">
      <c r="A1846" s="52">
        <v>42872.836278935181</v>
      </c>
      <c r="B1846" s="3">
        <v>-0.73117914211218649</v>
      </c>
      <c r="C1846" s="4">
        <v>-0.15301011357098052</v>
      </c>
      <c r="D1846" s="63">
        <f t="shared" si="222"/>
        <v>259</v>
      </c>
      <c r="E1846" s="117">
        <f t="shared" si="223"/>
        <v>474.5</v>
      </c>
      <c r="F1846" s="104">
        <f t="shared" si="224"/>
        <v>-0.46583264246332834</v>
      </c>
      <c r="G1846" s="52">
        <v>42873.148778935181</v>
      </c>
      <c r="H1846" s="3">
        <v>-0.80359852454665937</v>
      </c>
      <c r="I1846" s="4">
        <v>-0.23393225518352931</v>
      </c>
      <c r="J1846" s="63">
        <f t="shared" si="225"/>
        <v>395</v>
      </c>
      <c r="K1846" s="117">
        <f t="shared" si="226"/>
        <v>789</v>
      </c>
      <c r="L1846" s="104">
        <f t="shared" si="227"/>
        <v>0.71491723792304085</v>
      </c>
    </row>
    <row r="1847" spans="1:12">
      <c r="A1847" s="52">
        <v>42872.83639467592</v>
      </c>
      <c r="B1847" s="3">
        <v>-0.58611095592860485</v>
      </c>
      <c r="C1847" s="4">
        <v>-0.43623760921489685</v>
      </c>
      <c r="D1847" s="63">
        <f t="shared" si="222"/>
        <v>758</v>
      </c>
      <c r="E1847" s="117">
        <f t="shared" si="223"/>
        <v>6</v>
      </c>
      <c r="F1847" s="104">
        <f t="shared" si="224"/>
        <v>-0.51734382907617749</v>
      </c>
      <c r="G1847" s="52">
        <v>42873.14889467592</v>
      </c>
      <c r="H1847" s="3">
        <v>-0.87107278879469607</v>
      </c>
      <c r="I1847" s="4">
        <v>-5.1857436555298481E-2</v>
      </c>
      <c r="J1847" s="63">
        <f t="shared" si="225"/>
        <v>253</v>
      </c>
      <c r="K1847" s="117">
        <f t="shared" si="226"/>
        <v>1708.5</v>
      </c>
      <c r="L1847" s="104">
        <f t="shared" si="227"/>
        <v>0.5398475128788961</v>
      </c>
    </row>
    <row r="1848" spans="1:12">
      <c r="A1848" s="52">
        <v>42872.836510416666</v>
      </c>
      <c r="B1848" s="3">
        <v>-0.58846687768999828</v>
      </c>
      <c r="C1848" s="4">
        <v>-0.33508493219921309</v>
      </c>
      <c r="D1848" s="63">
        <f t="shared" si="222"/>
        <v>745</v>
      </c>
      <c r="E1848" s="117">
        <f t="shared" si="223"/>
        <v>43.5</v>
      </c>
      <c r="F1848" s="104">
        <f t="shared" si="224"/>
        <v>-0.13263285707995409</v>
      </c>
      <c r="G1848" s="52">
        <v>42873.149010416666</v>
      </c>
      <c r="H1848" s="3">
        <v>-0.89078916654948703</v>
      </c>
      <c r="I1848" s="4">
        <v>-0.27439332598980282</v>
      </c>
      <c r="J1848" s="63">
        <f t="shared" si="225"/>
        <v>194</v>
      </c>
      <c r="K1848" s="117">
        <f t="shared" si="226"/>
        <v>546</v>
      </c>
      <c r="L1848" s="104">
        <f t="shared" si="227"/>
        <v>-0.2213645860289738</v>
      </c>
    </row>
    <row r="1849" spans="1:12">
      <c r="A1849" s="52">
        <v>42872.836626157412</v>
      </c>
      <c r="B1849" s="3">
        <v>-0.72492886400691681</v>
      </c>
      <c r="C1849" s="4">
        <v>0.15044791747607084</v>
      </c>
      <c r="D1849" s="63">
        <f t="shared" si="222"/>
        <v>283</v>
      </c>
      <c r="E1849" s="117">
        <f t="shared" si="223"/>
        <v>1659</v>
      </c>
      <c r="F1849" s="104">
        <f t="shared" si="224"/>
        <v>-0.12635853806880917</v>
      </c>
      <c r="G1849" s="52">
        <v>42873.149126157412</v>
      </c>
      <c r="H1849" s="3">
        <v>-0.86987651812962519</v>
      </c>
      <c r="I1849" s="4">
        <v>-0.23393225518352931</v>
      </c>
      <c r="J1849" s="63">
        <f t="shared" si="225"/>
        <v>257</v>
      </c>
      <c r="K1849" s="117">
        <f t="shared" si="226"/>
        <v>789</v>
      </c>
      <c r="L1849" s="104">
        <f t="shared" si="227"/>
        <v>-0.38822202583519022</v>
      </c>
    </row>
    <row r="1850" spans="1:12">
      <c r="A1850" s="52">
        <v>42872.836741898151</v>
      </c>
      <c r="B1850" s="3">
        <v>-0.46591575942376146</v>
      </c>
      <c r="C1850" s="4">
        <v>-0.21370171978039254</v>
      </c>
      <c r="D1850" s="63">
        <f t="shared" si="222"/>
        <v>1120</v>
      </c>
      <c r="E1850" s="117">
        <f t="shared" si="223"/>
        <v>259</v>
      </c>
      <c r="F1850" s="104">
        <f t="shared" si="224"/>
        <v>1.1410579230267713E-2</v>
      </c>
      <c r="G1850" s="52">
        <v>42873.149241898151</v>
      </c>
      <c r="H1850" s="3">
        <v>-0.77554102057841479</v>
      </c>
      <c r="I1850" s="4">
        <v>-0.39577653840862337</v>
      </c>
      <c r="J1850" s="63">
        <f t="shared" si="225"/>
        <v>444</v>
      </c>
      <c r="K1850" s="117">
        <f t="shared" si="226"/>
        <v>129.5</v>
      </c>
      <c r="L1850" s="104">
        <f t="shared" si="227"/>
        <v>7.1488524140311788E-2</v>
      </c>
    </row>
    <row r="1851" spans="1:12">
      <c r="A1851" s="52">
        <v>42872.836857638889</v>
      </c>
      <c r="B1851" s="3">
        <v>-0.56355560454953835</v>
      </c>
      <c r="C1851" s="4">
        <v>-0.11254904276470701</v>
      </c>
      <c r="D1851" s="63">
        <f t="shared" si="222"/>
        <v>837</v>
      </c>
      <c r="E1851" s="117">
        <f t="shared" si="223"/>
        <v>618.5</v>
      </c>
      <c r="F1851" s="104">
        <f t="shared" si="224"/>
        <v>0.50694549804858424</v>
      </c>
      <c r="G1851" s="52">
        <v>42873.149357638889</v>
      </c>
      <c r="H1851" s="3">
        <v>-0.80378158329905769</v>
      </c>
      <c r="I1851" s="4">
        <v>-0.23393225518352931</v>
      </c>
      <c r="J1851" s="63">
        <f t="shared" si="225"/>
        <v>392</v>
      </c>
      <c r="K1851" s="117">
        <f t="shared" si="226"/>
        <v>789</v>
      </c>
      <c r="L1851" s="104">
        <f t="shared" si="227"/>
        <v>-0.95011453593478645</v>
      </c>
    </row>
    <row r="1852" spans="1:12">
      <c r="A1852" s="52">
        <v>42872.836973379628</v>
      </c>
      <c r="B1852" s="3">
        <v>-0.58338304968461407</v>
      </c>
      <c r="C1852" s="4">
        <v>-0.11254904276470701</v>
      </c>
      <c r="D1852" s="63">
        <f t="shared" si="222"/>
        <v>770</v>
      </c>
      <c r="E1852" s="117">
        <f t="shared" si="223"/>
        <v>618.5</v>
      </c>
      <c r="F1852" s="104">
        <f t="shared" si="224"/>
        <v>0.14985939341813947</v>
      </c>
      <c r="G1852" s="52">
        <v>42873.149473379628</v>
      </c>
      <c r="H1852" s="3">
        <v>-0.61034333503143112</v>
      </c>
      <c r="I1852" s="4">
        <v>-0.37554600300548657</v>
      </c>
      <c r="J1852" s="63">
        <f t="shared" si="225"/>
        <v>752</v>
      </c>
      <c r="K1852" s="117">
        <f t="shared" si="226"/>
        <v>169</v>
      </c>
      <c r="L1852" s="104">
        <f t="shared" si="227"/>
        <v>-0.96048087713465768</v>
      </c>
    </row>
    <row r="1853" spans="1:12">
      <c r="A1853" s="52">
        <v>42872.837089120367</v>
      </c>
      <c r="B1853" s="3">
        <v>-0.57673000144964282</v>
      </c>
      <c r="C1853" s="4">
        <v>-0.15301011357098226</v>
      </c>
      <c r="D1853" s="63">
        <f t="shared" si="222"/>
        <v>787</v>
      </c>
      <c r="E1853" s="117">
        <f t="shared" si="223"/>
        <v>437</v>
      </c>
      <c r="F1853" s="104">
        <f t="shared" si="224"/>
        <v>-0.17551642280705984</v>
      </c>
      <c r="G1853" s="52">
        <v>42873.149589120367</v>
      </c>
      <c r="H1853" s="3">
        <v>-0.74023944312248313</v>
      </c>
      <c r="I1853" s="4">
        <v>-0.43623760921489685</v>
      </c>
      <c r="J1853" s="63">
        <f t="shared" si="225"/>
        <v>518</v>
      </c>
      <c r="K1853" s="117">
        <f t="shared" si="226"/>
        <v>61</v>
      </c>
      <c r="L1853" s="104">
        <f t="shared" si="227"/>
        <v>-0.75504162208190073</v>
      </c>
    </row>
    <row r="1854" spans="1:12">
      <c r="A1854" s="52">
        <v>42872.837204861105</v>
      </c>
      <c r="B1854" s="3">
        <v>-0.62186116191516549</v>
      </c>
      <c r="C1854" s="4">
        <v>-0.11254904276470701</v>
      </c>
      <c r="D1854" s="63">
        <f t="shared" si="222"/>
        <v>641</v>
      </c>
      <c r="E1854" s="117">
        <f t="shared" si="223"/>
        <v>618.5</v>
      </c>
      <c r="F1854" s="104">
        <f t="shared" si="224"/>
        <v>-0.18011734519524383</v>
      </c>
      <c r="G1854" s="52">
        <v>42873.149704861105</v>
      </c>
      <c r="H1854" s="3">
        <v>-0.82125816235893589</v>
      </c>
      <c r="I1854" s="4">
        <v>-0.3148543967960763</v>
      </c>
      <c r="J1854" s="63">
        <f t="shared" si="225"/>
        <v>351</v>
      </c>
      <c r="K1854" s="117">
        <f t="shared" si="226"/>
        <v>364.5</v>
      </c>
      <c r="L1854" s="104">
        <f t="shared" si="227"/>
        <v>-0.64739048436634106</v>
      </c>
    </row>
    <row r="1855" spans="1:12">
      <c r="A1855" s="52">
        <v>42872.837320601851</v>
      </c>
      <c r="B1855" s="3">
        <v>-0.63048474594835546</v>
      </c>
      <c r="C1855" s="4">
        <v>-0.27439332598980282</v>
      </c>
      <c r="D1855" s="63">
        <f t="shared" si="222"/>
        <v>613</v>
      </c>
      <c r="E1855" s="117">
        <f t="shared" si="223"/>
        <v>116</v>
      </c>
      <c r="F1855" s="104">
        <f t="shared" si="224"/>
        <v>0.31889494042131544</v>
      </c>
      <c r="G1855" s="52">
        <v>42873.149820601851</v>
      </c>
      <c r="H1855" s="3">
        <v>-0.77255081158586747</v>
      </c>
      <c r="I1855" s="4">
        <v>-0.23393225518352931</v>
      </c>
      <c r="J1855" s="63">
        <f t="shared" si="225"/>
        <v>448</v>
      </c>
      <c r="K1855" s="117">
        <f t="shared" si="226"/>
        <v>789</v>
      </c>
      <c r="L1855" s="104">
        <f t="shared" si="227"/>
        <v>-0.19712284206299066</v>
      </c>
    </row>
    <row r="1856" spans="1:12">
      <c r="A1856" s="52">
        <v>42872.837436342597</v>
      </c>
      <c r="B1856" s="3">
        <v>-0.63986821770543179</v>
      </c>
      <c r="C1856" s="4">
        <v>-0.23393225518352931</v>
      </c>
      <c r="D1856" s="63">
        <f t="shared" si="222"/>
        <v>577</v>
      </c>
      <c r="E1856" s="117">
        <f t="shared" si="223"/>
        <v>200.5</v>
      </c>
      <c r="F1856" s="104">
        <f t="shared" si="224"/>
        <v>-0.23797136053151643</v>
      </c>
      <c r="G1856" s="52">
        <v>42873.149936342597</v>
      </c>
      <c r="H1856" s="3">
        <v>-0.56170474856474606</v>
      </c>
      <c r="I1856" s="4">
        <v>-0.17324064897411903</v>
      </c>
      <c r="J1856" s="63">
        <f t="shared" si="225"/>
        <v>845</v>
      </c>
      <c r="K1856" s="117">
        <f t="shared" si="226"/>
        <v>1139</v>
      </c>
      <c r="L1856" s="104">
        <f t="shared" si="227"/>
        <v>-0.35255717998185326</v>
      </c>
    </row>
    <row r="1857" spans="1:12">
      <c r="A1857" s="52">
        <v>42872.837552083336</v>
      </c>
      <c r="B1857" s="3">
        <v>-0.43383809072660184</v>
      </c>
      <c r="C1857" s="4">
        <v>-0.17324064897411903</v>
      </c>
      <c r="D1857" s="63">
        <f t="shared" si="222"/>
        <v>1220</v>
      </c>
      <c r="E1857" s="117">
        <f t="shared" si="223"/>
        <v>381.5</v>
      </c>
      <c r="F1857" s="104">
        <f t="shared" si="224"/>
        <v>0.24549375687809519</v>
      </c>
      <c r="G1857" s="52">
        <v>42873.150052083336</v>
      </c>
      <c r="H1857" s="3">
        <v>-0.46319474408834216</v>
      </c>
      <c r="I1857" s="4">
        <v>-0.1327795781678455</v>
      </c>
      <c r="J1857" s="63">
        <f t="shared" si="225"/>
        <v>1002</v>
      </c>
      <c r="K1857" s="117">
        <f t="shared" si="226"/>
        <v>1368</v>
      </c>
      <c r="L1857" s="104">
        <f t="shared" si="227"/>
        <v>0.32507982029549393</v>
      </c>
    </row>
    <row r="1858" spans="1:12">
      <c r="A1858" s="52">
        <v>42872.837667824075</v>
      </c>
      <c r="B1858" s="3">
        <v>-0.58444528934199214</v>
      </c>
      <c r="C1858" s="4">
        <v>-0.21370171978039254</v>
      </c>
      <c r="D1858" s="63">
        <f t="shared" si="222"/>
        <v>764</v>
      </c>
      <c r="E1858" s="117">
        <f t="shared" si="223"/>
        <v>259</v>
      </c>
      <c r="F1858" s="104">
        <f t="shared" si="224"/>
        <v>0.2676620422929587</v>
      </c>
      <c r="G1858" s="52">
        <v>42873.150167824075</v>
      </c>
      <c r="H1858" s="3">
        <v>-0.47776923657170101</v>
      </c>
      <c r="I1858" s="4">
        <v>-0.27439332598980282</v>
      </c>
      <c r="J1858" s="63">
        <f t="shared" si="225"/>
        <v>982</v>
      </c>
      <c r="K1858" s="117">
        <f t="shared" si="226"/>
        <v>546</v>
      </c>
      <c r="L1858" s="104">
        <f t="shared" si="227"/>
        <v>0.24528510333356782</v>
      </c>
    </row>
    <row r="1859" spans="1:12">
      <c r="A1859" s="52">
        <v>42872.837783564813</v>
      </c>
      <c r="B1859" s="3">
        <v>-0.75966489157833283</v>
      </c>
      <c r="C1859" s="4">
        <v>-0.19347118437725577</v>
      </c>
      <c r="D1859" s="63">
        <f t="shared" si="222"/>
        <v>170</v>
      </c>
      <c r="E1859" s="117">
        <f t="shared" si="223"/>
        <v>314</v>
      </c>
      <c r="F1859" s="104">
        <f t="shared" si="224"/>
        <v>-2.5623683065863961E-2</v>
      </c>
      <c r="G1859" s="52">
        <v>42873.150283564813</v>
      </c>
      <c r="H1859" s="3">
        <v>-0.52223511652356314</v>
      </c>
      <c r="I1859" s="4">
        <v>-0.27439332598980282</v>
      </c>
      <c r="J1859" s="63">
        <f t="shared" si="225"/>
        <v>917</v>
      </c>
      <c r="K1859" s="117">
        <f t="shared" si="226"/>
        <v>546</v>
      </c>
      <c r="L1859" s="104">
        <f t="shared" si="227"/>
        <v>0.60311956118006094</v>
      </c>
    </row>
    <row r="1860" spans="1:12">
      <c r="A1860" s="52">
        <v>42872.837899305552</v>
      </c>
      <c r="B1860" s="3">
        <v>-0.79039956201584061</v>
      </c>
      <c r="C1860" s="4">
        <v>-0.29462386139293956</v>
      </c>
      <c r="D1860" s="63">
        <f t="shared" si="222"/>
        <v>79</v>
      </c>
      <c r="E1860" s="117">
        <f t="shared" si="223"/>
        <v>88</v>
      </c>
      <c r="F1860" s="104">
        <f t="shared" si="224"/>
        <v>0.22629364139626085</v>
      </c>
      <c r="G1860" s="52">
        <v>42873.150399305552</v>
      </c>
      <c r="H1860" s="3">
        <v>-0.54794581912413098</v>
      </c>
      <c r="I1860" s="4">
        <v>-0.1327795781678455</v>
      </c>
      <c r="J1860" s="63">
        <f t="shared" si="225"/>
        <v>874</v>
      </c>
      <c r="K1860" s="117">
        <f t="shared" si="226"/>
        <v>1368</v>
      </c>
      <c r="L1860" s="104">
        <f t="shared" si="227"/>
        <v>0.87482687230320144</v>
      </c>
    </row>
    <row r="1861" spans="1:12">
      <c r="A1861" s="52">
        <v>42872.838015046291</v>
      </c>
      <c r="B1861" s="3">
        <v>-0.44024140838402909</v>
      </c>
      <c r="C1861" s="4">
        <v>8.8341696541135353E-3</v>
      </c>
      <c r="D1861" s="63">
        <f t="shared" si="222"/>
        <v>1202</v>
      </c>
      <c r="E1861" s="117">
        <f t="shared" si="223"/>
        <v>1139.5</v>
      </c>
      <c r="F1861" s="104">
        <f t="shared" si="224"/>
        <v>0.58262847222809866</v>
      </c>
      <c r="G1861" s="52">
        <v>42873.150515046291</v>
      </c>
      <c r="H1861" s="3">
        <v>-0.62613176032138584</v>
      </c>
      <c r="I1861" s="4">
        <v>-0.3148543967960763</v>
      </c>
      <c r="J1861" s="63">
        <f t="shared" si="225"/>
        <v>719</v>
      </c>
      <c r="K1861" s="117">
        <f t="shared" si="226"/>
        <v>364.5</v>
      </c>
      <c r="L1861" s="104">
        <f t="shared" si="227"/>
        <v>0.45764452960376045</v>
      </c>
    </row>
    <row r="1862" spans="1:12">
      <c r="A1862" s="52">
        <v>42872.838130787037</v>
      </c>
      <c r="B1862" s="3">
        <v>-0.58984246425784581</v>
      </c>
      <c r="C1862" s="4">
        <v>-0.17324064897411903</v>
      </c>
      <c r="D1862" s="63">
        <f t="shared" si="222"/>
        <v>740</v>
      </c>
      <c r="E1862" s="117">
        <f t="shared" si="223"/>
        <v>381.5</v>
      </c>
      <c r="F1862" s="104">
        <f t="shared" si="224"/>
        <v>-0.1145455823799811</v>
      </c>
      <c r="G1862" s="52">
        <v>42873.150630787037</v>
      </c>
      <c r="H1862" s="3">
        <v>-0.55339173614694204</v>
      </c>
      <c r="I1862" s="4">
        <v>-0.27439332598980282</v>
      </c>
      <c r="J1862" s="63">
        <f t="shared" si="225"/>
        <v>864</v>
      </c>
      <c r="K1862" s="117">
        <f t="shared" si="226"/>
        <v>546</v>
      </c>
      <c r="L1862" s="104">
        <f t="shared" si="227"/>
        <v>0.71760296607461516</v>
      </c>
    </row>
    <row r="1863" spans="1:12">
      <c r="A1863" s="52">
        <v>42872.838246527783</v>
      </c>
      <c r="B1863" s="3">
        <v>-0.73428936048557869</v>
      </c>
      <c r="C1863" s="4">
        <v>-0.1327795781678455</v>
      </c>
      <c r="D1863" s="63">
        <f t="shared" si="222"/>
        <v>248</v>
      </c>
      <c r="E1863" s="117">
        <f t="shared" si="223"/>
        <v>531.5</v>
      </c>
      <c r="F1863" s="104">
        <f t="shared" si="224"/>
        <v>-0.34841147571491032</v>
      </c>
      <c r="G1863" s="52">
        <v>42873.150746527783</v>
      </c>
      <c r="H1863" s="3">
        <v>-0.47603506877071317</v>
      </c>
      <c r="I1863" s="4">
        <v>-0.3148543967960763</v>
      </c>
      <c r="J1863" s="63">
        <f t="shared" si="225"/>
        <v>985</v>
      </c>
      <c r="K1863" s="117">
        <f t="shared" si="226"/>
        <v>364.5</v>
      </c>
      <c r="L1863" s="104">
        <f t="shared" si="227"/>
        <v>0.72840256836349881</v>
      </c>
    </row>
    <row r="1864" spans="1:12">
      <c r="A1864" s="52">
        <v>42872.838362268521</v>
      </c>
      <c r="B1864" s="3">
        <v>-0.62721717921202635</v>
      </c>
      <c r="C1864" s="4">
        <v>-0.21370171978039254</v>
      </c>
      <c r="D1864" s="63">
        <f t="shared" si="222"/>
        <v>627</v>
      </c>
      <c r="E1864" s="117">
        <f t="shared" si="223"/>
        <v>259</v>
      </c>
      <c r="F1864" s="104">
        <f t="shared" si="224"/>
        <v>-0.2732627209224569</v>
      </c>
      <c r="G1864" s="52">
        <v>42873.150862268521</v>
      </c>
      <c r="H1864" s="3">
        <v>-0.62473198421400045</v>
      </c>
      <c r="I1864" s="4">
        <v>-0.19347118437725402</v>
      </c>
      <c r="J1864" s="63">
        <f t="shared" si="225"/>
        <v>724</v>
      </c>
      <c r="K1864" s="117">
        <f t="shared" si="226"/>
        <v>1077</v>
      </c>
      <c r="L1864" s="104">
        <f t="shared" si="227"/>
        <v>0.70591158343422455</v>
      </c>
    </row>
    <row r="1865" spans="1:12">
      <c r="A1865" s="52">
        <v>42872.83847800926</v>
      </c>
      <c r="B1865" s="3">
        <v>-0.58692279900312061</v>
      </c>
      <c r="C1865" s="4">
        <v>-9.2318507361570254E-2</v>
      </c>
      <c r="D1865" s="63">
        <f t="shared" si="222"/>
        <v>750</v>
      </c>
      <c r="E1865" s="117">
        <f t="shared" si="223"/>
        <v>719</v>
      </c>
      <c r="F1865" s="104">
        <f t="shared" si="224"/>
        <v>-0.29872274418062233</v>
      </c>
      <c r="G1865" s="52">
        <v>42873.15097800926</v>
      </c>
      <c r="H1865" s="3">
        <v>-0.63353354710963994</v>
      </c>
      <c r="I1865" s="4">
        <v>-0.27439332598980282</v>
      </c>
      <c r="J1865" s="63">
        <f t="shared" si="225"/>
        <v>705</v>
      </c>
      <c r="K1865" s="117">
        <f t="shared" si="226"/>
        <v>546</v>
      </c>
      <c r="L1865" s="104">
        <f t="shared" si="227"/>
        <v>0.3686496918004748</v>
      </c>
    </row>
    <row r="1866" spans="1:12">
      <c r="A1866" s="52">
        <v>42872.838593749999</v>
      </c>
      <c r="B1866" s="3">
        <v>-0.59350014972792686</v>
      </c>
      <c r="C1866" s="4">
        <v>-0.17324064897411903</v>
      </c>
      <c r="D1866" s="63">
        <f t="shared" si="222"/>
        <v>722</v>
      </c>
      <c r="E1866" s="117">
        <f t="shared" si="223"/>
        <v>381.5</v>
      </c>
      <c r="F1866" s="104">
        <f t="shared" si="224"/>
        <v>0.40468641402255023</v>
      </c>
      <c r="G1866" s="52">
        <v>42873.151093749999</v>
      </c>
      <c r="H1866" s="3">
        <v>-0.79562637119299184</v>
      </c>
      <c r="I1866" s="4">
        <v>-0.15301011357098226</v>
      </c>
      <c r="J1866" s="63">
        <f t="shared" si="225"/>
        <v>408</v>
      </c>
      <c r="K1866" s="117">
        <f t="shared" si="226"/>
        <v>1226.5</v>
      </c>
      <c r="L1866" s="104">
        <f t="shared" si="227"/>
        <v>0.38964664950209726</v>
      </c>
    </row>
    <row r="1867" spans="1:12">
      <c r="A1867" s="52">
        <v>42872.838709490738</v>
      </c>
      <c r="B1867" s="3">
        <v>-0.61468037717216273</v>
      </c>
      <c r="C1867" s="4">
        <v>-0.27439332598980282</v>
      </c>
      <c r="D1867" s="63">
        <f t="shared" si="222"/>
        <v>666</v>
      </c>
      <c r="E1867" s="117">
        <f t="shared" si="223"/>
        <v>116</v>
      </c>
      <c r="F1867" s="104">
        <f t="shared" si="224"/>
        <v>0.46500043639999955</v>
      </c>
      <c r="G1867" s="52">
        <v>42873.151209490738</v>
      </c>
      <c r="H1867" s="3">
        <v>-0.89245517927147444</v>
      </c>
      <c r="I1867" s="4">
        <v>-0.19347118437725577</v>
      </c>
      <c r="J1867" s="63">
        <f t="shared" si="225"/>
        <v>189</v>
      </c>
      <c r="K1867" s="117">
        <f t="shared" si="226"/>
        <v>1019.5</v>
      </c>
      <c r="L1867" s="104">
        <f t="shared" si="227"/>
        <v>0.47478207325735505</v>
      </c>
    </row>
    <row r="1868" spans="1:12">
      <c r="A1868" s="52">
        <v>42872.838825231476</v>
      </c>
      <c r="B1868" s="3">
        <v>-0.74559162913572674</v>
      </c>
      <c r="C1868" s="4">
        <v>-0.17324064897411903</v>
      </c>
      <c r="D1868" s="63">
        <f t="shared" si="222"/>
        <v>218</v>
      </c>
      <c r="E1868" s="117">
        <f t="shared" si="223"/>
        <v>381.5</v>
      </c>
      <c r="F1868" s="104">
        <f t="shared" si="224"/>
        <v>-8.7533728971093978E-3</v>
      </c>
      <c r="G1868" s="52">
        <v>42873.151325231476</v>
      </c>
      <c r="H1868" s="3">
        <v>-0.87795952342429795</v>
      </c>
      <c r="I1868" s="4">
        <v>-0.37554600300548657</v>
      </c>
      <c r="J1868" s="63">
        <f t="shared" si="225"/>
        <v>234</v>
      </c>
      <c r="K1868" s="117">
        <f t="shared" si="226"/>
        <v>169</v>
      </c>
      <c r="L1868" s="104">
        <f t="shared" si="227"/>
        <v>0.32685289291487907</v>
      </c>
    </row>
    <row r="1869" spans="1:12">
      <c r="A1869" s="52">
        <v>42872.838940972222</v>
      </c>
      <c r="B1869" s="3">
        <v>-0.81828889121140369</v>
      </c>
      <c r="C1869" s="4">
        <v>-0.29462386139293956</v>
      </c>
      <c r="D1869" s="63">
        <f t="shared" si="222"/>
        <v>38</v>
      </c>
      <c r="E1869" s="117">
        <f t="shared" si="223"/>
        <v>88</v>
      </c>
      <c r="F1869" s="104">
        <f t="shared" si="224"/>
        <v>9.5938295198769258E-2</v>
      </c>
      <c r="G1869" s="52">
        <v>42873.151440972222</v>
      </c>
      <c r="H1869" s="3">
        <v>-0.71858960977444353</v>
      </c>
      <c r="I1869" s="4">
        <v>-7.20879719584335E-2</v>
      </c>
      <c r="J1869" s="63">
        <f t="shared" si="225"/>
        <v>568</v>
      </c>
      <c r="K1869" s="117">
        <f t="shared" si="226"/>
        <v>1653.5</v>
      </c>
      <c r="L1869" s="104">
        <f t="shared" si="227"/>
        <v>-0.12235231163393048</v>
      </c>
    </row>
    <row r="1870" spans="1:12">
      <c r="A1870" s="52">
        <v>42872.839056712968</v>
      </c>
      <c r="B1870" s="3">
        <v>-0.7254625791261331</v>
      </c>
      <c r="C1870" s="4">
        <v>-0.21370171978039254</v>
      </c>
      <c r="D1870" s="63">
        <f t="shared" si="222"/>
        <v>281</v>
      </c>
      <c r="E1870" s="117">
        <f t="shared" si="223"/>
        <v>259</v>
      </c>
      <c r="F1870" s="104">
        <f t="shared" si="224"/>
        <v>5.5590263358253275E-2</v>
      </c>
      <c r="G1870" s="52">
        <v>42873.151556712968</v>
      </c>
      <c r="H1870" s="3">
        <v>-0.64177279706290091</v>
      </c>
      <c r="I1870" s="4">
        <v>-5.1857436555296739E-2</v>
      </c>
      <c r="J1870" s="63">
        <f t="shared" si="225"/>
        <v>692</v>
      </c>
      <c r="K1870" s="117">
        <f t="shared" si="226"/>
        <v>1741</v>
      </c>
      <c r="L1870" s="104">
        <f t="shared" si="227"/>
        <v>-4.421758267226196E-2</v>
      </c>
    </row>
    <row r="1871" spans="1:12">
      <c r="A1871" s="52">
        <v>42872.839172453707</v>
      </c>
      <c r="B1871" s="3">
        <v>-0.55973872058093976</v>
      </c>
      <c r="C1871" s="4">
        <v>-9.2318507361570254E-2</v>
      </c>
      <c r="D1871" s="63">
        <f t="shared" si="222"/>
        <v>854</v>
      </c>
      <c r="E1871" s="117">
        <f t="shared" si="223"/>
        <v>719</v>
      </c>
      <c r="F1871" s="104">
        <f t="shared" si="224"/>
        <v>4.456248943820755E-2</v>
      </c>
      <c r="G1871" s="52">
        <v>42873.151672453707</v>
      </c>
      <c r="H1871" s="3">
        <v>-0.57663044767542548</v>
      </c>
      <c r="I1871" s="4">
        <v>-0.19347118437725577</v>
      </c>
      <c r="J1871" s="63">
        <f t="shared" si="225"/>
        <v>818</v>
      </c>
      <c r="K1871" s="117">
        <f t="shared" si="226"/>
        <v>1019.5</v>
      </c>
      <c r="L1871" s="104">
        <f t="shared" si="227"/>
        <v>-4.6264102636099882E-2</v>
      </c>
    </row>
    <row r="1872" spans="1:12">
      <c r="A1872" s="52">
        <v>42872.839288194446</v>
      </c>
      <c r="B1872" s="3">
        <v>-0.59078621782738883</v>
      </c>
      <c r="C1872" s="4">
        <v>-0.29462386139293956</v>
      </c>
      <c r="D1872" s="63">
        <f t="shared" si="222"/>
        <v>736</v>
      </c>
      <c r="E1872" s="117">
        <f t="shared" si="223"/>
        <v>88</v>
      </c>
      <c r="F1872" s="104">
        <f t="shared" si="224"/>
        <v>-0.12005701404854364</v>
      </c>
      <c r="G1872" s="52">
        <v>42873.151788194446</v>
      </c>
      <c r="H1872" s="3">
        <v>-0.62942348515063673</v>
      </c>
      <c r="I1872" s="4">
        <v>-0.21370171978039254</v>
      </c>
      <c r="J1872" s="63">
        <f t="shared" si="225"/>
        <v>713</v>
      </c>
      <c r="K1872" s="117">
        <f t="shared" si="226"/>
        <v>909</v>
      </c>
      <c r="L1872" s="104">
        <f t="shared" si="227"/>
        <v>0.34870815215214307</v>
      </c>
    </row>
    <row r="1873" spans="1:12">
      <c r="A1873" s="52">
        <v>42872.839403935184</v>
      </c>
      <c r="B1873" s="3">
        <v>-0.66243876273204505</v>
      </c>
      <c r="C1873" s="4">
        <v>-0.29462386139293956</v>
      </c>
      <c r="D1873" s="63">
        <f t="shared" si="222"/>
        <v>499</v>
      </c>
      <c r="E1873" s="117">
        <f t="shared" si="223"/>
        <v>88</v>
      </c>
      <c r="F1873" s="104">
        <f t="shared" si="224"/>
        <v>0.58302639033436732</v>
      </c>
      <c r="G1873" s="52">
        <v>42873.151903935184</v>
      </c>
      <c r="H1873" s="3">
        <v>-0.76768948673201109</v>
      </c>
      <c r="I1873" s="4">
        <v>-0.23393225518352931</v>
      </c>
      <c r="J1873" s="63">
        <f t="shared" si="225"/>
        <v>462</v>
      </c>
      <c r="K1873" s="117">
        <f t="shared" si="226"/>
        <v>789</v>
      </c>
      <c r="L1873" s="104">
        <f t="shared" si="227"/>
        <v>0.45203174961441867</v>
      </c>
    </row>
    <row r="1874" spans="1:12">
      <c r="A1874" s="52">
        <v>42872.839519675923</v>
      </c>
      <c r="B1874" s="3">
        <v>-0.71204052775239335</v>
      </c>
      <c r="C1874" s="4">
        <v>-0.3148543967960763</v>
      </c>
      <c r="D1874" s="63">
        <f t="shared" si="222"/>
        <v>325</v>
      </c>
      <c r="E1874" s="117">
        <f t="shared" si="223"/>
        <v>62</v>
      </c>
      <c r="F1874" s="104">
        <f t="shared" si="224"/>
        <v>0.868565499457015</v>
      </c>
      <c r="G1874" s="52">
        <v>42873.152019675923</v>
      </c>
      <c r="H1874" s="3">
        <v>-0.72096937739222799</v>
      </c>
      <c r="I1874" s="4">
        <v>-0.19347118437725577</v>
      </c>
      <c r="J1874" s="63">
        <f t="shared" si="225"/>
        <v>562</v>
      </c>
      <c r="K1874" s="117">
        <f t="shared" si="226"/>
        <v>1019.5</v>
      </c>
      <c r="L1874" s="104">
        <f t="shared" si="227"/>
        <v>0.91664104138752067</v>
      </c>
    </row>
    <row r="1875" spans="1:12">
      <c r="A1875" s="52">
        <v>42872.839635416662</v>
      </c>
      <c r="B1875" s="3">
        <v>-0.59346814875424081</v>
      </c>
      <c r="C1875" s="4">
        <v>-0.21370171978039254</v>
      </c>
      <c r="D1875" s="63">
        <f t="shared" si="222"/>
        <v>723</v>
      </c>
      <c r="E1875" s="117">
        <f t="shared" si="223"/>
        <v>259</v>
      </c>
      <c r="F1875" s="104">
        <f t="shared" si="224"/>
        <v>0.49023476862226983</v>
      </c>
      <c r="G1875" s="52">
        <v>42873.152135416662</v>
      </c>
      <c r="H1875" s="3">
        <v>-0.68097384544608763</v>
      </c>
      <c r="I1875" s="4">
        <v>-0.25416279058666608</v>
      </c>
      <c r="J1875" s="63">
        <f t="shared" si="225"/>
        <v>631</v>
      </c>
      <c r="K1875" s="117">
        <f t="shared" si="226"/>
        <v>664.5</v>
      </c>
      <c r="L1875" s="104">
        <f t="shared" si="227"/>
        <v>0.58542664766999097</v>
      </c>
    </row>
    <row r="1876" spans="1:12">
      <c r="A1876" s="52">
        <v>42872.839751157408</v>
      </c>
      <c r="B1876" s="3">
        <v>-0.58138724289227417</v>
      </c>
      <c r="C1876" s="4">
        <v>-5.1857436555296739E-2</v>
      </c>
      <c r="D1876" s="63">
        <f t="shared" si="222"/>
        <v>773</v>
      </c>
      <c r="E1876" s="117">
        <f t="shared" si="223"/>
        <v>874.5</v>
      </c>
      <c r="F1876" s="104">
        <f t="shared" si="224"/>
        <v>0.25130522435601643</v>
      </c>
      <c r="G1876" s="52">
        <v>42873.152251157408</v>
      </c>
      <c r="H1876" s="3">
        <v>-0.67037685960500548</v>
      </c>
      <c r="I1876" s="4">
        <v>-0.19347118437725577</v>
      </c>
      <c r="J1876" s="63">
        <f t="shared" si="225"/>
        <v>646</v>
      </c>
      <c r="K1876" s="117">
        <f t="shared" si="226"/>
        <v>1019.5</v>
      </c>
      <c r="L1876" s="104">
        <f t="shared" si="227"/>
        <v>0.76128335961704297</v>
      </c>
    </row>
    <row r="1877" spans="1:12">
      <c r="A1877" s="52">
        <v>42872.839866898154</v>
      </c>
      <c r="B1877" s="3">
        <v>-0.45601247349004231</v>
      </c>
      <c r="C1877" s="4">
        <v>-0.3148543967960763</v>
      </c>
      <c r="D1877" s="63">
        <f t="shared" si="222"/>
        <v>1152</v>
      </c>
      <c r="E1877" s="117">
        <f t="shared" si="223"/>
        <v>62</v>
      </c>
      <c r="F1877" s="104">
        <f t="shared" si="224"/>
        <v>0.58465149933572824</v>
      </c>
      <c r="G1877" s="52">
        <v>42873.152366898154</v>
      </c>
      <c r="H1877" s="3">
        <v>-0.60588021113218404</v>
      </c>
      <c r="I1877" s="4">
        <v>-0.15301011357098226</v>
      </c>
      <c r="J1877" s="63">
        <f t="shared" si="225"/>
        <v>763</v>
      </c>
      <c r="K1877" s="117">
        <f t="shared" si="226"/>
        <v>1226.5</v>
      </c>
      <c r="L1877" s="104">
        <f t="shared" si="227"/>
        <v>-0.36288434968479116</v>
      </c>
    </row>
    <row r="1878" spans="1:12">
      <c r="A1878" s="52">
        <v>42872.839982638892</v>
      </c>
      <c r="B1878" s="3">
        <v>-0.62149898133751114</v>
      </c>
      <c r="C1878" s="4">
        <v>8.8341696541135353E-3</v>
      </c>
      <c r="D1878" s="63">
        <f t="shared" ref="D1878:D1941" si="228">_xlfn.RANK.AVG(B1878,B$21:B$2541,1)</f>
        <v>645</v>
      </c>
      <c r="E1878" s="117">
        <f t="shared" ref="E1878:E1941" si="229">_xlfn.RANK.AVG(C1878,C$21:C$2541,1)</f>
        <v>1139.5</v>
      </c>
      <c r="F1878" s="104">
        <f t="shared" ref="F1878:F1941" si="230">CORREL(D1883:D1887,E1878:E1882)</f>
        <v>-0.12068107277519008</v>
      </c>
      <c r="G1878" s="52">
        <v>42873.152482638892</v>
      </c>
      <c r="H1878" s="3">
        <v>-0.74483305451476189</v>
      </c>
      <c r="I1878" s="4">
        <v>-3.1626901152159978E-2</v>
      </c>
      <c r="J1878" s="63">
        <f t="shared" ref="J1878:J1941" si="231">_xlfn.RANK.AVG(H1878,H$21:H$2361,1)</f>
        <v>508</v>
      </c>
      <c r="K1878" s="117">
        <f t="shared" ref="K1878:K1941" si="232">_xlfn.RANK.AVG(I1878,I$21:I$2361,1)</f>
        <v>1805.5</v>
      </c>
      <c r="L1878" s="104">
        <f t="shared" ref="L1878:L1941" si="233">CORREL(J1883:J1887,K1878:K1882)</f>
        <v>-0.22119812584325443</v>
      </c>
    </row>
    <row r="1879" spans="1:12">
      <c r="A1879" s="52">
        <v>42872.840098379631</v>
      </c>
      <c r="B1879" s="3">
        <v>-0.67178416000382768</v>
      </c>
      <c r="C1879" s="4">
        <v>-0.23393225518352931</v>
      </c>
      <c r="D1879" s="63">
        <f t="shared" si="228"/>
        <v>468</v>
      </c>
      <c r="E1879" s="117">
        <f t="shared" si="229"/>
        <v>200.5</v>
      </c>
      <c r="F1879" s="104">
        <f t="shared" si="230"/>
        <v>-0.61364935725980596</v>
      </c>
      <c r="G1879" s="52">
        <v>42873.152598379631</v>
      </c>
      <c r="H1879" s="3">
        <v>-0.51519428682647561</v>
      </c>
      <c r="I1879" s="4">
        <v>-0.1327795781678455</v>
      </c>
      <c r="J1879" s="63">
        <f t="shared" si="231"/>
        <v>924</v>
      </c>
      <c r="K1879" s="117">
        <f t="shared" si="232"/>
        <v>1368</v>
      </c>
      <c r="L1879" s="104">
        <f t="shared" si="233"/>
        <v>-0.23075290485915761</v>
      </c>
    </row>
    <row r="1880" spans="1:12">
      <c r="A1880" s="52">
        <v>42872.84021412037</v>
      </c>
      <c r="B1880" s="3">
        <v>-0.64132297846056308</v>
      </c>
      <c r="C1880" s="4">
        <v>-0.27439332598980282</v>
      </c>
      <c r="D1880" s="63">
        <f t="shared" si="228"/>
        <v>570</v>
      </c>
      <c r="E1880" s="117">
        <f t="shared" si="229"/>
        <v>116</v>
      </c>
      <c r="F1880" s="104">
        <f t="shared" si="230"/>
        <v>-0.52578567446691349</v>
      </c>
      <c r="G1880" s="52">
        <v>42873.15271412037</v>
      </c>
      <c r="H1880" s="3">
        <v>-0.51601316078362458</v>
      </c>
      <c r="I1880" s="4">
        <v>-0.25416279058666608</v>
      </c>
      <c r="J1880" s="63">
        <f t="shared" si="231"/>
        <v>923</v>
      </c>
      <c r="K1880" s="117">
        <f t="shared" si="232"/>
        <v>664.5</v>
      </c>
      <c r="L1880" s="104">
        <f t="shared" si="233"/>
        <v>-0.4031396899665794</v>
      </c>
    </row>
    <row r="1881" spans="1:12">
      <c r="A1881" s="52">
        <v>42872.840329861108</v>
      </c>
      <c r="B1881" s="3">
        <v>-0.61542027173985026</v>
      </c>
      <c r="C1881" s="4">
        <v>-0.3148543967960763</v>
      </c>
      <c r="D1881" s="63">
        <f t="shared" si="228"/>
        <v>665</v>
      </c>
      <c r="E1881" s="117">
        <f t="shared" si="229"/>
        <v>62</v>
      </c>
      <c r="F1881" s="104">
        <f t="shared" si="230"/>
        <v>-2.742912989644522E-2</v>
      </c>
      <c r="G1881" s="52">
        <v>42873.152829861108</v>
      </c>
      <c r="H1881" s="3">
        <v>-0.48039402659175978</v>
      </c>
      <c r="I1881" s="4">
        <v>8.975631126666056E-2</v>
      </c>
      <c r="J1881" s="63">
        <f t="shared" si="231"/>
        <v>978</v>
      </c>
      <c r="K1881" s="117">
        <f t="shared" si="232"/>
        <v>2109</v>
      </c>
      <c r="L1881" s="104">
        <f t="shared" si="233"/>
        <v>-0.45564421852135412</v>
      </c>
    </row>
    <row r="1882" spans="1:12">
      <c r="A1882" s="52">
        <v>42872.840445601847</v>
      </c>
      <c r="B1882" s="3">
        <v>-0.71779068457148454</v>
      </c>
      <c r="C1882" s="4">
        <v>8.8341696541135353E-3</v>
      </c>
      <c r="D1882" s="63">
        <f t="shared" si="228"/>
        <v>307</v>
      </c>
      <c r="E1882" s="117">
        <f t="shared" si="229"/>
        <v>1139.5</v>
      </c>
      <c r="F1882" s="104">
        <f t="shared" si="230"/>
        <v>-0.79669097109863485</v>
      </c>
      <c r="G1882" s="52">
        <v>42873.152945601847</v>
      </c>
      <c r="H1882" s="3">
        <v>-0.4952715866167246</v>
      </c>
      <c r="I1882" s="4">
        <v>-0.1327795781678455</v>
      </c>
      <c r="J1882" s="63">
        <f t="shared" si="231"/>
        <v>958</v>
      </c>
      <c r="K1882" s="117">
        <f t="shared" si="232"/>
        <v>1368</v>
      </c>
      <c r="L1882" s="104">
        <f t="shared" si="233"/>
        <v>-0.42452620718984868</v>
      </c>
    </row>
    <row r="1883" spans="1:12">
      <c r="A1883" s="52">
        <v>42872.840561342593</v>
      </c>
      <c r="B1883" s="3">
        <v>-0.29516703602910771</v>
      </c>
      <c r="C1883" s="4">
        <v>-9.2318507361570254E-2</v>
      </c>
      <c r="D1883" s="63">
        <f t="shared" si="228"/>
        <v>1498</v>
      </c>
      <c r="E1883" s="117">
        <f t="shared" si="229"/>
        <v>719</v>
      </c>
      <c r="F1883" s="104">
        <f t="shared" si="230"/>
        <v>0.31652996541456857</v>
      </c>
      <c r="G1883" s="52">
        <v>42873.153061342593</v>
      </c>
      <c r="H1883" s="3">
        <v>-0.35259712940603655</v>
      </c>
      <c r="I1883" s="4">
        <v>-0.23393225518352931</v>
      </c>
      <c r="J1883" s="63">
        <f t="shared" si="231"/>
        <v>1142</v>
      </c>
      <c r="K1883" s="117">
        <f t="shared" si="232"/>
        <v>789</v>
      </c>
      <c r="L1883" s="104">
        <f t="shared" si="233"/>
        <v>-8.4444177705065057E-2</v>
      </c>
    </row>
    <row r="1884" spans="1:12">
      <c r="A1884" s="52">
        <v>42872.840677083339</v>
      </c>
      <c r="B1884" s="3">
        <v>-0.35378622163420537</v>
      </c>
      <c r="C1884" s="4">
        <v>-5.1857436555296739E-2</v>
      </c>
      <c r="D1884" s="63">
        <f t="shared" si="228"/>
        <v>1390</v>
      </c>
      <c r="E1884" s="117">
        <f t="shared" si="229"/>
        <v>874.5</v>
      </c>
      <c r="F1884" s="104">
        <f t="shared" si="230"/>
        <v>0.12047422863041722</v>
      </c>
      <c r="G1884" s="52">
        <v>42873.153177083339</v>
      </c>
      <c r="H1884" s="3">
        <v>-0.56137922774294391</v>
      </c>
      <c r="I1884" s="4">
        <v>-0.39577653840862337</v>
      </c>
      <c r="J1884" s="63">
        <f t="shared" si="231"/>
        <v>848</v>
      </c>
      <c r="K1884" s="117">
        <f t="shared" si="232"/>
        <v>129.5</v>
      </c>
      <c r="L1884" s="104">
        <f t="shared" si="233"/>
        <v>0.31285794313517384</v>
      </c>
    </row>
    <row r="1885" spans="1:12">
      <c r="A1885" s="52">
        <v>42872.840792824078</v>
      </c>
      <c r="B1885" s="3">
        <v>-0.38343249349252029</v>
      </c>
      <c r="C1885" s="4">
        <v>-9.2318507361570254E-2</v>
      </c>
      <c r="D1885" s="63">
        <f t="shared" si="228"/>
        <v>1324</v>
      </c>
      <c r="E1885" s="117">
        <f t="shared" si="229"/>
        <v>719</v>
      </c>
      <c r="F1885" s="104">
        <f t="shared" si="230"/>
        <v>0.10697103856272219</v>
      </c>
      <c r="G1885" s="52">
        <v>42873.153292824078</v>
      </c>
      <c r="H1885" s="3">
        <v>-0.57337037308090222</v>
      </c>
      <c r="I1885" s="4">
        <v>-0.27439332598980282</v>
      </c>
      <c r="J1885" s="63">
        <f t="shared" si="231"/>
        <v>820</v>
      </c>
      <c r="K1885" s="117">
        <f t="shared" si="232"/>
        <v>546</v>
      </c>
      <c r="L1885" s="104">
        <f t="shared" si="233"/>
        <v>3.3186625754669713E-2</v>
      </c>
    </row>
    <row r="1886" spans="1:12">
      <c r="A1886" s="52">
        <v>42872.840908564816</v>
      </c>
      <c r="B1886" s="3">
        <v>-0.68986301575975795</v>
      </c>
      <c r="C1886" s="4">
        <v>-0.11254904276470701</v>
      </c>
      <c r="D1886" s="63">
        <f t="shared" si="228"/>
        <v>404</v>
      </c>
      <c r="E1886" s="117">
        <f t="shared" si="229"/>
        <v>618.5</v>
      </c>
      <c r="F1886" s="104">
        <f t="shared" si="230"/>
        <v>-5.6728718675087546E-2</v>
      </c>
      <c r="G1886" s="52">
        <v>42873.153408564816</v>
      </c>
      <c r="H1886" s="3">
        <v>-0.83312049848312109</v>
      </c>
      <c r="I1886" s="4">
        <v>-0.25416279058666608</v>
      </c>
      <c r="J1886" s="63">
        <f t="shared" si="231"/>
        <v>326</v>
      </c>
      <c r="K1886" s="117">
        <f t="shared" si="232"/>
        <v>664.5</v>
      </c>
      <c r="L1886" s="104">
        <f t="shared" si="233"/>
        <v>0.54126766922617153</v>
      </c>
    </row>
    <row r="1887" spans="1:12">
      <c r="A1887" s="52">
        <v>42872.841024305555</v>
      </c>
      <c r="B1887" s="3">
        <v>-0.74908575288363777</v>
      </c>
      <c r="C1887" s="4">
        <v>-0.17324064897411903</v>
      </c>
      <c r="D1887" s="63">
        <f t="shared" si="228"/>
        <v>206</v>
      </c>
      <c r="E1887" s="117">
        <f t="shared" si="229"/>
        <v>381.5</v>
      </c>
      <c r="F1887" s="104">
        <f t="shared" si="230"/>
        <v>0.10884511080185386</v>
      </c>
      <c r="G1887" s="52">
        <v>42873.153524305555</v>
      </c>
      <c r="H1887" s="3">
        <v>-0.81648569137083338</v>
      </c>
      <c r="I1887" s="4">
        <v>-0.11254904276470701</v>
      </c>
      <c r="J1887" s="63">
        <f t="shared" si="231"/>
        <v>363</v>
      </c>
      <c r="K1887" s="117">
        <f t="shared" si="232"/>
        <v>1463</v>
      </c>
      <c r="L1887" s="104">
        <f t="shared" si="233"/>
        <v>0.28084030529616061</v>
      </c>
    </row>
    <row r="1888" spans="1:12">
      <c r="A1888" s="52">
        <v>42872.841140046294</v>
      </c>
      <c r="B1888" s="3">
        <v>-0.61562320596973041</v>
      </c>
      <c r="C1888" s="4">
        <v>-9.2318507361570254E-2</v>
      </c>
      <c r="D1888" s="63">
        <f t="shared" si="228"/>
        <v>664</v>
      </c>
      <c r="E1888" s="117">
        <f t="shared" si="229"/>
        <v>719</v>
      </c>
      <c r="F1888" s="104">
        <f t="shared" si="230"/>
        <v>-0.133303660935532</v>
      </c>
      <c r="G1888" s="52">
        <v>42873.153640046294</v>
      </c>
      <c r="H1888" s="3">
        <v>-0.89544778121344748</v>
      </c>
      <c r="I1888" s="4">
        <v>-7.20879719584335E-2</v>
      </c>
      <c r="J1888" s="63">
        <f t="shared" si="231"/>
        <v>176</v>
      </c>
      <c r="K1888" s="117">
        <f t="shared" si="232"/>
        <v>1653.5</v>
      </c>
      <c r="L1888" s="104">
        <f t="shared" si="233"/>
        <v>0.40136859317051887</v>
      </c>
    </row>
    <row r="1889" spans="1:12">
      <c r="A1889" s="52">
        <v>42872.841255787032</v>
      </c>
      <c r="B1889" s="3">
        <v>-0.60790259340996511</v>
      </c>
      <c r="C1889" s="4">
        <v>-0.1327795781678455</v>
      </c>
      <c r="D1889" s="63">
        <f t="shared" si="228"/>
        <v>684</v>
      </c>
      <c r="E1889" s="117">
        <f t="shared" si="229"/>
        <v>531.5</v>
      </c>
      <c r="F1889" s="104">
        <f t="shared" si="230"/>
        <v>0.39113776091754821</v>
      </c>
      <c r="G1889" s="52">
        <v>42873.153755787032</v>
      </c>
      <c r="H1889" s="3">
        <v>-0.737280712463667</v>
      </c>
      <c r="I1889" s="4">
        <v>-0.27439332598980282</v>
      </c>
      <c r="J1889" s="63">
        <f t="shared" si="231"/>
        <v>522</v>
      </c>
      <c r="K1889" s="117">
        <f t="shared" si="232"/>
        <v>546</v>
      </c>
      <c r="L1889" s="104">
        <f t="shared" si="233"/>
        <v>0.54734165070423257</v>
      </c>
    </row>
    <row r="1890" spans="1:12">
      <c r="A1890" s="52">
        <v>42872.841371527778</v>
      </c>
      <c r="B1890" s="3">
        <v>-0.37319949577015366</v>
      </c>
      <c r="C1890" s="4">
        <v>-0.11254904276470701</v>
      </c>
      <c r="D1890" s="63">
        <f t="shared" si="228"/>
        <v>1350</v>
      </c>
      <c r="E1890" s="117">
        <f t="shared" si="229"/>
        <v>618.5</v>
      </c>
      <c r="F1890" s="104">
        <f t="shared" si="230"/>
        <v>0.37655367457156547</v>
      </c>
      <c r="G1890" s="52">
        <v>42873.153871527778</v>
      </c>
      <c r="H1890" s="3">
        <v>-0.57988368889727571</v>
      </c>
      <c r="I1890" s="4">
        <v>0.13021738207293407</v>
      </c>
      <c r="J1890" s="63">
        <f t="shared" si="231"/>
        <v>812</v>
      </c>
      <c r="K1890" s="117">
        <f t="shared" si="232"/>
        <v>2166</v>
      </c>
      <c r="L1890" s="104">
        <f t="shared" si="233"/>
        <v>0.97486236064693499</v>
      </c>
    </row>
    <row r="1891" spans="1:12">
      <c r="A1891" s="52">
        <v>42872.841487268524</v>
      </c>
      <c r="B1891" s="3">
        <v>-0.50956725242215317</v>
      </c>
      <c r="C1891" s="4">
        <v>-7.20879719584335E-2</v>
      </c>
      <c r="D1891" s="63">
        <f t="shared" si="228"/>
        <v>979</v>
      </c>
      <c r="E1891" s="117">
        <f t="shared" si="229"/>
        <v>792.5</v>
      </c>
      <c r="F1891" s="104">
        <f t="shared" si="230"/>
        <v>0.13056983505047606</v>
      </c>
      <c r="G1891" s="52">
        <v>42873.153987268524</v>
      </c>
      <c r="H1891" s="3">
        <v>-0.79043803108782473</v>
      </c>
      <c r="I1891" s="4">
        <v>6.9525775863523806E-2</v>
      </c>
      <c r="J1891" s="63">
        <f t="shared" si="231"/>
        <v>422</v>
      </c>
      <c r="K1891" s="117">
        <f t="shared" si="232"/>
        <v>2076.5</v>
      </c>
      <c r="L1891" s="104">
        <f t="shared" si="233"/>
        <v>0.93887352052751472</v>
      </c>
    </row>
    <row r="1892" spans="1:12">
      <c r="A1892" s="52">
        <v>42872.841603009263</v>
      </c>
      <c r="B1892" s="3">
        <v>-0.6663628166642328</v>
      </c>
      <c r="C1892" s="4">
        <v>-0.41600707381176011</v>
      </c>
      <c r="D1892" s="63">
        <f t="shared" si="228"/>
        <v>491</v>
      </c>
      <c r="E1892" s="117">
        <f t="shared" si="229"/>
        <v>12.5</v>
      </c>
      <c r="F1892" s="104">
        <f t="shared" si="230"/>
        <v>-0.35207168062554073</v>
      </c>
      <c r="G1892" s="52">
        <v>42873.154103009263</v>
      </c>
      <c r="H1892" s="3">
        <v>-0.72000109881938967</v>
      </c>
      <c r="I1892" s="4">
        <v>-0.15301011357098052</v>
      </c>
      <c r="J1892" s="63">
        <f t="shared" si="231"/>
        <v>564</v>
      </c>
      <c r="K1892" s="117">
        <f t="shared" si="232"/>
        <v>1290</v>
      </c>
      <c r="L1892" s="104">
        <f t="shared" si="233"/>
        <v>0.97550204486426528</v>
      </c>
    </row>
    <row r="1893" spans="1:12">
      <c r="A1893" s="52">
        <v>42872.841718750002</v>
      </c>
      <c r="B1893" s="3">
        <v>-0.81070960863257102</v>
      </c>
      <c r="C1893" s="4">
        <v>-0.15301011357098052</v>
      </c>
      <c r="D1893" s="63">
        <f t="shared" si="228"/>
        <v>50</v>
      </c>
      <c r="E1893" s="117">
        <f t="shared" si="229"/>
        <v>474.5</v>
      </c>
      <c r="F1893" s="104">
        <f t="shared" si="230"/>
        <v>-0.51331909800726649</v>
      </c>
      <c r="G1893" s="52">
        <v>42873.154218750002</v>
      </c>
      <c r="H1893" s="3">
        <v>-0.6042844161762353</v>
      </c>
      <c r="I1893" s="4">
        <v>-0.23393225518352931</v>
      </c>
      <c r="J1893" s="63">
        <f t="shared" si="231"/>
        <v>768</v>
      </c>
      <c r="K1893" s="117">
        <f t="shared" si="232"/>
        <v>789</v>
      </c>
      <c r="L1893" s="104">
        <f t="shared" si="233"/>
        <v>0.57236228209403328</v>
      </c>
    </row>
    <row r="1894" spans="1:12">
      <c r="A1894" s="52">
        <v>42872.84183449074</v>
      </c>
      <c r="B1894" s="3">
        <v>-0.49585510281639783</v>
      </c>
      <c r="C1894" s="4">
        <v>-0.17324064897411903</v>
      </c>
      <c r="D1894" s="63">
        <f t="shared" si="228"/>
        <v>1024</v>
      </c>
      <c r="E1894" s="117">
        <f t="shared" si="229"/>
        <v>381.5</v>
      </c>
      <c r="F1894" s="104">
        <f t="shared" si="230"/>
        <v>0.23491939595037481</v>
      </c>
      <c r="G1894" s="52">
        <v>42873.15433449074</v>
      </c>
      <c r="H1894" s="3">
        <v>-0.62872846991784448</v>
      </c>
      <c r="I1894" s="4">
        <v>-0.21370171978039254</v>
      </c>
      <c r="J1894" s="63">
        <f t="shared" si="231"/>
        <v>715</v>
      </c>
      <c r="K1894" s="117">
        <f t="shared" si="232"/>
        <v>909</v>
      </c>
      <c r="L1894" s="104">
        <f t="shared" si="233"/>
        <v>0.29266610375619423</v>
      </c>
    </row>
    <row r="1895" spans="1:12">
      <c r="A1895" s="52">
        <v>42872.841950231479</v>
      </c>
      <c r="B1895" s="3">
        <v>-0.24981957686737769</v>
      </c>
      <c r="C1895" s="4">
        <v>-0.17324064897411903</v>
      </c>
      <c r="D1895" s="63">
        <f t="shared" si="228"/>
        <v>1570</v>
      </c>
      <c r="E1895" s="117">
        <f t="shared" si="229"/>
        <v>381.5</v>
      </c>
      <c r="F1895" s="104">
        <f t="shared" si="230"/>
        <v>-0.29815551654791234</v>
      </c>
      <c r="G1895" s="52">
        <v>42873.154450231479</v>
      </c>
      <c r="H1895" s="3">
        <v>-0.60568793751004912</v>
      </c>
      <c r="I1895" s="4">
        <v>-0.1327795781678455</v>
      </c>
      <c r="J1895" s="63">
        <f t="shared" si="231"/>
        <v>765</v>
      </c>
      <c r="K1895" s="117">
        <f t="shared" si="232"/>
        <v>1368</v>
      </c>
      <c r="L1895" s="104">
        <f t="shared" si="233"/>
        <v>-6.9596000208296357E-2</v>
      </c>
    </row>
    <row r="1896" spans="1:12">
      <c r="A1896" s="52">
        <v>42872.842065972218</v>
      </c>
      <c r="B1896" s="3">
        <v>-0.45705932117360315</v>
      </c>
      <c r="C1896" s="4">
        <v>-0.25416279058666608</v>
      </c>
      <c r="D1896" s="63">
        <f t="shared" si="228"/>
        <v>1147</v>
      </c>
      <c r="E1896" s="117">
        <f t="shared" si="229"/>
        <v>150.5</v>
      </c>
      <c r="F1896" s="104">
        <f t="shared" si="230"/>
        <v>-0.24514469902833752</v>
      </c>
      <c r="G1896" s="52">
        <v>42873.154565972218</v>
      </c>
      <c r="H1896" s="3">
        <v>-0.62085425750999801</v>
      </c>
      <c r="I1896" s="4">
        <v>-0.19347118437725577</v>
      </c>
      <c r="J1896" s="63">
        <f t="shared" si="231"/>
        <v>736</v>
      </c>
      <c r="K1896" s="117">
        <f t="shared" si="232"/>
        <v>1019.5</v>
      </c>
      <c r="L1896" s="104">
        <f t="shared" si="233"/>
        <v>-0.49358200779990508</v>
      </c>
    </row>
    <row r="1897" spans="1:12">
      <c r="A1897" s="52">
        <v>42872.842181712964</v>
      </c>
      <c r="B1897" s="3">
        <v>-0.50189053998079669</v>
      </c>
      <c r="C1897" s="4">
        <v>-0.15301011357098226</v>
      </c>
      <c r="D1897" s="63">
        <f t="shared" si="228"/>
        <v>1004</v>
      </c>
      <c r="E1897" s="117">
        <f t="shared" si="229"/>
        <v>437</v>
      </c>
      <c r="F1897" s="104">
        <f t="shared" si="230"/>
        <v>-1.7786493073744192E-2</v>
      </c>
      <c r="G1897" s="52">
        <v>42873.154681712964</v>
      </c>
      <c r="H1897" s="3">
        <v>-0.70943853405735913</v>
      </c>
      <c r="I1897" s="4">
        <v>2.9064705057250291E-2</v>
      </c>
      <c r="J1897" s="63">
        <f t="shared" si="231"/>
        <v>578</v>
      </c>
      <c r="K1897" s="117">
        <f t="shared" si="232"/>
        <v>1989.5</v>
      </c>
      <c r="L1897" s="104">
        <f t="shared" si="233"/>
        <v>-7.5804488247310287E-2</v>
      </c>
    </row>
    <row r="1898" spans="1:12">
      <c r="A1898" s="52">
        <v>42872.842297453702</v>
      </c>
      <c r="B1898" s="3">
        <v>-0.5512483599776552</v>
      </c>
      <c r="C1898" s="4">
        <v>-0.3148543967960763</v>
      </c>
      <c r="D1898" s="63">
        <f t="shared" si="228"/>
        <v>878</v>
      </c>
      <c r="E1898" s="117">
        <f t="shared" si="229"/>
        <v>62</v>
      </c>
      <c r="F1898" s="104">
        <f t="shared" si="230"/>
        <v>-0.21739086644916775</v>
      </c>
      <c r="G1898" s="52">
        <v>42873.154797453702</v>
      </c>
      <c r="H1898" s="3">
        <v>-0.84409676440604842</v>
      </c>
      <c r="I1898" s="4">
        <v>-7.20879719584335E-2</v>
      </c>
      <c r="J1898" s="63">
        <f t="shared" si="231"/>
        <v>305</v>
      </c>
      <c r="K1898" s="117">
        <f t="shared" si="232"/>
        <v>1653.5</v>
      </c>
      <c r="L1898" s="104">
        <f t="shared" si="233"/>
        <v>4.1878817364173523E-2</v>
      </c>
    </row>
    <row r="1899" spans="1:12">
      <c r="A1899" s="52">
        <v>42872.842413194448</v>
      </c>
      <c r="B1899" s="3">
        <v>-0.67521746895855594</v>
      </c>
      <c r="C1899" s="4">
        <v>6.9525775863523806E-2</v>
      </c>
      <c r="D1899" s="63">
        <f t="shared" si="228"/>
        <v>455</v>
      </c>
      <c r="E1899" s="117">
        <f t="shared" si="229"/>
        <v>1373.5</v>
      </c>
      <c r="F1899" s="104">
        <f t="shared" si="230"/>
        <v>-0.49040303345657349</v>
      </c>
      <c r="G1899" s="52">
        <v>42873.154913194448</v>
      </c>
      <c r="H1899" s="3">
        <v>-0.79434300490043153</v>
      </c>
      <c r="I1899" s="4">
        <v>-3.1626901152159978E-2</v>
      </c>
      <c r="J1899" s="63">
        <f t="shared" si="231"/>
        <v>411</v>
      </c>
      <c r="K1899" s="117">
        <f t="shared" si="232"/>
        <v>1805.5</v>
      </c>
      <c r="L1899" s="104">
        <f t="shared" si="233"/>
        <v>-0.22840167099177647</v>
      </c>
    </row>
    <row r="1900" spans="1:12">
      <c r="A1900" s="52">
        <v>42872.842528935187</v>
      </c>
      <c r="B1900" s="3">
        <v>-0.34775111234482742</v>
      </c>
      <c r="C1900" s="4">
        <v>-0.17324064897411903</v>
      </c>
      <c r="D1900" s="63">
        <f t="shared" si="228"/>
        <v>1397</v>
      </c>
      <c r="E1900" s="117">
        <f t="shared" si="229"/>
        <v>381.5</v>
      </c>
      <c r="F1900" s="104">
        <f t="shared" si="230"/>
        <v>-0.4414590651929608</v>
      </c>
      <c r="G1900" s="52">
        <v>42873.155028935187</v>
      </c>
      <c r="H1900" s="3">
        <v>-0.68100210175736731</v>
      </c>
      <c r="I1900" s="4">
        <v>-0.19347118437725577</v>
      </c>
      <c r="J1900" s="63">
        <f t="shared" si="231"/>
        <v>630</v>
      </c>
      <c r="K1900" s="117">
        <f t="shared" si="232"/>
        <v>1019.5</v>
      </c>
      <c r="L1900" s="104">
        <f t="shared" si="233"/>
        <v>-0.14839819533076276</v>
      </c>
    </row>
    <row r="1901" spans="1:12">
      <c r="A1901" s="52">
        <v>42872.842644675926</v>
      </c>
      <c r="B1901" s="3">
        <v>-0.17949816691625162</v>
      </c>
      <c r="C1901" s="4">
        <v>-0.11254904276470701</v>
      </c>
      <c r="D1901" s="63">
        <f t="shared" si="228"/>
        <v>1677</v>
      </c>
      <c r="E1901" s="117">
        <f t="shared" si="229"/>
        <v>618.5</v>
      </c>
      <c r="F1901" s="104">
        <f t="shared" si="230"/>
        <v>-0.49180773097241337</v>
      </c>
      <c r="G1901" s="52">
        <v>42873.155144675926</v>
      </c>
      <c r="H1901" s="3">
        <v>-0.74917285548038604</v>
      </c>
      <c r="I1901" s="4">
        <v>0.33252273610430166</v>
      </c>
      <c r="J1901" s="63">
        <f t="shared" si="231"/>
        <v>498</v>
      </c>
      <c r="K1901" s="117">
        <f t="shared" si="232"/>
        <v>2304.5</v>
      </c>
      <c r="L1901" s="104">
        <f t="shared" si="233"/>
        <v>0.39827930686946472</v>
      </c>
    </row>
    <row r="1902" spans="1:12">
      <c r="A1902" s="52">
        <v>42872.842760416665</v>
      </c>
      <c r="B1902" s="3">
        <v>-0.32014172913638833</v>
      </c>
      <c r="C1902" s="4">
        <v>-0.27439332598980282</v>
      </c>
      <c r="D1902" s="63">
        <f t="shared" si="228"/>
        <v>1451</v>
      </c>
      <c r="E1902" s="117">
        <f t="shared" si="229"/>
        <v>116</v>
      </c>
      <c r="F1902" s="104">
        <f t="shared" si="230"/>
        <v>8.7077434134248774E-2</v>
      </c>
      <c r="G1902" s="52">
        <v>42873.155260416665</v>
      </c>
      <c r="H1902" s="3">
        <v>-0.74710913725203587</v>
      </c>
      <c r="I1902" s="4">
        <v>-3.1626901152159978E-2</v>
      </c>
      <c r="J1902" s="63">
        <f t="shared" si="231"/>
        <v>504</v>
      </c>
      <c r="K1902" s="117">
        <f t="shared" si="232"/>
        <v>1805.5</v>
      </c>
      <c r="L1902" s="104">
        <f t="shared" si="233"/>
        <v>5.7590826230056943E-2</v>
      </c>
    </row>
    <row r="1903" spans="1:12">
      <c r="A1903" s="52">
        <v>42872.842876157403</v>
      </c>
      <c r="B1903" s="3">
        <v>-0.68440510431688728</v>
      </c>
      <c r="C1903" s="4">
        <v>-0.11254904276470701</v>
      </c>
      <c r="D1903" s="63">
        <f t="shared" si="228"/>
        <v>425</v>
      </c>
      <c r="E1903" s="117">
        <f t="shared" si="229"/>
        <v>618.5</v>
      </c>
      <c r="F1903" s="104">
        <f t="shared" si="230"/>
        <v>0.83240311056719818</v>
      </c>
      <c r="G1903" s="52">
        <v>42873.155376157403</v>
      </c>
      <c r="H1903" s="3">
        <v>-0.75099459458842199</v>
      </c>
      <c r="I1903" s="4">
        <v>0.23137005908861785</v>
      </c>
      <c r="J1903" s="63">
        <f t="shared" si="231"/>
        <v>492</v>
      </c>
      <c r="K1903" s="117">
        <f t="shared" si="232"/>
        <v>2261.5</v>
      </c>
      <c r="L1903" s="104">
        <f t="shared" si="233"/>
        <v>-0.22265750862805717</v>
      </c>
    </row>
    <row r="1904" spans="1:12">
      <c r="A1904" s="52">
        <v>42872.842991898149</v>
      </c>
      <c r="B1904" s="3">
        <v>-0.61438564710478993</v>
      </c>
      <c r="C1904" s="4">
        <v>-7.20879719584335E-2</v>
      </c>
      <c r="D1904" s="63">
        <f t="shared" si="228"/>
        <v>667</v>
      </c>
      <c r="E1904" s="117">
        <f t="shared" si="229"/>
        <v>792.5</v>
      </c>
      <c r="F1904" s="104">
        <f t="shared" si="230"/>
        <v>0.89312425194171208</v>
      </c>
      <c r="G1904" s="52">
        <v>42873.155491898149</v>
      </c>
      <c r="H1904" s="3">
        <v>-0.71545661385920511</v>
      </c>
      <c r="I1904" s="4">
        <v>8.975631126666056E-2</v>
      </c>
      <c r="J1904" s="63">
        <f t="shared" si="231"/>
        <v>573</v>
      </c>
      <c r="K1904" s="117">
        <f t="shared" si="232"/>
        <v>2109</v>
      </c>
      <c r="L1904" s="104">
        <f t="shared" si="233"/>
        <v>-0.26139281284411442</v>
      </c>
    </row>
    <row r="1905" spans="1:12">
      <c r="A1905" s="52">
        <v>42872.843107638888</v>
      </c>
      <c r="B1905" s="3">
        <v>-0.58558233127327164</v>
      </c>
      <c r="C1905" s="4">
        <v>-0.1327795781678455</v>
      </c>
      <c r="D1905" s="63">
        <f t="shared" si="228"/>
        <v>761</v>
      </c>
      <c r="E1905" s="117">
        <f t="shared" si="229"/>
        <v>531.5</v>
      </c>
      <c r="F1905" s="104">
        <f t="shared" si="230"/>
        <v>0.83777761198713796</v>
      </c>
      <c r="G1905" s="52">
        <v>42873.155607638888</v>
      </c>
      <c r="H1905" s="3">
        <v>-0.6012653638130836</v>
      </c>
      <c r="I1905" s="4">
        <v>0.19090898828234434</v>
      </c>
      <c r="J1905" s="63">
        <f t="shared" si="231"/>
        <v>774</v>
      </c>
      <c r="K1905" s="117">
        <f t="shared" si="232"/>
        <v>2229.5</v>
      </c>
      <c r="L1905" s="104">
        <f t="shared" si="233"/>
        <v>-0.24103700390055249</v>
      </c>
    </row>
    <row r="1906" spans="1:12">
      <c r="A1906" s="52">
        <v>42872.843223379634</v>
      </c>
      <c r="B1906" s="3">
        <v>-0.69959553234357486</v>
      </c>
      <c r="C1906" s="4">
        <v>-0.25416279058666608</v>
      </c>
      <c r="D1906" s="63">
        <f t="shared" si="228"/>
        <v>368</v>
      </c>
      <c r="E1906" s="117">
        <f t="shared" si="229"/>
        <v>150.5</v>
      </c>
      <c r="F1906" s="104">
        <f t="shared" si="230"/>
        <v>0.2491896101623636</v>
      </c>
      <c r="G1906" s="52">
        <v>42873.155723379634</v>
      </c>
      <c r="H1906" s="3">
        <v>-0.57771605441629714</v>
      </c>
      <c r="I1906" s="4">
        <v>-5.1857436555296739E-2</v>
      </c>
      <c r="J1906" s="63">
        <f t="shared" si="231"/>
        <v>816</v>
      </c>
      <c r="K1906" s="117">
        <f t="shared" si="232"/>
        <v>1741</v>
      </c>
      <c r="L1906" s="104">
        <f t="shared" si="233"/>
        <v>-0.41585839676266229</v>
      </c>
    </row>
    <row r="1907" spans="1:12">
      <c r="A1907" s="52">
        <v>42872.843339120373</v>
      </c>
      <c r="B1907" s="3">
        <v>-0.43091057537120192</v>
      </c>
      <c r="C1907" s="4">
        <v>-0.23393225518352931</v>
      </c>
      <c r="D1907" s="63">
        <f t="shared" si="228"/>
        <v>1233</v>
      </c>
      <c r="E1907" s="117">
        <f t="shared" si="229"/>
        <v>200.5</v>
      </c>
      <c r="F1907" s="104">
        <f t="shared" si="230"/>
        <v>9.6380490438311234E-2</v>
      </c>
      <c r="G1907" s="52">
        <v>42873.155839120373</v>
      </c>
      <c r="H1907" s="3">
        <v>-0.69223235990251197</v>
      </c>
      <c r="I1907" s="4">
        <v>6.9525775863523806E-2</v>
      </c>
      <c r="J1907" s="63">
        <f t="shared" si="231"/>
        <v>609</v>
      </c>
      <c r="K1907" s="117">
        <f t="shared" si="232"/>
        <v>2076.5</v>
      </c>
      <c r="L1907" s="104">
        <f t="shared" si="233"/>
        <v>-0.43264223532917367</v>
      </c>
    </row>
    <row r="1908" spans="1:12">
      <c r="A1908" s="52">
        <v>42872.843454861111</v>
      </c>
      <c r="B1908" s="3">
        <v>-0.48891900085435563</v>
      </c>
      <c r="C1908" s="4">
        <v>-0.11254904276470701</v>
      </c>
      <c r="D1908" s="63">
        <f t="shared" si="228"/>
        <v>1044</v>
      </c>
      <c r="E1908" s="117">
        <f t="shared" si="229"/>
        <v>618.5</v>
      </c>
      <c r="F1908" s="104">
        <f t="shared" si="230"/>
        <v>0.76023734100476392</v>
      </c>
      <c r="G1908" s="52">
        <v>42873.155954861111</v>
      </c>
      <c r="H1908" s="3">
        <v>-0.71978760490850069</v>
      </c>
      <c r="I1908" s="4">
        <v>-0.23393225518352931</v>
      </c>
      <c r="J1908" s="63">
        <f t="shared" si="231"/>
        <v>566</v>
      </c>
      <c r="K1908" s="117">
        <f t="shared" si="232"/>
        <v>789</v>
      </c>
      <c r="L1908" s="104">
        <f t="shared" si="233"/>
        <v>-0.74286874237066858</v>
      </c>
    </row>
    <row r="1909" spans="1:12">
      <c r="A1909" s="52">
        <v>42872.84357060185</v>
      </c>
      <c r="B1909" s="3">
        <v>-0.53526084992899636</v>
      </c>
      <c r="C1909" s="4">
        <v>-0.33508493219921309</v>
      </c>
      <c r="D1909" s="63">
        <f t="shared" si="228"/>
        <v>917</v>
      </c>
      <c r="E1909" s="117">
        <f t="shared" si="229"/>
        <v>43.5</v>
      </c>
      <c r="F1909" s="104">
        <f t="shared" si="230"/>
        <v>0.95204584627606248</v>
      </c>
      <c r="G1909" s="52">
        <v>42873.15607060185</v>
      </c>
      <c r="H1909" s="3">
        <v>-0.58542802487468193</v>
      </c>
      <c r="I1909" s="4">
        <v>4.9295240460387052E-2</v>
      </c>
      <c r="J1909" s="63">
        <f t="shared" si="231"/>
        <v>802</v>
      </c>
      <c r="K1909" s="117">
        <f t="shared" si="232"/>
        <v>2037</v>
      </c>
      <c r="L1909" s="104">
        <f t="shared" si="233"/>
        <v>-0.13225446097544349</v>
      </c>
    </row>
    <row r="1910" spans="1:12">
      <c r="A1910" s="52">
        <v>42872.843686342589</v>
      </c>
      <c r="B1910" s="3">
        <v>-0.60807303175717442</v>
      </c>
      <c r="C1910" s="4">
        <v>-7.20879719584335E-2</v>
      </c>
      <c r="D1910" s="63">
        <f t="shared" si="228"/>
        <v>683</v>
      </c>
      <c r="E1910" s="117">
        <f t="shared" si="229"/>
        <v>792.5</v>
      </c>
      <c r="F1910" s="104">
        <f t="shared" si="230"/>
        <v>0.37107149534361406</v>
      </c>
      <c r="G1910" s="52">
        <v>42873.156186342589</v>
      </c>
      <c r="H1910" s="3">
        <v>-0.46467533394949917</v>
      </c>
      <c r="I1910" s="4">
        <v>2.9064705057250291E-2</v>
      </c>
      <c r="J1910" s="63">
        <f t="shared" si="231"/>
        <v>1001</v>
      </c>
      <c r="K1910" s="117">
        <f t="shared" si="232"/>
        <v>1989.5</v>
      </c>
      <c r="L1910" s="104">
        <f t="shared" si="233"/>
        <v>-0.54409811429469412</v>
      </c>
    </row>
    <row r="1911" spans="1:12">
      <c r="A1911" s="52">
        <v>42872.843802083335</v>
      </c>
      <c r="B1911" s="3">
        <v>-0.67372557960477175</v>
      </c>
      <c r="C1911" s="4">
        <v>-7.20879719584335E-2</v>
      </c>
      <c r="D1911" s="63">
        <f t="shared" si="228"/>
        <v>461</v>
      </c>
      <c r="E1911" s="117">
        <f t="shared" si="229"/>
        <v>792.5</v>
      </c>
      <c r="F1911" s="104">
        <f t="shared" si="230"/>
        <v>-5.8001034386662584E-2</v>
      </c>
      <c r="G1911" s="52">
        <v>42873.156302083335</v>
      </c>
      <c r="H1911" s="3">
        <v>-0.55309684119429436</v>
      </c>
      <c r="I1911" s="4">
        <v>-1.1396365749023222E-2</v>
      </c>
      <c r="J1911" s="63">
        <f t="shared" si="231"/>
        <v>865</v>
      </c>
      <c r="K1911" s="117">
        <f t="shared" si="232"/>
        <v>1877.5</v>
      </c>
      <c r="L1911" s="104">
        <f t="shared" si="233"/>
        <v>-8.4514387124610832E-2</v>
      </c>
    </row>
    <row r="1912" spans="1:12">
      <c r="A1912" s="52">
        <v>42872.843917824073</v>
      </c>
      <c r="B1912" s="3">
        <v>-0.61705889744540254</v>
      </c>
      <c r="C1912" s="4">
        <v>0.13021738207293407</v>
      </c>
      <c r="D1912" s="63">
        <f t="shared" si="228"/>
        <v>658</v>
      </c>
      <c r="E1912" s="117">
        <f t="shared" si="229"/>
        <v>1594</v>
      </c>
      <c r="F1912" s="104">
        <f t="shared" si="230"/>
        <v>-6.4259348770976776E-2</v>
      </c>
      <c r="G1912" s="52">
        <v>42873.156417824073</v>
      </c>
      <c r="H1912" s="3">
        <v>-0.40957682400583545</v>
      </c>
      <c r="I1912" s="4">
        <v>-0.19347118437725577</v>
      </c>
      <c r="J1912" s="63">
        <f t="shared" si="231"/>
        <v>1077</v>
      </c>
      <c r="K1912" s="117">
        <f t="shared" si="232"/>
        <v>1019.5</v>
      </c>
      <c r="L1912" s="104">
        <f t="shared" si="233"/>
        <v>-9.3817200311440974E-2</v>
      </c>
    </row>
    <row r="1913" spans="1:12">
      <c r="A1913" s="52">
        <v>42872.844033564819</v>
      </c>
      <c r="B1913" s="3">
        <v>-0.59215083803474533</v>
      </c>
      <c r="C1913" s="4">
        <v>0.19090898828234434</v>
      </c>
      <c r="D1913" s="63">
        <f t="shared" si="228"/>
        <v>733</v>
      </c>
      <c r="E1913" s="117">
        <f t="shared" si="229"/>
        <v>1763</v>
      </c>
      <c r="F1913" s="104">
        <f t="shared" si="230"/>
        <v>7.8563351741786427E-2</v>
      </c>
      <c r="G1913" s="52">
        <v>42873.156533564819</v>
      </c>
      <c r="H1913" s="3">
        <v>-0.44295165489045213</v>
      </c>
      <c r="I1913" s="4">
        <v>6.9525775863523806E-2</v>
      </c>
      <c r="J1913" s="63">
        <f t="shared" si="231"/>
        <v>1038</v>
      </c>
      <c r="K1913" s="117">
        <f t="shared" si="232"/>
        <v>2076.5</v>
      </c>
      <c r="L1913" s="104">
        <f t="shared" si="233"/>
        <v>-0.77816706039582473</v>
      </c>
    </row>
    <row r="1914" spans="1:12">
      <c r="A1914" s="52">
        <v>42872.844149305558</v>
      </c>
      <c r="B1914" s="3">
        <v>-0.73152505213782204</v>
      </c>
      <c r="C1914" s="4">
        <v>-0.1327795781678455</v>
      </c>
      <c r="D1914" s="63">
        <f t="shared" si="228"/>
        <v>258</v>
      </c>
      <c r="E1914" s="117">
        <f t="shared" si="229"/>
        <v>531.5</v>
      </c>
      <c r="F1914" s="104">
        <f t="shared" si="230"/>
        <v>-0.40628314530408721</v>
      </c>
      <c r="G1914" s="52">
        <v>42873.156649305558</v>
      </c>
      <c r="H1914" s="3">
        <v>-0.62093359707561635</v>
      </c>
      <c r="I1914" s="4">
        <v>-0.19347118437725577</v>
      </c>
      <c r="J1914" s="63">
        <f t="shared" si="231"/>
        <v>735</v>
      </c>
      <c r="K1914" s="117">
        <f t="shared" si="232"/>
        <v>1019.5</v>
      </c>
      <c r="L1914" s="104">
        <f t="shared" si="233"/>
        <v>-0.55544035529997282</v>
      </c>
    </row>
    <row r="1915" spans="1:12">
      <c r="A1915" s="52">
        <v>42872.844265046297</v>
      </c>
      <c r="B1915" s="3">
        <v>-0.69832268820366683</v>
      </c>
      <c r="C1915" s="4">
        <v>-0.21370171978039254</v>
      </c>
      <c r="D1915" s="63">
        <f t="shared" si="228"/>
        <v>371</v>
      </c>
      <c r="E1915" s="117">
        <f t="shared" si="229"/>
        <v>259</v>
      </c>
      <c r="F1915" s="104">
        <f t="shared" si="230"/>
        <v>-0.20665266156729215</v>
      </c>
      <c r="G1915" s="52">
        <v>42873.156765046297</v>
      </c>
      <c r="H1915" s="3">
        <v>-0.8239208724786713</v>
      </c>
      <c r="I1915" s="4">
        <v>6.9525775863523806E-2</v>
      </c>
      <c r="J1915" s="63">
        <f t="shared" si="231"/>
        <v>345</v>
      </c>
      <c r="K1915" s="117">
        <f t="shared" si="232"/>
        <v>2076.5</v>
      </c>
      <c r="L1915" s="104">
        <f t="shared" si="233"/>
        <v>-0.96282568565063631</v>
      </c>
    </row>
    <row r="1916" spans="1:12">
      <c r="A1916" s="52">
        <v>42872.844380787035</v>
      </c>
      <c r="B1916" s="3">
        <v>-0.68878611854497029</v>
      </c>
      <c r="C1916" s="4">
        <v>-0.17324064897411903</v>
      </c>
      <c r="D1916" s="63">
        <f t="shared" si="228"/>
        <v>413</v>
      </c>
      <c r="E1916" s="117">
        <f t="shared" si="229"/>
        <v>381.5</v>
      </c>
      <c r="F1916" s="104">
        <f t="shared" si="230"/>
        <v>0.26761269635936341</v>
      </c>
      <c r="G1916" s="52">
        <v>42873.156880787035</v>
      </c>
      <c r="H1916" s="3">
        <v>-0.65471638188664993</v>
      </c>
      <c r="I1916" s="4">
        <v>-0.15301011357098226</v>
      </c>
      <c r="J1916" s="63">
        <f t="shared" si="231"/>
        <v>672</v>
      </c>
      <c r="K1916" s="117">
        <f t="shared" si="232"/>
        <v>1226.5</v>
      </c>
      <c r="L1916" s="104">
        <f t="shared" si="233"/>
        <v>-0.92409001021317727</v>
      </c>
    </row>
    <row r="1917" spans="1:12">
      <c r="A1917" s="52">
        <v>42872.844496527774</v>
      </c>
      <c r="B1917" s="3">
        <v>-0.55735008650559048</v>
      </c>
      <c r="C1917" s="4">
        <v>-0.1327795781678455</v>
      </c>
      <c r="D1917" s="63">
        <f t="shared" si="228"/>
        <v>860</v>
      </c>
      <c r="E1917" s="117">
        <f t="shared" si="229"/>
        <v>531.5</v>
      </c>
      <c r="F1917" s="104">
        <f t="shared" si="230"/>
        <v>0.57028819864450964</v>
      </c>
      <c r="G1917" s="52">
        <v>42873.156996527774</v>
      </c>
      <c r="H1917" s="3">
        <v>-0.60785414645531122</v>
      </c>
      <c r="I1917" s="4">
        <v>-0.15301011357098226</v>
      </c>
      <c r="J1917" s="63">
        <f t="shared" si="231"/>
        <v>756</v>
      </c>
      <c r="K1917" s="117">
        <f t="shared" si="232"/>
        <v>1226.5</v>
      </c>
      <c r="L1917" s="104">
        <f t="shared" si="233"/>
        <v>-0.49483942492751865</v>
      </c>
    </row>
    <row r="1918" spans="1:12">
      <c r="A1918" s="52">
        <v>42872.844612268513</v>
      </c>
      <c r="B1918" s="3">
        <v>-0.57587013692126632</v>
      </c>
      <c r="C1918" s="4">
        <v>-0.19347118437725577</v>
      </c>
      <c r="D1918" s="63">
        <f t="shared" si="228"/>
        <v>792</v>
      </c>
      <c r="E1918" s="117">
        <f t="shared" si="229"/>
        <v>314</v>
      </c>
      <c r="F1918" s="104">
        <f t="shared" si="230"/>
        <v>0.71732716653175366</v>
      </c>
      <c r="G1918" s="52">
        <v>42873.157112268513</v>
      </c>
      <c r="H1918" s="3">
        <v>-0.52952492475022561</v>
      </c>
      <c r="I1918" s="4">
        <v>-0.11254904276470701</v>
      </c>
      <c r="J1918" s="63">
        <f t="shared" si="231"/>
        <v>904</v>
      </c>
      <c r="K1918" s="117">
        <f t="shared" si="232"/>
        <v>1463</v>
      </c>
      <c r="L1918" s="104">
        <f t="shared" si="233"/>
        <v>-0.43731277859923545</v>
      </c>
    </row>
    <row r="1919" spans="1:12">
      <c r="A1919" s="52">
        <v>42872.844728009259</v>
      </c>
      <c r="B1919" s="3">
        <v>-0.53764539714698323</v>
      </c>
      <c r="C1919" s="4">
        <v>-1.1396365749023222E-2</v>
      </c>
      <c r="D1919" s="63">
        <f t="shared" si="228"/>
        <v>911</v>
      </c>
      <c r="E1919" s="117">
        <f t="shared" si="229"/>
        <v>1048</v>
      </c>
      <c r="F1919" s="104">
        <f t="shared" si="230"/>
        <v>0.54722939847752283</v>
      </c>
      <c r="G1919" s="52">
        <v>42873.157228009259</v>
      </c>
      <c r="H1919" s="3">
        <v>-0.33113401897502254</v>
      </c>
      <c r="I1919" s="4">
        <v>-0.11254904276470701</v>
      </c>
      <c r="J1919" s="63">
        <f t="shared" si="231"/>
        <v>1160</v>
      </c>
      <c r="K1919" s="117">
        <f t="shared" si="232"/>
        <v>1463</v>
      </c>
      <c r="L1919" s="104">
        <f t="shared" si="233"/>
        <v>-0.16342679693198228</v>
      </c>
    </row>
    <row r="1920" spans="1:12">
      <c r="A1920" s="52">
        <v>42872.844843750005</v>
      </c>
      <c r="B1920" s="3">
        <v>-0.53297955180921985</v>
      </c>
      <c r="C1920" s="4">
        <v>-0.25416279058666608</v>
      </c>
      <c r="D1920" s="63">
        <f t="shared" si="228"/>
        <v>920</v>
      </c>
      <c r="E1920" s="117">
        <f t="shared" si="229"/>
        <v>150.5</v>
      </c>
      <c r="F1920" s="104">
        <f t="shared" si="230"/>
        <v>0.28554545158810013</v>
      </c>
      <c r="G1920" s="52">
        <v>42873.157343750005</v>
      </c>
      <c r="H1920" s="3">
        <v>-0.3981051690087169</v>
      </c>
      <c r="I1920" s="4">
        <v>-1.1396365749023222E-2</v>
      </c>
      <c r="J1920" s="63">
        <f t="shared" si="231"/>
        <v>1091</v>
      </c>
      <c r="K1920" s="117">
        <f t="shared" si="232"/>
        <v>1877.5</v>
      </c>
      <c r="L1920" s="104">
        <f t="shared" si="233"/>
        <v>0.67083746081023876</v>
      </c>
    </row>
    <row r="1921" spans="1:12">
      <c r="A1921" s="52">
        <v>42872.844959490743</v>
      </c>
      <c r="B1921" s="3">
        <v>-0.61152313549553794</v>
      </c>
      <c r="C1921" s="4">
        <v>-0.29462386139293956</v>
      </c>
      <c r="D1921" s="63">
        <f t="shared" si="228"/>
        <v>674</v>
      </c>
      <c r="E1921" s="117">
        <f t="shared" si="229"/>
        <v>88</v>
      </c>
      <c r="F1921" s="104">
        <f t="shared" si="230"/>
        <v>0.28761268786475119</v>
      </c>
      <c r="G1921" s="52">
        <v>42873.157459490743</v>
      </c>
      <c r="H1921" s="3">
        <v>-0.15760643852018091</v>
      </c>
      <c r="I1921" s="4">
        <v>-0.1327795781678455</v>
      </c>
      <c r="J1921" s="63">
        <f t="shared" si="231"/>
        <v>1315</v>
      </c>
      <c r="K1921" s="117">
        <f t="shared" si="232"/>
        <v>1368</v>
      </c>
      <c r="L1921" s="104">
        <f t="shared" si="233"/>
        <v>0.78262545279747342</v>
      </c>
    </row>
    <row r="1922" spans="1:12">
      <c r="A1922" s="52">
        <v>42872.845075231482</v>
      </c>
      <c r="B1922" s="3">
        <v>-0.74796265898367031</v>
      </c>
      <c r="C1922" s="4">
        <v>-0.29462386139293956</v>
      </c>
      <c r="D1922" s="63">
        <f t="shared" si="228"/>
        <v>212</v>
      </c>
      <c r="E1922" s="117">
        <f t="shared" si="229"/>
        <v>88</v>
      </c>
      <c r="F1922" s="104">
        <f t="shared" si="230"/>
        <v>0.24144342439411831</v>
      </c>
      <c r="G1922" s="52">
        <v>42873.157575231482</v>
      </c>
      <c r="H1922" s="3">
        <v>-0.20522686153834238</v>
      </c>
      <c r="I1922" s="4">
        <v>0.23137005908861785</v>
      </c>
      <c r="J1922" s="63">
        <f t="shared" si="231"/>
        <v>1280</v>
      </c>
      <c r="K1922" s="117">
        <f t="shared" si="232"/>
        <v>2261.5</v>
      </c>
      <c r="L1922" s="104">
        <f t="shared" si="233"/>
        <v>0.94513637165831454</v>
      </c>
    </row>
    <row r="1923" spans="1:12">
      <c r="A1923" s="52">
        <v>42872.845190972221</v>
      </c>
      <c r="B1923" s="3">
        <v>-0.63122914204960856</v>
      </c>
      <c r="C1923" s="4">
        <v>-0.1327795781678455</v>
      </c>
      <c r="D1923" s="63">
        <f t="shared" si="228"/>
        <v>609</v>
      </c>
      <c r="E1923" s="117">
        <f t="shared" si="229"/>
        <v>531.5</v>
      </c>
      <c r="F1923" s="104">
        <f t="shared" si="230"/>
        <v>0.24097753477169592</v>
      </c>
      <c r="G1923" s="52">
        <v>42873.157690972221</v>
      </c>
      <c r="H1923" s="3">
        <v>-0.19662691687155798</v>
      </c>
      <c r="I1923" s="4">
        <v>-9.2318507361570254E-2</v>
      </c>
      <c r="J1923" s="63">
        <f t="shared" si="231"/>
        <v>1286</v>
      </c>
      <c r="K1923" s="117">
        <f t="shared" si="232"/>
        <v>1574</v>
      </c>
      <c r="L1923" s="104">
        <f t="shared" si="233"/>
        <v>0.80685055268347894</v>
      </c>
    </row>
    <row r="1924" spans="1:12">
      <c r="A1924" s="52">
        <v>42872.845306712959</v>
      </c>
      <c r="B1924" s="3">
        <v>-0.61667366155443148</v>
      </c>
      <c r="C1924" s="4">
        <v>-0.35531546760234983</v>
      </c>
      <c r="D1924" s="63">
        <f t="shared" si="228"/>
        <v>660</v>
      </c>
      <c r="E1924" s="117">
        <f t="shared" si="229"/>
        <v>33.5</v>
      </c>
      <c r="F1924" s="104">
        <f t="shared" si="230"/>
        <v>-3.0224628788291925E-2</v>
      </c>
      <c r="G1924" s="52">
        <v>42873.157806712959</v>
      </c>
      <c r="H1924" s="3">
        <v>-0.25297241061241088</v>
      </c>
      <c r="I1924" s="4">
        <v>-3.1626901152159978E-2</v>
      </c>
      <c r="J1924" s="63">
        <f t="shared" si="231"/>
        <v>1240</v>
      </c>
      <c r="K1924" s="117">
        <f t="shared" si="232"/>
        <v>1805.5</v>
      </c>
      <c r="L1924" s="104">
        <f t="shared" si="233"/>
        <v>0.83242730022021805</v>
      </c>
    </row>
    <row r="1925" spans="1:12">
      <c r="A1925" s="52">
        <v>42872.845422453698</v>
      </c>
      <c r="B1925" s="3">
        <v>-0.69049538385123477</v>
      </c>
      <c r="C1925" s="4">
        <v>-0.19347118437725402</v>
      </c>
      <c r="D1925" s="63">
        <f t="shared" si="228"/>
        <v>400</v>
      </c>
      <c r="E1925" s="117">
        <f t="shared" si="229"/>
        <v>343.5</v>
      </c>
      <c r="F1925" s="104">
        <f t="shared" si="230"/>
        <v>0.91360148672224295</v>
      </c>
      <c r="G1925" s="52">
        <v>42873.157922453698</v>
      </c>
      <c r="H1925" s="3">
        <v>-0.58987571388507165</v>
      </c>
      <c r="I1925" s="4">
        <v>-0.17324064897411903</v>
      </c>
      <c r="J1925" s="63">
        <f t="shared" si="231"/>
        <v>795</v>
      </c>
      <c r="K1925" s="117">
        <f t="shared" si="232"/>
        <v>1139</v>
      </c>
      <c r="L1925" s="104">
        <f t="shared" si="233"/>
        <v>0.84439291430852381</v>
      </c>
    </row>
    <row r="1926" spans="1:12">
      <c r="A1926" s="52">
        <v>42872.845538194444</v>
      </c>
      <c r="B1926" s="3">
        <v>-0.76281807106125932</v>
      </c>
      <c r="C1926" s="4">
        <v>-0.33508493219921309</v>
      </c>
      <c r="D1926" s="63">
        <f t="shared" si="228"/>
        <v>160</v>
      </c>
      <c r="E1926" s="117">
        <f t="shared" si="229"/>
        <v>43.5</v>
      </c>
      <c r="F1926" s="104">
        <f t="shared" si="230"/>
        <v>0.94755682093681493</v>
      </c>
      <c r="G1926" s="52">
        <v>42873.158038194444</v>
      </c>
      <c r="H1926" s="3">
        <v>-0.61725862884156524</v>
      </c>
      <c r="I1926" s="4">
        <v>4.9295240460387052E-2</v>
      </c>
      <c r="J1926" s="63">
        <f t="shared" si="231"/>
        <v>741</v>
      </c>
      <c r="K1926" s="117">
        <f t="shared" si="232"/>
        <v>2037</v>
      </c>
      <c r="L1926" s="104">
        <f t="shared" si="233"/>
        <v>0.85135716927451743</v>
      </c>
    </row>
    <row r="1927" spans="1:12">
      <c r="A1927" s="52">
        <v>42872.84565393519</v>
      </c>
      <c r="B1927" s="3">
        <v>-0.68112362865884268</v>
      </c>
      <c r="C1927" s="4">
        <v>-0.29462386139293956</v>
      </c>
      <c r="D1927" s="63">
        <f t="shared" si="228"/>
        <v>434</v>
      </c>
      <c r="E1927" s="117">
        <f t="shared" si="229"/>
        <v>88</v>
      </c>
      <c r="F1927" s="104">
        <f t="shared" si="230"/>
        <v>0.51296792513048017</v>
      </c>
      <c r="G1927" s="52">
        <v>42873.15815393519</v>
      </c>
      <c r="H1927" s="3">
        <v>-0.57123888348427276</v>
      </c>
      <c r="I1927" s="4">
        <v>8.8341696541135353E-3</v>
      </c>
      <c r="J1927" s="63">
        <f t="shared" si="231"/>
        <v>828</v>
      </c>
      <c r="K1927" s="117">
        <f t="shared" si="232"/>
        <v>1934.5</v>
      </c>
      <c r="L1927" s="104">
        <f t="shared" si="233"/>
        <v>0.73469343777545804</v>
      </c>
    </row>
    <row r="1928" spans="1:12">
      <c r="A1928" s="52">
        <v>42872.845769675929</v>
      </c>
      <c r="B1928" s="3">
        <v>-0.4486181375642504</v>
      </c>
      <c r="C1928" s="4">
        <v>-0.25416279058666608</v>
      </c>
      <c r="D1928" s="63">
        <f t="shared" si="228"/>
        <v>1178</v>
      </c>
      <c r="E1928" s="117">
        <f t="shared" si="229"/>
        <v>150.5</v>
      </c>
      <c r="F1928" s="104">
        <f t="shared" si="230"/>
        <v>-0.19367843457378009</v>
      </c>
      <c r="G1928" s="52">
        <v>42873.158269675929</v>
      </c>
      <c r="H1928" s="3">
        <v>-0.6642276345097573</v>
      </c>
      <c r="I1928" s="4">
        <v>8.975631126666056E-2</v>
      </c>
      <c r="J1928" s="63">
        <f t="shared" si="231"/>
        <v>655</v>
      </c>
      <c r="K1928" s="117">
        <f t="shared" si="232"/>
        <v>2109</v>
      </c>
      <c r="L1928" s="104">
        <f t="shared" si="233"/>
        <v>0.61031111488375978</v>
      </c>
    </row>
    <row r="1929" spans="1:12">
      <c r="A1929" s="52">
        <v>42872.845885416667</v>
      </c>
      <c r="B1929" s="3">
        <v>-0.28934011341141619</v>
      </c>
      <c r="C1929" s="4">
        <v>-7.20879719584335E-2</v>
      </c>
      <c r="D1929" s="63">
        <f t="shared" si="228"/>
        <v>1509</v>
      </c>
      <c r="E1929" s="117">
        <f t="shared" si="229"/>
        <v>792.5</v>
      </c>
      <c r="F1929" s="104">
        <f t="shared" si="230"/>
        <v>-2.7524641429797606E-2</v>
      </c>
      <c r="G1929" s="52">
        <v>42873.158385416667</v>
      </c>
      <c r="H1929" s="3">
        <v>-0.63975661709632181</v>
      </c>
      <c r="I1929" s="4">
        <v>-7.20879719584335E-2</v>
      </c>
      <c r="J1929" s="63">
        <f t="shared" si="231"/>
        <v>696</v>
      </c>
      <c r="K1929" s="117">
        <f t="shared" si="232"/>
        <v>1653.5</v>
      </c>
      <c r="L1929" s="104">
        <f t="shared" si="233"/>
        <v>0.37445151489415573</v>
      </c>
    </row>
    <row r="1930" spans="1:12">
      <c r="A1930" s="52">
        <v>42872.846001157406</v>
      </c>
      <c r="B1930" s="3">
        <v>-0.53237483220315118</v>
      </c>
      <c r="C1930" s="4">
        <v>-3.1626901152159978E-2</v>
      </c>
      <c r="D1930" s="63">
        <f t="shared" si="228"/>
        <v>923</v>
      </c>
      <c r="E1930" s="117">
        <f t="shared" si="229"/>
        <v>956.5</v>
      </c>
      <c r="F1930" s="104">
        <f t="shared" si="230"/>
        <v>-0.10218885374720156</v>
      </c>
      <c r="G1930" s="52">
        <v>42873.158501157406</v>
      </c>
      <c r="H1930" s="3">
        <v>-0.81445470070752446</v>
      </c>
      <c r="I1930" s="4">
        <v>-0.21370171978039254</v>
      </c>
      <c r="J1930" s="63">
        <f t="shared" si="231"/>
        <v>369</v>
      </c>
      <c r="K1930" s="117">
        <f t="shared" si="232"/>
        <v>909</v>
      </c>
      <c r="L1930" s="104">
        <f t="shared" si="233"/>
        <v>0.40574406208535563</v>
      </c>
    </row>
    <row r="1931" spans="1:12">
      <c r="A1931" s="52">
        <v>42872.846116898145</v>
      </c>
      <c r="B1931" s="3">
        <v>-0.63381598933994132</v>
      </c>
      <c r="C1931" s="4">
        <v>-7.20879719584335E-2</v>
      </c>
      <c r="D1931" s="63">
        <f t="shared" si="228"/>
        <v>597</v>
      </c>
      <c r="E1931" s="117">
        <f t="shared" si="229"/>
        <v>792.5</v>
      </c>
      <c r="F1931" s="104">
        <f t="shared" si="230"/>
        <v>-0.71667493525038029</v>
      </c>
      <c r="G1931" s="52">
        <v>42873.158616898145</v>
      </c>
      <c r="H1931" s="3">
        <v>-0.64054036312562457</v>
      </c>
      <c r="I1931" s="4">
        <v>-5.1857436555296739E-2</v>
      </c>
      <c r="J1931" s="63">
        <f t="shared" si="231"/>
        <v>695</v>
      </c>
      <c r="K1931" s="117">
        <f t="shared" si="232"/>
        <v>1741</v>
      </c>
      <c r="L1931" s="104">
        <f t="shared" si="233"/>
        <v>-0.20385602705327988</v>
      </c>
    </row>
    <row r="1932" spans="1:12">
      <c r="A1932" s="52">
        <v>42872.846232638884</v>
      </c>
      <c r="B1932" s="3">
        <v>-0.6808725238666189</v>
      </c>
      <c r="C1932" s="4">
        <v>4.9295240460387052E-2</v>
      </c>
      <c r="D1932" s="63">
        <f t="shared" si="228"/>
        <v>437</v>
      </c>
      <c r="E1932" s="117">
        <f t="shared" si="229"/>
        <v>1304.5</v>
      </c>
      <c r="F1932" s="104">
        <f t="shared" si="230"/>
        <v>-0.74465257853926126</v>
      </c>
      <c r="G1932" s="52">
        <v>42873.158732638884</v>
      </c>
      <c r="H1932" s="3">
        <v>-0.45879776486969404</v>
      </c>
      <c r="I1932" s="4">
        <v>0.10998684666979731</v>
      </c>
      <c r="J1932" s="63">
        <f t="shared" si="231"/>
        <v>1009</v>
      </c>
      <c r="K1932" s="117">
        <f t="shared" si="232"/>
        <v>2140</v>
      </c>
      <c r="L1932" s="104">
        <f t="shared" si="233"/>
        <v>-3.6325313488752189E-2</v>
      </c>
    </row>
    <row r="1933" spans="1:12">
      <c r="A1933" s="52">
        <v>42872.846348379629</v>
      </c>
      <c r="B1933" s="3">
        <v>-0.50734507637322368</v>
      </c>
      <c r="C1933" s="4">
        <v>-0.15301011357098052</v>
      </c>
      <c r="D1933" s="63">
        <f t="shared" si="228"/>
        <v>986</v>
      </c>
      <c r="E1933" s="117">
        <f t="shared" si="229"/>
        <v>474.5</v>
      </c>
      <c r="F1933" s="104">
        <f t="shared" si="230"/>
        <v>-0.5446376195486673</v>
      </c>
      <c r="G1933" s="52">
        <v>42873.158848379629</v>
      </c>
      <c r="H1933" s="3">
        <v>-0.33531620395269401</v>
      </c>
      <c r="I1933" s="4">
        <v>-5.1857436555296739E-2</v>
      </c>
      <c r="J1933" s="63">
        <f t="shared" si="231"/>
        <v>1155</v>
      </c>
      <c r="K1933" s="117">
        <f t="shared" si="232"/>
        <v>1741</v>
      </c>
      <c r="L1933" s="104">
        <f t="shared" si="233"/>
        <v>0.28435293325668048</v>
      </c>
    </row>
    <row r="1934" spans="1:12">
      <c r="A1934" s="52">
        <v>42872.846464120375</v>
      </c>
      <c r="B1934" s="3">
        <v>-0.28759197403271303</v>
      </c>
      <c r="C1934" s="4">
        <v>-0.21370171978039254</v>
      </c>
      <c r="D1934" s="63">
        <f t="shared" si="228"/>
        <v>1514</v>
      </c>
      <c r="E1934" s="117">
        <f t="shared" si="229"/>
        <v>259</v>
      </c>
      <c r="F1934" s="104">
        <f t="shared" si="230"/>
        <v>-0.36865038835109931</v>
      </c>
      <c r="G1934" s="52">
        <v>42873.158964120375</v>
      </c>
      <c r="H1934" s="3">
        <v>-0.70079880604691414</v>
      </c>
      <c r="I1934" s="4">
        <v>-3.1626901152159978E-2</v>
      </c>
      <c r="J1934" s="63">
        <f t="shared" si="231"/>
        <v>595</v>
      </c>
      <c r="K1934" s="117">
        <f t="shared" si="232"/>
        <v>1805.5</v>
      </c>
      <c r="L1934" s="104">
        <f t="shared" si="233"/>
        <v>0.25900526520764522</v>
      </c>
    </row>
    <row r="1935" spans="1:12">
      <c r="A1935" s="52">
        <v>42872.846579861114</v>
      </c>
      <c r="B1935" s="3">
        <v>-0.20865188919773781</v>
      </c>
      <c r="C1935" s="4">
        <v>-0.15301011357098052</v>
      </c>
      <c r="D1935" s="63">
        <f t="shared" si="228"/>
        <v>1634</v>
      </c>
      <c r="E1935" s="117">
        <f t="shared" si="229"/>
        <v>474.5</v>
      </c>
      <c r="F1935" s="104">
        <f t="shared" si="230"/>
        <v>0.13939799702608316</v>
      </c>
      <c r="G1935" s="52">
        <v>42873.159079861114</v>
      </c>
      <c r="H1935" s="3">
        <v>-0.83773941092211002</v>
      </c>
      <c r="I1935" s="4">
        <v>4.9295240460387052E-2</v>
      </c>
      <c r="J1935" s="63">
        <f t="shared" si="231"/>
        <v>318</v>
      </c>
      <c r="K1935" s="117">
        <f t="shared" si="232"/>
        <v>2037</v>
      </c>
      <c r="L1935" s="104">
        <f t="shared" si="233"/>
        <v>0.33948281978222705</v>
      </c>
    </row>
    <row r="1936" spans="1:12">
      <c r="A1936" s="52">
        <v>42872.846695601853</v>
      </c>
      <c r="B1936" s="3">
        <v>-0.70329202649747735</v>
      </c>
      <c r="C1936" s="4">
        <v>4.9295240460387052E-2</v>
      </c>
      <c r="D1936" s="63">
        <f t="shared" si="228"/>
        <v>353</v>
      </c>
      <c r="E1936" s="117">
        <f t="shared" si="229"/>
        <v>1304.5</v>
      </c>
      <c r="F1936" s="104">
        <f t="shared" si="230"/>
        <v>0.59407666700498341</v>
      </c>
      <c r="G1936" s="52">
        <v>42873.159195601853</v>
      </c>
      <c r="H1936" s="3">
        <v>-0.86616871311020704</v>
      </c>
      <c r="I1936" s="4">
        <v>-0.11254904276470701</v>
      </c>
      <c r="J1936" s="63">
        <f t="shared" si="231"/>
        <v>264</v>
      </c>
      <c r="K1936" s="117">
        <f t="shared" si="232"/>
        <v>1463</v>
      </c>
      <c r="L1936" s="104">
        <f t="shared" si="233"/>
        <v>0.42078907859073805</v>
      </c>
    </row>
    <row r="1937" spans="1:12">
      <c r="A1937" s="52">
        <v>42872.846811342592</v>
      </c>
      <c r="B1937" s="3">
        <v>-0.69107782685186803</v>
      </c>
      <c r="C1937" s="4">
        <v>-7.20879719584335E-2</v>
      </c>
      <c r="D1937" s="63">
        <f t="shared" si="228"/>
        <v>397</v>
      </c>
      <c r="E1937" s="117">
        <f t="shared" si="229"/>
        <v>792.5</v>
      </c>
      <c r="F1937" s="104">
        <f t="shared" si="230"/>
        <v>0.94870844852287861</v>
      </c>
      <c r="G1937" s="52">
        <v>42873.159311342592</v>
      </c>
      <c r="H1937" s="3">
        <v>-0.70751333503852798</v>
      </c>
      <c r="I1937" s="4">
        <v>-1.1396365749024967E-2</v>
      </c>
      <c r="J1937" s="63">
        <f t="shared" si="231"/>
        <v>581</v>
      </c>
      <c r="K1937" s="117">
        <f t="shared" si="232"/>
        <v>1846.5</v>
      </c>
      <c r="L1937" s="104">
        <f t="shared" si="233"/>
        <v>0.68415638215001384</v>
      </c>
    </row>
    <row r="1938" spans="1:12">
      <c r="A1938" s="52">
        <v>42872.84692708333</v>
      </c>
      <c r="B1938" s="3">
        <v>-0.64877756532709829</v>
      </c>
      <c r="C1938" s="4">
        <v>-0.21370171978039254</v>
      </c>
      <c r="D1938" s="63">
        <f t="shared" si="228"/>
        <v>547</v>
      </c>
      <c r="E1938" s="117">
        <f t="shared" si="229"/>
        <v>259</v>
      </c>
      <c r="F1938" s="104">
        <f t="shared" si="230"/>
        <v>0.86117578986930143</v>
      </c>
      <c r="G1938" s="52">
        <v>42873.15942708333</v>
      </c>
      <c r="H1938" s="3">
        <v>-0.44062097217096396</v>
      </c>
      <c r="I1938" s="4">
        <v>-7.20879719584335E-2</v>
      </c>
      <c r="J1938" s="63">
        <f t="shared" si="231"/>
        <v>1039</v>
      </c>
      <c r="K1938" s="117">
        <f t="shared" si="232"/>
        <v>1653.5</v>
      </c>
      <c r="L1938" s="104">
        <f t="shared" si="233"/>
        <v>0.70066324133770008</v>
      </c>
    </row>
    <row r="1939" spans="1:12">
      <c r="A1939" s="52">
        <v>42872.847042824069</v>
      </c>
      <c r="B1939" s="3">
        <v>-0.50841623642283007</v>
      </c>
      <c r="C1939" s="4">
        <v>-0.23393225518352931</v>
      </c>
      <c r="D1939" s="63">
        <f t="shared" si="228"/>
        <v>983</v>
      </c>
      <c r="E1939" s="117">
        <f t="shared" si="229"/>
        <v>200.5</v>
      </c>
      <c r="F1939" s="104">
        <f t="shared" si="230"/>
        <v>0.85313597143413589</v>
      </c>
      <c r="G1939" s="52">
        <v>42873.159542824069</v>
      </c>
      <c r="H1939" s="3">
        <v>-0.54711372046291917</v>
      </c>
      <c r="I1939" s="4">
        <v>4.9295240460387052E-2</v>
      </c>
      <c r="J1939" s="63">
        <f t="shared" si="231"/>
        <v>875</v>
      </c>
      <c r="K1939" s="117">
        <f t="shared" si="232"/>
        <v>2037</v>
      </c>
      <c r="L1939" s="104">
        <f t="shared" si="233"/>
        <v>3.3885482917849798E-2</v>
      </c>
    </row>
    <row r="1940" spans="1:12">
      <c r="A1940" s="52">
        <v>42872.847158564815</v>
      </c>
      <c r="B1940" s="3">
        <v>-0.47422475426704047</v>
      </c>
      <c r="C1940" s="4">
        <v>-0.37554600300548657</v>
      </c>
      <c r="D1940" s="63">
        <f t="shared" si="228"/>
        <v>1096</v>
      </c>
      <c r="E1940" s="117">
        <f t="shared" si="229"/>
        <v>26.5</v>
      </c>
      <c r="F1940" s="104">
        <f t="shared" si="230"/>
        <v>0.50213064154853992</v>
      </c>
      <c r="G1940" s="52">
        <v>42873.159658564815</v>
      </c>
      <c r="H1940" s="3">
        <v>-0.6987697598170941</v>
      </c>
      <c r="I1940" s="4">
        <v>-0.15301011357098052</v>
      </c>
      <c r="J1940" s="63">
        <f t="shared" si="231"/>
        <v>597</v>
      </c>
      <c r="K1940" s="117">
        <f t="shared" si="232"/>
        <v>1290</v>
      </c>
      <c r="L1940" s="104">
        <f t="shared" si="233"/>
        <v>-0.55656051864914424</v>
      </c>
    </row>
    <row r="1941" spans="1:12">
      <c r="A1941" s="52">
        <v>42872.847274305561</v>
      </c>
      <c r="B1941" s="3">
        <v>-0.64508374013450476</v>
      </c>
      <c r="C1941" s="4">
        <v>-0.11254904276470701</v>
      </c>
      <c r="D1941" s="63">
        <f t="shared" si="228"/>
        <v>554</v>
      </c>
      <c r="E1941" s="117">
        <f t="shared" si="229"/>
        <v>618.5</v>
      </c>
      <c r="F1941" s="104">
        <f t="shared" si="230"/>
        <v>-0.71492143044579348</v>
      </c>
      <c r="G1941" s="52">
        <v>42873.159774305561</v>
      </c>
      <c r="H1941" s="3">
        <v>-0.7637698235324506</v>
      </c>
      <c r="I1941" s="4">
        <v>-0.19347118437725402</v>
      </c>
      <c r="J1941" s="63">
        <f t="shared" si="231"/>
        <v>471</v>
      </c>
      <c r="K1941" s="117">
        <f t="shared" si="232"/>
        <v>1077</v>
      </c>
      <c r="L1941" s="104">
        <f t="shared" si="233"/>
        <v>-0.12562405522778552</v>
      </c>
    </row>
    <row r="1942" spans="1:12">
      <c r="A1942" s="52">
        <v>42872.8473900463</v>
      </c>
      <c r="B1942" s="3">
        <v>-0.53577461656649605</v>
      </c>
      <c r="C1942" s="4">
        <v>-0.17324064897411903</v>
      </c>
      <c r="D1942" s="63">
        <f t="shared" ref="D1942:D2005" si="234">_xlfn.RANK.AVG(B1942,B$21:B$2541,1)</f>
        <v>915</v>
      </c>
      <c r="E1942" s="117">
        <f t="shared" ref="E1942:E2005" si="235">_xlfn.RANK.AVG(C1942,C$21:C$2541,1)</f>
        <v>381.5</v>
      </c>
      <c r="F1942" s="104">
        <f t="shared" ref="F1942:F2005" si="236">CORREL(D1947:D1951,E1942:E1946)</f>
        <v>-0.7226332410227061</v>
      </c>
      <c r="G1942" s="52">
        <v>42873.1598900463</v>
      </c>
      <c r="H1942" s="3">
        <v>-0.37025211794252094</v>
      </c>
      <c r="I1942" s="4">
        <v>-0.15301011357098226</v>
      </c>
      <c r="J1942" s="63">
        <f t="shared" ref="J1942:J2005" si="237">_xlfn.RANK.AVG(H1942,H$21:H$2361,1)</f>
        <v>1121</v>
      </c>
      <c r="K1942" s="117">
        <f t="shared" ref="K1942:K2005" si="238">_xlfn.RANK.AVG(I1942,I$21:I$2361,1)</f>
        <v>1226.5</v>
      </c>
      <c r="L1942" s="104">
        <f t="shared" ref="L1942:L2005" si="239">CORREL(J1947:J1951,K1942:K1946)</f>
        <v>7.5750833889690478E-2</v>
      </c>
    </row>
    <row r="1943" spans="1:12">
      <c r="A1943" s="52">
        <v>42872.847505787038</v>
      </c>
      <c r="B1943" s="3">
        <v>-0.6491673883945136</v>
      </c>
      <c r="C1943" s="4">
        <v>-9.2318507361570254E-2</v>
      </c>
      <c r="D1943" s="63">
        <f t="shared" si="234"/>
        <v>545</v>
      </c>
      <c r="E1943" s="117">
        <f t="shared" si="235"/>
        <v>719</v>
      </c>
      <c r="F1943" s="104">
        <f t="shared" si="236"/>
        <v>-0.7188524206246949</v>
      </c>
      <c r="G1943" s="52">
        <v>42873.160005787038</v>
      </c>
      <c r="H1943" s="3">
        <v>-0.51097775896785613</v>
      </c>
      <c r="I1943" s="4">
        <v>6.9525775863523806E-2</v>
      </c>
      <c r="J1943" s="63">
        <f t="shared" si="237"/>
        <v>932</v>
      </c>
      <c r="K1943" s="117">
        <f t="shared" si="238"/>
        <v>2076.5</v>
      </c>
      <c r="L1943" s="104">
        <f t="shared" si="239"/>
        <v>0.64455723875397197</v>
      </c>
    </row>
    <row r="1944" spans="1:12">
      <c r="A1944" s="52">
        <v>42872.847621527777</v>
      </c>
      <c r="B1944" s="3">
        <v>-0.70067618849876534</v>
      </c>
      <c r="C1944" s="4">
        <v>-0.33508493219921309</v>
      </c>
      <c r="D1944" s="63">
        <f t="shared" si="234"/>
        <v>364</v>
      </c>
      <c r="E1944" s="117">
        <f t="shared" si="235"/>
        <v>43.5</v>
      </c>
      <c r="F1944" s="104">
        <f t="shared" si="236"/>
        <v>-0.77521720507382597</v>
      </c>
      <c r="G1944" s="52">
        <v>42873.160121527777</v>
      </c>
      <c r="H1944" s="3">
        <v>-0.50706934039563745</v>
      </c>
      <c r="I1944" s="4">
        <v>-3.1626901152159978E-2</v>
      </c>
      <c r="J1944" s="63">
        <f t="shared" si="237"/>
        <v>940</v>
      </c>
      <c r="K1944" s="117">
        <f t="shared" si="238"/>
        <v>1805.5</v>
      </c>
      <c r="L1944" s="104">
        <f t="shared" si="239"/>
        <v>0.50584306790557387</v>
      </c>
    </row>
    <row r="1945" spans="1:12">
      <c r="A1945" s="52">
        <v>42872.847737268516</v>
      </c>
      <c r="B1945" s="3">
        <v>-0.74444277641605039</v>
      </c>
      <c r="C1945" s="4">
        <v>-0.23393225518352931</v>
      </c>
      <c r="D1945" s="63">
        <f t="shared" si="234"/>
        <v>221</v>
      </c>
      <c r="E1945" s="117">
        <f t="shared" si="235"/>
        <v>200.5</v>
      </c>
      <c r="F1945" s="104">
        <f t="shared" si="236"/>
        <v>-0.98601461637279031</v>
      </c>
      <c r="G1945" s="52">
        <v>42873.160237268516</v>
      </c>
      <c r="H1945" s="3">
        <v>-0.49922106122639298</v>
      </c>
      <c r="I1945" s="4">
        <v>-0.1327795781678455</v>
      </c>
      <c r="J1945" s="63">
        <f t="shared" si="237"/>
        <v>951</v>
      </c>
      <c r="K1945" s="117">
        <f t="shared" si="238"/>
        <v>1368</v>
      </c>
      <c r="L1945" s="104">
        <f t="shared" si="239"/>
        <v>-0.15643205349018716</v>
      </c>
    </row>
    <row r="1946" spans="1:12">
      <c r="A1946" s="52">
        <v>42872.847853009254</v>
      </c>
      <c r="B1946" s="3">
        <v>-0.63022162462420173</v>
      </c>
      <c r="C1946" s="4">
        <v>-0.17324064897411903</v>
      </c>
      <c r="D1946" s="63">
        <f t="shared" si="234"/>
        <v>615</v>
      </c>
      <c r="E1946" s="117">
        <f t="shared" si="235"/>
        <v>381.5</v>
      </c>
      <c r="F1946" s="104">
        <f t="shared" si="236"/>
        <v>-0.97894032495151106</v>
      </c>
      <c r="G1946" s="52">
        <v>42873.160353009254</v>
      </c>
      <c r="H1946" s="3">
        <v>-0.62127302823881392</v>
      </c>
      <c r="I1946" s="4">
        <v>-0.11254904276470701</v>
      </c>
      <c r="J1946" s="63">
        <f t="shared" si="237"/>
        <v>734</v>
      </c>
      <c r="K1946" s="117">
        <f t="shared" si="238"/>
        <v>1463</v>
      </c>
      <c r="L1946" s="104">
        <f t="shared" si="239"/>
        <v>-0.47247566135824665</v>
      </c>
    </row>
    <row r="1947" spans="1:12">
      <c r="A1947" s="52">
        <v>42872.84796875</v>
      </c>
      <c r="B1947" s="3">
        <v>-0.62464536845837493</v>
      </c>
      <c r="C1947" s="4">
        <v>-0.11254904276470701</v>
      </c>
      <c r="D1947" s="63">
        <f t="shared" si="234"/>
        <v>635</v>
      </c>
      <c r="E1947" s="117">
        <f t="shared" si="235"/>
        <v>618.5</v>
      </c>
      <c r="F1947" s="104">
        <f t="shared" si="236"/>
        <v>-0.52887280429934147</v>
      </c>
      <c r="G1947" s="52">
        <v>42873.16046875</v>
      </c>
      <c r="H1947" s="3">
        <v>-0.58328194878836259</v>
      </c>
      <c r="I1947" s="4">
        <v>-0.27439332598980282</v>
      </c>
      <c r="J1947" s="63">
        <f t="shared" si="237"/>
        <v>807</v>
      </c>
      <c r="K1947" s="117">
        <f t="shared" si="238"/>
        <v>546</v>
      </c>
      <c r="L1947" s="104">
        <f t="shared" si="239"/>
        <v>-0.7626383846961905</v>
      </c>
    </row>
    <row r="1948" spans="1:12">
      <c r="A1948" s="52">
        <v>42872.848084490746</v>
      </c>
      <c r="B1948" s="3">
        <v>-0.63963675770527006</v>
      </c>
      <c r="C1948" s="4">
        <v>-0.23393225518352931</v>
      </c>
      <c r="D1948" s="63">
        <f t="shared" si="234"/>
        <v>578</v>
      </c>
      <c r="E1948" s="117">
        <f t="shared" si="235"/>
        <v>200.5</v>
      </c>
      <c r="F1948" s="104">
        <f t="shared" si="236"/>
        <v>-0.10370916006305482</v>
      </c>
      <c r="G1948" s="52">
        <v>42873.160584490746</v>
      </c>
      <c r="H1948" s="3">
        <v>-0.63663540498111137</v>
      </c>
      <c r="I1948" s="4">
        <v>-0.21370171978039254</v>
      </c>
      <c r="J1948" s="63">
        <f t="shared" si="237"/>
        <v>702</v>
      </c>
      <c r="K1948" s="117">
        <f t="shared" si="238"/>
        <v>909</v>
      </c>
      <c r="L1948" s="104">
        <f t="shared" si="239"/>
        <v>-0.58340025621640335</v>
      </c>
    </row>
    <row r="1949" spans="1:12">
      <c r="A1949" s="52">
        <v>42872.848200231485</v>
      </c>
      <c r="B1949" s="3">
        <v>-0.62721482258512551</v>
      </c>
      <c r="C1949" s="4">
        <v>-5.1857436555296739E-2</v>
      </c>
      <c r="D1949" s="63">
        <f t="shared" si="234"/>
        <v>628</v>
      </c>
      <c r="E1949" s="117">
        <f t="shared" si="235"/>
        <v>874.5</v>
      </c>
      <c r="F1949" s="104">
        <f t="shared" si="236"/>
        <v>-0.15242315608763027</v>
      </c>
      <c r="G1949" s="52">
        <v>42873.160700231485</v>
      </c>
      <c r="H1949" s="3">
        <v>-0.68559176395807619</v>
      </c>
      <c r="I1949" s="4">
        <v>-0.11254904276470701</v>
      </c>
      <c r="J1949" s="63">
        <f t="shared" si="237"/>
        <v>619</v>
      </c>
      <c r="K1949" s="117">
        <f t="shared" si="238"/>
        <v>1463</v>
      </c>
      <c r="L1949" s="104">
        <f t="shared" si="239"/>
        <v>-0.82222313590016149</v>
      </c>
    </row>
    <row r="1950" spans="1:12">
      <c r="A1950" s="52">
        <v>42872.848315972224</v>
      </c>
      <c r="B1950" s="3">
        <v>-0.60991702854128038</v>
      </c>
      <c r="C1950" s="4">
        <v>-0.23393225518352931</v>
      </c>
      <c r="D1950" s="63">
        <f t="shared" si="234"/>
        <v>677</v>
      </c>
      <c r="E1950" s="117">
        <f t="shared" si="235"/>
        <v>200.5</v>
      </c>
      <c r="F1950" s="104">
        <f t="shared" si="236"/>
        <v>-0.36720332140465872</v>
      </c>
      <c r="G1950" s="52">
        <v>42873.160815972224</v>
      </c>
      <c r="H1950" s="3">
        <v>-0.78306053657808417</v>
      </c>
      <c r="I1950" s="4">
        <v>-1.1396365749023222E-2</v>
      </c>
      <c r="J1950" s="63">
        <f t="shared" si="237"/>
        <v>434</v>
      </c>
      <c r="K1950" s="117">
        <f t="shared" si="238"/>
        <v>1877.5</v>
      </c>
      <c r="L1950" s="104">
        <f t="shared" si="239"/>
        <v>-0.83730385318021849</v>
      </c>
    </row>
    <row r="1951" spans="1:12">
      <c r="A1951" s="52">
        <v>42872.848431712962</v>
      </c>
      <c r="B1951" s="3">
        <v>-0.62915799089771929</v>
      </c>
      <c r="C1951" s="4">
        <v>-0.1327795781678455</v>
      </c>
      <c r="D1951" s="63">
        <f t="shared" si="234"/>
        <v>618</v>
      </c>
      <c r="E1951" s="117">
        <f t="shared" si="235"/>
        <v>531.5</v>
      </c>
      <c r="F1951" s="104">
        <f t="shared" si="236"/>
        <v>-0.8271409912685761</v>
      </c>
      <c r="G1951" s="52">
        <v>42873.160931712962</v>
      </c>
      <c r="H1951" s="3">
        <v>-0.69159992096105272</v>
      </c>
      <c r="I1951" s="4">
        <v>-7.20879719584335E-2</v>
      </c>
      <c r="J1951" s="63">
        <f t="shared" si="237"/>
        <v>610</v>
      </c>
      <c r="K1951" s="117">
        <f t="shared" si="238"/>
        <v>1653.5</v>
      </c>
      <c r="L1951" s="104">
        <f t="shared" si="239"/>
        <v>-0.7422233846546018</v>
      </c>
    </row>
    <row r="1952" spans="1:12">
      <c r="A1952" s="52">
        <v>42872.848547453701</v>
      </c>
      <c r="B1952" s="3">
        <v>-0.66722614524702628</v>
      </c>
      <c r="C1952" s="4">
        <v>8.8341696541135353E-3</v>
      </c>
      <c r="D1952" s="63">
        <f t="shared" si="234"/>
        <v>488</v>
      </c>
      <c r="E1952" s="117">
        <f t="shared" si="235"/>
        <v>1139.5</v>
      </c>
      <c r="F1952" s="104">
        <f t="shared" si="236"/>
        <v>-0.82376825536973275</v>
      </c>
      <c r="G1952" s="52">
        <v>42873.161047453701</v>
      </c>
      <c r="H1952" s="3">
        <v>-0.73592116681669439</v>
      </c>
      <c r="I1952" s="4">
        <v>-0.19347118437725577</v>
      </c>
      <c r="J1952" s="63">
        <f t="shared" si="237"/>
        <v>525</v>
      </c>
      <c r="K1952" s="117">
        <f t="shared" si="238"/>
        <v>1019.5</v>
      </c>
      <c r="L1952" s="104">
        <f t="shared" si="239"/>
        <v>-0.73179305222927615</v>
      </c>
    </row>
    <row r="1953" spans="1:12">
      <c r="A1953" s="52">
        <v>42872.84866319444</v>
      </c>
      <c r="B1953" s="3">
        <v>-0.5938868444719525</v>
      </c>
      <c r="C1953" s="4">
        <v>8.975631126666056E-2</v>
      </c>
      <c r="D1953" s="63">
        <f t="shared" si="234"/>
        <v>720</v>
      </c>
      <c r="E1953" s="117">
        <f t="shared" si="235"/>
        <v>1443</v>
      </c>
      <c r="F1953" s="104">
        <f t="shared" si="236"/>
        <v>-0.66997512437430085</v>
      </c>
      <c r="G1953" s="52">
        <v>42873.16116319444</v>
      </c>
      <c r="H1953" s="3">
        <v>-0.83372781817111419</v>
      </c>
      <c r="I1953" s="4">
        <v>-0.17324064897411903</v>
      </c>
      <c r="J1953" s="63">
        <f t="shared" si="237"/>
        <v>324</v>
      </c>
      <c r="K1953" s="117">
        <f t="shared" si="238"/>
        <v>1139</v>
      </c>
      <c r="L1953" s="104">
        <f t="shared" si="239"/>
        <v>-0.20095121309965161</v>
      </c>
    </row>
    <row r="1954" spans="1:12">
      <c r="A1954" s="52">
        <v>42872.848778935186</v>
      </c>
      <c r="B1954" s="3">
        <v>-0.72987192468586615</v>
      </c>
      <c r="C1954" s="4">
        <v>8.8341696541135353E-3</v>
      </c>
      <c r="D1954" s="63">
        <f t="shared" si="234"/>
        <v>264</v>
      </c>
      <c r="E1954" s="117">
        <f t="shared" si="235"/>
        <v>1139.5</v>
      </c>
      <c r="F1954" s="104">
        <f t="shared" si="236"/>
        <v>-0.89609696723354748</v>
      </c>
      <c r="G1954" s="52">
        <v>42873.161278935186</v>
      </c>
      <c r="H1954" s="3">
        <v>-0.88256810287171505</v>
      </c>
      <c r="I1954" s="4">
        <v>-9.2318507361570254E-2</v>
      </c>
      <c r="J1954" s="63">
        <f t="shared" si="237"/>
        <v>223</v>
      </c>
      <c r="K1954" s="117">
        <f t="shared" si="238"/>
        <v>1574</v>
      </c>
      <c r="L1954" s="104">
        <f t="shared" si="239"/>
        <v>-0.51733293943812575</v>
      </c>
    </row>
    <row r="1955" spans="1:12">
      <c r="A1955" s="52">
        <v>42872.848894675932</v>
      </c>
      <c r="B1955" s="3">
        <v>-0.5634137795093147</v>
      </c>
      <c r="C1955" s="4">
        <v>-0.17324064897411903</v>
      </c>
      <c r="D1955" s="63">
        <f t="shared" si="234"/>
        <v>838</v>
      </c>
      <c r="E1955" s="117">
        <f t="shared" si="235"/>
        <v>381.5</v>
      </c>
      <c r="F1955" s="104">
        <f t="shared" si="236"/>
        <v>0.2610953889117606</v>
      </c>
      <c r="G1955" s="52">
        <v>42873.161394675932</v>
      </c>
      <c r="H1955" s="3">
        <v>-0.89052481352115986</v>
      </c>
      <c r="I1955" s="4">
        <v>0.15044791747607084</v>
      </c>
      <c r="J1955" s="63">
        <f t="shared" si="237"/>
        <v>198</v>
      </c>
      <c r="K1955" s="117">
        <f t="shared" si="238"/>
        <v>2188</v>
      </c>
      <c r="L1955" s="104">
        <f t="shared" si="239"/>
        <v>-0.48142271286947885</v>
      </c>
    </row>
    <row r="1956" spans="1:12">
      <c r="A1956" s="52">
        <v>42872.84901041667</v>
      </c>
      <c r="B1956" s="3">
        <v>-0.43669079679419748</v>
      </c>
      <c r="C1956" s="4">
        <v>-3.1626901152159978E-2</v>
      </c>
      <c r="D1956" s="63">
        <f t="shared" si="234"/>
        <v>1211</v>
      </c>
      <c r="E1956" s="117">
        <f t="shared" si="235"/>
        <v>956.5</v>
      </c>
      <c r="F1956" s="104">
        <f t="shared" si="236"/>
        <v>0.48574376827096544</v>
      </c>
      <c r="G1956" s="52">
        <v>42873.16151041667</v>
      </c>
      <c r="H1956" s="3">
        <v>-0.80719504493451999</v>
      </c>
      <c r="I1956" s="4">
        <v>-3.1626901152159978E-2</v>
      </c>
      <c r="J1956" s="63">
        <f t="shared" si="237"/>
        <v>380</v>
      </c>
      <c r="K1956" s="117">
        <f t="shared" si="238"/>
        <v>1805.5</v>
      </c>
      <c r="L1956" s="104">
        <f t="shared" si="239"/>
        <v>-0.27740988130953281</v>
      </c>
    </row>
    <row r="1957" spans="1:12">
      <c r="A1957" s="52">
        <v>42872.849126157409</v>
      </c>
      <c r="B1957" s="3">
        <v>-0.50933118802629052</v>
      </c>
      <c r="C1957" s="4">
        <v>-7.20879719584335E-2</v>
      </c>
      <c r="D1957" s="63">
        <f t="shared" si="234"/>
        <v>981</v>
      </c>
      <c r="E1957" s="117">
        <f t="shared" si="235"/>
        <v>792.5</v>
      </c>
      <c r="F1957" s="104">
        <f t="shared" si="236"/>
        <v>0.51450230841533573</v>
      </c>
      <c r="G1957" s="52">
        <v>42873.161626157409</v>
      </c>
      <c r="H1957" s="3">
        <v>-0.66925072472865632</v>
      </c>
      <c r="I1957" s="4">
        <v>6.9525775863523806E-2</v>
      </c>
      <c r="J1957" s="63">
        <f t="shared" si="237"/>
        <v>648</v>
      </c>
      <c r="K1957" s="117">
        <f t="shared" si="238"/>
        <v>2076.5</v>
      </c>
      <c r="L1957" s="104">
        <f t="shared" si="239"/>
        <v>-0.19667276125987071</v>
      </c>
    </row>
    <row r="1958" spans="1:12">
      <c r="A1958" s="52">
        <v>42872.849241898148</v>
      </c>
      <c r="B1958" s="3">
        <v>-0.56881616824111891</v>
      </c>
      <c r="C1958" s="4">
        <v>6.9525775863523806E-2</v>
      </c>
      <c r="D1958" s="63">
        <f t="shared" si="234"/>
        <v>818</v>
      </c>
      <c r="E1958" s="117">
        <f t="shared" si="235"/>
        <v>1373.5</v>
      </c>
      <c r="F1958" s="104">
        <f t="shared" si="236"/>
        <v>0.50409095364141887</v>
      </c>
      <c r="G1958" s="52">
        <v>42873.161741898148</v>
      </c>
      <c r="H1958" s="3">
        <v>-0.78200257513191851</v>
      </c>
      <c r="I1958" s="4">
        <v>-0.19347118437725577</v>
      </c>
      <c r="J1958" s="63">
        <f t="shared" si="237"/>
        <v>435</v>
      </c>
      <c r="K1958" s="117">
        <f t="shared" si="238"/>
        <v>1019.5</v>
      </c>
      <c r="L1958" s="104">
        <f t="shared" si="239"/>
        <v>-6.912818191408289E-2</v>
      </c>
    </row>
    <row r="1959" spans="1:12">
      <c r="A1959" s="52">
        <v>42872.849357638886</v>
      </c>
      <c r="B1959" s="3">
        <v>-0.65643250499736472</v>
      </c>
      <c r="C1959" s="4">
        <v>1.1012830814235002</v>
      </c>
      <c r="D1959" s="63">
        <f t="shared" si="234"/>
        <v>513</v>
      </c>
      <c r="E1959" s="117">
        <f t="shared" si="235"/>
        <v>2512.5</v>
      </c>
      <c r="F1959" s="104">
        <f t="shared" si="236"/>
        <v>0.71373509635971188</v>
      </c>
      <c r="G1959" s="52">
        <v>42873.161857638886</v>
      </c>
      <c r="H1959" s="3">
        <v>-0.75271843952027573</v>
      </c>
      <c r="I1959" s="4">
        <v>-7.20879719584335E-2</v>
      </c>
      <c r="J1959" s="63">
        <f t="shared" si="237"/>
        <v>486</v>
      </c>
      <c r="K1959" s="117">
        <f t="shared" si="238"/>
        <v>1653.5</v>
      </c>
      <c r="L1959" s="104">
        <f t="shared" si="239"/>
        <v>-5.0578658717735966E-2</v>
      </c>
    </row>
    <row r="1960" spans="1:12">
      <c r="A1960" s="52">
        <v>42872.849473379625</v>
      </c>
      <c r="B1960" s="3">
        <v>-0.26410974737092313</v>
      </c>
      <c r="C1960" s="4">
        <v>-0.3148543967960763</v>
      </c>
      <c r="D1960" s="63">
        <f t="shared" si="234"/>
        <v>1546</v>
      </c>
      <c r="E1960" s="117">
        <f t="shared" si="235"/>
        <v>62</v>
      </c>
      <c r="F1960" s="104">
        <f t="shared" si="236"/>
        <v>5.4444644285223699E-2</v>
      </c>
      <c r="G1960" s="52">
        <v>42873.161973379625</v>
      </c>
      <c r="H1960" s="3">
        <v>-0.81557932878805262</v>
      </c>
      <c r="I1960" s="4">
        <v>-0.21370171978039254</v>
      </c>
      <c r="J1960" s="63">
        <f t="shared" si="237"/>
        <v>365</v>
      </c>
      <c r="K1960" s="117">
        <f t="shared" si="238"/>
        <v>909</v>
      </c>
      <c r="L1960" s="104">
        <f t="shared" si="239"/>
        <v>0.10414776377463715</v>
      </c>
    </row>
    <row r="1961" spans="1:12">
      <c r="A1961" s="52">
        <v>42872.849589120371</v>
      </c>
      <c r="B1961" s="3">
        <v>-0.47417057296093384</v>
      </c>
      <c r="C1961" s="4">
        <v>2.9064705057250291E-2</v>
      </c>
      <c r="D1961" s="63">
        <f t="shared" si="234"/>
        <v>1097</v>
      </c>
      <c r="E1961" s="117">
        <f t="shared" si="235"/>
        <v>1226.5</v>
      </c>
      <c r="F1961" s="104">
        <f t="shared" si="236"/>
        <v>-0.2621758845581893</v>
      </c>
      <c r="G1961" s="52">
        <v>42873.162089120371</v>
      </c>
      <c r="H1961" s="3">
        <v>-0.86145823097771612</v>
      </c>
      <c r="I1961" s="4">
        <v>-0.25416279058666608</v>
      </c>
      <c r="J1961" s="63">
        <f t="shared" si="237"/>
        <v>272</v>
      </c>
      <c r="K1961" s="117">
        <f t="shared" si="238"/>
        <v>664.5</v>
      </c>
      <c r="L1961" s="104">
        <f t="shared" si="239"/>
        <v>-0.2353790553975528</v>
      </c>
    </row>
    <row r="1962" spans="1:12">
      <c r="A1962" s="52">
        <v>42872.84970486111</v>
      </c>
      <c r="B1962" s="3">
        <v>-0.62388106971247737</v>
      </c>
      <c r="C1962" s="4">
        <v>-0.27439332598980282</v>
      </c>
      <c r="D1962" s="63">
        <f t="shared" si="234"/>
        <v>636</v>
      </c>
      <c r="E1962" s="117">
        <f t="shared" si="235"/>
        <v>116</v>
      </c>
      <c r="F1962" s="104">
        <f t="shared" si="236"/>
        <v>-0.6147758653031159</v>
      </c>
      <c r="G1962" s="52">
        <v>42873.16220486111</v>
      </c>
      <c r="H1962" s="3">
        <v>-0.75217500980506113</v>
      </c>
      <c r="I1962" s="4">
        <v>-3.1626901152159978E-2</v>
      </c>
      <c r="J1962" s="63">
        <f t="shared" si="237"/>
        <v>487</v>
      </c>
      <c r="K1962" s="117">
        <f t="shared" si="238"/>
        <v>1805.5</v>
      </c>
      <c r="L1962" s="104">
        <f t="shared" si="239"/>
        <v>0.42487513871526095</v>
      </c>
    </row>
    <row r="1963" spans="1:12">
      <c r="A1963" s="52">
        <v>42872.849820601856</v>
      </c>
      <c r="B1963" s="3">
        <v>-0.76834460498082646</v>
      </c>
      <c r="C1963" s="4">
        <v>-0.15301011357098226</v>
      </c>
      <c r="D1963" s="63">
        <f t="shared" si="234"/>
        <v>138</v>
      </c>
      <c r="E1963" s="117">
        <f t="shared" si="235"/>
        <v>437</v>
      </c>
      <c r="F1963" s="104">
        <f t="shared" si="236"/>
        <v>-0.57827665277110485</v>
      </c>
      <c r="G1963" s="52">
        <v>42873.162320601856</v>
      </c>
      <c r="H1963" s="3">
        <v>-0.73184541920719648</v>
      </c>
      <c r="I1963" s="4">
        <v>-0.17324064897411903</v>
      </c>
      <c r="J1963" s="63">
        <f t="shared" si="237"/>
        <v>532</v>
      </c>
      <c r="K1963" s="117">
        <f t="shared" si="238"/>
        <v>1139</v>
      </c>
      <c r="L1963" s="104">
        <f t="shared" si="239"/>
        <v>-1.641925352393038E-2</v>
      </c>
    </row>
    <row r="1964" spans="1:12">
      <c r="A1964" s="52">
        <v>42872.849936342594</v>
      </c>
      <c r="B1964" s="3">
        <v>-9.6983575045282239E-2</v>
      </c>
      <c r="C1964" s="4">
        <v>-3.1626901152159978E-2</v>
      </c>
      <c r="D1964" s="63">
        <f t="shared" si="234"/>
        <v>1795</v>
      </c>
      <c r="E1964" s="117">
        <f t="shared" si="235"/>
        <v>956.5</v>
      </c>
      <c r="F1964" s="104">
        <f t="shared" si="236"/>
        <v>-0.74139207786514583</v>
      </c>
      <c r="G1964" s="52">
        <v>42873.162436342594</v>
      </c>
      <c r="H1964" s="3">
        <v>-0.72754494983978724</v>
      </c>
      <c r="I1964" s="4">
        <v>6.9525775863523806E-2</v>
      </c>
      <c r="J1964" s="63">
        <f t="shared" si="237"/>
        <v>544</v>
      </c>
      <c r="K1964" s="117">
        <f t="shared" si="238"/>
        <v>2076.5</v>
      </c>
      <c r="L1964" s="104">
        <f t="shared" si="239"/>
        <v>1.745997666861894E-2</v>
      </c>
    </row>
    <row r="1965" spans="1:12">
      <c r="A1965" s="52">
        <v>42872.850052083333</v>
      </c>
      <c r="B1965" s="3">
        <v>-0.52818534854107213</v>
      </c>
      <c r="C1965" s="4">
        <v>8.8341696541135353E-3</v>
      </c>
      <c r="D1965" s="63">
        <f t="shared" si="234"/>
        <v>934</v>
      </c>
      <c r="E1965" s="117">
        <f t="shared" si="235"/>
        <v>1139.5</v>
      </c>
      <c r="F1965" s="104">
        <f t="shared" si="236"/>
        <v>-0.10221068821009686</v>
      </c>
      <c r="G1965" s="52">
        <v>42873.162552083333</v>
      </c>
      <c r="H1965" s="3">
        <v>-0.77013487845539597</v>
      </c>
      <c r="I1965" s="4">
        <v>-9.2318507361571989E-2</v>
      </c>
      <c r="J1965" s="63">
        <f t="shared" si="237"/>
        <v>457</v>
      </c>
      <c r="K1965" s="117">
        <f t="shared" si="238"/>
        <v>1527</v>
      </c>
      <c r="L1965" s="104">
        <f t="shared" si="239"/>
        <v>-0.61145378808277517</v>
      </c>
    </row>
    <row r="1966" spans="1:12">
      <c r="A1966" s="52">
        <v>42872.850167824072</v>
      </c>
      <c r="B1966" s="3">
        <v>-0.531725137604108</v>
      </c>
      <c r="C1966" s="4">
        <v>8.975631126666056E-2</v>
      </c>
      <c r="D1966" s="63">
        <f t="shared" si="234"/>
        <v>927</v>
      </c>
      <c r="E1966" s="117">
        <f t="shared" si="235"/>
        <v>1443</v>
      </c>
      <c r="F1966" s="104">
        <f t="shared" si="236"/>
        <v>-0.16695247759612653</v>
      </c>
      <c r="G1966" s="52">
        <v>42873.162667824072</v>
      </c>
      <c r="H1966" s="3">
        <v>-0.72295900883611575</v>
      </c>
      <c r="I1966" s="4">
        <v>-0.15301011357098052</v>
      </c>
      <c r="J1966" s="63">
        <f t="shared" si="237"/>
        <v>555</v>
      </c>
      <c r="K1966" s="117">
        <f t="shared" si="238"/>
        <v>1290</v>
      </c>
      <c r="L1966" s="104">
        <f t="shared" si="239"/>
        <v>-0.58039831296326139</v>
      </c>
    </row>
    <row r="1967" spans="1:12">
      <c r="A1967" s="52">
        <v>42872.850283564811</v>
      </c>
      <c r="B1967" s="3">
        <v>-0.60322320655288841</v>
      </c>
      <c r="C1967" s="4">
        <v>-0.15301011357098226</v>
      </c>
      <c r="D1967" s="63">
        <f t="shared" si="234"/>
        <v>699</v>
      </c>
      <c r="E1967" s="117">
        <f t="shared" si="235"/>
        <v>437</v>
      </c>
      <c r="F1967" s="104">
        <f t="shared" si="236"/>
        <v>0.26012675865178281</v>
      </c>
      <c r="G1967" s="52">
        <v>42873.162783564811</v>
      </c>
      <c r="H1967" s="3">
        <v>-0.74922517627827334</v>
      </c>
      <c r="I1967" s="4">
        <v>-0.25416279058666608</v>
      </c>
      <c r="J1967" s="63">
        <f t="shared" si="237"/>
        <v>497</v>
      </c>
      <c r="K1967" s="117">
        <f t="shared" si="238"/>
        <v>664.5</v>
      </c>
      <c r="L1967" s="104">
        <f t="shared" si="239"/>
        <v>2.8919061713863603E-2</v>
      </c>
    </row>
    <row r="1968" spans="1:12">
      <c r="A1968" s="52">
        <v>42872.850399305556</v>
      </c>
      <c r="B1968" s="3">
        <v>-0.29424874880600027</v>
      </c>
      <c r="C1968" s="4">
        <v>-0.27439332598980282</v>
      </c>
      <c r="D1968" s="63">
        <f t="shared" si="234"/>
        <v>1500</v>
      </c>
      <c r="E1968" s="117">
        <f t="shared" si="235"/>
        <v>116</v>
      </c>
      <c r="F1968" s="104">
        <f t="shared" si="236"/>
        <v>0.18074073667095716</v>
      </c>
      <c r="G1968" s="52">
        <v>42873.162899305556</v>
      </c>
      <c r="H1968" s="3">
        <v>-0.73089062521016346</v>
      </c>
      <c r="I1968" s="4">
        <v>-0.15301011357098226</v>
      </c>
      <c r="J1968" s="63">
        <f t="shared" si="237"/>
        <v>535</v>
      </c>
      <c r="K1968" s="117">
        <f t="shared" si="238"/>
        <v>1226.5</v>
      </c>
      <c r="L1968" s="104">
        <f t="shared" si="239"/>
        <v>0.92526366896219459</v>
      </c>
    </row>
    <row r="1969" spans="1:12">
      <c r="A1969" s="52">
        <v>42872.850515046295</v>
      </c>
      <c r="B1969" s="3">
        <v>-0.52413072537281635</v>
      </c>
      <c r="C1969" s="4">
        <v>0.21113952368548111</v>
      </c>
      <c r="D1969" s="63">
        <f t="shared" si="234"/>
        <v>942</v>
      </c>
      <c r="E1969" s="117">
        <f t="shared" si="235"/>
        <v>1816</v>
      </c>
      <c r="F1969" s="104">
        <f t="shared" si="236"/>
        <v>0.53677232122346197</v>
      </c>
      <c r="G1969" s="52">
        <v>42873.163015046295</v>
      </c>
      <c r="H1969" s="3">
        <v>-0.72693093055396074</v>
      </c>
      <c r="I1969" s="4">
        <v>-0.17324064897411903</v>
      </c>
      <c r="J1969" s="63">
        <f t="shared" si="237"/>
        <v>548</v>
      </c>
      <c r="K1969" s="117">
        <f t="shared" si="238"/>
        <v>1139</v>
      </c>
      <c r="L1969" s="104">
        <f t="shared" si="239"/>
        <v>0.33979859627894504</v>
      </c>
    </row>
    <row r="1970" spans="1:12">
      <c r="A1970" s="52">
        <v>42872.850630787041</v>
      </c>
      <c r="B1970" s="3">
        <v>-0.65076405639565693</v>
      </c>
      <c r="C1970" s="4">
        <v>-0.25416279058666608</v>
      </c>
      <c r="D1970" s="63">
        <f t="shared" si="234"/>
        <v>535</v>
      </c>
      <c r="E1970" s="117">
        <f t="shared" si="235"/>
        <v>150.5</v>
      </c>
      <c r="F1970" s="104">
        <f t="shared" si="236"/>
        <v>-2.9338388151896105E-3</v>
      </c>
      <c r="G1970" s="52">
        <v>42873.163130787041</v>
      </c>
      <c r="H1970" s="3">
        <v>-0.79637057478023976</v>
      </c>
      <c r="I1970" s="4">
        <v>-0.17324064897411903</v>
      </c>
      <c r="J1970" s="63">
        <f t="shared" si="237"/>
        <v>407</v>
      </c>
      <c r="K1970" s="117">
        <f t="shared" si="238"/>
        <v>1139</v>
      </c>
      <c r="L1970" s="104">
        <f t="shared" si="239"/>
        <v>0.30898986797035083</v>
      </c>
    </row>
    <row r="1971" spans="1:12">
      <c r="A1971" s="52">
        <v>42872.85074652778</v>
      </c>
      <c r="B1971" s="3">
        <v>-0.75884684178810091</v>
      </c>
      <c r="C1971" s="4">
        <v>-0.17324064897411903</v>
      </c>
      <c r="D1971" s="63">
        <f t="shared" si="234"/>
        <v>175</v>
      </c>
      <c r="E1971" s="117">
        <f t="shared" si="235"/>
        <v>381.5</v>
      </c>
      <c r="F1971" s="104">
        <f t="shared" si="236"/>
        <v>0.69030281028110196</v>
      </c>
      <c r="G1971" s="52">
        <v>42873.16324652778</v>
      </c>
      <c r="H1971" s="3">
        <v>-0.8331318481160247</v>
      </c>
      <c r="I1971" s="4">
        <v>-0.15301011357098226</v>
      </c>
      <c r="J1971" s="63">
        <f t="shared" si="237"/>
        <v>325</v>
      </c>
      <c r="K1971" s="117">
        <f t="shared" si="238"/>
        <v>1226.5</v>
      </c>
      <c r="L1971" s="104">
        <f t="shared" si="239"/>
        <v>-0.16393369304459804</v>
      </c>
    </row>
    <row r="1972" spans="1:12">
      <c r="A1972" s="52">
        <v>42872.850862268519</v>
      </c>
      <c r="B1972" s="3">
        <v>-0.69392734828019287</v>
      </c>
      <c r="C1972" s="4">
        <v>-9.2318507361570254E-2</v>
      </c>
      <c r="D1972" s="63">
        <f t="shared" si="234"/>
        <v>388</v>
      </c>
      <c r="E1972" s="117">
        <f t="shared" si="235"/>
        <v>719</v>
      </c>
      <c r="F1972" s="104">
        <f t="shared" si="236"/>
        <v>0.70064027360401793</v>
      </c>
      <c r="G1972" s="52">
        <v>42873.163362268519</v>
      </c>
      <c r="H1972" s="3">
        <v>-0.73115893678388011</v>
      </c>
      <c r="I1972" s="4">
        <v>-7.20879719584335E-2</v>
      </c>
      <c r="J1972" s="63">
        <f t="shared" si="237"/>
        <v>534</v>
      </c>
      <c r="K1972" s="117">
        <f t="shared" si="238"/>
        <v>1653.5</v>
      </c>
      <c r="L1972" s="104">
        <f t="shared" si="239"/>
        <v>-0.42426366633612816</v>
      </c>
    </row>
    <row r="1973" spans="1:12">
      <c r="A1973" s="52">
        <v>42872.850978009257</v>
      </c>
      <c r="B1973" s="3">
        <v>0.36192855799901469</v>
      </c>
      <c r="C1973" s="4">
        <v>8.8341696541135353E-3</v>
      </c>
      <c r="D1973" s="63">
        <f t="shared" si="234"/>
        <v>2210</v>
      </c>
      <c r="E1973" s="117">
        <f t="shared" si="235"/>
        <v>1139.5</v>
      </c>
      <c r="F1973" s="104">
        <f t="shared" si="236"/>
        <v>0.86469842565394794</v>
      </c>
      <c r="G1973" s="52">
        <v>42873.163478009257</v>
      </c>
      <c r="H1973" s="3">
        <v>-0.73549118026885563</v>
      </c>
      <c r="I1973" s="4">
        <v>-0.19347118437725577</v>
      </c>
      <c r="J1973" s="63">
        <f t="shared" si="237"/>
        <v>526</v>
      </c>
      <c r="K1973" s="117">
        <f t="shared" si="238"/>
        <v>1019.5</v>
      </c>
      <c r="L1973" s="104">
        <f t="shared" si="239"/>
        <v>-0.75264833764056605</v>
      </c>
    </row>
    <row r="1974" spans="1:12">
      <c r="A1974" s="52">
        <v>42872.851093749996</v>
      </c>
      <c r="B1974" s="3">
        <v>0.19654825281556157</v>
      </c>
      <c r="C1974" s="4">
        <v>-0.19347118437725577</v>
      </c>
      <c r="D1974" s="63">
        <f t="shared" si="234"/>
        <v>2066</v>
      </c>
      <c r="E1974" s="117">
        <f t="shared" si="235"/>
        <v>314</v>
      </c>
      <c r="F1974" s="104">
        <f t="shared" si="236"/>
        <v>0.73147597072430792</v>
      </c>
      <c r="G1974" s="52">
        <v>42873.163593749996</v>
      </c>
      <c r="H1974" s="3">
        <v>-0.78601658578434219</v>
      </c>
      <c r="I1974" s="4">
        <v>-9.2318507361570254E-2</v>
      </c>
      <c r="J1974" s="63">
        <f t="shared" si="237"/>
        <v>427</v>
      </c>
      <c r="K1974" s="117">
        <f t="shared" si="238"/>
        <v>1574</v>
      </c>
      <c r="L1974" s="104">
        <f t="shared" si="239"/>
        <v>-0.22706201721508107</v>
      </c>
    </row>
    <row r="1975" spans="1:12">
      <c r="A1975" s="52">
        <v>42872.851209490742</v>
      </c>
      <c r="B1975" s="3">
        <v>-0.15850457960600847</v>
      </c>
      <c r="C1975" s="4">
        <v>-0.23393225518352931</v>
      </c>
      <c r="D1975" s="63">
        <f t="shared" si="234"/>
        <v>1711</v>
      </c>
      <c r="E1975" s="117">
        <f t="shared" si="235"/>
        <v>200.5</v>
      </c>
      <c r="F1975" s="104">
        <f t="shared" si="236"/>
        <v>0.82710435661998249</v>
      </c>
      <c r="G1975" s="52">
        <v>42873.163709490742</v>
      </c>
      <c r="H1975" s="3">
        <v>-0.82488299439002399</v>
      </c>
      <c r="I1975" s="4">
        <v>-9.2318507361570254E-2</v>
      </c>
      <c r="J1975" s="63">
        <f t="shared" si="237"/>
        <v>341</v>
      </c>
      <c r="K1975" s="117">
        <f t="shared" si="238"/>
        <v>1574</v>
      </c>
      <c r="L1975" s="104">
        <f t="shared" si="239"/>
        <v>-0.36434822460779998</v>
      </c>
    </row>
    <row r="1976" spans="1:12">
      <c r="A1976" s="52">
        <v>42872.851325231481</v>
      </c>
      <c r="B1976" s="3">
        <v>-0.70553576352053882</v>
      </c>
      <c r="C1976" s="4">
        <v>-0.25416279058666608</v>
      </c>
      <c r="D1976" s="63">
        <f t="shared" si="234"/>
        <v>347</v>
      </c>
      <c r="E1976" s="117">
        <f t="shared" si="235"/>
        <v>150.5</v>
      </c>
      <c r="F1976" s="104">
        <f t="shared" si="236"/>
        <v>0.74084559582874421</v>
      </c>
      <c r="G1976" s="52">
        <v>42873.163825231481</v>
      </c>
      <c r="H1976" s="3">
        <v>-0.6470051402590038</v>
      </c>
      <c r="I1976" s="4">
        <v>-9.2318507361570254E-2</v>
      </c>
      <c r="J1976" s="63">
        <f t="shared" si="237"/>
        <v>688</v>
      </c>
      <c r="K1976" s="117">
        <f t="shared" si="238"/>
        <v>1574</v>
      </c>
      <c r="L1976" s="104">
        <f t="shared" si="239"/>
        <v>4.4311482197705206E-2</v>
      </c>
    </row>
    <row r="1977" spans="1:12">
      <c r="A1977" s="52">
        <v>42872.851440972227</v>
      </c>
      <c r="B1977" s="3">
        <v>-0.60246153399875479</v>
      </c>
      <c r="C1977" s="4">
        <v>-0.29462386139293956</v>
      </c>
      <c r="D1977" s="63">
        <f t="shared" si="234"/>
        <v>703</v>
      </c>
      <c r="E1977" s="117">
        <f t="shared" si="235"/>
        <v>88</v>
      </c>
      <c r="F1977" s="104">
        <f t="shared" si="236"/>
        <v>0.50410534893297809</v>
      </c>
      <c r="G1977" s="52">
        <v>42873.163940972227</v>
      </c>
      <c r="H1977" s="3">
        <v>-0.49219162380284726</v>
      </c>
      <c r="I1977" s="4">
        <v>-5.1857436555296739E-2</v>
      </c>
      <c r="J1977" s="63">
        <f t="shared" si="237"/>
        <v>962</v>
      </c>
      <c r="K1977" s="117">
        <f t="shared" si="238"/>
        <v>1741</v>
      </c>
      <c r="L1977" s="104">
        <f t="shared" si="239"/>
        <v>0.14053273968112737</v>
      </c>
    </row>
    <row r="1978" spans="1:12">
      <c r="A1978" s="52">
        <v>42872.851556712965</v>
      </c>
      <c r="B1978" s="3">
        <v>-0.34120021554522589</v>
      </c>
      <c r="C1978" s="4">
        <v>-0.17324064897411903</v>
      </c>
      <c r="D1978" s="63">
        <f t="shared" si="234"/>
        <v>1410</v>
      </c>
      <c r="E1978" s="117">
        <f t="shared" si="235"/>
        <v>381.5</v>
      </c>
      <c r="F1978" s="104">
        <f t="shared" si="236"/>
        <v>0.89989376682261091</v>
      </c>
      <c r="G1978" s="52">
        <v>42873.164056712965</v>
      </c>
      <c r="H1978" s="3">
        <v>-0.45592381613565192</v>
      </c>
      <c r="I1978" s="4">
        <v>-3.1626901152159978E-2</v>
      </c>
      <c r="J1978" s="63">
        <f t="shared" si="237"/>
        <v>1019</v>
      </c>
      <c r="K1978" s="117">
        <f t="shared" si="238"/>
        <v>1805.5</v>
      </c>
      <c r="L1978" s="104">
        <f t="shared" si="239"/>
        <v>0.36602250284677784</v>
      </c>
    </row>
    <row r="1979" spans="1:12">
      <c r="A1979" s="52">
        <v>42872.851672453704</v>
      </c>
      <c r="B1979" s="3">
        <v>-0.47445403611405762</v>
      </c>
      <c r="C1979" s="4">
        <v>-5.1857436555296739E-2</v>
      </c>
      <c r="D1979" s="63">
        <f t="shared" si="234"/>
        <v>1095</v>
      </c>
      <c r="E1979" s="117">
        <f t="shared" si="235"/>
        <v>874.5</v>
      </c>
      <c r="F1979" s="104">
        <f t="shared" si="236"/>
        <v>0.95641776024156677</v>
      </c>
      <c r="G1979" s="52">
        <v>42873.164172453704</v>
      </c>
      <c r="H1979" s="3">
        <v>-0.5632091531514487</v>
      </c>
      <c r="I1979" s="4">
        <v>-0.33508493219921309</v>
      </c>
      <c r="J1979" s="63">
        <f t="shared" si="237"/>
        <v>843</v>
      </c>
      <c r="K1979" s="117">
        <f t="shared" si="238"/>
        <v>297</v>
      </c>
      <c r="L1979" s="104">
        <f t="shared" si="239"/>
        <v>0.57441107149560933</v>
      </c>
    </row>
    <row r="1980" spans="1:12">
      <c r="A1980" s="52">
        <v>42872.851788194443</v>
      </c>
      <c r="B1980" s="3">
        <v>-0.6730955157877988</v>
      </c>
      <c r="C1980" s="4">
        <v>-0.15301011357098052</v>
      </c>
      <c r="D1980" s="63">
        <f t="shared" si="234"/>
        <v>465</v>
      </c>
      <c r="E1980" s="117">
        <f t="shared" si="235"/>
        <v>474.5</v>
      </c>
      <c r="F1980" s="104">
        <f t="shared" si="236"/>
        <v>0.97262277857766599</v>
      </c>
      <c r="G1980" s="52">
        <v>42873.164288194443</v>
      </c>
      <c r="H1980" s="3">
        <v>-0.60614178495579552</v>
      </c>
      <c r="I1980" s="4">
        <v>-3.1626901152159978E-2</v>
      </c>
      <c r="J1980" s="63">
        <f t="shared" si="237"/>
        <v>762</v>
      </c>
      <c r="K1980" s="117">
        <f t="shared" si="238"/>
        <v>1805.5</v>
      </c>
      <c r="L1980" s="104">
        <f t="shared" si="239"/>
        <v>0.7809927365783047</v>
      </c>
    </row>
    <row r="1981" spans="1:12">
      <c r="A1981" s="52">
        <v>42872.851903935181</v>
      </c>
      <c r="B1981" s="3">
        <v>-0.59270419148198172</v>
      </c>
      <c r="C1981" s="4">
        <v>-1.1396365749023222E-2</v>
      </c>
      <c r="D1981" s="63">
        <f t="shared" si="234"/>
        <v>729.5</v>
      </c>
      <c r="E1981" s="117">
        <f t="shared" si="235"/>
        <v>1048</v>
      </c>
      <c r="F1981" s="104">
        <f t="shared" si="236"/>
        <v>0.85388633224154953</v>
      </c>
      <c r="G1981" s="52">
        <v>42873.164403935181</v>
      </c>
      <c r="H1981" s="3">
        <v>-0.81496293387952778</v>
      </c>
      <c r="I1981" s="4">
        <v>-7.20879719584335E-2</v>
      </c>
      <c r="J1981" s="63">
        <f t="shared" si="237"/>
        <v>368</v>
      </c>
      <c r="K1981" s="117">
        <f t="shared" si="238"/>
        <v>1653.5</v>
      </c>
      <c r="L1981" s="104">
        <f t="shared" si="239"/>
        <v>0.42739550521049763</v>
      </c>
    </row>
    <row r="1982" spans="1:12">
      <c r="A1982" s="52">
        <v>42872.85201967592</v>
      </c>
      <c r="B1982" s="3">
        <v>-0.6409289353048151</v>
      </c>
      <c r="C1982" s="4">
        <v>0.41344487771684868</v>
      </c>
      <c r="D1982" s="63">
        <f t="shared" si="234"/>
        <v>573</v>
      </c>
      <c r="E1982" s="117">
        <f t="shared" si="235"/>
        <v>2185.5</v>
      </c>
      <c r="F1982" s="104">
        <f t="shared" si="236"/>
        <v>0.80331782306153288</v>
      </c>
      <c r="G1982" s="52">
        <v>42873.16451967592</v>
      </c>
      <c r="H1982" s="3">
        <v>-0.81751879613718781</v>
      </c>
      <c r="I1982" s="4">
        <v>-7.20879719584335E-2</v>
      </c>
      <c r="J1982" s="63">
        <f t="shared" si="237"/>
        <v>359</v>
      </c>
      <c r="K1982" s="117">
        <f t="shared" si="238"/>
        <v>1653.5</v>
      </c>
      <c r="L1982" s="104">
        <f t="shared" si="239"/>
        <v>0.79150545155664764</v>
      </c>
    </row>
    <row r="1983" spans="1:12">
      <c r="A1983" s="52">
        <v>42872.852135416666</v>
      </c>
      <c r="B1983" s="3">
        <v>-0.53635841451434052</v>
      </c>
      <c r="C1983" s="4">
        <v>0.23137005908861785</v>
      </c>
      <c r="D1983" s="63">
        <f t="shared" si="234"/>
        <v>914</v>
      </c>
      <c r="E1983" s="117">
        <f t="shared" si="235"/>
        <v>1873</v>
      </c>
      <c r="F1983" s="104">
        <f t="shared" si="236"/>
        <v>6.6189073261842785E-2</v>
      </c>
      <c r="G1983" s="52">
        <v>42873.164635416666</v>
      </c>
      <c r="H1983" s="3">
        <v>-0.65209927398062684</v>
      </c>
      <c r="I1983" s="4">
        <v>-0.19347118437725402</v>
      </c>
      <c r="J1983" s="63">
        <f t="shared" si="237"/>
        <v>679</v>
      </c>
      <c r="K1983" s="117">
        <f t="shared" si="238"/>
        <v>1077</v>
      </c>
      <c r="L1983" s="104">
        <f t="shared" si="239"/>
        <v>0.67409797076850775</v>
      </c>
    </row>
    <row r="1984" spans="1:12">
      <c r="A1984" s="52">
        <v>42872.852251157412</v>
      </c>
      <c r="B1984" s="3">
        <v>-0.49147807501777874</v>
      </c>
      <c r="C1984" s="4">
        <v>6.9525775863523806E-2</v>
      </c>
      <c r="D1984" s="63">
        <f t="shared" si="234"/>
        <v>1037</v>
      </c>
      <c r="E1984" s="117">
        <f t="shared" si="235"/>
        <v>1373.5</v>
      </c>
      <c r="F1984" s="104">
        <f t="shared" si="236"/>
        <v>-0.46108183645923828</v>
      </c>
      <c r="G1984" s="52">
        <v>42873.164751157412</v>
      </c>
      <c r="H1984" s="3">
        <v>-0.63473199495064014</v>
      </c>
      <c r="I1984" s="4">
        <v>-0.15301011357098052</v>
      </c>
      <c r="J1984" s="63">
        <f t="shared" si="237"/>
        <v>704</v>
      </c>
      <c r="K1984" s="117">
        <f t="shared" si="238"/>
        <v>1290</v>
      </c>
      <c r="L1984" s="104">
        <f t="shared" si="239"/>
        <v>0.70455115663031864</v>
      </c>
    </row>
    <row r="1985" spans="1:12">
      <c r="A1985" s="52">
        <v>42872.852366898151</v>
      </c>
      <c r="B1985" s="3">
        <v>-0.63115692498050868</v>
      </c>
      <c r="C1985" s="4">
        <v>0.21113952368548111</v>
      </c>
      <c r="D1985" s="63">
        <f t="shared" si="234"/>
        <v>611</v>
      </c>
      <c r="E1985" s="117">
        <f t="shared" si="235"/>
        <v>1816</v>
      </c>
      <c r="F1985" s="104">
        <f t="shared" si="236"/>
        <v>-0.33436067619406395</v>
      </c>
      <c r="G1985" s="52">
        <v>42873.164866898151</v>
      </c>
      <c r="H1985" s="3">
        <v>-0.24226147953900637</v>
      </c>
      <c r="I1985" s="4">
        <v>0.4943670193293957</v>
      </c>
      <c r="J1985" s="63">
        <f t="shared" si="237"/>
        <v>1248</v>
      </c>
      <c r="K1985" s="117">
        <f t="shared" si="238"/>
        <v>2329</v>
      </c>
      <c r="L1985" s="104">
        <f t="shared" si="239"/>
        <v>-0.22998955729928708</v>
      </c>
    </row>
    <row r="1986" spans="1:12">
      <c r="A1986" s="52">
        <v>42872.852482638889</v>
      </c>
      <c r="B1986" s="3">
        <v>-0.58710791696525888</v>
      </c>
      <c r="C1986" s="4">
        <v>-0.17324064897411903</v>
      </c>
      <c r="D1986" s="63">
        <f t="shared" si="234"/>
        <v>749</v>
      </c>
      <c r="E1986" s="117">
        <f t="shared" si="235"/>
        <v>381.5</v>
      </c>
      <c r="F1986" s="104">
        <f t="shared" si="236"/>
        <v>-0.43179843781962646</v>
      </c>
      <c r="G1986" s="52">
        <v>42873.164982638889</v>
      </c>
      <c r="H1986" s="3">
        <v>-0.5321911474015244</v>
      </c>
      <c r="I1986" s="4">
        <v>0.15044791747607084</v>
      </c>
      <c r="J1986" s="63">
        <f t="shared" si="237"/>
        <v>899</v>
      </c>
      <c r="K1986" s="117">
        <f t="shared" si="238"/>
        <v>2188</v>
      </c>
      <c r="L1986" s="104">
        <f t="shared" si="239"/>
        <v>0.75644105568468789</v>
      </c>
    </row>
    <row r="1987" spans="1:12">
      <c r="A1987" s="52">
        <v>42872.852598379628</v>
      </c>
      <c r="B1987" s="3">
        <v>3.2290522129842597E-2</v>
      </c>
      <c r="C1987" s="4">
        <v>0.85851665658585907</v>
      </c>
      <c r="D1987" s="63">
        <f t="shared" si="234"/>
        <v>1952</v>
      </c>
      <c r="E1987" s="117">
        <f t="shared" si="235"/>
        <v>2492</v>
      </c>
      <c r="F1987" s="104">
        <f t="shared" si="236"/>
        <v>0.25314500976612947</v>
      </c>
      <c r="G1987" s="52">
        <v>42873.165098379628</v>
      </c>
      <c r="H1987" s="3">
        <v>-0.63850396654566377</v>
      </c>
      <c r="I1987" s="4">
        <v>-0.11254904276470701</v>
      </c>
      <c r="J1987" s="63">
        <f t="shared" si="237"/>
        <v>700</v>
      </c>
      <c r="K1987" s="117">
        <f t="shared" si="238"/>
        <v>1463</v>
      </c>
      <c r="L1987" s="104">
        <f t="shared" si="239"/>
        <v>0.85004814469898404</v>
      </c>
    </row>
    <row r="1988" spans="1:12">
      <c r="A1988" s="52">
        <v>42872.852714120367</v>
      </c>
      <c r="B1988" s="3">
        <v>-0.26404627384150031</v>
      </c>
      <c r="C1988" s="4">
        <v>0.57528916094194271</v>
      </c>
      <c r="D1988" s="63">
        <f t="shared" si="234"/>
        <v>1547</v>
      </c>
      <c r="E1988" s="117">
        <f t="shared" si="235"/>
        <v>2366.5</v>
      </c>
      <c r="F1988" s="104">
        <f t="shared" si="236"/>
        <v>-0.71238074164522025</v>
      </c>
      <c r="G1988" s="52">
        <v>42873.165214120367</v>
      </c>
      <c r="H1988" s="3">
        <v>-0.68334224656246001</v>
      </c>
      <c r="I1988" s="4">
        <v>0.3527532715074384</v>
      </c>
      <c r="J1988" s="63">
        <f t="shared" si="237"/>
        <v>624</v>
      </c>
      <c r="K1988" s="117">
        <f t="shared" si="238"/>
        <v>2310.5</v>
      </c>
      <c r="L1988" s="104">
        <f t="shared" si="239"/>
        <v>0.82391851616256118</v>
      </c>
    </row>
    <row r="1989" spans="1:12">
      <c r="A1989" s="52">
        <v>42872.852829861105</v>
      </c>
      <c r="B1989" s="3">
        <v>-0.44831225988144568</v>
      </c>
      <c r="C1989" s="4">
        <v>0.1706784528792076</v>
      </c>
      <c r="D1989" s="63">
        <f t="shared" si="234"/>
        <v>1179</v>
      </c>
      <c r="E1989" s="117">
        <f t="shared" si="235"/>
        <v>1711.5</v>
      </c>
      <c r="F1989" s="104">
        <f t="shared" si="236"/>
        <v>-0.21952165073654706</v>
      </c>
      <c r="G1989" s="52">
        <v>42873.165329861105</v>
      </c>
      <c r="H1989" s="3">
        <v>-0.71372602459585399</v>
      </c>
      <c r="I1989" s="4">
        <v>-9.2318507361570254E-2</v>
      </c>
      <c r="J1989" s="63">
        <f t="shared" si="237"/>
        <v>576</v>
      </c>
      <c r="K1989" s="117">
        <f t="shared" si="238"/>
        <v>1574</v>
      </c>
      <c r="L1989" s="104">
        <f t="shared" si="239"/>
        <v>0.79165453018910525</v>
      </c>
    </row>
    <row r="1990" spans="1:12">
      <c r="A1990" s="52">
        <v>42872.852945601851</v>
      </c>
      <c r="B1990" s="3">
        <v>-0.50127626023275296</v>
      </c>
      <c r="C1990" s="4">
        <v>-1.1396365749023222E-2</v>
      </c>
      <c r="D1990" s="63">
        <f t="shared" si="234"/>
        <v>1007</v>
      </c>
      <c r="E1990" s="117">
        <f t="shared" si="235"/>
        <v>1048</v>
      </c>
      <c r="F1990" s="104">
        <f t="shared" si="236"/>
        <v>0.34916736210203736</v>
      </c>
      <c r="G1990" s="52">
        <v>42873.165445601851</v>
      </c>
      <c r="H1990" s="3">
        <v>-0.62840131096861374</v>
      </c>
      <c r="I1990" s="4">
        <v>-0.25416279058666608</v>
      </c>
      <c r="J1990" s="63">
        <f t="shared" si="237"/>
        <v>716</v>
      </c>
      <c r="K1990" s="117">
        <f t="shared" si="238"/>
        <v>664.5</v>
      </c>
      <c r="L1990" s="104">
        <f t="shared" si="239"/>
        <v>0.35280606975341594</v>
      </c>
    </row>
    <row r="1991" spans="1:12">
      <c r="A1991" s="52">
        <v>42872.853061342597</v>
      </c>
      <c r="B1991" s="3">
        <v>-0.57869474008718835</v>
      </c>
      <c r="C1991" s="4">
        <v>-0.15301011357098226</v>
      </c>
      <c r="D1991" s="63">
        <f t="shared" si="234"/>
        <v>780</v>
      </c>
      <c r="E1991" s="117">
        <f t="shared" si="235"/>
        <v>437</v>
      </c>
      <c r="F1991" s="104">
        <f t="shared" si="236"/>
        <v>0.69034118328118499</v>
      </c>
      <c r="G1991" s="52">
        <v>42873.165561342597</v>
      </c>
      <c r="H1991" s="3">
        <v>-0.65021440021820576</v>
      </c>
      <c r="I1991" s="4">
        <v>-0.17324064897411903</v>
      </c>
      <c r="J1991" s="63">
        <f t="shared" si="237"/>
        <v>681</v>
      </c>
      <c r="K1991" s="117">
        <f t="shared" si="238"/>
        <v>1139</v>
      </c>
      <c r="L1991" s="104">
        <f t="shared" si="239"/>
        <v>1.7176655491185893E-2</v>
      </c>
    </row>
    <row r="1992" spans="1:12">
      <c r="A1992" s="52">
        <v>42872.853177083336</v>
      </c>
      <c r="B1992" s="3">
        <v>-0.6183793885303307</v>
      </c>
      <c r="C1992" s="4">
        <v>-0.17324064897411903</v>
      </c>
      <c r="D1992" s="63">
        <f t="shared" si="234"/>
        <v>655</v>
      </c>
      <c r="E1992" s="117">
        <f t="shared" si="235"/>
        <v>381.5</v>
      </c>
      <c r="F1992" s="104">
        <f t="shared" si="236"/>
        <v>0.37397327044618456</v>
      </c>
      <c r="G1992" s="52">
        <v>42873.165677083336</v>
      </c>
      <c r="H1992" s="3">
        <v>-0.63023595248637621</v>
      </c>
      <c r="I1992" s="4">
        <v>-1.1396365749023222E-2</v>
      </c>
      <c r="J1992" s="63">
        <f t="shared" si="237"/>
        <v>711</v>
      </c>
      <c r="K1992" s="117">
        <f t="shared" si="238"/>
        <v>1877.5</v>
      </c>
      <c r="L1992" s="104">
        <f t="shared" si="239"/>
        <v>-7.6859818256513918E-2</v>
      </c>
    </row>
    <row r="1993" spans="1:12">
      <c r="A1993" s="52">
        <v>42872.853292824075</v>
      </c>
      <c r="B1993" s="3">
        <v>-0.7536923866177353</v>
      </c>
      <c r="C1993" s="4">
        <v>-7.20879719584335E-2</v>
      </c>
      <c r="D1993" s="63">
        <f t="shared" si="234"/>
        <v>192</v>
      </c>
      <c r="E1993" s="117">
        <f t="shared" si="235"/>
        <v>792.5</v>
      </c>
      <c r="F1993" s="104">
        <f t="shared" si="236"/>
        <v>0.17563756047049986</v>
      </c>
      <c r="G1993" s="52">
        <v>42873.165792824075</v>
      </c>
      <c r="H1993" s="3">
        <v>-0.58709223402808419</v>
      </c>
      <c r="I1993" s="4">
        <v>8.8341696541135353E-3</v>
      </c>
      <c r="J1993" s="63">
        <f t="shared" si="237"/>
        <v>799</v>
      </c>
      <c r="K1993" s="117">
        <f t="shared" si="238"/>
        <v>1934.5</v>
      </c>
      <c r="L1993" s="104">
        <f t="shared" si="239"/>
        <v>-1.2713348449961446E-2</v>
      </c>
    </row>
    <row r="1994" spans="1:12">
      <c r="A1994" s="52">
        <v>42872.853408564813</v>
      </c>
      <c r="B1994" s="3">
        <v>-0.75932371114335984</v>
      </c>
      <c r="C1994" s="4">
        <v>-0.23393225518352931</v>
      </c>
      <c r="D1994" s="63">
        <f t="shared" si="234"/>
        <v>172</v>
      </c>
      <c r="E1994" s="117">
        <f t="shared" si="235"/>
        <v>200.5</v>
      </c>
      <c r="F1994" s="104">
        <f t="shared" si="236"/>
        <v>0.18819165088987838</v>
      </c>
      <c r="G1994" s="52">
        <v>42873.165908564813</v>
      </c>
      <c r="H1994" s="3">
        <v>-0.56577969713411136</v>
      </c>
      <c r="I1994" s="4">
        <v>-0.23393225518352931</v>
      </c>
      <c r="J1994" s="63">
        <f t="shared" si="237"/>
        <v>838</v>
      </c>
      <c r="K1994" s="117">
        <f t="shared" si="238"/>
        <v>789</v>
      </c>
      <c r="L1994" s="104">
        <f t="shared" si="239"/>
        <v>-8.8088933876579179E-2</v>
      </c>
    </row>
    <row r="1995" spans="1:12">
      <c r="A1995" s="52">
        <v>42872.853524305552</v>
      </c>
      <c r="B1995" s="3">
        <v>-0.69057100473703015</v>
      </c>
      <c r="C1995" s="4">
        <v>-0.1327795781678455</v>
      </c>
      <c r="D1995" s="63">
        <f t="shared" si="234"/>
        <v>399</v>
      </c>
      <c r="E1995" s="117">
        <f t="shared" si="235"/>
        <v>531.5</v>
      </c>
      <c r="F1995" s="104">
        <f t="shared" si="236"/>
        <v>-0.33399803578294723</v>
      </c>
      <c r="G1995" s="52">
        <v>42873.166024305552</v>
      </c>
      <c r="H1995" s="3">
        <v>-0.81661045262963439</v>
      </c>
      <c r="I1995" s="4">
        <v>-0.1327795781678455</v>
      </c>
      <c r="J1995" s="63">
        <f t="shared" si="237"/>
        <v>362</v>
      </c>
      <c r="K1995" s="117">
        <f t="shared" si="238"/>
        <v>1368</v>
      </c>
      <c r="L1995" s="104">
        <f t="shared" si="239"/>
        <v>0.93473551004418998</v>
      </c>
    </row>
    <row r="1996" spans="1:12">
      <c r="A1996" s="52">
        <v>42872.853640046291</v>
      </c>
      <c r="B1996" s="3">
        <v>-0.72254366717797092</v>
      </c>
      <c r="C1996" s="4">
        <v>0.10998684666979731</v>
      </c>
      <c r="D1996" s="63">
        <f t="shared" si="234"/>
        <v>290</v>
      </c>
      <c r="E1996" s="117">
        <f t="shared" si="235"/>
        <v>1519</v>
      </c>
      <c r="F1996" s="104">
        <f t="shared" si="236"/>
        <v>0.76825170890630845</v>
      </c>
      <c r="G1996" s="52">
        <v>42873.166140046291</v>
      </c>
      <c r="H1996" s="3">
        <v>-0.68877422629197149</v>
      </c>
      <c r="I1996" s="4">
        <v>-0.11254904276470701</v>
      </c>
      <c r="J1996" s="63">
        <f t="shared" si="237"/>
        <v>613</v>
      </c>
      <c r="K1996" s="117">
        <f t="shared" si="238"/>
        <v>1463</v>
      </c>
      <c r="L1996" s="104">
        <f t="shared" si="239"/>
        <v>0.9211144013418413</v>
      </c>
    </row>
    <row r="1997" spans="1:12">
      <c r="A1997" s="52">
        <v>42872.853755787037</v>
      </c>
      <c r="B1997" s="3">
        <v>-0.70703074331764382</v>
      </c>
      <c r="C1997" s="4">
        <v>-7.20879719584335E-2</v>
      </c>
      <c r="D1997" s="63">
        <f t="shared" si="234"/>
        <v>343</v>
      </c>
      <c r="E1997" s="117">
        <f t="shared" si="235"/>
        <v>792.5</v>
      </c>
      <c r="F1997" s="104">
        <f t="shared" si="236"/>
        <v>0.85808640445679374</v>
      </c>
      <c r="G1997" s="52">
        <v>42873.166255787037</v>
      </c>
      <c r="H1997" s="3">
        <v>-0.65464908940021349</v>
      </c>
      <c r="I1997" s="4">
        <v>-7.20879719584335E-2</v>
      </c>
      <c r="J1997" s="63">
        <f t="shared" si="237"/>
        <v>673</v>
      </c>
      <c r="K1997" s="117">
        <f t="shared" si="238"/>
        <v>1653.5</v>
      </c>
      <c r="L1997" s="104">
        <f t="shared" si="239"/>
        <v>0.27371097877091682</v>
      </c>
    </row>
    <row r="1998" spans="1:12">
      <c r="A1998" s="52">
        <v>42872.853871527783</v>
      </c>
      <c r="B1998" s="3">
        <v>-0.48023113880216328</v>
      </c>
      <c r="C1998" s="4">
        <v>-5.1857436555298481E-2</v>
      </c>
      <c r="D1998" s="63">
        <f t="shared" si="234"/>
        <v>1081</v>
      </c>
      <c r="E1998" s="117">
        <f t="shared" si="235"/>
        <v>836</v>
      </c>
      <c r="F1998" s="104">
        <f t="shared" si="236"/>
        <v>0.5216451873417155</v>
      </c>
      <c r="G1998" s="52">
        <v>42873.166371527783</v>
      </c>
      <c r="H1998" s="3">
        <v>-0.15951830720520296</v>
      </c>
      <c r="I1998" s="4">
        <v>0.15044791747607084</v>
      </c>
      <c r="J1998" s="63">
        <f t="shared" si="237"/>
        <v>1312</v>
      </c>
      <c r="K1998" s="117">
        <f t="shared" si="238"/>
        <v>2188</v>
      </c>
      <c r="L1998" s="104">
        <f t="shared" si="239"/>
        <v>-4.4982622140186924E-2</v>
      </c>
    </row>
    <row r="1999" spans="1:12">
      <c r="A1999" s="52">
        <v>42872.853987268521</v>
      </c>
      <c r="B1999" s="3">
        <v>-0.67475240607506159</v>
      </c>
      <c r="C1999" s="4">
        <v>-1.1396365749023222E-2</v>
      </c>
      <c r="D1999" s="63">
        <f t="shared" si="234"/>
        <v>457</v>
      </c>
      <c r="E1999" s="117">
        <f t="shared" si="235"/>
        <v>1048</v>
      </c>
      <c r="F1999" s="104">
        <f t="shared" si="236"/>
        <v>0.604494436239424</v>
      </c>
      <c r="G1999" s="52">
        <v>42873.166487268521</v>
      </c>
      <c r="H1999" s="3">
        <v>-0.26862417832539504</v>
      </c>
      <c r="I1999" s="4">
        <v>2.9064705057250291E-2</v>
      </c>
      <c r="J1999" s="63">
        <f t="shared" si="237"/>
        <v>1224</v>
      </c>
      <c r="K1999" s="117">
        <f t="shared" si="238"/>
        <v>1989.5</v>
      </c>
      <c r="L1999" s="104">
        <f t="shared" si="239"/>
        <v>0.51066172459825032</v>
      </c>
    </row>
    <row r="2000" spans="1:12">
      <c r="A2000" s="52">
        <v>42872.85410300926</v>
      </c>
      <c r="B2000" s="3">
        <v>-0.42975534162529544</v>
      </c>
      <c r="C2000" s="4">
        <v>0.15044791747607084</v>
      </c>
      <c r="D2000" s="63">
        <f t="shared" si="234"/>
        <v>1237</v>
      </c>
      <c r="E2000" s="117">
        <f t="shared" si="235"/>
        <v>1659</v>
      </c>
      <c r="F2000" s="104">
        <f t="shared" si="236"/>
        <v>0.43903538784404761</v>
      </c>
      <c r="G2000" s="52">
        <v>42873.16660300926</v>
      </c>
      <c r="H2000" s="3">
        <v>-0.82520504621563584</v>
      </c>
      <c r="I2000" s="4">
        <v>0.25160059449175465</v>
      </c>
      <c r="J2000" s="63">
        <f t="shared" si="237"/>
        <v>339</v>
      </c>
      <c r="K2000" s="117">
        <f t="shared" si="238"/>
        <v>2275</v>
      </c>
      <c r="L2000" s="104">
        <f t="shared" si="239"/>
        <v>0.72901502931385742</v>
      </c>
    </row>
    <row r="2001" spans="1:12">
      <c r="A2001" s="52">
        <v>42872.854218749999</v>
      </c>
      <c r="B2001" s="3">
        <v>-0.56450190957441349</v>
      </c>
      <c r="C2001" s="4">
        <v>2.9064705057250291E-2</v>
      </c>
      <c r="D2001" s="63">
        <f t="shared" si="234"/>
        <v>835</v>
      </c>
      <c r="E2001" s="117">
        <f t="shared" si="235"/>
        <v>1226.5</v>
      </c>
      <c r="F2001" s="104">
        <f t="shared" si="236"/>
        <v>-0.75917177571837813</v>
      </c>
      <c r="G2001" s="52">
        <v>42873.166718749999</v>
      </c>
      <c r="H2001" s="3">
        <v>-0.65448231020763048</v>
      </c>
      <c r="I2001" s="4">
        <v>-0.15301011357098052</v>
      </c>
      <c r="J2001" s="63">
        <f t="shared" si="237"/>
        <v>675</v>
      </c>
      <c r="K2001" s="117">
        <f t="shared" si="238"/>
        <v>1290</v>
      </c>
      <c r="L2001" s="104">
        <f t="shared" si="239"/>
        <v>0.13836778493708615</v>
      </c>
    </row>
    <row r="2002" spans="1:12">
      <c r="A2002" s="52">
        <v>42872.854334490738</v>
      </c>
      <c r="B2002" s="3">
        <v>-0.65994344593247767</v>
      </c>
      <c r="C2002" s="4">
        <v>-0.1327795781678455</v>
      </c>
      <c r="D2002" s="63">
        <f t="shared" si="234"/>
        <v>505</v>
      </c>
      <c r="E2002" s="117">
        <f t="shared" si="235"/>
        <v>531.5</v>
      </c>
      <c r="F2002" s="104">
        <f t="shared" si="236"/>
        <v>-0.66063534088505271</v>
      </c>
      <c r="G2002" s="52">
        <v>42873.166834490738</v>
      </c>
      <c r="H2002" s="3">
        <v>-0.62413252016873244</v>
      </c>
      <c r="I2002" s="4">
        <v>8.8341696541135353E-3</v>
      </c>
      <c r="J2002" s="63">
        <f t="shared" si="237"/>
        <v>726</v>
      </c>
      <c r="K2002" s="117">
        <f t="shared" si="238"/>
        <v>1934.5</v>
      </c>
      <c r="L2002" s="104">
        <f t="shared" si="239"/>
        <v>0.47422807164183106</v>
      </c>
    </row>
    <row r="2003" spans="1:12">
      <c r="A2003" s="52">
        <v>42872.854450231476</v>
      </c>
      <c r="B2003" s="3">
        <v>-0.55600075774886604</v>
      </c>
      <c r="C2003" s="4">
        <v>-9.2318507361570254E-2</v>
      </c>
      <c r="D2003" s="63">
        <f t="shared" si="234"/>
        <v>868</v>
      </c>
      <c r="E2003" s="117">
        <f t="shared" si="235"/>
        <v>719</v>
      </c>
      <c r="F2003" s="104">
        <f t="shared" si="236"/>
        <v>-0.66982592119077122</v>
      </c>
      <c r="G2003" s="52">
        <v>42873.166950231476</v>
      </c>
      <c r="H2003" s="3">
        <v>-0.41377684365189454</v>
      </c>
      <c r="I2003" s="4">
        <v>-0.15301011357098226</v>
      </c>
      <c r="J2003" s="63">
        <f t="shared" si="237"/>
        <v>1069</v>
      </c>
      <c r="K2003" s="117">
        <f t="shared" si="238"/>
        <v>1226.5</v>
      </c>
      <c r="L2003" s="104">
        <f t="shared" si="239"/>
        <v>0.49748310945793806</v>
      </c>
    </row>
    <row r="2004" spans="1:12">
      <c r="A2004" s="52">
        <v>42872.854565972222</v>
      </c>
      <c r="B2004" s="3">
        <v>-0.59867258434462645</v>
      </c>
      <c r="C2004" s="4">
        <v>8.8341696541135353E-3</v>
      </c>
      <c r="D2004" s="63">
        <f t="shared" si="234"/>
        <v>712</v>
      </c>
      <c r="E2004" s="117">
        <f t="shared" si="235"/>
        <v>1139.5</v>
      </c>
      <c r="F2004" s="104">
        <f t="shared" si="236"/>
        <v>-0.65508062320404281</v>
      </c>
      <c r="G2004" s="52">
        <v>42873.167065972222</v>
      </c>
      <c r="H2004" s="3">
        <v>-0.41142097435771935</v>
      </c>
      <c r="I2004" s="4">
        <v>-0.25416279058666608</v>
      </c>
      <c r="J2004" s="63">
        <f t="shared" si="237"/>
        <v>1074</v>
      </c>
      <c r="K2004" s="117">
        <f t="shared" si="238"/>
        <v>664.5</v>
      </c>
      <c r="L2004" s="104">
        <f t="shared" si="239"/>
        <v>0.56525739968736388</v>
      </c>
    </row>
    <row r="2005" spans="1:12">
      <c r="A2005" s="52">
        <v>42872.854681712968</v>
      </c>
      <c r="B2005" s="3">
        <v>-0.33266086724634514</v>
      </c>
      <c r="C2005" s="4">
        <v>-0.33508493219921309</v>
      </c>
      <c r="D2005" s="63">
        <f t="shared" si="234"/>
        <v>1432</v>
      </c>
      <c r="E2005" s="117">
        <f t="shared" si="235"/>
        <v>43.5</v>
      </c>
      <c r="F2005" s="104">
        <f t="shared" si="236"/>
        <v>0.65495365479472301</v>
      </c>
      <c r="G2005" s="52">
        <v>42873.167181712968</v>
      </c>
      <c r="H2005" s="3">
        <v>-0.45345783700811959</v>
      </c>
      <c r="I2005" s="4">
        <v>4.9295240460387052E-2</v>
      </c>
      <c r="J2005" s="63">
        <f t="shared" si="237"/>
        <v>1025</v>
      </c>
      <c r="K2005" s="117">
        <f t="shared" si="238"/>
        <v>2037</v>
      </c>
      <c r="L2005" s="104">
        <f t="shared" si="239"/>
        <v>0.54101395027583077</v>
      </c>
    </row>
    <row r="2006" spans="1:12">
      <c r="A2006" s="52">
        <v>42872.854797453707</v>
      </c>
      <c r="B2006" s="3">
        <v>-0.58679326701957246</v>
      </c>
      <c r="C2006" s="4">
        <v>-0.23393225518352931</v>
      </c>
      <c r="D2006" s="63">
        <f t="shared" ref="D2006:D2069" si="240">_xlfn.RANK.AVG(B2006,B$21:B$2541,1)</f>
        <v>751</v>
      </c>
      <c r="E2006" s="117">
        <f t="shared" ref="E2006:E2069" si="241">_xlfn.RANK.AVG(C2006,C$21:C$2541,1)</f>
        <v>200.5</v>
      </c>
      <c r="F2006" s="104">
        <f t="shared" ref="F2006:F2069" si="242">CORREL(D2011:D2015,E2006:E2010)</f>
        <v>0.64451984782997873</v>
      </c>
      <c r="G2006" s="52">
        <v>42873.167297453707</v>
      </c>
      <c r="H2006" s="3">
        <v>-0.4234996281161354</v>
      </c>
      <c r="I2006" s="4">
        <v>2.9064705057250291E-2</v>
      </c>
      <c r="J2006" s="63">
        <f t="shared" ref="J2006:J2069" si="243">_xlfn.RANK.AVG(H2006,H$21:H$2361,1)</f>
        <v>1059</v>
      </c>
      <c r="K2006" s="117">
        <f t="shared" ref="K2006:K2069" si="244">_xlfn.RANK.AVG(I2006,I$21:I$2361,1)</f>
        <v>1989.5</v>
      </c>
      <c r="L2006" s="104">
        <f t="shared" ref="L2006:L2069" si="245">CORREL(J2011:J2015,K2006:K2010)</f>
        <v>0.55063909189422011</v>
      </c>
    </row>
    <row r="2007" spans="1:12">
      <c r="A2007" s="52">
        <v>42872.854913194446</v>
      </c>
      <c r="B2007" s="3">
        <v>-0.5060792240964026</v>
      </c>
      <c r="C2007" s="4">
        <v>-0.27439332598980282</v>
      </c>
      <c r="D2007" s="63">
        <f t="shared" si="240"/>
        <v>989</v>
      </c>
      <c r="E2007" s="117">
        <f t="shared" si="241"/>
        <v>116</v>
      </c>
      <c r="F2007" s="104">
        <f t="shared" si="242"/>
        <v>0.32056897953215224</v>
      </c>
      <c r="G2007" s="52">
        <v>42873.167413194446</v>
      </c>
      <c r="H2007" s="3">
        <v>-0.58450962583651433</v>
      </c>
      <c r="I2007" s="4">
        <v>0.13021738207293407</v>
      </c>
      <c r="J2007" s="63">
        <f t="shared" si="243"/>
        <v>804</v>
      </c>
      <c r="K2007" s="117">
        <f t="shared" si="244"/>
        <v>2166</v>
      </c>
      <c r="L2007" s="104">
        <f t="shared" si="245"/>
        <v>0.31919693125864146</v>
      </c>
    </row>
    <row r="2008" spans="1:12">
      <c r="A2008" s="52">
        <v>42872.855028935184</v>
      </c>
      <c r="B2008" s="3">
        <v>-0.64236665982902796</v>
      </c>
      <c r="C2008" s="4">
        <v>-0.3148543967960763</v>
      </c>
      <c r="D2008" s="63">
        <f t="shared" si="240"/>
        <v>566</v>
      </c>
      <c r="E2008" s="117">
        <f t="shared" si="241"/>
        <v>62</v>
      </c>
      <c r="F2008" s="104">
        <f t="shared" si="242"/>
        <v>-0.31416172197513892</v>
      </c>
      <c r="G2008" s="52">
        <v>42873.167528935184</v>
      </c>
      <c r="H2008" s="3">
        <v>-0.76961016209920441</v>
      </c>
      <c r="I2008" s="4">
        <v>-0.11254904276470701</v>
      </c>
      <c r="J2008" s="63">
        <f t="shared" si="243"/>
        <v>460</v>
      </c>
      <c r="K2008" s="117">
        <f t="shared" si="244"/>
        <v>1463</v>
      </c>
      <c r="L2008" s="104">
        <f t="shared" si="245"/>
        <v>0.44842385792240924</v>
      </c>
    </row>
    <row r="2009" spans="1:12">
      <c r="A2009" s="52">
        <v>42872.855144675923</v>
      </c>
      <c r="B2009" s="3">
        <v>-0.69474309275874013</v>
      </c>
      <c r="C2009" s="4">
        <v>-0.11254904276470701</v>
      </c>
      <c r="D2009" s="63">
        <f t="shared" si="240"/>
        <v>382</v>
      </c>
      <c r="E2009" s="117">
        <f t="shared" si="241"/>
        <v>618.5</v>
      </c>
      <c r="F2009" s="104">
        <f t="shared" si="242"/>
        <v>-0.45181866022141937</v>
      </c>
      <c r="G2009" s="52">
        <v>42873.167644675923</v>
      </c>
      <c r="H2009" s="3">
        <v>-0.85021377315369306</v>
      </c>
      <c r="I2009" s="4">
        <v>0.1706784528792076</v>
      </c>
      <c r="J2009" s="63">
        <f t="shared" si="243"/>
        <v>298</v>
      </c>
      <c r="K2009" s="117">
        <f t="shared" si="244"/>
        <v>2210.5</v>
      </c>
      <c r="L2009" s="104">
        <f t="shared" si="245"/>
        <v>-0.35901339820969558</v>
      </c>
    </row>
    <row r="2010" spans="1:12">
      <c r="A2010" s="52">
        <v>42872.855260416662</v>
      </c>
      <c r="B2010" s="3">
        <v>-0.47953756308352069</v>
      </c>
      <c r="C2010" s="4">
        <v>6.9525775863523806E-2</v>
      </c>
      <c r="D2010" s="63">
        <f t="shared" si="240"/>
        <v>1082</v>
      </c>
      <c r="E2010" s="117">
        <f t="shared" si="241"/>
        <v>1373.5</v>
      </c>
      <c r="F2010" s="104">
        <f t="shared" si="242"/>
        <v>0.1567790291064631</v>
      </c>
      <c r="G2010" s="52">
        <v>42873.167760416662</v>
      </c>
      <c r="H2010" s="3">
        <v>-0.8589176260292587</v>
      </c>
      <c r="I2010" s="4">
        <v>0.10998684666979731</v>
      </c>
      <c r="J2010" s="63">
        <f t="shared" si="243"/>
        <v>283</v>
      </c>
      <c r="K2010" s="117">
        <f t="shared" si="244"/>
        <v>2140</v>
      </c>
      <c r="L2010" s="104">
        <f t="shared" si="245"/>
        <v>0.43055988837222631</v>
      </c>
    </row>
    <row r="2011" spans="1:12">
      <c r="A2011" s="52">
        <v>42872.855376157408</v>
      </c>
      <c r="B2011" s="3">
        <v>-0.65073366919649134</v>
      </c>
      <c r="C2011" s="4">
        <v>1.5463548602925106</v>
      </c>
      <c r="D2011" s="63">
        <f t="shared" si="240"/>
        <v>537</v>
      </c>
      <c r="E2011" s="117">
        <f t="shared" si="241"/>
        <v>2520</v>
      </c>
      <c r="F2011" s="104">
        <f t="shared" si="242"/>
        <v>0.71645565386421428</v>
      </c>
      <c r="G2011" s="52">
        <v>42873.167876157408</v>
      </c>
      <c r="H2011" s="3">
        <v>-0.69156370054460148</v>
      </c>
      <c r="I2011" s="4">
        <v>-5.1857436555296739E-2</v>
      </c>
      <c r="J2011" s="63">
        <f t="shared" si="243"/>
        <v>611</v>
      </c>
      <c r="K2011" s="117">
        <f t="shared" si="244"/>
        <v>1741</v>
      </c>
      <c r="L2011" s="104">
        <f t="shared" si="245"/>
        <v>0.29296577937670465</v>
      </c>
    </row>
    <row r="2012" spans="1:12">
      <c r="A2012" s="52">
        <v>42872.855491898154</v>
      </c>
      <c r="B2012" s="3">
        <v>-0.63805740121835508</v>
      </c>
      <c r="C2012" s="4">
        <v>0.19090898828234434</v>
      </c>
      <c r="D2012" s="63">
        <f t="shared" si="240"/>
        <v>586</v>
      </c>
      <c r="E2012" s="117">
        <f t="shared" si="241"/>
        <v>1763</v>
      </c>
      <c r="F2012" s="104">
        <f t="shared" si="242"/>
        <v>-0.23290893401366947</v>
      </c>
      <c r="G2012" s="52">
        <v>42873.167991898154</v>
      </c>
      <c r="H2012" s="3">
        <v>-0.72091252366863501</v>
      </c>
      <c r="I2012" s="4">
        <v>0.1706784528792076</v>
      </c>
      <c r="J2012" s="63">
        <f t="shared" si="243"/>
        <v>563</v>
      </c>
      <c r="K2012" s="117">
        <f t="shared" si="244"/>
        <v>2210.5</v>
      </c>
      <c r="L2012" s="104">
        <f t="shared" si="245"/>
        <v>0.30322179448987885</v>
      </c>
    </row>
    <row r="2013" spans="1:12">
      <c r="A2013" s="52">
        <v>42872.855607638892</v>
      </c>
      <c r="B2013" s="3">
        <v>-0.41116372521374095</v>
      </c>
      <c r="C2013" s="4">
        <v>0.13021738207293407</v>
      </c>
      <c r="D2013" s="63">
        <f t="shared" si="240"/>
        <v>1270</v>
      </c>
      <c r="E2013" s="117">
        <f t="shared" si="241"/>
        <v>1594</v>
      </c>
      <c r="F2013" s="104">
        <f t="shared" si="242"/>
        <v>-0.41201926137863421</v>
      </c>
      <c r="G2013" s="52">
        <v>42873.168107638892</v>
      </c>
      <c r="H2013" s="3">
        <v>-0.8058833474246615</v>
      </c>
      <c r="I2013" s="4">
        <v>0.25160059449175465</v>
      </c>
      <c r="J2013" s="63">
        <f t="shared" si="243"/>
        <v>384</v>
      </c>
      <c r="K2013" s="117">
        <f t="shared" si="244"/>
        <v>2275</v>
      </c>
      <c r="L2013" s="104">
        <f t="shared" si="245"/>
        <v>0.41978627960083603</v>
      </c>
    </row>
    <row r="2014" spans="1:12">
      <c r="A2014" s="52">
        <v>42872.855723379631</v>
      </c>
      <c r="B2014" s="3">
        <v>-6.447865280042131E-2</v>
      </c>
      <c r="C2014" s="4">
        <v>8.975631126666056E-2</v>
      </c>
      <c r="D2014" s="63">
        <f t="shared" si="240"/>
        <v>1841</v>
      </c>
      <c r="E2014" s="117">
        <f t="shared" si="241"/>
        <v>1443</v>
      </c>
      <c r="F2014" s="104">
        <f t="shared" si="242"/>
        <v>-0.62550964034691303</v>
      </c>
      <c r="G2014" s="52">
        <v>42873.168223379631</v>
      </c>
      <c r="H2014" s="3">
        <v>-0.48491646519056181</v>
      </c>
      <c r="I2014" s="4">
        <v>-0.17324064897411903</v>
      </c>
      <c r="J2014" s="63">
        <f t="shared" si="243"/>
        <v>970</v>
      </c>
      <c r="K2014" s="117">
        <f t="shared" si="244"/>
        <v>1139</v>
      </c>
      <c r="L2014" s="104">
        <f t="shared" si="245"/>
        <v>-0.16343417228496182</v>
      </c>
    </row>
    <row r="2015" spans="1:12">
      <c r="A2015" s="52">
        <v>42872.85583912037</v>
      </c>
      <c r="B2015" s="3">
        <v>-0.2202324205065154</v>
      </c>
      <c r="C2015" s="4">
        <v>0.1706784528792076</v>
      </c>
      <c r="D2015" s="63">
        <f t="shared" si="240"/>
        <v>1612</v>
      </c>
      <c r="E2015" s="117">
        <f t="shared" si="241"/>
        <v>1711.5</v>
      </c>
      <c r="F2015" s="104">
        <f t="shared" si="242"/>
        <v>1.0652231133914522E-2</v>
      </c>
      <c r="G2015" s="52">
        <v>42873.16833912037</v>
      </c>
      <c r="H2015" s="3">
        <v>0.28309857878586486</v>
      </c>
      <c r="I2015" s="4">
        <v>8.8341696541135353E-3</v>
      </c>
      <c r="J2015" s="63">
        <f t="shared" si="243"/>
        <v>1657</v>
      </c>
      <c r="K2015" s="117">
        <f t="shared" si="244"/>
        <v>1934.5</v>
      </c>
      <c r="L2015" s="104">
        <f t="shared" si="245"/>
        <v>0.73241161138368716</v>
      </c>
    </row>
    <row r="2016" spans="1:12">
      <c r="A2016" s="52">
        <v>42872.855954861108</v>
      </c>
      <c r="B2016" s="3">
        <v>-0.37876255025491584</v>
      </c>
      <c r="C2016" s="4">
        <v>-3.1626901152159978E-2</v>
      </c>
      <c r="D2016" s="63">
        <f t="shared" si="240"/>
        <v>1331</v>
      </c>
      <c r="E2016" s="117">
        <f t="shared" si="241"/>
        <v>956.5</v>
      </c>
      <c r="F2016" s="104">
        <f t="shared" si="242"/>
        <v>-6.4109406176411365E-2</v>
      </c>
      <c r="G2016" s="52">
        <v>42873.168454861108</v>
      </c>
      <c r="H2016" s="3">
        <v>-1.2196222500685923E-2</v>
      </c>
      <c r="I2016" s="4">
        <v>6.9525775863523806E-2</v>
      </c>
      <c r="J2016" s="63">
        <f t="shared" si="243"/>
        <v>1445</v>
      </c>
      <c r="K2016" s="117">
        <f t="shared" si="244"/>
        <v>2076.5</v>
      </c>
      <c r="L2016" s="104">
        <f t="shared" si="245"/>
        <v>0.52501071879828121</v>
      </c>
    </row>
    <row r="2017" spans="1:12">
      <c r="A2017" s="52">
        <v>42872.856070601847</v>
      </c>
      <c r="B2017" s="3">
        <v>-0.50401600528760049</v>
      </c>
      <c r="C2017" s="4">
        <v>8.8341696541135353E-3</v>
      </c>
      <c r="D2017" s="63">
        <f t="shared" si="240"/>
        <v>998</v>
      </c>
      <c r="E2017" s="117">
        <f t="shared" si="241"/>
        <v>1139.5</v>
      </c>
      <c r="F2017" s="104">
        <f t="shared" si="242"/>
        <v>0.78459527384450001</v>
      </c>
      <c r="G2017" s="52">
        <v>42873.168570601847</v>
      </c>
      <c r="H2017" s="3">
        <v>-0.52489439743890687</v>
      </c>
      <c r="I2017" s="4">
        <v>-7.20879719584335E-2</v>
      </c>
      <c r="J2017" s="63">
        <f t="shared" si="243"/>
        <v>913</v>
      </c>
      <c r="K2017" s="117">
        <f t="shared" si="244"/>
        <v>1653.5</v>
      </c>
      <c r="L2017" s="104">
        <f t="shared" si="245"/>
        <v>-0.60707119374388607</v>
      </c>
    </row>
    <row r="2018" spans="1:12">
      <c r="A2018" s="52">
        <v>42872.856186342593</v>
      </c>
      <c r="B2018" s="3">
        <v>-0.64076322501514982</v>
      </c>
      <c r="C2018" s="4">
        <v>-0.11254904276470701</v>
      </c>
      <c r="D2018" s="63">
        <f t="shared" si="240"/>
        <v>574</v>
      </c>
      <c r="E2018" s="117">
        <f t="shared" si="241"/>
        <v>618.5</v>
      </c>
      <c r="F2018" s="104">
        <f t="shared" si="242"/>
        <v>0.77488624017898222</v>
      </c>
      <c r="G2018" s="52">
        <v>42873.168686342593</v>
      </c>
      <c r="H2018" s="3">
        <v>-8.2837853112233628E-2</v>
      </c>
      <c r="I2018" s="4">
        <v>-5.1857436555296739E-2</v>
      </c>
      <c r="J2018" s="63">
        <f t="shared" si="243"/>
        <v>1392</v>
      </c>
      <c r="K2018" s="117">
        <f t="shared" si="244"/>
        <v>1741</v>
      </c>
      <c r="L2018" s="104">
        <f t="shared" si="245"/>
        <v>-0.11300669077766952</v>
      </c>
    </row>
    <row r="2019" spans="1:12">
      <c r="A2019" s="52">
        <v>42872.856302083339</v>
      </c>
      <c r="B2019" s="3">
        <v>-0.52571787893945254</v>
      </c>
      <c r="C2019" s="4">
        <v>-0.15301011357098226</v>
      </c>
      <c r="D2019" s="63">
        <f t="shared" si="240"/>
        <v>939</v>
      </c>
      <c r="E2019" s="117">
        <f t="shared" si="241"/>
        <v>437</v>
      </c>
      <c r="F2019" s="104">
        <f t="shared" si="242"/>
        <v>0.82860293170788557</v>
      </c>
      <c r="G2019" s="52">
        <v>42873.168802083339</v>
      </c>
      <c r="H2019" s="3">
        <v>-0.52673809898720836</v>
      </c>
      <c r="I2019" s="4">
        <v>-7.20879719584335E-2</v>
      </c>
      <c r="J2019" s="63">
        <f t="shared" si="243"/>
        <v>909</v>
      </c>
      <c r="K2019" s="117">
        <f t="shared" si="244"/>
        <v>1653.5</v>
      </c>
      <c r="L2019" s="104">
        <f t="shared" si="245"/>
        <v>0.12658693437863955</v>
      </c>
    </row>
    <row r="2020" spans="1:12">
      <c r="A2020" s="52">
        <v>42872.856417824078</v>
      </c>
      <c r="B2020" s="3">
        <v>-0.45866276788786703</v>
      </c>
      <c r="C2020" s="4">
        <v>-0.15301011357098052</v>
      </c>
      <c r="D2020" s="63">
        <f t="shared" si="240"/>
        <v>1141</v>
      </c>
      <c r="E2020" s="117">
        <f t="shared" si="241"/>
        <v>474.5</v>
      </c>
      <c r="F2020" s="104">
        <f t="shared" si="242"/>
        <v>0.8490019528584748</v>
      </c>
      <c r="G2020" s="52">
        <v>42873.168917824078</v>
      </c>
      <c r="H2020" s="3">
        <v>-0.47965406940137084</v>
      </c>
      <c r="I2020" s="4">
        <v>-1.1396365749023222E-2</v>
      </c>
      <c r="J2020" s="63">
        <f t="shared" si="243"/>
        <v>979</v>
      </c>
      <c r="K2020" s="117">
        <f t="shared" si="244"/>
        <v>1877.5</v>
      </c>
      <c r="L2020" s="104">
        <f t="shared" si="245"/>
        <v>-0.91092597987382029</v>
      </c>
    </row>
    <row r="2021" spans="1:12">
      <c r="A2021" s="52">
        <v>42872.856533564816</v>
      </c>
      <c r="B2021" s="3">
        <v>-0.47081405926145947</v>
      </c>
      <c r="C2021" s="4">
        <v>0.1706784528792076</v>
      </c>
      <c r="D2021" s="63">
        <f t="shared" si="240"/>
        <v>1110</v>
      </c>
      <c r="E2021" s="117">
        <f t="shared" si="241"/>
        <v>1711.5</v>
      </c>
      <c r="F2021" s="104">
        <f t="shared" si="242"/>
        <v>0.77488049057447583</v>
      </c>
      <c r="G2021" s="52">
        <v>42873.169033564816</v>
      </c>
      <c r="H2021" s="3">
        <v>-0.63136998390758126</v>
      </c>
      <c r="I2021" s="4">
        <v>6.9525775863523806E-2</v>
      </c>
      <c r="J2021" s="63">
        <f t="shared" si="243"/>
        <v>710</v>
      </c>
      <c r="K2021" s="117">
        <f t="shared" si="244"/>
        <v>2076.5</v>
      </c>
      <c r="L2021" s="104">
        <f t="shared" si="245"/>
        <v>-0.97846457643608553</v>
      </c>
    </row>
    <row r="2022" spans="1:12">
      <c r="A2022" s="52">
        <v>42872.856649305555</v>
      </c>
      <c r="B2022" s="3">
        <v>-0.46917301001198114</v>
      </c>
      <c r="C2022" s="4">
        <v>0.10998684666979731</v>
      </c>
      <c r="D2022" s="63">
        <f t="shared" si="240"/>
        <v>1114</v>
      </c>
      <c r="E2022" s="117">
        <f t="shared" si="241"/>
        <v>1519</v>
      </c>
      <c r="F2022" s="104">
        <f t="shared" si="242"/>
        <v>0.51099410755026553</v>
      </c>
      <c r="G2022" s="52">
        <v>42873.169149305555</v>
      </c>
      <c r="H2022" s="3">
        <v>-0.72888828185155963</v>
      </c>
      <c r="I2022" s="4">
        <v>4.9295240460387052E-2</v>
      </c>
      <c r="J2022" s="63">
        <f t="shared" si="243"/>
        <v>540</v>
      </c>
      <c r="K2022" s="117">
        <f t="shared" si="244"/>
        <v>2037</v>
      </c>
      <c r="L2022" s="104">
        <f t="shared" si="245"/>
        <v>-0.90731396182332591</v>
      </c>
    </row>
    <row r="2023" spans="1:12">
      <c r="A2023" s="52">
        <v>42872.856765046294</v>
      </c>
      <c r="B2023" s="3">
        <v>-0.39176215804862674</v>
      </c>
      <c r="C2023" s="4">
        <v>-0.1327795781678455</v>
      </c>
      <c r="D2023" s="63">
        <f t="shared" si="240"/>
        <v>1305</v>
      </c>
      <c r="E2023" s="117">
        <f t="shared" si="241"/>
        <v>531.5</v>
      </c>
      <c r="F2023" s="104">
        <f t="shared" si="242"/>
        <v>0.11951178091579449</v>
      </c>
      <c r="G2023" s="52">
        <v>42873.169265046294</v>
      </c>
      <c r="H2023" s="3">
        <v>-0.74578741748130717</v>
      </c>
      <c r="I2023" s="4">
        <v>-1.1396365749023222E-2</v>
      </c>
      <c r="J2023" s="63">
        <f t="shared" si="243"/>
        <v>506</v>
      </c>
      <c r="K2023" s="117">
        <f t="shared" si="244"/>
        <v>1877.5</v>
      </c>
      <c r="L2023" s="104">
        <f t="shared" si="245"/>
        <v>-0.65226700581982566</v>
      </c>
    </row>
    <row r="2024" spans="1:12">
      <c r="A2024" s="52">
        <v>42872.856880787032</v>
      </c>
      <c r="B2024" s="3">
        <v>-0.49654035357974813</v>
      </c>
      <c r="C2024" s="4">
        <v>-0.25416279058666608</v>
      </c>
      <c r="D2024" s="63">
        <f t="shared" si="240"/>
        <v>1021</v>
      </c>
      <c r="E2024" s="117">
        <f t="shared" si="241"/>
        <v>150.5</v>
      </c>
      <c r="F2024" s="104">
        <f t="shared" si="242"/>
        <v>9.6215879079966968E-2</v>
      </c>
      <c r="G2024" s="52">
        <v>42873.169380787032</v>
      </c>
      <c r="H2024" s="3">
        <v>-0.81953973120152745</v>
      </c>
      <c r="I2024" s="4">
        <v>-0.11254904276470701</v>
      </c>
      <c r="J2024" s="63">
        <f t="shared" si="243"/>
        <v>354</v>
      </c>
      <c r="K2024" s="117">
        <f t="shared" si="244"/>
        <v>1463</v>
      </c>
      <c r="L2024" s="104">
        <f t="shared" si="245"/>
        <v>-0.22268135205862163</v>
      </c>
    </row>
    <row r="2025" spans="1:12">
      <c r="A2025" s="52">
        <v>42872.856996527778</v>
      </c>
      <c r="B2025" s="3">
        <v>-0.45240841719981972</v>
      </c>
      <c r="C2025" s="4">
        <v>-3.1626901152159978E-2</v>
      </c>
      <c r="D2025" s="63">
        <f t="shared" si="240"/>
        <v>1169</v>
      </c>
      <c r="E2025" s="117">
        <f t="shared" si="241"/>
        <v>956.5</v>
      </c>
      <c r="F2025" s="104">
        <f t="shared" si="242"/>
        <v>0.74468202037012654</v>
      </c>
      <c r="G2025" s="52">
        <v>42873.169496527778</v>
      </c>
      <c r="H2025" s="3">
        <v>-0.83699233593153688</v>
      </c>
      <c r="I2025" s="4">
        <v>-3.1626901152159978E-2</v>
      </c>
      <c r="J2025" s="63">
        <f t="shared" si="243"/>
        <v>319</v>
      </c>
      <c r="K2025" s="117">
        <f t="shared" si="244"/>
        <v>1805.5</v>
      </c>
      <c r="L2025" s="104">
        <f t="shared" si="245"/>
        <v>0.27243958111539168</v>
      </c>
    </row>
    <row r="2026" spans="1:12">
      <c r="A2026" s="52">
        <v>42872.857112268524</v>
      </c>
      <c r="B2026" s="3">
        <v>-0.18946068274277497</v>
      </c>
      <c r="C2026" s="4">
        <v>-0.1327795781678455</v>
      </c>
      <c r="D2026" s="63">
        <f t="shared" si="240"/>
        <v>1665</v>
      </c>
      <c r="E2026" s="117">
        <f t="shared" si="241"/>
        <v>531.5</v>
      </c>
      <c r="F2026" s="104">
        <f t="shared" si="242"/>
        <v>0.15696756150603311</v>
      </c>
      <c r="G2026" s="52">
        <v>42873.169612268524</v>
      </c>
      <c r="H2026" s="3">
        <v>-0.83063517448944724</v>
      </c>
      <c r="I2026" s="4">
        <v>8.975631126666056E-2</v>
      </c>
      <c r="J2026" s="63">
        <f t="shared" si="243"/>
        <v>330</v>
      </c>
      <c r="K2026" s="117">
        <f t="shared" si="244"/>
        <v>2109</v>
      </c>
      <c r="L2026" s="104">
        <f t="shared" si="245"/>
        <v>-0.50588263556680602</v>
      </c>
    </row>
    <row r="2027" spans="1:12">
      <c r="A2027" s="52">
        <v>42872.857228009263</v>
      </c>
      <c r="B2027" s="3">
        <v>-0.42002549698008645</v>
      </c>
      <c r="C2027" s="4">
        <v>-0.17324064897411903</v>
      </c>
      <c r="D2027" s="63">
        <f t="shared" si="240"/>
        <v>1252</v>
      </c>
      <c r="E2027" s="117">
        <f t="shared" si="241"/>
        <v>381.5</v>
      </c>
      <c r="F2027" s="104">
        <f t="shared" si="242"/>
        <v>0.61351587507374428</v>
      </c>
      <c r="G2027" s="52">
        <v>42873.169728009263</v>
      </c>
      <c r="H2027" s="3">
        <v>-0.76447922479680186</v>
      </c>
      <c r="I2027" s="4">
        <v>8.975631126666056E-2</v>
      </c>
      <c r="J2027" s="63">
        <f t="shared" si="243"/>
        <v>469</v>
      </c>
      <c r="K2027" s="117">
        <f t="shared" si="244"/>
        <v>2109</v>
      </c>
      <c r="L2027" s="104">
        <f t="shared" si="245"/>
        <v>-0.16774518612523517</v>
      </c>
    </row>
    <row r="2028" spans="1:12">
      <c r="A2028" s="52">
        <v>42872.857343750002</v>
      </c>
      <c r="B2028" s="3">
        <v>-0.44901518059651335</v>
      </c>
      <c r="C2028" s="4">
        <v>-0.1327795781678455</v>
      </c>
      <c r="D2028" s="63">
        <f t="shared" si="240"/>
        <v>1177</v>
      </c>
      <c r="E2028" s="117">
        <f t="shared" si="241"/>
        <v>531.5</v>
      </c>
      <c r="F2028" s="104">
        <f t="shared" si="242"/>
        <v>-9.8058387010865073E-3</v>
      </c>
      <c r="G2028" s="52">
        <v>42873.169843750002</v>
      </c>
      <c r="H2028" s="3">
        <v>-0.74012921268306453</v>
      </c>
      <c r="I2028" s="4">
        <v>-0.17324064897411903</v>
      </c>
      <c r="J2028" s="63">
        <f t="shared" si="243"/>
        <v>519</v>
      </c>
      <c r="K2028" s="117">
        <f t="shared" si="244"/>
        <v>1139</v>
      </c>
      <c r="L2028" s="104">
        <f t="shared" si="245"/>
        <v>0.28753334237553707</v>
      </c>
    </row>
    <row r="2029" spans="1:12">
      <c r="A2029" s="52">
        <v>42872.85745949074</v>
      </c>
      <c r="B2029" s="3">
        <v>-0.60045476345913529</v>
      </c>
      <c r="C2029" s="4">
        <v>-0.19347118437725577</v>
      </c>
      <c r="D2029" s="63">
        <f t="shared" si="240"/>
        <v>709</v>
      </c>
      <c r="E2029" s="117">
        <f t="shared" si="241"/>
        <v>314</v>
      </c>
      <c r="F2029" s="104">
        <f t="shared" si="242"/>
        <v>0.12261597811615889</v>
      </c>
      <c r="G2029" s="52">
        <v>42873.16995949074</v>
      </c>
      <c r="H2029" s="3">
        <v>-0.41465368031555483</v>
      </c>
      <c r="I2029" s="4">
        <v>8.8341696541135353E-3</v>
      </c>
      <c r="J2029" s="63">
        <f t="shared" si="243"/>
        <v>1068</v>
      </c>
      <c r="K2029" s="117">
        <f t="shared" si="244"/>
        <v>1934.5</v>
      </c>
      <c r="L2029" s="104">
        <f t="shared" si="245"/>
        <v>5.8750657131098206E-2</v>
      </c>
    </row>
    <row r="2030" spans="1:12">
      <c r="A2030" s="52">
        <v>42872.857575231479</v>
      </c>
      <c r="B2030" s="3">
        <v>-0.58435731536262603</v>
      </c>
      <c r="C2030" s="4">
        <v>-0.21370171978039254</v>
      </c>
      <c r="D2030" s="63">
        <f t="shared" si="240"/>
        <v>767</v>
      </c>
      <c r="E2030" s="117">
        <f t="shared" si="241"/>
        <v>259</v>
      </c>
      <c r="F2030" s="104">
        <f t="shared" si="242"/>
        <v>-0.42155498312618345</v>
      </c>
      <c r="G2030" s="52">
        <v>42873.170075231479</v>
      </c>
      <c r="H2030" s="3">
        <v>-0.70196295887809701</v>
      </c>
      <c r="I2030" s="4">
        <v>-0.21370171978039254</v>
      </c>
      <c r="J2030" s="63">
        <f t="shared" si="243"/>
        <v>592</v>
      </c>
      <c r="K2030" s="117">
        <f t="shared" si="244"/>
        <v>909</v>
      </c>
      <c r="L2030" s="104">
        <f t="shared" si="245"/>
        <v>0.2346673274574603</v>
      </c>
    </row>
    <row r="2031" spans="1:12">
      <c r="A2031" s="52">
        <v>42872.857690972218</v>
      </c>
      <c r="B2031" s="3">
        <v>-0.74134854002144501</v>
      </c>
      <c r="C2031" s="4">
        <v>-0.1327795781678455</v>
      </c>
      <c r="D2031" s="63">
        <f t="shared" si="240"/>
        <v>227</v>
      </c>
      <c r="E2031" s="117">
        <f t="shared" si="241"/>
        <v>531.5</v>
      </c>
      <c r="F2031" s="104">
        <f t="shared" si="242"/>
        <v>-0.87972529363944241</v>
      </c>
      <c r="G2031" s="52">
        <v>42873.170190972218</v>
      </c>
      <c r="H2031" s="3">
        <v>-0.72711070092710473</v>
      </c>
      <c r="I2031" s="4">
        <v>-1.1396365749023222E-2</v>
      </c>
      <c r="J2031" s="63">
        <f t="shared" si="243"/>
        <v>545</v>
      </c>
      <c r="K2031" s="117">
        <f t="shared" si="244"/>
        <v>1877.5</v>
      </c>
      <c r="L2031" s="104">
        <f t="shared" si="245"/>
        <v>0.3308869256456749</v>
      </c>
    </row>
    <row r="2032" spans="1:12">
      <c r="A2032" s="52">
        <v>42872.857806712964</v>
      </c>
      <c r="B2032" s="3">
        <v>-0.65207887705158252</v>
      </c>
      <c r="C2032" s="4">
        <v>-0.21370171978039254</v>
      </c>
      <c r="D2032" s="63">
        <f t="shared" si="240"/>
        <v>528</v>
      </c>
      <c r="E2032" s="117">
        <f t="shared" si="241"/>
        <v>259</v>
      </c>
      <c r="F2032" s="104">
        <f t="shared" si="242"/>
        <v>-0.74197661819746075</v>
      </c>
      <c r="G2032" s="52">
        <v>42873.170306712964</v>
      </c>
      <c r="H2032" s="3">
        <v>-0.59428431615183697</v>
      </c>
      <c r="I2032" s="4">
        <v>2.9064705057250291E-2</v>
      </c>
      <c r="J2032" s="63">
        <f t="shared" si="243"/>
        <v>789</v>
      </c>
      <c r="K2032" s="117">
        <f t="shared" si="244"/>
        <v>1989.5</v>
      </c>
      <c r="L2032" s="104">
        <f t="shared" si="245"/>
        <v>0.29747995141966754</v>
      </c>
    </row>
    <row r="2033" spans="1:12">
      <c r="A2033" s="52">
        <v>42872.857922453702</v>
      </c>
      <c r="B2033" s="3">
        <v>-0.73904735854074566</v>
      </c>
      <c r="C2033" s="4">
        <v>-7.20879719584335E-2</v>
      </c>
      <c r="D2033" s="63">
        <f t="shared" si="240"/>
        <v>234</v>
      </c>
      <c r="E2033" s="117">
        <f t="shared" si="241"/>
        <v>792.5</v>
      </c>
      <c r="F2033" s="104">
        <f t="shared" si="242"/>
        <v>0.25552042411183085</v>
      </c>
      <c r="G2033" s="52">
        <v>42873.170422453702</v>
      </c>
      <c r="H2033" s="3">
        <v>-0.68616745502427035</v>
      </c>
      <c r="I2033" s="4">
        <v>-0.27439332598980282</v>
      </c>
      <c r="J2033" s="63">
        <f t="shared" si="243"/>
        <v>615</v>
      </c>
      <c r="K2033" s="117">
        <f t="shared" si="244"/>
        <v>546</v>
      </c>
      <c r="L2033" s="104">
        <f t="shared" si="245"/>
        <v>0.13880985525874132</v>
      </c>
    </row>
    <row r="2034" spans="1:12">
      <c r="A2034" s="52">
        <v>42872.858038194448</v>
      </c>
      <c r="B2034" s="3">
        <v>-0.76919201972936546</v>
      </c>
      <c r="C2034" s="4">
        <v>4.9295240460387052E-2</v>
      </c>
      <c r="D2034" s="63">
        <f t="shared" si="240"/>
        <v>135</v>
      </c>
      <c r="E2034" s="117">
        <f t="shared" si="241"/>
        <v>1304.5</v>
      </c>
      <c r="F2034" s="104">
        <f t="shared" si="242"/>
        <v>-0.30558032304438032</v>
      </c>
      <c r="G2034" s="52">
        <v>42873.170538194448</v>
      </c>
      <c r="H2034" s="3">
        <v>-0.58073227381761416</v>
      </c>
      <c r="I2034" s="4">
        <v>-0.15301011357098052</v>
      </c>
      <c r="J2034" s="63">
        <f t="shared" si="243"/>
        <v>810</v>
      </c>
      <c r="K2034" s="117">
        <f t="shared" si="244"/>
        <v>1290</v>
      </c>
      <c r="L2034" s="104">
        <f t="shared" si="245"/>
        <v>0.77951840300949904</v>
      </c>
    </row>
    <row r="2035" spans="1:12">
      <c r="A2035" s="52">
        <v>42872.858153935187</v>
      </c>
      <c r="B2035" s="3">
        <v>-0.76292140398326236</v>
      </c>
      <c r="C2035" s="4">
        <v>-7.20879719584335E-2</v>
      </c>
      <c r="D2035" s="63">
        <f t="shared" si="240"/>
        <v>159</v>
      </c>
      <c r="E2035" s="117">
        <f t="shared" si="241"/>
        <v>792.5</v>
      </c>
      <c r="F2035" s="104">
        <f t="shared" si="242"/>
        <v>0.61340115221333624</v>
      </c>
      <c r="G2035" s="52">
        <v>42873.170653935187</v>
      </c>
      <c r="H2035" s="3">
        <v>-0.38809150924369257</v>
      </c>
      <c r="I2035" s="4">
        <v>0.37298380691057514</v>
      </c>
      <c r="J2035" s="63">
        <f t="shared" si="243"/>
        <v>1104</v>
      </c>
      <c r="K2035" s="117">
        <f t="shared" si="244"/>
        <v>2314.5</v>
      </c>
      <c r="L2035" s="104">
        <f t="shared" si="245"/>
        <v>0.38206250594183316</v>
      </c>
    </row>
    <row r="2036" spans="1:12">
      <c r="A2036" s="52">
        <v>42872.858269675926</v>
      </c>
      <c r="B2036" s="3">
        <v>-0.48430416667380383</v>
      </c>
      <c r="C2036" s="4">
        <v>8.8341696541135353E-3</v>
      </c>
      <c r="D2036" s="63">
        <f t="shared" si="240"/>
        <v>1066</v>
      </c>
      <c r="E2036" s="117">
        <f t="shared" si="241"/>
        <v>1139.5</v>
      </c>
      <c r="F2036" s="104">
        <f t="shared" si="242"/>
        <v>0.56206555318246776</v>
      </c>
      <c r="G2036" s="52">
        <v>42873.170769675926</v>
      </c>
      <c r="H2036" s="3">
        <v>-0.46312800890043654</v>
      </c>
      <c r="I2036" s="4">
        <v>0.1706784528792076</v>
      </c>
      <c r="J2036" s="63">
        <f t="shared" si="243"/>
        <v>1003</v>
      </c>
      <c r="K2036" s="117">
        <f t="shared" si="244"/>
        <v>2210.5</v>
      </c>
      <c r="L2036" s="104">
        <f t="shared" si="245"/>
        <v>-3.6464881878877455E-2</v>
      </c>
    </row>
    <row r="2037" spans="1:12">
      <c r="A2037" s="52">
        <v>42872.858385416665</v>
      </c>
      <c r="B2037" s="3">
        <v>-0.3234971724577092</v>
      </c>
      <c r="C2037" s="4">
        <v>-0.21370171978039254</v>
      </c>
      <c r="D2037" s="63">
        <f t="shared" si="240"/>
        <v>1448</v>
      </c>
      <c r="E2037" s="117">
        <f t="shared" si="241"/>
        <v>259</v>
      </c>
      <c r="F2037" s="104">
        <f t="shared" si="242"/>
        <v>0.52614740079333278</v>
      </c>
      <c r="G2037" s="52">
        <v>42873.170885416665</v>
      </c>
      <c r="H2037" s="3">
        <v>-0.18272701128962765</v>
      </c>
      <c r="I2037" s="4">
        <v>-7.20879719584335E-2</v>
      </c>
      <c r="J2037" s="63">
        <f t="shared" si="243"/>
        <v>1297</v>
      </c>
      <c r="K2037" s="117">
        <f t="shared" si="244"/>
        <v>1653.5</v>
      </c>
      <c r="L2037" s="104">
        <f t="shared" si="245"/>
        <v>-0.55046149089456742</v>
      </c>
    </row>
    <row r="2038" spans="1:12">
      <c r="A2038" s="52">
        <v>42872.858501157403</v>
      </c>
      <c r="B2038" s="3">
        <v>-0.60428099768417154</v>
      </c>
      <c r="C2038" s="4">
        <v>-0.19347118437725577</v>
      </c>
      <c r="D2038" s="63">
        <f t="shared" si="240"/>
        <v>693</v>
      </c>
      <c r="E2038" s="117">
        <f t="shared" si="241"/>
        <v>314</v>
      </c>
      <c r="F2038" s="104">
        <f t="shared" si="242"/>
        <v>0.30482592073374581</v>
      </c>
      <c r="G2038" s="52">
        <v>42873.171001157403</v>
      </c>
      <c r="H2038" s="3">
        <v>-0.47676981338128166</v>
      </c>
      <c r="I2038" s="4">
        <v>0.15044791747607084</v>
      </c>
      <c r="J2038" s="63">
        <f t="shared" si="243"/>
        <v>983</v>
      </c>
      <c r="K2038" s="117">
        <f t="shared" si="244"/>
        <v>2188</v>
      </c>
      <c r="L2038" s="104">
        <f t="shared" si="245"/>
        <v>-0.66895850832483317</v>
      </c>
    </row>
    <row r="2039" spans="1:12">
      <c r="A2039" s="52">
        <v>42872.858616898149</v>
      </c>
      <c r="B2039" s="3">
        <v>-0.72593727514230388</v>
      </c>
      <c r="C2039" s="4">
        <v>0.1706784528792076</v>
      </c>
      <c r="D2039" s="63">
        <f t="shared" si="240"/>
        <v>280</v>
      </c>
      <c r="E2039" s="117">
        <f t="shared" si="241"/>
        <v>1711.5</v>
      </c>
      <c r="F2039" s="104">
        <f t="shared" si="242"/>
        <v>0.78694443772720912</v>
      </c>
      <c r="G2039" s="52">
        <v>42873.171116898149</v>
      </c>
      <c r="H2039" s="3">
        <v>-0.78798979255705548</v>
      </c>
      <c r="I2039" s="4">
        <v>-7.20879719584335E-2</v>
      </c>
      <c r="J2039" s="63">
        <f t="shared" si="243"/>
        <v>425</v>
      </c>
      <c r="K2039" s="117">
        <f t="shared" si="244"/>
        <v>1653.5</v>
      </c>
      <c r="L2039" s="104">
        <f t="shared" si="245"/>
        <v>0.82664696533129245</v>
      </c>
    </row>
    <row r="2040" spans="1:12">
      <c r="A2040" s="52">
        <v>42872.858732638888</v>
      </c>
      <c r="B2040" s="3">
        <v>-0.72854159184326406</v>
      </c>
      <c r="C2040" s="4">
        <v>0.10998684666979731</v>
      </c>
      <c r="D2040" s="63">
        <f t="shared" si="240"/>
        <v>269</v>
      </c>
      <c r="E2040" s="117">
        <f t="shared" si="241"/>
        <v>1519</v>
      </c>
      <c r="F2040" s="104">
        <f t="shared" si="242"/>
        <v>-5.527949739047173E-4</v>
      </c>
      <c r="G2040" s="52">
        <v>42873.171232638888</v>
      </c>
      <c r="H2040" s="3">
        <v>-0.48580045725658771</v>
      </c>
      <c r="I2040" s="4">
        <v>-7.20879719584335E-2</v>
      </c>
      <c r="J2040" s="63">
        <f t="shared" si="243"/>
        <v>969</v>
      </c>
      <c r="K2040" s="117">
        <f t="shared" si="244"/>
        <v>1653.5</v>
      </c>
      <c r="L2040" s="104">
        <f t="shared" si="245"/>
        <v>0.47743659373015118</v>
      </c>
    </row>
    <row r="2041" spans="1:12">
      <c r="A2041" s="52">
        <v>42872.858848379634</v>
      </c>
      <c r="B2041" s="3">
        <v>-0.57120264470519544</v>
      </c>
      <c r="C2041" s="4">
        <v>-5.1857436555296739E-2</v>
      </c>
      <c r="D2041" s="63">
        <f t="shared" si="240"/>
        <v>809</v>
      </c>
      <c r="E2041" s="117">
        <f t="shared" si="241"/>
        <v>874.5</v>
      </c>
      <c r="F2041" s="104">
        <f t="shared" si="242"/>
        <v>0.51494566122300989</v>
      </c>
      <c r="G2041" s="52">
        <v>42873.171348379634</v>
      </c>
      <c r="H2041" s="3">
        <v>-0.50863050056549408</v>
      </c>
      <c r="I2041" s="4">
        <v>-9.2318507361571989E-2</v>
      </c>
      <c r="J2041" s="63">
        <f t="shared" si="243"/>
        <v>936</v>
      </c>
      <c r="K2041" s="117">
        <f t="shared" si="244"/>
        <v>1527</v>
      </c>
      <c r="L2041" s="104">
        <f t="shared" si="245"/>
        <v>-0.30907885296333326</v>
      </c>
    </row>
    <row r="2042" spans="1:12">
      <c r="A2042" s="52">
        <v>42872.858969907407</v>
      </c>
      <c r="B2042" s="3">
        <v>-0.7169607691182518</v>
      </c>
      <c r="C2042" s="4">
        <v>8.8341696541135353E-3</v>
      </c>
      <c r="D2042" s="63">
        <f t="shared" si="240"/>
        <v>308</v>
      </c>
      <c r="E2042" s="117">
        <f t="shared" si="241"/>
        <v>1139.5</v>
      </c>
      <c r="F2042" s="104">
        <f t="shared" si="242"/>
        <v>0.24261196199517729</v>
      </c>
      <c r="G2042" s="52">
        <v>42873.171464120373</v>
      </c>
      <c r="H2042" s="3">
        <v>-0.75050007586263567</v>
      </c>
      <c r="I2042" s="4">
        <v>-9.2318507361570254E-2</v>
      </c>
      <c r="J2042" s="63">
        <f t="shared" si="243"/>
        <v>494</v>
      </c>
      <c r="K2042" s="117">
        <f t="shared" si="244"/>
        <v>1574</v>
      </c>
      <c r="L2042" s="104">
        <f t="shared" si="245"/>
        <v>-0.31090272438718664</v>
      </c>
    </row>
    <row r="2043" spans="1:12">
      <c r="A2043" s="52">
        <v>42872.859079861111</v>
      </c>
      <c r="B2043" s="3">
        <v>-0.41572516496438677</v>
      </c>
      <c r="C2043" s="4">
        <v>-5.1857436555296739E-2</v>
      </c>
      <c r="D2043" s="63">
        <f t="shared" si="240"/>
        <v>1262</v>
      </c>
      <c r="E2043" s="117">
        <f t="shared" si="241"/>
        <v>874.5</v>
      </c>
      <c r="F2043" s="104">
        <f t="shared" si="242"/>
        <v>0.21927994788273206</v>
      </c>
      <c r="G2043" s="52">
        <v>42873.171579861111</v>
      </c>
      <c r="H2043" s="3">
        <v>-0.73340469520924489</v>
      </c>
      <c r="I2043" s="4">
        <v>-0.11254904276470701</v>
      </c>
      <c r="J2043" s="63">
        <f t="shared" si="243"/>
        <v>528</v>
      </c>
      <c r="K2043" s="117">
        <f t="shared" si="244"/>
        <v>1463</v>
      </c>
      <c r="L2043" s="104">
        <f t="shared" si="245"/>
        <v>-0.29852909926636945</v>
      </c>
    </row>
    <row r="2044" spans="1:12">
      <c r="A2044" s="52">
        <v>42872.85919560185</v>
      </c>
      <c r="B2044" s="3">
        <v>-3.6866398095114911E-2</v>
      </c>
      <c r="C2044" s="4">
        <v>-3.1626901152159978E-2</v>
      </c>
      <c r="D2044" s="63">
        <f t="shared" si="240"/>
        <v>1878</v>
      </c>
      <c r="E2044" s="117">
        <f t="shared" si="241"/>
        <v>956.5</v>
      </c>
      <c r="F2044" s="104">
        <f t="shared" si="242"/>
        <v>0.5705857339616176</v>
      </c>
      <c r="G2044" s="52">
        <v>42873.17169560185</v>
      </c>
      <c r="H2044" s="3">
        <v>-0.55068939765220826</v>
      </c>
      <c r="I2044" s="4">
        <v>8.8341696541135353E-3</v>
      </c>
      <c r="J2044" s="63">
        <f t="shared" si="243"/>
        <v>869</v>
      </c>
      <c r="K2044" s="117">
        <f t="shared" si="244"/>
        <v>1934.5</v>
      </c>
      <c r="L2044" s="104">
        <f t="shared" si="245"/>
        <v>-0.64589595752574513</v>
      </c>
    </row>
    <row r="2045" spans="1:12">
      <c r="A2045" s="52">
        <v>42872.859311342589</v>
      </c>
      <c r="B2045" s="3">
        <v>-0.54084438458742801</v>
      </c>
      <c r="C2045" s="4">
        <v>0.55505862553880769</v>
      </c>
      <c r="D2045" s="63">
        <f t="shared" si="240"/>
        <v>903</v>
      </c>
      <c r="E2045" s="117">
        <f t="shared" si="241"/>
        <v>2358</v>
      </c>
      <c r="F2045" s="104">
        <f t="shared" si="242"/>
        <v>0.68959998781897625</v>
      </c>
      <c r="G2045" s="52">
        <v>42873.171811342589</v>
      </c>
      <c r="H2045" s="3">
        <v>-0.53231584620742434</v>
      </c>
      <c r="I2045" s="4">
        <v>0.21113952368548111</v>
      </c>
      <c r="J2045" s="63">
        <f t="shared" si="243"/>
        <v>897</v>
      </c>
      <c r="K2045" s="117">
        <f t="shared" si="244"/>
        <v>2246</v>
      </c>
      <c r="L2045" s="104">
        <f t="shared" si="245"/>
        <v>9.5033599112676947E-2</v>
      </c>
    </row>
    <row r="2046" spans="1:12">
      <c r="A2046" s="52">
        <v>42872.859427083335</v>
      </c>
      <c r="B2046" s="3">
        <v>-0.75284950712939958</v>
      </c>
      <c r="C2046" s="4">
        <v>-1.1396365749023222E-2</v>
      </c>
      <c r="D2046" s="63">
        <f t="shared" si="240"/>
        <v>195</v>
      </c>
      <c r="E2046" s="117">
        <f t="shared" si="241"/>
        <v>1048</v>
      </c>
      <c r="F2046" s="104">
        <f t="shared" si="242"/>
        <v>0.84475996444366097</v>
      </c>
      <c r="G2046" s="52">
        <v>42873.171927083335</v>
      </c>
      <c r="H2046" s="3">
        <v>-0.59506628897093594</v>
      </c>
      <c r="I2046" s="4">
        <v>4.9295240460387052E-2</v>
      </c>
      <c r="J2046" s="63">
        <f t="shared" si="243"/>
        <v>786</v>
      </c>
      <c r="K2046" s="117">
        <f t="shared" si="244"/>
        <v>2037</v>
      </c>
      <c r="L2046" s="104">
        <f t="shared" si="245"/>
        <v>6.8489960942021325E-2</v>
      </c>
    </row>
    <row r="2047" spans="1:12">
      <c r="A2047" s="52">
        <v>42872.859542824073</v>
      </c>
      <c r="B2047" s="3">
        <v>-0.68679795000449617</v>
      </c>
      <c r="C2047" s="4">
        <v>-3.1626901152159978E-2</v>
      </c>
      <c r="D2047" s="63">
        <f t="shared" si="240"/>
        <v>419</v>
      </c>
      <c r="E2047" s="117">
        <f t="shared" si="241"/>
        <v>956.5</v>
      </c>
      <c r="F2047" s="104">
        <f t="shared" si="242"/>
        <v>0.63051849906429458</v>
      </c>
      <c r="G2047" s="52">
        <v>42873.172042824073</v>
      </c>
      <c r="H2047" s="3">
        <v>-0.67422911485729897</v>
      </c>
      <c r="I2047" s="4">
        <v>6.9525775863523806E-2</v>
      </c>
      <c r="J2047" s="63">
        <f t="shared" si="243"/>
        <v>639</v>
      </c>
      <c r="K2047" s="117">
        <f t="shared" si="244"/>
        <v>2076.5</v>
      </c>
      <c r="L2047" s="104">
        <f t="shared" si="245"/>
        <v>-1.0147696763881402E-2</v>
      </c>
    </row>
    <row r="2048" spans="1:12">
      <c r="A2048" s="52">
        <v>42872.859658564819</v>
      </c>
      <c r="B2048" s="3">
        <v>-0.55281261354386602</v>
      </c>
      <c r="C2048" s="4">
        <v>-0.3148543967960763</v>
      </c>
      <c r="D2048" s="63">
        <f t="shared" si="240"/>
        <v>876</v>
      </c>
      <c r="E2048" s="117">
        <f t="shared" si="241"/>
        <v>62</v>
      </c>
      <c r="F2048" s="104">
        <f t="shared" si="242"/>
        <v>-0.49223741344570898</v>
      </c>
      <c r="G2048" s="52">
        <v>42873.172158564819</v>
      </c>
      <c r="H2048" s="3">
        <v>-0.70360707071405049</v>
      </c>
      <c r="I2048" s="4">
        <v>8.8341696541135353E-3</v>
      </c>
      <c r="J2048" s="63">
        <f t="shared" si="243"/>
        <v>588</v>
      </c>
      <c r="K2048" s="117">
        <f t="shared" si="244"/>
        <v>1934.5</v>
      </c>
      <c r="L2048" s="104">
        <f t="shared" si="245"/>
        <v>0.89756073863675978</v>
      </c>
    </row>
    <row r="2049" spans="1:12">
      <c r="A2049" s="52">
        <v>42872.859774305558</v>
      </c>
      <c r="B2049" s="3">
        <v>-3.505447346147559E-2</v>
      </c>
      <c r="C2049" s="4">
        <v>-0.19347118437725577</v>
      </c>
      <c r="D2049" s="63">
        <f t="shared" si="240"/>
        <v>1882</v>
      </c>
      <c r="E2049" s="117">
        <f t="shared" si="241"/>
        <v>314</v>
      </c>
      <c r="F2049" s="104">
        <f t="shared" si="242"/>
        <v>0.45940938535334552</v>
      </c>
      <c r="G2049" s="52">
        <v>42873.172274305558</v>
      </c>
      <c r="H2049" s="3">
        <v>-0.59533733007149547</v>
      </c>
      <c r="I2049" s="4">
        <v>0.21113952368548111</v>
      </c>
      <c r="J2049" s="63">
        <f t="shared" si="243"/>
        <v>785</v>
      </c>
      <c r="K2049" s="117">
        <f t="shared" si="244"/>
        <v>2246</v>
      </c>
      <c r="L2049" s="104">
        <f t="shared" si="245"/>
        <v>0.71556276134569308</v>
      </c>
    </row>
    <row r="2050" spans="1:12">
      <c r="A2050" s="52">
        <v>42872.859890046297</v>
      </c>
      <c r="B2050" s="3">
        <v>-0.12493173006323617</v>
      </c>
      <c r="C2050" s="4">
        <v>-0.15301011357098052</v>
      </c>
      <c r="D2050" s="63">
        <f t="shared" si="240"/>
        <v>1765</v>
      </c>
      <c r="E2050" s="117">
        <f t="shared" si="241"/>
        <v>474.5</v>
      </c>
      <c r="F2050" s="104">
        <f t="shared" si="242"/>
        <v>0.52274811783073361</v>
      </c>
      <c r="G2050" s="52">
        <v>42873.172390046297</v>
      </c>
      <c r="H2050" s="3">
        <v>-0.73618272127911166</v>
      </c>
      <c r="I2050" s="4">
        <v>8.8341696541135353E-3</v>
      </c>
      <c r="J2050" s="63">
        <f t="shared" si="243"/>
        <v>523</v>
      </c>
      <c r="K2050" s="117">
        <f t="shared" si="244"/>
        <v>1934.5</v>
      </c>
      <c r="L2050" s="104">
        <f t="shared" si="245"/>
        <v>-0.47746794057289138</v>
      </c>
    </row>
    <row r="2051" spans="1:12">
      <c r="A2051" s="52">
        <v>42872.860005787035</v>
      </c>
      <c r="B2051" s="3">
        <v>0.21817714491782159</v>
      </c>
      <c r="C2051" s="4">
        <v>-0.19347118437725577</v>
      </c>
      <c r="D2051" s="63">
        <f t="shared" si="240"/>
        <v>2087</v>
      </c>
      <c r="E2051" s="117">
        <f t="shared" si="241"/>
        <v>314</v>
      </c>
      <c r="F2051" s="104">
        <f t="shared" si="242"/>
        <v>0.36511635981337476</v>
      </c>
      <c r="G2051" s="52">
        <v>42873.172505787035</v>
      </c>
      <c r="H2051" s="3">
        <v>-0.79425160173537257</v>
      </c>
      <c r="I2051" s="4">
        <v>-0.11254904276470701</v>
      </c>
      <c r="J2051" s="63">
        <f t="shared" si="243"/>
        <v>412</v>
      </c>
      <c r="K2051" s="117">
        <f t="shared" si="244"/>
        <v>1463</v>
      </c>
      <c r="L2051" s="104">
        <f t="shared" si="245"/>
        <v>-0.43983741238911872</v>
      </c>
    </row>
    <row r="2052" spans="1:12">
      <c r="A2052" s="52">
        <v>42872.860121527774</v>
      </c>
      <c r="B2052" s="3">
        <v>-0.18296184353869199</v>
      </c>
      <c r="C2052" s="4">
        <v>-0.25416279058666608</v>
      </c>
      <c r="D2052" s="63">
        <f t="shared" si="240"/>
        <v>1673</v>
      </c>
      <c r="E2052" s="117">
        <f t="shared" si="241"/>
        <v>150.5</v>
      </c>
      <c r="F2052" s="104">
        <f t="shared" si="242"/>
        <v>0.31768694203227343</v>
      </c>
      <c r="G2052" s="52">
        <v>42873.172621527774</v>
      </c>
      <c r="H2052" s="3">
        <v>-0.75116104794005867</v>
      </c>
      <c r="I2052" s="4">
        <v>-9.2318507361570254E-2</v>
      </c>
      <c r="J2052" s="63">
        <f t="shared" si="243"/>
        <v>491</v>
      </c>
      <c r="K2052" s="117">
        <f t="shared" si="244"/>
        <v>1574</v>
      </c>
      <c r="L2052" s="104">
        <f t="shared" si="245"/>
        <v>-0.3697716138596352</v>
      </c>
    </row>
    <row r="2053" spans="1:12">
      <c r="A2053" s="52">
        <v>42872.860237268513</v>
      </c>
      <c r="B2053" s="3">
        <v>-0.51242992186754988</v>
      </c>
      <c r="C2053" s="4">
        <v>-9.2318507361570254E-2</v>
      </c>
      <c r="D2053" s="63">
        <f t="shared" si="240"/>
        <v>969</v>
      </c>
      <c r="E2053" s="117">
        <f t="shared" si="241"/>
        <v>719</v>
      </c>
      <c r="F2053" s="104">
        <f t="shared" si="242"/>
        <v>0.38578438433711071</v>
      </c>
      <c r="G2053" s="52">
        <v>42873.172737268513</v>
      </c>
      <c r="H2053" s="3">
        <v>-0.60491932874645926</v>
      </c>
      <c r="I2053" s="4">
        <v>-3.1626901152159978E-2</v>
      </c>
      <c r="J2053" s="63">
        <f t="shared" si="243"/>
        <v>766</v>
      </c>
      <c r="K2053" s="117">
        <f t="shared" si="244"/>
        <v>1805.5</v>
      </c>
      <c r="L2053" s="104">
        <f t="shared" si="245"/>
        <v>-0.31184621426663162</v>
      </c>
    </row>
    <row r="2054" spans="1:12">
      <c r="A2054" s="52">
        <v>42872.860353009259</v>
      </c>
      <c r="B2054" s="3">
        <v>-0.4734687576087131</v>
      </c>
      <c r="C2054" s="4">
        <v>0.15044791747607084</v>
      </c>
      <c r="D2054" s="63">
        <f t="shared" si="240"/>
        <v>1102</v>
      </c>
      <c r="E2054" s="117">
        <f t="shared" si="241"/>
        <v>1659</v>
      </c>
      <c r="F2054" s="104">
        <f t="shared" si="242"/>
        <v>0.43557828240346425</v>
      </c>
      <c r="G2054" s="52">
        <v>42873.172853009259</v>
      </c>
      <c r="H2054" s="3">
        <v>-0.56869862516988268</v>
      </c>
      <c r="I2054" s="4">
        <v>0.10998684666979731</v>
      </c>
      <c r="J2054" s="63">
        <f t="shared" si="243"/>
        <v>833</v>
      </c>
      <c r="K2054" s="117">
        <f t="shared" si="244"/>
        <v>2140</v>
      </c>
      <c r="L2054" s="104">
        <f t="shared" si="245"/>
        <v>-0.2032955807761947</v>
      </c>
    </row>
    <row r="2055" spans="1:12">
      <c r="A2055" s="52">
        <v>42872.860468750005</v>
      </c>
      <c r="B2055" s="3">
        <v>-0.59527369221694248</v>
      </c>
      <c r="C2055" s="4">
        <v>-0.23393225518352931</v>
      </c>
      <c r="D2055" s="63">
        <f t="shared" si="240"/>
        <v>718</v>
      </c>
      <c r="E2055" s="117">
        <f t="shared" si="241"/>
        <v>200.5</v>
      </c>
      <c r="F2055" s="104">
        <f t="shared" si="242"/>
        <v>-0.34484884408199068</v>
      </c>
      <c r="G2055" s="52">
        <v>42873.172968750005</v>
      </c>
      <c r="H2055" s="3">
        <v>-0.59965989147667198</v>
      </c>
      <c r="I2055" s="4">
        <v>-0.17324064897411903</v>
      </c>
      <c r="J2055" s="63">
        <f t="shared" si="243"/>
        <v>778</v>
      </c>
      <c r="K2055" s="117">
        <f t="shared" si="244"/>
        <v>1139</v>
      </c>
      <c r="L2055" s="104">
        <f t="shared" si="245"/>
        <v>9.8992799169628054E-2</v>
      </c>
    </row>
    <row r="2056" spans="1:12">
      <c r="A2056" s="52">
        <v>42872.860584490743</v>
      </c>
      <c r="B2056" s="3">
        <v>-0.71455936708040102</v>
      </c>
      <c r="C2056" s="4">
        <v>-9.2318507361571989E-2</v>
      </c>
      <c r="D2056" s="63">
        <f t="shared" si="240"/>
        <v>315</v>
      </c>
      <c r="E2056" s="117">
        <f t="shared" si="241"/>
        <v>676</v>
      </c>
      <c r="F2056" s="104">
        <f t="shared" si="242"/>
        <v>-0.11883579363446202</v>
      </c>
      <c r="G2056" s="52">
        <v>42873.173084490743</v>
      </c>
      <c r="H2056" s="3">
        <v>-0.62266954461124879</v>
      </c>
      <c r="I2056" s="4">
        <v>-0.19347118437725577</v>
      </c>
      <c r="J2056" s="63">
        <f t="shared" si="243"/>
        <v>729</v>
      </c>
      <c r="K2056" s="117">
        <f t="shared" si="244"/>
        <v>1019.5</v>
      </c>
      <c r="L2056" s="104">
        <f t="shared" si="245"/>
        <v>0.18666464198967572</v>
      </c>
    </row>
    <row r="2057" spans="1:12">
      <c r="A2057" s="52">
        <v>42872.860700231482</v>
      </c>
      <c r="B2057" s="3">
        <v>-0.29335287237128271</v>
      </c>
      <c r="C2057" s="4">
        <v>-0.21370171978039254</v>
      </c>
      <c r="D2057" s="63">
        <f t="shared" si="240"/>
        <v>1501</v>
      </c>
      <c r="E2057" s="117">
        <f t="shared" si="241"/>
        <v>259</v>
      </c>
      <c r="F2057" s="104">
        <f t="shared" si="242"/>
        <v>-0.27773651237784591</v>
      </c>
      <c r="G2057" s="52">
        <v>42873.173200231482</v>
      </c>
      <c r="H2057" s="3">
        <v>-0.65340573941216562</v>
      </c>
      <c r="I2057" s="4">
        <v>-7.20879719584335E-2</v>
      </c>
      <c r="J2057" s="63">
        <f t="shared" si="243"/>
        <v>677</v>
      </c>
      <c r="K2057" s="117">
        <f t="shared" si="244"/>
        <v>1653.5</v>
      </c>
      <c r="L2057" s="104">
        <f t="shared" si="245"/>
        <v>0.46947762273335319</v>
      </c>
    </row>
    <row r="2058" spans="1:12">
      <c r="A2058" s="52">
        <v>42872.860815972221</v>
      </c>
      <c r="B2058" s="3">
        <v>0.30303974409252343</v>
      </c>
      <c r="C2058" s="4">
        <v>-0.1327795781678455</v>
      </c>
      <c r="D2058" s="63">
        <f t="shared" si="240"/>
        <v>2172</v>
      </c>
      <c r="E2058" s="117">
        <f t="shared" si="241"/>
        <v>531.5</v>
      </c>
      <c r="F2058" s="104">
        <f t="shared" si="242"/>
        <v>-0.34694027306615971</v>
      </c>
      <c r="G2058" s="52">
        <v>42873.173315972221</v>
      </c>
      <c r="H2058" s="3">
        <v>-0.66345728046720254</v>
      </c>
      <c r="I2058" s="4">
        <v>-0.23393225518352931</v>
      </c>
      <c r="J2058" s="63">
        <f t="shared" si="243"/>
        <v>656</v>
      </c>
      <c r="K2058" s="117">
        <f t="shared" si="244"/>
        <v>789</v>
      </c>
      <c r="L2058" s="104">
        <f t="shared" si="245"/>
        <v>0.18539909044637587</v>
      </c>
    </row>
    <row r="2059" spans="1:12">
      <c r="A2059" s="52">
        <v>42872.860931712959</v>
      </c>
      <c r="B2059" s="3">
        <v>-3.820364230284392E-2</v>
      </c>
      <c r="C2059" s="4">
        <v>-9.2318507361571989E-2</v>
      </c>
      <c r="D2059" s="63">
        <f t="shared" si="240"/>
        <v>1874</v>
      </c>
      <c r="E2059" s="117">
        <f t="shared" si="241"/>
        <v>676</v>
      </c>
      <c r="F2059" s="104">
        <f t="shared" si="242"/>
        <v>0.12464401708072799</v>
      </c>
      <c r="G2059" s="52">
        <v>42873.173431712959</v>
      </c>
      <c r="H2059" s="3">
        <v>-0.71985072799629679</v>
      </c>
      <c r="I2059" s="4">
        <v>4.9295240460387052E-2</v>
      </c>
      <c r="J2059" s="63">
        <f t="shared" si="243"/>
        <v>565</v>
      </c>
      <c r="K2059" s="117">
        <f t="shared" si="244"/>
        <v>2037</v>
      </c>
      <c r="L2059" s="104">
        <f t="shared" si="245"/>
        <v>-0.62987281295878617</v>
      </c>
    </row>
    <row r="2060" spans="1:12">
      <c r="A2060" s="52">
        <v>42872.861047453698</v>
      </c>
      <c r="B2060" s="3">
        <v>-5.0586427861886038E-2</v>
      </c>
      <c r="C2060" s="4">
        <v>0.27183112989489139</v>
      </c>
      <c r="D2060" s="63">
        <f t="shared" si="240"/>
        <v>1863</v>
      </c>
      <c r="E2060" s="117">
        <f t="shared" si="241"/>
        <v>1967</v>
      </c>
      <c r="F2060" s="104">
        <f t="shared" si="242"/>
        <v>0.7106503757485495</v>
      </c>
      <c r="G2060" s="52">
        <v>42873.173547453698</v>
      </c>
      <c r="H2060" s="3">
        <v>-0.68576598472723382</v>
      </c>
      <c r="I2060" s="4">
        <v>-7.20879719584335E-2</v>
      </c>
      <c r="J2060" s="63">
        <f t="shared" si="243"/>
        <v>617</v>
      </c>
      <c r="K2060" s="117">
        <f t="shared" si="244"/>
        <v>1653.5</v>
      </c>
      <c r="L2060" s="104">
        <f t="shared" si="245"/>
        <v>-0.39771725431198751</v>
      </c>
    </row>
    <row r="2061" spans="1:12">
      <c r="A2061" s="52">
        <v>42872.861163194444</v>
      </c>
      <c r="B2061" s="3">
        <v>-0.28187380737487455</v>
      </c>
      <c r="C2061" s="4">
        <v>4.9295240460387052E-2</v>
      </c>
      <c r="D2061" s="63">
        <f t="shared" si="240"/>
        <v>1519</v>
      </c>
      <c r="E2061" s="117">
        <f t="shared" si="241"/>
        <v>1304.5</v>
      </c>
      <c r="F2061" s="104">
        <f t="shared" si="242"/>
        <v>0.28229520924232121</v>
      </c>
      <c r="G2061" s="52">
        <v>42873.173663194444</v>
      </c>
      <c r="H2061" s="3">
        <v>-0.67490106443003006</v>
      </c>
      <c r="I2061" s="4">
        <v>-1.1396365749023222E-2</v>
      </c>
      <c r="J2061" s="63">
        <f t="shared" si="243"/>
        <v>638</v>
      </c>
      <c r="K2061" s="117">
        <f t="shared" si="244"/>
        <v>1877.5</v>
      </c>
      <c r="L2061" s="104">
        <f t="shared" si="245"/>
        <v>8.8436696614118737E-2</v>
      </c>
    </row>
    <row r="2062" spans="1:12">
      <c r="A2062" s="52">
        <v>42872.86127893519</v>
      </c>
      <c r="B2062" s="3">
        <v>-0.48962225322746367</v>
      </c>
      <c r="C2062" s="4">
        <v>0.19090898828234434</v>
      </c>
      <c r="D2062" s="63">
        <f t="shared" si="240"/>
        <v>1042</v>
      </c>
      <c r="E2062" s="117">
        <f t="shared" si="241"/>
        <v>1763</v>
      </c>
      <c r="F2062" s="104">
        <f t="shared" si="242"/>
        <v>0.18939074344739124</v>
      </c>
      <c r="G2062" s="52">
        <v>42873.17377893519</v>
      </c>
      <c r="H2062" s="3">
        <v>-0.77326957698636956</v>
      </c>
      <c r="I2062" s="4">
        <v>0.1706784528792076</v>
      </c>
      <c r="J2062" s="63">
        <f t="shared" si="243"/>
        <v>446</v>
      </c>
      <c r="K2062" s="117">
        <f t="shared" si="244"/>
        <v>2210.5</v>
      </c>
      <c r="L2062" s="104">
        <f t="shared" si="245"/>
        <v>0.1318661680894499</v>
      </c>
    </row>
    <row r="2063" spans="1:12">
      <c r="A2063" s="52">
        <v>42872.861394675929</v>
      </c>
      <c r="B2063" s="3">
        <v>-0.55127740666192104</v>
      </c>
      <c r="C2063" s="4">
        <v>-5.1857436555296739E-2</v>
      </c>
      <c r="D2063" s="63">
        <f t="shared" si="240"/>
        <v>877</v>
      </c>
      <c r="E2063" s="117">
        <f t="shared" si="241"/>
        <v>874.5</v>
      </c>
      <c r="F2063" s="104">
        <f t="shared" si="242"/>
        <v>0.51292795574281991</v>
      </c>
      <c r="G2063" s="52">
        <v>42873.173894675929</v>
      </c>
      <c r="H2063" s="3">
        <v>-0.74797744357809892</v>
      </c>
      <c r="I2063" s="4">
        <v>0.23137005908861785</v>
      </c>
      <c r="J2063" s="63">
        <f t="shared" si="243"/>
        <v>501</v>
      </c>
      <c r="K2063" s="117">
        <f t="shared" si="244"/>
        <v>2261.5</v>
      </c>
      <c r="L2063" s="104">
        <f t="shared" si="245"/>
        <v>0.39437318882952049</v>
      </c>
    </row>
    <row r="2064" spans="1:12">
      <c r="A2064" s="52">
        <v>42872.861510416667</v>
      </c>
      <c r="B2064" s="3">
        <v>-0.4853036765675019</v>
      </c>
      <c r="C2064" s="4">
        <v>0.25160059449175465</v>
      </c>
      <c r="D2064" s="63">
        <f t="shared" si="240"/>
        <v>1062</v>
      </c>
      <c r="E2064" s="117">
        <f t="shared" si="241"/>
        <v>1925</v>
      </c>
      <c r="F2064" s="104">
        <f t="shared" si="242"/>
        <v>0.48100071290943736</v>
      </c>
      <c r="G2064" s="52">
        <v>42873.174010416667</v>
      </c>
      <c r="H2064" s="3">
        <v>-0.67118805472350596</v>
      </c>
      <c r="I2064" s="4">
        <v>-5.1857436555296739E-2</v>
      </c>
      <c r="J2064" s="63">
        <f t="shared" si="243"/>
        <v>642</v>
      </c>
      <c r="K2064" s="117">
        <f t="shared" si="244"/>
        <v>1741</v>
      </c>
      <c r="L2064" s="104">
        <f t="shared" si="245"/>
        <v>0.68764170729869079</v>
      </c>
    </row>
    <row r="2065" spans="1:12">
      <c r="A2065" s="52">
        <v>42872.861626157406</v>
      </c>
      <c r="B2065" s="3">
        <v>-0.50447568539388432</v>
      </c>
      <c r="C2065" s="4">
        <v>-1.1396365749023222E-2</v>
      </c>
      <c r="D2065" s="63">
        <f t="shared" si="240"/>
        <v>996</v>
      </c>
      <c r="E2065" s="117">
        <f t="shared" si="241"/>
        <v>1048</v>
      </c>
      <c r="F2065" s="104">
        <f t="shared" si="242"/>
        <v>0.68799316481906592</v>
      </c>
      <c r="G2065" s="52">
        <v>42873.174126157406</v>
      </c>
      <c r="H2065" s="3">
        <v>-0.7163682173941065</v>
      </c>
      <c r="I2065" s="4">
        <v>6.9525775863523806E-2</v>
      </c>
      <c r="J2065" s="63">
        <f t="shared" si="243"/>
        <v>572</v>
      </c>
      <c r="K2065" s="117">
        <f t="shared" si="244"/>
        <v>2076.5</v>
      </c>
      <c r="L2065" s="104">
        <f t="shared" si="245"/>
        <v>-1.73246352776248E-2</v>
      </c>
    </row>
    <row r="2066" spans="1:12">
      <c r="A2066" s="52">
        <v>42872.861741898145</v>
      </c>
      <c r="B2066" s="3">
        <v>-0.66613776522146562</v>
      </c>
      <c r="C2066" s="4">
        <v>-3.1626901152159978E-2</v>
      </c>
      <c r="D2066" s="63">
        <f t="shared" si="240"/>
        <v>492</v>
      </c>
      <c r="E2066" s="117">
        <f t="shared" si="241"/>
        <v>956.5</v>
      </c>
      <c r="F2066" s="104">
        <f t="shared" si="242"/>
        <v>0.27751392647451867</v>
      </c>
      <c r="G2066" s="52">
        <v>42873.174241898145</v>
      </c>
      <c r="H2066" s="3">
        <v>-0.73904715035453494</v>
      </c>
      <c r="I2066" s="4">
        <v>8.975631126666056E-2</v>
      </c>
      <c r="J2066" s="63">
        <f t="shared" si="243"/>
        <v>520</v>
      </c>
      <c r="K2066" s="117">
        <f t="shared" si="244"/>
        <v>2109</v>
      </c>
      <c r="L2066" s="104">
        <f t="shared" si="245"/>
        <v>-0.18129439204638587</v>
      </c>
    </row>
    <row r="2067" spans="1:12">
      <c r="A2067" s="52">
        <v>42872.861857638884</v>
      </c>
      <c r="B2067" s="3">
        <v>-0.66879287350685246</v>
      </c>
      <c r="C2067" s="4">
        <v>-7.20879719584335E-2</v>
      </c>
      <c r="D2067" s="63">
        <f t="shared" si="240"/>
        <v>482</v>
      </c>
      <c r="E2067" s="117">
        <f t="shared" si="241"/>
        <v>792.5</v>
      </c>
      <c r="F2067" s="104">
        <f t="shared" si="242"/>
        <v>0.27345410792633407</v>
      </c>
      <c r="G2067" s="52">
        <v>42873.174357638884</v>
      </c>
      <c r="H2067" s="3">
        <v>-0.76514614113562585</v>
      </c>
      <c r="I2067" s="4">
        <v>0.23137005908861785</v>
      </c>
      <c r="J2067" s="63">
        <f t="shared" si="243"/>
        <v>468</v>
      </c>
      <c r="K2067" s="117">
        <f t="shared" si="244"/>
        <v>2261.5</v>
      </c>
      <c r="L2067" s="104">
        <f t="shared" si="245"/>
        <v>0.58562837887859465</v>
      </c>
    </row>
    <row r="2068" spans="1:12">
      <c r="A2068" s="52">
        <v>42872.861973379629</v>
      </c>
      <c r="B2068" s="3">
        <v>-0.76327887250869852</v>
      </c>
      <c r="C2068" s="4">
        <v>-0.1327795781678455</v>
      </c>
      <c r="D2068" s="63">
        <f t="shared" si="240"/>
        <v>158</v>
      </c>
      <c r="E2068" s="117">
        <f t="shared" si="241"/>
        <v>531.5</v>
      </c>
      <c r="F2068" s="104">
        <f t="shared" si="242"/>
        <v>4.9438182172151526E-2</v>
      </c>
      <c r="G2068" s="52">
        <v>42873.174473379629</v>
      </c>
      <c r="H2068" s="3">
        <v>-0.84794152684362933</v>
      </c>
      <c r="I2068" s="4">
        <v>0.27183112989489139</v>
      </c>
      <c r="J2068" s="63">
        <f t="shared" si="243"/>
        <v>301</v>
      </c>
      <c r="K2068" s="117">
        <f t="shared" si="244"/>
        <v>2285</v>
      </c>
      <c r="L2068" s="104">
        <f t="shared" si="245"/>
        <v>0.45612087261806888</v>
      </c>
    </row>
    <row r="2069" spans="1:12">
      <c r="A2069" s="52">
        <v>42872.862089120375</v>
      </c>
      <c r="B2069" s="3">
        <v>0.19268653900121538</v>
      </c>
      <c r="C2069" s="4">
        <v>-0.19347118437725577</v>
      </c>
      <c r="D2069" s="63">
        <f t="shared" si="240"/>
        <v>2063</v>
      </c>
      <c r="E2069" s="117">
        <f t="shared" si="241"/>
        <v>314</v>
      </c>
      <c r="F2069" s="104">
        <f t="shared" si="242"/>
        <v>0.57275487762774524</v>
      </c>
      <c r="G2069" s="52">
        <v>42873.174589120375</v>
      </c>
      <c r="H2069" s="3">
        <v>-0.8414086586589945</v>
      </c>
      <c r="I2069" s="4">
        <v>0.37298380691057514</v>
      </c>
      <c r="J2069" s="63">
        <f t="shared" si="243"/>
        <v>310</v>
      </c>
      <c r="K2069" s="117">
        <f t="shared" si="244"/>
        <v>2314.5</v>
      </c>
      <c r="L2069" s="104">
        <f t="shared" si="245"/>
        <v>0.65440157956058365</v>
      </c>
    </row>
    <row r="2070" spans="1:12">
      <c r="A2070" s="52">
        <v>42872.862204861114</v>
      </c>
      <c r="B2070" s="3">
        <v>0.23391796151101285</v>
      </c>
      <c r="C2070" s="4">
        <v>-5.1857436555298481E-2</v>
      </c>
      <c r="D2070" s="63">
        <f t="shared" ref="D2070:D2133" si="246">_xlfn.RANK.AVG(B2070,B$21:B$2541,1)</f>
        <v>2096</v>
      </c>
      <c r="E2070" s="117">
        <f t="shared" ref="E2070:E2133" si="247">_xlfn.RANK.AVG(C2070,C$21:C$2541,1)</f>
        <v>836</v>
      </c>
      <c r="F2070" s="104">
        <f t="shared" ref="F2070:F2133" si="248">CORREL(D2075:D2079,E2070:E2074)</f>
        <v>-7.9832058816932033E-2</v>
      </c>
      <c r="G2070" s="52">
        <v>42873.174704861114</v>
      </c>
      <c r="H2070" s="3">
        <v>-0.50819031773599765</v>
      </c>
      <c r="I2070" s="4">
        <v>0.21113952368548111</v>
      </c>
      <c r="J2070" s="63">
        <f t="shared" ref="J2070:J2133" si="249">_xlfn.RANK.AVG(H2070,H$21:H$2361,1)</f>
        <v>937</v>
      </c>
      <c r="K2070" s="117">
        <f t="shared" ref="K2070:K2133" si="250">_xlfn.RANK.AVG(I2070,I$21:I$2361,1)</f>
        <v>2246</v>
      </c>
      <c r="L2070" s="104">
        <f t="shared" ref="L2070:L2133" si="251">CORREL(J2075:J2079,K2070:K2074)</f>
        <v>0.57980542113716083</v>
      </c>
    </row>
    <row r="2071" spans="1:12">
      <c r="A2071" s="52">
        <v>42872.862320601853</v>
      </c>
      <c r="B2071" s="3">
        <v>-0.31756567100660132</v>
      </c>
      <c r="C2071" s="4">
        <v>-0.17324064897411903</v>
      </c>
      <c r="D2071" s="63">
        <f t="shared" si="246"/>
        <v>1456</v>
      </c>
      <c r="E2071" s="117">
        <f t="shared" si="247"/>
        <v>381.5</v>
      </c>
      <c r="F2071" s="104">
        <f t="shared" si="248"/>
        <v>0.22652803293116516</v>
      </c>
      <c r="G2071" s="52">
        <v>42873.174820601853</v>
      </c>
      <c r="H2071" s="3">
        <v>-0.34385645491729599</v>
      </c>
      <c r="I2071" s="4">
        <v>-3.1626901152159978E-2</v>
      </c>
      <c r="J2071" s="63">
        <f t="shared" si="249"/>
        <v>1150</v>
      </c>
      <c r="K2071" s="117">
        <f t="shared" si="250"/>
        <v>1805.5</v>
      </c>
      <c r="L2071" s="104">
        <f t="shared" si="251"/>
        <v>1.5544384020821776E-2</v>
      </c>
    </row>
    <row r="2072" spans="1:12">
      <c r="A2072" s="52">
        <v>42872.862436342592</v>
      </c>
      <c r="B2072" s="3">
        <v>-0.28573155622806351</v>
      </c>
      <c r="C2072" s="4">
        <v>-0.17324064897411903</v>
      </c>
      <c r="D2072" s="63">
        <f t="shared" si="246"/>
        <v>1516</v>
      </c>
      <c r="E2072" s="117">
        <f t="shared" si="247"/>
        <v>381.5</v>
      </c>
      <c r="F2072" s="104">
        <f t="shared" si="248"/>
        <v>0.64275753391384272</v>
      </c>
      <c r="G2072" s="52">
        <v>42873.174936342592</v>
      </c>
      <c r="H2072" s="3">
        <v>-0.39146706529597236</v>
      </c>
      <c r="I2072" s="4">
        <v>0.25160059449175465</v>
      </c>
      <c r="J2072" s="63">
        <f t="shared" si="249"/>
        <v>1100</v>
      </c>
      <c r="K2072" s="117">
        <f t="shared" si="250"/>
        <v>2275</v>
      </c>
      <c r="L2072" s="104">
        <f t="shared" si="251"/>
        <v>-4.0347799112530995E-2</v>
      </c>
    </row>
    <row r="2073" spans="1:12">
      <c r="A2073" s="52">
        <v>42872.86255208333</v>
      </c>
      <c r="B2073" s="3">
        <v>-5.1773091854886211E-2</v>
      </c>
      <c r="C2073" s="4">
        <v>4.9295240460387052E-2</v>
      </c>
      <c r="D2073" s="63">
        <f t="shared" si="246"/>
        <v>1860</v>
      </c>
      <c r="E2073" s="117">
        <f t="shared" si="247"/>
        <v>1304.5</v>
      </c>
      <c r="F2073" s="104">
        <f t="shared" si="248"/>
        <v>0.19109633435146189</v>
      </c>
      <c r="G2073" s="52">
        <v>42873.17505208333</v>
      </c>
      <c r="H2073" s="3">
        <v>-0.63953551706094591</v>
      </c>
      <c r="I2073" s="4">
        <v>6.9525775863523806E-2</v>
      </c>
      <c r="J2073" s="63">
        <f t="shared" si="249"/>
        <v>697</v>
      </c>
      <c r="K2073" s="117">
        <f t="shared" si="250"/>
        <v>2076.5</v>
      </c>
      <c r="L2073" s="104">
        <f t="shared" si="251"/>
        <v>-0.49787161168080774</v>
      </c>
    </row>
    <row r="2074" spans="1:12">
      <c r="A2074" s="52">
        <v>42872.862667824069</v>
      </c>
      <c r="B2074" s="3">
        <v>-0.60443563488798691</v>
      </c>
      <c r="C2074" s="4">
        <v>-0.23393225518352931</v>
      </c>
      <c r="D2074" s="63">
        <f t="shared" si="246"/>
        <v>691</v>
      </c>
      <c r="E2074" s="117">
        <f t="shared" si="247"/>
        <v>200.5</v>
      </c>
      <c r="F2074" s="104">
        <f t="shared" si="248"/>
        <v>-9.628246780429775E-2</v>
      </c>
      <c r="G2074" s="52">
        <v>42873.175167824069</v>
      </c>
      <c r="H2074" s="3">
        <v>-0.27897336699244535</v>
      </c>
      <c r="I2074" s="4">
        <v>2.9064705057250291E-2</v>
      </c>
      <c r="J2074" s="63">
        <f t="shared" si="249"/>
        <v>1217</v>
      </c>
      <c r="K2074" s="117">
        <f t="shared" si="250"/>
        <v>1989.5</v>
      </c>
      <c r="L2074" s="104">
        <f t="shared" si="251"/>
        <v>-0.50175413001779112</v>
      </c>
    </row>
    <row r="2075" spans="1:12">
      <c r="A2075" s="52">
        <v>42872.862783564815</v>
      </c>
      <c r="B2075" s="3">
        <v>-0.55672424407986343</v>
      </c>
      <c r="C2075" s="4">
        <v>-0.45646814461803364</v>
      </c>
      <c r="D2075" s="63">
        <f t="shared" si="246"/>
        <v>864</v>
      </c>
      <c r="E2075" s="117">
        <f t="shared" si="247"/>
        <v>2</v>
      </c>
      <c r="F2075" s="104">
        <f t="shared" si="248"/>
        <v>0.17558494943591518</v>
      </c>
      <c r="G2075" s="52">
        <v>42873.175283564815</v>
      </c>
      <c r="H2075" s="3">
        <v>-9.511353823694868E-2</v>
      </c>
      <c r="I2075" s="4">
        <v>0.13021738207293407</v>
      </c>
      <c r="J2075" s="63">
        <f t="shared" si="249"/>
        <v>1372</v>
      </c>
      <c r="K2075" s="117">
        <f t="shared" si="250"/>
        <v>2166</v>
      </c>
      <c r="L2075" s="104">
        <f t="shared" si="251"/>
        <v>-0.11834119043181322</v>
      </c>
    </row>
    <row r="2076" spans="1:12">
      <c r="A2076" s="52">
        <v>42872.862899305561</v>
      </c>
      <c r="B2076" s="3">
        <v>-0.50671845283976913</v>
      </c>
      <c r="C2076" s="4">
        <v>0.10998684666979731</v>
      </c>
      <c r="D2076" s="63">
        <f t="shared" si="246"/>
        <v>988</v>
      </c>
      <c r="E2076" s="117">
        <f t="shared" si="247"/>
        <v>1519</v>
      </c>
      <c r="F2076" s="104">
        <f t="shared" si="248"/>
        <v>0.77387443092866248</v>
      </c>
      <c r="G2076" s="52">
        <v>42873.175399305561</v>
      </c>
      <c r="H2076" s="3">
        <v>-0.6627559397032865</v>
      </c>
      <c r="I2076" s="4">
        <v>0.29206166529802813</v>
      </c>
      <c r="J2076" s="63">
        <f t="shared" si="249"/>
        <v>658</v>
      </c>
      <c r="K2076" s="117">
        <f t="shared" si="250"/>
        <v>2293</v>
      </c>
      <c r="L2076" s="104">
        <f t="shared" si="251"/>
        <v>-0.59253682972891353</v>
      </c>
    </row>
    <row r="2077" spans="1:12">
      <c r="A2077" s="52">
        <v>42872.8630150463</v>
      </c>
      <c r="B2077" s="3">
        <v>-0.42734950617631101</v>
      </c>
      <c r="C2077" s="4">
        <v>-3.1626901152159978E-2</v>
      </c>
      <c r="D2077" s="63">
        <f t="shared" si="246"/>
        <v>1241</v>
      </c>
      <c r="E2077" s="117">
        <f t="shared" si="247"/>
        <v>956.5</v>
      </c>
      <c r="F2077" s="104">
        <f t="shared" si="248"/>
        <v>0.93923335436595323</v>
      </c>
      <c r="G2077" s="52">
        <v>42873.1755150463</v>
      </c>
      <c r="H2077" s="3">
        <v>-0.60696435824460437</v>
      </c>
      <c r="I2077" s="4">
        <v>0.13021738207293407</v>
      </c>
      <c r="J2077" s="63">
        <f t="shared" si="249"/>
        <v>758</v>
      </c>
      <c r="K2077" s="117">
        <f t="shared" si="250"/>
        <v>2166</v>
      </c>
      <c r="L2077" s="104">
        <f t="shared" si="251"/>
        <v>0.35567871664044637</v>
      </c>
    </row>
    <row r="2078" spans="1:12">
      <c r="A2078" s="52">
        <v>42872.863130787038</v>
      </c>
      <c r="B2078" s="3">
        <v>-0.35230828639329631</v>
      </c>
      <c r="C2078" s="4">
        <v>0.13021738207293407</v>
      </c>
      <c r="D2078" s="63">
        <f t="shared" si="246"/>
        <v>1392</v>
      </c>
      <c r="E2078" s="117">
        <f t="shared" si="247"/>
        <v>1594</v>
      </c>
      <c r="F2078" s="104">
        <f t="shared" si="248"/>
        <v>0.72385493770273768</v>
      </c>
      <c r="G2078" s="52">
        <v>42873.175630787038</v>
      </c>
      <c r="H2078" s="3">
        <v>-0.6058273362885076</v>
      </c>
      <c r="I2078" s="4">
        <v>0.1706784528792076</v>
      </c>
      <c r="J2078" s="63">
        <f t="shared" si="249"/>
        <v>764</v>
      </c>
      <c r="K2078" s="117">
        <f t="shared" si="250"/>
        <v>2210.5</v>
      </c>
      <c r="L2078" s="104">
        <f t="shared" si="251"/>
        <v>0.55602625702011266</v>
      </c>
    </row>
    <row r="2079" spans="1:12">
      <c r="A2079" s="52">
        <v>42872.863246527777</v>
      </c>
      <c r="B2079" s="3">
        <v>-0.27430069536532625</v>
      </c>
      <c r="C2079" s="4">
        <v>0.10998684666979731</v>
      </c>
      <c r="D2079" s="63">
        <f t="shared" si="246"/>
        <v>1532</v>
      </c>
      <c r="E2079" s="117">
        <f t="shared" si="247"/>
        <v>1519</v>
      </c>
      <c r="F2079" s="104">
        <f t="shared" si="248"/>
        <v>0.51731269882616981</v>
      </c>
      <c r="G2079" s="52">
        <v>42873.175746527777</v>
      </c>
      <c r="H2079" s="3">
        <v>-0.82413537374294055</v>
      </c>
      <c r="I2079" s="4">
        <v>0.1706784528792076</v>
      </c>
      <c r="J2079" s="63">
        <f t="shared" si="249"/>
        <v>344</v>
      </c>
      <c r="K2079" s="117">
        <f t="shared" si="250"/>
        <v>2210.5</v>
      </c>
      <c r="L2079" s="104">
        <f t="shared" si="251"/>
        <v>0.53762508108188412</v>
      </c>
    </row>
    <row r="2080" spans="1:12">
      <c r="A2080" s="52">
        <v>42872.863362268516</v>
      </c>
      <c r="B2080" s="3">
        <v>-0.44298343675514001</v>
      </c>
      <c r="C2080" s="4">
        <v>-0.39577653840862337</v>
      </c>
      <c r="D2080" s="63">
        <f t="shared" si="246"/>
        <v>1196</v>
      </c>
      <c r="E2080" s="117">
        <f t="shared" si="247"/>
        <v>19.5</v>
      </c>
      <c r="F2080" s="104">
        <f t="shared" si="248"/>
        <v>0.75666232935143607</v>
      </c>
      <c r="G2080" s="52">
        <v>42873.175862268516</v>
      </c>
      <c r="H2080" s="3">
        <v>-0.87425900984793892</v>
      </c>
      <c r="I2080" s="4">
        <v>8.975631126666056E-2</v>
      </c>
      <c r="J2080" s="63">
        <f t="shared" si="249"/>
        <v>243</v>
      </c>
      <c r="K2080" s="117">
        <f t="shared" si="250"/>
        <v>2109</v>
      </c>
      <c r="L2080" s="104">
        <f t="shared" si="251"/>
        <v>-0.46815862082448301</v>
      </c>
    </row>
    <row r="2081" spans="1:12">
      <c r="A2081" s="52">
        <v>42872.863478009254</v>
      </c>
      <c r="B2081" s="3">
        <v>-0.16993479474413375</v>
      </c>
      <c r="C2081" s="4">
        <v>-0.25416279058666608</v>
      </c>
      <c r="D2081" s="63">
        <f t="shared" si="246"/>
        <v>1689</v>
      </c>
      <c r="E2081" s="117">
        <f t="shared" si="247"/>
        <v>150.5</v>
      </c>
      <c r="F2081" s="104">
        <f t="shared" si="248"/>
        <v>0.49995174577715368</v>
      </c>
      <c r="G2081" s="52">
        <v>42873.175978009254</v>
      </c>
      <c r="H2081" s="3">
        <v>-0.88683637130416992</v>
      </c>
      <c r="I2081" s="4">
        <v>-5.1857436555298481E-2</v>
      </c>
      <c r="J2081" s="63">
        <f t="shared" si="249"/>
        <v>211</v>
      </c>
      <c r="K2081" s="117">
        <f t="shared" si="250"/>
        <v>1708.5</v>
      </c>
      <c r="L2081" s="104">
        <f t="shared" si="251"/>
        <v>-0.50053553029256148</v>
      </c>
    </row>
    <row r="2082" spans="1:12">
      <c r="A2082" s="52">
        <v>42872.86359375</v>
      </c>
      <c r="B2082" s="3">
        <v>-0.58636080530817447</v>
      </c>
      <c r="C2082" s="4">
        <v>-0.43623760921489685</v>
      </c>
      <c r="D2082" s="63">
        <f t="shared" si="246"/>
        <v>754</v>
      </c>
      <c r="E2082" s="117">
        <f t="shared" si="247"/>
        <v>6</v>
      </c>
      <c r="F2082" s="104">
        <f t="shared" si="248"/>
        <v>0.55234148616587986</v>
      </c>
      <c r="G2082" s="52">
        <v>42873.17609375</v>
      </c>
      <c r="H2082" s="3">
        <v>-0.86971434220818866</v>
      </c>
      <c r="I2082" s="4">
        <v>8.8341696541135353E-3</v>
      </c>
      <c r="J2082" s="63">
        <f t="shared" si="249"/>
        <v>258</v>
      </c>
      <c r="K2082" s="117">
        <f t="shared" si="250"/>
        <v>1934.5</v>
      </c>
      <c r="L2082" s="104">
        <f t="shared" si="251"/>
        <v>-0.45954562320799214</v>
      </c>
    </row>
    <row r="2083" spans="1:12">
      <c r="A2083" s="52">
        <v>42872.863709490746</v>
      </c>
      <c r="B2083" s="3">
        <v>-0.51544069474819576</v>
      </c>
      <c r="C2083" s="4">
        <v>-0.11254904276470701</v>
      </c>
      <c r="D2083" s="63">
        <f t="shared" si="246"/>
        <v>963</v>
      </c>
      <c r="E2083" s="117">
        <f t="shared" si="247"/>
        <v>618.5</v>
      </c>
      <c r="F2083" s="104">
        <f t="shared" si="248"/>
        <v>0.61810373734280233</v>
      </c>
      <c r="G2083" s="52">
        <v>42873.176209490746</v>
      </c>
      <c r="H2083" s="3">
        <v>-0.81016274012214828</v>
      </c>
      <c r="I2083" s="4">
        <v>8.8341696541135353E-3</v>
      </c>
      <c r="J2083" s="63">
        <f t="shared" si="249"/>
        <v>377</v>
      </c>
      <c r="K2083" s="117">
        <f t="shared" si="250"/>
        <v>1934.5</v>
      </c>
      <c r="L2083" s="104">
        <f t="shared" si="251"/>
        <v>-0.4826279897055995</v>
      </c>
    </row>
    <row r="2084" spans="1:12">
      <c r="A2084" s="52">
        <v>42872.863825231485</v>
      </c>
      <c r="B2084" s="3">
        <v>-0.43585698366693593</v>
      </c>
      <c r="C2084" s="4">
        <v>-0.21370171978039254</v>
      </c>
      <c r="D2084" s="63">
        <f t="shared" si="246"/>
        <v>1214</v>
      </c>
      <c r="E2084" s="117">
        <f t="shared" si="247"/>
        <v>259</v>
      </c>
      <c r="F2084" s="104">
        <f t="shared" si="248"/>
        <v>0.29445119494781574</v>
      </c>
      <c r="G2084" s="52">
        <v>42873.176325231485</v>
      </c>
      <c r="H2084" s="3">
        <v>-0.75156052317786637</v>
      </c>
      <c r="I2084" s="4">
        <v>-0.25416279058666608</v>
      </c>
      <c r="J2084" s="63">
        <f t="shared" si="249"/>
        <v>489</v>
      </c>
      <c r="K2084" s="117">
        <f t="shared" si="250"/>
        <v>664.5</v>
      </c>
      <c r="L2084" s="104">
        <f t="shared" si="251"/>
        <v>-0.4241631195270163</v>
      </c>
    </row>
    <row r="2085" spans="1:12">
      <c r="A2085" s="52">
        <v>42872.863940972224</v>
      </c>
      <c r="B2085" s="3">
        <v>-0.66822703499496161</v>
      </c>
      <c r="C2085" s="4">
        <v>-0.1327795781678455</v>
      </c>
      <c r="D2085" s="63">
        <f t="shared" si="246"/>
        <v>485</v>
      </c>
      <c r="E2085" s="117">
        <f t="shared" si="247"/>
        <v>531.5</v>
      </c>
      <c r="F2085" s="104">
        <f t="shared" si="248"/>
        <v>0.55258826217436652</v>
      </c>
      <c r="G2085" s="52">
        <v>42873.176440972224</v>
      </c>
      <c r="H2085" s="3">
        <v>-0.75124972374802712</v>
      </c>
      <c r="I2085" s="4">
        <v>-0.1327795781678455</v>
      </c>
      <c r="J2085" s="63">
        <f t="shared" si="249"/>
        <v>490</v>
      </c>
      <c r="K2085" s="117">
        <f t="shared" si="250"/>
        <v>1368</v>
      </c>
      <c r="L2085" s="104">
        <f t="shared" si="251"/>
        <v>0.70627870960128836</v>
      </c>
    </row>
    <row r="2086" spans="1:12">
      <c r="A2086" s="52">
        <v>42872.864056712962</v>
      </c>
      <c r="B2086" s="3">
        <v>-0.68482976682134844</v>
      </c>
      <c r="C2086" s="4">
        <v>-0.39577653840862337</v>
      </c>
      <c r="D2086" s="63">
        <f t="shared" si="246"/>
        <v>424</v>
      </c>
      <c r="E2086" s="117">
        <f t="shared" si="247"/>
        <v>19.5</v>
      </c>
      <c r="F2086" s="104">
        <f t="shared" si="248"/>
        <v>0.66177278970630049</v>
      </c>
      <c r="G2086" s="52">
        <v>42873.176556712962</v>
      </c>
      <c r="H2086" s="3">
        <v>-0.8394472620506146</v>
      </c>
      <c r="I2086" s="4">
        <v>-0.11254904276470701</v>
      </c>
      <c r="J2086" s="63">
        <f t="shared" si="249"/>
        <v>313</v>
      </c>
      <c r="K2086" s="117">
        <f t="shared" si="250"/>
        <v>1463</v>
      </c>
      <c r="L2086" s="104">
        <f t="shared" si="251"/>
        <v>0.6463166123088111</v>
      </c>
    </row>
    <row r="2087" spans="1:12">
      <c r="A2087" s="52">
        <v>42872.864172453701</v>
      </c>
      <c r="B2087" s="3">
        <v>-0.52337444945626432</v>
      </c>
      <c r="C2087" s="4">
        <v>-0.33508493219921309</v>
      </c>
      <c r="D2087" s="63">
        <f t="shared" si="246"/>
        <v>944</v>
      </c>
      <c r="E2087" s="117">
        <f t="shared" si="247"/>
        <v>43.5</v>
      </c>
      <c r="F2087" s="104">
        <f t="shared" si="248"/>
        <v>0.33658823771973628</v>
      </c>
      <c r="G2087" s="52">
        <v>42873.176672453701</v>
      </c>
      <c r="H2087" s="3">
        <v>-0.75726321249986606</v>
      </c>
      <c r="I2087" s="4">
        <v>-1.1396365749023222E-2</v>
      </c>
      <c r="J2087" s="63">
        <f t="shared" si="249"/>
        <v>481</v>
      </c>
      <c r="K2087" s="117">
        <f t="shared" si="250"/>
        <v>1877.5</v>
      </c>
      <c r="L2087" s="104">
        <f t="shared" si="251"/>
        <v>0.27625700602438419</v>
      </c>
    </row>
    <row r="2088" spans="1:12">
      <c r="A2088" s="52">
        <v>42872.86428819444</v>
      </c>
      <c r="B2088" s="3">
        <v>-1.6359429337776121E-2</v>
      </c>
      <c r="C2088" s="4">
        <v>-0.23393225518352931</v>
      </c>
      <c r="D2088" s="63">
        <f t="shared" si="246"/>
        <v>1900</v>
      </c>
      <c r="E2088" s="117">
        <f t="shared" si="247"/>
        <v>200.5</v>
      </c>
      <c r="F2088" s="104">
        <f t="shared" si="248"/>
        <v>-0.53240113243547005</v>
      </c>
      <c r="G2088" s="52">
        <v>42873.17678819444</v>
      </c>
      <c r="H2088" s="3">
        <v>-0.69449830620527186</v>
      </c>
      <c r="I2088" s="4">
        <v>-1.1396365749023222E-2</v>
      </c>
      <c r="J2088" s="63">
        <f t="shared" si="249"/>
        <v>604</v>
      </c>
      <c r="K2088" s="117">
        <f t="shared" si="250"/>
        <v>1877.5</v>
      </c>
      <c r="L2088" s="104">
        <f t="shared" si="251"/>
        <v>-0.14368434155261653</v>
      </c>
    </row>
    <row r="2089" spans="1:12">
      <c r="A2089" s="52">
        <v>42872.864403935186</v>
      </c>
      <c r="B2089" s="3">
        <v>-9.5741487056821666E-3</v>
      </c>
      <c r="C2089" s="4">
        <v>-0.11254904276470701</v>
      </c>
      <c r="D2089" s="63">
        <f t="shared" si="246"/>
        <v>1910</v>
      </c>
      <c r="E2089" s="117">
        <f t="shared" si="247"/>
        <v>618.5</v>
      </c>
      <c r="F2089" s="104">
        <f t="shared" si="248"/>
        <v>-0.57494656014463641</v>
      </c>
      <c r="G2089" s="52">
        <v>42873.176903935186</v>
      </c>
      <c r="H2089" s="3">
        <v>-0.66501429895057229</v>
      </c>
      <c r="I2089" s="4">
        <v>0.29206166529802813</v>
      </c>
      <c r="J2089" s="63">
        <f t="shared" si="249"/>
        <v>653</v>
      </c>
      <c r="K2089" s="117">
        <f t="shared" si="250"/>
        <v>2293</v>
      </c>
      <c r="L2089" s="104">
        <f t="shared" si="251"/>
        <v>9.7856623060910437E-3</v>
      </c>
    </row>
    <row r="2090" spans="1:12">
      <c r="A2090" s="52">
        <v>42872.864519675932</v>
      </c>
      <c r="B2090" s="3">
        <v>-0.50526306250065034</v>
      </c>
      <c r="C2090" s="4">
        <v>-0.23393225518352931</v>
      </c>
      <c r="D2090" s="63">
        <f t="shared" si="246"/>
        <v>994</v>
      </c>
      <c r="E2090" s="117">
        <f t="shared" si="247"/>
        <v>200.5</v>
      </c>
      <c r="F2090" s="104">
        <f t="shared" si="248"/>
        <v>-0.71504270492735711</v>
      </c>
      <c r="G2090" s="52">
        <v>42873.177019675932</v>
      </c>
      <c r="H2090" s="3">
        <v>-0.70485017060739497</v>
      </c>
      <c r="I2090" s="4">
        <v>-1.1396365749023222E-2</v>
      </c>
      <c r="J2090" s="63">
        <f t="shared" si="249"/>
        <v>585</v>
      </c>
      <c r="K2090" s="117">
        <f t="shared" si="250"/>
        <v>1877.5</v>
      </c>
      <c r="L2090" s="104">
        <f t="shared" si="251"/>
        <v>0.83307081914390679</v>
      </c>
    </row>
    <row r="2091" spans="1:12">
      <c r="A2091" s="52">
        <v>42872.86463541667</v>
      </c>
      <c r="B2091" s="3">
        <v>-0.57868039849205644</v>
      </c>
      <c r="C2091" s="4">
        <v>-9.2318507361571989E-2</v>
      </c>
      <c r="D2091" s="63">
        <f t="shared" si="246"/>
        <v>781</v>
      </c>
      <c r="E2091" s="117">
        <f t="shared" si="247"/>
        <v>676</v>
      </c>
      <c r="F2091" s="104">
        <f t="shared" si="248"/>
        <v>0.11016895912330341</v>
      </c>
      <c r="G2091" s="52">
        <v>42873.17713541667</v>
      </c>
      <c r="H2091" s="3">
        <v>-0.79299539511630712</v>
      </c>
      <c r="I2091" s="4">
        <v>-1.1396365749023222E-2</v>
      </c>
      <c r="J2091" s="63">
        <f t="shared" si="249"/>
        <v>417</v>
      </c>
      <c r="K2091" s="117">
        <f t="shared" si="250"/>
        <v>1877.5</v>
      </c>
      <c r="L2091" s="104">
        <f t="shared" si="251"/>
        <v>0.48321886275660492</v>
      </c>
    </row>
    <row r="2092" spans="1:12">
      <c r="A2092" s="52">
        <v>42872.864751157409</v>
      </c>
      <c r="B2092" s="3">
        <v>-0.65394922402499733</v>
      </c>
      <c r="C2092" s="4">
        <v>-0.1327795781678455</v>
      </c>
      <c r="D2092" s="63">
        <f t="shared" si="246"/>
        <v>522</v>
      </c>
      <c r="E2092" s="117">
        <f t="shared" si="247"/>
        <v>531.5</v>
      </c>
      <c r="F2092" s="104">
        <f t="shared" si="248"/>
        <v>0.86894836381049445</v>
      </c>
      <c r="G2092" s="52">
        <v>42873.177251157409</v>
      </c>
      <c r="H2092" s="3">
        <v>-0.77127047875306509</v>
      </c>
      <c r="I2092" s="4">
        <v>-7.20879719584335E-2</v>
      </c>
      <c r="J2092" s="63">
        <f t="shared" si="249"/>
        <v>453</v>
      </c>
      <c r="K2092" s="117">
        <f t="shared" si="250"/>
        <v>1653.5</v>
      </c>
      <c r="L2092" s="104">
        <f t="shared" si="251"/>
        <v>-0.14584618277479605</v>
      </c>
    </row>
    <row r="2093" spans="1:12">
      <c r="A2093" s="52">
        <v>42872.864866898148</v>
      </c>
      <c r="B2093" s="3">
        <v>-4.1603726140039918E-2</v>
      </c>
      <c r="C2093" s="4">
        <v>-5.1857436555296739E-2</v>
      </c>
      <c r="D2093" s="63">
        <f t="shared" si="246"/>
        <v>1869</v>
      </c>
      <c r="E2093" s="117">
        <f t="shared" si="247"/>
        <v>874.5</v>
      </c>
      <c r="F2093" s="104">
        <f t="shared" si="248"/>
        <v>-3.3016890415133856E-3</v>
      </c>
      <c r="G2093" s="52">
        <v>42873.177366898148</v>
      </c>
      <c r="H2093" s="3">
        <v>-0.67615164715995058</v>
      </c>
      <c r="I2093" s="4">
        <v>-0.21370171978039254</v>
      </c>
      <c r="J2093" s="63">
        <f t="shared" si="249"/>
        <v>635</v>
      </c>
      <c r="K2093" s="117">
        <f t="shared" si="250"/>
        <v>909</v>
      </c>
      <c r="L2093" s="104">
        <f t="shared" si="251"/>
        <v>-0.50944655017694485</v>
      </c>
    </row>
    <row r="2094" spans="1:12">
      <c r="A2094" s="52">
        <v>42872.864982638886</v>
      </c>
      <c r="B2094" s="3">
        <v>-6.9538148632764099E-2</v>
      </c>
      <c r="C2094" s="4">
        <v>-9.2318507361571989E-2</v>
      </c>
      <c r="D2094" s="63">
        <f t="shared" si="246"/>
        <v>1833</v>
      </c>
      <c r="E2094" s="117">
        <f t="shared" si="247"/>
        <v>676</v>
      </c>
      <c r="F2094" s="104">
        <f t="shared" si="248"/>
        <v>-0.53951844014788486</v>
      </c>
      <c r="G2094" s="52">
        <v>42873.177482638886</v>
      </c>
      <c r="H2094" s="3">
        <v>-0.56277732124681379</v>
      </c>
      <c r="I2094" s="4">
        <v>-0.29462386139293956</v>
      </c>
      <c r="J2094" s="63">
        <f t="shared" si="249"/>
        <v>844</v>
      </c>
      <c r="K2094" s="117">
        <f t="shared" si="250"/>
        <v>447.5</v>
      </c>
      <c r="L2094" s="104">
        <f t="shared" si="251"/>
        <v>0.24039576821800765</v>
      </c>
    </row>
    <row r="2095" spans="1:12">
      <c r="A2095" s="52">
        <v>42872.865098379625</v>
      </c>
      <c r="B2095" s="3">
        <v>1.1624482636733418E-2</v>
      </c>
      <c r="C2095" s="4">
        <v>-7.20879719584335E-2</v>
      </c>
      <c r="D2095" s="63">
        <f t="shared" si="246"/>
        <v>1933</v>
      </c>
      <c r="E2095" s="117">
        <f t="shared" si="247"/>
        <v>792.5</v>
      </c>
      <c r="F2095" s="104">
        <f t="shared" si="248"/>
        <v>0.22815272552886665</v>
      </c>
      <c r="G2095" s="52">
        <v>42873.177598379625</v>
      </c>
      <c r="H2095" s="3">
        <v>-0.50126633411529276</v>
      </c>
      <c r="I2095" s="4">
        <v>-0.1327795781678455</v>
      </c>
      <c r="J2095" s="63">
        <f t="shared" si="249"/>
        <v>946</v>
      </c>
      <c r="K2095" s="117">
        <f t="shared" si="250"/>
        <v>1368</v>
      </c>
      <c r="L2095" s="104">
        <f t="shared" si="251"/>
        <v>0.73156378399648991</v>
      </c>
    </row>
    <row r="2096" spans="1:12">
      <c r="A2096" s="52">
        <v>42872.865214120371</v>
      </c>
      <c r="B2096" s="3">
        <v>-0.36664162589524135</v>
      </c>
      <c r="C2096" s="4">
        <v>-0.21370171978039254</v>
      </c>
      <c r="D2096" s="63">
        <f t="shared" si="246"/>
        <v>1364</v>
      </c>
      <c r="E2096" s="117">
        <f t="shared" si="247"/>
        <v>259</v>
      </c>
      <c r="F2096" s="104">
        <f t="shared" si="248"/>
        <v>0.35842507559645909</v>
      </c>
      <c r="G2096" s="52">
        <v>42873.177714120371</v>
      </c>
      <c r="H2096" s="3">
        <v>-0.55954079928740641</v>
      </c>
      <c r="I2096" s="4">
        <v>-5.1857436555296739E-2</v>
      </c>
      <c r="J2096" s="63">
        <f t="shared" si="249"/>
        <v>850</v>
      </c>
      <c r="K2096" s="117">
        <f t="shared" si="250"/>
        <v>1741</v>
      </c>
      <c r="L2096" s="104">
        <f t="shared" si="251"/>
        <v>0.55507879207355382</v>
      </c>
    </row>
    <row r="2097" spans="1:12">
      <c r="A2097" s="52">
        <v>42872.86532986111</v>
      </c>
      <c r="B2097" s="3">
        <v>-0.56204856833623285</v>
      </c>
      <c r="C2097" s="4">
        <v>-0.1327795781678455</v>
      </c>
      <c r="D2097" s="63">
        <f t="shared" si="246"/>
        <v>843</v>
      </c>
      <c r="E2097" s="117">
        <f t="shared" si="247"/>
        <v>531.5</v>
      </c>
      <c r="F2097" s="104">
        <f t="shared" si="248"/>
        <v>-0.11312376506577458</v>
      </c>
      <c r="G2097" s="52">
        <v>42873.17782986111</v>
      </c>
      <c r="H2097" s="3">
        <v>-0.51727776261551528</v>
      </c>
      <c r="I2097" s="4">
        <v>-0.19347118437725402</v>
      </c>
      <c r="J2097" s="63">
        <f t="shared" si="249"/>
        <v>921</v>
      </c>
      <c r="K2097" s="117">
        <f t="shared" si="250"/>
        <v>1077</v>
      </c>
      <c r="L2097" s="104">
        <f t="shared" si="251"/>
        <v>-3.8719230085836082E-2</v>
      </c>
    </row>
    <row r="2098" spans="1:12">
      <c r="A2098" s="52">
        <v>42872.865445601856</v>
      </c>
      <c r="B2098" s="3">
        <v>-0.49600588491793091</v>
      </c>
      <c r="C2098" s="4">
        <v>-0.37554600300548657</v>
      </c>
      <c r="D2098" s="63">
        <f t="shared" si="246"/>
        <v>1023</v>
      </c>
      <c r="E2098" s="117">
        <f t="shared" si="247"/>
        <v>26.5</v>
      </c>
      <c r="F2098" s="104">
        <f t="shared" si="248"/>
        <v>-0.33086206920735772</v>
      </c>
      <c r="G2098" s="52">
        <v>42873.177945601856</v>
      </c>
      <c r="H2098" s="3">
        <v>-0.55639125360516006</v>
      </c>
      <c r="I2098" s="4">
        <v>0.15044791747607084</v>
      </c>
      <c r="J2098" s="63">
        <f t="shared" si="249"/>
        <v>857</v>
      </c>
      <c r="K2098" s="117">
        <f t="shared" si="250"/>
        <v>2188</v>
      </c>
      <c r="L2098" s="104">
        <f t="shared" si="251"/>
        <v>-0.77016044767168979</v>
      </c>
    </row>
    <row r="2099" spans="1:12">
      <c r="A2099" s="52">
        <v>42872.865561342594</v>
      </c>
      <c r="B2099" s="3">
        <v>-0.568298563044904</v>
      </c>
      <c r="C2099" s="4">
        <v>0.31229220070116487</v>
      </c>
      <c r="D2099" s="63">
        <f t="shared" si="246"/>
        <v>820</v>
      </c>
      <c r="E2099" s="117">
        <f t="shared" si="247"/>
        <v>2043</v>
      </c>
      <c r="F2099" s="104">
        <f t="shared" si="248"/>
        <v>0.43655785987117962</v>
      </c>
      <c r="G2099" s="52">
        <v>42873.178061342594</v>
      </c>
      <c r="H2099" s="3">
        <v>-0.69381576810907208</v>
      </c>
      <c r="I2099" s="4">
        <v>8.8341696541135353E-3</v>
      </c>
      <c r="J2099" s="63">
        <f t="shared" si="249"/>
        <v>605</v>
      </c>
      <c r="K2099" s="117">
        <f t="shared" si="250"/>
        <v>1934.5</v>
      </c>
      <c r="L2099" s="104">
        <f t="shared" si="251"/>
        <v>-0.85363345203780461</v>
      </c>
    </row>
    <row r="2100" spans="1:12">
      <c r="A2100" s="52">
        <v>42872.865677083333</v>
      </c>
      <c r="B2100" s="3">
        <v>-0.56111667426065315</v>
      </c>
      <c r="C2100" s="4">
        <v>4.9295240460387052E-2</v>
      </c>
      <c r="D2100" s="63">
        <f t="shared" si="246"/>
        <v>850</v>
      </c>
      <c r="E2100" s="117">
        <f t="shared" si="247"/>
        <v>1304.5</v>
      </c>
      <c r="F2100" s="104">
        <f t="shared" si="248"/>
        <v>-5.9138836013643654E-3</v>
      </c>
      <c r="G2100" s="52">
        <v>42873.178177083333</v>
      </c>
      <c r="H2100" s="3">
        <v>-0.72696635471764037</v>
      </c>
      <c r="I2100" s="4">
        <v>6.9525775863523806E-2</v>
      </c>
      <c r="J2100" s="63">
        <f t="shared" si="249"/>
        <v>546</v>
      </c>
      <c r="K2100" s="117">
        <f t="shared" si="250"/>
        <v>2076.5</v>
      </c>
      <c r="L2100" s="104">
        <f t="shared" si="251"/>
        <v>-0.77684700720737787</v>
      </c>
    </row>
    <row r="2101" spans="1:12">
      <c r="A2101" s="52">
        <v>42872.865792824072</v>
      </c>
      <c r="B2101" s="3">
        <v>-0.60326757179999468</v>
      </c>
      <c r="C2101" s="4">
        <v>-1.1396365749023222E-2</v>
      </c>
      <c r="D2101" s="63">
        <f t="shared" si="246"/>
        <v>698</v>
      </c>
      <c r="E2101" s="117">
        <f t="shared" si="247"/>
        <v>1048</v>
      </c>
      <c r="F2101" s="104">
        <f t="shared" si="248"/>
        <v>-0.34383133343682831</v>
      </c>
      <c r="G2101" s="52">
        <v>42873.178292824072</v>
      </c>
      <c r="H2101" s="3">
        <v>-0.81230348517797235</v>
      </c>
      <c r="I2101" s="4">
        <v>-0.15301011357098226</v>
      </c>
      <c r="J2101" s="63">
        <f t="shared" si="249"/>
        <v>374</v>
      </c>
      <c r="K2101" s="117">
        <f t="shared" si="250"/>
        <v>1226.5</v>
      </c>
      <c r="L2101" s="104">
        <f t="shared" si="251"/>
        <v>-0.82732724267166169</v>
      </c>
    </row>
    <row r="2102" spans="1:12">
      <c r="A2102" s="52">
        <v>42872.865908564811</v>
      </c>
      <c r="B2102" s="3">
        <v>-3.066274714844934E-2</v>
      </c>
      <c r="C2102" s="4">
        <v>-0.25416279058666608</v>
      </c>
      <c r="D2102" s="63">
        <f t="shared" si="246"/>
        <v>1888</v>
      </c>
      <c r="E2102" s="117">
        <f t="shared" si="247"/>
        <v>150.5</v>
      </c>
      <c r="F2102" s="104">
        <f t="shared" si="248"/>
        <v>-0.59217591376973056</v>
      </c>
      <c r="G2102" s="52">
        <v>42873.178408564811</v>
      </c>
      <c r="H2102" s="3">
        <v>-0.8223969762858192</v>
      </c>
      <c r="I2102" s="4">
        <v>-3.1626901152159978E-2</v>
      </c>
      <c r="J2102" s="63">
        <f t="shared" si="249"/>
        <v>348</v>
      </c>
      <c r="K2102" s="117">
        <f t="shared" si="250"/>
        <v>1805.5</v>
      </c>
      <c r="L2102" s="104">
        <f t="shared" si="251"/>
        <v>-0.43022531888976007</v>
      </c>
    </row>
    <row r="2103" spans="1:12">
      <c r="A2103" s="52">
        <v>42872.866024305556</v>
      </c>
      <c r="B2103" s="3">
        <v>0.29223635916951302</v>
      </c>
      <c r="C2103" s="4">
        <v>-0.33508493219921309</v>
      </c>
      <c r="D2103" s="63">
        <f t="shared" si="246"/>
        <v>2155</v>
      </c>
      <c r="E2103" s="117">
        <f t="shared" si="247"/>
        <v>43.5</v>
      </c>
      <c r="F2103" s="104">
        <f t="shared" si="248"/>
        <v>-0.28615735148529003</v>
      </c>
      <c r="G2103" s="52">
        <v>42873.178524305556</v>
      </c>
      <c r="H2103" s="3">
        <v>-0.61149972184458412</v>
      </c>
      <c r="I2103" s="4">
        <v>-5.1857436555298481E-2</v>
      </c>
      <c r="J2103" s="63">
        <f t="shared" si="249"/>
        <v>750</v>
      </c>
      <c r="K2103" s="117">
        <f t="shared" si="250"/>
        <v>1708.5</v>
      </c>
      <c r="L2103" s="104">
        <f t="shared" si="251"/>
        <v>-0.20217274959143758</v>
      </c>
    </row>
    <row r="2104" spans="1:12">
      <c r="A2104" s="52">
        <v>42872.866140046295</v>
      </c>
      <c r="B2104" s="3">
        <v>0.13620075975333865</v>
      </c>
      <c r="C2104" s="4">
        <v>-5.1857436555296739E-2</v>
      </c>
      <c r="D2104" s="63">
        <f t="shared" si="246"/>
        <v>2033</v>
      </c>
      <c r="E2104" s="117">
        <f t="shared" si="247"/>
        <v>874.5</v>
      </c>
      <c r="F2104" s="104">
        <f t="shared" si="248"/>
        <v>-0.18105566165322096</v>
      </c>
      <c r="G2104" s="52">
        <v>42873.178640046295</v>
      </c>
      <c r="H2104" s="3">
        <v>-0.548674645123719</v>
      </c>
      <c r="I2104" s="4">
        <v>-0.35531546760234983</v>
      </c>
      <c r="J2104" s="63">
        <f t="shared" si="249"/>
        <v>873</v>
      </c>
      <c r="K2104" s="117">
        <f t="shared" si="250"/>
        <v>229.5</v>
      </c>
      <c r="L2104" s="104">
        <f t="shared" si="251"/>
        <v>-0.28658077440585045</v>
      </c>
    </row>
    <row r="2105" spans="1:12">
      <c r="A2105" s="52">
        <v>42872.866255787041</v>
      </c>
      <c r="B2105" s="3">
        <v>0.15932319967765013</v>
      </c>
      <c r="C2105" s="4">
        <v>-5.1857436555296739E-2</v>
      </c>
      <c r="D2105" s="63">
        <f t="shared" si="246"/>
        <v>2048</v>
      </c>
      <c r="E2105" s="117">
        <f t="shared" si="247"/>
        <v>874.5</v>
      </c>
      <c r="F2105" s="104">
        <f t="shared" si="248"/>
        <v>0.34323059648763105</v>
      </c>
      <c r="G2105" s="52">
        <v>42873.178755787041</v>
      </c>
      <c r="H2105" s="3">
        <v>-0.79732213117778261</v>
      </c>
      <c r="I2105" s="4">
        <v>0.19090898828234434</v>
      </c>
      <c r="J2105" s="63">
        <f t="shared" si="249"/>
        <v>405</v>
      </c>
      <c r="K2105" s="117">
        <f t="shared" si="250"/>
        <v>2229.5</v>
      </c>
      <c r="L2105" s="104">
        <f t="shared" si="251"/>
        <v>-0.57527376537709052</v>
      </c>
    </row>
    <row r="2106" spans="1:12">
      <c r="A2106" s="52">
        <v>42872.86637152778</v>
      </c>
      <c r="B2106" s="3">
        <v>-0.20258605216586253</v>
      </c>
      <c r="C2106" s="4">
        <v>-0.23393225518352931</v>
      </c>
      <c r="D2106" s="63">
        <f t="shared" si="246"/>
        <v>1642</v>
      </c>
      <c r="E2106" s="117">
        <f t="shared" si="247"/>
        <v>200.5</v>
      </c>
      <c r="F2106" s="104">
        <f t="shared" si="248"/>
        <v>0.76042706345573208</v>
      </c>
      <c r="G2106" s="52">
        <v>42873.17887152778</v>
      </c>
      <c r="H2106" s="3">
        <v>-0.37184278277895255</v>
      </c>
      <c r="I2106" s="4">
        <v>8.8341696541135353E-3</v>
      </c>
      <c r="J2106" s="63">
        <f t="shared" si="249"/>
        <v>1120</v>
      </c>
      <c r="K2106" s="117">
        <f t="shared" si="250"/>
        <v>1934.5</v>
      </c>
      <c r="L2106" s="104">
        <f t="shared" si="251"/>
        <v>1.9288665956797113E-3</v>
      </c>
    </row>
    <row r="2107" spans="1:12">
      <c r="A2107" s="52">
        <v>42872.866487268519</v>
      </c>
      <c r="B2107" s="3">
        <v>0.27140707009960896</v>
      </c>
      <c r="C2107" s="4">
        <v>-0.11254904276470701</v>
      </c>
      <c r="D2107" s="63">
        <f t="shared" si="246"/>
        <v>2133</v>
      </c>
      <c r="E2107" s="117">
        <f t="shared" si="247"/>
        <v>618.5</v>
      </c>
      <c r="F2107" s="104">
        <f t="shared" si="248"/>
        <v>0.72383679072975038</v>
      </c>
      <c r="G2107" s="52">
        <v>42873.178987268519</v>
      </c>
      <c r="H2107" s="3">
        <v>-0.60684229991720295</v>
      </c>
      <c r="I2107" s="4">
        <v>8.8341696541135353E-3</v>
      </c>
      <c r="J2107" s="63">
        <f t="shared" si="249"/>
        <v>759</v>
      </c>
      <c r="K2107" s="117">
        <f t="shared" si="250"/>
        <v>1934.5</v>
      </c>
      <c r="L2107" s="104">
        <f t="shared" si="251"/>
        <v>-0.57357980816269971</v>
      </c>
    </row>
    <row r="2108" spans="1:12">
      <c r="A2108" s="52">
        <v>42872.866603009257</v>
      </c>
      <c r="B2108" s="3">
        <v>-0.38614775989222189</v>
      </c>
      <c r="C2108" s="4">
        <v>-0.25416279058666608</v>
      </c>
      <c r="D2108" s="63">
        <f t="shared" si="246"/>
        <v>1317</v>
      </c>
      <c r="E2108" s="117">
        <f t="shared" si="247"/>
        <v>150.5</v>
      </c>
      <c r="F2108" s="104">
        <f t="shared" si="248"/>
        <v>-8.2111228808878514E-2</v>
      </c>
      <c r="G2108" s="52">
        <v>42873.179103009257</v>
      </c>
      <c r="H2108" s="3">
        <v>-0.59673388574194908</v>
      </c>
      <c r="I2108" s="4">
        <v>-0.19347118437725577</v>
      </c>
      <c r="J2108" s="63">
        <f t="shared" si="249"/>
        <v>784</v>
      </c>
      <c r="K2108" s="117">
        <f t="shared" si="250"/>
        <v>1019.5</v>
      </c>
      <c r="L2108" s="104">
        <f t="shared" si="251"/>
        <v>-0.86650406306806471</v>
      </c>
    </row>
    <row r="2109" spans="1:12">
      <c r="A2109" s="52">
        <v>42872.866718749996</v>
      </c>
      <c r="B2109" s="3">
        <v>-0.64464557131463451</v>
      </c>
      <c r="C2109" s="4">
        <v>-0.3148543967960763</v>
      </c>
      <c r="D2109" s="63">
        <f t="shared" si="246"/>
        <v>557</v>
      </c>
      <c r="E2109" s="117">
        <f t="shared" si="247"/>
        <v>62</v>
      </c>
      <c r="F2109" s="104">
        <f t="shared" si="248"/>
        <v>-0.26226927440923792</v>
      </c>
      <c r="G2109" s="52">
        <v>42873.179218749996</v>
      </c>
      <c r="H2109" s="3">
        <v>-0.42936065767192821</v>
      </c>
      <c r="I2109" s="4">
        <v>-0.1327795781678455</v>
      </c>
      <c r="J2109" s="63">
        <f t="shared" si="249"/>
        <v>1052</v>
      </c>
      <c r="K2109" s="117">
        <f t="shared" si="250"/>
        <v>1368</v>
      </c>
      <c r="L2109" s="104">
        <f t="shared" si="251"/>
        <v>-0.68957076028306352</v>
      </c>
    </row>
    <row r="2110" spans="1:12">
      <c r="A2110" s="52">
        <v>42872.866834490742</v>
      </c>
      <c r="B2110" s="3">
        <v>-0.26843221120083965</v>
      </c>
      <c r="C2110" s="4">
        <v>-0.3148543967960763</v>
      </c>
      <c r="D2110" s="63">
        <f t="shared" si="246"/>
        <v>1539</v>
      </c>
      <c r="E2110" s="117">
        <f t="shared" si="247"/>
        <v>62</v>
      </c>
      <c r="F2110" s="104">
        <f t="shared" si="248"/>
        <v>-0.83087872042784416</v>
      </c>
      <c r="G2110" s="52">
        <v>42873.179334490742</v>
      </c>
      <c r="H2110" s="3">
        <v>-0.73815071871971982</v>
      </c>
      <c r="I2110" s="4">
        <v>-7.20879719584335E-2</v>
      </c>
      <c r="J2110" s="63">
        <f t="shared" si="249"/>
        <v>521</v>
      </c>
      <c r="K2110" s="117">
        <f t="shared" si="250"/>
        <v>1653.5</v>
      </c>
      <c r="L2110" s="104">
        <f t="shared" si="251"/>
        <v>0.24327833427178328</v>
      </c>
    </row>
    <row r="2111" spans="1:12">
      <c r="A2111" s="52">
        <v>42872.866950231481</v>
      </c>
      <c r="B2111" s="3">
        <v>-8.283844069583482E-2</v>
      </c>
      <c r="C2111" s="4">
        <v>-0.19347118437725577</v>
      </c>
      <c r="D2111" s="63">
        <f t="shared" si="246"/>
        <v>1809</v>
      </c>
      <c r="E2111" s="117">
        <f t="shared" si="247"/>
        <v>314</v>
      </c>
      <c r="F2111" s="104">
        <f t="shared" si="248"/>
        <v>-0.76326534319400252</v>
      </c>
      <c r="G2111" s="52">
        <v>42873.179450231481</v>
      </c>
      <c r="H2111" s="3">
        <v>-0.24965076588658563</v>
      </c>
      <c r="I2111" s="4">
        <v>0.29206166529802813</v>
      </c>
      <c r="J2111" s="63">
        <f t="shared" si="249"/>
        <v>1243</v>
      </c>
      <c r="K2111" s="117">
        <f t="shared" si="250"/>
        <v>2293</v>
      </c>
      <c r="L2111" s="104">
        <f t="shared" si="251"/>
        <v>0.63672149175698689</v>
      </c>
    </row>
    <row r="2112" spans="1:12">
      <c r="A2112" s="52">
        <v>42872.867065972227</v>
      </c>
      <c r="B2112" s="3">
        <v>0.30118863461861967</v>
      </c>
      <c r="C2112" s="4">
        <v>-0.11254904276470701</v>
      </c>
      <c r="D2112" s="63">
        <f t="shared" si="246"/>
        <v>2168</v>
      </c>
      <c r="E2112" s="117">
        <f t="shared" si="247"/>
        <v>618.5</v>
      </c>
      <c r="F2112" s="104">
        <f t="shared" si="248"/>
        <v>-0.7790967975951667</v>
      </c>
      <c r="G2112" s="52">
        <v>42873.179565972227</v>
      </c>
      <c r="H2112" s="3">
        <v>-0.16118170411729307</v>
      </c>
      <c r="I2112" s="4">
        <v>-1.1396365749023222E-2</v>
      </c>
      <c r="J2112" s="63">
        <f t="shared" si="249"/>
        <v>1310</v>
      </c>
      <c r="K2112" s="117">
        <f t="shared" si="250"/>
        <v>1877.5</v>
      </c>
      <c r="L2112" s="104">
        <f t="shared" si="251"/>
        <v>0.5785273410690378</v>
      </c>
    </row>
    <row r="2113" spans="1:12">
      <c r="A2113" s="52">
        <v>42872.867181712965</v>
      </c>
      <c r="B2113" s="3">
        <v>-0.49914803356426068</v>
      </c>
      <c r="C2113" s="4">
        <v>-0.19347118437725577</v>
      </c>
      <c r="D2113" s="63">
        <f t="shared" si="246"/>
        <v>1012</v>
      </c>
      <c r="E2113" s="117">
        <f t="shared" si="247"/>
        <v>314</v>
      </c>
      <c r="F2113" s="104">
        <f t="shared" si="248"/>
        <v>-0.791130716535977</v>
      </c>
      <c r="G2113" s="52">
        <v>42873.179681712965</v>
      </c>
      <c r="H2113" s="3">
        <v>-0.13582601382587431</v>
      </c>
      <c r="I2113" s="4">
        <v>0.19090898828234434</v>
      </c>
      <c r="J2113" s="63">
        <f t="shared" si="249"/>
        <v>1332</v>
      </c>
      <c r="K2113" s="117">
        <f t="shared" si="250"/>
        <v>2229.5</v>
      </c>
      <c r="L2113" s="104">
        <f t="shared" si="251"/>
        <v>0.34802103979733529</v>
      </c>
    </row>
    <row r="2114" spans="1:12">
      <c r="A2114" s="52">
        <v>42872.867297453704</v>
      </c>
      <c r="B2114" s="3">
        <v>-0.22605176415819628</v>
      </c>
      <c r="C2114" s="4">
        <v>0.29206166529802813</v>
      </c>
      <c r="D2114" s="63">
        <f t="shared" si="246"/>
        <v>1601</v>
      </c>
      <c r="E2114" s="117">
        <f t="shared" si="247"/>
        <v>2008</v>
      </c>
      <c r="F2114" s="104">
        <f t="shared" si="248"/>
        <v>5.598413443059666E-2</v>
      </c>
      <c r="G2114" s="52">
        <v>42873.179797453704</v>
      </c>
      <c r="H2114" s="3">
        <v>-0.39338838187103176</v>
      </c>
      <c r="I2114" s="4">
        <v>-9.2318507361570254E-2</v>
      </c>
      <c r="J2114" s="63">
        <f t="shared" si="249"/>
        <v>1096</v>
      </c>
      <c r="K2114" s="117">
        <f t="shared" si="250"/>
        <v>1574</v>
      </c>
      <c r="L2114" s="104">
        <f t="shared" si="251"/>
        <v>-0.90045296474947323</v>
      </c>
    </row>
    <row r="2115" spans="1:12">
      <c r="A2115" s="52">
        <v>42872.867413194443</v>
      </c>
      <c r="B2115" s="3">
        <v>-0.46007879640523403</v>
      </c>
      <c r="C2115" s="4">
        <v>-0.1327795781678455</v>
      </c>
      <c r="D2115" s="63">
        <f t="shared" si="246"/>
        <v>1134</v>
      </c>
      <c r="E2115" s="117">
        <f t="shared" si="247"/>
        <v>531.5</v>
      </c>
      <c r="F2115" s="104">
        <f t="shared" si="248"/>
        <v>0.12665099331766339</v>
      </c>
      <c r="G2115" s="52">
        <v>42873.179913194443</v>
      </c>
      <c r="H2115" s="3">
        <v>-0.3113290718244906</v>
      </c>
      <c r="I2115" s="4">
        <v>2.9064705057250291E-2</v>
      </c>
      <c r="J2115" s="63">
        <f t="shared" si="249"/>
        <v>1177</v>
      </c>
      <c r="K2115" s="117">
        <f t="shared" si="250"/>
        <v>1989.5</v>
      </c>
      <c r="L2115" s="104">
        <f t="shared" si="251"/>
        <v>0.1107244825310659</v>
      </c>
    </row>
    <row r="2116" spans="1:12">
      <c r="A2116" s="52">
        <v>42872.867528935181</v>
      </c>
      <c r="B2116" s="3">
        <v>-0.44594872017844583</v>
      </c>
      <c r="C2116" s="4">
        <v>-0.17324064897411903</v>
      </c>
      <c r="D2116" s="63">
        <f t="shared" si="246"/>
        <v>1188</v>
      </c>
      <c r="E2116" s="117">
        <f t="shared" si="247"/>
        <v>381.5</v>
      </c>
      <c r="F2116" s="104">
        <f t="shared" si="248"/>
        <v>0.20423737686882709</v>
      </c>
      <c r="G2116" s="52">
        <v>42873.180028935181</v>
      </c>
      <c r="H2116" s="3">
        <v>-0.48589268460488833</v>
      </c>
      <c r="I2116" s="4">
        <v>-3.1626901152159978E-2</v>
      </c>
      <c r="J2116" s="63">
        <f t="shared" si="249"/>
        <v>968</v>
      </c>
      <c r="K2116" s="117">
        <f t="shared" si="250"/>
        <v>1805.5</v>
      </c>
      <c r="L2116" s="104">
        <f t="shared" si="251"/>
        <v>0.40509290213442573</v>
      </c>
    </row>
    <row r="2117" spans="1:12">
      <c r="A2117" s="52">
        <v>42872.86764467592</v>
      </c>
      <c r="B2117" s="3">
        <v>-0.41112369803854959</v>
      </c>
      <c r="C2117" s="4">
        <v>-7.20879719584335E-2</v>
      </c>
      <c r="D2117" s="63">
        <f t="shared" si="246"/>
        <v>1271</v>
      </c>
      <c r="E2117" s="117">
        <f t="shared" si="247"/>
        <v>792.5</v>
      </c>
      <c r="F2117" s="104">
        <f t="shared" si="248"/>
        <v>0.75507079208929095</v>
      </c>
      <c r="G2117" s="52">
        <v>42873.18014467592</v>
      </c>
      <c r="H2117" s="3">
        <v>-0.49420655015752901</v>
      </c>
      <c r="I2117" s="4">
        <v>0.1706784528792076</v>
      </c>
      <c r="J2117" s="63">
        <f t="shared" si="249"/>
        <v>960</v>
      </c>
      <c r="K2117" s="117">
        <f t="shared" si="250"/>
        <v>2210.5</v>
      </c>
      <c r="L2117" s="104">
        <f t="shared" si="251"/>
        <v>0.21826998961954067</v>
      </c>
    </row>
    <row r="2118" spans="1:12">
      <c r="A2118" s="52">
        <v>42872.867760416666</v>
      </c>
      <c r="B2118" s="3">
        <v>-0.40335419525574684</v>
      </c>
      <c r="C2118" s="4">
        <v>-0.19347118437725577</v>
      </c>
      <c r="D2118" s="63">
        <f t="shared" si="246"/>
        <v>1282</v>
      </c>
      <c r="E2118" s="117">
        <f t="shared" si="247"/>
        <v>314</v>
      </c>
      <c r="F2118" s="104">
        <f t="shared" si="248"/>
        <v>8.5507169182523879E-2</v>
      </c>
      <c r="G2118" s="52">
        <v>42873.180260416666</v>
      </c>
      <c r="H2118" s="3">
        <v>-0.458180501360618</v>
      </c>
      <c r="I2118" s="4">
        <v>4.9295240460387052E-2</v>
      </c>
      <c r="J2118" s="63">
        <f t="shared" si="249"/>
        <v>1011</v>
      </c>
      <c r="K2118" s="117">
        <f t="shared" si="250"/>
        <v>2037</v>
      </c>
      <c r="L2118" s="104">
        <f t="shared" si="251"/>
        <v>0.4597590495214986</v>
      </c>
    </row>
    <row r="2119" spans="1:12">
      <c r="A2119" s="52">
        <v>42872.867876157412</v>
      </c>
      <c r="B2119" s="3">
        <v>-0.55645111507227862</v>
      </c>
      <c r="C2119" s="4">
        <v>-0.11254904276470701</v>
      </c>
      <c r="D2119" s="63">
        <f t="shared" si="246"/>
        <v>867</v>
      </c>
      <c r="E2119" s="117">
        <f t="shared" si="247"/>
        <v>618.5</v>
      </c>
      <c r="F2119" s="104">
        <f t="shared" si="248"/>
        <v>-0.70196961598464713</v>
      </c>
      <c r="G2119" s="52">
        <v>42873.180376157412</v>
      </c>
      <c r="H2119" s="3">
        <v>-0.64902302481700636</v>
      </c>
      <c r="I2119" s="4">
        <v>-7.20879719584335E-2</v>
      </c>
      <c r="J2119" s="63">
        <f t="shared" si="249"/>
        <v>684</v>
      </c>
      <c r="K2119" s="117">
        <f t="shared" si="250"/>
        <v>1653.5</v>
      </c>
      <c r="L2119" s="104">
        <f t="shared" si="251"/>
        <v>0.2721869268589529</v>
      </c>
    </row>
    <row r="2120" spans="1:12">
      <c r="A2120" s="52">
        <v>42872.867991898151</v>
      </c>
      <c r="B2120" s="3">
        <v>-0.51173189883046744</v>
      </c>
      <c r="C2120" s="4">
        <v>-0.15301011357098226</v>
      </c>
      <c r="D2120" s="63">
        <f t="shared" si="246"/>
        <v>972</v>
      </c>
      <c r="E2120" s="117">
        <f t="shared" si="247"/>
        <v>437</v>
      </c>
      <c r="F2120" s="104">
        <f t="shared" si="248"/>
        <v>-0.51118655866490526</v>
      </c>
      <c r="G2120" s="52">
        <v>42873.180491898151</v>
      </c>
      <c r="H2120" s="3">
        <v>-0.68026836167889382</v>
      </c>
      <c r="I2120" s="4">
        <v>-5.1857436555298481E-2</v>
      </c>
      <c r="J2120" s="63">
        <f t="shared" si="249"/>
        <v>633</v>
      </c>
      <c r="K2120" s="117">
        <f t="shared" si="250"/>
        <v>1708.5</v>
      </c>
      <c r="L2120" s="104">
        <f t="shared" si="251"/>
        <v>0.43965421035782076</v>
      </c>
    </row>
    <row r="2121" spans="1:12">
      <c r="A2121" s="52">
        <v>42872.868107638889</v>
      </c>
      <c r="B2121" s="3">
        <v>-0.4079992640550506</v>
      </c>
      <c r="C2121" s="4">
        <v>-0.11254904276470701</v>
      </c>
      <c r="D2121" s="63">
        <f t="shared" si="246"/>
        <v>1275</v>
      </c>
      <c r="E2121" s="117">
        <f t="shared" si="247"/>
        <v>618.5</v>
      </c>
      <c r="F2121" s="104">
        <f t="shared" si="248"/>
        <v>-0.47522517191680846</v>
      </c>
      <c r="G2121" s="52">
        <v>42873.180607638889</v>
      </c>
      <c r="H2121" s="3">
        <v>-0.69009327521098018</v>
      </c>
      <c r="I2121" s="4">
        <v>8.8341696541135353E-3</v>
      </c>
      <c r="J2121" s="63">
        <f t="shared" si="249"/>
        <v>612</v>
      </c>
      <c r="K2121" s="117">
        <f t="shared" si="250"/>
        <v>1934.5</v>
      </c>
      <c r="L2121" s="104">
        <f t="shared" si="251"/>
        <v>0.58441746423891361</v>
      </c>
    </row>
    <row r="2122" spans="1:12">
      <c r="A2122" s="52">
        <v>42872.868223379628</v>
      </c>
      <c r="B2122" s="3">
        <v>-0.48951269503601308</v>
      </c>
      <c r="C2122" s="4">
        <v>-0.15301011357098226</v>
      </c>
      <c r="D2122" s="63">
        <f t="shared" si="246"/>
        <v>1043</v>
      </c>
      <c r="E2122" s="117">
        <f t="shared" si="247"/>
        <v>437</v>
      </c>
      <c r="F2122" s="104">
        <f t="shared" si="248"/>
        <v>-0.57757633152193455</v>
      </c>
      <c r="G2122" s="52">
        <v>42873.180723379628</v>
      </c>
      <c r="H2122" s="3">
        <v>-0.71795648614203889</v>
      </c>
      <c r="I2122" s="4">
        <v>-0.19347118437725577</v>
      </c>
      <c r="J2122" s="63">
        <f t="shared" si="249"/>
        <v>569</v>
      </c>
      <c r="K2122" s="117">
        <f t="shared" si="250"/>
        <v>1019.5</v>
      </c>
      <c r="L2122" s="104">
        <f t="shared" si="251"/>
        <v>0.48566924759133823</v>
      </c>
    </row>
    <row r="2123" spans="1:12">
      <c r="A2123" s="52">
        <v>42872.868339120367</v>
      </c>
      <c r="B2123" s="3">
        <v>-0.70712692202486371</v>
      </c>
      <c r="C2123" s="4">
        <v>-0.19347118437725577</v>
      </c>
      <c r="D2123" s="63">
        <f t="shared" si="246"/>
        <v>342</v>
      </c>
      <c r="E2123" s="117">
        <f t="shared" si="247"/>
        <v>314</v>
      </c>
      <c r="F2123" s="104">
        <f t="shared" si="248"/>
        <v>-0.67252570596133143</v>
      </c>
      <c r="G2123" s="52">
        <v>42873.180839120367</v>
      </c>
      <c r="H2123" s="3">
        <v>-0.70268119800448592</v>
      </c>
      <c r="I2123" s="4">
        <v>0.1706784528792076</v>
      </c>
      <c r="J2123" s="63">
        <f t="shared" si="249"/>
        <v>590</v>
      </c>
      <c r="K2123" s="117">
        <f t="shared" si="250"/>
        <v>2210.5</v>
      </c>
      <c r="L2123" s="104">
        <f t="shared" si="251"/>
        <v>-0.12777875333958183</v>
      </c>
    </row>
    <row r="2124" spans="1:12">
      <c r="A2124" s="52">
        <v>42872.868454861105</v>
      </c>
      <c r="B2124" s="3">
        <v>-0.73269210949572061</v>
      </c>
      <c r="C2124" s="4">
        <v>-0.29462386139293956</v>
      </c>
      <c r="D2124" s="63">
        <f t="shared" si="246"/>
        <v>253</v>
      </c>
      <c r="E2124" s="117">
        <f t="shared" si="247"/>
        <v>88</v>
      </c>
      <c r="F2124" s="104">
        <f t="shared" si="248"/>
        <v>-0.82607910759551129</v>
      </c>
      <c r="G2124" s="52">
        <v>42873.180954861105</v>
      </c>
      <c r="H2124" s="3">
        <v>-0.72237953479214845</v>
      </c>
      <c r="I2124" s="4">
        <v>8.8341696541135353E-3</v>
      </c>
      <c r="J2124" s="63">
        <f t="shared" si="249"/>
        <v>557</v>
      </c>
      <c r="K2124" s="117">
        <f t="shared" si="250"/>
        <v>1934.5</v>
      </c>
      <c r="L2124" s="104">
        <f t="shared" si="251"/>
        <v>-0.2015600649107516</v>
      </c>
    </row>
    <row r="2125" spans="1:12">
      <c r="A2125" s="52">
        <v>42872.868570601851</v>
      </c>
      <c r="B2125" s="3">
        <v>-0.73927120713088357</v>
      </c>
      <c r="C2125" s="4">
        <v>0.23137005908861785</v>
      </c>
      <c r="D2125" s="63">
        <f t="shared" si="246"/>
        <v>232</v>
      </c>
      <c r="E2125" s="117">
        <f t="shared" si="247"/>
        <v>1873</v>
      </c>
      <c r="F2125" s="104">
        <f t="shared" si="248"/>
        <v>-0.80789492504615623</v>
      </c>
      <c r="G2125" s="52">
        <v>42873.181070601851</v>
      </c>
      <c r="H2125" s="3">
        <v>-0.79229095728796384</v>
      </c>
      <c r="I2125" s="4">
        <v>8.8341696541135353E-3</v>
      </c>
      <c r="J2125" s="63">
        <f t="shared" si="249"/>
        <v>419</v>
      </c>
      <c r="K2125" s="117">
        <f t="shared" si="250"/>
        <v>1934.5</v>
      </c>
      <c r="L2125" s="104">
        <f t="shared" si="251"/>
        <v>-8.5358342383684241E-2</v>
      </c>
    </row>
    <row r="2126" spans="1:12">
      <c r="A2126" s="52">
        <v>42872.868686342597</v>
      </c>
      <c r="B2126" s="3">
        <v>-0.62826665529626169</v>
      </c>
      <c r="C2126" s="4">
        <v>-0.25416279058666608</v>
      </c>
      <c r="D2126" s="63">
        <f t="shared" si="246"/>
        <v>621</v>
      </c>
      <c r="E2126" s="117">
        <f t="shared" si="247"/>
        <v>150.5</v>
      </c>
      <c r="F2126" s="104">
        <f t="shared" si="248"/>
        <v>-0.62935460498197493</v>
      </c>
      <c r="G2126" s="52">
        <v>42873.181186342597</v>
      </c>
      <c r="H2126" s="3">
        <v>-0.86716607613777563</v>
      </c>
      <c r="I2126" s="4">
        <v>8.8341696541135353E-3</v>
      </c>
      <c r="J2126" s="63">
        <f t="shared" si="249"/>
        <v>263</v>
      </c>
      <c r="K2126" s="117">
        <f t="shared" si="250"/>
        <v>1934.5</v>
      </c>
      <c r="L2126" s="104">
        <f t="shared" si="251"/>
        <v>0.35152319245453473</v>
      </c>
    </row>
    <row r="2127" spans="1:12">
      <c r="A2127" s="52">
        <v>42872.868802083336</v>
      </c>
      <c r="B2127" s="3">
        <v>-0.58607417379821947</v>
      </c>
      <c r="C2127" s="4">
        <v>-0.15301011357098052</v>
      </c>
      <c r="D2127" s="63">
        <f t="shared" si="246"/>
        <v>759</v>
      </c>
      <c r="E2127" s="117">
        <f t="shared" si="247"/>
        <v>474.5</v>
      </c>
      <c r="F2127" s="104">
        <f t="shared" si="248"/>
        <v>-0.53291852913039151</v>
      </c>
      <c r="G2127" s="52">
        <v>42873.181302083336</v>
      </c>
      <c r="H2127" s="3">
        <v>-0.85985266956522377</v>
      </c>
      <c r="I2127" s="4">
        <v>-0.27439332598980282</v>
      </c>
      <c r="J2127" s="63">
        <f t="shared" si="249"/>
        <v>278</v>
      </c>
      <c r="K2127" s="117">
        <f t="shared" si="250"/>
        <v>546</v>
      </c>
      <c r="L2127" s="104">
        <f t="shared" si="251"/>
        <v>0.79274135102615828</v>
      </c>
    </row>
    <row r="2128" spans="1:12">
      <c r="A2128" s="52">
        <v>42872.868917824075</v>
      </c>
      <c r="B2128" s="3">
        <v>-0.18212667371508154</v>
      </c>
      <c r="C2128" s="4">
        <v>-5.1857436555296739E-2</v>
      </c>
      <c r="D2128" s="63">
        <f t="shared" si="246"/>
        <v>1674</v>
      </c>
      <c r="E2128" s="117">
        <f t="shared" si="247"/>
        <v>874.5</v>
      </c>
      <c r="F2128" s="104">
        <f t="shared" si="248"/>
        <v>8.455006713065881E-2</v>
      </c>
      <c r="G2128" s="52">
        <v>42873.181417824075</v>
      </c>
      <c r="H2128" s="3">
        <v>-0.78557202768647771</v>
      </c>
      <c r="I2128" s="4">
        <v>-0.1327795781678455</v>
      </c>
      <c r="J2128" s="63">
        <f t="shared" si="249"/>
        <v>428</v>
      </c>
      <c r="K2128" s="117">
        <f t="shared" si="250"/>
        <v>1368</v>
      </c>
      <c r="L2128" s="104">
        <f t="shared" si="251"/>
        <v>-0.64517769874967956</v>
      </c>
    </row>
    <row r="2129" spans="1:12">
      <c r="A2129" s="52">
        <v>42872.869033564813</v>
      </c>
      <c r="B2129" s="3">
        <v>-0.48025036424424911</v>
      </c>
      <c r="C2129" s="4">
        <v>-3.1626901152159978E-2</v>
      </c>
      <c r="D2129" s="63">
        <f t="shared" si="246"/>
        <v>1080</v>
      </c>
      <c r="E2129" s="117">
        <f t="shared" si="247"/>
        <v>956.5</v>
      </c>
      <c r="F2129" s="104">
        <f t="shared" si="248"/>
        <v>-8.0119659536720025E-2</v>
      </c>
      <c r="G2129" s="52">
        <v>42873.181533564813</v>
      </c>
      <c r="H2129" s="3">
        <v>-0.84192773064512272</v>
      </c>
      <c r="I2129" s="4">
        <v>-0.1327795781678455</v>
      </c>
      <c r="J2129" s="63">
        <f t="shared" si="249"/>
        <v>308</v>
      </c>
      <c r="K2129" s="117">
        <f t="shared" si="250"/>
        <v>1368</v>
      </c>
      <c r="L2129" s="104">
        <f t="shared" si="251"/>
        <v>-0.89670057576752127</v>
      </c>
    </row>
    <row r="2130" spans="1:12">
      <c r="A2130" s="52">
        <v>42872.869149305552</v>
      </c>
      <c r="B2130" s="3">
        <v>-0.60368328108968172</v>
      </c>
      <c r="C2130" s="4">
        <v>-0.19347118437725577</v>
      </c>
      <c r="D2130" s="63">
        <f t="shared" si="246"/>
        <v>696</v>
      </c>
      <c r="E2130" s="117">
        <f t="shared" si="247"/>
        <v>314</v>
      </c>
      <c r="F2130" s="104">
        <f t="shared" si="248"/>
        <v>0.22742352591690296</v>
      </c>
      <c r="G2130" s="52">
        <v>42873.181649305552</v>
      </c>
      <c r="H2130" s="3">
        <v>-0.83024903010789231</v>
      </c>
      <c r="I2130" s="4">
        <v>-3.1626901152159978E-2</v>
      </c>
      <c r="J2130" s="63">
        <f t="shared" si="249"/>
        <v>332</v>
      </c>
      <c r="K2130" s="117">
        <f t="shared" si="250"/>
        <v>1805.5</v>
      </c>
      <c r="L2130" s="104">
        <f t="shared" si="251"/>
        <v>-0.90028861863551901</v>
      </c>
    </row>
    <row r="2131" spans="1:12">
      <c r="A2131" s="52">
        <v>42872.869265046291</v>
      </c>
      <c r="B2131" s="3">
        <v>-0.42709514910429286</v>
      </c>
      <c r="C2131" s="4">
        <v>2.9064705057250291E-2</v>
      </c>
      <c r="D2131" s="63">
        <f t="shared" si="246"/>
        <v>1242</v>
      </c>
      <c r="E2131" s="117">
        <f t="shared" si="247"/>
        <v>1226.5</v>
      </c>
      <c r="F2131" s="104">
        <f t="shared" si="248"/>
        <v>0.38360393613937083</v>
      </c>
      <c r="G2131" s="52">
        <v>42873.181765046291</v>
      </c>
      <c r="H2131" s="3">
        <v>-0.70473960276183678</v>
      </c>
      <c r="I2131" s="4">
        <v>-0.15301011357098052</v>
      </c>
      <c r="J2131" s="63">
        <f t="shared" si="249"/>
        <v>586</v>
      </c>
      <c r="K2131" s="117">
        <f t="shared" si="250"/>
        <v>1290</v>
      </c>
      <c r="L2131" s="104">
        <f t="shared" si="251"/>
        <v>8.7953242898789086E-2</v>
      </c>
    </row>
    <row r="2132" spans="1:12">
      <c r="A2132" s="52">
        <v>42872.869380787037</v>
      </c>
      <c r="B2132" s="3">
        <v>-0.5054884544078504</v>
      </c>
      <c r="C2132" s="4">
        <v>-0.17324064897411903</v>
      </c>
      <c r="D2132" s="63">
        <f t="shared" si="246"/>
        <v>992</v>
      </c>
      <c r="E2132" s="117">
        <f t="shared" si="247"/>
        <v>381.5</v>
      </c>
      <c r="F2132" s="104">
        <f t="shared" si="248"/>
        <v>-0.12288028499323428</v>
      </c>
      <c r="G2132" s="52">
        <v>42873.181880787037</v>
      </c>
      <c r="H2132" s="3">
        <v>-0.77239026745871231</v>
      </c>
      <c r="I2132" s="4">
        <v>-9.2318507361570254E-2</v>
      </c>
      <c r="J2132" s="63">
        <f t="shared" si="249"/>
        <v>449</v>
      </c>
      <c r="K2132" s="117">
        <f t="shared" si="250"/>
        <v>1574</v>
      </c>
      <c r="L2132" s="104">
        <f t="shared" si="251"/>
        <v>6.7572448935201632E-2</v>
      </c>
    </row>
    <row r="2133" spans="1:12">
      <c r="A2133" s="52">
        <v>42872.869496527783</v>
      </c>
      <c r="B2133" s="3">
        <v>-0.45418583824385123</v>
      </c>
      <c r="C2133" s="4">
        <v>-7.20879719584335E-2</v>
      </c>
      <c r="D2133" s="63">
        <f t="shared" si="246"/>
        <v>1159</v>
      </c>
      <c r="E2133" s="117">
        <f t="shared" si="247"/>
        <v>792.5</v>
      </c>
      <c r="F2133" s="104">
        <f t="shared" si="248"/>
        <v>-0.27050083571235245</v>
      </c>
      <c r="G2133" s="52">
        <v>42873.181996527783</v>
      </c>
      <c r="H2133" s="3">
        <v>-0.31351247451783526</v>
      </c>
      <c r="I2133" s="4">
        <v>0.13021738207293407</v>
      </c>
      <c r="J2133" s="63">
        <f t="shared" si="249"/>
        <v>1175</v>
      </c>
      <c r="K2133" s="117">
        <f t="shared" si="250"/>
        <v>2166</v>
      </c>
      <c r="L2133" s="104">
        <f t="shared" si="251"/>
        <v>-9.6570540647739969E-3</v>
      </c>
    </row>
    <row r="2134" spans="1:12">
      <c r="A2134" s="52">
        <v>42872.869612268521</v>
      </c>
      <c r="B2134" s="3">
        <v>-0.57899572457422377</v>
      </c>
      <c r="C2134" s="4">
        <v>-0.43623760921489685</v>
      </c>
      <c r="D2134" s="63">
        <f t="shared" ref="D2134:D2197" si="252">_xlfn.RANK.AVG(B2134,B$21:B$2541,1)</f>
        <v>777</v>
      </c>
      <c r="E2134" s="117">
        <f t="shared" ref="E2134:E2197" si="253">_xlfn.RANK.AVG(C2134,C$21:C$2541,1)</f>
        <v>6</v>
      </c>
      <c r="F2134" s="104">
        <f t="shared" ref="F2134:F2197" si="254">CORREL(D2139:D2143,E2134:E2138)</f>
        <v>5.1593440376341572E-4</v>
      </c>
      <c r="G2134" s="52">
        <v>42873.182112268521</v>
      </c>
      <c r="H2134" s="3">
        <v>-0.42324658000147602</v>
      </c>
      <c r="I2134" s="4">
        <v>-1.1396365749023222E-2</v>
      </c>
      <c r="J2134" s="63">
        <f t="shared" ref="J2134:J2197" si="255">_xlfn.RANK.AVG(H2134,H$21:H$2361,1)</f>
        <v>1060</v>
      </c>
      <c r="K2134" s="117">
        <f t="shared" ref="K2134:K2197" si="256">_xlfn.RANK.AVG(I2134,I$21:I$2361,1)</f>
        <v>1877.5</v>
      </c>
      <c r="L2134" s="104">
        <f t="shared" ref="L2134:L2197" si="257">CORREL(J2139:J2143,K2134:K2138)</f>
        <v>-0.25469715443089475</v>
      </c>
    </row>
    <row r="2135" spans="1:12">
      <c r="A2135" s="52">
        <v>42872.86972800926</v>
      </c>
      <c r="B2135" s="3">
        <v>-0.47475438671118525</v>
      </c>
      <c r="C2135" s="4">
        <v>0.13021738207293407</v>
      </c>
      <c r="D2135" s="63">
        <f t="shared" si="252"/>
        <v>1093</v>
      </c>
      <c r="E2135" s="117">
        <f t="shared" si="253"/>
        <v>1594</v>
      </c>
      <c r="F2135" s="104">
        <f t="shared" si="254"/>
        <v>0.18989355425948212</v>
      </c>
      <c r="G2135" s="52">
        <v>42873.18222800926</v>
      </c>
      <c r="H2135" s="3">
        <v>-0.47233749976780454</v>
      </c>
      <c r="I2135" s="4">
        <v>-0.23393225518352931</v>
      </c>
      <c r="J2135" s="63">
        <f t="shared" si="255"/>
        <v>992</v>
      </c>
      <c r="K2135" s="117">
        <f t="shared" si="256"/>
        <v>789</v>
      </c>
      <c r="L2135" s="104">
        <f t="shared" si="257"/>
        <v>-0.39356917578987427</v>
      </c>
    </row>
    <row r="2136" spans="1:12">
      <c r="A2136" s="52">
        <v>42872.869843749999</v>
      </c>
      <c r="B2136" s="3">
        <v>-0.55445368005048212</v>
      </c>
      <c r="C2136" s="4">
        <v>-0.19347118437725402</v>
      </c>
      <c r="D2136" s="63">
        <f t="shared" si="252"/>
        <v>872</v>
      </c>
      <c r="E2136" s="117">
        <f t="shared" si="253"/>
        <v>343.5</v>
      </c>
      <c r="F2136" s="104">
        <f t="shared" si="254"/>
        <v>0.83674070161410119</v>
      </c>
      <c r="G2136" s="52">
        <v>42873.182343749999</v>
      </c>
      <c r="H2136" s="3">
        <v>-0.38555581722635801</v>
      </c>
      <c r="I2136" s="4">
        <v>-1.1396365749023222E-2</v>
      </c>
      <c r="J2136" s="63">
        <f t="shared" si="255"/>
        <v>1106</v>
      </c>
      <c r="K2136" s="117">
        <f t="shared" si="256"/>
        <v>1877.5</v>
      </c>
      <c r="L2136" s="104">
        <f t="shared" si="257"/>
        <v>0.25986495343456639</v>
      </c>
    </row>
    <row r="2137" spans="1:12">
      <c r="A2137" s="52">
        <v>42872.869959490738</v>
      </c>
      <c r="B2137" s="3">
        <v>-0.64170840095708181</v>
      </c>
      <c r="C2137" s="4">
        <v>-0.23393225518352931</v>
      </c>
      <c r="D2137" s="63">
        <f t="shared" si="252"/>
        <v>568</v>
      </c>
      <c r="E2137" s="117">
        <f t="shared" si="253"/>
        <v>200.5</v>
      </c>
      <c r="F2137" s="104">
        <f t="shared" si="254"/>
        <v>0.73831488479541729</v>
      </c>
      <c r="G2137" s="52">
        <v>42873.182459490738</v>
      </c>
      <c r="H2137" s="3">
        <v>-0.36060016429471758</v>
      </c>
      <c r="I2137" s="4">
        <v>0.15044791747607084</v>
      </c>
      <c r="J2137" s="63">
        <f t="shared" si="255"/>
        <v>1127</v>
      </c>
      <c r="K2137" s="117">
        <f t="shared" si="256"/>
        <v>2188</v>
      </c>
      <c r="L2137" s="104">
        <f t="shared" si="257"/>
        <v>2.8862483258567033E-3</v>
      </c>
    </row>
    <row r="2138" spans="1:12">
      <c r="A2138" s="52">
        <v>42872.870075231476</v>
      </c>
      <c r="B2138" s="3">
        <v>-0.67599275906123979</v>
      </c>
      <c r="C2138" s="4">
        <v>-3.1626901152159978E-2</v>
      </c>
      <c r="D2138" s="63">
        <f t="shared" si="252"/>
        <v>452</v>
      </c>
      <c r="E2138" s="117">
        <f t="shared" si="253"/>
        <v>956.5</v>
      </c>
      <c r="F2138" s="104">
        <f t="shared" si="254"/>
        <v>-0.1589571526600361</v>
      </c>
      <c r="G2138" s="52">
        <v>42873.182575231476</v>
      </c>
      <c r="H2138" s="3">
        <v>-0.6130130807834</v>
      </c>
      <c r="I2138" s="4">
        <v>-1.1396365749023222E-2</v>
      </c>
      <c r="J2138" s="63">
        <f t="shared" si="255"/>
        <v>746</v>
      </c>
      <c r="K2138" s="117">
        <f t="shared" si="256"/>
        <v>1877.5</v>
      </c>
      <c r="L2138" s="104">
        <f t="shared" si="257"/>
        <v>-0.75558937980834406</v>
      </c>
    </row>
    <row r="2139" spans="1:12">
      <c r="A2139" s="52">
        <v>42872.870190972222</v>
      </c>
      <c r="B2139" s="3">
        <v>-0.67724964433337798</v>
      </c>
      <c r="C2139" s="4">
        <v>4.9295240460387052E-2</v>
      </c>
      <c r="D2139" s="63">
        <f t="shared" si="252"/>
        <v>447</v>
      </c>
      <c r="E2139" s="117">
        <f t="shared" si="253"/>
        <v>1304.5</v>
      </c>
      <c r="F2139" s="104">
        <f t="shared" si="254"/>
        <v>-0.11387644215403042</v>
      </c>
      <c r="G2139" s="52">
        <v>42873.182690972222</v>
      </c>
      <c r="H2139" s="3">
        <v>-0.57281912849382755</v>
      </c>
      <c r="I2139" s="4">
        <v>-0.21370171978039254</v>
      </c>
      <c r="J2139" s="63">
        <f t="shared" si="255"/>
        <v>821</v>
      </c>
      <c r="K2139" s="117">
        <f t="shared" si="256"/>
        <v>909</v>
      </c>
      <c r="L2139" s="104">
        <f t="shared" si="257"/>
        <v>-0.60919309082397388</v>
      </c>
    </row>
    <row r="2140" spans="1:12">
      <c r="A2140" s="52">
        <v>42872.870306712968</v>
      </c>
      <c r="B2140" s="3">
        <v>-0.66230195829910243</v>
      </c>
      <c r="C2140" s="4">
        <v>-3.1626901152159978E-2</v>
      </c>
      <c r="D2140" s="63">
        <f t="shared" si="252"/>
        <v>500</v>
      </c>
      <c r="E2140" s="117">
        <f t="shared" si="253"/>
        <v>956.5</v>
      </c>
      <c r="F2140" s="104">
        <f t="shared" si="254"/>
        <v>-0.65078465273563058</v>
      </c>
      <c r="G2140" s="52">
        <v>42873.182806712968</v>
      </c>
      <c r="H2140" s="3">
        <v>-0.68475566138862287</v>
      </c>
      <c r="I2140" s="4">
        <v>-7.20879719584335E-2</v>
      </c>
      <c r="J2140" s="63">
        <f t="shared" si="255"/>
        <v>622</v>
      </c>
      <c r="K2140" s="117">
        <f t="shared" si="256"/>
        <v>1653.5</v>
      </c>
      <c r="L2140" s="104">
        <f t="shared" si="257"/>
        <v>1.8033859224144144E-2</v>
      </c>
    </row>
    <row r="2141" spans="1:12">
      <c r="A2141" s="52">
        <v>42872.870422453707</v>
      </c>
      <c r="B2141" s="3">
        <v>-0.63295804873120221</v>
      </c>
      <c r="C2141" s="4">
        <v>-7.20879719584335E-2</v>
      </c>
      <c r="D2141" s="63">
        <f t="shared" si="252"/>
        <v>604</v>
      </c>
      <c r="E2141" s="117">
        <f t="shared" si="253"/>
        <v>792.5</v>
      </c>
      <c r="F2141" s="104">
        <f t="shared" si="254"/>
        <v>-0.8854037126931783</v>
      </c>
      <c r="G2141" s="52">
        <v>42873.182922453707</v>
      </c>
      <c r="H2141" s="3">
        <v>-0.75481267665339846</v>
      </c>
      <c r="I2141" s="4">
        <v>-1.1396365749023222E-2</v>
      </c>
      <c r="J2141" s="63">
        <f t="shared" si="255"/>
        <v>483</v>
      </c>
      <c r="K2141" s="117">
        <f t="shared" si="256"/>
        <v>1877.5</v>
      </c>
      <c r="L2141" s="104">
        <f t="shared" si="257"/>
        <v>0.13768759312758386</v>
      </c>
    </row>
    <row r="2142" spans="1:12">
      <c r="A2142" s="52">
        <v>42872.870538194446</v>
      </c>
      <c r="B2142" s="3">
        <v>-0.61860318913022672</v>
      </c>
      <c r="C2142" s="4">
        <v>-0.25416279058666608</v>
      </c>
      <c r="D2142" s="63">
        <f t="shared" si="252"/>
        <v>653</v>
      </c>
      <c r="E2142" s="117">
        <f t="shared" si="253"/>
        <v>150.5</v>
      </c>
      <c r="F2142" s="104">
        <f t="shared" si="254"/>
        <v>-0.83272227105577845</v>
      </c>
      <c r="G2142" s="52">
        <v>42873.183038194446</v>
      </c>
      <c r="H2142" s="3">
        <v>-0.7554756984537101</v>
      </c>
      <c r="I2142" s="4">
        <v>0.10998684666979731</v>
      </c>
      <c r="J2142" s="63">
        <f t="shared" si="255"/>
        <v>482</v>
      </c>
      <c r="K2142" s="117">
        <f t="shared" si="256"/>
        <v>2140</v>
      </c>
      <c r="L2142" s="104">
        <f t="shared" si="257"/>
        <v>0.30064007301668227</v>
      </c>
    </row>
    <row r="2143" spans="1:12">
      <c r="A2143" s="52">
        <v>42872.870653935184</v>
      </c>
      <c r="B2143" s="3">
        <v>-0.60921864751303878</v>
      </c>
      <c r="C2143" s="4">
        <v>-5.1857436555296739E-2</v>
      </c>
      <c r="D2143" s="63">
        <f t="shared" si="252"/>
        <v>680</v>
      </c>
      <c r="E2143" s="117">
        <f t="shared" si="253"/>
        <v>874.5</v>
      </c>
      <c r="F2143" s="104">
        <f t="shared" si="254"/>
        <v>-0.71202544566482029</v>
      </c>
      <c r="G2143" s="52">
        <v>42873.183153935184</v>
      </c>
      <c r="H2143" s="3">
        <v>-0.83929603012528897</v>
      </c>
      <c r="I2143" s="4">
        <v>6.9525775863523806E-2</v>
      </c>
      <c r="J2143" s="63">
        <f t="shared" si="255"/>
        <v>314</v>
      </c>
      <c r="K2143" s="117">
        <f t="shared" si="256"/>
        <v>2076.5</v>
      </c>
      <c r="L2143" s="104">
        <f t="shared" si="257"/>
        <v>0.2112717277253294</v>
      </c>
    </row>
    <row r="2144" spans="1:12">
      <c r="A2144" s="52">
        <v>42872.870769675923</v>
      </c>
      <c r="B2144" s="3">
        <v>-0.4795278149842761</v>
      </c>
      <c r="C2144" s="4">
        <v>-5.1857436555296739E-2</v>
      </c>
      <c r="D2144" s="63">
        <f t="shared" si="252"/>
        <v>1083</v>
      </c>
      <c r="E2144" s="117">
        <f t="shared" si="253"/>
        <v>874.5</v>
      </c>
      <c r="F2144" s="104">
        <f t="shared" si="254"/>
        <v>-0.18723177406385452</v>
      </c>
      <c r="G2144" s="52">
        <v>42873.183269675923</v>
      </c>
      <c r="H2144" s="3">
        <v>-0.79753210346407011</v>
      </c>
      <c r="I2144" s="4">
        <v>-0.21370171978039254</v>
      </c>
      <c r="J2144" s="63">
        <f t="shared" si="255"/>
        <v>404</v>
      </c>
      <c r="K2144" s="117">
        <f t="shared" si="256"/>
        <v>909</v>
      </c>
      <c r="L2144" s="104">
        <f t="shared" si="257"/>
        <v>0.55578301654222073</v>
      </c>
    </row>
    <row r="2145" spans="1:12">
      <c r="A2145" s="52">
        <v>42872.870885416662</v>
      </c>
      <c r="B2145" s="3">
        <v>-0.54477799535513793</v>
      </c>
      <c r="C2145" s="4">
        <v>-0.11254904276470701</v>
      </c>
      <c r="D2145" s="63">
        <f t="shared" si="252"/>
        <v>896</v>
      </c>
      <c r="E2145" s="117">
        <f t="shared" si="253"/>
        <v>618.5</v>
      </c>
      <c r="F2145" s="104">
        <f t="shared" si="254"/>
        <v>-0.35804246686207286</v>
      </c>
      <c r="G2145" s="52">
        <v>42873.183385416662</v>
      </c>
      <c r="H2145" s="3">
        <v>-0.78529317543721755</v>
      </c>
      <c r="I2145" s="4">
        <v>-3.1626901152159978E-2</v>
      </c>
      <c r="J2145" s="63">
        <f t="shared" si="255"/>
        <v>429</v>
      </c>
      <c r="K2145" s="117">
        <f t="shared" si="256"/>
        <v>1805.5</v>
      </c>
      <c r="L2145" s="104">
        <f t="shared" si="257"/>
        <v>-3.5371546029973333E-2</v>
      </c>
    </row>
    <row r="2146" spans="1:12">
      <c r="A2146" s="52">
        <v>42872.871001157408</v>
      </c>
      <c r="B2146" s="3">
        <v>-0.62098601336366732</v>
      </c>
      <c r="C2146" s="4">
        <v>-0.35531546760234983</v>
      </c>
      <c r="D2146" s="63">
        <f t="shared" si="252"/>
        <v>647</v>
      </c>
      <c r="E2146" s="117">
        <f t="shared" si="253"/>
        <v>33.5</v>
      </c>
      <c r="F2146" s="104">
        <f t="shared" si="254"/>
        <v>0.14662777767509899</v>
      </c>
      <c r="G2146" s="52">
        <v>42873.183501157408</v>
      </c>
      <c r="H2146" s="3">
        <v>-0.85719296859797089</v>
      </c>
      <c r="I2146" s="4">
        <v>4.9295240460387052E-2</v>
      </c>
      <c r="J2146" s="63">
        <f t="shared" si="255"/>
        <v>288</v>
      </c>
      <c r="K2146" s="117">
        <f t="shared" si="256"/>
        <v>2037</v>
      </c>
      <c r="L2146" s="104">
        <f t="shared" si="257"/>
        <v>-7.6809985001519337E-2</v>
      </c>
    </row>
    <row r="2147" spans="1:12">
      <c r="A2147" s="52">
        <v>42872.871116898154</v>
      </c>
      <c r="B2147" s="3">
        <v>-0.47765955862955628</v>
      </c>
      <c r="C2147" s="4">
        <v>-0.1327795781678455</v>
      </c>
      <c r="D2147" s="63">
        <f t="shared" si="252"/>
        <v>1084</v>
      </c>
      <c r="E2147" s="117">
        <f t="shared" si="253"/>
        <v>531.5</v>
      </c>
      <c r="F2147" s="104">
        <f t="shared" si="254"/>
        <v>4.0730815870251583E-2</v>
      </c>
      <c r="G2147" s="52">
        <v>42873.183616898154</v>
      </c>
      <c r="H2147" s="3">
        <v>-0.88376904523923772</v>
      </c>
      <c r="I2147" s="4">
        <v>-0.1327795781678455</v>
      </c>
      <c r="J2147" s="63">
        <f t="shared" si="255"/>
        <v>221</v>
      </c>
      <c r="K2147" s="117">
        <f t="shared" si="256"/>
        <v>1368</v>
      </c>
      <c r="L2147" s="104">
        <f t="shared" si="257"/>
        <v>0.78092492208494935</v>
      </c>
    </row>
    <row r="2148" spans="1:12">
      <c r="A2148" s="52">
        <v>42872.871232638892</v>
      </c>
      <c r="B2148" s="3">
        <v>-0.70104447075106924</v>
      </c>
      <c r="C2148" s="4">
        <v>8.8341696541135353E-3</v>
      </c>
      <c r="D2148" s="63">
        <f t="shared" si="252"/>
        <v>362</v>
      </c>
      <c r="E2148" s="117">
        <f t="shared" si="253"/>
        <v>1139.5</v>
      </c>
      <c r="F2148" s="104">
        <f t="shared" si="254"/>
        <v>-9.4935793233358115E-2</v>
      </c>
      <c r="G2148" s="52">
        <v>42873.183732638892</v>
      </c>
      <c r="H2148" s="3">
        <v>-0.81300590286422525</v>
      </c>
      <c r="I2148" s="4">
        <v>8.975631126666056E-2</v>
      </c>
      <c r="J2148" s="63">
        <f t="shared" si="255"/>
        <v>372</v>
      </c>
      <c r="K2148" s="117">
        <f t="shared" si="256"/>
        <v>2109</v>
      </c>
      <c r="L2148" s="104">
        <f t="shared" si="257"/>
        <v>0.55614256495276371</v>
      </c>
    </row>
    <row r="2149" spans="1:12">
      <c r="A2149" s="52">
        <v>42872.871348379631</v>
      </c>
      <c r="B2149" s="3">
        <v>-0.71871727772447036</v>
      </c>
      <c r="C2149" s="4">
        <v>-0.25416279058666608</v>
      </c>
      <c r="D2149" s="63">
        <f t="shared" si="252"/>
        <v>304</v>
      </c>
      <c r="E2149" s="117">
        <f t="shared" si="253"/>
        <v>150.5</v>
      </c>
      <c r="F2149" s="104">
        <f t="shared" si="254"/>
        <v>4.0040772296679294E-2</v>
      </c>
      <c r="G2149" s="52">
        <v>42873.183848379631</v>
      </c>
      <c r="H2149" s="3">
        <v>-0.86104945978331904</v>
      </c>
      <c r="I2149" s="4">
        <v>-5.1857436555296739E-2</v>
      </c>
      <c r="J2149" s="63">
        <f t="shared" si="255"/>
        <v>273</v>
      </c>
      <c r="K2149" s="117">
        <f t="shared" si="256"/>
        <v>1741</v>
      </c>
      <c r="L2149" s="104">
        <f t="shared" si="257"/>
        <v>0.58597880318118045</v>
      </c>
    </row>
    <row r="2150" spans="1:12">
      <c r="A2150" s="52">
        <v>42872.87146412037</v>
      </c>
      <c r="B2150" s="3">
        <v>-0.52833461925099379</v>
      </c>
      <c r="C2150" s="4">
        <v>8.8341696541135353E-3</v>
      </c>
      <c r="D2150" s="63">
        <f t="shared" si="252"/>
        <v>932</v>
      </c>
      <c r="E2150" s="117">
        <f t="shared" si="253"/>
        <v>1139.5</v>
      </c>
      <c r="F2150" s="104">
        <f t="shared" si="254"/>
        <v>1.5550908061992776E-2</v>
      </c>
      <c r="G2150" s="52">
        <v>42873.18396412037</v>
      </c>
      <c r="H2150" s="3">
        <v>-0.83457160816541365</v>
      </c>
      <c r="I2150" s="4">
        <v>0.10998684666979731</v>
      </c>
      <c r="J2150" s="63">
        <f t="shared" si="255"/>
        <v>322</v>
      </c>
      <c r="K2150" s="117">
        <f t="shared" si="256"/>
        <v>2140</v>
      </c>
      <c r="L2150" s="104">
        <f t="shared" si="257"/>
        <v>0.5941408208871104</v>
      </c>
    </row>
    <row r="2151" spans="1:12">
      <c r="A2151" s="52">
        <v>42872.871579861108</v>
      </c>
      <c r="B2151" s="3">
        <v>-0.54584115856540705</v>
      </c>
      <c r="C2151" s="4">
        <v>-7.20879719584335E-2</v>
      </c>
      <c r="D2151" s="63">
        <f t="shared" si="252"/>
        <v>894</v>
      </c>
      <c r="E2151" s="117">
        <f t="shared" si="253"/>
        <v>792.5</v>
      </c>
      <c r="F2151" s="104">
        <f t="shared" si="254"/>
        <v>0.19599604300775911</v>
      </c>
      <c r="G2151" s="52">
        <v>42873.184079861108</v>
      </c>
      <c r="H2151" s="3">
        <v>-0.75933120715823132</v>
      </c>
      <c r="I2151" s="4">
        <v>-0.23393225518352931</v>
      </c>
      <c r="J2151" s="63">
        <f t="shared" si="255"/>
        <v>477</v>
      </c>
      <c r="K2151" s="117">
        <f t="shared" si="256"/>
        <v>789</v>
      </c>
      <c r="L2151" s="104">
        <f t="shared" si="257"/>
        <v>0.38526937202023492</v>
      </c>
    </row>
    <row r="2152" spans="1:12">
      <c r="A2152" s="52">
        <v>42872.871695601847</v>
      </c>
      <c r="B2152" s="3">
        <v>-0.67923684432449405</v>
      </c>
      <c r="C2152" s="4">
        <v>-0.15301011357098226</v>
      </c>
      <c r="D2152" s="63">
        <f t="shared" si="252"/>
        <v>440</v>
      </c>
      <c r="E2152" s="117">
        <f t="shared" si="253"/>
        <v>437</v>
      </c>
      <c r="F2152" s="104">
        <f t="shared" si="254"/>
        <v>-0.53197588742762147</v>
      </c>
      <c r="G2152" s="52">
        <v>42873.184195601847</v>
      </c>
      <c r="H2152" s="3">
        <v>-0.71444951888580699</v>
      </c>
      <c r="I2152" s="4">
        <v>-0.19347118437725577</v>
      </c>
      <c r="J2152" s="63">
        <f t="shared" si="255"/>
        <v>574</v>
      </c>
      <c r="K2152" s="117">
        <f t="shared" si="256"/>
        <v>1019.5</v>
      </c>
      <c r="L2152" s="104">
        <f t="shared" si="257"/>
        <v>-0.33333911707365604</v>
      </c>
    </row>
    <row r="2153" spans="1:12">
      <c r="A2153" s="52">
        <v>42872.871811342593</v>
      </c>
      <c r="B2153" s="3">
        <v>-0.54674684274864205</v>
      </c>
      <c r="C2153" s="4">
        <v>-0.25416279058666608</v>
      </c>
      <c r="D2153" s="63">
        <f t="shared" si="252"/>
        <v>891</v>
      </c>
      <c r="E2153" s="117">
        <f t="shared" si="253"/>
        <v>150.5</v>
      </c>
      <c r="F2153" s="104">
        <f t="shared" si="254"/>
        <v>0.16070759085150327</v>
      </c>
      <c r="G2153" s="52">
        <v>42873.184311342593</v>
      </c>
      <c r="H2153" s="3">
        <v>-0.66222637306858234</v>
      </c>
      <c r="I2153" s="4">
        <v>2.9064705057250291E-2</v>
      </c>
      <c r="J2153" s="63">
        <f t="shared" si="255"/>
        <v>659</v>
      </c>
      <c r="K2153" s="117">
        <f t="shared" si="256"/>
        <v>1989.5</v>
      </c>
      <c r="L2153" s="104">
        <f t="shared" si="257"/>
        <v>0.11536401638698875</v>
      </c>
    </row>
    <row r="2154" spans="1:12">
      <c r="A2154" s="52">
        <v>42872.871927083339</v>
      </c>
      <c r="B2154" s="3">
        <v>-0.21159276668344265</v>
      </c>
      <c r="C2154" s="4">
        <v>-0.19347118437725577</v>
      </c>
      <c r="D2154" s="63">
        <f t="shared" si="252"/>
        <v>1629</v>
      </c>
      <c r="E2154" s="117">
        <f t="shared" si="253"/>
        <v>314</v>
      </c>
      <c r="F2154" s="104">
        <f t="shared" si="254"/>
        <v>0.37558083525749469</v>
      </c>
      <c r="G2154" s="52">
        <v>42873.184427083339</v>
      </c>
      <c r="H2154" s="3">
        <v>-0.61726775904745668</v>
      </c>
      <c r="I2154" s="4">
        <v>-0.21370171978039254</v>
      </c>
      <c r="J2154" s="63">
        <f t="shared" si="255"/>
        <v>740</v>
      </c>
      <c r="K2154" s="117">
        <f t="shared" si="256"/>
        <v>909</v>
      </c>
      <c r="L2154" s="104">
        <f t="shared" si="257"/>
        <v>-0.26804671061439905</v>
      </c>
    </row>
    <row r="2155" spans="1:12">
      <c r="A2155" s="52">
        <v>42872.872042824078</v>
      </c>
      <c r="B2155" s="3">
        <v>-0.12263753491560489</v>
      </c>
      <c r="C2155" s="4">
        <v>-0.29462386139293956</v>
      </c>
      <c r="D2155" s="63">
        <f t="shared" si="252"/>
        <v>1769</v>
      </c>
      <c r="E2155" s="117">
        <f t="shared" si="253"/>
        <v>88</v>
      </c>
      <c r="F2155" s="104">
        <f t="shared" si="254"/>
        <v>0.19553757016175508</v>
      </c>
      <c r="G2155" s="52">
        <v>42873.184542824078</v>
      </c>
      <c r="H2155" s="3">
        <v>-0.69302655886943421</v>
      </c>
      <c r="I2155" s="4">
        <v>-0.11254904276470701</v>
      </c>
      <c r="J2155" s="63">
        <f t="shared" si="255"/>
        <v>608</v>
      </c>
      <c r="K2155" s="117">
        <f t="shared" si="256"/>
        <v>1463</v>
      </c>
      <c r="L2155" s="104">
        <f t="shared" si="257"/>
        <v>-0.31029303674241859</v>
      </c>
    </row>
    <row r="2156" spans="1:12">
      <c r="A2156" s="52">
        <v>42872.872158564816</v>
      </c>
      <c r="B2156" s="3">
        <v>0.18169644983842304</v>
      </c>
      <c r="C2156" s="4">
        <v>-0.1327795781678455</v>
      </c>
      <c r="D2156" s="63">
        <f t="shared" si="252"/>
        <v>2057</v>
      </c>
      <c r="E2156" s="117">
        <f t="shared" si="253"/>
        <v>531.5</v>
      </c>
      <c r="F2156" s="104">
        <f t="shared" si="254"/>
        <v>0.35180442768290549</v>
      </c>
      <c r="G2156" s="52">
        <v>42873.184658564816</v>
      </c>
      <c r="H2156" s="3">
        <v>-0.79996699071300414</v>
      </c>
      <c r="I2156" s="4">
        <v>0.25160059449175465</v>
      </c>
      <c r="J2156" s="63">
        <f t="shared" si="255"/>
        <v>400</v>
      </c>
      <c r="K2156" s="117">
        <f t="shared" si="256"/>
        <v>2275</v>
      </c>
      <c r="L2156" s="104">
        <f t="shared" si="257"/>
        <v>0.11357119316948955</v>
      </c>
    </row>
    <row r="2157" spans="1:12">
      <c r="A2157" s="52">
        <v>42872.872274305555</v>
      </c>
      <c r="B2157" s="3">
        <v>-0.45535025719872213</v>
      </c>
      <c r="C2157" s="4">
        <v>-0.35531546760234983</v>
      </c>
      <c r="D2157" s="63">
        <f t="shared" si="252"/>
        <v>1155</v>
      </c>
      <c r="E2157" s="117">
        <f t="shared" si="253"/>
        <v>33.5</v>
      </c>
      <c r="F2157" s="104">
        <f t="shared" si="254"/>
        <v>-5.5995790513311244E-2</v>
      </c>
      <c r="G2157" s="52">
        <v>42873.184774305555</v>
      </c>
      <c r="H2157" s="3">
        <v>-0.65573631193070947</v>
      </c>
      <c r="I2157" s="4">
        <v>-0.15301011357098052</v>
      </c>
      <c r="J2157" s="63">
        <f t="shared" si="255"/>
        <v>669</v>
      </c>
      <c r="K2157" s="117">
        <f t="shared" si="256"/>
        <v>1290</v>
      </c>
      <c r="L2157" s="104">
        <f t="shared" si="257"/>
        <v>0.15640093299604238</v>
      </c>
    </row>
    <row r="2158" spans="1:12">
      <c r="A2158" s="52">
        <v>42872.872390046294</v>
      </c>
      <c r="B2158" s="3">
        <v>0.31894351237066432</v>
      </c>
      <c r="C2158" s="4">
        <v>-0.29462386139293956</v>
      </c>
      <c r="D2158" s="63">
        <f t="shared" si="252"/>
        <v>2186</v>
      </c>
      <c r="E2158" s="117">
        <f t="shared" si="253"/>
        <v>88</v>
      </c>
      <c r="F2158" s="104">
        <f t="shared" si="254"/>
        <v>0.19460583416279734</v>
      </c>
      <c r="G2158" s="52">
        <v>42873.184890046294</v>
      </c>
      <c r="H2158" s="3">
        <v>-0.64985544629069492</v>
      </c>
      <c r="I2158" s="4">
        <v>-0.11254904276470701</v>
      </c>
      <c r="J2158" s="63">
        <f t="shared" si="255"/>
        <v>683</v>
      </c>
      <c r="K2158" s="117">
        <f t="shared" si="256"/>
        <v>1463</v>
      </c>
      <c r="L2158" s="104">
        <f t="shared" si="257"/>
        <v>0.23985209028837678</v>
      </c>
    </row>
    <row r="2159" spans="1:12">
      <c r="A2159" s="52">
        <v>42872.872505787032</v>
      </c>
      <c r="B2159" s="3">
        <v>-0.21815005724914754</v>
      </c>
      <c r="C2159" s="4">
        <v>-0.39577653840862337</v>
      </c>
      <c r="D2159" s="63">
        <f t="shared" si="252"/>
        <v>1615</v>
      </c>
      <c r="E2159" s="117">
        <f t="shared" si="253"/>
        <v>19.5</v>
      </c>
      <c r="F2159" s="104">
        <f t="shared" si="254"/>
        <v>0.21772625668507209</v>
      </c>
      <c r="G2159" s="52">
        <v>42873.185005787032</v>
      </c>
      <c r="H2159" s="3">
        <v>-0.7277004511769074</v>
      </c>
      <c r="I2159" s="4">
        <v>-0.21370171978039254</v>
      </c>
      <c r="J2159" s="63">
        <f t="shared" si="255"/>
        <v>543</v>
      </c>
      <c r="K2159" s="117">
        <f t="shared" si="256"/>
        <v>909</v>
      </c>
      <c r="L2159" s="104">
        <f t="shared" si="257"/>
        <v>0.1656135170664659</v>
      </c>
    </row>
    <row r="2160" spans="1:12">
      <c r="A2160" s="52">
        <v>42872.872621527778</v>
      </c>
      <c r="B2160" s="3">
        <v>-0.34473384430124276</v>
      </c>
      <c r="C2160" s="4">
        <v>-0.35531546760234983</v>
      </c>
      <c r="D2160" s="63">
        <f t="shared" si="252"/>
        <v>1402</v>
      </c>
      <c r="E2160" s="117">
        <f t="shared" si="253"/>
        <v>33.5</v>
      </c>
      <c r="F2160" s="104">
        <f t="shared" si="254"/>
        <v>0.35060653765747085</v>
      </c>
      <c r="G2160" s="52">
        <v>42873.185121527778</v>
      </c>
      <c r="H2160" s="3">
        <v>-0.80430092995361524</v>
      </c>
      <c r="I2160" s="4">
        <v>0.23137005908861785</v>
      </c>
      <c r="J2160" s="63">
        <f t="shared" si="255"/>
        <v>389</v>
      </c>
      <c r="K2160" s="117">
        <f t="shared" si="256"/>
        <v>2261.5</v>
      </c>
      <c r="L2160" s="104">
        <f t="shared" si="257"/>
        <v>-1.8209714346315693E-2</v>
      </c>
    </row>
    <row r="2161" spans="1:12">
      <c r="A2161" s="52">
        <v>42872.872737268524</v>
      </c>
      <c r="B2161" s="3">
        <v>-0.35851700544177484</v>
      </c>
      <c r="C2161" s="4">
        <v>-0.27439332598980282</v>
      </c>
      <c r="D2161" s="63">
        <f t="shared" si="252"/>
        <v>1381</v>
      </c>
      <c r="E2161" s="117">
        <f t="shared" si="253"/>
        <v>116</v>
      </c>
      <c r="F2161" s="104">
        <f t="shared" si="254"/>
        <v>0.17697773374495435</v>
      </c>
      <c r="G2161" s="52">
        <v>42873.185237268524</v>
      </c>
      <c r="H2161" s="3">
        <v>-0.81302432454755313</v>
      </c>
      <c r="I2161" s="4">
        <v>-0.19347118437725577</v>
      </c>
      <c r="J2161" s="63">
        <f t="shared" si="255"/>
        <v>371</v>
      </c>
      <c r="K2161" s="117">
        <f t="shared" si="256"/>
        <v>1019.5</v>
      </c>
      <c r="L2161" s="104">
        <f t="shared" si="257"/>
        <v>0.21522430983371674</v>
      </c>
    </row>
    <row r="2162" spans="1:12">
      <c r="A2162" s="52">
        <v>42872.872853009263</v>
      </c>
      <c r="B2162" s="3">
        <v>-0.56395150556220885</v>
      </c>
      <c r="C2162" s="4">
        <v>8.8341696541135353E-3</v>
      </c>
      <c r="D2162" s="63">
        <f t="shared" si="252"/>
        <v>836</v>
      </c>
      <c r="E2162" s="117">
        <f t="shared" si="253"/>
        <v>1139.5</v>
      </c>
      <c r="F2162" s="104">
        <f t="shared" si="254"/>
        <v>-0.46346156239025893</v>
      </c>
      <c r="G2162" s="52">
        <v>42873.185353009263</v>
      </c>
      <c r="H2162" s="3">
        <v>-0.87066956399229289</v>
      </c>
      <c r="I2162" s="4">
        <v>-7.20879719584335E-2</v>
      </c>
      <c r="J2162" s="63">
        <f t="shared" si="255"/>
        <v>254</v>
      </c>
      <c r="K2162" s="117">
        <f t="shared" si="256"/>
        <v>1653.5</v>
      </c>
      <c r="L2162" s="104">
        <f t="shared" si="257"/>
        <v>0.27354567741813179</v>
      </c>
    </row>
    <row r="2163" spans="1:12">
      <c r="A2163" s="52">
        <v>42872.872968750002</v>
      </c>
      <c r="B2163" s="3">
        <v>-0.26091847967354309</v>
      </c>
      <c r="C2163" s="4">
        <v>-0.21370171978039254</v>
      </c>
      <c r="D2163" s="63">
        <f t="shared" si="252"/>
        <v>1555</v>
      </c>
      <c r="E2163" s="117">
        <f t="shared" si="253"/>
        <v>259</v>
      </c>
      <c r="F2163" s="104">
        <f t="shared" si="254"/>
        <v>-0.49265683888378575</v>
      </c>
      <c r="G2163" s="52">
        <v>42873.185468750002</v>
      </c>
      <c r="H2163" s="3">
        <v>-0.67576572284979963</v>
      </c>
      <c r="I2163" s="4">
        <v>-0.27439332598980282</v>
      </c>
      <c r="J2163" s="63">
        <f t="shared" si="255"/>
        <v>637</v>
      </c>
      <c r="K2163" s="117">
        <f t="shared" si="256"/>
        <v>546</v>
      </c>
      <c r="L2163" s="104">
        <f t="shared" si="257"/>
        <v>-3.9585643206518674E-2</v>
      </c>
    </row>
    <row r="2164" spans="1:12">
      <c r="A2164" s="52">
        <v>42872.87308449074</v>
      </c>
      <c r="B2164" s="3">
        <v>-0.33564955261259349</v>
      </c>
      <c r="C2164" s="4">
        <v>-0.1327795781678455</v>
      </c>
      <c r="D2164" s="63">
        <f t="shared" si="252"/>
        <v>1422</v>
      </c>
      <c r="E2164" s="117">
        <f t="shared" si="253"/>
        <v>531.5</v>
      </c>
      <c r="F2164" s="104">
        <f t="shared" si="254"/>
        <v>-0.14290523754179013</v>
      </c>
      <c r="G2164" s="52">
        <v>42873.18558449074</v>
      </c>
      <c r="H2164" s="3">
        <v>-0.7165534745505705</v>
      </c>
      <c r="I2164" s="4">
        <v>-0.1327795781678455</v>
      </c>
      <c r="J2164" s="63">
        <f t="shared" si="255"/>
        <v>571</v>
      </c>
      <c r="K2164" s="117">
        <f t="shared" si="256"/>
        <v>1368</v>
      </c>
      <c r="L2164" s="104">
        <f t="shared" si="257"/>
        <v>0.11955652310182865</v>
      </c>
    </row>
    <row r="2165" spans="1:12">
      <c r="A2165" s="52">
        <v>42872.873200231479</v>
      </c>
      <c r="B2165" s="3">
        <v>-0.66597859566617068</v>
      </c>
      <c r="C2165" s="4">
        <v>-0.27439332598980282</v>
      </c>
      <c r="D2165" s="63">
        <f t="shared" si="252"/>
        <v>493</v>
      </c>
      <c r="E2165" s="117">
        <f t="shared" si="253"/>
        <v>116</v>
      </c>
      <c r="F2165" s="104">
        <f t="shared" si="254"/>
        <v>0.17167439751814881</v>
      </c>
      <c r="G2165" s="52">
        <v>42873.185700231479</v>
      </c>
      <c r="H2165" s="3">
        <v>-0.63868645008148572</v>
      </c>
      <c r="I2165" s="4">
        <v>-0.17324064897411903</v>
      </c>
      <c r="J2165" s="63">
        <f t="shared" si="255"/>
        <v>699</v>
      </c>
      <c r="K2165" s="117">
        <f t="shared" si="256"/>
        <v>1139</v>
      </c>
      <c r="L2165" s="104">
        <f t="shared" si="257"/>
        <v>7.9685554941280559E-2</v>
      </c>
    </row>
    <row r="2166" spans="1:12">
      <c r="A2166" s="52">
        <v>42872.873315972218</v>
      </c>
      <c r="B2166" s="3">
        <v>-0.62564821418411198</v>
      </c>
      <c r="C2166" s="4">
        <v>2.9064705057250291E-2</v>
      </c>
      <c r="D2166" s="63">
        <f t="shared" si="252"/>
        <v>633</v>
      </c>
      <c r="E2166" s="117">
        <f t="shared" si="253"/>
        <v>1226.5</v>
      </c>
      <c r="F2166" s="104">
        <f t="shared" si="254"/>
        <v>0.26527964320503911</v>
      </c>
      <c r="G2166" s="52">
        <v>42873.185815972218</v>
      </c>
      <c r="H2166" s="3">
        <v>-0.59476140293835889</v>
      </c>
      <c r="I2166" s="4">
        <v>-5.1857436555296739E-2</v>
      </c>
      <c r="J2166" s="63">
        <f t="shared" si="255"/>
        <v>787</v>
      </c>
      <c r="K2166" s="117">
        <f t="shared" si="256"/>
        <v>1741</v>
      </c>
      <c r="L2166" s="104">
        <f t="shared" si="257"/>
        <v>-0.32040387547434446</v>
      </c>
    </row>
    <row r="2167" spans="1:12">
      <c r="A2167" s="52">
        <v>42872.873431712964</v>
      </c>
      <c r="B2167" s="3">
        <v>-0.42498163875325018</v>
      </c>
      <c r="C2167" s="4">
        <v>-5.1857436555296739E-2</v>
      </c>
      <c r="D2167" s="63">
        <f t="shared" si="252"/>
        <v>1245</v>
      </c>
      <c r="E2167" s="117">
        <f t="shared" si="253"/>
        <v>874.5</v>
      </c>
      <c r="F2167" s="104">
        <f t="shared" si="254"/>
        <v>0.42138045897906751</v>
      </c>
      <c r="G2167" s="52">
        <v>42873.185931712964</v>
      </c>
      <c r="H2167" s="3">
        <v>-0.34461097938447283</v>
      </c>
      <c r="I2167" s="4">
        <v>-0.15301011357098226</v>
      </c>
      <c r="J2167" s="63">
        <f t="shared" si="255"/>
        <v>1149</v>
      </c>
      <c r="K2167" s="117">
        <f t="shared" si="256"/>
        <v>1226.5</v>
      </c>
      <c r="L2167" s="104">
        <f t="shared" si="257"/>
        <v>-0.29376194339669887</v>
      </c>
    </row>
    <row r="2168" spans="1:12">
      <c r="A2168" s="52">
        <v>42872.873547453702</v>
      </c>
      <c r="B2168" s="3">
        <v>1.0394189464517247E-2</v>
      </c>
      <c r="C2168" s="4">
        <v>-3.1626901152159978E-2</v>
      </c>
      <c r="D2168" s="63">
        <f t="shared" si="252"/>
        <v>1930</v>
      </c>
      <c r="E2168" s="117">
        <f t="shared" si="253"/>
        <v>956.5</v>
      </c>
      <c r="F2168" s="104">
        <f t="shared" si="254"/>
        <v>0.7744690011834422</v>
      </c>
      <c r="G2168" s="52">
        <v>42873.186047453702</v>
      </c>
      <c r="H2168" s="3">
        <v>-0.56931002487873406</v>
      </c>
      <c r="I2168" s="4">
        <v>-0.29462386139293956</v>
      </c>
      <c r="J2168" s="63">
        <f t="shared" si="255"/>
        <v>831</v>
      </c>
      <c r="K2168" s="117">
        <f t="shared" si="256"/>
        <v>447.5</v>
      </c>
      <c r="L2168" s="104">
        <f t="shared" si="257"/>
        <v>-0.53710411193160101</v>
      </c>
    </row>
    <row r="2169" spans="1:12">
      <c r="A2169" s="52">
        <v>42872.873663194448</v>
      </c>
      <c r="B2169" s="3">
        <v>0.3130575648626861</v>
      </c>
      <c r="C2169" s="4">
        <v>2.9064705057250291E-2</v>
      </c>
      <c r="D2169" s="63">
        <f t="shared" si="252"/>
        <v>2178</v>
      </c>
      <c r="E2169" s="117">
        <f t="shared" si="253"/>
        <v>1226.5</v>
      </c>
      <c r="F2169" s="104">
        <f t="shared" si="254"/>
        <v>0.9884804040111832</v>
      </c>
      <c r="G2169" s="52">
        <v>42873.186163194448</v>
      </c>
      <c r="H2169" s="3">
        <v>-0.75846657128494499</v>
      </c>
      <c r="I2169" s="4">
        <v>-0.1327795781678455</v>
      </c>
      <c r="J2169" s="63">
        <f t="shared" si="255"/>
        <v>478</v>
      </c>
      <c r="K2169" s="117">
        <f t="shared" si="256"/>
        <v>1368</v>
      </c>
      <c r="L2169" s="104">
        <f t="shared" si="257"/>
        <v>0.20900062133292624</v>
      </c>
    </row>
    <row r="2170" spans="1:12">
      <c r="A2170" s="52">
        <v>42872.873778935187</v>
      </c>
      <c r="B2170" s="3">
        <v>-0.44953832933590282</v>
      </c>
      <c r="C2170" s="4">
        <v>-0.21370171978039254</v>
      </c>
      <c r="D2170" s="63">
        <f t="shared" si="252"/>
        <v>1176</v>
      </c>
      <c r="E2170" s="117">
        <f t="shared" si="253"/>
        <v>259</v>
      </c>
      <c r="F2170" s="104">
        <f t="shared" si="254"/>
        <v>0.23730916228374868</v>
      </c>
      <c r="G2170" s="52">
        <v>42873.186278935187</v>
      </c>
      <c r="H2170" s="3">
        <v>-0.68481143219978868</v>
      </c>
      <c r="I2170" s="4">
        <v>0.13021738207293407</v>
      </c>
      <c r="J2170" s="63">
        <f t="shared" si="255"/>
        <v>621</v>
      </c>
      <c r="K2170" s="117">
        <f t="shared" si="256"/>
        <v>2166</v>
      </c>
      <c r="L2170" s="104">
        <f t="shared" si="257"/>
        <v>-0.14546209967897419</v>
      </c>
    </row>
    <row r="2171" spans="1:12">
      <c r="A2171" s="52">
        <v>42872.873894675926</v>
      </c>
      <c r="B2171" s="3">
        <v>-0.49842900435539417</v>
      </c>
      <c r="C2171" s="4">
        <v>-5.1857436555296739E-2</v>
      </c>
      <c r="D2171" s="63">
        <f t="shared" si="252"/>
        <v>1014</v>
      </c>
      <c r="E2171" s="117">
        <f t="shared" si="253"/>
        <v>874.5</v>
      </c>
      <c r="F2171" s="104">
        <f t="shared" si="254"/>
        <v>-0.29576944180975628</v>
      </c>
      <c r="G2171" s="52">
        <v>42873.186394675926</v>
      </c>
      <c r="H2171" s="3">
        <v>-0.55425057006846845</v>
      </c>
      <c r="I2171" s="4">
        <v>-0.21370171978039254</v>
      </c>
      <c r="J2171" s="63">
        <f t="shared" si="255"/>
        <v>863</v>
      </c>
      <c r="K2171" s="117">
        <f t="shared" si="256"/>
        <v>909</v>
      </c>
      <c r="L2171" s="104">
        <f t="shared" si="257"/>
        <v>-1.2408955658346982E-2</v>
      </c>
    </row>
    <row r="2172" spans="1:12">
      <c r="A2172" s="52">
        <v>42872.874010416665</v>
      </c>
      <c r="B2172" s="3">
        <v>-0.66948352346896078</v>
      </c>
      <c r="C2172" s="4">
        <v>-9.2318507361571989E-2</v>
      </c>
      <c r="D2172" s="63">
        <f t="shared" si="252"/>
        <v>478</v>
      </c>
      <c r="E2172" s="117">
        <f t="shared" si="253"/>
        <v>676</v>
      </c>
      <c r="F2172" s="104">
        <f t="shared" si="254"/>
        <v>-0.8290398987114731</v>
      </c>
      <c r="G2172" s="52">
        <v>42873.186510416665</v>
      </c>
      <c r="H2172" s="3">
        <v>-0.2901990382783351</v>
      </c>
      <c r="I2172" s="4">
        <v>-1.1396365749023222E-2</v>
      </c>
      <c r="J2172" s="63">
        <f t="shared" si="255"/>
        <v>1198</v>
      </c>
      <c r="K2172" s="117">
        <f t="shared" si="256"/>
        <v>1877.5</v>
      </c>
      <c r="L2172" s="104">
        <f t="shared" si="257"/>
        <v>-0.79312127760012174</v>
      </c>
    </row>
    <row r="2173" spans="1:12">
      <c r="A2173" s="52">
        <v>42872.874126157403</v>
      </c>
      <c r="B2173" s="3">
        <v>0.24595193466879986</v>
      </c>
      <c r="C2173" s="4">
        <v>-0.15301011357098226</v>
      </c>
      <c r="D2173" s="63">
        <f t="shared" si="252"/>
        <v>2112</v>
      </c>
      <c r="E2173" s="117">
        <f t="shared" si="253"/>
        <v>437</v>
      </c>
      <c r="F2173" s="104">
        <f t="shared" si="254"/>
        <v>-0.64186291211159918</v>
      </c>
      <c r="G2173" s="52">
        <v>42873.186626157403</v>
      </c>
      <c r="H2173" s="3">
        <v>-0.62822152654967245</v>
      </c>
      <c r="I2173" s="4">
        <v>-0.11254904276470701</v>
      </c>
      <c r="J2173" s="63">
        <f t="shared" si="255"/>
        <v>717</v>
      </c>
      <c r="K2173" s="117">
        <f t="shared" si="256"/>
        <v>1463</v>
      </c>
      <c r="L2173" s="104">
        <f t="shared" si="257"/>
        <v>-0.95879863379680608</v>
      </c>
    </row>
    <row r="2174" spans="1:12">
      <c r="A2174" s="52">
        <v>42872.874241898149</v>
      </c>
      <c r="B2174" s="3">
        <v>-0.17047760519758148</v>
      </c>
      <c r="C2174" s="4">
        <v>-0.19347118437725577</v>
      </c>
      <c r="D2174" s="63">
        <f t="shared" si="252"/>
        <v>1688</v>
      </c>
      <c r="E2174" s="117">
        <f t="shared" si="253"/>
        <v>314</v>
      </c>
      <c r="F2174" s="104">
        <f t="shared" si="254"/>
        <v>-0.71876269359091527</v>
      </c>
      <c r="G2174" s="52">
        <v>42873.186741898149</v>
      </c>
      <c r="H2174" s="3">
        <v>-0.80494172994136548</v>
      </c>
      <c r="I2174" s="4">
        <v>4.9295240460387052E-2</v>
      </c>
      <c r="J2174" s="63">
        <f t="shared" si="255"/>
        <v>387</v>
      </c>
      <c r="K2174" s="117">
        <f t="shared" si="256"/>
        <v>2037</v>
      </c>
      <c r="L2174" s="104">
        <f t="shared" si="257"/>
        <v>-0.66751428713268557</v>
      </c>
    </row>
    <row r="2175" spans="1:12">
      <c r="A2175" s="52">
        <v>42872.874357638888</v>
      </c>
      <c r="B2175" s="3">
        <v>-0.49069442453954737</v>
      </c>
      <c r="C2175" s="4">
        <v>-9.2318507361571989E-2</v>
      </c>
      <c r="D2175" s="63">
        <f t="shared" si="252"/>
        <v>1040</v>
      </c>
      <c r="E2175" s="117">
        <f t="shared" si="253"/>
        <v>676</v>
      </c>
      <c r="F2175" s="104">
        <f t="shared" si="254"/>
        <v>-0.52740564286053548</v>
      </c>
      <c r="G2175" s="52">
        <v>42873.186857638888</v>
      </c>
      <c r="H2175" s="3">
        <v>-0.80982274584026881</v>
      </c>
      <c r="I2175" s="4">
        <v>-9.2318507361571989E-2</v>
      </c>
      <c r="J2175" s="63">
        <f t="shared" si="255"/>
        <v>378</v>
      </c>
      <c r="K2175" s="117">
        <f t="shared" si="256"/>
        <v>1527</v>
      </c>
      <c r="L2175" s="104">
        <f t="shared" si="257"/>
        <v>-0.3754920641048079</v>
      </c>
    </row>
    <row r="2176" spans="1:12">
      <c r="A2176" s="52">
        <v>42872.874473379634</v>
      </c>
      <c r="B2176" s="3">
        <v>-0.27682432292346715</v>
      </c>
      <c r="C2176" s="4">
        <v>8.8341696541135353E-3</v>
      </c>
      <c r="D2176" s="63">
        <f t="shared" si="252"/>
        <v>1526</v>
      </c>
      <c r="E2176" s="117">
        <f t="shared" si="253"/>
        <v>1139.5</v>
      </c>
      <c r="F2176" s="104">
        <f t="shared" si="254"/>
        <v>-0.18846881261144821</v>
      </c>
      <c r="G2176" s="52">
        <v>42873.186973379634</v>
      </c>
      <c r="H2176" s="3">
        <v>-0.80270065414965563</v>
      </c>
      <c r="I2176" s="4">
        <v>-0.23393225518352931</v>
      </c>
      <c r="J2176" s="63">
        <f t="shared" si="255"/>
        <v>397</v>
      </c>
      <c r="K2176" s="117">
        <f t="shared" si="256"/>
        <v>789</v>
      </c>
      <c r="L2176" s="104">
        <f t="shared" si="257"/>
        <v>-0.22559169546398858</v>
      </c>
    </row>
    <row r="2177" spans="1:12">
      <c r="A2177" s="52">
        <v>42872.874589120373</v>
      </c>
      <c r="B2177" s="3">
        <v>-0.3837288812197403</v>
      </c>
      <c r="C2177" s="4">
        <v>0.13021738207293407</v>
      </c>
      <c r="D2177" s="63">
        <f t="shared" si="252"/>
        <v>1323</v>
      </c>
      <c r="E2177" s="117">
        <f t="shared" si="253"/>
        <v>1594</v>
      </c>
      <c r="F2177" s="104">
        <f t="shared" si="254"/>
        <v>0.16579574869712038</v>
      </c>
      <c r="G2177" s="52">
        <v>42873.187089120373</v>
      </c>
      <c r="H2177" s="3">
        <v>-0.72283456115179279</v>
      </c>
      <c r="I2177" s="4">
        <v>-0.33508493219921309</v>
      </c>
      <c r="J2177" s="63">
        <f t="shared" si="255"/>
        <v>556</v>
      </c>
      <c r="K2177" s="117">
        <f t="shared" si="256"/>
        <v>297</v>
      </c>
      <c r="L2177" s="104">
        <f t="shared" si="257"/>
        <v>-0.48338621682896826</v>
      </c>
    </row>
    <row r="2178" spans="1:12">
      <c r="A2178" s="52">
        <v>42872.874704861111</v>
      </c>
      <c r="B2178" s="3">
        <v>-0.43187890524113792</v>
      </c>
      <c r="C2178" s="4">
        <v>-0.23393225518352931</v>
      </c>
      <c r="D2178" s="63">
        <f t="shared" si="252"/>
        <v>1228</v>
      </c>
      <c r="E2178" s="117">
        <f t="shared" si="253"/>
        <v>200.5</v>
      </c>
      <c r="F2178" s="104">
        <f t="shared" si="254"/>
        <v>0.80915399848751224</v>
      </c>
      <c r="G2178" s="52">
        <v>42873.187204861111</v>
      </c>
      <c r="H2178" s="3">
        <v>-0.74976180585171559</v>
      </c>
      <c r="I2178" s="4">
        <v>-0.15301011357098052</v>
      </c>
      <c r="J2178" s="63">
        <f t="shared" si="255"/>
        <v>496</v>
      </c>
      <c r="K2178" s="117">
        <f t="shared" si="256"/>
        <v>1290</v>
      </c>
      <c r="L2178" s="104">
        <f t="shared" si="257"/>
        <v>-0.59714649658907326</v>
      </c>
    </row>
    <row r="2179" spans="1:12">
      <c r="A2179" s="52">
        <v>42872.87482060185</v>
      </c>
      <c r="B2179" s="3">
        <v>-0.13309023609795378</v>
      </c>
      <c r="C2179" s="4">
        <v>-0.15301011357098226</v>
      </c>
      <c r="D2179" s="63">
        <f t="shared" si="252"/>
        <v>1752</v>
      </c>
      <c r="E2179" s="117">
        <f t="shared" si="253"/>
        <v>437</v>
      </c>
      <c r="F2179" s="104">
        <f t="shared" si="254"/>
        <v>0.69547541893510001</v>
      </c>
      <c r="G2179" s="52">
        <v>42873.18732060185</v>
      </c>
      <c r="H2179" s="3">
        <v>-0.83600185796430104</v>
      </c>
      <c r="I2179" s="4">
        <v>-0.1327795781678455</v>
      </c>
      <c r="J2179" s="63">
        <f t="shared" si="255"/>
        <v>321</v>
      </c>
      <c r="K2179" s="117">
        <f t="shared" si="256"/>
        <v>1368</v>
      </c>
      <c r="L2179" s="104">
        <f t="shared" si="257"/>
        <v>-0.32637772390925046</v>
      </c>
    </row>
    <row r="2180" spans="1:12">
      <c r="A2180" s="52">
        <v>42872.874936342589</v>
      </c>
      <c r="B2180" s="3">
        <v>-0.50955969826552094</v>
      </c>
      <c r="C2180" s="4">
        <v>-0.19347118437725577</v>
      </c>
      <c r="D2180" s="63">
        <f t="shared" si="252"/>
        <v>980</v>
      </c>
      <c r="E2180" s="117">
        <f t="shared" si="253"/>
        <v>314</v>
      </c>
      <c r="F2180" s="104">
        <f t="shared" si="254"/>
        <v>0.64226598776072807</v>
      </c>
      <c r="G2180" s="52">
        <v>42873.187436342589</v>
      </c>
      <c r="H2180" s="3">
        <v>-0.70793933706909895</v>
      </c>
      <c r="I2180" s="4">
        <v>-0.11254904276470701</v>
      </c>
      <c r="J2180" s="63">
        <f t="shared" si="255"/>
        <v>579</v>
      </c>
      <c r="K2180" s="117">
        <f t="shared" si="256"/>
        <v>1463</v>
      </c>
      <c r="L2180" s="104">
        <f t="shared" si="257"/>
        <v>-0.64995715138571497</v>
      </c>
    </row>
    <row r="2181" spans="1:12">
      <c r="A2181" s="52">
        <v>42872.875052083335</v>
      </c>
      <c r="B2181" s="3">
        <v>-0.56170872269430661</v>
      </c>
      <c r="C2181" s="4">
        <v>0.10998684666979731</v>
      </c>
      <c r="D2181" s="63">
        <f t="shared" si="252"/>
        <v>846</v>
      </c>
      <c r="E2181" s="117">
        <f t="shared" si="253"/>
        <v>1519</v>
      </c>
      <c r="F2181" s="104">
        <f t="shared" si="254"/>
        <v>0.3586630362405146</v>
      </c>
      <c r="G2181" s="52">
        <v>42873.187552083335</v>
      </c>
      <c r="H2181" s="3">
        <v>-0.65533465186501094</v>
      </c>
      <c r="I2181" s="4">
        <v>-7.20879719584335E-2</v>
      </c>
      <c r="J2181" s="63">
        <f t="shared" si="255"/>
        <v>671</v>
      </c>
      <c r="K2181" s="117">
        <f t="shared" si="256"/>
        <v>1653.5</v>
      </c>
      <c r="L2181" s="104">
        <f t="shared" si="257"/>
        <v>-0.58934509083712039</v>
      </c>
    </row>
    <row r="2182" spans="1:12">
      <c r="A2182" s="52">
        <v>42872.875167824073</v>
      </c>
      <c r="B2182" s="3">
        <v>-0.48576146195134995</v>
      </c>
      <c r="C2182" s="4">
        <v>0.59551969634507951</v>
      </c>
      <c r="D2182" s="63">
        <f t="shared" si="252"/>
        <v>1059</v>
      </c>
      <c r="E2182" s="117">
        <f t="shared" si="253"/>
        <v>2381.5</v>
      </c>
      <c r="F2182" s="104">
        <f t="shared" si="254"/>
        <v>0.540949398113164</v>
      </c>
      <c r="G2182" s="52">
        <v>42873.187667824073</v>
      </c>
      <c r="H2182" s="3">
        <v>-0.59850858357807335</v>
      </c>
      <c r="I2182" s="4">
        <v>6.9525775863523806E-2</v>
      </c>
      <c r="J2182" s="63">
        <f t="shared" si="255"/>
        <v>782</v>
      </c>
      <c r="K2182" s="117">
        <f t="shared" si="256"/>
        <v>2076.5</v>
      </c>
      <c r="L2182" s="104">
        <f t="shared" si="257"/>
        <v>-3.7210687570750085E-2</v>
      </c>
    </row>
    <row r="2183" spans="1:12">
      <c r="A2183" s="52">
        <v>42872.875283564819</v>
      </c>
      <c r="B2183" s="3">
        <v>-0.31601287098374825</v>
      </c>
      <c r="C2183" s="4">
        <v>-0.1327795781678455</v>
      </c>
      <c r="D2183" s="63">
        <f t="shared" si="252"/>
        <v>1463</v>
      </c>
      <c r="E2183" s="117">
        <f t="shared" si="253"/>
        <v>531.5</v>
      </c>
      <c r="F2183" s="104">
        <f t="shared" si="254"/>
        <v>-0.13876528259810228</v>
      </c>
      <c r="G2183" s="52">
        <v>42873.187783564819</v>
      </c>
      <c r="H2183" s="3">
        <v>-0.52228571782913313</v>
      </c>
      <c r="I2183" s="4">
        <v>-9.2318507361570254E-2</v>
      </c>
      <c r="J2183" s="63">
        <f t="shared" si="255"/>
        <v>916</v>
      </c>
      <c r="K2183" s="117">
        <f t="shared" si="256"/>
        <v>1574</v>
      </c>
      <c r="L2183" s="104">
        <f t="shared" si="257"/>
        <v>0.25795682106779089</v>
      </c>
    </row>
    <row r="2184" spans="1:12">
      <c r="A2184" s="52">
        <v>42872.875399305558</v>
      </c>
      <c r="B2184" s="3">
        <v>-0.50895043962779851</v>
      </c>
      <c r="C2184" s="4">
        <v>-1.1396365749023222E-2</v>
      </c>
      <c r="D2184" s="63">
        <f t="shared" si="252"/>
        <v>982</v>
      </c>
      <c r="E2184" s="117">
        <f t="shared" si="253"/>
        <v>1048</v>
      </c>
      <c r="F2184" s="104">
        <f t="shared" si="254"/>
        <v>0.30449404939524427</v>
      </c>
      <c r="G2184" s="52">
        <v>42873.187899305558</v>
      </c>
      <c r="H2184" s="3">
        <v>-0.7535167324614126</v>
      </c>
      <c r="I2184" s="4">
        <v>-3.1626901152159978E-2</v>
      </c>
      <c r="J2184" s="63">
        <f t="shared" si="255"/>
        <v>484</v>
      </c>
      <c r="K2184" s="117">
        <f t="shared" si="256"/>
        <v>1805.5</v>
      </c>
      <c r="L2184" s="104">
        <f t="shared" si="257"/>
        <v>0.40781269975312878</v>
      </c>
    </row>
    <row r="2185" spans="1:12">
      <c r="A2185" s="52">
        <v>42872.875515046297</v>
      </c>
      <c r="B2185" s="3">
        <v>-0.60126357017807952</v>
      </c>
      <c r="C2185" s="4">
        <v>6.9525775863523806E-2</v>
      </c>
      <c r="D2185" s="63">
        <f t="shared" si="252"/>
        <v>706</v>
      </c>
      <c r="E2185" s="117">
        <f t="shared" si="253"/>
        <v>1373.5</v>
      </c>
      <c r="F2185" s="104">
        <f t="shared" si="254"/>
        <v>0.19529133280290181</v>
      </c>
      <c r="G2185" s="52">
        <v>42873.188015046297</v>
      </c>
      <c r="H2185" s="3">
        <v>-0.63793341512651758</v>
      </c>
      <c r="I2185" s="4">
        <v>8.8341696541135353E-3</v>
      </c>
      <c r="J2185" s="63">
        <f t="shared" si="255"/>
        <v>701</v>
      </c>
      <c r="K2185" s="117">
        <f t="shared" si="256"/>
        <v>1934.5</v>
      </c>
      <c r="L2185" s="104">
        <f t="shared" si="257"/>
        <v>-0.4550733524240031</v>
      </c>
    </row>
    <row r="2186" spans="1:12">
      <c r="A2186" s="52">
        <v>42872.875630787035</v>
      </c>
      <c r="B2186" s="3">
        <v>-0.39030227849492605</v>
      </c>
      <c r="C2186" s="4">
        <v>-0.1327795781678455</v>
      </c>
      <c r="D2186" s="63">
        <f t="shared" si="252"/>
        <v>1308</v>
      </c>
      <c r="E2186" s="117">
        <f t="shared" si="253"/>
        <v>531.5</v>
      </c>
      <c r="F2186" s="104">
        <f t="shared" si="254"/>
        <v>0.42668364031076306</v>
      </c>
      <c r="G2186" s="52">
        <v>42873.188130787035</v>
      </c>
      <c r="H2186" s="3">
        <v>-0.78027874659425178</v>
      </c>
      <c r="I2186" s="4">
        <v>-0.19347118437725577</v>
      </c>
      <c r="J2186" s="63">
        <f t="shared" si="255"/>
        <v>440</v>
      </c>
      <c r="K2186" s="117">
        <f t="shared" si="256"/>
        <v>1019.5</v>
      </c>
      <c r="L2186" s="104">
        <f t="shared" si="257"/>
        <v>-0.37854197795203809</v>
      </c>
    </row>
    <row r="2187" spans="1:12">
      <c r="A2187" s="52">
        <v>42872.875746527774</v>
      </c>
      <c r="B2187" s="3">
        <v>0.69159729421541305</v>
      </c>
      <c r="C2187" s="4">
        <v>-0.21370171978039254</v>
      </c>
      <c r="D2187" s="63">
        <f t="shared" si="252"/>
        <v>2350</v>
      </c>
      <c r="E2187" s="117">
        <f t="shared" si="253"/>
        <v>259</v>
      </c>
      <c r="F2187" s="104">
        <f t="shared" si="254"/>
        <v>0.28950025486609759</v>
      </c>
      <c r="G2187" s="52">
        <v>42873.188246527774</v>
      </c>
      <c r="H2187" s="3">
        <v>-0.7593352434421351</v>
      </c>
      <c r="I2187" s="4">
        <v>-1.1396365749024967E-2</v>
      </c>
      <c r="J2187" s="63">
        <f t="shared" si="255"/>
        <v>476</v>
      </c>
      <c r="K2187" s="117">
        <f t="shared" si="256"/>
        <v>1846.5</v>
      </c>
      <c r="L2187" s="104">
        <f t="shared" si="257"/>
        <v>-0.91946385391833807</v>
      </c>
    </row>
    <row r="2188" spans="1:12">
      <c r="A2188" s="52">
        <v>42872.875862268513</v>
      </c>
      <c r="B2188" s="3">
        <v>5.4336194749317897E-2</v>
      </c>
      <c r="C2188" s="4">
        <v>-0.11254904276470701</v>
      </c>
      <c r="D2188" s="63">
        <f t="shared" si="252"/>
        <v>1971</v>
      </c>
      <c r="E2188" s="117">
        <f t="shared" si="253"/>
        <v>618.5</v>
      </c>
      <c r="F2188" s="104">
        <f t="shared" si="254"/>
        <v>0.24529625678953809</v>
      </c>
      <c r="G2188" s="52">
        <v>42873.188362268513</v>
      </c>
      <c r="H2188" s="3">
        <v>-0.58756147828883176</v>
      </c>
      <c r="I2188" s="4">
        <v>4.9295240460387052E-2</v>
      </c>
      <c r="J2188" s="63">
        <f t="shared" si="255"/>
        <v>798</v>
      </c>
      <c r="K2188" s="117">
        <f t="shared" si="256"/>
        <v>2037</v>
      </c>
      <c r="L2188" s="104">
        <f t="shared" si="257"/>
        <v>-0.67956757492454423</v>
      </c>
    </row>
    <row r="2189" spans="1:12">
      <c r="A2189" s="52">
        <v>42872.875978009259</v>
      </c>
      <c r="B2189" s="3">
        <v>-0.40384275593403512</v>
      </c>
      <c r="C2189" s="4">
        <v>-0.23393225518352931</v>
      </c>
      <c r="D2189" s="63">
        <f t="shared" si="252"/>
        <v>1279</v>
      </c>
      <c r="E2189" s="117">
        <f t="shared" si="253"/>
        <v>200.5</v>
      </c>
      <c r="F2189" s="104">
        <f t="shared" si="254"/>
        <v>0.70360833850371907</v>
      </c>
      <c r="G2189" s="52">
        <v>42873.188478009259</v>
      </c>
      <c r="H2189" s="3">
        <v>-0.77023420854828772</v>
      </c>
      <c r="I2189" s="4">
        <v>-0.25416279058666608</v>
      </c>
      <c r="J2189" s="63">
        <f t="shared" si="255"/>
        <v>456</v>
      </c>
      <c r="K2189" s="117">
        <f t="shared" si="256"/>
        <v>664.5</v>
      </c>
      <c r="L2189" s="104">
        <f t="shared" si="257"/>
        <v>-0.64392709699850348</v>
      </c>
    </row>
    <row r="2190" spans="1:12">
      <c r="A2190" s="52">
        <v>42872.876093750005</v>
      </c>
      <c r="B2190" s="3">
        <v>-0.45244517282665747</v>
      </c>
      <c r="C2190" s="4">
        <v>8.8341696541135353E-3</v>
      </c>
      <c r="D2190" s="63">
        <f t="shared" si="252"/>
        <v>1168</v>
      </c>
      <c r="E2190" s="117">
        <f t="shared" si="253"/>
        <v>1139.5</v>
      </c>
      <c r="F2190" s="104">
        <f t="shared" si="254"/>
        <v>0.58179777344099737</v>
      </c>
      <c r="G2190" s="52">
        <v>42873.188593750005</v>
      </c>
      <c r="H2190" s="3">
        <v>-0.78073244690596333</v>
      </c>
      <c r="I2190" s="4">
        <v>-0.17324064897411903</v>
      </c>
      <c r="J2190" s="63">
        <f t="shared" si="255"/>
        <v>438</v>
      </c>
      <c r="K2190" s="117">
        <f t="shared" si="256"/>
        <v>1139</v>
      </c>
      <c r="L2190" s="104">
        <f t="shared" si="257"/>
        <v>-0.36467930059873349</v>
      </c>
    </row>
    <row r="2191" spans="1:12">
      <c r="A2191" s="52">
        <v>42872.876209490743</v>
      </c>
      <c r="B2191" s="3">
        <v>-0.45147504603643029</v>
      </c>
      <c r="C2191" s="4">
        <v>-0.17324064897411903</v>
      </c>
      <c r="D2191" s="63">
        <f t="shared" si="252"/>
        <v>1174</v>
      </c>
      <c r="E2191" s="117">
        <f t="shared" si="253"/>
        <v>381.5</v>
      </c>
      <c r="F2191" s="104">
        <f t="shared" si="254"/>
        <v>-0.21105860739319426</v>
      </c>
      <c r="G2191" s="52">
        <v>42873.188709490743</v>
      </c>
      <c r="H2191" s="3">
        <v>-0.79179127031876861</v>
      </c>
      <c r="I2191" s="4">
        <v>4.9295240460387052E-2</v>
      </c>
      <c r="J2191" s="63">
        <f t="shared" si="255"/>
        <v>420</v>
      </c>
      <c r="K2191" s="117">
        <f t="shared" si="256"/>
        <v>2037</v>
      </c>
      <c r="L2191" s="104">
        <f t="shared" si="257"/>
        <v>0.1987634417988523</v>
      </c>
    </row>
    <row r="2192" spans="1:12">
      <c r="A2192" s="52">
        <v>42872.876325231482</v>
      </c>
      <c r="B2192" s="3">
        <v>-0.4851443395937608</v>
      </c>
      <c r="C2192" s="4">
        <v>-0.23393225518352931</v>
      </c>
      <c r="D2192" s="63">
        <f t="shared" si="252"/>
        <v>1064</v>
      </c>
      <c r="E2192" s="117">
        <f t="shared" si="253"/>
        <v>200.5</v>
      </c>
      <c r="F2192" s="104">
        <f t="shared" si="254"/>
        <v>-7.8538507213492412E-2</v>
      </c>
      <c r="G2192" s="52">
        <v>42873.188825231482</v>
      </c>
      <c r="H2192" s="3">
        <v>-0.54581899173333859</v>
      </c>
      <c r="I2192" s="4">
        <v>-0.1327795781678455</v>
      </c>
      <c r="J2192" s="63">
        <f t="shared" si="255"/>
        <v>877</v>
      </c>
      <c r="K2192" s="117">
        <f t="shared" si="256"/>
        <v>1368</v>
      </c>
      <c r="L2192" s="104">
        <f t="shared" si="257"/>
        <v>2.3061881193799406E-2</v>
      </c>
    </row>
    <row r="2193" spans="1:12">
      <c r="A2193" s="52">
        <v>42872.876440972221</v>
      </c>
      <c r="B2193" s="3">
        <v>-0.70998504151176722</v>
      </c>
      <c r="C2193" s="4">
        <v>-0.19347118437725577</v>
      </c>
      <c r="D2193" s="63">
        <f t="shared" si="252"/>
        <v>335</v>
      </c>
      <c r="E2193" s="117">
        <f t="shared" si="253"/>
        <v>314</v>
      </c>
      <c r="F2193" s="104">
        <f t="shared" si="254"/>
        <v>-0.19289112087876603</v>
      </c>
      <c r="G2193" s="52">
        <v>42873.188940972221</v>
      </c>
      <c r="H2193" s="3">
        <v>-0.67064521417140233</v>
      </c>
      <c r="I2193" s="4">
        <v>-0.11254904276470701</v>
      </c>
      <c r="J2193" s="63">
        <f t="shared" si="255"/>
        <v>644</v>
      </c>
      <c r="K2193" s="117">
        <f t="shared" si="256"/>
        <v>1463</v>
      </c>
      <c r="L2193" s="104">
        <f t="shared" si="257"/>
        <v>-5.4351645068892368E-2</v>
      </c>
    </row>
    <row r="2194" spans="1:12">
      <c r="A2194" s="52">
        <v>42872.876556712959</v>
      </c>
      <c r="B2194" s="3">
        <v>-0.54797304813990988</v>
      </c>
      <c r="C2194" s="4">
        <v>-0.17324064897411903</v>
      </c>
      <c r="D2194" s="63">
        <f t="shared" si="252"/>
        <v>886</v>
      </c>
      <c r="E2194" s="117">
        <f t="shared" si="253"/>
        <v>381.5</v>
      </c>
      <c r="F2194" s="104">
        <f t="shared" si="254"/>
        <v>-0.28398821605087099</v>
      </c>
      <c r="G2194" s="52">
        <v>42873.189056712959</v>
      </c>
      <c r="H2194" s="3">
        <v>-0.28637931339143502</v>
      </c>
      <c r="I2194" s="4">
        <v>-0.15301011357098226</v>
      </c>
      <c r="J2194" s="63">
        <f t="shared" si="255"/>
        <v>1207</v>
      </c>
      <c r="K2194" s="117">
        <f t="shared" si="256"/>
        <v>1226.5</v>
      </c>
      <c r="L2194" s="104">
        <f t="shared" si="257"/>
        <v>0.12321513943867779</v>
      </c>
    </row>
    <row r="2195" spans="1:12">
      <c r="A2195" s="52">
        <v>42872.876672453698</v>
      </c>
      <c r="B2195" s="3">
        <v>-0.28195519126007518</v>
      </c>
      <c r="C2195" s="4">
        <v>0.13021738207293407</v>
      </c>
      <c r="D2195" s="63">
        <f t="shared" si="252"/>
        <v>1518</v>
      </c>
      <c r="E2195" s="117">
        <f t="shared" si="253"/>
        <v>1594</v>
      </c>
      <c r="F2195" s="104">
        <f t="shared" si="254"/>
        <v>7.8610574726787535E-2</v>
      </c>
      <c r="G2195" s="52">
        <v>42873.189172453698</v>
      </c>
      <c r="H2195" s="3">
        <v>-0.2195437789413931</v>
      </c>
      <c r="I2195" s="4">
        <v>0.1706784528792076</v>
      </c>
      <c r="J2195" s="63">
        <f t="shared" si="255"/>
        <v>1263</v>
      </c>
      <c r="K2195" s="117">
        <f t="shared" si="256"/>
        <v>2210.5</v>
      </c>
      <c r="L2195" s="104">
        <f t="shared" si="257"/>
        <v>0.72361041536560655</v>
      </c>
    </row>
    <row r="2196" spans="1:12">
      <c r="A2196" s="52">
        <v>42872.876788194444</v>
      </c>
      <c r="B2196" s="3">
        <v>-0.3177615657127435</v>
      </c>
      <c r="C2196" s="4">
        <v>2.9064705057250291E-2</v>
      </c>
      <c r="D2196" s="63">
        <f t="shared" si="252"/>
        <v>1455</v>
      </c>
      <c r="E2196" s="117">
        <f t="shared" si="253"/>
        <v>1226.5</v>
      </c>
      <c r="F2196" s="104">
        <f t="shared" si="254"/>
        <v>0.1597464663791813</v>
      </c>
      <c r="G2196" s="52">
        <v>42873.189288194444</v>
      </c>
      <c r="H2196" s="3">
        <v>-0.69823138786176597</v>
      </c>
      <c r="I2196" s="4">
        <v>-0.15301011357098052</v>
      </c>
      <c r="J2196" s="63">
        <f t="shared" si="255"/>
        <v>599</v>
      </c>
      <c r="K2196" s="117">
        <f t="shared" si="256"/>
        <v>1290</v>
      </c>
      <c r="L2196" s="104">
        <f t="shared" si="257"/>
        <v>0.57063352028874437</v>
      </c>
    </row>
    <row r="2197" spans="1:12">
      <c r="A2197" s="52">
        <v>42872.87690393519</v>
      </c>
      <c r="B2197" s="3">
        <v>-0.45687464009428197</v>
      </c>
      <c r="C2197" s="4">
        <v>-0.19347118437725577</v>
      </c>
      <c r="D2197" s="63">
        <f t="shared" si="252"/>
        <v>1148</v>
      </c>
      <c r="E2197" s="117">
        <f t="shared" si="253"/>
        <v>314</v>
      </c>
      <c r="F2197" s="104">
        <f t="shared" si="254"/>
        <v>0.11251332430654717</v>
      </c>
      <c r="G2197" s="52">
        <v>42873.18940393519</v>
      </c>
      <c r="H2197" s="3">
        <v>-0.81272499803680087</v>
      </c>
      <c r="I2197" s="4">
        <v>-0.15301011357098052</v>
      </c>
      <c r="J2197" s="63">
        <f t="shared" si="255"/>
        <v>373</v>
      </c>
      <c r="K2197" s="117">
        <f t="shared" si="256"/>
        <v>1290</v>
      </c>
      <c r="L2197" s="104">
        <f t="shared" si="257"/>
        <v>0.21278245470213578</v>
      </c>
    </row>
    <row r="2198" spans="1:12">
      <c r="A2198" s="52">
        <v>42872.877019675929</v>
      </c>
      <c r="B2198" s="3">
        <v>-0.54958660460814424</v>
      </c>
      <c r="C2198" s="4">
        <v>-5.1857436555296739E-2</v>
      </c>
      <c r="D2198" s="63">
        <f t="shared" ref="D2198:D2261" si="258">_xlfn.RANK.AVG(B2198,B$21:B$2541,1)</f>
        <v>882</v>
      </c>
      <c r="E2198" s="117">
        <f t="shared" ref="E2198:E2261" si="259">_xlfn.RANK.AVG(C2198,C$21:C$2541,1)</f>
        <v>874.5</v>
      </c>
      <c r="F2198" s="104">
        <f t="shared" ref="F2198:F2261" si="260">CORREL(D2203:D2207,E2198:E2202)</f>
        <v>-0.10099782906267062</v>
      </c>
      <c r="G2198" s="52">
        <v>42873.189519675929</v>
      </c>
      <c r="H2198" s="3">
        <v>-0.82826814700373874</v>
      </c>
      <c r="I2198" s="4">
        <v>0.15044791747607084</v>
      </c>
      <c r="J2198" s="63">
        <f t="shared" ref="J2198:J2261" si="261">_xlfn.RANK.AVG(H2198,H$21:H$2361,1)</f>
        <v>336</v>
      </c>
      <c r="K2198" s="117">
        <f t="shared" ref="K2198:K2261" si="262">_xlfn.RANK.AVG(I2198,I$21:I$2361,1)</f>
        <v>2188</v>
      </c>
      <c r="L2198" s="104">
        <f t="shared" ref="L2198:L2261" si="263">CORREL(J2203:J2207,K2198:K2202)</f>
        <v>0.22214407090461114</v>
      </c>
    </row>
    <row r="2199" spans="1:12">
      <c r="A2199" s="52">
        <v>42872.877135416667</v>
      </c>
      <c r="B2199" s="3">
        <v>-0.58999152968320379</v>
      </c>
      <c r="C2199" s="4">
        <v>0.19090898828234434</v>
      </c>
      <c r="D2199" s="63">
        <f t="shared" si="258"/>
        <v>739</v>
      </c>
      <c r="E2199" s="117">
        <f t="shared" si="259"/>
        <v>1763</v>
      </c>
      <c r="F2199" s="104">
        <f t="shared" si="260"/>
        <v>0.36530970539578472</v>
      </c>
      <c r="G2199" s="52">
        <v>42873.189635416667</v>
      </c>
      <c r="H2199" s="3">
        <v>-0.69487309852958468</v>
      </c>
      <c r="I2199" s="4">
        <v>-0.19347118437725577</v>
      </c>
      <c r="J2199" s="63">
        <f t="shared" si="261"/>
        <v>603</v>
      </c>
      <c r="K2199" s="117">
        <f t="shared" si="262"/>
        <v>1019.5</v>
      </c>
      <c r="L2199" s="104">
        <f t="shared" si="263"/>
        <v>0.58638969006819497</v>
      </c>
    </row>
    <row r="2200" spans="1:12">
      <c r="A2200" s="52">
        <v>42872.877251157406</v>
      </c>
      <c r="B2200" s="3">
        <v>-0.53161766140994327</v>
      </c>
      <c r="C2200" s="4">
        <v>-3.1626901152159978E-2</v>
      </c>
      <c r="D2200" s="63">
        <f t="shared" si="258"/>
        <v>928</v>
      </c>
      <c r="E2200" s="117">
        <f t="shared" si="259"/>
        <v>956.5</v>
      </c>
      <c r="F2200" s="104">
        <f t="shared" si="260"/>
        <v>0.85576586487660156</v>
      </c>
      <c r="G2200" s="52">
        <v>42873.189751157406</v>
      </c>
      <c r="H2200" s="3">
        <v>-0.76565951522793074</v>
      </c>
      <c r="I2200" s="4">
        <v>-9.2318507361570254E-2</v>
      </c>
      <c r="J2200" s="63">
        <f t="shared" si="261"/>
        <v>465</v>
      </c>
      <c r="K2200" s="117">
        <f t="shared" si="262"/>
        <v>1574</v>
      </c>
      <c r="L2200" s="104">
        <f t="shared" si="263"/>
        <v>2.5815486115719849E-2</v>
      </c>
    </row>
    <row r="2201" spans="1:12">
      <c r="A2201" s="52">
        <v>42872.877366898145</v>
      </c>
      <c r="B2201" s="3">
        <v>-0.52825085481805034</v>
      </c>
      <c r="C2201" s="4">
        <v>-0.1327795781678455</v>
      </c>
      <c r="D2201" s="63">
        <f t="shared" si="258"/>
        <v>933</v>
      </c>
      <c r="E2201" s="117">
        <f t="shared" si="259"/>
        <v>531.5</v>
      </c>
      <c r="F2201" s="104">
        <f t="shared" si="260"/>
        <v>0.5611498963389101</v>
      </c>
      <c r="G2201" s="52">
        <v>42873.189866898145</v>
      </c>
      <c r="H2201" s="3">
        <v>-0.81790127947607671</v>
      </c>
      <c r="I2201" s="4">
        <v>-0.21370171978039254</v>
      </c>
      <c r="J2201" s="63">
        <f t="shared" si="261"/>
        <v>357</v>
      </c>
      <c r="K2201" s="117">
        <f t="shared" si="262"/>
        <v>909</v>
      </c>
      <c r="L2201" s="104">
        <f t="shared" si="263"/>
        <v>-0.41714903572283396</v>
      </c>
    </row>
    <row r="2202" spans="1:12">
      <c r="A2202" s="52">
        <v>42872.877482638884</v>
      </c>
      <c r="B2202" s="3">
        <v>-0.35212607195202106</v>
      </c>
      <c r="C2202" s="4">
        <v>4.9295240460387052E-2</v>
      </c>
      <c r="D2202" s="63">
        <f t="shared" si="258"/>
        <v>1394</v>
      </c>
      <c r="E2202" s="117">
        <f t="shared" si="259"/>
        <v>1304.5</v>
      </c>
      <c r="F2202" s="104">
        <f t="shared" si="260"/>
        <v>0.27642158895884084</v>
      </c>
      <c r="G2202" s="52">
        <v>42873.189982638884</v>
      </c>
      <c r="H2202" s="3">
        <v>-0.76984921322222288</v>
      </c>
      <c r="I2202" s="4">
        <v>-9.2318507361570254E-2</v>
      </c>
      <c r="J2202" s="63">
        <f t="shared" si="261"/>
        <v>459</v>
      </c>
      <c r="K2202" s="117">
        <f t="shared" si="262"/>
        <v>1574</v>
      </c>
      <c r="L2202" s="104">
        <f t="shared" si="263"/>
        <v>-0.13267180837231127</v>
      </c>
    </row>
    <row r="2203" spans="1:12">
      <c r="A2203" s="52">
        <v>42872.877598379629</v>
      </c>
      <c r="B2203" s="3">
        <v>-0.40818423409203625</v>
      </c>
      <c r="C2203" s="4">
        <v>-0.3148543967960763</v>
      </c>
      <c r="D2203" s="63">
        <f t="shared" si="258"/>
        <v>1274</v>
      </c>
      <c r="E2203" s="117">
        <f t="shared" si="259"/>
        <v>62</v>
      </c>
      <c r="F2203" s="104">
        <f t="shared" si="260"/>
        <v>0.21995402997008709</v>
      </c>
      <c r="G2203" s="52">
        <v>42873.190098379629</v>
      </c>
      <c r="H2203" s="3">
        <v>-0.72959928391728157</v>
      </c>
      <c r="I2203" s="4">
        <v>-7.20879719584335E-2</v>
      </c>
      <c r="J2203" s="63">
        <f t="shared" si="261"/>
        <v>539</v>
      </c>
      <c r="K2203" s="117">
        <f t="shared" si="262"/>
        <v>1653.5</v>
      </c>
      <c r="L2203" s="104">
        <f t="shared" si="263"/>
        <v>-0.52023529309822492</v>
      </c>
    </row>
    <row r="2204" spans="1:12">
      <c r="A2204" s="52">
        <v>42872.877714120375</v>
      </c>
      <c r="B2204" s="3">
        <v>-6.2808097331484736E-2</v>
      </c>
      <c r="C2204" s="4">
        <v>-0.17324064897411903</v>
      </c>
      <c r="D2204" s="63">
        <f t="shared" si="258"/>
        <v>1844</v>
      </c>
      <c r="E2204" s="117">
        <f t="shared" si="259"/>
        <v>381.5</v>
      </c>
      <c r="F2204" s="104">
        <f t="shared" si="260"/>
        <v>0.42506818472932045</v>
      </c>
      <c r="G2204" s="52">
        <v>42873.190214120375</v>
      </c>
      <c r="H2204" s="3">
        <v>-0.79420236909232522</v>
      </c>
      <c r="I2204" s="4">
        <v>-0.11254904276470701</v>
      </c>
      <c r="J2204" s="63">
        <f t="shared" si="261"/>
        <v>413</v>
      </c>
      <c r="K2204" s="117">
        <f t="shared" si="262"/>
        <v>1463</v>
      </c>
      <c r="L2204" s="104">
        <f t="shared" si="263"/>
        <v>2.6300452336936125E-4</v>
      </c>
    </row>
    <row r="2205" spans="1:12">
      <c r="A2205" s="52">
        <v>42872.877829861114</v>
      </c>
      <c r="B2205" s="3">
        <v>0.80094964954796011</v>
      </c>
      <c r="C2205" s="4">
        <v>6.9525775863523806E-2</v>
      </c>
      <c r="D2205" s="63">
        <f t="shared" si="258"/>
        <v>2374</v>
      </c>
      <c r="E2205" s="117">
        <f t="shared" si="259"/>
        <v>1373.5</v>
      </c>
      <c r="F2205" s="104">
        <f t="shared" si="260"/>
        <v>0.60486719630527996</v>
      </c>
      <c r="G2205" s="52">
        <v>42873.190329861114</v>
      </c>
      <c r="H2205" s="3">
        <v>-0.6677668492895249</v>
      </c>
      <c r="I2205" s="4">
        <v>2.9064705057250291E-2</v>
      </c>
      <c r="J2205" s="63">
        <f t="shared" si="261"/>
        <v>649</v>
      </c>
      <c r="K2205" s="117">
        <f t="shared" si="262"/>
        <v>1989.5</v>
      </c>
      <c r="L2205" s="104">
        <f t="shared" si="263"/>
        <v>-0.25624527459715246</v>
      </c>
    </row>
    <row r="2206" spans="1:12">
      <c r="A2206" s="52">
        <v>42872.877945601853</v>
      </c>
      <c r="B2206" s="3">
        <v>0.65134818843586584</v>
      </c>
      <c r="C2206" s="4">
        <v>-3.1626901152159978E-2</v>
      </c>
      <c r="D2206" s="63">
        <f t="shared" si="258"/>
        <v>2334</v>
      </c>
      <c r="E2206" s="117">
        <f t="shared" si="259"/>
        <v>956.5</v>
      </c>
      <c r="F2206" s="104">
        <f t="shared" si="260"/>
        <v>-0.27327176180714252</v>
      </c>
      <c r="G2206" s="52">
        <v>42873.190445601853</v>
      </c>
      <c r="H2206" s="3">
        <v>-0.69357778848424867</v>
      </c>
      <c r="I2206" s="4">
        <v>-3.1626901152159978E-2</v>
      </c>
      <c r="J2206" s="63">
        <f t="shared" si="261"/>
        <v>606</v>
      </c>
      <c r="K2206" s="117">
        <f t="shared" si="262"/>
        <v>1805.5</v>
      </c>
      <c r="L2206" s="104">
        <f t="shared" si="263"/>
        <v>0.39145314876322246</v>
      </c>
    </row>
    <row r="2207" spans="1:12">
      <c r="A2207" s="52">
        <v>42872.878061342592</v>
      </c>
      <c r="B2207" s="3">
        <v>0.98821395772587972</v>
      </c>
      <c r="C2207" s="4">
        <v>-0.23393225518352931</v>
      </c>
      <c r="D2207" s="63">
        <f t="shared" si="258"/>
        <v>2424</v>
      </c>
      <c r="E2207" s="117">
        <f t="shared" si="259"/>
        <v>200.5</v>
      </c>
      <c r="F2207" s="104">
        <f t="shared" si="260"/>
        <v>-1.9451859803016322E-2</v>
      </c>
      <c r="G2207" s="52">
        <v>42873.190561342592</v>
      </c>
      <c r="H2207" s="3">
        <v>-0.65951310168515143</v>
      </c>
      <c r="I2207" s="4">
        <v>-0.15301011357098052</v>
      </c>
      <c r="J2207" s="63">
        <f t="shared" si="261"/>
        <v>666</v>
      </c>
      <c r="K2207" s="117">
        <f t="shared" si="262"/>
        <v>1290</v>
      </c>
      <c r="L2207" s="104">
        <f t="shared" si="263"/>
        <v>0.20984631665543499</v>
      </c>
    </row>
    <row r="2208" spans="1:12">
      <c r="A2208" s="52">
        <v>42872.87817708333</v>
      </c>
      <c r="B2208" s="3">
        <v>-0.34544531161491948</v>
      </c>
      <c r="C2208" s="4">
        <v>-0.23393225518352931</v>
      </c>
      <c r="D2208" s="63">
        <f t="shared" si="258"/>
        <v>1401</v>
      </c>
      <c r="E2208" s="117">
        <f t="shared" si="259"/>
        <v>200.5</v>
      </c>
      <c r="F2208" s="104">
        <f t="shared" si="260"/>
        <v>0.27088789623323378</v>
      </c>
      <c r="G2208" s="52">
        <v>42873.19067708333</v>
      </c>
      <c r="H2208" s="3">
        <v>-0.69952363609267032</v>
      </c>
      <c r="I2208" s="4">
        <v>-1.1396365749023222E-2</v>
      </c>
      <c r="J2208" s="63">
        <f t="shared" si="261"/>
        <v>596</v>
      </c>
      <c r="K2208" s="117">
        <f t="shared" si="262"/>
        <v>1877.5</v>
      </c>
      <c r="L2208" s="104">
        <f t="shared" si="263"/>
        <v>0.31418077923017212</v>
      </c>
    </row>
    <row r="2209" spans="1:12">
      <c r="A2209" s="52">
        <v>42872.878292824069</v>
      </c>
      <c r="B2209" s="3">
        <v>-0.22342070613625353</v>
      </c>
      <c r="C2209" s="4">
        <v>-0.21370171978039254</v>
      </c>
      <c r="D2209" s="63">
        <f t="shared" si="258"/>
        <v>1607</v>
      </c>
      <c r="E2209" s="117">
        <f t="shared" si="259"/>
        <v>259</v>
      </c>
      <c r="F2209" s="104">
        <f t="shared" si="260"/>
        <v>0.13554849878895964</v>
      </c>
      <c r="G2209" s="52">
        <v>42873.190792824069</v>
      </c>
      <c r="H2209" s="3">
        <v>-0.83157437392143552</v>
      </c>
      <c r="I2209" s="4">
        <v>-0.19347118437725577</v>
      </c>
      <c r="J2209" s="63">
        <f t="shared" si="261"/>
        <v>328</v>
      </c>
      <c r="K2209" s="117">
        <f t="shared" si="262"/>
        <v>1019.5</v>
      </c>
      <c r="L2209" s="104">
        <f t="shared" si="263"/>
        <v>-0.13848476329269835</v>
      </c>
    </row>
    <row r="2210" spans="1:12">
      <c r="A2210" s="52">
        <v>42872.878408564815</v>
      </c>
      <c r="B2210" s="3">
        <v>-9.4027795149719151E-2</v>
      </c>
      <c r="C2210" s="4">
        <v>-7.20879719584335E-2</v>
      </c>
      <c r="D2210" s="63">
        <f t="shared" si="258"/>
        <v>1800</v>
      </c>
      <c r="E2210" s="117">
        <f t="shared" si="259"/>
        <v>792.5</v>
      </c>
      <c r="F2210" s="104">
        <f t="shared" si="260"/>
        <v>6.9402818323206425E-2</v>
      </c>
      <c r="G2210" s="52">
        <v>42873.190908564815</v>
      </c>
      <c r="H2210" s="3">
        <v>-0.82172875286842306</v>
      </c>
      <c r="I2210" s="4">
        <v>-0.15301011357098226</v>
      </c>
      <c r="J2210" s="63">
        <f t="shared" si="261"/>
        <v>350</v>
      </c>
      <c r="K2210" s="117">
        <f t="shared" si="262"/>
        <v>1226.5</v>
      </c>
      <c r="L2210" s="104">
        <f t="shared" si="263"/>
        <v>0.42599567711692621</v>
      </c>
    </row>
    <row r="2211" spans="1:12">
      <c r="A2211" s="52">
        <v>42872.878524305561</v>
      </c>
      <c r="B2211" s="3">
        <v>-0.70775959734875848</v>
      </c>
      <c r="C2211" s="4">
        <v>-0.21370171978039254</v>
      </c>
      <c r="D2211" s="63">
        <f t="shared" si="258"/>
        <v>340</v>
      </c>
      <c r="E2211" s="117">
        <f t="shared" si="259"/>
        <v>259</v>
      </c>
      <c r="F2211" s="104">
        <f t="shared" si="260"/>
        <v>0.44195075911359794</v>
      </c>
      <c r="G2211" s="52">
        <v>42873.191024305561</v>
      </c>
      <c r="H2211" s="3">
        <v>-0.69604670082014342</v>
      </c>
      <c r="I2211" s="4">
        <v>-3.1626901152159978E-2</v>
      </c>
      <c r="J2211" s="63">
        <f t="shared" si="261"/>
        <v>602</v>
      </c>
      <c r="K2211" s="117">
        <f t="shared" si="262"/>
        <v>1805.5</v>
      </c>
      <c r="L2211" s="104">
        <f t="shared" si="263"/>
        <v>0.22292513875030182</v>
      </c>
    </row>
    <row r="2212" spans="1:12">
      <c r="A2212" s="52">
        <v>42872.8786400463</v>
      </c>
      <c r="B2212" s="3">
        <v>-0.75777272488535385</v>
      </c>
      <c r="C2212" s="4">
        <v>-0.11254904276470701</v>
      </c>
      <c r="D2212" s="63">
        <f t="shared" si="258"/>
        <v>177</v>
      </c>
      <c r="E2212" s="117">
        <f t="shared" si="259"/>
        <v>618.5</v>
      </c>
      <c r="F2212" s="104">
        <f t="shared" si="260"/>
        <v>0.31017316958739993</v>
      </c>
      <c r="G2212" s="52">
        <v>42873.1911400463</v>
      </c>
      <c r="H2212" s="3">
        <v>-0.5713956444906918</v>
      </c>
      <c r="I2212" s="4">
        <v>-5.1857436555298481E-2</v>
      </c>
      <c r="J2212" s="63">
        <f t="shared" si="261"/>
        <v>827</v>
      </c>
      <c r="K2212" s="117">
        <f t="shared" si="262"/>
        <v>1708.5</v>
      </c>
      <c r="L2212" s="104">
        <f t="shared" si="263"/>
        <v>0.47177074667970986</v>
      </c>
    </row>
    <row r="2213" spans="1:12">
      <c r="A2213" s="52">
        <v>42872.878755787038</v>
      </c>
      <c r="B2213" s="3">
        <v>-0.56251433783329219</v>
      </c>
      <c r="C2213" s="4">
        <v>-0.15301011357098226</v>
      </c>
      <c r="D2213" s="63">
        <f t="shared" si="258"/>
        <v>841</v>
      </c>
      <c r="E2213" s="117">
        <f t="shared" si="259"/>
        <v>437</v>
      </c>
      <c r="F2213" s="104">
        <f t="shared" si="260"/>
        <v>0.34392723468492536</v>
      </c>
      <c r="G2213" s="52">
        <v>42873.191255787038</v>
      </c>
      <c r="H2213" s="3">
        <v>-0.3453978199547203</v>
      </c>
      <c r="I2213" s="4">
        <v>-7.20879719584335E-2</v>
      </c>
      <c r="J2213" s="63">
        <f t="shared" si="261"/>
        <v>1147</v>
      </c>
      <c r="K2213" s="117">
        <f t="shared" si="262"/>
        <v>1653.5</v>
      </c>
      <c r="L2213" s="104">
        <f t="shared" si="263"/>
        <v>0.50597497631749055</v>
      </c>
    </row>
    <row r="2214" spans="1:12">
      <c r="A2214" s="52">
        <v>42872.878871527777</v>
      </c>
      <c r="B2214" s="3">
        <v>-0.56123426492561501</v>
      </c>
      <c r="C2214" s="4">
        <v>-3.1626901152159978E-2</v>
      </c>
      <c r="D2214" s="63">
        <f t="shared" si="258"/>
        <v>849</v>
      </c>
      <c r="E2214" s="117">
        <f t="shared" si="259"/>
        <v>956.5</v>
      </c>
      <c r="F2214" s="104">
        <f t="shared" si="260"/>
        <v>0.33669140877167919</v>
      </c>
      <c r="G2214" s="52">
        <v>42873.191371527777</v>
      </c>
      <c r="H2214" s="3">
        <v>-0.58902934166841447</v>
      </c>
      <c r="I2214" s="4">
        <v>-0.27439332598980282</v>
      </c>
      <c r="J2214" s="63">
        <f t="shared" si="261"/>
        <v>796</v>
      </c>
      <c r="K2214" s="117">
        <f t="shared" si="262"/>
        <v>546</v>
      </c>
      <c r="L2214" s="104">
        <f t="shared" si="263"/>
        <v>0.45745139422824194</v>
      </c>
    </row>
    <row r="2215" spans="1:12">
      <c r="A2215" s="52">
        <v>42872.878987268516</v>
      </c>
      <c r="B2215" s="3">
        <v>-0.62740905128256119</v>
      </c>
      <c r="C2215" s="4">
        <v>-0.23393225518352931</v>
      </c>
      <c r="D2215" s="63">
        <f t="shared" si="258"/>
        <v>626</v>
      </c>
      <c r="E2215" s="117">
        <f t="shared" si="259"/>
        <v>200.5</v>
      </c>
      <c r="F2215" s="104">
        <f t="shared" si="260"/>
        <v>0.36873332441935835</v>
      </c>
      <c r="G2215" s="52">
        <v>42873.191487268516</v>
      </c>
      <c r="H2215" s="3">
        <v>-0.8212394161227029</v>
      </c>
      <c r="I2215" s="4">
        <v>-7.20879719584335E-2</v>
      </c>
      <c r="J2215" s="63">
        <f t="shared" si="261"/>
        <v>352</v>
      </c>
      <c r="K2215" s="117">
        <f t="shared" si="262"/>
        <v>1653.5</v>
      </c>
      <c r="L2215" s="104">
        <f t="shared" si="263"/>
        <v>0.74414775817135403</v>
      </c>
    </row>
    <row r="2216" spans="1:12">
      <c r="A2216" s="52">
        <v>42872.879103009254</v>
      </c>
      <c r="B2216" s="3">
        <v>-0.55461428341003149</v>
      </c>
      <c r="C2216" s="4">
        <v>-0.17324064897411903</v>
      </c>
      <c r="D2216" s="63">
        <f t="shared" si="258"/>
        <v>871</v>
      </c>
      <c r="E2216" s="117">
        <f t="shared" si="259"/>
        <v>381.5</v>
      </c>
      <c r="F2216" s="104">
        <f t="shared" si="260"/>
        <v>0.60249699326726114</v>
      </c>
      <c r="G2216" s="52">
        <v>42873.191603009254</v>
      </c>
      <c r="H2216" s="3">
        <v>-0.79507064945150441</v>
      </c>
      <c r="I2216" s="4">
        <v>0.21113952368548111</v>
      </c>
      <c r="J2216" s="63">
        <f t="shared" si="261"/>
        <v>409</v>
      </c>
      <c r="K2216" s="117">
        <f t="shared" si="262"/>
        <v>2246</v>
      </c>
      <c r="L2216" s="104">
        <f t="shared" si="263"/>
        <v>0.79678948256106519</v>
      </c>
    </row>
    <row r="2217" spans="1:12">
      <c r="A2217" s="52">
        <v>42872.87921875</v>
      </c>
      <c r="B2217" s="3">
        <v>0.49184994179883856</v>
      </c>
      <c r="C2217" s="4">
        <v>-9.2318507361570254E-2</v>
      </c>
      <c r="D2217" s="63">
        <f t="shared" si="258"/>
        <v>2274</v>
      </c>
      <c r="E2217" s="117">
        <f t="shared" si="259"/>
        <v>719</v>
      </c>
      <c r="F2217" s="104">
        <f t="shared" si="260"/>
        <v>0.39621021167851067</v>
      </c>
      <c r="G2217" s="52">
        <v>42873.19171875</v>
      </c>
      <c r="H2217" s="3">
        <v>-0.56146017071196375</v>
      </c>
      <c r="I2217" s="4">
        <v>-3.1626901152159978E-2</v>
      </c>
      <c r="J2217" s="63">
        <f t="shared" si="261"/>
        <v>847</v>
      </c>
      <c r="K2217" s="117">
        <f t="shared" si="262"/>
        <v>1805.5</v>
      </c>
      <c r="L2217" s="104">
        <f t="shared" si="263"/>
        <v>0.3550433919736582</v>
      </c>
    </row>
    <row r="2218" spans="1:12">
      <c r="A2218" s="52">
        <v>42872.879334490746</v>
      </c>
      <c r="B2218" s="3">
        <v>-6.2917051947725955E-3</v>
      </c>
      <c r="C2218" s="4">
        <v>2.9064705057250291E-2</v>
      </c>
      <c r="D2218" s="63">
        <f t="shared" si="258"/>
        <v>1911</v>
      </c>
      <c r="E2218" s="117">
        <f t="shared" si="259"/>
        <v>1226.5</v>
      </c>
      <c r="F2218" s="104">
        <f t="shared" si="260"/>
        <v>0.73029940131802551</v>
      </c>
      <c r="G2218" s="52">
        <v>42873.191834490746</v>
      </c>
      <c r="H2218" s="3">
        <v>-0.72695068098719606</v>
      </c>
      <c r="I2218" s="4">
        <v>-7.20879719584335E-2</v>
      </c>
      <c r="J2218" s="63">
        <f t="shared" si="261"/>
        <v>547</v>
      </c>
      <c r="K2218" s="117">
        <f t="shared" si="262"/>
        <v>1653.5</v>
      </c>
      <c r="L2218" s="104">
        <f t="shared" si="263"/>
        <v>0.14110797223274213</v>
      </c>
    </row>
    <row r="2219" spans="1:12">
      <c r="A2219" s="52">
        <v>42872.879450231485</v>
      </c>
      <c r="B2219" s="3">
        <v>-0.19183592475634076</v>
      </c>
      <c r="C2219" s="4">
        <v>-0.17324064897411903</v>
      </c>
      <c r="D2219" s="63">
        <f t="shared" si="258"/>
        <v>1663</v>
      </c>
      <c r="E2219" s="117">
        <f t="shared" si="259"/>
        <v>381.5</v>
      </c>
      <c r="F2219" s="104">
        <f t="shared" si="260"/>
        <v>0.41081189398762546</v>
      </c>
      <c r="G2219" s="52">
        <v>42873.191950231485</v>
      </c>
      <c r="H2219" s="3">
        <v>-0.79086051721138462</v>
      </c>
      <c r="I2219" s="4">
        <v>-0.1327795781678455</v>
      </c>
      <c r="J2219" s="63">
        <f t="shared" si="261"/>
        <v>421</v>
      </c>
      <c r="K2219" s="117">
        <f t="shared" si="262"/>
        <v>1368</v>
      </c>
      <c r="L2219" s="104">
        <f t="shared" si="263"/>
        <v>0.21572365524226716</v>
      </c>
    </row>
    <row r="2220" spans="1:12">
      <c r="A2220" s="52">
        <v>42872.879565972224</v>
      </c>
      <c r="B2220" s="3">
        <v>-0.26141081266763405</v>
      </c>
      <c r="C2220" s="4">
        <v>-0.11254904276470701</v>
      </c>
      <c r="D2220" s="63">
        <f t="shared" si="258"/>
        <v>1554</v>
      </c>
      <c r="E2220" s="117">
        <f t="shared" si="259"/>
        <v>618.5</v>
      </c>
      <c r="F2220" s="104">
        <f t="shared" si="260"/>
        <v>0.16177415312168436</v>
      </c>
      <c r="G2220" s="52">
        <v>42873.192065972224</v>
      </c>
      <c r="H2220" s="3">
        <v>-0.84523371971760097</v>
      </c>
      <c r="I2220" s="4">
        <v>6.9525775863523806E-2</v>
      </c>
      <c r="J2220" s="63">
        <f t="shared" si="261"/>
        <v>303</v>
      </c>
      <c r="K2220" s="117">
        <f t="shared" si="262"/>
        <v>2076.5</v>
      </c>
      <c r="L2220" s="104">
        <f t="shared" si="263"/>
        <v>-0.1541858823993307</v>
      </c>
    </row>
    <row r="2221" spans="1:12">
      <c r="A2221" s="52">
        <v>42872.879681712962</v>
      </c>
      <c r="B2221" s="3">
        <v>-0.57023912031197155</v>
      </c>
      <c r="C2221" s="4">
        <v>-3.1626901152159978E-2</v>
      </c>
      <c r="D2221" s="63">
        <f t="shared" si="258"/>
        <v>815</v>
      </c>
      <c r="E2221" s="117">
        <f t="shared" si="259"/>
        <v>956.5</v>
      </c>
      <c r="F2221" s="104">
        <f t="shared" si="260"/>
        <v>-0.20095814816945431</v>
      </c>
      <c r="G2221" s="52">
        <v>42873.192181712962</v>
      </c>
      <c r="H2221" s="3">
        <v>-0.63890604964250375</v>
      </c>
      <c r="I2221" s="4">
        <v>-0.27439332598980282</v>
      </c>
      <c r="J2221" s="63">
        <f t="shared" si="261"/>
        <v>698</v>
      </c>
      <c r="K2221" s="117">
        <f t="shared" si="262"/>
        <v>546</v>
      </c>
      <c r="L2221" s="104">
        <f t="shared" si="263"/>
        <v>-0.41972145684381035</v>
      </c>
    </row>
    <row r="2222" spans="1:12">
      <c r="A2222" s="52">
        <v>42872.879797453701</v>
      </c>
      <c r="B2222" s="3">
        <v>-4.7327618611735491E-2</v>
      </c>
      <c r="C2222" s="4">
        <v>8.8341696541135353E-3</v>
      </c>
      <c r="D2222" s="63">
        <f t="shared" si="258"/>
        <v>1866</v>
      </c>
      <c r="E2222" s="117">
        <f t="shared" si="259"/>
        <v>1139.5</v>
      </c>
      <c r="F2222" s="104">
        <f t="shared" si="260"/>
        <v>0.12481968116612915</v>
      </c>
      <c r="G2222" s="52">
        <v>42873.192297453701</v>
      </c>
      <c r="H2222" s="3">
        <v>-0.78045157488877948</v>
      </c>
      <c r="I2222" s="4">
        <v>4.9295240460387052E-2</v>
      </c>
      <c r="J2222" s="63">
        <f t="shared" si="261"/>
        <v>439</v>
      </c>
      <c r="K2222" s="117">
        <f t="shared" si="262"/>
        <v>2037</v>
      </c>
      <c r="L2222" s="104">
        <f t="shared" si="263"/>
        <v>-0.99293678144829367</v>
      </c>
    </row>
    <row r="2223" spans="1:12">
      <c r="A2223" s="52">
        <v>42872.87991319444</v>
      </c>
      <c r="B2223" s="3">
        <v>-0.31344148325687554</v>
      </c>
      <c r="C2223" s="4">
        <v>-1.1396365749023222E-2</v>
      </c>
      <c r="D2223" s="63">
        <f t="shared" si="258"/>
        <v>1468</v>
      </c>
      <c r="E2223" s="117">
        <f t="shared" si="259"/>
        <v>1048</v>
      </c>
      <c r="F2223" s="104">
        <f t="shared" si="260"/>
        <v>-0.22800500351551914</v>
      </c>
      <c r="G2223" s="52">
        <v>42873.19241319444</v>
      </c>
      <c r="H2223" s="3">
        <v>-0.81908732603776446</v>
      </c>
      <c r="I2223" s="4">
        <v>-3.1626901152159978E-2</v>
      </c>
      <c r="J2223" s="63">
        <f t="shared" si="261"/>
        <v>355</v>
      </c>
      <c r="K2223" s="117">
        <f t="shared" si="262"/>
        <v>1805.5</v>
      </c>
      <c r="L2223" s="104">
        <f t="shared" si="263"/>
        <v>-0.90238447184394699</v>
      </c>
    </row>
    <row r="2224" spans="1:12">
      <c r="A2224" s="52">
        <v>42872.880028935186</v>
      </c>
      <c r="B2224" s="3">
        <v>-0.56015936639202701</v>
      </c>
      <c r="C2224" s="4">
        <v>-1.1396365749023222E-2</v>
      </c>
      <c r="D2224" s="63">
        <f t="shared" si="258"/>
        <v>853</v>
      </c>
      <c r="E2224" s="117">
        <f t="shared" si="259"/>
        <v>1048</v>
      </c>
      <c r="F2224" s="104">
        <f t="shared" si="260"/>
        <v>-0.11576511048692507</v>
      </c>
      <c r="G2224" s="52">
        <v>42873.192528935186</v>
      </c>
      <c r="H2224" s="3">
        <v>-0.77204991079777174</v>
      </c>
      <c r="I2224" s="4">
        <v>-0.17324064897411903</v>
      </c>
      <c r="J2224" s="63">
        <f t="shared" si="261"/>
        <v>451</v>
      </c>
      <c r="K2224" s="117">
        <f t="shared" si="262"/>
        <v>1139</v>
      </c>
      <c r="L2224" s="104">
        <f t="shared" si="263"/>
        <v>-4.4824564765204133E-2</v>
      </c>
    </row>
    <row r="2225" spans="1:12">
      <c r="A2225" s="52">
        <v>42872.880144675932</v>
      </c>
      <c r="B2225" s="3">
        <v>-0.29226766402929388</v>
      </c>
      <c r="C2225" s="4">
        <v>-9.2318507361570254E-2</v>
      </c>
      <c r="D2225" s="63">
        <f t="shared" si="258"/>
        <v>1504</v>
      </c>
      <c r="E2225" s="117">
        <f t="shared" si="259"/>
        <v>719</v>
      </c>
      <c r="F2225" s="104">
        <f t="shared" si="260"/>
        <v>-0.22250071426910337</v>
      </c>
      <c r="G2225" s="52">
        <v>42873.192644675932</v>
      </c>
      <c r="H2225" s="3">
        <v>-0.72600051738553517</v>
      </c>
      <c r="I2225" s="4">
        <v>-0.19347118437725577</v>
      </c>
      <c r="J2225" s="63">
        <f t="shared" si="261"/>
        <v>552</v>
      </c>
      <c r="K2225" s="117">
        <f t="shared" si="262"/>
        <v>1019.5</v>
      </c>
      <c r="L2225" s="104">
        <f t="shared" si="263"/>
        <v>0.11001268560533532</v>
      </c>
    </row>
    <row r="2226" spans="1:12">
      <c r="A2226" s="52">
        <v>42872.88026041667</v>
      </c>
      <c r="B2226" s="3">
        <v>-0.38629069800112997</v>
      </c>
      <c r="C2226" s="4">
        <v>0.13021738207293407</v>
      </c>
      <c r="D2226" s="63">
        <f t="shared" si="258"/>
        <v>1316</v>
      </c>
      <c r="E2226" s="117">
        <f t="shared" si="259"/>
        <v>1594</v>
      </c>
      <c r="F2226" s="104">
        <f t="shared" si="260"/>
        <v>-0.33549241208963904</v>
      </c>
      <c r="G2226" s="52">
        <v>42873.19276041667</v>
      </c>
      <c r="H2226" s="3">
        <v>-0.78484529413312343</v>
      </c>
      <c r="I2226" s="4">
        <v>-0.19347118437725402</v>
      </c>
      <c r="J2226" s="63">
        <f t="shared" si="261"/>
        <v>431</v>
      </c>
      <c r="K2226" s="117">
        <f t="shared" si="262"/>
        <v>1077</v>
      </c>
      <c r="L2226" s="104">
        <f t="shared" si="263"/>
        <v>0.30142845875009355</v>
      </c>
    </row>
    <row r="2227" spans="1:12">
      <c r="A2227" s="52">
        <v>42872.880376157409</v>
      </c>
      <c r="B2227" s="3">
        <v>-3.079161759200881E-2</v>
      </c>
      <c r="C2227" s="4">
        <v>-0.19347118437725577</v>
      </c>
      <c r="D2227" s="63">
        <f t="shared" si="258"/>
        <v>1887</v>
      </c>
      <c r="E2227" s="117">
        <f t="shared" si="259"/>
        <v>314</v>
      </c>
      <c r="F2227" s="104">
        <f t="shared" si="260"/>
        <v>-0.53973007028279218</v>
      </c>
      <c r="G2227" s="52">
        <v>42873.192876157409</v>
      </c>
      <c r="H2227" s="3">
        <v>-0.80765398037243252</v>
      </c>
      <c r="I2227" s="4">
        <v>-0.15301011357098052</v>
      </c>
      <c r="J2227" s="63">
        <f t="shared" si="261"/>
        <v>379</v>
      </c>
      <c r="K2227" s="117">
        <f t="shared" si="262"/>
        <v>1290</v>
      </c>
      <c r="L2227" s="104">
        <f t="shared" si="263"/>
        <v>0.65642931292529694</v>
      </c>
    </row>
    <row r="2228" spans="1:12">
      <c r="A2228" s="52">
        <v>42872.880491898148</v>
      </c>
      <c r="B2228" s="3">
        <v>-0.56847681333543265</v>
      </c>
      <c r="C2228" s="4">
        <v>-5.1857436555296739E-2</v>
      </c>
      <c r="D2228" s="63">
        <f t="shared" si="258"/>
        <v>819</v>
      </c>
      <c r="E2228" s="117">
        <f t="shared" si="259"/>
        <v>874.5</v>
      </c>
      <c r="F2228" s="104">
        <f t="shared" si="260"/>
        <v>-0.48448398235182621</v>
      </c>
      <c r="G2228" s="52">
        <v>42873.192991898148</v>
      </c>
      <c r="H2228" s="3">
        <v>-0.78163856753974381</v>
      </c>
      <c r="I2228" s="4">
        <v>-0.23393225518352931</v>
      </c>
      <c r="J2228" s="63">
        <f t="shared" si="261"/>
        <v>437</v>
      </c>
      <c r="K2228" s="117">
        <f t="shared" si="262"/>
        <v>789</v>
      </c>
      <c r="L2228" s="104">
        <f t="shared" si="263"/>
        <v>0.83653681532566526</v>
      </c>
    </row>
    <row r="2229" spans="1:12">
      <c r="A2229" s="52">
        <v>42872.880607638886</v>
      </c>
      <c r="B2229" s="3">
        <v>0.33185716282270583</v>
      </c>
      <c r="C2229" s="4">
        <v>-0.29462386139293956</v>
      </c>
      <c r="D2229" s="63">
        <f t="shared" si="258"/>
        <v>2193</v>
      </c>
      <c r="E2229" s="117">
        <f t="shared" si="259"/>
        <v>88</v>
      </c>
      <c r="F2229" s="104">
        <f t="shared" si="260"/>
        <v>-0.4014474776797558</v>
      </c>
      <c r="G2229" s="52">
        <v>42873.193107638886</v>
      </c>
      <c r="H2229" s="3">
        <v>-0.66073421062204496</v>
      </c>
      <c r="I2229" s="4">
        <v>-0.21370171978039254</v>
      </c>
      <c r="J2229" s="63">
        <f t="shared" si="261"/>
        <v>664</v>
      </c>
      <c r="K2229" s="117">
        <f t="shared" si="262"/>
        <v>909</v>
      </c>
      <c r="L2229" s="104">
        <f t="shared" si="263"/>
        <v>0.50665857263929781</v>
      </c>
    </row>
    <row r="2230" spans="1:12">
      <c r="A2230" s="52">
        <v>42872.880723379625</v>
      </c>
      <c r="B2230" s="3">
        <v>0.13595088598925367</v>
      </c>
      <c r="C2230" s="4">
        <v>0.10998684666979731</v>
      </c>
      <c r="D2230" s="63">
        <f t="shared" si="258"/>
        <v>2032</v>
      </c>
      <c r="E2230" s="117">
        <f t="shared" si="259"/>
        <v>1519</v>
      </c>
      <c r="F2230" s="104">
        <f t="shared" si="260"/>
        <v>-5.2139510679123389E-2</v>
      </c>
      <c r="G2230" s="52">
        <v>42873.193223379625</v>
      </c>
      <c r="H2230" s="3">
        <v>-0.61095990421159074</v>
      </c>
      <c r="I2230" s="4">
        <v>-0.27439332598980282</v>
      </c>
      <c r="J2230" s="63">
        <f t="shared" si="261"/>
        <v>751</v>
      </c>
      <c r="K2230" s="117">
        <f t="shared" si="262"/>
        <v>546</v>
      </c>
      <c r="L2230" s="104">
        <f t="shared" si="263"/>
        <v>-0.32680848783134131</v>
      </c>
    </row>
    <row r="2231" spans="1:12">
      <c r="A2231" s="52">
        <v>42872.880839120371</v>
      </c>
      <c r="B2231" s="3">
        <v>0.21970010543092416</v>
      </c>
      <c r="C2231" s="4">
        <v>-0.25416279058666608</v>
      </c>
      <c r="D2231" s="63">
        <f t="shared" si="258"/>
        <v>2089</v>
      </c>
      <c r="E2231" s="117">
        <f t="shared" si="259"/>
        <v>150.5</v>
      </c>
      <c r="F2231" s="104">
        <f t="shared" si="260"/>
        <v>-0.32672885304183663</v>
      </c>
      <c r="G2231" s="52">
        <v>42873.193339120371</v>
      </c>
      <c r="H2231" s="3">
        <v>-0.64442722753187609</v>
      </c>
      <c r="I2231" s="4">
        <v>-0.11254904276470701</v>
      </c>
      <c r="J2231" s="63">
        <f t="shared" si="261"/>
        <v>689</v>
      </c>
      <c r="K2231" s="117">
        <f t="shared" si="262"/>
        <v>1463</v>
      </c>
      <c r="L2231" s="104">
        <f t="shared" si="263"/>
        <v>-0.84084446998976803</v>
      </c>
    </row>
    <row r="2232" spans="1:12">
      <c r="A2232" s="52">
        <v>42872.88095486111</v>
      </c>
      <c r="B2232" s="3">
        <v>0.65324495333336907</v>
      </c>
      <c r="C2232" s="4">
        <v>-3.1626901152159978E-2</v>
      </c>
      <c r="D2232" s="63">
        <f t="shared" si="258"/>
        <v>2336</v>
      </c>
      <c r="E2232" s="117">
        <f t="shared" si="259"/>
        <v>956.5</v>
      </c>
      <c r="F2232" s="104">
        <f t="shared" si="260"/>
        <v>0.21266711622631515</v>
      </c>
      <c r="G2232" s="52">
        <v>42873.19345486111</v>
      </c>
      <c r="H2232" s="3">
        <v>-0.74782465729595915</v>
      </c>
      <c r="I2232" s="4">
        <v>0.21113952368548111</v>
      </c>
      <c r="J2232" s="63">
        <f t="shared" si="261"/>
        <v>502</v>
      </c>
      <c r="K2232" s="117">
        <f t="shared" si="262"/>
        <v>2246</v>
      </c>
      <c r="L2232" s="104">
        <f t="shared" si="263"/>
        <v>-0.91841686846845905</v>
      </c>
    </row>
    <row r="2233" spans="1:12">
      <c r="A2233" s="52">
        <v>42872.881070601856</v>
      </c>
      <c r="B2233" s="3">
        <v>-0.42171091398414123</v>
      </c>
      <c r="C2233" s="4">
        <v>8.975631126666056E-2</v>
      </c>
      <c r="D2233" s="63">
        <f t="shared" si="258"/>
        <v>1249</v>
      </c>
      <c r="E2233" s="117">
        <f t="shared" si="259"/>
        <v>1443</v>
      </c>
      <c r="F2233" s="104">
        <f t="shared" si="260"/>
        <v>0.410522953079269</v>
      </c>
      <c r="G2233" s="52">
        <v>42873.193570601856</v>
      </c>
      <c r="H2233" s="3">
        <v>-0.7326289272101979</v>
      </c>
      <c r="I2233" s="4">
        <v>4.9295240460387052E-2</v>
      </c>
      <c r="J2233" s="63">
        <f t="shared" si="261"/>
        <v>530</v>
      </c>
      <c r="K2233" s="117">
        <f t="shared" si="262"/>
        <v>2037</v>
      </c>
      <c r="L2233" s="104">
        <f t="shared" si="263"/>
        <v>-0.63560115238126746</v>
      </c>
    </row>
    <row r="2234" spans="1:12">
      <c r="A2234" s="52">
        <v>42872.881186342594</v>
      </c>
      <c r="B2234" s="3">
        <v>0.18940038798610404</v>
      </c>
      <c r="C2234" s="4">
        <v>-5.1857436555296739E-2</v>
      </c>
      <c r="D2234" s="63">
        <f t="shared" si="258"/>
        <v>2060</v>
      </c>
      <c r="E2234" s="117">
        <f t="shared" si="259"/>
        <v>874.5</v>
      </c>
      <c r="F2234" s="104">
        <f t="shared" si="260"/>
        <v>0.3867424510907897</v>
      </c>
      <c r="G2234" s="52">
        <v>42873.193686342594</v>
      </c>
      <c r="H2234" s="3">
        <v>-0.77054780711516779</v>
      </c>
      <c r="I2234" s="4">
        <v>-0.21370171978039254</v>
      </c>
      <c r="J2234" s="63">
        <f t="shared" si="261"/>
        <v>455</v>
      </c>
      <c r="K2234" s="117">
        <f t="shared" si="262"/>
        <v>909</v>
      </c>
      <c r="L2234" s="104">
        <f t="shared" si="263"/>
        <v>-0.42672913269823626</v>
      </c>
    </row>
    <row r="2235" spans="1:12">
      <c r="A2235" s="52">
        <v>42872.881302083333</v>
      </c>
      <c r="B2235" s="3">
        <v>-0.19722431355405132</v>
      </c>
      <c r="C2235" s="4">
        <v>0.57528916094194271</v>
      </c>
      <c r="D2235" s="63">
        <f t="shared" si="258"/>
        <v>1654</v>
      </c>
      <c r="E2235" s="117">
        <f t="shared" si="259"/>
        <v>2366.5</v>
      </c>
      <c r="F2235" s="104">
        <f t="shared" si="260"/>
        <v>1.6637620765449768E-2</v>
      </c>
      <c r="G2235" s="52">
        <v>42873.193802083333</v>
      </c>
      <c r="H2235" s="3">
        <v>-0.7521175864094799</v>
      </c>
      <c r="I2235" s="4">
        <v>-0.15301011357098226</v>
      </c>
      <c r="J2235" s="63">
        <f t="shared" si="261"/>
        <v>488</v>
      </c>
      <c r="K2235" s="117">
        <f t="shared" si="262"/>
        <v>1226.5</v>
      </c>
      <c r="L2235" s="104">
        <f t="shared" si="263"/>
        <v>1.163899049843624E-2</v>
      </c>
    </row>
    <row r="2236" spans="1:12">
      <c r="A2236" s="52">
        <v>42872.881417824072</v>
      </c>
      <c r="B2236" s="3">
        <v>-0.14782821314976158</v>
      </c>
      <c r="C2236" s="4">
        <v>2.9064705057250291E-2</v>
      </c>
      <c r="D2236" s="63">
        <f t="shared" si="258"/>
        <v>1731</v>
      </c>
      <c r="E2236" s="117">
        <f t="shared" si="259"/>
        <v>1226.5</v>
      </c>
      <c r="F2236" s="104">
        <f t="shared" si="260"/>
        <v>-0.37985696592785323</v>
      </c>
      <c r="G2236" s="52">
        <v>42873.193917824072</v>
      </c>
      <c r="H2236" s="3">
        <v>-0.66708490488107386</v>
      </c>
      <c r="I2236" s="4">
        <v>-1.1396365749023222E-2</v>
      </c>
      <c r="J2236" s="63">
        <f t="shared" si="261"/>
        <v>652</v>
      </c>
      <c r="K2236" s="117">
        <f t="shared" si="262"/>
        <v>1877.5</v>
      </c>
      <c r="L2236" s="104">
        <f t="shared" si="263"/>
        <v>0.34563281405099461</v>
      </c>
    </row>
    <row r="2237" spans="1:12">
      <c r="A2237" s="52">
        <v>42872.881533564811</v>
      </c>
      <c r="B2237" s="3">
        <v>-0.57619218630490054</v>
      </c>
      <c r="C2237" s="4">
        <v>-0.17324064897411903</v>
      </c>
      <c r="D2237" s="63">
        <f t="shared" si="258"/>
        <v>791</v>
      </c>
      <c r="E2237" s="117">
        <f t="shared" si="259"/>
        <v>381.5</v>
      </c>
      <c r="F2237" s="104">
        <f t="shared" si="260"/>
        <v>-0.37937508182929175</v>
      </c>
      <c r="G2237" s="52">
        <v>42873.194033564811</v>
      </c>
      <c r="H2237" s="3">
        <v>-0.6677561242184008</v>
      </c>
      <c r="I2237" s="4">
        <v>-0.21370171978039254</v>
      </c>
      <c r="J2237" s="63">
        <f t="shared" si="261"/>
        <v>650</v>
      </c>
      <c r="K2237" s="117">
        <f t="shared" si="262"/>
        <v>909</v>
      </c>
      <c r="L2237" s="104">
        <f t="shared" si="263"/>
        <v>-0.60446942672552373</v>
      </c>
    </row>
    <row r="2238" spans="1:12">
      <c r="A2238" s="52">
        <v>42872.881649305556</v>
      </c>
      <c r="B2238" s="3">
        <v>-0.25222093932753903</v>
      </c>
      <c r="C2238" s="4">
        <v>-5.1857436555296739E-2</v>
      </c>
      <c r="D2238" s="63">
        <f t="shared" si="258"/>
        <v>1566</v>
      </c>
      <c r="E2238" s="117">
        <f t="shared" si="259"/>
        <v>874.5</v>
      </c>
      <c r="F2238" s="104">
        <f t="shared" si="260"/>
        <v>-0.3641849481744916</v>
      </c>
      <c r="G2238" s="52">
        <v>42873.194149305556</v>
      </c>
      <c r="H2238" s="3">
        <v>-0.75942533862340478</v>
      </c>
      <c r="I2238" s="4">
        <v>-9.2318507361570254E-2</v>
      </c>
      <c r="J2238" s="63">
        <f t="shared" si="261"/>
        <v>475</v>
      </c>
      <c r="K2238" s="117">
        <f t="shared" si="262"/>
        <v>1574</v>
      </c>
      <c r="L2238" s="104">
        <f t="shared" si="263"/>
        <v>-0.9605546743205301</v>
      </c>
    </row>
    <row r="2239" spans="1:12">
      <c r="A2239" s="52">
        <v>42872.881765046295</v>
      </c>
      <c r="B2239" s="3">
        <v>-0.36771856568653155</v>
      </c>
      <c r="C2239" s="4">
        <v>-0.43623760921489685</v>
      </c>
      <c r="D2239" s="63">
        <f t="shared" si="258"/>
        <v>1361</v>
      </c>
      <c r="E2239" s="117">
        <f t="shared" si="259"/>
        <v>6</v>
      </c>
      <c r="F2239" s="104">
        <f t="shared" si="260"/>
        <v>-0.34372183032363457</v>
      </c>
      <c r="G2239" s="52">
        <v>42873.194265046295</v>
      </c>
      <c r="H2239" s="3">
        <v>-2.782445630717189E-2</v>
      </c>
      <c r="I2239" s="4">
        <v>-0.19347118437725577</v>
      </c>
      <c r="J2239" s="63">
        <f t="shared" si="261"/>
        <v>1427</v>
      </c>
      <c r="K2239" s="117">
        <f t="shared" si="262"/>
        <v>1019.5</v>
      </c>
      <c r="L2239" s="104">
        <f t="shared" si="263"/>
        <v>-0.79432319357106218</v>
      </c>
    </row>
    <row r="2240" spans="1:12">
      <c r="A2240" s="52">
        <v>42872.881880787041</v>
      </c>
      <c r="B2240" s="3">
        <v>-0.43924604759394908</v>
      </c>
      <c r="C2240" s="4">
        <v>-3.1626901152159978E-2</v>
      </c>
      <c r="D2240" s="63">
        <f t="shared" si="258"/>
        <v>1206</v>
      </c>
      <c r="E2240" s="117">
        <f t="shared" si="259"/>
        <v>956.5</v>
      </c>
      <c r="F2240" s="104">
        <f t="shared" si="260"/>
        <v>-0.75463628005552741</v>
      </c>
      <c r="G2240" s="52">
        <v>42873.194380787041</v>
      </c>
      <c r="H2240" s="3">
        <v>-3.6290641534715623E-3</v>
      </c>
      <c r="I2240" s="4">
        <v>-0.23393225518352931</v>
      </c>
      <c r="J2240" s="63">
        <f t="shared" si="261"/>
        <v>1452</v>
      </c>
      <c r="K2240" s="117">
        <f t="shared" si="262"/>
        <v>789</v>
      </c>
      <c r="L2240" s="104">
        <f t="shared" si="263"/>
        <v>-0.79274104423555913</v>
      </c>
    </row>
    <row r="2241" spans="1:12">
      <c r="A2241" s="52">
        <v>42872.88199652778</v>
      </c>
      <c r="B2241" s="3">
        <v>-0.69559476488779171</v>
      </c>
      <c r="C2241" s="4">
        <v>-0.3148543967960763</v>
      </c>
      <c r="D2241" s="63">
        <f t="shared" si="258"/>
        <v>380</v>
      </c>
      <c r="E2241" s="117">
        <f t="shared" si="259"/>
        <v>62</v>
      </c>
      <c r="F2241" s="104">
        <f t="shared" si="260"/>
        <v>-0.48060041898119921</v>
      </c>
      <c r="G2241" s="52">
        <v>42873.19449652778</v>
      </c>
      <c r="H2241" s="3">
        <v>-0.47518767943517987</v>
      </c>
      <c r="I2241" s="4">
        <v>-7.20879719584335E-2</v>
      </c>
      <c r="J2241" s="63">
        <f t="shared" si="261"/>
        <v>988</v>
      </c>
      <c r="K2241" s="117">
        <f t="shared" si="262"/>
        <v>1653.5</v>
      </c>
      <c r="L2241" s="104">
        <f t="shared" si="263"/>
        <v>-0.48410376853529774</v>
      </c>
    </row>
    <row r="2242" spans="1:12">
      <c r="A2242" s="52">
        <v>42872.882112268519</v>
      </c>
      <c r="B2242" s="3">
        <v>-0.65560434655172395</v>
      </c>
      <c r="C2242" s="4">
        <v>-5.1857436555296739E-2</v>
      </c>
      <c r="D2242" s="63">
        <f t="shared" si="258"/>
        <v>515</v>
      </c>
      <c r="E2242" s="117">
        <f t="shared" si="259"/>
        <v>874.5</v>
      </c>
      <c r="F2242" s="104">
        <f t="shared" si="260"/>
        <v>0.40387564149989214</v>
      </c>
      <c r="G2242" s="52">
        <v>42873.194612268519</v>
      </c>
      <c r="H2242" s="3">
        <v>-0.55495550680585448</v>
      </c>
      <c r="I2242" s="4">
        <v>-0.11254904276470701</v>
      </c>
      <c r="J2242" s="63">
        <f t="shared" si="261"/>
        <v>861</v>
      </c>
      <c r="K2242" s="117">
        <f t="shared" si="262"/>
        <v>1463</v>
      </c>
      <c r="L2242" s="104">
        <f t="shared" si="263"/>
        <v>-0.80851820754827664</v>
      </c>
    </row>
    <row r="2243" spans="1:12">
      <c r="A2243" s="52">
        <v>42872.882228009257</v>
      </c>
      <c r="B2243" s="3">
        <v>-0.52772768371092826</v>
      </c>
      <c r="C2243" s="4">
        <v>0.25160059449175465</v>
      </c>
      <c r="D2243" s="63">
        <f t="shared" si="258"/>
        <v>935</v>
      </c>
      <c r="E2243" s="117">
        <f t="shared" si="259"/>
        <v>1925</v>
      </c>
      <c r="F2243" s="104">
        <f t="shared" si="260"/>
        <v>0.62853595960903519</v>
      </c>
      <c r="G2243" s="52">
        <v>42873.194728009257</v>
      </c>
      <c r="H2243" s="3">
        <v>-0.77301360679974818</v>
      </c>
      <c r="I2243" s="4">
        <v>-0.11254904276470701</v>
      </c>
      <c r="J2243" s="63">
        <f t="shared" si="261"/>
        <v>447</v>
      </c>
      <c r="K2243" s="117">
        <f t="shared" si="262"/>
        <v>1463</v>
      </c>
      <c r="L2243" s="104">
        <f t="shared" si="263"/>
        <v>-0.78589839351184054</v>
      </c>
    </row>
    <row r="2244" spans="1:12">
      <c r="A2244" s="52">
        <v>42872.882343749996</v>
      </c>
      <c r="B2244" s="3">
        <v>-0.34139362591525646</v>
      </c>
      <c r="C2244" s="4">
        <v>8.8341696541135353E-3</v>
      </c>
      <c r="D2244" s="63">
        <f t="shared" si="258"/>
        <v>1409</v>
      </c>
      <c r="E2244" s="117">
        <f t="shared" si="259"/>
        <v>1139.5</v>
      </c>
      <c r="F2244" s="104">
        <f t="shared" si="260"/>
        <v>-0.29136920420569462</v>
      </c>
      <c r="G2244" s="52">
        <v>42873.194843749996</v>
      </c>
      <c r="H2244" s="3">
        <v>-0.72964592744476198</v>
      </c>
      <c r="I2244" s="4">
        <v>-1.1396365749023222E-2</v>
      </c>
      <c r="J2244" s="63">
        <f t="shared" si="261"/>
        <v>538</v>
      </c>
      <c r="K2244" s="117">
        <f t="shared" si="262"/>
        <v>1877.5</v>
      </c>
      <c r="L2244" s="104">
        <f t="shared" si="263"/>
        <v>-0.62161457377255813</v>
      </c>
    </row>
    <row r="2245" spans="1:12">
      <c r="A2245" s="52">
        <v>42872.882459490742</v>
      </c>
      <c r="B2245" s="3">
        <v>-0.33489605775434822</v>
      </c>
      <c r="C2245" s="4">
        <v>-0.11254904276470701</v>
      </c>
      <c r="D2245" s="63">
        <f t="shared" si="258"/>
        <v>1425</v>
      </c>
      <c r="E2245" s="117">
        <f t="shared" si="259"/>
        <v>618.5</v>
      </c>
      <c r="F2245" s="104">
        <f t="shared" si="260"/>
        <v>5.4434708234995036E-2</v>
      </c>
      <c r="G2245" s="52">
        <v>42873.194959490742</v>
      </c>
      <c r="H2245" s="3">
        <v>-0.72874148472685485</v>
      </c>
      <c r="I2245" s="4">
        <v>-9.2318507361570254E-2</v>
      </c>
      <c r="J2245" s="63">
        <f t="shared" si="261"/>
        <v>541</v>
      </c>
      <c r="K2245" s="117">
        <f t="shared" si="262"/>
        <v>1574</v>
      </c>
      <c r="L2245" s="104">
        <f t="shared" si="263"/>
        <v>-0.56987630535054223</v>
      </c>
    </row>
    <row r="2246" spans="1:12">
      <c r="A2246" s="52">
        <v>42872.882575231481</v>
      </c>
      <c r="B2246" s="3">
        <v>0.26940606765279851</v>
      </c>
      <c r="C2246" s="4">
        <v>-0.17324064897411903</v>
      </c>
      <c r="D2246" s="63">
        <f t="shared" si="258"/>
        <v>2130</v>
      </c>
      <c r="E2246" s="117">
        <f t="shared" si="259"/>
        <v>381.5</v>
      </c>
      <c r="F2246" s="104">
        <f t="shared" si="260"/>
        <v>0.21300556242589105</v>
      </c>
      <c r="G2246" s="52">
        <v>42873.195075231481</v>
      </c>
      <c r="H2246" s="3">
        <v>-0.76743194821567884</v>
      </c>
      <c r="I2246" s="4">
        <v>-0.17324064897411903</v>
      </c>
      <c r="J2246" s="63">
        <f t="shared" si="261"/>
        <v>463</v>
      </c>
      <c r="K2246" s="117">
        <f t="shared" si="262"/>
        <v>1139</v>
      </c>
      <c r="L2246" s="104">
        <f t="shared" si="263"/>
        <v>0.15072181048250266</v>
      </c>
    </row>
    <row r="2247" spans="1:12">
      <c r="A2247" s="52">
        <v>42872.882690972227</v>
      </c>
      <c r="B2247" s="3">
        <v>2.3508670208346825E-2</v>
      </c>
      <c r="C2247" s="4">
        <v>2.9064705057250291E-2</v>
      </c>
      <c r="D2247" s="63">
        <f t="shared" si="258"/>
        <v>1942</v>
      </c>
      <c r="E2247" s="117">
        <f t="shared" si="259"/>
        <v>1226.5</v>
      </c>
      <c r="F2247" s="104">
        <f t="shared" si="260"/>
        <v>0.31157338909429766</v>
      </c>
      <c r="G2247" s="52">
        <v>42873.195190972227</v>
      </c>
      <c r="H2247" s="3">
        <v>-0.76014078123211937</v>
      </c>
      <c r="I2247" s="4">
        <v>-0.11254904276470701</v>
      </c>
      <c r="J2247" s="63">
        <f t="shared" si="261"/>
        <v>474</v>
      </c>
      <c r="K2247" s="117">
        <f t="shared" si="262"/>
        <v>1463</v>
      </c>
      <c r="L2247" s="104">
        <f t="shared" si="263"/>
        <v>-0.33360695998534218</v>
      </c>
    </row>
    <row r="2248" spans="1:12">
      <c r="A2248" s="52">
        <v>42872.882806712965</v>
      </c>
      <c r="B2248" s="3">
        <v>-0.30681205610909573</v>
      </c>
      <c r="C2248" s="4">
        <v>0.43367541311998542</v>
      </c>
      <c r="D2248" s="63">
        <f t="shared" si="258"/>
        <v>1481</v>
      </c>
      <c r="E2248" s="117">
        <f t="shared" si="259"/>
        <v>2214</v>
      </c>
      <c r="F2248" s="104">
        <f t="shared" si="260"/>
        <v>4.2782310316298283E-2</v>
      </c>
      <c r="G2248" s="52">
        <v>42873.195306712965</v>
      </c>
      <c r="H2248" s="3">
        <v>-0.80120316814434378</v>
      </c>
      <c r="I2248" s="4">
        <v>8.8341696541135353E-3</v>
      </c>
      <c r="J2248" s="63">
        <f t="shared" si="261"/>
        <v>399</v>
      </c>
      <c r="K2248" s="117">
        <f t="shared" si="262"/>
        <v>1934.5</v>
      </c>
      <c r="L2248" s="104">
        <f t="shared" si="263"/>
        <v>-0.544492593902829</v>
      </c>
    </row>
    <row r="2249" spans="1:12">
      <c r="A2249" s="52">
        <v>42872.882922453704</v>
      </c>
      <c r="B2249" s="3">
        <v>-0.3281705829648438</v>
      </c>
      <c r="C2249" s="4">
        <v>-0.19347118437725577</v>
      </c>
      <c r="D2249" s="63">
        <f t="shared" si="258"/>
        <v>1440</v>
      </c>
      <c r="E2249" s="117">
        <f t="shared" si="259"/>
        <v>314</v>
      </c>
      <c r="F2249" s="104">
        <f t="shared" si="260"/>
        <v>0.76269851925639132</v>
      </c>
      <c r="G2249" s="52">
        <v>42873.195422453704</v>
      </c>
      <c r="H2249" s="3">
        <v>-0.87775651287153755</v>
      </c>
      <c r="I2249" s="4">
        <v>-0.1327795781678455</v>
      </c>
      <c r="J2249" s="63">
        <f t="shared" si="261"/>
        <v>235</v>
      </c>
      <c r="K2249" s="117">
        <f t="shared" si="262"/>
        <v>1368</v>
      </c>
      <c r="L2249" s="104">
        <f t="shared" si="263"/>
        <v>-0.63958611655088216</v>
      </c>
    </row>
    <row r="2250" spans="1:12">
      <c r="A2250" s="52">
        <v>42872.883038194443</v>
      </c>
      <c r="B2250" s="3">
        <v>-0.44009636239629063</v>
      </c>
      <c r="C2250" s="4">
        <v>-0.21370171978039254</v>
      </c>
      <c r="D2250" s="63">
        <f t="shared" si="258"/>
        <v>1203</v>
      </c>
      <c r="E2250" s="117">
        <f t="shared" si="259"/>
        <v>259</v>
      </c>
      <c r="F2250" s="104">
        <f t="shared" si="260"/>
        <v>-0.11529523187410186</v>
      </c>
      <c r="G2250" s="52">
        <v>42873.195538194443</v>
      </c>
      <c r="H2250" s="3">
        <v>-0.60470811258167112</v>
      </c>
      <c r="I2250" s="4">
        <v>-0.21370171978039254</v>
      </c>
      <c r="J2250" s="63">
        <f t="shared" si="261"/>
        <v>767</v>
      </c>
      <c r="K2250" s="117">
        <f t="shared" si="262"/>
        <v>909</v>
      </c>
      <c r="L2250" s="104">
        <f t="shared" si="263"/>
        <v>-0.57258115179306446</v>
      </c>
    </row>
    <row r="2251" spans="1:12">
      <c r="A2251" s="52">
        <v>42872.883153935181</v>
      </c>
      <c r="B2251" s="3">
        <v>-0.5068111893058671</v>
      </c>
      <c r="C2251" s="4">
        <v>-0.11254904276470701</v>
      </c>
      <c r="D2251" s="63">
        <f t="shared" si="258"/>
        <v>987</v>
      </c>
      <c r="E2251" s="117">
        <f t="shared" si="259"/>
        <v>618.5</v>
      </c>
      <c r="F2251" s="104">
        <f t="shared" si="260"/>
        <v>-0.35009898800622935</v>
      </c>
      <c r="G2251" s="52">
        <v>42873.195653935181</v>
      </c>
      <c r="H2251" s="3">
        <v>-0.40393259974985862</v>
      </c>
      <c r="I2251" s="4">
        <v>-1.1396365749023222E-2</v>
      </c>
      <c r="J2251" s="63">
        <f t="shared" si="261"/>
        <v>1084</v>
      </c>
      <c r="K2251" s="117">
        <f t="shared" si="262"/>
        <v>1877.5</v>
      </c>
      <c r="L2251" s="104">
        <f t="shared" si="263"/>
        <v>0.42707215839592527</v>
      </c>
    </row>
    <row r="2252" spans="1:12">
      <c r="A2252" s="52">
        <v>42872.88326967592</v>
      </c>
      <c r="B2252" s="3">
        <v>2.9844704552688733E-3</v>
      </c>
      <c r="C2252" s="4">
        <v>-0.11254904276470701</v>
      </c>
      <c r="D2252" s="63">
        <f t="shared" si="258"/>
        <v>1922</v>
      </c>
      <c r="E2252" s="117">
        <f t="shared" si="259"/>
        <v>618.5</v>
      </c>
      <c r="F2252" s="104">
        <f t="shared" si="260"/>
        <v>-0.66937821452000956</v>
      </c>
      <c r="G2252" s="52">
        <v>42873.19576967592</v>
      </c>
      <c r="H2252" s="3">
        <v>-0.46282533712691815</v>
      </c>
      <c r="I2252" s="4">
        <v>0.19090898828234434</v>
      </c>
      <c r="J2252" s="63">
        <f t="shared" si="261"/>
        <v>1004</v>
      </c>
      <c r="K2252" s="117">
        <f t="shared" si="262"/>
        <v>2229.5</v>
      </c>
      <c r="L2252" s="104">
        <f t="shared" si="263"/>
        <v>0.27077634833854936</v>
      </c>
    </row>
    <row r="2253" spans="1:12">
      <c r="A2253" s="52">
        <v>42872.883385416666</v>
      </c>
      <c r="B2253" s="3">
        <v>-0.63078120306218866</v>
      </c>
      <c r="C2253" s="4">
        <v>8.8341696541135353E-3</v>
      </c>
      <c r="D2253" s="63">
        <f t="shared" si="258"/>
        <v>612</v>
      </c>
      <c r="E2253" s="117">
        <f t="shared" si="259"/>
        <v>1139.5</v>
      </c>
      <c r="F2253" s="104">
        <f t="shared" si="260"/>
        <v>-0.98082230129671333</v>
      </c>
      <c r="G2253" s="52">
        <v>42873.195885416666</v>
      </c>
      <c r="H2253" s="3">
        <v>-0.51403006795394401</v>
      </c>
      <c r="I2253" s="4">
        <v>0.10998684666979731</v>
      </c>
      <c r="J2253" s="63">
        <f t="shared" si="261"/>
        <v>925</v>
      </c>
      <c r="K2253" s="117">
        <f t="shared" si="262"/>
        <v>2140</v>
      </c>
      <c r="L2253" s="104">
        <f t="shared" si="263"/>
        <v>0.79506777974974085</v>
      </c>
    </row>
    <row r="2254" spans="1:12">
      <c r="A2254" s="52">
        <v>42872.883501157412</v>
      </c>
      <c r="B2254" s="3">
        <v>-0.69805270265819253</v>
      </c>
      <c r="C2254" s="4">
        <v>-0.27439332598980282</v>
      </c>
      <c r="D2254" s="63">
        <f t="shared" si="258"/>
        <v>373</v>
      </c>
      <c r="E2254" s="117">
        <f t="shared" si="259"/>
        <v>116</v>
      </c>
      <c r="F2254" s="104">
        <f t="shared" si="260"/>
        <v>-0.54465088715294485</v>
      </c>
      <c r="G2254" s="52">
        <v>42873.196001157412</v>
      </c>
      <c r="H2254" s="3">
        <v>-0.31849271749428704</v>
      </c>
      <c r="I2254" s="4">
        <v>-9.2318507361570254E-2</v>
      </c>
      <c r="J2254" s="63">
        <f t="shared" si="261"/>
        <v>1167.5</v>
      </c>
      <c r="K2254" s="117">
        <f t="shared" si="262"/>
        <v>1574</v>
      </c>
      <c r="L2254" s="104">
        <f t="shared" si="263"/>
        <v>-0.50302607799110521</v>
      </c>
    </row>
    <row r="2255" spans="1:12">
      <c r="A2255" s="52">
        <v>42872.883616898151</v>
      </c>
      <c r="B2255" s="3">
        <v>-0.64989583643363402</v>
      </c>
      <c r="C2255" s="4">
        <v>-0.11254904276470701</v>
      </c>
      <c r="D2255" s="63">
        <f t="shared" si="258"/>
        <v>543</v>
      </c>
      <c r="E2255" s="117">
        <f t="shared" si="259"/>
        <v>618.5</v>
      </c>
      <c r="F2255" s="104">
        <f t="shared" si="260"/>
        <v>-0.25699931496998141</v>
      </c>
      <c r="G2255" s="52">
        <v>42873.196116898151</v>
      </c>
      <c r="H2255" s="3">
        <v>-0.59021430271926656</v>
      </c>
      <c r="I2255" s="4">
        <v>0.13021738207293407</v>
      </c>
      <c r="J2255" s="63">
        <f t="shared" si="261"/>
        <v>793</v>
      </c>
      <c r="K2255" s="117">
        <f t="shared" si="262"/>
        <v>2166</v>
      </c>
      <c r="L2255" s="104">
        <f t="shared" si="263"/>
        <v>-0.66674616889422433</v>
      </c>
    </row>
    <row r="2256" spans="1:12">
      <c r="A2256" s="52">
        <v>42872.883732638889</v>
      </c>
      <c r="B2256" s="3">
        <v>-0.71297676486840278</v>
      </c>
      <c r="C2256" s="4">
        <v>-1.1396365749023222E-2</v>
      </c>
      <c r="D2256" s="63">
        <f t="shared" si="258"/>
        <v>323</v>
      </c>
      <c r="E2256" s="117">
        <f t="shared" si="259"/>
        <v>1048</v>
      </c>
      <c r="F2256" s="104">
        <f t="shared" si="260"/>
        <v>0.29869443711116989</v>
      </c>
      <c r="G2256" s="52">
        <v>42873.196232638889</v>
      </c>
      <c r="H2256" s="3">
        <v>-0.83038050577752665</v>
      </c>
      <c r="I2256" s="4">
        <v>-5.1857436555296739E-2</v>
      </c>
      <c r="J2256" s="63">
        <f t="shared" si="261"/>
        <v>331</v>
      </c>
      <c r="K2256" s="117">
        <f t="shared" si="262"/>
        <v>1741</v>
      </c>
      <c r="L2256" s="104">
        <f t="shared" si="263"/>
        <v>0.25130440162529316</v>
      </c>
    </row>
    <row r="2257" spans="1:12">
      <c r="A2257" s="52">
        <v>42872.883848379628</v>
      </c>
      <c r="B2257" s="3">
        <v>-0.34141175281908093</v>
      </c>
      <c r="C2257" s="4">
        <v>0.13021738207293407</v>
      </c>
      <c r="D2257" s="63">
        <f t="shared" si="258"/>
        <v>1408</v>
      </c>
      <c r="E2257" s="117">
        <f t="shared" si="259"/>
        <v>1594</v>
      </c>
      <c r="F2257" s="104">
        <f t="shared" si="260"/>
        <v>0.54334391103759627</v>
      </c>
      <c r="G2257" s="52">
        <v>42873.196348379628</v>
      </c>
      <c r="H2257" s="3">
        <v>-0.81095735034026339</v>
      </c>
      <c r="I2257" s="4">
        <v>-7.20879719584335E-2</v>
      </c>
      <c r="J2257" s="63">
        <f t="shared" si="261"/>
        <v>375</v>
      </c>
      <c r="K2257" s="117">
        <f t="shared" si="262"/>
        <v>1653.5</v>
      </c>
      <c r="L2257" s="104">
        <f t="shared" si="263"/>
        <v>0.40665459115800784</v>
      </c>
    </row>
    <row r="2258" spans="1:12">
      <c r="A2258" s="52">
        <v>42872.883964120367</v>
      </c>
      <c r="B2258" s="3">
        <v>-0.22473572403527925</v>
      </c>
      <c r="C2258" s="4">
        <v>-0.21370171978039254</v>
      </c>
      <c r="D2258" s="63">
        <f t="shared" si="258"/>
        <v>1606</v>
      </c>
      <c r="E2258" s="117">
        <f t="shared" si="259"/>
        <v>259</v>
      </c>
      <c r="F2258" s="104">
        <f t="shared" si="260"/>
        <v>0.50437803886300092</v>
      </c>
      <c r="G2258" s="52">
        <v>42873.196464120367</v>
      </c>
      <c r="H2258" s="3">
        <v>-0.66485679871597692</v>
      </c>
      <c r="I2258" s="4">
        <v>-0.17324064897411903</v>
      </c>
      <c r="J2258" s="63">
        <f t="shared" si="261"/>
        <v>654</v>
      </c>
      <c r="K2258" s="117">
        <f t="shared" si="262"/>
        <v>1139</v>
      </c>
      <c r="L2258" s="104">
        <f t="shared" si="263"/>
        <v>7.558482920010684E-2</v>
      </c>
    </row>
    <row r="2259" spans="1:12">
      <c r="A2259" s="52">
        <v>42872.884079861105</v>
      </c>
      <c r="B2259" s="3">
        <v>1.1508951365178632</v>
      </c>
      <c r="C2259" s="4">
        <v>-3.1626901152159978E-2</v>
      </c>
      <c r="D2259" s="63">
        <f t="shared" si="258"/>
        <v>2448</v>
      </c>
      <c r="E2259" s="117">
        <f t="shared" si="259"/>
        <v>956.5</v>
      </c>
      <c r="F2259" s="104">
        <f t="shared" si="260"/>
        <v>0.78225154001925945</v>
      </c>
      <c r="G2259" s="52">
        <v>42873.196579861105</v>
      </c>
      <c r="H2259" s="3">
        <v>-0.80400823423660517</v>
      </c>
      <c r="I2259" s="4">
        <v>-0.1327795781678455</v>
      </c>
      <c r="J2259" s="63">
        <f t="shared" si="261"/>
        <v>390</v>
      </c>
      <c r="K2259" s="117">
        <f t="shared" si="262"/>
        <v>1368</v>
      </c>
      <c r="L2259" s="104">
        <f t="shared" si="263"/>
        <v>0.2619120889401963</v>
      </c>
    </row>
    <row r="2260" spans="1:12">
      <c r="A2260" s="52">
        <v>42872.884195601851</v>
      </c>
      <c r="B2260" s="3">
        <v>0.41195951105545847</v>
      </c>
      <c r="C2260" s="4">
        <v>-0.11254904276470701</v>
      </c>
      <c r="D2260" s="63">
        <f t="shared" si="258"/>
        <v>2233</v>
      </c>
      <c r="E2260" s="117">
        <f t="shared" si="259"/>
        <v>618.5</v>
      </c>
      <c r="F2260" s="104">
        <f t="shared" si="260"/>
        <v>1.2933642084059931E-2</v>
      </c>
      <c r="G2260" s="52">
        <v>42873.196695601851</v>
      </c>
      <c r="H2260" s="3">
        <v>-0.74667408979385941</v>
      </c>
      <c r="I2260" s="4">
        <v>-1.1396365749023222E-2</v>
      </c>
      <c r="J2260" s="63">
        <f t="shared" si="261"/>
        <v>505</v>
      </c>
      <c r="K2260" s="117">
        <f t="shared" si="262"/>
        <v>1877.5</v>
      </c>
      <c r="L2260" s="104">
        <f t="shared" si="263"/>
        <v>-0.22479429799192149</v>
      </c>
    </row>
    <row r="2261" spans="1:12">
      <c r="A2261" s="52">
        <v>42872.884311342597</v>
      </c>
      <c r="B2261" s="3">
        <v>-9.954982176975874E-2</v>
      </c>
      <c r="C2261" s="4">
        <v>-0.29462386139293956</v>
      </c>
      <c r="D2261" s="63">
        <f t="shared" si="258"/>
        <v>1790</v>
      </c>
      <c r="E2261" s="117">
        <f t="shared" si="259"/>
        <v>88</v>
      </c>
      <c r="F2261" s="104">
        <f t="shared" si="260"/>
        <v>0.55357028868387781</v>
      </c>
      <c r="G2261" s="52">
        <v>42873.196811342597</v>
      </c>
      <c r="H2261" s="3">
        <v>-0.74305726322735988</v>
      </c>
      <c r="I2261" s="4">
        <v>-0.11254904276470701</v>
      </c>
      <c r="J2261" s="63">
        <f t="shared" si="261"/>
        <v>511</v>
      </c>
      <c r="K2261" s="117">
        <f t="shared" si="262"/>
        <v>1463</v>
      </c>
      <c r="L2261" s="104">
        <f t="shared" si="263"/>
        <v>-0.55255479170023325</v>
      </c>
    </row>
    <row r="2262" spans="1:12">
      <c r="A2262" s="52">
        <v>42872.884427083336</v>
      </c>
      <c r="B2262" s="3">
        <v>-0.35268293261302902</v>
      </c>
      <c r="C2262" s="4">
        <v>-0.11254904276470701</v>
      </c>
      <c r="D2262" s="63">
        <f t="shared" ref="D2262:D2325" si="264">_xlfn.RANK.AVG(B2262,B$21:B$2541,1)</f>
        <v>1391</v>
      </c>
      <c r="E2262" s="117">
        <f t="shared" ref="E2262:E2325" si="265">_xlfn.RANK.AVG(C2262,C$21:C$2541,1)</f>
        <v>618.5</v>
      </c>
      <c r="F2262" s="104">
        <f t="shared" ref="F2262:F2325" si="266">CORREL(D2267:D2271,E2262:E2266)</f>
        <v>0.79703536673998587</v>
      </c>
      <c r="G2262" s="52">
        <v>42873.196927083336</v>
      </c>
      <c r="H2262" s="3">
        <v>-0.78851447678753428</v>
      </c>
      <c r="I2262" s="4">
        <v>-1.1396365749023222E-2</v>
      </c>
      <c r="J2262" s="63">
        <f t="shared" ref="J2262:J2325" si="267">_xlfn.RANK.AVG(H2262,H$21:H$2361,1)</f>
        <v>423</v>
      </c>
      <c r="K2262" s="117">
        <f t="shared" ref="K2262:K2325" si="268">_xlfn.RANK.AVG(I2262,I$21:I$2361,1)</f>
        <v>1877.5</v>
      </c>
      <c r="L2262" s="104">
        <f t="shared" ref="L2262:L2325" si="269">CORREL(J2267:J2271,K2262:K2266)</f>
        <v>-0.55586375988192605</v>
      </c>
    </row>
    <row r="2263" spans="1:12">
      <c r="A2263" s="52">
        <v>42872.884542824075</v>
      </c>
      <c r="B2263" s="3">
        <v>-0.33532194739527105</v>
      </c>
      <c r="C2263" s="4">
        <v>-0.17324064897411903</v>
      </c>
      <c r="D2263" s="63">
        <f t="shared" si="264"/>
        <v>1423</v>
      </c>
      <c r="E2263" s="117">
        <f t="shared" si="265"/>
        <v>381.5</v>
      </c>
      <c r="F2263" s="104">
        <f t="shared" si="266"/>
        <v>0.88841749335348441</v>
      </c>
      <c r="G2263" s="52">
        <v>42873.197042824075</v>
      </c>
      <c r="H2263" s="3">
        <v>-0.64146833951672644</v>
      </c>
      <c r="I2263" s="4">
        <v>-9.2318507361570254E-2</v>
      </c>
      <c r="J2263" s="63">
        <f t="shared" si="267"/>
        <v>693</v>
      </c>
      <c r="K2263" s="117">
        <f t="shared" si="268"/>
        <v>1574</v>
      </c>
      <c r="L2263" s="104">
        <f t="shared" si="269"/>
        <v>-0.32143647299216038</v>
      </c>
    </row>
    <row r="2264" spans="1:12">
      <c r="A2264" s="52">
        <v>42872.884658564813</v>
      </c>
      <c r="B2264" s="3">
        <v>-0.18115832891909589</v>
      </c>
      <c r="C2264" s="4">
        <v>-0.29462386139293956</v>
      </c>
      <c r="D2264" s="63">
        <f t="shared" si="264"/>
        <v>1675</v>
      </c>
      <c r="E2264" s="117">
        <f t="shared" si="265"/>
        <v>88</v>
      </c>
      <c r="F2264" s="104">
        <f t="shared" si="266"/>
        <v>0.88457876401103719</v>
      </c>
      <c r="G2264" s="52">
        <v>42873.197158564813</v>
      </c>
      <c r="H2264" s="3">
        <v>-0.7260780393630204</v>
      </c>
      <c r="I2264" s="4">
        <v>-0.23393225518352931</v>
      </c>
      <c r="J2264" s="63">
        <f t="shared" si="267"/>
        <v>551</v>
      </c>
      <c r="K2264" s="117">
        <f t="shared" si="268"/>
        <v>789</v>
      </c>
      <c r="L2264" s="104">
        <f t="shared" si="269"/>
        <v>-0.48082677816039737</v>
      </c>
    </row>
    <row r="2265" spans="1:12">
      <c r="A2265" s="52">
        <v>42872.884774305552</v>
      </c>
      <c r="B2265" s="3">
        <v>-0.63912802542863323</v>
      </c>
      <c r="C2265" s="4">
        <v>-0.11254904276470701</v>
      </c>
      <c r="D2265" s="63">
        <f t="shared" si="264"/>
        <v>581</v>
      </c>
      <c r="E2265" s="117">
        <f t="shared" si="265"/>
        <v>618.5</v>
      </c>
      <c r="F2265" s="104">
        <f t="shared" si="266"/>
        <v>0.82998612704674701</v>
      </c>
      <c r="G2265" s="52">
        <v>42873.197274305552</v>
      </c>
      <c r="H2265" s="3">
        <v>-0.45799127005060347</v>
      </c>
      <c r="I2265" s="4">
        <v>-0.11254904276470701</v>
      </c>
      <c r="J2265" s="63">
        <f t="shared" si="267"/>
        <v>1012</v>
      </c>
      <c r="K2265" s="117">
        <f t="shared" si="268"/>
        <v>1463</v>
      </c>
      <c r="L2265" s="104">
        <f t="shared" si="269"/>
        <v>-0.72550900185670653</v>
      </c>
    </row>
    <row r="2266" spans="1:12">
      <c r="A2266" s="52">
        <v>42872.884890046291</v>
      </c>
      <c r="B2266" s="3">
        <v>-0.69243312220190112</v>
      </c>
      <c r="C2266" s="4">
        <v>0.23137005908861785</v>
      </c>
      <c r="D2266" s="63">
        <f t="shared" si="264"/>
        <v>393</v>
      </c>
      <c r="E2266" s="117">
        <f t="shared" si="265"/>
        <v>1873</v>
      </c>
      <c r="F2266" s="104">
        <f t="shared" si="266"/>
        <v>0.27568795644883148</v>
      </c>
      <c r="G2266" s="52">
        <v>42873.197390046291</v>
      </c>
      <c r="H2266" s="3">
        <v>-0.69860656418346767</v>
      </c>
      <c r="I2266" s="4">
        <v>8.975631126666056E-2</v>
      </c>
      <c r="J2266" s="63">
        <f t="shared" si="267"/>
        <v>598</v>
      </c>
      <c r="K2266" s="117">
        <f t="shared" si="268"/>
        <v>2109</v>
      </c>
      <c r="L2266" s="104">
        <f t="shared" si="269"/>
        <v>-0.68037909076897662</v>
      </c>
    </row>
    <row r="2267" spans="1:12">
      <c r="A2267" s="52">
        <v>42872.885005787037</v>
      </c>
      <c r="B2267" s="3">
        <v>-0.58339786511488911</v>
      </c>
      <c r="C2267" s="4">
        <v>-7.20879719584335E-2</v>
      </c>
      <c r="D2267" s="63">
        <f t="shared" si="264"/>
        <v>769</v>
      </c>
      <c r="E2267" s="117">
        <f t="shared" si="265"/>
        <v>792.5</v>
      </c>
      <c r="F2267" s="104">
        <f t="shared" si="266"/>
        <v>-0.71420823541025336</v>
      </c>
      <c r="G2267" s="52">
        <v>42873.197505787037</v>
      </c>
      <c r="H2267" s="3">
        <v>-0.82340380968276083</v>
      </c>
      <c r="I2267" s="4">
        <v>-1.1396365749023222E-2</v>
      </c>
      <c r="J2267" s="63">
        <f t="shared" si="267"/>
        <v>347</v>
      </c>
      <c r="K2267" s="117">
        <f t="shared" si="268"/>
        <v>1877.5</v>
      </c>
      <c r="L2267" s="104">
        <f t="shared" si="269"/>
        <v>-0.48469174677151516</v>
      </c>
    </row>
    <row r="2268" spans="1:12">
      <c r="A2268" s="52">
        <v>42872.885121527783</v>
      </c>
      <c r="B2268" s="3">
        <v>-0.50333578460414574</v>
      </c>
      <c r="C2268" s="4">
        <v>-0.1327795781678455</v>
      </c>
      <c r="D2268" s="63">
        <f t="shared" si="264"/>
        <v>1000</v>
      </c>
      <c r="E2268" s="117">
        <f t="shared" si="265"/>
        <v>531.5</v>
      </c>
      <c r="F2268" s="104">
        <f t="shared" si="266"/>
        <v>-0.68026748358677824</v>
      </c>
      <c r="G2268" s="52">
        <v>42873.197621527783</v>
      </c>
      <c r="H2268" s="3">
        <v>-0.85940638908516254</v>
      </c>
      <c r="I2268" s="4">
        <v>-0.17324064897411903</v>
      </c>
      <c r="J2268" s="63">
        <f t="shared" si="267"/>
        <v>281</v>
      </c>
      <c r="K2268" s="117">
        <f t="shared" si="268"/>
        <v>1139</v>
      </c>
      <c r="L2268" s="104">
        <f t="shared" si="269"/>
        <v>-0.65251659276565022</v>
      </c>
    </row>
    <row r="2269" spans="1:12">
      <c r="A2269" s="52">
        <v>42872.885237268521</v>
      </c>
      <c r="B2269" s="3">
        <v>-0.51196436267402856</v>
      </c>
      <c r="C2269" s="4">
        <v>-0.11254904276470701</v>
      </c>
      <c r="D2269" s="63">
        <f t="shared" si="264"/>
        <v>971</v>
      </c>
      <c r="E2269" s="117">
        <f t="shared" si="265"/>
        <v>618.5</v>
      </c>
      <c r="F2269" s="104">
        <f t="shared" si="266"/>
        <v>-0.68203748157789501</v>
      </c>
      <c r="G2269" s="52">
        <v>42873.197737268521</v>
      </c>
      <c r="H2269" s="3">
        <v>-0.57170607412342378</v>
      </c>
      <c r="I2269" s="4">
        <v>8.8341696541135353E-3</v>
      </c>
      <c r="J2269" s="63">
        <f t="shared" si="267"/>
        <v>825</v>
      </c>
      <c r="K2269" s="117">
        <f t="shared" si="268"/>
        <v>1934.5</v>
      </c>
      <c r="L2269" s="104">
        <f t="shared" si="269"/>
        <v>-0.31879506161467447</v>
      </c>
    </row>
    <row r="2270" spans="1:12">
      <c r="A2270" s="52">
        <v>42872.88535300926</v>
      </c>
      <c r="B2270" s="3">
        <v>-0.35021197484298544</v>
      </c>
      <c r="C2270" s="4">
        <v>-0.19347118437725577</v>
      </c>
      <c r="D2270" s="63">
        <f t="shared" si="264"/>
        <v>1395</v>
      </c>
      <c r="E2270" s="117">
        <f t="shared" si="265"/>
        <v>314</v>
      </c>
      <c r="F2270" s="104">
        <f t="shared" si="266"/>
        <v>-0.69472116942160955</v>
      </c>
      <c r="G2270" s="52">
        <v>42873.19785300926</v>
      </c>
      <c r="H2270" s="3">
        <v>-0.42105018972459818</v>
      </c>
      <c r="I2270" s="4">
        <v>-9.2318507361570254E-2</v>
      </c>
      <c r="J2270" s="63">
        <f t="shared" si="267"/>
        <v>1065</v>
      </c>
      <c r="K2270" s="117">
        <f t="shared" si="268"/>
        <v>1574</v>
      </c>
      <c r="L2270" s="104">
        <f t="shared" si="269"/>
        <v>0.14702892382636676</v>
      </c>
    </row>
    <row r="2271" spans="1:12">
      <c r="A2271" s="52">
        <v>42872.885468749999</v>
      </c>
      <c r="B2271" s="3">
        <v>-0.16100721939873805</v>
      </c>
      <c r="C2271" s="4">
        <v>-3.1626901152159978E-2</v>
      </c>
      <c r="D2271" s="63">
        <f t="shared" si="264"/>
        <v>1707</v>
      </c>
      <c r="E2271" s="117">
        <f t="shared" si="265"/>
        <v>956.5</v>
      </c>
      <c r="F2271" s="104">
        <f t="shared" si="266"/>
        <v>0.18759242845365312</v>
      </c>
      <c r="G2271" s="52">
        <v>42873.197968749999</v>
      </c>
      <c r="H2271" s="3">
        <v>-0.76245639246873198</v>
      </c>
      <c r="I2271" s="4">
        <v>-0.11254904276470701</v>
      </c>
      <c r="J2271" s="63">
        <f t="shared" si="267"/>
        <v>472</v>
      </c>
      <c r="K2271" s="117">
        <f t="shared" si="268"/>
        <v>1463</v>
      </c>
      <c r="L2271" s="104">
        <f t="shared" si="269"/>
        <v>-0.57439413075982926</v>
      </c>
    </row>
    <row r="2272" spans="1:12">
      <c r="A2272" s="52">
        <v>42872.885584490738</v>
      </c>
      <c r="B2272" s="3">
        <v>-0.48109168750962494</v>
      </c>
      <c r="C2272" s="4">
        <v>-5.1857436555296739E-2</v>
      </c>
      <c r="D2272" s="63">
        <f t="shared" si="264"/>
        <v>1076</v>
      </c>
      <c r="E2272" s="117">
        <f t="shared" si="265"/>
        <v>874.5</v>
      </c>
      <c r="F2272" s="104">
        <f t="shared" si="266"/>
        <v>0.3157870846559529</v>
      </c>
      <c r="G2272" s="52">
        <v>42873.198084490738</v>
      </c>
      <c r="H2272" s="3">
        <v>-0.54349697883225356</v>
      </c>
      <c r="I2272" s="4">
        <v>-0.19347118437725577</v>
      </c>
      <c r="J2272" s="63">
        <f t="shared" si="267"/>
        <v>879</v>
      </c>
      <c r="K2272" s="117">
        <f t="shared" si="268"/>
        <v>1019.5</v>
      </c>
      <c r="L2272" s="104">
        <f t="shared" si="269"/>
        <v>-0.60890080441225836</v>
      </c>
    </row>
    <row r="2273" spans="1:12">
      <c r="A2273" s="52">
        <v>42872.885700231476</v>
      </c>
      <c r="B2273" s="3">
        <v>-0.46239290052858339</v>
      </c>
      <c r="C2273" s="4">
        <v>-0.1327795781678455</v>
      </c>
      <c r="D2273" s="63">
        <f t="shared" si="264"/>
        <v>1126</v>
      </c>
      <c r="E2273" s="117">
        <f t="shared" si="265"/>
        <v>531.5</v>
      </c>
      <c r="F2273" s="104">
        <f t="shared" si="266"/>
        <v>0.10314407961419236</v>
      </c>
      <c r="G2273" s="52">
        <v>42873.198200231476</v>
      </c>
      <c r="H2273" s="3">
        <v>-0.54319663529315232</v>
      </c>
      <c r="I2273" s="4">
        <v>2.9064705057250291E-2</v>
      </c>
      <c r="J2273" s="63">
        <f t="shared" si="267"/>
        <v>880</v>
      </c>
      <c r="K2273" s="117">
        <f t="shared" si="268"/>
        <v>1989.5</v>
      </c>
      <c r="L2273" s="104">
        <f t="shared" si="269"/>
        <v>-8.6884297398827887E-2</v>
      </c>
    </row>
    <row r="2274" spans="1:12">
      <c r="A2274" s="52">
        <v>42872.885815972222</v>
      </c>
      <c r="B2274" s="3">
        <v>-0.41672615489712511</v>
      </c>
      <c r="C2274" s="4">
        <v>4.9295240460387052E-2</v>
      </c>
      <c r="D2274" s="63">
        <f t="shared" si="264"/>
        <v>1259</v>
      </c>
      <c r="E2274" s="117">
        <f t="shared" si="265"/>
        <v>1304.5</v>
      </c>
      <c r="F2274" s="104">
        <f t="shared" si="266"/>
        <v>0.80763190670023299</v>
      </c>
      <c r="G2274" s="52">
        <v>42873.198315972222</v>
      </c>
      <c r="H2274" s="3">
        <v>-0.68735583735240702</v>
      </c>
      <c r="I2274" s="4">
        <v>-0.1327795781678455</v>
      </c>
      <c r="J2274" s="63">
        <f t="shared" si="267"/>
        <v>614</v>
      </c>
      <c r="K2274" s="117">
        <f t="shared" si="268"/>
        <v>1368</v>
      </c>
      <c r="L2274" s="104">
        <f t="shared" si="269"/>
        <v>-0.33990955252870181</v>
      </c>
    </row>
    <row r="2275" spans="1:12">
      <c r="A2275" s="52">
        <v>42872.885931712968</v>
      </c>
      <c r="B2275" s="3">
        <v>-7.9358496163504252E-2</v>
      </c>
      <c r="C2275" s="4">
        <v>0.15044791747607084</v>
      </c>
      <c r="D2275" s="63">
        <f t="shared" si="264"/>
        <v>1815</v>
      </c>
      <c r="E2275" s="117">
        <f t="shared" si="265"/>
        <v>1659</v>
      </c>
      <c r="F2275" s="104">
        <f t="shared" si="266"/>
        <v>0.71617300738007328</v>
      </c>
      <c r="G2275" s="52">
        <v>42873.198431712968</v>
      </c>
      <c r="H2275" s="3">
        <v>-0.45101222391840395</v>
      </c>
      <c r="I2275" s="4">
        <v>0.15044791747607084</v>
      </c>
      <c r="J2275" s="63">
        <f t="shared" si="267"/>
        <v>1028</v>
      </c>
      <c r="K2275" s="117">
        <f t="shared" si="268"/>
        <v>2188</v>
      </c>
      <c r="L2275" s="104">
        <f t="shared" si="269"/>
        <v>0.2669305210524362</v>
      </c>
    </row>
    <row r="2276" spans="1:12">
      <c r="A2276" s="52">
        <v>42872.886047453707</v>
      </c>
      <c r="B2276" s="3">
        <v>-0.43564156631896256</v>
      </c>
      <c r="C2276" s="4">
        <v>0.10998684666979731</v>
      </c>
      <c r="D2276" s="63">
        <f t="shared" si="264"/>
        <v>1215</v>
      </c>
      <c r="E2276" s="117">
        <f t="shared" si="265"/>
        <v>1519</v>
      </c>
      <c r="F2276" s="104">
        <f t="shared" si="266"/>
        <v>-0.3283934503773584</v>
      </c>
      <c r="G2276" s="52">
        <v>42873.198547453707</v>
      </c>
      <c r="H2276" s="3">
        <v>-0.53908398185548556</v>
      </c>
      <c r="I2276" s="4">
        <v>-3.1626901152159978E-2</v>
      </c>
      <c r="J2276" s="63">
        <f t="shared" si="267"/>
        <v>888</v>
      </c>
      <c r="K2276" s="117">
        <f t="shared" si="268"/>
        <v>1805.5</v>
      </c>
      <c r="L2276" s="104">
        <f t="shared" si="269"/>
        <v>0.77643427978292934</v>
      </c>
    </row>
    <row r="2277" spans="1:12">
      <c r="A2277" s="52">
        <v>42872.886163194446</v>
      </c>
      <c r="B2277" s="3">
        <v>-0.76341565103971476</v>
      </c>
      <c r="C2277" s="4">
        <v>0.10998684666979731</v>
      </c>
      <c r="D2277" s="63">
        <f t="shared" si="264"/>
        <v>157</v>
      </c>
      <c r="E2277" s="117">
        <f t="shared" si="265"/>
        <v>1519</v>
      </c>
      <c r="F2277" s="104">
        <f t="shared" si="266"/>
        <v>0.30181239892826561</v>
      </c>
      <c r="G2277" s="52">
        <v>42873.198663194446</v>
      </c>
      <c r="H2277" s="3">
        <v>-0.48242173291710388</v>
      </c>
      <c r="I2277" s="4">
        <v>-0.15301011357098226</v>
      </c>
      <c r="J2277" s="63">
        <f t="shared" si="267"/>
        <v>974</v>
      </c>
      <c r="K2277" s="117">
        <f t="shared" si="268"/>
        <v>1226.5</v>
      </c>
      <c r="L2277" s="104">
        <f t="shared" si="269"/>
        <v>0.45383553995636705</v>
      </c>
    </row>
    <row r="2278" spans="1:12">
      <c r="A2278" s="52">
        <v>42872.886278935184</v>
      </c>
      <c r="B2278" s="3">
        <v>-0.45990261608790867</v>
      </c>
      <c r="C2278" s="4">
        <v>-3.1626901152159978E-2</v>
      </c>
      <c r="D2278" s="63">
        <f t="shared" si="264"/>
        <v>1135</v>
      </c>
      <c r="E2278" s="117">
        <f t="shared" si="265"/>
        <v>956.5</v>
      </c>
      <c r="F2278" s="104">
        <f t="shared" si="266"/>
        <v>0.20383952171724701</v>
      </c>
      <c r="G2278" s="52">
        <v>42873.198778935184</v>
      </c>
      <c r="H2278" s="3">
        <v>-0.44410571488152006</v>
      </c>
      <c r="I2278" s="4">
        <v>-5.1857436555296739E-2</v>
      </c>
      <c r="J2278" s="63">
        <f t="shared" si="267"/>
        <v>1035</v>
      </c>
      <c r="K2278" s="117">
        <f t="shared" si="268"/>
        <v>1741</v>
      </c>
      <c r="L2278" s="104">
        <f t="shared" si="269"/>
        <v>-0.94468495590329571</v>
      </c>
    </row>
    <row r="2279" spans="1:12">
      <c r="A2279" s="52">
        <v>42872.886394675923</v>
      </c>
      <c r="B2279" s="3">
        <v>-0.64341292526299043</v>
      </c>
      <c r="C2279" s="4">
        <v>0.10998684666979731</v>
      </c>
      <c r="D2279" s="63">
        <f t="shared" si="264"/>
        <v>563</v>
      </c>
      <c r="E2279" s="117">
        <f t="shared" si="265"/>
        <v>1519</v>
      </c>
      <c r="F2279" s="104">
        <f t="shared" si="266"/>
        <v>0.18694795287953686</v>
      </c>
      <c r="G2279" s="52">
        <v>42873.198894675923</v>
      </c>
      <c r="H2279" s="3">
        <v>-0.35496353788340479</v>
      </c>
      <c r="I2279" s="4">
        <v>-5.1857436555296739E-2</v>
      </c>
      <c r="J2279" s="63">
        <f t="shared" si="267"/>
        <v>1137</v>
      </c>
      <c r="K2279" s="117">
        <f t="shared" si="268"/>
        <v>1741</v>
      </c>
      <c r="L2279" s="104">
        <f t="shared" si="269"/>
        <v>-0.49349554738698148</v>
      </c>
    </row>
    <row r="2280" spans="1:12">
      <c r="A2280" s="52">
        <v>42872.886510416662</v>
      </c>
      <c r="B2280" s="3">
        <v>-0.37653682772201857</v>
      </c>
      <c r="C2280" s="4">
        <v>-9.2318507361571989E-2</v>
      </c>
      <c r="D2280" s="63">
        <f t="shared" si="264"/>
        <v>1340</v>
      </c>
      <c r="E2280" s="117">
        <f t="shared" si="265"/>
        <v>676</v>
      </c>
      <c r="F2280" s="104">
        <f t="shared" si="266"/>
        <v>-0.25136767829236134</v>
      </c>
      <c r="G2280" s="52">
        <v>42873.199010416662</v>
      </c>
      <c r="H2280" s="3">
        <v>-0.70512870756674728</v>
      </c>
      <c r="I2280" s="4">
        <v>-5.1857436555296739E-2</v>
      </c>
      <c r="J2280" s="63">
        <f t="shared" si="267"/>
        <v>584</v>
      </c>
      <c r="K2280" s="117">
        <f t="shared" si="268"/>
        <v>1741</v>
      </c>
      <c r="L2280" s="104">
        <f t="shared" si="269"/>
        <v>-0.6702187754562382</v>
      </c>
    </row>
    <row r="2281" spans="1:12">
      <c r="A2281" s="52">
        <v>42872.886626157408</v>
      </c>
      <c r="B2281" s="3">
        <v>-0.49841760641713467</v>
      </c>
      <c r="C2281" s="4">
        <v>-0.15301011357098052</v>
      </c>
      <c r="D2281" s="63">
        <f t="shared" si="264"/>
        <v>1015</v>
      </c>
      <c r="E2281" s="117">
        <f t="shared" si="265"/>
        <v>474.5</v>
      </c>
      <c r="F2281" s="104">
        <f t="shared" si="266"/>
        <v>3.8312962669833042E-2</v>
      </c>
      <c r="G2281" s="52">
        <v>42873.199126157408</v>
      </c>
      <c r="H2281" s="3">
        <v>-0.61424574963857914</v>
      </c>
      <c r="I2281" s="4">
        <v>-7.20879719584335E-2</v>
      </c>
      <c r="J2281" s="63">
        <f t="shared" si="267"/>
        <v>744</v>
      </c>
      <c r="K2281" s="117">
        <f t="shared" si="268"/>
        <v>1653.5</v>
      </c>
      <c r="L2281" s="104">
        <f t="shared" si="269"/>
        <v>-0.94367746181913648</v>
      </c>
    </row>
    <row r="2282" spans="1:12">
      <c r="A2282" s="52">
        <v>42872.886741898154</v>
      </c>
      <c r="B2282" s="3">
        <v>-0.45291614676443653</v>
      </c>
      <c r="C2282" s="4">
        <v>2.9064705057250291E-2</v>
      </c>
      <c r="D2282" s="63">
        <f t="shared" si="264"/>
        <v>1166</v>
      </c>
      <c r="E2282" s="117">
        <f t="shared" si="265"/>
        <v>1226.5</v>
      </c>
      <c r="F2282" s="104">
        <f t="shared" si="266"/>
        <v>-0.2795390552634599</v>
      </c>
      <c r="G2282" s="52">
        <v>42873.199241898154</v>
      </c>
      <c r="H2282" s="3">
        <v>-0.72613349578356856</v>
      </c>
      <c r="I2282" s="4">
        <v>-0.11254904276470701</v>
      </c>
      <c r="J2282" s="63">
        <f t="shared" si="267"/>
        <v>550</v>
      </c>
      <c r="K2282" s="117">
        <f t="shared" si="268"/>
        <v>1463</v>
      </c>
      <c r="L2282" s="104">
        <f t="shared" si="269"/>
        <v>-0.88853165252082456</v>
      </c>
    </row>
    <row r="2283" spans="1:12">
      <c r="A2283" s="52">
        <v>42872.886857638892</v>
      </c>
      <c r="B2283" s="3">
        <v>-0.60505528016183696</v>
      </c>
      <c r="C2283" s="4">
        <v>-3.1626901152159978E-2</v>
      </c>
      <c r="D2283" s="63">
        <f t="shared" si="264"/>
        <v>689</v>
      </c>
      <c r="E2283" s="117">
        <f t="shared" si="265"/>
        <v>956.5</v>
      </c>
      <c r="F2283" s="104">
        <f t="shared" si="266"/>
        <v>-0.61879254218459412</v>
      </c>
      <c r="G2283" s="52">
        <v>42873.199357638892</v>
      </c>
      <c r="H2283" s="3">
        <v>-0.68130913814706384</v>
      </c>
      <c r="I2283" s="4">
        <v>0.53482809013566923</v>
      </c>
      <c r="J2283" s="63">
        <f t="shared" si="267"/>
        <v>628</v>
      </c>
      <c r="K2283" s="117">
        <f t="shared" si="268"/>
        <v>2333</v>
      </c>
      <c r="L2283" s="104">
        <f t="shared" si="269"/>
        <v>-0.85238775360136942</v>
      </c>
    </row>
    <row r="2284" spans="1:12">
      <c r="A2284" s="52">
        <v>42872.886973379631</v>
      </c>
      <c r="B2284" s="3">
        <v>-0.59067775687138491</v>
      </c>
      <c r="C2284" s="4">
        <v>0.19090898828234434</v>
      </c>
      <c r="D2284" s="63">
        <f t="shared" si="264"/>
        <v>737</v>
      </c>
      <c r="E2284" s="117">
        <f t="shared" si="265"/>
        <v>1763</v>
      </c>
      <c r="F2284" s="104">
        <f t="shared" si="266"/>
        <v>-0.75247817009839435</v>
      </c>
      <c r="G2284" s="52">
        <v>42873.199473379631</v>
      </c>
      <c r="H2284" s="3">
        <v>-0.65404099738388843</v>
      </c>
      <c r="I2284" s="4">
        <v>-7.20879719584335E-2</v>
      </c>
      <c r="J2284" s="63">
        <f t="shared" si="267"/>
        <v>676</v>
      </c>
      <c r="K2284" s="117">
        <f t="shared" si="268"/>
        <v>1653.5</v>
      </c>
      <c r="L2284" s="104">
        <f t="shared" si="269"/>
        <v>-0.66575169640616438</v>
      </c>
    </row>
    <row r="2285" spans="1:12">
      <c r="A2285" s="52">
        <v>42872.88708912037</v>
      </c>
      <c r="B2285" s="3">
        <v>-0.35606393328429609</v>
      </c>
      <c r="C2285" s="4">
        <v>-7.20879719584335E-2</v>
      </c>
      <c r="D2285" s="63">
        <f t="shared" si="264"/>
        <v>1387</v>
      </c>
      <c r="E2285" s="117">
        <f t="shared" si="265"/>
        <v>792.5</v>
      </c>
      <c r="F2285" s="104">
        <f t="shared" si="266"/>
        <v>-0.61490108434175839</v>
      </c>
      <c r="G2285" s="52">
        <v>42873.19958912037</v>
      </c>
      <c r="H2285" s="3">
        <v>-0.59453160691529672</v>
      </c>
      <c r="I2285" s="4">
        <v>-0.21370171978039254</v>
      </c>
      <c r="J2285" s="63">
        <f t="shared" si="267"/>
        <v>788</v>
      </c>
      <c r="K2285" s="117">
        <f t="shared" si="268"/>
        <v>909</v>
      </c>
      <c r="L2285" s="104">
        <f t="shared" si="269"/>
        <v>-0.22542644317931176</v>
      </c>
    </row>
    <row r="2286" spans="1:12">
      <c r="A2286" s="52">
        <v>42872.887204861108</v>
      </c>
      <c r="B2286" s="3">
        <v>-0.73562451077304492</v>
      </c>
      <c r="C2286" s="4">
        <v>0.21113952368548111</v>
      </c>
      <c r="D2286" s="63">
        <f t="shared" si="264"/>
        <v>244</v>
      </c>
      <c r="E2286" s="117">
        <f t="shared" si="265"/>
        <v>1816</v>
      </c>
      <c r="F2286" s="104">
        <f t="shared" si="266"/>
        <v>-0.88748553305779621</v>
      </c>
      <c r="G2286" s="52">
        <v>42873.199704861108</v>
      </c>
      <c r="H2286" s="3">
        <v>-0.48044777913238323</v>
      </c>
      <c r="I2286" s="4">
        <v>0.19090898828234434</v>
      </c>
      <c r="J2286" s="63">
        <f t="shared" si="267"/>
        <v>977</v>
      </c>
      <c r="K2286" s="117">
        <f t="shared" si="268"/>
        <v>2229.5</v>
      </c>
      <c r="L2286" s="104">
        <f t="shared" si="269"/>
        <v>2.7336631348699448E-2</v>
      </c>
    </row>
    <row r="2287" spans="1:12">
      <c r="A2287" s="52">
        <v>42872.887320601847</v>
      </c>
      <c r="B2287" s="3">
        <v>-0.47156883960544571</v>
      </c>
      <c r="C2287" s="4">
        <v>-0.15301011357098226</v>
      </c>
      <c r="D2287" s="63">
        <f t="shared" si="264"/>
        <v>1107</v>
      </c>
      <c r="E2287" s="117">
        <f t="shared" si="265"/>
        <v>437</v>
      </c>
      <c r="F2287" s="104">
        <f t="shared" si="266"/>
        <v>-0.69664693087516449</v>
      </c>
      <c r="G2287" s="52">
        <v>42873.199820601847</v>
      </c>
      <c r="H2287" s="3">
        <v>-0.28505082835848711</v>
      </c>
      <c r="I2287" s="4">
        <v>-3.1626901152159978E-2</v>
      </c>
      <c r="J2287" s="63">
        <f t="shared" si="267"/>
        <v>1210</v>
      </c>
      <c r="K2287" s="117">
        <f t="shared" si="268"/>
        <v>1805.5</v>
      </c>
      <c r="L2287" s="104">
        <f t="shared" si="269"/>
        <v>-0.19253987389765351</v>
      </c>
    </row>
    <row r="2288" spans="1:12">
      <c r="A2288" s="52">
        <v>42872.887436342593</v>
      </c>
      <c r="B2288" s="3">
        <v>-0.44404905424989854</v>
      </c>
      <c r="C2288" s="4">
        <v>-0.29462386139293956</v>
      </c>
      <c r="D2288" s="63">
        <f t="shared" si="264"/>
        <v>1195</v>
      </c>
      <c r="E2288" s="117">
        <f t="shared" si="265"/>
        <v>88</v>
      </c>
      <c r="F2288" s="104">
        <f t="shared" si="266"/>
        <v>-0.65600303170323282</v>
      </c>
      <c r="G2288" s="52">
        <v>42873.199936342593</v>
      </c>
      <c r="H2288" s="3">
        <v>-0.56927473596157607</v>
      </c>
      <c r="I2288" s="4">
        <v>-0.15301011357098052</v>
      </c>
      <c r="J2288" s="63">
        <f t="shared" si="267"/>
        <v>832</v>
      </c>
      <c r="K2288" s="117">
        <f t="shared" si="268"/>
        <v>1290</v>
      </c>
      <c r="L2288" s="104">
        <f t="shared" si="269"/>
        <v>-0.30048213071893615</v>
      </c>
    </row>
    <row r="2289" spans="1:12">
      <c r="A2289" s="52">
        <v>42872.887552083339</v>
      </c>
      <c r="B2289" s="3">
        <v>-0.73885584939468252</v>
      </c>
      <c r="C2289" s="4">
        <v>-9.2318507361570254E-2</v>
      </c>
      <c r="D2289" s="63">
        <f t="shared" si="264"/>
        <v>236</v>
      </c>
      <c r="E2289" s="117">
        <f t="shared" si="265"/>
        <v>719</v>
      </c>
      <c r="F2289" s="104">
        <f t="shared" si="266"/>
        <v>-3.0929184003610413E-2</v>
      </c>
      <c r="G2289" s="52">
        <v>42873.200052083339</v>
      </c>
      <c r="H2289" s="3">
        <v>-0.31672859747524357</v>
      </c>
      <c r="I2289" s="4">
        <v>-9.2318507361570254E-2</v>
      </c>
      <c r="J2289" s="63">
        <f t="shared" si="267"/>
        <v>1170</v>
      </c>
      <c r="K2289" s="117">
        <f t="shared" si="268"/>
        <v>1574</v>
      </c>
      <c r="L2289" s="104">
        <f t="shared" si="269"/>
        <v>-0.12605099084859883</v>
      </c>
    </row>
    <row r="2290" spans="1:12">
      <c r="A2290" s="52">
        <v>42872.887667824078</v>
      </c>
      <c r="B2290" s="3">
        <v>-0.69411153641241263</v>
      </c>
      <c r="C2290" s="4">
        <v>-3.1626901152159978E-2</v>
      </c>
      <c r="D2290" s="63">
        <f t="shared" si="264"/>
        <v>386</v>
      </c>
      <c r="E2290" s="117">
        <f t="shared" si="265"/>
        <v>956.5</v>
      </c>
      <c r="F2290" s="104">
        <f t="shared" si="266"/>
        <v>-0.31721467010817711</v>
      </c>
      <c r="G2290" s="52">
        <v>42873.200167824078</v>
      </c>
      <c r="H2290" s="3">
        <v>-6.5236513660415191E-2</v>
      </c>
      <c r="I2290" s="4">
        <v>-0.1327795781678455</v>
      </c>
      <c r="J2290" s="63">
        <f t="shared" si="267"/>
        <v>1401</v>
      </c>
      <c r="K2290" s="117">
        <f t="shared" si="268"/>
        <v>1368</v>
      </c>
      <c r="L2290" s="104">
        <f t="shared" si="269"/>
        <v>-0.56337867967119848</v>
      </c>
    </row>
    <row r="2291" spans="1:12">
      <c r="A2291" s="52">
        <v>42872.887783564816</v>
      </c>
      <c r="B2291" s="3">
        <v>-0.58194860910709845</v>
      </c>
      <c r="C2291" s="4">
        <v>8.8341696541135353E-3</v>
      </c>
      <c r="D2291" s="63">
        <f t="shared" si="264"/>
        <v>772</v>
      </c>
      <c r="E2291" s="117">
        <f t="shared" si="265"/>
        <v>1139.5</v>
      </c>
      <c r="F2291" s="104">
        <f t="shared" si="266"/>
        <v>0.14158014539120881</v>
      </c>
      <c r="G2291" s="52">
        <v>42873.200283564816</v>
      </c>
      <c r="H2291" s="3">
        <v>-0.36010208579408409</v>
      </c>
      <c r="I2291" s="4">
        <v>-3.1626901152159978E-2</v>
      </c>
      <c r="J2291" s="63">
        <f t="shared" si="267"/>
        <v>1129</v>
      </c>
      <c r="K2291" s="117">
        <f t="shared" si="268"/>
        <v>1805.5</v>
      </c>
      <c r="L2291" s="104">
        <f t="shared" si="269"/>
        <v>-0.46956971439631556</v>
      </c>
    </row>
    <row r="2292" spans="1:12">
      <c r="A2292" s="52">
        <v>42872.887899305555</v>
      </c>
      <c r="B2292" s="3">
        <v>-0.25714034983525319</v>
      </c>
      <c r="C2292" s="4">
        <v>-0.15301011357098052</v>
      </c>
      <c r="D2292" s="63">
        <f t="shared" si="264"/>
        <v>1559</v>
      </c>
      <c r="E2292" s="117">
        <f t="shared" si="265"/>
        <v>474.5</v>
      </c>
      <c r="F2292" s="104">
        <f t="shared" si="266"/>
        <v>-0.26703791304259433</v>
      </c>
      <c r="G2292" s="52">
        <v>42873.200399305555</v>
      </c>
      <c r="H2292" s="3">
        <v>-0.23902239798023392</v>
      </c>
      <c r="I2292" s="4">
        <v>0.39321434231371194</v>
      </c>
      <c r="J2292" s="63">
        <f t="shared" si="267"/>
        <v>1252</v>
      </c>
      <c r="K2292" s="117">
        <f t="shared" si="268"/>
        <v>2317</v>
      </c>
      <c r="L2292" s="104">
        <f t="shared" si="269"/>
        <v>-2.341991948638384E-2</v>
      </c>
    </row>
    <row r="2293" spans="1:12">
      <c r="A2293" s="52">
        <v>42872.888015046294</v>
      </c>
      <c r="B2293" s="3">
        <v>-0.24383097846025314</v>
      </c>
      <c r="C2293" s="4">
        <v>-5.1857436555296739E-2</v>
      </c>
      <c r="D2293" s="63">
        <f t="shared" si="264"/>
        <v>1578</v>
      </c>
      <c r="E2293" s="117">
        <f t="shared" si="265"/>
        <v>874.5</v>
      </c>
      <c r="F2293" s="104">
        <f t="shared" si="266"/>
        <v>-0.30740956107599976</v>
      </c>
      <c r="G2293" s="52">
        <v>42873.200515046294</v>
      </c>
      <c r="H2293" s="3">
        <v>-0.35617578922011622</v>
      </c>
      <c r="I2293" s="4">
        <v>-5.1857436555296739E-2</v>
      </c>
      <c r="J2293" s="63">
        <f t="shared" si="267"/>
        <v>1135</v>
      </c>
      <c r="K2293" s="117">
        <f t="shared" si="268"/>
        <v>1741</v>
      </c>
      <c r="L2293" s="104">
        <f t="shared" si="269"/>
        <v>0.22167940045060763</v>
      </c>
    </row>
    <row r="2294" spans="1:12">
      <c r="A2294" s="52">
        <v>42872.888130787032</v>
      </c>
      <c r="B2294" s="3">
        <v>-0.33294654546360808</v>
      </c>
      <c r="C2294" s="4">
        <v>2.9064705057250291E-2</v>
      </c>
      <c r="D2294" s="63">
        <f t="shared" si="264"/>
        <v>1430</v>
      </c>
      <c r="E2294" s="117">
        <f t="shared" si="265"/>
        <v>1226.5</v>
      </c>
      <c r="F2294" s="104">
        <f t="shared" si="266"/>
        <v>0.34983304211723348</v>
      </c>
      <c r="G2294" s="52">
        <v>42873.200630787032</v>
      </c>
      <c r="H2294" s="3">
        <v>-0.75070072070737326</v>
      </c>
      <c r="I2294" s="4">
        <v>-0.11254904276470701</v>
      </c>
      <c r="J2294" s="63">
        <f t="shared" si="267"/>
        <v>493</v>
      </c>
      <c r="K2294" s="117">
        <f t="shared" si="268"/>
        <v>1463</v>
      </c>
      <c r="L2294" s="104">
        <f t="shared" si="269"/>
        <v>-0.30747065579113791</v>
      </c>
    </row>
    <row r="2295" spans="1:12">
      <c r="A2295" s="52">
        <v>42872.888246527778</v>
      </c>
      <c r="B2295" s="3">
        <v>-0.25492193248130962</v>
      </c>
      <c r="C2295" s="4">
        <v>-0.1327795781678455</v>
      </c>
      <c r="D2295" s="63">
        <f t="shared" si="264"/>
        <v>1562</v>
      </c>
      <c r="E2295" s="117">
        <f t="shared" si="265"/>
        <v>531.5</v>
      </c>
      <c r="F2295" s="104">
        <f t="shared" si="266"/>
        <v>0.48495830408430407</v>
      </c>
      <c r="G2295" s="52">
        <v>42873.200746527778</v>
      </c>
      <c r="H2295" s="3">
        <v>-0.15634539744342504</v>
      </c>
      <c r="I2295" s="4">
        <v>-7.20879719584335E-2</v>
      </c>
      <c r="J2295" s="63">
        <f t="shared" si="267"/>
        <v>1316</v>
      </c>
      <c r="K2295" s="117">
        <f t="shared" si="268"/>
        <v>1653.5</v>
      </c>
      <c r="L2295" s="104">
        <f t="shared" si="269"/>
        <v>-0.36424835780403131</v>
      </c>
    </row>
    <row r="2296" spans="1:12">
      <c r="A2296" s="52">
        <v>42872.888362268524</v>
      </c>
      <c r="B2296" s="3">
        <v>-0.41765779191128033</v>
      </c>
      <c r="C2296" s="4">
        <v>0.10998684666979731</v>
      </c>
      <c r="D2296" s="63">
        <f t="shared" si="264"/>
        <v>1257</v>
      </c>
      <c r="E2296" s="117">
        <f t="shared" si="265"/>
        <v>1519</v>
      </c>
      <c r="F2296" s="104">
        <f t="shared" si="266"/>
        <v>-0.24949675741807037</v>
      </c>
      <c r="G2296" s="52">
        <v>42873.200862268524</v>
      </c>
      <c r="H2296" s="3">
        <v>-0.5131495832545383</v>
      </c>
      <c r="I2296" s="4">
        <v>-0.15301011357098226</v>
      </c>
      <c r="J2296" s="63">
        <f t="shared" si="267"/>
        <v>927</v>
      </c>
      <c r="K2296" s="117">
        <f t="shared" si="268"/>
        <v>1226.5</v>
      </c>
      <c r="L2296" s="104">
        <f t="shared" si="269"/>
        <v>-0.14934802107508077</v>
      </c>
    </row>
    <row r="2297" spans="1:12">
      <c r="A2297" s="52">
        <v>42872.888478009263</v>
      </c>
      <c r="B2297" s="3">
        <v>-0.30733513017516195</v>
      </c>
      <c r="C2297" s="4">
        <v>8.975631126666056E-2</v>
      </c>
      <c r="D2297" s="63">
        <f t="shared" si="264"/>
        <v>1479</v>
      </c>
      <c r="E2297" s="117">
        <f t="shared" si="265"/>
        <v>1443</v>
      </c>
      <c r="F2297" s="104">
        <f t="shared" si="266"/>
        <v>0.1108228866104761</v>
      </c>
      <c r="G2297" s="52">
        <v>42873.200978009263</v>
      </c>
      <c r="H2297" s="3">
        <v>-0.51119834932449859</v>
      </c>
      <c r="I2297" s="4">
        <v>-7.20879719584335E-2</v>
      </c>
      <c r="J2297" s="63">
        <f t="shared" si="267"/>
        <v>931</v>
      </c>
      <c r="K2297" s="117">
        <f t="shared" si="268"/>
        <v>1653.5</v>
      </c>
      <c r="L2297" s="104">
        <f t="shared" si="269"/>
        <v>0.42111952018060456</v>
      </c>
    </row>
    <row r="2298" spans="1:12">
      <c r="A2298" s="52">
        <v>42872.888593750002</v>
      </c>
      <c r="B2298" s="3">
        <v>0.88730175360371244</v>
      </c>
      <c r="C2298" s="4">
        <v>0.13021738207293407</v>
      </c>
      <c r="D2298" s="63">
        <f t="shared" si="264"/>
        <v>2399</v>
      </c>
      <c r="E2298" s="117">
        <f t="shared" si="265"/>
        <v>1594</v>
      </c>
      <c r="F2298" s="104">
        <f t="shared" si="266"/>
        <v>0.31498042567015133</v>
      </c>
      <c r="G2298" s="52">
        <v>42873.201093750002</v>
      </c>
      <c r="H2298" s="3">
        <v>0.48689426647965589</v>
      </c>
      <c r="I2298" s="4">
        <v>-5.1857436555296739E-2</v>
      </c>
      <c r="J2298" s="63">
        <f t="shared" si="267"/>
        <v>1788</v>
      </c>
      <c r="K2298" s="117">
        <f t="shared" si="268"/>
        <v>1741</v>
      </c>
      <c r="L2298" s="104">
        <f t="shared" si="269"/>
        <v>-0.58219058654633893</v>
      </c>
    </row>
    <row r="2299" spans="1:12">
      <c r="A2299" s="52">
        <v>42872.88870949074</v>
      </c>
      <c r="B2299" s="3">
        <v>-0.43940929999181699</v>
      </c>
      <c r="C2299" s="4">
        <v>-3.1626901152159978E-2</v>
      </c>
      <c r="D2299" s="63">
        <f t="shared" si="264"/>
        <v>1205</v>
      </c>
      <c r="E2299" s="117">
        <f t="shared" si="265"/>
        <v>956.5</v>
      </c>
      <c r="F2299" s="104">
        <f t="shared" si="266"/>
        <v>0.18251709013213516</v>
      </c>
      <c r="G2299" s="52">
        <v>42873.20120949074</v>
      </c>
      <c r="H2299" s="3">
        <v>0.20043616943484058</v>
      </c>
      <c r="I2299" s="4">
        <v>0.13021738207293407</v>
      </c>
      <c r="J2299" s="63">
        <f t="shared" si="267"/>
        <v>1594</v>
      </c>
      <c r="K2299" s="117">
        <f t="shared" si="268"/>
        <v>2166</v>
      </c>
      <c r="L2299" s="104">
        <f t="shared" si="269"/>
        <v>-0.20121084068270492</v>
      </c>
    </row>
    <row r="2300" spans="1:12">
      <c r="A2300" s="52">
        <v>42872.888825231479</v>
      </c>
      <c r="B2300" s="3">
        <v>-0.62571751714835389</v>
      </c>
      <c r="C2300" s="4">
        <v>-5.1857436555296739E-2</v>
      </c>
      <c r="D2300" s="63">
        <f t="shared" si="264"/>
        <v>632</v>
      </c>
      <c r="E2300" s="117">
        <f t="shared" si="265"/>
        <v>874.5</v>
      </c>
      <c r="F2300" s="104">
        <f t="shared" si="266"/>
        <v>-0.9953624190739524</v>
      </c>
      <c r="G2300" s="52">
        <v>42873.201325231479</v>
      </c>
      <c r="H2300" s="3">
        <v>-0.54933985146452458</v>
      </c>
      <c r="I2300" s="4">
        <v>4.9295240460387052E-2</v>
      </c>
      <c r="J2300" s="63">
        <f t="shared" si="267"/>
        <v>872</v>
      </c>
      <c r="K2300" s="117">
        <f t="shared" si="268"/>
        <v>2037</v>
      </c>
      <c r="L2300" s="104">
        <f t="shared" si="269"/>
        <v>0.42583095661174919</v>
      </c>
    </row>
    <row r="2301" spans="1:12">
      <c r="A2301" s="52">
        <v>42872.888940972218</v>
      </c>
      <c r="B2301" s="3">
        <v>-0.65247744369256988</v>
      </c>
      <c r="C2301" s="4">
        <v>0.13021738207293407</v>
      </c>
      <c r="D2301" s="63">
        <f t="shared" si="264"/>
        <v>526</v>
      </c>
      <c r="E2301" s="117">
        <f t="shared" si="265"/>
        <v>1594</v>
      </c>
      <c r="F2301" s="104">
        <f t="shared" si="266"/>
        <v>-0.63748737298710278</v>
      </c>
      <c r="G2301" s="52">
        <v>42873.201440972218</v>
      </c>
      <c r="H2301" s="3">
        <v>-0.6020616389182194</v>
      </c>
      <c r="I2301" s="4">
        <v>-3.1626901152159978E-2</v>
      </c>
      <c r="J2301" s="63">
        <f t="shared" si="267"/>
        <v>771</v>
      </c>
      <c r="K2301" s="117">
        <f t="shared" si="268"/>
        <v>1805.5</v>
      </c>
      <c r="L2301" s="104">
        <f t="shared" si="269"/>
        <v>0.26607947418535421</v>
      </c>
    </row>
    <row r="2302" spans="1:12">
      <c r="A2302" s="52">
        <v>42872.889056712964</v>
      </c>
      <c r="B2302" s="3">
        <v>-0.60687285711144801</v>
      </c>
      <c r="C2302" s="4">
        <v>0.25160059449175465</v>
      </c>
      <c r="D2302" s="63">
        <f t="shared" si="264"/>
        <v>688</v>
      </c>
      <c r="E2302" s="117">
        <f t="shared" si="265"/>
        <v>1925</v>
      </c>
      <c r="F2302" s="104">
        <f t="shared" si="266"/>
        <v>-0.22409022153171473</v>
      </c>
      <c r="G2302" s="52">
        <v>42873.201556712964</v>
      </c>
      <c r="H2302" s="3">
        <v>-0.77131300285403537</v>
      </c>
      <c r="I2302" s="4">
        <v>-7.20879719584335E-2</v>
      </c>
      <c r="J2302" s="63">
        <f t="shared" si="267"/>
        <v>452</v>
      </c>
      <c r="K2302" s="117">
        <f t="shared" si="268"/>
        <v>1653.5</v>
      </c>
      <c r="L2302" s="104">
        <f t="shared" si="269"/>
        <v>0.17836353215065845</v>
      </c>
    </row>
    <row r="2303" spans="1:12">
      <c r="A2303" s="52">
        <v>42872.889172453702</v>
      </c>
      <c r="B2303" s="3">
        <v>-0.27024465242446333</v>
      </c>
      <c r="C2303" s="4">
        <v>-3.1626901152159978E-2</v>
      </c>
      <c r="D2303" s="63">
        <f t="shared" si="264"/>
        <v>1538</v>
      </c>
      <c r="E2303" s="117">
        <f t="shared" si="265"/>
        <v>956.5</v>
      </c>
      <c r="F2303" s="104">
        <f t="shared" si="266"/>
        <v>-0.38321012426650292</v>
      </c>
      <c r="G2303" s="52">
        <v>42873.201672453702</v>
      </c>
      <c r="H2303" s="3">
        <v>-0.64855576770278744</v>
      </c>
      <c r="I2303" s="4">
        <v>-3.1626901152159978E-2</v>
      </c>
      <c r="J2303" s="63">
        <f t="shared" si="267"/>
        <v>685</v>
      </c>
      <c r="K2303" s="117">
        <f t="shared" si="268"/>
        <v>1805.5</v>
      </c>
      <c r="L2303" s="104">
        <f t="shared" si="269"/>
        <v>0.12001364721503947</v>
      </c>
    </row>
    <row r="2304" spans="1:12">
      <c r="A2304" s="52">
        <v>42872.889288194448</v>
      </c>
      <c r="B2304" s="3">
        <v>-0.73193353657014371</v>
      </c>
      <c r="C2304" s="4">
        <v>-0.1327795781678455</v>
      </c>
      <c r="D2304" s="63">
        <f t="shared" si="264"/>
        <v>256</v>
      </c>
      <c r="E2304" s="117">
        <f t="shared" si="265"/>
        <v>531.5</v>
      </c>
      <c r="F2304" s="104">
        <f t="shared" si="266"/>
        <v>-0.36712802535744365</v>
      </c>
      <c r="G2304" s="52">
        <v>42873.201788194448</v>
      </c>
      <c r="H2304" s="3">
        <v>-0.69612359623034403</v>
      </c>
      <c r="I2304" s="4">
        <v>-9.2318507361571989E-2</v>
      </c>
      <c r="J2304" s="63">
        <f t="shared" si="267"/>
        <v>601</v>
      </c>
      <c r="K2304" s="117">
        <f t="shared" si="268"/>
        <v>1527</v>
      </c>
      <c r="L2304" s="104">
        <f t="shared" si="269"/>
        <v>0.13884573707983541</v>
      </c>
    </row>
    <row r="2305" spans="1:12">
      <c r="A2305" s="52">
        <v>42872.889403935187</v>
      </c>
      <c r="B2305" s="3">
        <v>0.56646275081364605</v>
      </c>
      <c r="C2305" s="4">
        <v>-0.15301011357098226</v>
      </c>
      <c r="D2305" s="63">
        <f t="shared" si="264"/>
        <v>2305</v>
      </c>
      <c r="E2305" s="117">
        <f t="shared" si="265"/>
        <v>437</v>
      </c>
      <c r="F2305" s="104">
        <f t="shared" si="266"/>
        <v>-0.40450095528875968</v>
      </c>
      <c r="G2305" s="52">
        <v>42873.201903935187</v>
      </c>
      <c r="H2305" s="3">
        <v>-0.60061645812717379</v>
      </c>
      <c r="I2305" s="4">
        <v>-0.15301011357098226</v>
      </c>
      <c r="J2305" s="63">
        <f t="shared" si="267"/>
        <v>775</v>
      </c>
      <c r="K2305" s="117">
        <f t="shared" si="268"/>
        <v>1226.5</v>
      </c>
      <c r="L2305" s="104">
        <f t="shared" si="269"/>
        <v>4.8997780043406811E-2</v>
      </c>
    </row>
    <row r="2306" spans="1:12">
      <c r="A2306" s="52">
        <v>42872.889519675926</v>
      </c>
      <c r="B2306" s="3">
        <v>0.16882679439222525</v>
      </c>
      <c r="C2306" s="4">
        <v>-1.1396365749023222E-2</v>
      </c>
      <c r="D2306" s="63">
        <f t="shared" si="264"/>
        <v>2049</v>
      </c>
      <c r="E2306" s="117">
        <f t="shared" si="265"/>
        <v>1048</v>
      </c>
      <c r="F2306" s="104">
        <f t="shared" si="266"/>
        <v>-0.27253497922609599</v>
      </c>
      <c r="G2306" s="52">
        <v>42873.202019675926</v>
      </c>
      <c r="H2306" s="3">
        <v>-0.65252553609651442</v>
      </c>
      <c r="I2306" s="4">
        <v>2.9064705057250291E-2</v>
      </c>
      <c r="J2306" s="63">
        <f t="shared" si="267"/>
        <v>678</v>
      </c>
      <c r="K2306" s="117">
        <f t="shared" si="268"/>
        <v>1989.5</v>
      </c>
      <c r="L2306" s="104">
        <f t="shared" si="269"/>
        <v>-0.92221497893585225</v>
      </c>
    </row>
    <row r="2307" spans="1:12">
      <c r="A2307" s="52">
        <v>42872.889635416665</v>
      </c>
      <c r="B2307" s="3">
        <v>-1.2219328746101512E-2</v>
      </c>
      <c r="C2307" s="4">
        <v>8.8341696541135353E-3</v>
      </c>
      <c r="D2307" s="63">
        <f t="shared" si="264"/>
        <v>1904</v>
      </c>
      <c r="E2307" s="117">
        <f t="shared" si="265"/>
        <v>1139.5</v>
      </c>
      <c r="F2307" s="104">
        <f t="shared" si="266"/>
        <v>0.10357604136647443</v>
      </c>
      <c r="G2307" s="52">
        <v>42873.202135416665</v>
      </c>
      <c r="H2307" s="3">
        <v>-0.55038909662021496</v>
      </c>
      <c r="I2307" s="4">
        <v>-7.20879719584335E-2</v>
      </c>
      <c r="J2307" s="63">
        <f t="shared" si="267"/>
        <v>870</v>
      </c>
      <c r="K2307" s="117">
        <f t="shared" si="268"/>
        <v>1653.5</v>
      </c>
      <c r="L2307" s="104">
        <f t="shared" si="269"/>
        <v>-0.73326601247224743</v>
      </c>
    </row>
    <row r="2308" spans="1:12">
      <c r="A2308" s="52">
        <v>42872.889751157403</v>
      </c>
      <c r="B2308" s="3">
        <v>0.432834455289063</v>
      </c>
      <c r="C2308" s="4">
        <v>-0.29462386139293956</v>
      </c>
      <c r="D2308" s="63">
        <f t="shared" si="264"/>
        <v>2242</v>
      </c>
      <c r="E2308" s="117">
        <f t="shared" si="265"/>
        <v>88</v>
      </c>
      <c r="F2308" s="104">
        <f t="shared" si="266"/>
        <v>1.7817175976262375E-3</v>
      </c>
      <c r="G2308" s="52">
        <v>42873.202251157403</v>
      </c>
      <c r="H2308" s="3">
        <v>-0.79639587559118308</v>
      </c>
      <c r="I2308" s="4">
        <v>0.13021738207293407</v>
      </c>
      <c r="J2308" s="63">
        <f t="shared" si="267"/>
        <v>406</v>
      </c>
      <c r="K2308" s="117">
        <f t="shared" si="268"/>
        <v>2166</v>
      </c>
      <c r="L2308" s="104">
        <f t="shared" si="269"/>
        <v>-0.6220090406561315</v>
      </c>
    </row>
    <row r="2309" spans="1:12">
      <c r="A2309" s="52">
        <v>42872.889866898149</v>
      </c>
      <c r="B2309" s="3">
        <v>1.1958344028030954</v>
      </c>
      <c r="C2309" s="4">
        <v>-0.17324064897411903</v>
      </c>
      <c r="D2309" s="63">
        <f t="shared" si="264"/>
        <v>2456</v>
      </c>
      <c r="E2309" s="117">
        <f t="shared" si="265"/>
        <v>381.5</v>
      </c>
      <c r="F2309" s="104">
        <f t="shared" si="266"/>
        <v>-0.56145605156248846</v>
      </c>
      <c r="G2309" s="52">
        <v>42873.202366898149</v>
      </c>
      <c r="H2309" s="3">
        <v>-0.82870971019817996</v>
      </c>
      <c r="I2309" s="4">
        <v>-1.1396365749023222E-2</v>
      </c>
      <c r="J2309" s="63">
        <f t="shared" si="267"/>
        <v>335</v>
      </c>
      <c r="K2309" s="117">
        <f t="shared" si="268"/>
        <v>1877.5</v>
      </c>
      <c r="L2309" s="104">
        <f t="shared" si="269"/>
        <v>2.0369754432523778E-2</v>
      </c>
    </row>
    <row r="2310" spans="1:12">
      <c r="A2310" s="52">
        <v>42872.889982638888</v>
      </c>
      <c r="B2310" s="3">
        <v>0.13101667459614744</v>
      </c>
      <c r="C2310" s="4">
        <v>-5.1857436555296739E-2</v>
      </c>
      <c r="D2310" s="63">
        <f t="shared" si="264"/>
        <v>2028</v>
      </c>
      <c r="E2310" s="117">
        <f t="shared" si="265"/>
        <v>874.5</v>
      </c>
      <c r="F2310" s="104">
        <f t="shared" si="266"/>
        <v>-0.52472533625313955</v>
      </c>
      <c r="G2310" s="52">
        <v>42873.202482638888</v>
      </c>
      <c r="H2310" s="3">
        <v>-0.75835547244564439</v>
      </c>
      <c r="I2310" s="4">
        <v>-3.1626901152159978E-2</v>
      </c>
      <c r="J2310" s="63">
        <f t="shared" si="267"/>
        <v>479</v>
      </c>
      <c r="K2310" s="117">
        <f t="shared" si="268"/>
        <v>1805.5</v>
      </c>
      <c r="L2310" s="104">
        <f t="shared" si="269"/>
        <v>-0.46392200577611664</v>
      </c>
    </row>
    <row r="2311" spans="1:12">
      <c r="A2311" s="52">
        <v>42872.890098379634</v>
      </c>
      <c r="B2311" s="3">
        <v>-0.68148197498295882</v>
      </c>
      <c r="C2311" s="4">
        <v>8.975631126666056E-2</v>
      </c>
      <c r="D2311" s="63">
        <f t="shared" si="264"/>
        <v>433</v>
      </c>
      <c r="E2311" s="117">
        <f t="shared" si="265"/>
        <v>1443</v>
      </c>
      <c r="F2311" s="104">
        <f t="shared" si="266"/>
        <v>-0.47735840162634041</v>
      </c>
      <c r="G2311" s="52">
        <v>42873.202598379634</v>
      </c>
      <c r="H2311" s="3">
        <v>-0.71436624938023441</v>
      </c>
      <c r="I2311" s="4">
        <v>-0.11254904276470701</v>
      </c>
      <c r="J2311" s="63">
        <f t="shared" si="267"/>
        <v>575</v>
      </c>
      <c r="K2311" s="117">
        <f t="shared" si="268"/>
        <v>1463</v>
      </c>
      <c r="L2311" s="104">
        <f t="shared" si="269"/>
        <v>-0.4666681052069146</v>
      </c>
    </row>
    <row r="2312" spans="1:12">
      <c r="A2312" s="52">
        <v>42872.890214120373</v>
      </c>
      <c r="B2312" s="3">
        <v>0.36081087230535591</v>
      </c>
      <c r="C2312" s="4">
        <v>-0.11254904276470701</v>
      </c>
      <c r="D2312" s="63">
        <f t="shared" si="264"/>
        <v>2208</v>
      </c>
      <c r="E2312" s="117">
        <f t="shared" si="265"/>
        <v>618.5</v>
      </c>
      <c r="F2312" s="104">
        <f t="shared" si="266"/>
        <v>-0.27136160335152149</v>
      </c>
      <c r="G2312" s="52">
        <v>42873.202714120373</v>
      </c>
      <c r="H2312" s="3">
        <v>-0.30768201312874105</v>
      </c>
      <c r="I2312" s="4">
        <v>-1.1396365749023222E-2</v>
      </c>
      <c r="J2312" s="63">
        <f t="shared" si="267"/>
        <v>1180</v>
      </c>
      <c r="K2312" s="117">
        <f t="shared" si="268"/>
        <v>1877.5</v>
      </c>
      <c r="L2312" s="104">
        <f t="shared" si="269"/>
        <v>-0.70903426374797662</v>
      </c>
    </row>
    <row r="2313" spans="1:12">
      <c r="A2313" s="52">
        <v>42872.890329861111</v>
      </c>
      <c r="B2313" s="3">
        <v>-3.8008264688479815E-2</v>
      </c>
      <c r="C2313" s="4">
        <v>4.9295240460387052E-2</v>
      </c>
      <c r="D2313" s="63">
        <f t="shared" si="264"/>
        <v>1875</v>
      </c>
      <c r="E2313" s="117">
        <f t="shared" si="265"/>
        <v>1304.5</v>
      </c>
      <c r="F2313" s="104">
        <f t="shared" si="266"/>
        <v>0.91035307941933008</v>
      </c>
      <c r="G2313" s="52">
        <v>42873.202829861111</v>
      </c>
      <c r="H2313" s="3">
        <v>-0.6964634401953691</v>
      </c>
      <c r="I2313" s="4">
        <v>0.29206166529802813</v>
      </c>
      <c r="J2313" s="63">
        <f t="shared" si="267"/>
        <v>600</v>
      </c>
      <c r="K2313" s="117">
        <f t="shared" si="268"/>
        <v>2293</v>
      </c>
      <c r="L2313" s="104">
        <f t="shared" si="269"/>
        <v>-0.83399739491000136</v>
      </c>
    </row>
    <row r="2314" spans="1:12">
      <c r="A2314" s="52">
        <v>42872.89044560185</v>
      </c>
      <c r="B2314" s="3">
        <v>0.34093986504068585</v>
      </c>
      <c r="C2314" s="4">
        <v>0.10998684666979731</v>
      </c>
      <c r="D2314" s="63">
        <f t="shared" si="264"/>
        <v>2199</v>
      </c>
      <c r="E2314" s="117">
        <f t="shared" si="265"/>
        <v>1519</v>
      </c>
      <c r="F2314" s="104">
        <f t="shared" si="266"/>
        <v>0.7080438559081077</v>
      </c>
      <c r="G2314" s="52">
        <v>42873.20294560185</v>
      </c>
      <c r="H2314" s="3">
        <v>-0.49561756280300301</v>
      </c>
      <c r="I2314" s="4">
        <v>0.19090898828234434</v>
      </c>
      <c r="J2314" s="63">
        <f t="shared" si="267"/>
        <v>957</v>
      </c>
      <c r="K2314" s="117">
        <f t="shared" si="268"/>
        <v>2229.5</v>
      </c>
      <c r="L2314" s="104">
        <f t="shared" si="269"/>
        <v>-0.85931676092810538</v>
      </c>
    </row>
    <row r="2315" spans="1:12">
      <c r="A2315" s="52">
        <v>42872.890561342589</v>
      </c>
      <c r="B2315" s="3">
        <v>0.50954030476526513</v>
      </c>
      <c r="C2315" s="4">
        <v>0.13021738207293407</v>
      </c>
      <c r="D2315" s="63">
        <f t="shared" si="264"/>
        <v>2283</v>
      </c>
      <c r="E2315" s="117">
        <f t="shared" si="265"/>
        <v>1594</v>
      </c>
      <c r="F2315" s="104">
        <f t="shared" si="266"/>
        <v>0.43877134166401249</v>
      </c>
      <c r="G2315" s="52">
        <v>42873.203061342589</v>
      </c>
      <c r="H2315" s="3">
        <v>-0.43266956254630912</v>
      </c>
      <c r="I2315" s="4">
        <v>-3.1626901152159978E-2</v>
      </c>
      <c r="J2315" s="63">
        <f t="shared" si="267"/>
        <v>1048</v>
      </c>
      <c r="K2315" s="117">
        <f t="shared" si="268"/>
        <v>1805.5</v>
      </c>
      <c r="L2315" s="104">
        <f t="shared" si="269"/>
        <v>-0.54783076514134177</v>
      </c>
    </row>
    <row r="2316" spans="1:12">
      <c r="A2316" s="52">
        <v>42872.890677083335</v>
      </c>
      <c r="B2316" s="3">
        <v>-1.196975448382751E-2</v>
      </c>
      <c r="C2316" s="4">
        <v>0.3527532715074384</v>
      </c>
      <c r="D2316" s="63">
        <f t="shared" si="264"/>
        <v>1905</v>
      </c>
      <c r="E2316" s="117">
        <f t="shared" si="265"/>
        <v>2098</v>
      </c>
      <c r="F2316" s="104">
        <f t="shared" si="266"/>
        <v>0.35909441023185246</v>
      </c>
      <c r="G2316" s="52">
        <v>42873.203177083335</v>
      </c>
      <c r="H2316" s="3">
        <v>-0.49125968809401638</v>
      </c>
      <c r="I2316" s="4">
        <v>-3.1626901152159978E-2</v>
      </c>
      <c r="J2316" s="63">
        <f t="shared" si="267"/>
        <v>964</v>
      </c>
      <c r="K2316" s="117">
        <f t="shared" si="268"/>
        <v>1805.5</v>
      </c>
      <c r="L2316" s="104">
        <f t="shared" si="269"/>
        <v>-0.39920738579191434</v>
      </c>
    </row>
    <row r="2317" spans="1:12">
      <c r="A2317" s="52">
        <v>42872.890792824073</v>
      </c>
      <c r="B2317" s="3">
        <v>2.1033855070360652E-2</v>
      </c>
      <c r="C2317" s="4">
        <v>0.37298380691057514</v>
      </c>
      <c r="D2317" s="63">
        <f t="shared" si="264"/>
        <v>1939</v>
      </c>
      <c r="E2317" s="117">
        <f t="shared" si="265"/>
        <v>2130</v>
      </c>
      <c r="F2317" s="104">
        <f t="shared" si="266"/>
        <v>-6.0463411052398906E-2</v>
      </c>
      <c r="G2317" s="52">
        <v>42873.203292824073</v>
      </c>
      <c r="H2317" s="3">
        <v>-0.42071159067395825</v>
      </c>
      <c r="I2317" s="4">
        <v>-9.2318507361570254E-2</v>
      </c>
      <c r="J2317" s="63">
        <f t="shared" si="267"/>
        <v>1067</v>
      </c>
      <c r="K2317" s="117">
        <f t="shared" si="268"/>
        <v>1574</v>
      </c>
      <c r="L2317" s="104">
        <f t="shared" si="269"/>
        <v>-0.76936587778578436</v>
      </c>
    </row>
    <row r="2318" spans="1:12">
      <c r="A2318" s="52">
        <v>42872.890908564819</v>
      </c>
      <c r="B2318" s="3">
        <v>-0.62364208981682479</v>
      </c>
      <c r="C2318" s="4">
        <v>0.65621130255448978</v>
      </c>
      <c r="D2318" s="63">
        <f t="shared" si="264"/>
        <v>637</v>
      </c>
      <c r="E2318" s="117">
        <f t="shared" si="265"/>
        <v>2418.5</v>
      </c>
      <c r="F2318" s="104">
        <f t="shared" si="266"/>
        <v>0.13983990781340983</v>
      </c>
      <c r="G2318" s="52">
        <v>42873.203408564819</v>
      </c>
      <c r="H2318" s="3">
        <v>-0.48174236604400827</v>
      </c>
      <c r="I2318" s="4">
        <v>-7.20879719584335E-2</v>
      </c>
      <c r="J2318" s="63">
        <f t="shared" si="267"/>
        <v>975</v>
      </c>
      <c r="K2318" s="117">
        <f t="shared" si="268"/>
        <v>1653.5</v>
      </c>
      <c r="L2318" s="104">
        <f t="shared" si="269"/>
        <v>-0.42297337180450217</v>
      </c>
    </row>
    <row r="2319" spans="1:12">
      <c r="A2319" s="52">
        <v>42872.891024305558</v>
      </c>
      <c r="B2319" s="3">
        <v>-0.37885729058953654</v>
      </c>
      <c r="C2319" s="4">
        <v>2.9064705057250291E-2</v>
      </c>
      <c r="D2319" s="63">
        <f t="shared" si="264"/>
        <v>1330</v>
      </c>
      <c r="E2319" s="117">
        <f t="shared" si="265"/>
        <v>1226.5</v>
      </c>
      <c r="F2319" s="104">
        <f t="shared" si="266"/>
        <v>0.66137685434875504</v>
      </c>
      <c r="G2319" s="52">
        <v>42873.203524305558</v>
      </c>
      <c r="H2319" s="3">
        <v>-0.67594354773741316</v>
      </c>
      <c r="I2319" s="4">
        <v>-0.15301011357098226</v>
      </c>
      <c r="J2319" s="63">
        <f t="shared" si="267"/>
        <v>636</v>
      </c>
      <c r="K2319" s="117">
        <f t="shared" si="268"/>
        <v>1226.5</v>
      </c>
      <c r="L2319" s="104">
        <f t="shared" si="269"/>
        <v>-0.29457405238575585</v>
      </c>
    </row>
    <row r="2320" spans="1:12">
      <c r="A2320" s="52">
        <v>42872.891140046297</v>
      </c>
      <c r="B2320" s="3">
        <v>-0.49214475212548009</v>
      </c>
      <c r="C2320" s="4">
        <v>0.39321434231371194</v>
      </c>
      <c r="D2320" s="63">
        <f t="shared" si="264"/>
        <v>1035</v>
      </c>
      <c r="E2320" s="117">
        <f t="shared" si="265"/>
        <v>2158.5</v>
      </c>
      <c r="F2320" s="104">
        <f t="shared" si="266"/>
        <v>-9.7320505961475349E-3</v>
      </c>
      <c r="G2320" s="52">
        <v>42873.203640046297</v>
      </c>
      <c r="H2320" s="3">
        <v>-0.38463987190942844</v>
      </c>
      <c r="I2320" s="4">
        <v>-0.11254904276470701</v>
      </c>
      <c r="J2320" s="63">
        <f t="shared" si="267"/>
        <v>1108</v>
      </c>
      <c r="K2320" s="117">
        <f t="shared" si="268"/>
        <v>1463</v>
      </c>
      <c r="L2320" s="104">
        <f t="shared" si="269"/>
        <v>-0.17939533368872107</v>
      </c>
    </row>
    <row r="2321" spans="1:12">
      <c r="A2321" s="52">
        <v>42872.891255787035</v>
      </c>
      <c r="B2321" s="3">
        <v>-0.24460130264168994</v>
      </c>
      <c r="C2321" s="4">
        <v>0.15044791747607084</v>
      </c>
      <c r="D2321" s="63">
        <f t="shared" si="264"/>
        <v>1577</v>
      </c>
      <c r="E2321" s="117">
        <f t="shared" si="265"/>
        <v>1659</v>
      </c>
      <c r="F2321" s="104">
        <f t="shared" si="266"/>
        <v>0.13265884133913683</v>
      </c>
      <c r="G2321" s="52">
        <v>42873.203755787035</v>
      </c>
      <c r="H2321" s="3">
        <v>0.25946272861752567</v>
      </c>
      <c r="I2321" s="4">
        <v>8.8341696541135353E-3</v>
      </c>
      <c r="J2321" s="63">
        <f t="shared" si="267"/>
        <v>1642</v>
      </c>
      <c r="K2321" s="117">
        <f t="shared" si="268"/>
        <v>1934.5</v>
      </c>
      <c r="L2321" s="104">
        <f t="shared" si="269"/>
        <v>-0.262021496586828</v>
      </c>
    </row>
    <row r="2322" spans="1:12">
      <c r="A2322" s="52">
        <v>42872.891371527774</v>
      </c>
      <c r="B2322" s="3">
        <v>-0.15519364391036836</v>
      </c>
      <c r="C2322" s="4">
        <v>0.41344487771684868</v>
      </c>
      <c r="D2322" s="63">
        <f t="shared" si="264"/>
        <v>1714</v>
      </c>
      <c r="E2322" s="117">
        <f t="shared" si="265"/>
        <v>2185.5</v>
      </c>
      <c r="F2322" s="104">
        <f t="shared" si="266"/>
        <v>5.1257003320964107E-3</v>
      </c>
      <c r="G2322" s="52">
        <v>42873.203871527774</v>
      </c>
      <c r="H2322" s="3">
        <v>0.24085440317135798</v>
      </c>
      <c r="I2322" s="4">
        <v>-3.1626901152159978E-2</v>
      </c>
      <c r="J2322" s="63">
        <f t="shared" si="267"/>
        <v>1625</v>
      </c>
      <c r="K2322" s="117">
        <f t="shared" si="268"/>
        <v>1805.5</v>
      </c>
      <c r="L2322" s="104">
        <f t="shared" si="269"/>
        <v>-0.53132503049428437</v>
      </c>
    </row>
    <row r="2323" spans="1:12">
      <c r="A2323" s="52">
        <v>42872.891487268513</v>
      </c>
      <c r="B2323" s="3">
        <v>-0.30424353509033319</v>
      </c>
      <c r="C2323" s="4">
        <v>0.4943670193293957</v>
      </c>
      <c r="D2323" s="63">
        <f t="shared" si="264"/>
        <v>1485</v>
      </c>
      <c r="E2323" s="117">
        <f t="shared" si="265"/>
        <v>2295</v>
      </c>
      <c r="F2323" s="104">
        <f t="shared" si="266"/>
        <v>-0.16474462254280797</v>
      </c>
      <c r="G2323" s="52">
        <v>42873.203987268513</v>
      </c>
      <c r="H2323" s="3">
        <v>-0.11709268935493947</v>
      </c>
      <c r="I2323" s="4">
        <v>2.1735014577897518</v>
      </c>
      <c r="J2323" s="63">
        <f t="shared" si="267"/>
        <v>1353</v>
      </c>
      <c r="K2323" s="117">
        <f t="shared" si="268"/>
        <v>2341</v>
      </c>
      <c r="L2323" s="104">
        <f t="shared" si="269"/>
        <v>0.11952779362473138</v>
      </c>
    </row>
    <row r="2324" spans="1:12">
      <c r="A2324" s="52">
        <v>42872.891603009259</v>
      </c>
      <c r="B2324" s="3">
        <v>-0.31041959767318972</v>
      </c>
      <c r="C2324" s="4">
        <v>0.13021738207293407</v>
      </c>
      <c r="D2324" s="63">
        <f t="shared" si="264"/>
        <v>1477</v>
      </c>
      <c r="E2324" s="117">
        <f t="shared" si="265"/>
        <v>1594</v>
      </c>
      <c r="F2324" s="104">
        <f t="shared" si="266"/>
        <v>-0.49016536442628655</v>
      </c>
      <c r="G2324" s="52">
        <v>42873.204103009259</v>
      </c>
      <c r="H2324" s="3">
        <v>0.30456153561844435</v>
      </c>
      <c r="I2324" s="4">
        <v>0.29206166529802813</v>
      </c>
      <c r="J2324" s="63">
        <f t="shared" si="267"/>
        <v>1679</v>
      </c>
      <c r="K2324" s="117">
        <f t="shared" si="268"/>
        <v>2293</v>
      </c>
      <c r="L2324" s="104">
        <f t="shared" si="269"/>
        <v>-0.29398972330627166</v>
      </c>
    </row>
    <row r="2325" spans="1:12">
      <c r="A2325" s="52">
        <v>42872.891718750005</v>
      </c>
      <c r="B2325" s="3">
        <v>-0.20946783365942831</v>
      </c>
      <c r="C2325" s="4">
        <v>0.27183112989489139</v>
      </c>
      <c r="D2325" s="63">
        <f t="shared" si="264"/>
        <v>1633</v>
      </c>
      <c r="E2325" s="117">
        <f t="shared" si="265"/>
        <v>1967</v>
      </c>
      <c r="F2325" s="104">
        <f t="shared" si="266"/>
        <v>-0.42946423873200756</v>
      </c>
      <c r="G2325" s="52">
        <v>42873.204218750005</v>
      </c>
      <c r="H2325" s="3">
        <v>0.38663837664743361</v>
      </c>
      <c r="I2325" s="4">
        <v>0.33252273610430166</v>
      </c>
      <c r="J2325" s="63">
        <f t="shared" si="267"/>
        <v>1732</v>
      </c>
      <c r="K2325" s="117">
        <f t="shared" si="268"/>
        <v>2304.5</v>
      </c>
      <c r="L2325" s="104">
        <f t="shared" si="269"/>
        <v>0.13337972925832398</v>
      </c>
    </row>
    <row r="2326" spans="1:12">
      <c r="A2326" s="52">
        <v>42872.891834490743</v>
      </c>
      <c r="B2326" s="3">
        <v>-9.9754433151419044E-3</v>
      </c>
      <c r="C2326" s="4">
        <v>2.9064705057250291E-2</v>
      </c>
      <c r="D2326" s="63">
        <f t="shared" ref="D2326:D2389" si="270">_xlfn.RANK.AVG(B2326,B$21:B$2541,1)</f>
        <v>1909</v>
      </c>
      <c r="E2326" s="117">
        <f t="shared" ref="E2326:E2389" si="271">_xlfn.RANK.AVG(C2326,C$21:C$2541,1)</f>
        <v>1226.5</v>
      </c>
      <c r="F2326" s="104">
        <f t="shared" ref="F2326:F2389" si="272">CORREL(D2331:D2335,E2326:E2330)</f>
        <v>0.42267139421381172</v>
      </c>
      <c r="G2326" s="52">
        <v>42873.204334490743</v>
      </c>
      <c r="H2326" s="3">
        <v>-8.2977005279202251E-2</v>
      </c>
      <c r="I2326" s="4">
        <v>0.51459755473253244</v>
      </c>
      <c r="J2326" s="63">
        <f t="shared" ref="J2326:J2361" si="273">_xlfn.RANK.AVG(H2326,H$21:H$2361,1)</f>
        <v>1391</v>
      </c>
      <c r="K2326" s="117">
        <f t="shared" ref="K2326:K2361" si="274">_xlfn.RANK.AVG(I2326,I$21:I$2361,1)</f>
        <v>2331.5</v>
      </c>
      <c r="L2326" s="104">
        <f t="shared" ref="L2326:L2361" si="275">CORREL(J2331:J2335,K2326:K2330)</f>
        <v>-0.51921420061979606</v>
      </c>
    </row>
    <row r="2327" spans="1:12">
      <c r="A2327" s="52">
        <v>42872.891950231482</v>
      </c>
      <c r="B2327" s="3">
        <v>0.17033902875843018</v>
      </c>
      <c r="C2327" s="4">
        <v>0.19090898828234434</v>
      </c>
      <c r="D2327" s="63">
        <f t="shared" si="270"/>
        <v>2050</v>
      </c>
      <c r="E2327" s="117">
        <f t="shared" si="271"/>
        <v>1763</v>
      </c>
      <c r="F2327" s="104">
        <f t="shared" si="272"/>
        <v>0.64475264250094277</v>
      </c>
      <c r="G2327" s="52">
        <v>42873.204450231482</v>
      </c>
      <c r="H2327" s="3">
        <v>0.46602312697774301</v>
      </c>
      <c r="I2327" s="4">
        <v>0.6157502317482163</v>
      </c>
      <c r="J2327" s="63">
        <f t="shared" si="273"/>
        <v>1773</v>
      </c>
      <c r="K2327" s="117">
        <f t="shared" si="274"/>
        <v>2337</v>
      </c>
      <c r="L2327" s="104">
        <f t="shared" si="275"/>
        <v>-0.4764982003319651</v>
      </c>
    </row>
    <row r="2328" spans="1:12">
      <c r="A2328" s="52">
        <v>42872.892065972221</v>
      </c>
      <c r="B2328" s="3">
        <v>6.8780651326905362E-2</v>
      </c>
      <c r="C2328" s="4">
        <v>0.23137005908861785</v>
      </c>
      <c r="D2328" s="63">
        <f t="shared" si="270"/>
        <v>1988</v>
      </c>
      <c r="E2328" s="117">
        <f t="shared" si="271"/>
        <v>1873</v>
      </c>
      <c r="F2328" s="104">
        <f t="shared" si="272"/>
        <v>0.88235404599306722</v>
      </c>
      <c r="G2328" s="52">
        <v>42873.204565972221</v>
      </c>
      <c r="H2328" s="3">
        <v>0.28257695480630102</v>
      </c>
      <c r="I2328" s="4">
        <v>0.31229220070116487</v>
      </c>
      <c r="J2328" s="63">
        <f t="shared" si="273"/>
        <v>1656</v>
      </c>
      <c r="K2328" s="117">
        <f t="shared" si="274"/>
        <v>2299.5</v>
      </c>
      <c r="L2328" s="104">
        <f t="shared" si="275"/>
        <v>-0.47133033690940085</v>
      </c>
    </row>
    <row r="2329" spans="1:12">
      <c r="A2329" s="52">
        <v>42872.892181712959</v>
      </c>
      <c r="B2329" s="3">
        <v>7.4376146028699167E-3</v>
      </c>
      <c r="C2329" s="4">
        <v>0.3527532715074384</v>
      </c>
      <c r="D2329" s="63">
        <f t="shared" si="270"/>
        <v>1926</v>
      </c>
      <c r="E2329" s="117">
        <f t="shared" si="271"/>
        <v>2098</v>
      </c>
      <c r="F2329" s="104">
        <f t="shared" si="272"/>
        <v>0.59999594623477925</v>
      </c>
      <c r="G2329" s="52">
        <v>42873.204681712959</v>
      </c>
      <c r="H2329" s="3">
        <v>0.31169421696304495</v>
      </c>
      <c r="I2329" s="4">
        <v>0.55505862553880603</v>
      </c>
      <c r="J2329" s="63">
        <f t="shared" si="273"/>
        <v>1685</v>
      </c>
      <c r="K2329" s="117">
        <f t="shared" si="274"/>
        <v>2334</v>
      </c>
      <c r="L2329" s="104">
        <f t="shared" si="275"/>
        <v>-0.45143194091510985</v>
      </c>
    </row>
    <row r="2330" spans="1:12">
      <c r="A2330" s="52">
        <v>42872.892297453698</v>
      </c>
      <c r="B2330" s="3">
        <v>-0.34654121895206824</v>
      </c>
      <c r="C2330" s="4">
        <v>2.9064705057250291E-2</v>
      </c>
      <c r="D2330" s="63">
        <f t="shared" si="270"/>
        <v>1398</v>
      </c>
      <c r="E2330" s="117">
        <f t="shared" si="271"/>
        <v>1226.5</v>
      </c>
      <c r="F2330" s="104">
        <f t="shared" si="272"/>
        <v>0.5523029601798054</v>
      </c>
      <c r="G2330" s="52">
        <v>42873.204797453698</v>
      </c>
      <c r="H2330" s="3">
        <v>-0.34656969317807246</v>
      </c>
      <c r="I2330" s="4">
        <v>0.31229220070116487</v>
      </c>
      <c r="J2330" s="63">
        <f t="shared" si="273"/>
        <v>1146</v>
      </c>
      <c r="K2330" s="117">
        <f t="shared" si="274"/>
        <v>2299.5</v>
      </c>
      <c r="L2330" s="104">
        <f t="shared" si="275"/>
        <v>-0.54775918981444838</v>
      </c>
    </row>
    <row r="2331" spans="1:12">
      <c r="A2331" s="52">
        <v>42872.892413194444</v>
      </c>
      <c r="B2331" s="3">
        <v>1.7575542876335351E-2</v>
      </c>
      <c r="C2331" s="4">
        <v>0.27183112989489139</v>
      </c>
      <c r="D2331" s="63">
        <f t="shared" si="270"/>
        <v>1936</v>
      </c>
      <c r="E2331" s="117">
        <f t="shared" si="271"/>
        <v>1967</v>
      </c>
      <c r="F2331" s="104">
        <f t="shared" si="272"/>
        <v>0.20773357497938721</v>
      </c>
      <c r="G2331" s="52">
        <v>42873.204913194444</v>
      </c>
      <c r="H2331" s="3">
        <v>-0.31849271749428704</v>
      </c>
      <c r="I2331" s="4">
        <v>0.47413648392625896</v>
      </c>
      <c r="J2331" s="63">
        <f t="shared" si="273"/>
        <v>1167.5</v>
      </c>
      <c r="K2331" s="117">
        <f t="shared" si="274"/>
        <v>2327</v>
      </c>
      <c r="L2331" s="104">
        <f t="shared" si="275"/>
        <v>-0.31335884189295216</v>
      </c>
    </row>
    <row r="2332" spans="1:12">
      <c r="A2332" s="52">
        <v>42872.89252893519</v>
      </c>
      <c r="B2332" s="3">
        <v>0.36664345893221223</v>
      </c>
      <c r="C2332" s="4">
        <v>0.33252273610430166</v>
      </c>
      <c r="D2332" s="63">
        <f t="shared" si="270"/>
        <v>2213</v>
      </c>
      <c r="E2332" s="117">
        <f t="shared" si="271"/>
        <v>2069.5</v>
      </c>
      <c r="F2332" s="104">
        <f t="shared" si="272"/>
        <v>4.5450082036958675E-2</v>
      </c>
      <c r="G2332" s="52">
        <v>42873.20502893519</v>
      </c>
      <c r="H2332" s="3">
        <v>0.28115396526379421</v>
      </c>
      <c r="I2332" s="4">
        <v>-7.20879719584335E-2</v>
      </c>
      <c r="J2332" s="63">
        <f t="shared" si="273"/>
        <v>1655</v>
      </c>
      <c r="K2332" s="117">
        <f t="shared" si="274"/>
        <v>1653.5</v>
      </c>
      <c r="L2332" s="104">
        <f t="shared" si="275"/>
        <v>-0.30498418691182549</v>
      </c>
    </row>
    <row r="2333" spans="1:12">
      <c r="A2333" s="52">
        <v>42872.892644675929</v>
      </c>
      <c r="B2333" s="3">
        <v>-0.1641970106720094</v>
      </c>
      <c r="C2333" s="4">
        <v>0.19090898828234434</v>
      </c>
      <c r="D2333" s="63">
        <f t="shared" si="270"/>
        <v>1699</v>
      </c>
      <c r="E2333" s="117">
        <f t="shared" si="271"/>
        <v>1763</v>
      </c>
      <c r="F2333" s="104">
        <f t="shared" si="272"/>
        <v>7.6133473938918131E-2</v>
      </c>
      <c r="G2333" s="52">
        <v>42873.205144675929</v>
      </c>
      <c r="H2333" s="3">
        <v>0.52634664624652727</v>
      </c>
      <c r="I2333" s="4">
        <v>0.10998684666979731</v>
      </c>
      <c r="J2333" s="63">
        <f t="shared" si="273"/>
        <v>1807</v>
      </c>
      <c r="K2333" s="117">
        <f t="shared" si="274"/>
        <v>2140</v>
      </c>
      <c r="L2333" s="104">
        <f t="shared" si="275"/>
        <v>-2.015510068580377E-2</v>
      </c>
    </row>
    <row r="2334" spans="1:12">
      <c r="A2334" s="52">
        <v>42872.892760416667</v>
      </c>
      <c r="B2334" s="3">
        <v>-0.10699568609141112</v>
      </c>
      <c r="C2334" s="4">
        <v>0.8585166565858573</v>
      </c>
      <c r="D2334" s="63">
        <f t="shared" si="270"/>
        <v>1780</v>
      </c>
      <c r="E2334" s="117">
        <f t="shared" si="271"/>
        <v>2487.5</v>
      </c>
      <c r="F2334" s="104">
        <f t="shared" si="272"/>
        <v>0.3799588811155043</v>
      </c>
      <c r="G2334" s="52">
        <v>42873.205260416667</v>
      </c>
      <c r="H2334" s="3">
        <v>0.67358022916353333</v>
      </c>
      <c r="I2334" s="4">
        <v>0.33252273610430166</v>
      </c>
      <c r="J2334" s="63">
        <f t="shared" si="273"/>
        <v>1901</v>
      </c>
      <c r="K2334" s="117">
        <f t="shared" si="274"/>
        <v>2304.5</v>
      </c>
      <c r="L2334" s="104">
        <f t="shared" si="275"/>
        <v>-0.43847162864272726</v>
      </c>
    </row>
    <row r="2335" spans="1:12">
      <c r="A2335" s="52">
        <v>42872.892876157406</v>
      </c>
      <c r="B2335" s="3">
        <v>-0.52475092712084093</v>
      </c>
      <c r="C2335" s="4">
        <v>0.10998684666979731</v>
      </c>
      <c r="D2335" s="63">
        <f t="shared" si="270"/>
        <v>940</v>
      </c>
      <c r="E2335" s="117">
        <f t="shared" si="271"/>
        <v>1519</v>
      </c>
      <c r="F2335" s="104">
        <f t="shared" si="272"/>
        <v>0.43581010215538685</v>
      </c>
      <c r="G2335" s="52">
        <v>42873.205376157406</v>
      </c>
      <c r="H2335" s="3">
        <v>0.93807446558204521</v>
      </c>
      <c r="I2335" s="4">
        <v>-5.1857436555296739E-2</v>
      </c>
      <c r="J2335" s="63">
        <f t="shared" si="273"/>
        <v>2046</v>
      </c>
      <c r="K2335" s="117">
        <f t="shared" si="274"/>
        <v>1741</v>
      </c>
      <c r="L2335" s="104">
        <f t="shared" si="275"/>
        <v>-0.29371816287727309</v>
      </c>
    </row>
    <row r="2336" spans="1:12">
      <c r="A2336" s="52">
        <v>42872.892991898145</v>
      </c>
      <c r="B2336" s="3">
        <v>-0.29455972254880447</v>
      </c>
      <c r="C2336" s="4">
        <v>0.21113952368548111</v>
      </c>
      <c r="D2336" s="63">
        <f t="shared" si="270"/>
        <v>1499</v>
      </c>
      <c r="E2336" s="117">
        <f t="shared" si="271"/>
        <v>1816</v>
      </c>
      <c r="F2336" s="104">
        <f t="shared" si="272"/>
        <v>-0.4519355528742946</v>
      </c>
      <c r="G2336" s="52">
        <v>42873.205491898145</v>
      </c>
      <c r="H2336" s="3">
        <v>-0.14263852455319587</v>
      </c>
      <c r="I2336" s="4">
        <v>-7.20879719584335E-2</v>
      </c>
      <c r="J2336" s="63">
        <f t="shared" si="273"/>
        <v>1325</v>
      </c>
      <c r="K2336" s="117">
        <f t="shared" si="274"/>
        <v>1653.5</v>
      </c>
      <c r="L2336" s="104">
        <f t="shared" si="275"/>
        <v>-0.51511657374245068</v>
      </c>
    </row>
    <row r="2337" spans="1:12">
      <c r="A2337" s="52">
        <v>42872.893107638884</v>
      </c>
      <c r="B2337" s="3">
        <v>-0.3161334639514935</v>
      </c>
      <c r="C2337" s="4">
        <v>0.29206166529802813</v>
      </c>
      <c r="D2337" s="63">
        <f t="shared" si="270"/>
        <v>1462</v>
      </c>
      <c r="E2337" s="117">
        <f t="shared" si="271"/>
        <v>2008</v>
      </c>
      <c r="F2337" s="104">
        <f t="shared" si="272"/>
        <v>-0.73868733690137822</v>
      </c>
      <c r="G2337" s="52">
        <v>42873.205607638884</v>
      </c>
      <c r="H2337" s="3">
        <v>1.0038812196226781</v>
      </c>
      <c r="I2337" s="4">
        <v>0.25160059449175465</v>
      </c>
      <c r="J2337" s="63">
        <f t="shared" si="273"/>
        <v>2075</v>
      </c>
      <c r="K2337" s="117">
        <f t="shared" si="274"/>
        <v>2275</v>
      </c>
      <c r="L2337" s="104">
        <f t="shared" si="275"/>
        <v>-0.1100563821831142</v>
      </c>
    </row>
    <row r="2338" spans="1:12">
      <c r="A2338" s="52">
        <v>42872.893223379629</v>
      </c>
      <c r="B2338" s="3">
        <v>0.21060646174824613</v>
      </c>
      <c r="C2338" s="4">
        <v>4.9295240460387052E-2</v>
      </c>
      <c r="D2338" s="63">
        <f t="shared" si="270"/>
        <v>2084</v>
      </c>
      <c r="E2338" s="117">
        <f t="shared" si="271"/>
        <v>1304.5</v>
      </c>
      <c r="F2338" s="104">
        <f t="shared" si="272"/>
        <v>-0.55364396580094666</v>
      </c>
      <c r="G2338" s="52">
        <v>42873.205723379629</v>
      </c>
      <c r="H2338" s="3">
        <v>0.27641052267538962</v>
      </c>
      <c r="I2338" s="4">
        <v>4.9295240460387052E-2</v>
      </c>
      <c r="J2338" s="63">
        <f t="shared" si="273"/>
        <v>1652</v>
      </c>
      <c r="K2338" s="117">
        <f t="shared" si="274"/>
        <v>2037</v>
      </c>
      <c r="L2338" s="104">
        <f t="shared" si="275"/>
        <v>0.27564918358148199</v>
      </c>
    </row>
    <row r="2339" spans="1:12">
      <c r="A2339" s="52">
        <v>42872.893339120375</v>
      </c>
      <c r="B2339" s="3">
        <v>-0.14780357347265316</v>
      </c>
      <c r="C2339" s="4">
        <v>0.19090898828234434</v>
      </c>
      <c r="D2339" s="63">
        <f t="shared" si="270"/>
        <v>1732</v>
      </c>
      <c r="E2339" s="117">
        <f t="shared" si="271"/>
        <v>1763</v>
      </c>
      <c r="F2339" s="104">
        <f t="shared" si="272"/>
        <v>-0.56117063952279667</v>
      </c>
      <c r="G2339" s="52">
        <v>42873.205839120375</v>
      </c>
      <c r="H2339" s="3">
        <v>-0.6556922897373213</v>
      </c>
      <c r="I2339" s="4">
        <v>-1.1396365749024967E-2</v>
      </c>
      <c r="J2339" s="63">
        <f t="shared" si="273"/>
        <v>670</v>
      </c>
      <c r="K2339" s="117">
        <f t="shared" si="274"/>
        <v>1846.5</v>
      </c>
      <c r="L2339" s="104">
        <f t="shared" si="275"/>
        <v>0.63902886781114199</v>
      </c>
    </row>
    <row r="2340" spans="1:12">
      <c r="A2340" s="52">
        <v>42872.893454861114</v>
      </c>
      <c r="B2340" s="3">
        <v>-0.39530507130643927</v>
      </c>
      <c r="C2340" s="4">
        <v>-0.17324064897411903</v>
      </c>
      <c r="D2340" s="63">
        <f t="shared" si="270"/>
        <v>1298</v>
      </c>
      <c r="E2340" s="117">
        <f t="shared" si="271"/>
        <v>381.5</v>
      </c>
      <c r="F2340" s="104">
        <f t="shared" si="272"/>
        <v>-0.50538546851481037</v>
      </c>
      <c r="G2340" s="52">
        <v>42873.205954861114</v>
      </c>
      <c r="H2340" s="3">
        <v>-0.64222304292290577</v>
      </c>
      <c r="I2340" s="4">
        <v>8.8341696541135353E-3</v>
      </c>
      <c r="J2340" s="63">
        <f t="shared" si="273"/>
        <v>691</v>
      </c>
      <c r="K2340" s="117">
        <f t="shared" si="274"/>
        <v>1934.5</v>
      </c>
      <c r="L2340" s="104">
        <f t="shared" si="275"/>
        <v>-0.55682125910967151</v>
      </c>
    </row>
    <row r="2341" spans="1:12">
      <c r="A2341" s="52">
        <v>42872.893570601853</v>
      </c>
      <c r="B2341" s="3">
        <v>0.37403406335432232</v>
      </c>
      <c r="C2341" s="4">
        <v>0.21113952368548111</v>
      </c>
      <c r="D2341" s="63">
        <f t="shared" si="270"/>
        <v>2219</v>
      </c>
      <c r="E2341" s="117">
        <f t="shared" si="271"/>
        <v>1816</v>
      </c>
      <c r="F2341" s="104">
        <f t="shared" si="272"/>
        <v>-8.1655952035826707E-2</v>
      </c>
      <c r="G2341" s="52">
        <v>42873.206070601853</v>
      </c>
      <c r="H2341" s="3">
        <v>-0.34922049864851157</v>
      </c>
      <c r="I2341" s="4">
        <v>2.9064705057250291E-2</v>
      </c>
      <c r="J2341" s="63">
        <f t="shared" si="273"/>
        <v>1145</v>
      </c>
      <c r="K2341" s="117">
        <f t="shared" si="274"/>
        <v>1989.5</v>
      </c>
      <c r="L2341" s="104">
        <f t="shared" si="275"/>
        <v>-0.15551943930867487</v>
      </c>
    </row>
    <row r="2342" spans="1:12">
      <c r="A2342" s="52">
        <v>42872.893686342592</v>
      </c>
      <c r="B2342" s="3">
        <v>-0.31974053339528069</v>
      </c>
      <c r="C2342" s="4">
        <v>0.29206166529802813</v>
      </c>
      <c r="D2342" s="63">
        <f t="shared" si="270"/>
        <v>1452</v>
      </c>
      <c r="E2342" s="117">
        <f t="shared" si="271"/>
        <v>2008</v>
      </c>
      <c r="F2342" s="104">
        <f t="shared" si="272"/>
        <v>0.67095389535024763</v>
      </c>
      <c r="G2342" s="52">
        <v>42873.206186342592</v>
      </c>
      <c r="H2342" s="3">
        <v>-0.53578953298332943</v>
      </c>
      <c r="I2342" s="4">
        <v>6.9525775863523806E-2</v>
      </c>
      <c r="J2342" s="63">
        <f t="shared" si="273"/>
        <v>893</v>
      </c>
      <c r="K2342" s="117">
        <f t="shared" si="274"/>
        <v>2076.5</v>
      </c>
      <c r="L2342" s="104">
        <f t="shared" si="275"/>
        <v>0.3966320884141239</v>
      </c>
    </row>
    <row r="2343" spans="1:12">
      <c r="A2343" s="52">
        <v>42872.89380208333</v>
      </c>
      <c r="B2343" s="3">
        <v>-0.35762061731616951</v>
      </c>
      <c r="C2343" s="4">
        <v>0.10998684666979731</v>
      </c>
      <c r="D2343" s="63">
        <f t="shared" si="270"/>
        <v>1383</v>
      </c>
      <c r="E2343" s="117">
        <f t="shared" si="271"/>
        <v>1519</v>
      </c>
      <c r="F2343" s="104">
        <f t="shared" si="272"/>
        <v>0.52758298143560434</v>
      </c>
      <c r="G2343" s="52">
        <v>42873.20630208333</v>
      </c>
      <c r="H2343" s="3">
        <v>-0.67040213786547653</v>
      </c>
      <c r="I2343" s="4">
        <v>0.15044791747607084</v>
      </c>
      <c r="J2343" s="63">
        <f t="shared" si="273"/>
        <v>645</v>
      </c>
      <c r="K2343" s="117">
        <f t="shared" si="274"/>
        <v>2188</v>
      </c>
      <c r="L2343" s="104">
        <f t="shared" si="275"/>
        <v>0.23692391841736996</v>
      </c>
    </row>
    <row r="2344" spans="1:12">
      <c r="A2344" s="52">
        <v>42872.893917824069</v>
      </c>
      <c r="B2344" s="3">
        <v>-0.10166337385505202</v>
      </c>
      <c r="C2344" s="4">
        <v>2.9064705057250291E-2</v>
      </c>
      <c r="D2344" s="63">
        <f t="shared" si="270"/>
        <v>1784</v>
      </c>
      <c r="E2344" s="117">
        <f t="shared" si="271"/>
        <v>1226.5</v>
      </c>
      <c r="F2344" s="104">
        <f t="shared" si="272"/>
        <v>9.6661441608765809E-3</v>
      </c>
      <c r="G2344" s="52">
        <v>42873.206417824069</v>
      </c>
      <c r="H2344" s="3">
        <v>-0.57123001463672496</v>
      </c>
      <c r="I2344" s="4">
        <v>0.21113952368548111</v>
      </c>
      <c r="J2344" s="63">
        <f t="shared" si="273"/>
        <v>829</v>
      </c>
      <c r="K2344" s="117">
        <f t="shared" si="274"/>
        <v>2246</v>
      </c>
      <c r="L2344" s="104">
        <f t="shared" si="275"/>
        <v>-0.41571915430776479</v>
      </c>
    </row>
    <row r="2345" spans="1:12">
      <c r="A2345" s="52">
        <v>42872.894033564815</v>
      </c>
      <c r="B2345" s="3">
        <v>0.48884660132504193</v>
      </c>
      <c r="C2345" s="4">
        <v>0.15044791747607084</v>
      </c>
      <c r="D2345" s="63">
        <f t="shared" si="270"/>
        <v>2273</v>
      </c>
      <c r="E2345" s="117">
        <f t="shared" si="271"/>
        <v>1659</v>
      </c>
      <c r="F2345" s="104">
        <f t="shared" si="272"/>
        <v>0.1140247120978212</v>
      </c>
      <c r="G2345" s="52">
        <v>42873.206533564815</v>
      </c>
      <c r="H2345" s="3">
        <v>-0.43748880348398916</v>
      </c>
      <c r="I2345" s="4">
        <v>2.9064705057250291E-2</v>
      </c>
      <c r="J2345" s="63">
        <f t="shared" si="273"/>
        <v>1044</v>
      </c>
      <c r="K2345" s="117">
        <f t="shared" si="274"/>
        <v>1989.5</v>
      </c>
      <c r="L2345" s="104">
        <f t="shared" si="275"/>
        <v>-0.45244233878599632</v>
      </c>
    </row>
    <row r="2346" spans="1:12">
      <c r="A2346" s="52">
        <v>42872.894149305561</v>
      </c>
      <c r="B2346" s="3">
        <v>-0.51585984752125658</v>
      </c>
      <c r="C2346" s="4">
        <v>-0.11254904276470701</v>
      </c>
      <c r="D2346" s="63">
        <f t="shared" si="270"/>
        <v>959</v>
      </c>
      <c r="E2346" s="117">
        <f t="shared" si="271"/>
        <v>618.5</v>
      </c>
      <c r="F2346" s="104">
        <f t="shared" si="272"/>
        <v>-0.79882582057475082</v>
      </c>
      <c r="G2346" s="52">
        <v>42873.206649305561</v>
      </c>
      <c r="H2346" s="3">
        <v>-0.26810304107409411</v>
      </c>
      <c r="I2346" s="4">
        <v>-0.21370171978039254</v>
      </c>
      <c r="J2346" s="63">
        <f t="shared" si="273"/>
        <v>1226</v>
      </c>
      <c r="K2346" s="117">
        <f t="shared" si="274"/>
        <v>909</v>
      </c>
      <c r="L2346" s="104">
        <f t="shared" si="275"/>
        <v>-9.0915785553758233E-2</v>
      </c>
    </row>
    <row r="2347" spans="1:12">
      <c r="A2347" s="52">
        <v>42872.8942650463</v>
      </c>
      <c r="B2347" s="3">
        <v>-5.3682403260146228E-2</v>
      </c>
      <c r="C2347" s="4">
        <v>4.9295240460387052E-2</v>
      </c>
      <c r="D2347" s="63">
        <f t="shared" si="270"/>
        <v>1857</v>
      </c>
      <c r="E2347" s="117">
        <f t="shared" si="271"/>
        <v>1304.5</v>
      </c>
      <c r="F2347" s="104">
        <f t="shared" si="272"/>
        <v>-0.9015641572763573</v>
      </c>
      <c r="G2347" s="52">
        <v>42873.2067650463</v>
      </c>
      <c r="H2347" s="3">
        <v>-0.25628081220477267</v>
      </c>
      <c r="I2347" s="4">
        <v>-0.23393225518352931</v>
      </c>
      <c r="J2347" s="63">
        <f t="shared" si="273"/>
        <v>1237</v>
      </c>
      <c r="K2347" s="117">
        <f t="shared" si="274"/>
        <v>789</v>
      </c>
      <c r="L2347" s="104">
        <f t="shared" si="275"/>
        <v>-0.17234313121280156</v>
      </c>
    </row>
    <row r="2348" spans="1:12">
      <c r="A2348" s="52">
        <v>42872.894380787038</v>
      </c>
      <c r="B2348" s="3">
        <v>0.36025705027303034</v>
      </c>
      <c r="C2348" s="4">
        <v>-9.2318507361571989E-2</v>
      </c>
      <c r="D2348" s="63">
        <f t="shared" si="270"/>
        <v>2207</v>
      </c>
      <c r="E2348" s="117">
        <f t="shared" si="271"/>
        <v>676</v>
      </c>
      <c r="F2348" s="104">
        <f t="shared" si="272"/>
        <v>-0.8504546821451614</v>
      </c>
      <c r="G2348" s="52">
        <v>42873.206880787038</v>
      </c>
      <c r="H2348" s="3">
        <v>-0.38567679093551493</v>
      </c>
      <c r="I2348" s="4">
        <v>8.8341696541135353E-3</v>
      </c>
      <c r="J2348" s="63">
        <f t="shared" si="273"/>
        <v>1105</v>
      </c>
      <c r="K2348" s="117">
        <f t="shared" si="274"/>
        <v>1934.5</v>
      </c>
      <c r="L2348" s="104">
        <f t="shared" si="275"/>
        <v>0.57736596106133564</v>
      </c>
    </row>
    <row r="2349" spans="1:12">
      <c r="A2349" s="52">
        <v>42872.894496527777</v>
      </c>
      <c r="B2349" s="3">
        <v>-0.29187245929909633</v>
      </c>
      <c r="C2349" s="4">
        <v>-5.1857436555296739E-2</v>
      </c>
      <c r="D2349" s="63">
        <f t="shared" si="270"/>
        <v>1505</v>
      </c>
      <c r="E2349" s="117">
        <f t="shared" si="271"/>
        <v>874.5</v>
      </c>
      <c r="F2349" s="104">
        <f t="shared" si="272"/>
        <v>-0.45889481913859753</v>
      </c>
      <c r="G2349" s="52">
        <v>42873.206996527777</v>
      </c>
      <c r="H2349" s="3">
        <v>-0.57813393750171782</v>
      </c>
      <c r="I2349" s="4">
        <v>-0.23393225518352931</v>
      </c>
      <c r="J2349" s="63">
        <f t="shared" si="273"/>
        <v>815</v>
      </c>
      <c r="K2349" s="117">
        <f t="shared" si="274"/>
        <v>789</v>
      </c>
      <c r="L2349" s="104">
        <f t="shared" si="275"/>
        <v>-5.8897833122868393E-2</v>
      </c>
    </row>
    <row r="2350" spans="1:12">
      <c r="A2350" s="52">
        <v>42872.894612268516</v>
      </c>
      <c r="B2350" s="3">
        <v>0.10850491815872945</v>
      </c>
      <c r="C2350" s="4">
        <v>2.9064705057250291E-2</v>
      </c>
      <c r="D2350" s="63">
        <f t="shared" si="270"/>
        <v>2013</v>
      </c>
      <c r="E2350" s="117">
        <f t="shared" si="271"/>
        <v>1226.5</v>
      </c>
      <c r="F2350" s="104">
        <f t="shared" si="272"/>
        <v>6.2748146383035455E-2</v>
      </c>
      <c r="G2350" s="52">
        <v>42873.207112268516</v>
      </c>
      <c r="H2350" s="3">
        <v>-0.62590527131609541</v>
      </c>
      <c r="I2350" s="4">
        <v>-0.15301011357098052</v>
      </c>
      <c r="J2350" s="63">
        <f t="shared" si="273"/>
        <v>721</v>
      </c>
      <c r="K2350" s="117">
        <f t="shared" si="274"/>
        <v>1290</v>
      </c>
      <c r="L2350" s="104">
        <f t="shared" si="275"/>
        <v>-0.27314391395714677</v>
      </c>
    </row>
    <row r="2351" spans="1:12">
      <c r="A2351" s="52">
        <v>42872.894728009254</v>
      </c>
      <c r="B2351" s="3">
        <v>-0.31501421366084598</v>
      </c>
      <c r="C2351" s="4">
        <v>0.13021738207293407</v>
      </c>
      <c r="D2351" s="63">
        <f t="shared" si="270"/>
        <v>1466</v>
      </c>
      <c r="E2351" s="117">
        <f t="shared" si="271"/>
        <v>1594</v>
      </c>
      <c r="F2351" s="104">
        <f t="shared" si="272"/>
        <v>-0.15295319781163591</v>
      </c>
      <c r="G2351" s="52">
        <v>42873.207228009254</v>
      </c>
      <c r="H2351" s="3">
        <v>-0.60059563913268854</v>
      </c>
      <c r="I2351" s="4">
        <v>-0.15301011357098226</v>
      </c>
      <c r="J2351" s="63">
        <f t="shared" si="273"/>
        <v>776</v>
      </c>
      <c r="K2351" s="117">
        <f t="shared" si="274"/>
        <v>1226.5</v>
      </c>
      <c r="L2351" s="104">
        <f t="shared" si="275"/>
        <v>-4.9959603221434626E-2</v>
      </c>
    </row>
    <row r="2352" spans="1:12">
      <c r="A2352" s="52">
        <v>42872.89484375</v>
      </c>
      <c r="B2352" s="3">
        <v>-0.48356553650375472</v>
      </c>
      <c r="C2352" s="4">
        <v>-3.1626901152159978E-2</v>
      </c>
      <c r="D2352" s="63">
        <f t="shared" si="270"/>
        <v>1068</v>
      </c>
      <c r="E2352" s="117">
        <f t="shared" si="271"/>
        <v>956.5</v>
      </c>
      <c r="F2352" s="104">
        <f t="shared" si="272"/>
        <v>-0.16880581672046302</v>
      </c>
      <c r="G2352" s="52">
        <v>42873.20734375</v>
      </c>
      <c r="H2352" s="3">
        <v>-0.5419232677818705</v>
      </c>
      <c r="I2352" s="4">
        <v>-1.1396365749023222E-2</v>
      </c>
      <c r="J2352" s="63">
        <f t="shared" si="273"/>
        <v>882</v>
      </c>
      <c r="K2352" s="117">
        <f t="shared" si="274"/>
        <v>1877.5</v>
      </c>
      <c r="L2352" s="104">
        <f t="shared" si="275"/>
        <v>-0.25714970067249215</v>
      </c>
    </row>
    <row r="2353" spans="1:12">
      <c r="A2353" s="52">
        <v>42872.894959490746</v>
      </c>
      <c r="B2353" s="3">
        <v>8.5897037029519244E-2</v>
      </c>
      <c r="C2353" s="4">
        <v>6.9525775863523806E-2</v>
      </c>
      <c r="D2353" s="63">
        <f t="shared" si="270"/>
        <v>1996</v>
      </c>
      <c r="E2353" s="117">
        <f t="shared" si="271"/>
        <v>1373.5</v>
      </c>
      <c r="F2353" s="104">
        <f t="shared" si="272"/>
        <v>-0.24288035005534359</v>
      </c>
      <c r="G2353" s="52">
        <v>42873.207459490746</v>
      </c>
      <c r="H2353" s="3">
        <v>-0.5789881199422815</v>
      </c>
      <c r="I2353" s="4">
        <v>-0.27439332598980282</v>
      </c>
      <c r="J2353" s="63">
        <f t="shared" si="273"/>
        <v>814</v>
      </c>
      <c r="K2353" s="117">
        <f t="shared" si="274"/>
        <v>546</v>
      </c>
      <c r="L2353" s="104">
        <f t="shared" si="275"/>
        <v>-0.17894219655105528</v>
      </c>
    </row>
    <row r="2354" spans="1:12">
      <c r="A2354" s="52">
        <v>42872.895075231485</v>
      </c>
      <c r="B2354" s="3">
        <v>-0.4392343051124023</v>
      </c>
      <c r="C2354" s="4">
        <v>0.23137005908861785</v>
      </c>
      <c r="D2354" s="63">
        <f t="shared" si="270"/>
        <v>1207</v>
      </c>
      <c r="E2354" s="117">
        <f t="shared" si="271"/>
        <v>1873</v>
      </c>
      <c r="F2354" s="104">
        <f t="shared" si="272"/>
        <v>0.39439874933382768</v>
      </c>
      <c r="G2354" s="52">
        <v>42873.207575231485</v>
      </c>
      <c r="H2354" s="3">
        <v>-0.60004899092202546</v>
      </c>
      <c r="I2354" s="4">
        <v>-0.17324064897411903</v>
      </c>
      <c r="J2354" s="63">
        <f t="shared" si="273"/>
        <v>777</v>
      </c>
      <c r="K2354" s="117">
        <f t="shared" si="274"/>
        <v>1139</v>
      </c>
      <c r="L2354" s="104">
        <f t="shared" si="275"/>
        <v>-0.17511100500934226</v>
      </c>
    </row>
    <row r="2355" spans="1:12">
      <c r="A2355" s="52">
        <v>42872.895190972224</v>
      </c>
      <c r="B2355" s="3">
        <v>-0.51916138605911266</v>
      </c>
      <c r="C2355" s="4">
        <v>0.13021738207293407</v>
      </c>
      <c r="D2355" s="63">
        <f t="shared" si="270"/>
        <v>955</v>
      </c>
      <c r="E2355" s="117">
        <f t="shared" si="271"/>
        <v>1594</v>
      </c>
      <c r="F2355" s="104">
        <f t="shared" si="272"/>
        <v>0.42697087020439745</v>
      </c>
      <c r="G2355" s="52">
        <v>42873.207690972224</v>
      </c>
      <c r="H2355" s="3">
        <v>-0.6018338731300612</v>
      </c>
      <c r="I2355" s="4">
        <v>4.9295240460387052E-2</v>
      </c>
      <c r="J2355" s="63">
        <f t="shared" si="273"/>
        <v>772</v>
      </c>
      <c r="K2355" s="117">
        <f t="shared" si="274"/>
        <v>2037</v>
      </c>
      <c r="L2355" s="104">
        <f t="shared" si="275"/>
        <v>1</v>
      </c>
    </row>
    <row r="2356" spans="1:12">
      <c r="A2356" s="52">
        <v>42872.895306712962</v>
      </c>
      <c r="B2356" s="3">
        <v>-0.60243988579793795</v>
      </c>
      <c r="C2356" s="4">
        <v>0.4943670193293957</v>
      </c>
      <c r="D2356" s="63">
        <f t="shared" si="270"/>
        <v>704.5</v>
      </c>
      <c r="E2356" s="117">
        <f t="shared" si="271"/>
        <v>2295</v>
      </c>
      <c r="F2356" s="104">
        <f t="shared" si="272"/>
        <v>0.63867438228652718</v>
      </c>
      <c r="G2356" s="52">
        <v>42873.207806712962</v>
      </c>
      <c r="H2356" s="3">
        <v>-0.55769536535833919</v>
      </c>
      <c r="I2356" s="4">
        <v>-9.2318507361571989E-2</v>
      </c>
      <c r="J2356" s="63">
        <f t="shared" si="273"/>
        <v>855</v>
      </c>
      <c r="K2356" s="117">
        <f t="shared" si="274"/>
        <v>1527</v>
      </c>
      <c r="L2356" s="104" t="e">
        <f t="shared" si="275"/>
        <v>#DIV/0!</v>
      </c>
    </row>
    <row r="2357" spans="1:12">
      <c r="A2357" s="52">
        <v>42872.895422453701</v>
      </c>
      <c r="B2357" s="3">
        <v>-3.6468569520040857E-2</v>
      </c>
      <c r="C2357" s="4">
        <v>0.83828612118272228</v>
      </c>
      <c r="D2357" s="63">
        <f t="shared" si="270"/>
        <v>1879</v>
      </c>
      <c r="E2357" s="117">
        <f t="shared" si="271"/>
        <v>2482.5</v>
      </c>
      <c r="F2357" s="104">
        <f t="shared" si="272"/>
        <v>0.47610411991135804</v>
      </c>
      <c r="G2357" s="52">
        <v>42873.207922453701</v>
      </c>
      <c r="H2357" s="3">
        <v>-0.41089325940770449</v>
      </c>
      <c r="I2357" s="4">
        <v>0.13021738207293407</v>
      </c>
      <c r="J2357" s="63">
        <f t="shared" si="273"/>
        <v>1076</v>
      </c>
      <c r="K2357" s="117">
        <f t="shared" si="274"/>
        <v>2166</v>
      </c>
      <c r="L2357" s="104" t="e">
        <f t="shared" si="275"/>
        <v>#DIV/0!</v>
      </c>
    </row>
    <row r="2358" spans="1:12">
      <c r="A2358" s="52">
        <v>42872.89553819444</v>
      </c>
      <c r="B2358" s="3">
        <v>-0.1301854993694303</v>
      </c>
      <c r="C2358" s="4">
        <v>-7.20879719584335E-2</v>
      </c>
      <c r="D2358" s="63">
        <f t="shared" si="270"/>
        <v>1756</v>
      </c>
      <c r="E2358" s="117">
        <f t="shared" si="271"/>
        <v>792.5</v>
      </c>
      <c r="F2358" s="104">
        <f t="shared" si="272"/>
        <v>0.81008899465616147</v>
      </c>
      <c r="G2358" s="52">
        <v>42873.20803819444</v>
      </c>
      <c r="H2358" s="3">
        <v>-0.29745712143504183</v>
      </c>
      <c r="I2358" s="4">
        <v>-9.2318507361570254E-2</v>
      </c>
      <c r="J2358" s="63">
        <f t="shared" si="273"/>
        <v>1189</v>
      </c>
      <c r="K2358" s="117">
        <f t="shared" si="274"/>
        <v>1574</v>
      </c>
      <c r="L2358" s="104" t="e">
        <f t="shared" si="275"/>
        <v>#DIV/0!</v>
      </c>
    </row>
    <row r="2359" spans="1:12">
      <c r="A2359" s="52">
        <v>42872.895653935186</v>
      </c>
      <c r="B2359" s="3">
        <v>0.24150929581351255</v>
      </c>
      <c r="C2359" s="4">
        <v>-3.1626901152159978E-2</v>
      </c>
      <c r="D2359" s="63">
        <f t="shared" si="270"/>
        <v>2109</v>
      </c>
      <c r="E2359" s="117">
        <f t="shared" si="271"/>
        <v>956.5</v>
      </c>
      <c r="F2359" s="104">
        <f t="shared" si="272"/>
        <v>0.76693557656566524</v>
      </c>
      <c r="G2359" s="52">
        <v>42873.208153935186</v>
      </c>
      <c r="H2359" s="3">
        <v>-0.13387611586271084</v>
      </c>
      <c r="I2359" s="4">
        <v>-0.21370171978039254</v>
      </c>
      <c r="J2359" s="63">
        <f t="shared" si="273"/>
        <v>1336</v>
      </c>
      <c r="K2359" s="117">
        <f t="shared" si="274"/>
        <v>909</v>
      </c>
      <c r="L2359" s="104" t="e">
        <f t="shared" si="275"/>
        <v>#DIV/0!</v>
      </c>
    </row>
    <row r="2360" spans="1:12">
      <c r="A2360" s="52">
        <v>42872.895769675932</v>
      </c>
      <c r="B2360" s="3">
        <v>-0.47330649378946987</v>
      </c>
      <c r="C2360" s="4">
        <v>-0.11254904276470701</v>
      </c>
      <c r="D2360" s="63">
        <f t="shared" si="270"/>
        <v>1103</v>
      </c>
      <c r="E2360" s="117">
        <f t="shared" si="271"/>
        <v>618.5</v>
      </c>
      <c r="F2360" s="104">
        <f t="shared" si="272"/>
        <v>0.86413694926357387</v>
      </c>
      <c r="G2360" s="52">
        <v>42873.208269675932</v>
      </c>
      <c r="H2360" s="3">
        <v>-0.27121839275994764</v>
      </c>
      <c r="I2360" s="4">
        <v>-9.2318507361570254E-2</v>
      </c>
      <c r="J2360" s="63">
        <f t="shared" si="273"/>
        <v>1223</v>
      </c>
      <c r="K2360" s="117">
        <f t="shared" si="274"/>
        <v>1574</v>
      </c>
      <c r="L2360" s="104" t="e">
        <f t="shared" si="275"/>
        <v>#DIV/0!</v>
      </c>
    </row>
    <row r="2361" spans="1:12">
      <c r="A2361" s="52">
        <v>42872.89588541667</v>
      </c>
      <c r="B2361" s="3">
        <v>-0.27633671152735512</v>
      </c>
      <c r="C2361" s="4">
        <v>8.975631126666056E-2</v>
      </c>
      <c r="D2361" s="63">
        <f t="shared" si="270"/>
        <v>1527</v>
      </c>
      <c r="E2361" s="117">
        <f t="shared" si="271"/>
        <v>1443</v>
      </c>
      <c r="F2361" s="104">
        <f t="shared" si="272"/>
        <v>0.54769446884379225</v>
      </c>
      <c r="G2361" s="52">
        <v>42873.20838541667</v>
      </c>
      <c r="H2361" s="3">
        <v>-0.52955206370767627</v>
      </c>
      <c r="I2361" s="4">
        <v>-7.20879719584335E-2</v>
      </c>
      <c r="J2361" s="63">
        <f t="shared" si="273"/>
        <v>903</v>
      </c>
      <c r="K2361" s="117">
        <f t="shared" si="274"/>
        <v>1653.5</v>
      </c>
      <c r="L2361" s="104" t="e">
        <f t="shared" si="275"/>
        <v>#DIV/0!</v>
      </c>
    </row>
    <row r="2362" spans="1:12">
      <c r="A2362" s="52">
        <v>42872.896001157409</v>
      </c>
      <c r="B2362" s="3">
        <v>-0.43194689124563984</v>
      </c>
      <c r="C2362" s="4">
        <v>0.41344487771684868</v>
      </c>
      <c r="D2362" s="63">
        <f t="shared" si="270"/>
        <v>1227</v>
      </c>
      <c r="E2362" s="117">
        <f t="shared" si="271"/>
        <v>2185.5</v>
      </c>
      <c r="F2362" s="104">
        <f t="shared" si="272"/>
        <v>0.57326872430703335</v>
      </c>
    </row>
    <row r="2363" spans="1:12">
      <c r="A2363" s="52">
        <v>42872.896116898148</v>
      </c>
      <c r="B2363" s="3">
        <v>-0.50580831024938888</v>
      </c>
      <c r="C2363" s="4">
        <v>-0.11254904276470701</v>
      </c>
      <c r="D2363" s="63">
        <f t="shared" si="270"/>
        <v>990</v>
      </c>
      <c r="E2363" s="117">
        <f t="shared" si="271"/>
        <v>618.5</v>
      </c>
      <c r="F2363" s="104">
        <f t="shared" si="272"/>
        <v>0.51146887884424908</v>
      </c>
    </row>
    <row r="2364" spans="1:12">
      <c r="A2364" s="52">
        <v>42872.896232638886</v>
      </c>
      <c r="B2364" s="3">
        <v>-0.34407676942017951</v>
      </c>
      <c r="C2364" s="4">
        <v>0.1706784528792076</v>
      </c>
      <c r="D2364" s="63">
        <f t="shared" si="270"/>
        <v>1404</v>
      </c>
      <c r="E2364" s="117">
        <f t="shared" si="271"/>
        <v>1711.5</v>
      </c>
      <c r="F2364" s="104">
        <f t="shared" si="272"/>
        <v>0.30628594043476232</v>
      </c>
    </row>
    <row r="2365" spans="1:12">
      <c r="A2365" s="52">
        <v>42872.896348379625</v>
      </c>
      <c r="B2365" s="3">
        <v>-0.64845595754061569</v>
      </c>
      <c r="C2365" s="4">
        <v>0.47413648392625896</v>
      </c>
      <c r="D2365" s="63">
        <f t="shared" si="270"/>
        <v>548</v>
      </c>
      <c r="E2365" s="117">
        <f t="shared" si="271"/>
        <v>2270.5</v>
      </c>
      <c r="F2365" s="104">
        <f t="shared" si="272"/>
        <v>-0.38567406236305768</v>
      </c>
    </row>
    <row r="2366" spans="1:12">
      <c r="A2366" s="52">
        <v>42872.896464120371</v>
      </c>
      <c r="B2366" s="3">
        <v>-0.48850222584000957</v>
      </c>
      <c r="C2366" s="4">
        <v>-3.1626901152159978E-2</v>
      </c>
      <c r="D2366" s="63">
        <f t="shared" si="270"/>
        <v>1047</v>
      </c>
      <c r="E2366" s="117">
        <f t="shared" si="271"/>
        <v>956.5</v>
      </c>
      <c r="F2366" s="104">
        <f t="shared" si="272"/>
        <v>-0.16848961904278692</v>
      </c>
    </row>
    <row r="2367" spans="1:12">
      <c r="A2367" s="52">
        <v>42872.89657986111</v>
      </c>
      <c r="B2367" s="3">
        <v>-0.11231467072046319</v>
      </c>
      <c r="C2367" s="4">
        <v>0.29206166529802813</v>
      </c>
      <c r="D2367" s="63">
        <f t="shared" si="270"/>
        <v>1777</v>
      </c>
      <c r="E2367" s="117">
        <f t="shared" si="271"/>
        <v>2008</v>
      </c>
      <c r="F2367" s="104">
        <f t="shared" si="272"/>
        <v>-0.48187381065234342</v>
      </c>
    </row>
    <row r="2368" spans="1:12">
      <c r="A2368" s="52">
        <v>42872.896695601856</v>
      </c>
      <c r="B2368" s="3">
        <v>-0.48239814341420384</v>
      </c>
      <c r="C2368" s="4">
        <v>-1.1396365749023222E-2</v>
      </c>
      <c r="D2368" s="63">
        <f t="shared" si="270"/>
        <v>1073</v>
      </c>
      <c r="E2368" s="117">
        <f t="shared" si="271"/>
        <v>1048</v>
      </c>
      <c r="F2368" s="104">
        <f t="shared" si="272"/>
        <v>-0.85285244665626803</v>
      </c>
    </row>
    <row r="2369" spans="1:6">
      <c r="A2369" s="52">
        <v>42872.896811342594</v>
      </c>
      <c r="B2369" s="3">
        <v>-0.40099947594636781</v>
      </c>
      <c r="C2369" s="4">
        <v>-0.11254904276470701</v>
      </c>
      <c r="D2369" s="63">
        <f t="shared" si="270"/>
        <v>1286</v>
      </c>
      <c r="E2369" s="117">
        <f t="shared" si="271"/>
        <v>618.5</v>
      </c>
      <c r="F2369" s="104">
        <f t="shared" si="272"/>
        <v>-0.95949055290581442</v>
      </c>
    </row>
    <row r="2370" spans="1:6">
      <c r="A2370" s="52">
        <v>42872.896927083333</v>
      </c>
      <c r="B2370" s="3">
        <v>-0.45914941372664236</v>
      </c>
      <c r="C2370" s="4">
        <v>-3.1626901152159978E-2</v>
      </c>
      <c r="D2370" s="63">
        <f t="shared" si="270"/>
        <v>1139</v>
      </c>
      <c r="E2370" s="117">
        <f t="shared" si="271"/>
        <v>956.5</v>
      </c>
      <c r="F2370" s="104">
        <f t="shared" si="272"/>
        <v>-0.80684976517800955</v>
      </c>
    </row>
    <row r="2371" spans="1:6">
      <c r="A2371" s="52">
        <v>42872.897042824072</v>
      </c>
      <c r="B2371" s="3">
        <v>-0.45500826920748194</v>
      </c>
      <c r="C2371" s="4">
        <v>-9.2318507361570254E-2</v>
      </c>
      <c r="D2371" s="63">
        <f t="shared" si="270"/>
        <v>1157</v>
      </c>
      <c r="E2371" s="117">
        <f t="shared" si="271"/>
        <v>719</v>
      </c>
      <c r="F2371" s="104">
        <f t="shared" si="272"/>
        <v>-0.61773366395253382</v>
      </c>
    </row>
    <row r="2372" spans="1:6">
      <c r="A2372" s="52">
        <v>42872.897158564811</v>
      </c>
      <c r="B2372" s="3">
        <v>-0.19815007158801104</v>
      </c>
      <c r="C2372" s="4">
        <v>8.8341696541135353E-3</v>
      </c>
      <c r="D2372" s="63">
        <f t="shared" si="270"/>
        <v>1650</v>
      </c>
      <c r="E2372" s="117">
        <f t="shared" si="271"/>
        <v>1139.5</v>
      </c>
      <c r="F2372" s="104">
        <f t="shared" si="272"/>
        <v>-0.12753880855300276</v>
      </c>
    </row>
    <row r="2373" spans="1:6">
      <c r="A2373" s="52">
        <v>42872.897274305556</v>
      </c>
      <c r="B2373" s="3">
        <v>-0.415748116686248</v>
      </c>
      <c r="C2373" s="4">
        <v>0.25160059449175465</v>
      </c>
      <c r="D2373" s="63">
        <f t="shared" si="270"/>
        <v>1261</v>
      </c>
      <c r="E2373" s="117">
        <f t="shared" si="271"/>
        <v>1925</v>
      </c>
      <c r="F2373" s="104">
        <f t="shared" si="272"/>
        <v>0.22858356560023238</v>
      </c>
    </row>
    <row r="2374" spans="1:6">
      <c r="A2374" s="52">
        <v>42872.897390046295</v>
      </c>
      <c r="B2374" s="3">
        <v>0.22548891924403852</v>
      </c>
      <c r="C2374" s="4">
        <v>0.1706784528792076</v>
      </c>
      <c r="D2374" s="63">
        <f t="shared" si="270"/>
        <v>2090</v>
      </c>
      <c r="E2374" s="117">
        <f t="shared" si="271"/>
        <v>1711.5</v>
      </c>
      <c r="F2374" s="104">
        <f t="shared" si="272"/>
        <v>0.78788639503529867</v>
      </c>
    </row>
    <row r="2375" spans="1:6">
      <c r="A2375" s="52">
        <v>42872.897505787041</v>
      </c>
      <c r="B2375" s="3">
        <v>-9.9634982867835217E-2</v>
      </c>
      <c r="C2375" s="4">
        <v>0.10998684666979731</v>
      </c>
      <c r="D2375" s="63">
        <f t="shared" si="270"/>
        <v>1789</v>
      </c>
      <c r="E2375" s="117">
        <f t="shared" si="271"/>
        <v>1519</v>
      </c>
      <c r="F2375" s="104">
        <f t="shared" si="272"/>
        <v>0.84088729260599804</v>
      </c>
    </row>
    <row r="2376" spans="1:6">
      <c r="A2376" s="52">
        <v>42872.89762152778</v>
      </c>
      <c r="B2376" s="3">
        <v>0.30925702859457238</v>
      </c>
      <c r="C2376" s="4">
        <v>-3.1626901152159978E-2</v>
      </c>
      <c r="D2376" s="63">
        <f t="shared" si="270"/>
        <v>2177</v>
      </c>
      <c r="E2376" s="117">
        <f t="shared" si="271"/>
        <v>956.5</v>
      </c>
      <c r="F2376" s="104">
        <f t="shared" si="272"/>
        <v>0.48191022246432369</v>
      </c>
    </row>
    <row r="2377" spans="1:6">
      <c r="A2377" s="52">
        <v>42872.897737268519</v>
      </c>
      <c r="B2377" s="3">
        <v>-0.23782874130697607</v>
      </c>
      <c r="C2377" s="4">
        <v>0.29206166529802813</v>
      </c>
      <c r="D2377" s="63">
        <f t="shared" si="270"/>
        <v>1588</v>
      </c>
      <c r="E2377" s="117">
        <f t="shared" si="271"/>
        <v>2008</v>
      </c>
      <c r="F2377" s="104">
        <f t="shared" si="272"/>
        <v>0.11771782792068722</v>
      </c>
    </row>
    <row r="2378" spans="1:6">
      <c r="A2378" s="52">
        <v>42872.897853009257</v>
      </c>
      <c r="B2378" s="3">
        <v>-0.43602693968191536</v>
      </c>
      <c r="C2378" s="4">
        <v>0.19090898828234434</v>
      </c>
      <c r="D2378" s="63">
        <f t="shared" si="270"/>
        <v>1213</v>
      </c>
      <c r="E2378" s="117">
        <f t="shared" si="271"/>
        <v>1763</v>
      </c>
      <c r="F2378" s="104">
        <f t="shared" si="272"/>
        <v>-0.29211071777880587</v>
      </c>
    </row>
    <row r="2379" spans="1:6">
      <c r="A2379" s="52">
        <v>42872.897968749996</v>
      </c>
      <c r="B2379" s="3">
        <v>-0.1380090635131046</v>
      </c>
      <c r="C2379" s="4">
        <v>0.10998684666979731</v>
      </c>
      <c r="D2379" s="63">
        <f t="shared" si="270"/>
        <v>1747</v>
      </c>
      <c r="E2379" s="117">
        <f t="shared" si="271"/>
        <v>1519</v>
      </c>
      <c r="F2379" s="104">
        <f t="shared" si="272"/>
        <v>-0.73500022254696329</v>
      </c>
    </row>
    <row r="2380" spans="1:6">
      <c r="A2380" s="52">
        <v>42872.898084490742</v>
      </c>
      <c r="B2380" s="3">
        <v>0.29781867089305258</v>
      </c>
      <c r="C2380" s="4">
        <v>0.29206166529802813</v>
      </c>
      <c r="D2380" s="63">
        <f t="shared" si="270"/>
        <v>2164</v>
      </c>
      <c r="E2380" s="117">
        <f t="shared" si="271"/>
        <v>2008</v>
      </c>
      <c r="F2380" s="104">
        <f t="shared" si="272"/>
        <v>-0.98028627880329189</v>
      </c>
    </row>
    <row r="2381" spans="1:6">
      <c r="A2381" s="52">
        <v>42872.898200231481</v>
      </c>
      <c r="B2381" s="3">
        <v>-0.2715088229036508</v>
      </c>
      <c r="C2381" s="4">
        <v>0.15044791747607084</v>
      </c>
      <c r="D2381" s="63">
        <f t="shared" si="270"/>
        <v>1535</v>
      </c>
      <c r="E2381" s="117">
        <f t="shared" si="271"/>
        <v>1659</v>
      </c>
      <c r="F2381" s="104">
        <f t="shared" si="272"/>
        <v>-0.54250055622994331</v>
      </c>
    </row>
    <row r="2382" spans="1:6">
      <c r="A2382" s="52">
        <v>42872.898315972227</v>
      </c>
      <c r="B2382" s="3">
        <v>0.81622898458717175</v>
      </c>
      <c r="C2382" s="4">
        <v>0.23137005908861785</v>
      </c>
      <c r="D2382" s="63">
        <f t="shared" si="270"/>
        <v>2381</v>
      </c>
      <c r="E2382" s="117">
        <f t="shared" si="271"/>
        <v>1873</v>
      </c>
      <c r="F2382" s="104">
        <f t="shared" si="272"/>
        <v>-0.45271379088252534</v>
      </c>
    </row>
    <row r="2383" spans="1:6">
      <c r="A2383" s="52">
        <v>42872.898431712965</v>
      </c>
      <c r="B2383" s="3">
        <v>0.78366862267100734</v>
      </c>
      <c r="C2383" s="4">
        <v>0.43367541311998542</v>
      </c>
      <c r="D2383" s="63">
        <f t="shared" si="270"/>
        <v>2369</v>
      </c>
      <c r="E2383" s="117">
        <f t="shared" si="271"/>
        <v>2214</v>
      </c>
      <c r="F2383" s="104">
        <f t="shared" si="272"/>
        <v>-0.49653392927828843</v>
      </c>
    </row>
    <row r="2384" spans="1:6">
      <c r="A2384" s="52">
        <v>42872.898547453704</v>
      </c>
      <c r="B2384" s="3">
        <v>-0.21360016696574635</v>
      </c>
      <c r="C2384" s="4">
        <v>0.19090898828234434</v>
      </c>
      <c r="D2384" s="63">
        <f t="shared" si="270"/>
        <v>1623</v>
      </c>
      <c r="E2384" s="117">
        <f t="shared" si="271"/>
        <v>1763</v>
      </c>
      <c r="F2384" s="104">
        <f t="shared" si="272"/>
        <v>-0.45855444027306502</v>
      </c>
    </row>
    <row r="2385" spans="1:6">
      <c r="A2385" s="52">
        <v>42872.898663194443</v>
      </c>
      <c r="B2385" s="3">
        <v>-0.28186787036055833</v>
      </c>
      <c r="C2385" s="4">
        <v>0.55505862553880603</v>
      </c>
      <c r="D2385" s="63">
        <f t="shared" si="270"/>
        <v>1520</v>
      </c>
      <c r="E2385" s="117">
        <f t="shared" si="271"/>
        <v>2348</v>
      </c>
      <c r="F2385" s="104">
        <f t="shared" si="272"/>
        <v>0.79352899360026763</v>
      </c>
    </row>
    <row r="2386" spans="1:6">
      <c r="A2386" s="52">
        <v>42872.898778935181</v>
      </c>
      <c r="B2386" s="3">
        <v>0.3680401534208923</v>
      </c>
      <c r="C2386" s="4">
        <v>0.21113952368548111</v>
      </c>
      <c r="D2386" s="63">
        <f t="shared" si="270"/>
        <v>2214</v>
      </c>
      <c r="E2386" s="117">
        <f t="shared" si="271"/>
        <v>1816</v>
      </c>
      <c r="F2386" s="104">
        <f t="shared" si="272"/>
        <v>0.80252835146496171</v>
      </c>
    </row>
    <row r="2387" spans="1:6">
      <c r="A2387" s="52">
        <v>42872.89889467592</v>
      </c>
      <c r="B2387" s="3">
        <v>-0.19752633512723883</v>
      </c>
      <c r="C2387" s="4">
        <v>0.37298380691057514</v>
      </c>
      <c r="D2387" s="63">
        <f t="shared" si="270"/>
        <v>1652</v>
      </c>
      <c r="E2387" s="117">
        <f t="shared" si="271"/>
        <v>2130</v>
      </c>
      <c r="F2387" s="104">
        <f t="shared" si="272"/>
        <v>0.80158344902132683</v>
      </c>
    </row>
    <row r="2388" spans="1:6">
      <c r="A2388" s="52">
        <v>42872.899010416666</v>
      </c>
      <c r="B2388" s="3">
        <v>-0.48641339536014699</v>
      </c>
      <c r="C2388" s="4">
        <v>0.23137005908861785</v>
      </c>
      <c r="D2388" s="63">
        <f t="shared" si="270"/>
        <v>1057</v>
      </c>
      <c r="E2388" s="117">
        <f t="shared" si="271"/>
        <v>1873</v>
      </c>
      <c r="F2388" s="104">
        <f t="shared" si="272"/>
        <v>0.66590636303116402</v>
      </c>
    </row>
    <row r="2389" spans="1:6">
      <c r="A2389" s="52">
        <v>42872.899126157412</v>
      </c>
      <c r="B2389" s="3">
        <v>-7.9219116332800085E-2</v>
      </c>
      <c r="C2389" s="4">
        <v>-5.1857436555296739E-2</v>
      </c>
      <c r="D2389" s="63">
        <f t="shared" si="270"/>
        <v>1816</v>
      </c>
      <c r="E2389" s="117">
        <f t="shared" si="271"/>
        <v>874.5</v>
      </c>
      <c r="F2389" s="104">
        <f t="shared" si="272"/>
        <v>0.43484685401975176</v>
      </c>
    </row>
    <row r="2390" spans="1:6">
      <c r="A2390" s="52">
        <v>42872.899241898151</v>
      </c>
      <c r="B2390" s="3">
        <v>-4.2305353048448631E-2</v>
      </c>
      <c r="C2390" s="4">
        <v>8.975631126666056E-2</v>
      </c>
      <c r="D2390" s="63">
        <f t="shared" ref="D2390:D2453" si="276">_xlfn.RANK.AVG(B2390,B$21:B$2541,1)</f>
        <v>1868</v>
      </c>
      <c r="E2390" s="117">
        <f t="shared" ref="E2390:E2453" si="277">_xlfn.RANK.AVG(C2390,C$21:C$2541,1)</f>
        <v>1443</v>
      </c>
      <c r="F2390" s="104">
        <f t="shared" ref="F2390:F2453" si="278">CORREL(D2395:D2399,E2390:E2394)</f>
        <v>-0.88130142103083209</v>
      </c>
    </row>
    <row r="2391" spans="1:6">
      <c r="A2391" s="52">
        <v>42872.899357638889</v>
      </c>
      <c r="B2391" s="3">
        <v>0.6617415673625201</v>
      </c>
      <c r="C2391" s="4">
        <v>8.975631126666056E-2</v>
      </c>
      <c r="D2391" s="63">
        <f t="shared" si="276"/>
        <v>2338</v>
      </c>
      <c r="E2391" s="117">
        <f t="shared" si="277"/>
        <v>1443</v>
      </c>
      <c r="F2391" s="104">
        <f t="shared" si="278"/>
        <v>-0.9692961272150501</v>
      </c>
    </row>
    <row r="2392" spans="1:6">
      <c r="A2392" s="52">
        <v>42872.899473379628</v>
      </c>
      <c r="B2392" s="3">
        <v>-9.7856605489306747E-2</v>
      </c>
      <c r="C2392" s="4">
        <v>0.25160059449175465</v>
      </c>
      <c r="D2392" s="63">
        <f t="shared" si="276"/>
        <v>1793</v>
      </c>
      <c r="E2392" s="117">
        <f t="shared" si="277"/>
        <v>1925</v>
      </c>
      <c r="F2392" s="104">
        <f t="shared" si="278"/>
        <v>-0.75051633602764012</v>
      </c>
    </row>
    <row r="2393" spans="1:6">
      <c r="A2393" s="52">
        <v>42872.899589120367</v>
      </c>
      <c r="B2393" s="3">
        <v>0.23734954878528591</v>
      </c>
      <c r="C2393" s="4">
        <v>0.25160059449175465</v>
      </c>
      <c r="D2393" s="63">
        <f t="shared" si="276"/>
        <v>2100</v>
      </c>
      <c r="E2393" s="117">
        <f t="shared" si="277"/>
        <v>1925</v>
      </c>
      <c r="F2393" s="104">
        <f t="shared" si="278"/>
        <v>-0.50043405543782182</v>
      </c>
    </row>
    <row r="2394" spans="1:6">
      <c r="A2394" s="52">
        <v>42872.899704861105</v>
      </c>
      <c r="B2394" s="3">
        <v>-0.67351287961040218</v>
      </c>
      <c r="C2394" s="4">
        <v>-0.21370171978039254</v>
      </c>
      <c r="D2394" s="63">
        <f t="shared" si="276"/>
        <v>462</v>
      </c>
      <c r="E2394" s="117">
        <f t="shared" si="277"/>
        <v>259</v>
      </c>
      <c r="F2394" s="104">
        <f t="shared" si="278"/>
        <v>-5.0480601315639716E-2</v>
      </c>
    </row>
    <row r="2395" spans="1:6">
      <c r="A2395" s="52">
        <v>42872.899820601851</v>
      </c>
      <c r="B2395" s="3">
        <v>3.1425557478782597E-2</v>
      </c>
      <c r="C2395" s="4">
        <v>-0.11254904276470701</v>
      </c>
      <c r="D2395" s="63">
        <f t="shared" si="276"/>
        <v>1951</v>
      </c>
      <c r="E2395" s="117">
        <f t="shared" si="277"/>
        <v>618.5</v>
      </c>
      <c r="F2395" s="104">
        <f t="shared" si="278"/>
        <v>4.0524353030687618E-2</v>
      </c>
    </row>
    <row r="2396" spans="1:6">
      <c r="A2396" s="52">
        <v>42872.899936342597</v>
      </c>
      <c r="B2396" s="3">
        <v>-0.22073333081081892</v>
      </c>
      <c r="C2396" s="4">
        <v>0.25160059449175465</v>
      </c>
      <c r="D2396" s="63">
        <f t="shared" si="276"/>
        <v>1611</v>
      </c>
      <c r="E2396" s="117">
        <f t="shared" si="277"/>
        <v>1925</v>
      </c>
      <c r="F2396" s="104">
        <f t="shared" si="278"/>
        <v>-0.47435075658913967</v>
      </c>
    </row>
    <row r="2397" spans="1:6">
      <c r="A2397" s="52">
        <v>42872.900052083336</v>
      </c>
      <c r="B2397" s="3">
        <v>-0.41902801959777886</v>
      </c>
      <c r="C2397" s="4">
        <v>2.9064705057250291E-2</v>
      </c>
      <c r="D2397" s="63">
        <f t="shared" si="276"/>
        <v>1253</v>
      </c>
      <c r="E2397" s="117">
        <f t="shared" si="277"/>
        <v>1226.5</v>
      </c>
      <c r="F2397" s="104">
        <f t="shared" si="278"/>
        <v>-0.69326650446997906</v>
      </c>
    </row>
    <row r="2398" spans="1:6">
      <c r="A2398" s="52">
        <v>42872.900167824075</v>
      </c>
      <c r="B2398" s="3">
        <v>-0.431567441691182</v>
      </c>
      <c r="C2398" s="4">
        <v>8.8341696541135353E-3</v>
      </c>
      <c r="D2398" s="63">
        <f t="shared" si="276"/>
        <v>1230</v>
      </c>
      <c r="E2398" s="117">
        <f t="shared" si="277"/>
        <v>1139.5</v>
      </c>
      <c r="F2398" s="104">
        <f t="shared" si="278"/>
        <v>-0.63892059838937798</v>
      </c>
    </row>
    <row r="2399" spans="1:6">
      <c r="A2399" s="52">
        <v>42872.900283564813</v>
      </c>
      <c r="B2399" s="3">
        <v>0.28507621754274892</v>
      </c>
      <c r="C2399" s="4">
        <v>8.8341696541135353E-3</v>
      </c>
      <c r="D2399" s="63">
        <f t="shared" si="276"/>
        <v>2147</v>
      </c>
      <c r="E2399" s="117">
        <f t="shared" si="277"/>
        <v>1139.5</v>
      </c>
      <c r="F2399" s="104">
        <f t="shared" si="278"/>
        <v>-0.67135725645921784</v>
      </c>
    </row>
    <row r="2400" spans="1:6">
      <c r="A2400" s="52">
        <v>42872.900399305552</v>
      </c>
      <c r="B2400" s="3">
        <v>-0.12028195205750679</v>
      </c>
      <c r="C2400" s="4">
        <v>0.13021738207293407</v>
      </c>
      <c r="D2400" s="63">
        <f t="shared" si="276"/>
        <v>1772</v>
      </c>
      <c r="E2400" s="117">
        <f t="shared" si="277"/>
        <v>1594</v>
      </c>
      <c r="F2400" s="104">
        <f t="shared" si="278"/>
        <v>-0.38747325166815277</v>
      </c>
    </row>
    <row r="2401" spans="1:6">
      <c r="A2401" s="52">
        <v>42872.900515046291</v>
      </c>
      <c r="B2401" s="3">
        <v>-5.931287220823328E-2</v>
      </c>
      <c r="C2401" s="4">
        <v>4.9295240460387052E-2</v>
      </c>
      <c r="D2401" s="63">
        <f t="shared" si="276"/>
        <v>1850</v>
      </c>
      <c r="E2401" s="117">
        <f t="shared" si="277"/>
        <v>1304.5</v>
      </c>
      <c r="F2401" s="104">
        <f t="shared" si="278"/>
        <v>-0.86129847400407555</v>
      </c>
    </row>
    <row r="2402" spans="1:6">
      <c r="A2402" s="52">
        <v>42872.900630787037</v>
      </c>
      <c r="B2402" s="3">
        <v>0.90883987736550198</v>
      </c>
      <c r="C2402" s="4">
        <v>4.9295240460387052E-2</v>
      </c>
      <c r="D2402" s="63">
        <f t="shared" si="276"/>
        <v>2405</v>
      </c>
      <c r="E2402" s="117">
        <f t="shared" si="277"/>
        <v>1304.5</v>
      </c>
      <c r="F2402" s="104">
        <f t="shared" si="278"/>
        <v>-0.97244960183900675</v>
      </c>
    </row>
    <row r="2403" spans="1:6">
      <c r="A2403" s="52">
        <v>42872.900746527783</v>
      </c>
      <c r="B2403" s="3">
        <v>0.71915970830257836</v>
      </c>
      <c r="C2403" s="4">
        <v>0.19090898828234434</v>
      </c>
      <c r="D2403" s="63">
        <f t="shared" si="276"/>
        <v>2358</v>
      </c>
      <c r="E2403" s="117">
        <f t="shared" si="277"/>
        <v>1763</v>
      </c>
      <c r="F2403" s="104">
        <f t="shared" si="278"/>
        <v>-0.71333203071584139</v>
      </c>
    </row>
    <row r="2404" spans="1:6">
      <c r="A2404" s="52">
        <v>42872.900862268521</v>
      </c>
      <c r="B2404" s="3">
        <v>-0.10031894984933648</v>
      </c>
      <c r="C2404" s="4">
        <v>6.9525775863523806E-2</v>
      </c>
      <c r="D2404" s="63">
        <f t="shared" si="276"/>
        <v>1787</v>
      </c>
      <c r="E2404" s="117">
        <f t="shared" si="277"/>
        <v>1373.5</v>
      </c>
      <c r="F2404" s="104">
        <f t="shared" si="278"/>
        <v>-0.63483071328301044</v>
      </c>
    </row>
    <row r="2405" spans="1:6">
      <c r="A2405" s="52">
        <v>42872.90097800926</v>
      </c>
      <c r="B2405" s="3">
        <v>-0.53243347986961465</v>
      </c>
      <c r="C2405" s="4">
        <v>-1.1396365749023222E-2</v>
      </c>
      <c r="D2405" s="63">
        <f t="shared" si="276"/>
        <v>922</v>
      </c>
      <c r="E2405" s="117">
        <f t="shared" si="277"/>
        <v>1048</v>
      </c>
      <c r="F2405" s="104">
        <f t="shared" si="278"/>
        <v>-0.64718854077514887</v>
      </c>
    </row>
    <row r="2406" spans="1:6">
      <c r="A2406" s="52">
        <v>42872.901093749999</v>
      </c>
      <c r="B2406" s="3">
        <v>-0.59334112870409184</v>
      </c>
      <c r="C2406" s="4">
        <v>-0.21370171978039254</v>
      </c>
      <c r="D2406" s="63">
        <f t="shared" si="276"/>
        <v>725</v>
      </c>
      <c r="E2406" s="117">
        <f t="shared" si="277"/>
        <v>259</v>
      </c>
      <c r="F2406" s="104">
        <f t="shared" si="278"/>
        <v>-0.25052463196293845</v>
      </c>
    </row>
    <row r="2407" spans="1:6">
      <c r="A2407" s="52">
        <v>42872.901209490738</v>
      </c>
      <c r="B2407" s="3">
        <v>-0.64400612107143673</v>
      </c>
      <c r="C2407" s="4">
        <v>0.21113952368548111</v>
      </c>
      <c r="D2407" s="63">
        <f t="shared" si="276"/>
        <v>560</v>
      </c>
      <c r="E2407" s="117">
        <f t="shared" si="277"/>
        <v>1816</v>
      </c>
      <c r="F2407" s="104">
        <f t="shared" si="278"/>
        <v>0.87856881003300691</v>
      </c>
    </row>
    <row r="2408" spans="1:6">
      <c r="A2408" s="52">
        <v>42872.901325231476</v>
      </c>
      <c r="B2408" s="3">
        <v>-0.70665358866216943</v>
      </c>
      <c r="C2408" s="4">
        <v>4.9295240460387052E-2</v>
      </c>
      <c r="D2408" s="63">
        <f t="shared" si="276"/>
        <v>345</v>
      </c>
      <c r="E2408" s="117">
        <f t="shared" si="277"/>
        <v>1304.5</v>
      </c>
      <c r="F2408" s="104">
        <f t="shared" si="278"/>
        <v>0.81947657628029791</v>
      </c>
    </row>
    <row r="2409" spans="1:6">
      <c r="A2409" s="52">
        <v>42872.901440972222</v>
      </c>
      <c r="B2409" s="3">
        <v>-0.54948257334304929</v>
      </c>
      <c r="C2409" s="4">
        <v>6.9525775863523806E-2</v>
      </c>
      <c r="D2409" s="63">
        <f t="shared" si="276"/>
        <v>883</v>
      </c>
      <c r="E2409" s="117">
        <f t="shared" si="277"/>
        <v>1373.5</v>
      </c>
      <c r="F2409" s="104">
        <f t="shared" si="278"/>
        <v>0.8284000253298025</v>
      </c>
    </row>
    <row r="2410" spans="1:6">
      <c r="A2410" s="52">
        <v>42872.901556712968</v>
      </c>
      <c r="B2410" s="3">
        <v>-0.38222331359982814</v>
      </c>
      <c r="C2410" s="4">
        <v>-9.2318507361570254E-2</v>
      </c>
      <c r="D2410" s="63">
        <f t="shared" si="276"/>
        <v>1326</v>
      </c>
      <c r="E2410" s="117">
        <f t="shared" si="277"/>
        <v>719</v>
      </c>
      <c r="F2410" s="104">
        <f t="shared" si="278"/>
        <v>0.83873657703473892</v>
      </c>
    </row>
    <row r="2411" spans="1:6">
      <c r="A2411" s="52">
        <v>42872.901672453707</v>
      </c>
      <c r="B2411" s="3">
        <v>0.50196485143959191</v>
      </c>
      <c r="C2411" s="4">
        <v>-5.1857436555296739E-2</v>
      </c>
      <c r="D2411" s="63">
        <f t="shared" si="276"/>
        <v>2281</v>
      </c>
      <c r="E2411" s="117">
        <f t="shared" si="277"/>
        <v>874.5</v>
      </c>
      <c r="F2411" s="104">
        <f t="shared" si="278"/>
        <v>0.7286440550053086</v>
      </c>
    </row>
    <row r="2412" spans="1:6">
      <c r="A2412" s="52">
        <v>42872.901788194446</v>
      </c>
      <c r="B2412" s="3">
        <v>-0.21192796722704677</v>
      </c>
      <c r="C2412" s="4">
        <v>0.57528916094194271</v>
      </c>
      <c r="D2412" s="63">
        <f t="shared" si="276"/>
        <v>1627</v>
      </c>
      <c r="E2412" s="117">
        <f t="shared" si="277"/>
        <v>2366.5</v>
      </c>
      <c r="F2412" s="104">
        <f t="shared" si="278"/>
        <v>-0.39930145209787932</v>
      </c>
    </row>
    <row r="2413" spans="1:6">
      <c r="A2413" s="52">
        <v>42872.901903935184</v>
      </c>
      <c r="B2413" s="3">
        <v>-0.34356070841917263</v>
      </c>
      <c r="C2413" s="4">
        <v>0.29206166529802813</v>
      </c>
      <c r="D2413" s="63">
        <f t="shared" si="276"/>
        <v>1406</v>
      </c>
      <c r="E2413" s="117">
        <f t="shared" si="277"/>
        <v>2008</v>
      </c>
      <c r="F2413" s="104">
        <f t="shared" si="278"/>
        <v>-0.10133972112455031</v>
      </c>
    </row>
    <row r="2414" spans="1:6">
      <c r="A2414" s="52">
        <v>42872.902019675923</v>
      </c>
      <c r="B2414" s="3">
        <v>-0.13463214525344694</v>
      </c>
      <c r="C2414" s="4">
        <v>0.25160059449175465</v>
      </c>
      <c r="D2414" s="63">
        <f t="shared" si="276"/>
        <v>1750</v>
      </c>
      <c r="E2414" s="117">
        <f t="shared" si="277"/>
        <v>1925</v>
      </c>
      <c r="F2414" s="104">
        <f t="shared" si="278"/>
        <v>-0.54918485180733334</v>
      </c>
    </row>
    <row r="2415" spans="1:6">
      <c r="A2415" s="52">
        <v>42872.902135416662</v>
      </c>
      <c r="B2415" s="3">
        <v>-0.52635689834918842</v>
      </c>
      <c r="C2415" s="4">
        <v>0.13021738207293407</v>
      </c>
      <c r="D2415" s="63">
        <f t="shared" si="276"/>
        <v>937</v>
      </c>
      <c r="E2415" s="117">
        <f t="shared" si="277"/>
        <v>1594</v>
      </c>
      <c r="F2415" s="104">
        <f t="shared" si="278"/>
        <v>-0.57424001924918888</v>
      </c>
    </row>
    <row r="2416" spans="1:6">
      <c r="A2416" s="52">
        <v>42872.902251157408</v>
      </c>
      <c r="B2416" s="3">
        <v>-0.51727718828423253</v>
      </c>
      <c r="C2416" s="4">
        <v>8.8341696541135353E-3</v>
      </c>
      <c r="D2416" s="63">
        <f t="shared" si="276"/>
        <v>956</v>
      </c>
      <c r="E2416" s="117">
        <f t="shared" si="277"/>
        <v>1139.5</v>
      </c>
      <c r="F2416" s="104">
        <f t="shared" si="278"/>
        <v>-0.42032506092901151</v>
      </c>
    </row>
    <row r="2417" spans="1:6">
      <c r="A2417" s="52">
        <v>42872.902366898154</v>
      </c>
      <c r="B2417" s="3">
        <v>-0.15178293768511561</v>
      </c>
      <c r="C2417" s="4">
        <v>8.8341696541135353E-3</v>
      </c>
      <c r="D2417" s="63">
        <f t="shared" si="276"/>
        <v>1726</v>
      </c>
      <c r="E2417" s="117">
        <f t="shared" si="277"/>
        <v>1139.5</v>
      </c>
      <c r="F2417" s="104">
        <f t="shared" si="278"/>
        <v>-0.24132683234633975</v>
      </c>
    </row>
    <row r="2418" spans="1:6">
      <c r="A2418" s="52">
        <v>42872.902482638892</v>
      </c>
      <c r="B2418" s="3">
        <v>0.37363345406998899</v>
      </c>
      <c r="C2418" s="4">
        <v>0.10998684666979731</v>
      </c>
      <c r="D2418" s="63">
        <f t="shared" si="276"/>
        <v>2218</v>
      </c>
      <c r="E2418" s="117">
        <f t="shared" si="277"/>
        <v>1519</v>
      </c>
      <c r="F2418" s="104">
        <f t="shared" si="278"/>
        <v>-0.39618446003577362</v>
      </c>
    </row>
    <row r="2419" spans="1:6">
      <c r="A2419" s="52">
        <v>42872.902598379631</v>
      </c>
      <c r="B2419" s="3">
        <v>-0.3235598637146026</v>
      </c>
      <c r="C2419" s="4">
        <v>4.9295240460387052E-2</v>
      </c>
      <c r="D2419" s="63">
        <f t="shared" si="276"/>
        <v>1447</v>
      </c>
      <c r="E2419" s="117">
        <f t="shared" si="277"/>
        <v>1304.5</v>
      </c>
      <c r="F2419" s="104">
        <f t="shared" si="278"/>
        <v>0.58892137680538981</v>
      </c>
    </row>
    <row r="2420" spans="1:6">
      <c r="A2420" s="52">
        <v>42872.90271412037</v>
      </c>
      <c r="B2420" s="3">
        <v>-0.15435551207070161</v>
      </c>
      <c r="C2420" s="4">
        <v>0.1706784528792076</v>
      </c>
      <c r="D2420" s="63">
        <f t="shared" si="276"/>
        <v>1716</v>
      </c>
      <c r="E2420" s="117">
        <f t="shared" si="277"/>
        <v>1711.5</v>
      </c>
      <c r="F2420" s="104">
        <f t="shared" si="278"/>
        <v>0.70004463880217471</v>
      </c>
    </row>
    <row r="2421" spans="1:6">
      <c r="A2421" s="52">
        <v>42872.902829861108</v>
      </c>
      <c r="B2421" s="3">
        <v>0.34702295703886588</v>
      </c>
      <c r="C2421" s="4">
        <v>-3.1626901152159978E-2</v>
      </c>
      <c r="D2421" s="63">
        <f t="shared" si="276"/>
        <v>2202</v>
      </c>
      <c r="E2421" s="117">
        <f t="shared" si="277"/>
        <v>956.5</v>
      </c>
      <c r="F2421" s="104">
        <f t="shared" si="278"/>
        <v>0.60114266486803181</v>
      </c>
    </row>
    <row r="2422" spans="1:6">
      <c r="A2422" s="52">
        <v>42872.902945601847</v>
      </c>
      <c r="B2422" s="3">
        <v>-0.18680752459010402</v>
      </c>
      <c r="C2422" s="4">
        <v>0.1706784528792076</v>
      </c>
      <c r="D2422" s="63">
        <f t="shared" si="276"/>
        <v>1667</v>
      </c>
      <c r="E2422" s="117">
        <f t="shared" si="277"/>
        <v>1711.5</v>
      </c>
      <c r="F2422" s="104">
        <f t="shared" si="278"/>
        <v>0.95010891248025697</v>
      </c>
    </row>
    <row r="2423" spans="1:6">
      <c r="A2423" s="52">
        <v>42872.903061342593</v>
      </c>
      <c r="B2423" s="3">
        <v>-0.48257919199974908</v>
      </c>
      <c r="C2423" s="4">
        <v>-0.11254904276470701</v>
      </c>
      <c r="D2423" s="63">
        <f t="shared" si="276"/>
        <v>1072</v>
      </c>
      <c r="E2423" s="117">
        <f t="shared" si="277"/>
        <v>618.5</v>
      </c>
      <c r="F2423" s="104">
        <f t="shared" si="278"/>
        <v>0.93198710394375917</v>
      </c>
    </row>
    <row r="2424" spans="1:6">
      <c r="A2424" s="52">
        <v>42872.903177083339</v>
      </c>
      <c r="B2424" s="3">
        <v>-0.2758650709302265</v>
      </c>
      <c r="C2424" s="4">
        <v>-0.1327795781678455</v>
      </c>
      <c r="D2424" s="63">
        <f t="shared" si="276"/>
        <v>1529</v>
      </c>
      <c r="E2424" s="117">
        <f t="shared" si="277"/>
        <v>531.5</v>
      </c>
      <c r="F2424" s="104">
        <f t="shared" si="278"/>
        <v>0.95763922084891928</v>
      </c>
    </row>
    <row r="2425" spans="1:6">
      <c r="A2425" s="52">
        <v>42872.903292824078</v>
      </c>
      <c r="B2425" s="3">
        <v>-0.12789428422781543</v>
      </c>
      <c r="C2425" s="4">
        <v>0.7978250503764488</v>
      </c>
      <c r="D2425" s="63">
        <f t="shared" si="276"/>
        <v>1762</v>
      </c>
      <c r="E2425" s="117">
        <f t="shared" si="277"/>
        <v>2471.5</v>
      </c>
      <c r="F2425" s="104">
        <f t="shared" si="278"/>
        <v>0.61964757928798009</v>
      </c>
    </row>
    <row r="2426" spans="1:6">
      <c r="A2426" s="52">
        <v>42872.903408564816</v>
      </c>
      <c r="B2426" s="3">
        <v>-0.17708760605037219</v>
      </c>
      <c r="C2426" s="4">
        <v>2.9064705057250291E-2</v>
      </c>
      <c r="D2426" s="63">
        <f t="shared" si="276"/>
        <v>1679</v>
      </c>
      <c r="E2426" s="117">
        <f t="shared" si="277"/>
        <v>1226.5</v>
      </c>
      <c r="F2426" s="104">
        <f t="shared" si="278"/>
        <v>0.87151698340171524</v>
      </c>
    </row>
    <row r="2427" spans="1:6">
      <c r="A2427" s="52">
        <v>42872.903524305555</v>
      </c>
      <c r="B2427" s="3">
        <v>-0.47672937016579608</v>
      </c>
      <c r="C2427" s="4">
        <v>0.13021738207293407</v>
      </c>
      <c r="D2427" s="63">
        <f t="shared" si="276"/>
        <v>1087</v>
      </c>
      <c r="E2427" s="117">
        <f t="shared" si="277"/>
        <v>1594</v>
      </c>
      <c r="F2427" s="104">
        <f t="shared" si="278"/>
        <v>0.70968517706707346</v>
      </c>
    </row>
    <row r="2428" spans="1:6">
      <c r="A2428" s="52">
        <v>42872.903640046294</v>
      </c>
      <c r="B2428" s="3">
        <v>-0.76784417142470396</v>
      </c>
      <c r="C2428" s="4">
        <v>0.29206166529802813</v>
      </c>
      <c r="D2428" s="63">
        <f t="shared" si="276"/>
        <v>143</v>
      </c>
      <c r="E2428" s="117">
        <f t="shared" si="277"/>
        <v>2008</v>
      </c>
      <c r="F2428" s="104">
        <f t="shared" si="278"/>
        <v>0.39279525500207663</v>
      </c>
    </row>
    <row r="2429" spans="1:6">
      <c r="A2429" s="52">
        <v>42872.903755787032</v>
      </c>
      <c r="B2429" s="3">
        <v>-0.69456059874134479</v>
      </c>
      <c r="C2429" s="4">
        <v>0.31229220070116487</v>
      </c>
      <c r="D2429" s="63">
        <f t="shared" si="276"/>
        <v>384</v>
      </c>
      <c r="E2429" s="117">
        <f t="shared" si="277"/>
        <v>2043</v>
      </c>
      <c r="F2429" s="104">
        <f t="shared" si="278"/>
        <v>0.61255083601293381</v>
      </c>
    </row>
    <row r="2430" spans="1:6">
      <c r="A2430" s="52">
        <v>42872.903871527778</v>
      </c>
      <c r="B2430" s="3">
        <v>-0.35877443807613868</v>
      </c>
      <c r="C2430" s="4">
        <v>0.33252273610430166</v>
      </c>
      <c r="D2430" s="63">
        <f t="shared" si="276"/>
        <v>1380</v>
      </c>
      <c r="E2430" s="117">
        <f t="shared" si="277"/>
        <v>2069.5</v>
      </c>
      <c r="F2430" s="104">
        <f t="shared" si="278"/>
        <v>0.2066827588343276</v>
      </c>
    </row>
    <row r="2431" spans="1:6">
      <c r="A2431" s="52">
        <v>42872.903987268524</v>
      </c>
      <c r="B2431" s="3">
        <v>-0.53775053903867709</v>
      </c>
      <c r="C2431" s="4">
        <v>0.25160059449175465</v>
      </c>
      <c r="D2431" s="63">
        <f t="shared" si="276"/>
        <v>910</v>
      </c>
      <c r="E2431" s="117">
        <f t="shared" si="277"/>
        <v>1925</v>
      </c>
      <c r="F2431" s="104">
        <f t="shared" si="278"/>
        <v>-0.59071254300922393</v>
      </c>
    </row>
    <row r="2432" spans="1:6">
      <c r="A2432" s="52">
        <v>42872.904103009263</v>
      </c>
      <c r="B2432" s="3">
        <v>-0.44724277703616405</v>
      </c>
      <c r="C2432" s="4">
        <v>-1.1396365749023222E-2</v>
      </c>
      <c r="D2432" s="63">
        <f t="shared" si="276"/>
        <v>1184</v>
      </c>
      <c r="E2432" s="117">
        <f t="shared" si="277"/>
        <v>1048</v>
      </c>
      <c r="F2432" s="104">
        <f t="shared" si="278"/>
        <v>-0.86932408610269796</v>
      </c>
    </row>
    <row r="2433" spans="1:6">
      <c r="A2433" s="52">
        <v>42872.904218750002</v>
      </c>
      <c r="B2433" s="3">
        <v>-0.372490273331335</v>
      </c>
      <c r="C2433" s="4">
        <v>6.9525775863523806E-2</v>
      </c>
      <c r="D2433" s="63">
        <f t="shared" si="276"/>
        <v>1353</v>
      </c>
      <c r="E2433" s="117">
        <f t="shared" si="277"/>
        <v>1373.5</v>
      </c>
      <c r="F2433" s="104">
        <f t="shared" si="278"/>
        <v>-0.7505371250859656</v>
      </c>
    </row>
    <row r="2434" spans="1:6">
      <c r="A2434" s="52">
        <v>42872.90433449074</v>
      </c>
      <c r="B2434" s="3">
        <v>3.8492157499501689E-2</v>
      </c>
      <c r="C2434" s="4">
        <v>0.23137005908861785</v>
      </c>
      <c r="D2434" s="63">
        <f t="shared" si="276"/>
        <v>1959</v>
      </c>
      <c r="E2434" s="117">
        <f t="shared" si="277"/>
        <v>1873</v>
      </c>
      <c r="F2434" s="104">
        <f t="shared" si="278"/>
        <v>-0.63584073741262115</v>
      </c>
    </row>
    <row r="2435" spans="1:6">
      <c r="A2435" s="52">
        <v>42872.904450231479</v>
      </c>
      <c r="B2435" s="3">
        <v>-0.15719705191751029</v>
      </c>
      <c r="C2435" s="4">
        <v>0.37298380691057514</v>
      </c>
      <c r="D2435" s="63">
        <f t="shared" si="276"/>
        <v>1712</v>
      </c>
      <c r="E2435" s="117">
        <f t="shared" si="277"/>
        <v>2130</v>
      </c>
      <c r="F2435" s="104">
        <f t="shared" si="278"/>
        <v>-0.57981645896440936</v>
      </c>
    </row>
    <row r="2436" spans="1:6">
      <c r="A2436" s="52">
        <v>42872.904565972218</v>
      </c>
      <c r="B2436" s="3">
        <v>-0.38810568488124608</v>
      </c>
      <c r="C2436" s="4">
        <v>0.10998684666979731</v>
      </c>
      <c r="D2436" s="63">
        <f t="shared" si="276"/>
        <v>1313</v>
      </c>
      <c r="E2436" s="117">
        <f t="shared" si="277"/>
        <v>1519</v>
      </c>
      <c r="F2436" s="104">
        <f t="shared" si="278"/>
        <v>-0.16901438387189846</v>
      </c>
    </row>
    <row r="2437" spans="1:6">
      <c r="A2437" s="52">
        <v>42872.904681712964</v>
      </c>
      <c r="B2437" s="3">
        <v>-0.35216469845601051</v>
      </c>
      <c r="C2437" s="4">
        <v>-9.2318507361570254E-2</v>
      </c>
      <c r="D2437" s="63">
        <f t="shared" si="276"/>
        <v>1393</v>
      </c>
      <c r="E2437" s="117">
        <f t="shared" si="277"/>
        <v>719</v>
      </c>
      <c r="F2437" s="104">
        <f t="shared" si="278"/>
        <v>3.2390614318098705E-2</v>
      </c>
    </row>
    <row r="2438" spans="1:6">
      <c r="A2438" s="52">
        <v>42872.904797453702</v>
      </c>
      <c r="B2438" s="3">
        <v>-0.56579908457377293</v>
      </c>
      <c r="C2438" s="4">
        <v>0.13021738207293407</v>
      </c>
      <c r="D2438" s="63">
        <f t="shared" si="276"/>
        <v>830</v>
      </c>
      <c r="E2438" s="117">
        <f t="shared" si="277"/>
        <v>1594</v>
      </c>
      <c r="F2438" s="104">
        <f t="shared" si="278"/>
        <v>0.6350280428597056</v>
      </c>
    </row>
    <row r="2439" spans="1:6">
      <c r="A2439" s="52">
        <v>42872.904913194448</v>
      </c>
      <c r="B2439" s="3">
        <v>-0.57655997281847482</v>
      </c>
      <c r="C2439" s="4">
        <v>0.37298380691057514</v>
      </c>
      <c r="D2439" s="63">
        <f t="shared" si="276"/>
        <v>788</v>
      </c>
      <c r="E2439" s="117">
        <f t="shared" si="277"/>
        <v>2130</v>
      </c>
      <c r="F2439" s="104">
        <f t="shared" si="278"/>
        <v>0.47967928239477781</v>
      </c>
    </row>
    <row r="2440" spans="1:6">
      <c r="A2440" s="52">
        <v>42872.905028935187</v>
      </c>
      <c r="B2440" s="3">
        <v>-0.68582644307994722</v>
      </c>
      <c r="C2440" s="4">
        <v>0.13021738207293407</v>
      </c>
      <c r="D2440" s="63">
        <f t="shared" si="276"/>
        <v>422</v>
      </c>
      <c r="E2440" s="117">
        <f t="shared" si="277"/>
        <v>1594</v>
      </c>
      <c r="F2440" s="104">
        <f t="shared" si="278"/>
        <v>0.34354062687244863</v>
      </c>
    </row>
    <row r="2441" spans="1:6">
      <c r="A2441" s="52">
        <v>42872.905144675926</v>
      </c>
      <c r="B2441" s="3">
        <v>-0.43349318122513048</v>
      </c>
      <c r="C2441" s="4">
        <v>0.1706784528792076</v>
      </c>
      <c r="D2441" s="63">
        <f t="shared" si="276"/>
        <v>1222</v>
      </c>
      <c r="E2441" s="117">
        <f t="shared" si="277"/>
        <v>1711.5</v>
      </c>
      <c r="F2441" s="104">
        <f t="shared" si="278"/>
        <v>0.50349068274523745</v>
      </c>
    </row>
    <row r="2442" spans="1:6">
      <c r="A2442" s="52">
        <v>42872.905260416665</v>
      </c>
      <c r="B2442" s="3">
        <v>-0.45851820034328411</v>
      </c>
      <c r="C2442" s="4">
        <v>-0.17324064897411903</v>
      </c>
      <c r="D2442" s="63">
        <f t="shared" si="276"/>
        <v>1143</v>
      </c>
      <c r="E2442" s="117">
        <f t="shared" si="277"/>
        <v>381.5</v>
      </c>
      <c r="F2442" s="104">
        <f t="shared" si="278"/>
        <v>0.52660610231466631</v>
      </c>
    </row>
    <row r="2443" spans="1:6">
      <c r="A2443" s="52">
        <v>42872.905376157403</v>
      </c>
      <c r="B2443" s="3">
        <v>-0.37062540913183356</v>
      </c>
      <c r="C2443" s="4">
        <v>0.13021738207293407</v>
      </c>
      <c r="D2443" s="63">
        <f t="shared" si="276"/>
        <v>1355</v>
      </c>
      <c r="E2443" s="117">
        <f t="shared" si="277"/>
        <v>1594</v>
      </c>
      <c r="F2443" s="104">
        <f t="shared" si="278"/>
        <v>9.5386824181870652E-2</v>
      </c>
    </row>
    <row r="2444" spans="1:6">
      <c r="A2444" s="52">
        <v>42872.905491898149</v>
      </c>
      <c r="B2444" s="3">
        <v>-0.53120238855658164</v>
      </c>
      <c r="C2444" s="4">
        <v>-5.1857436555296739E-2</v>
      </c>
      <c r="D2444" s="63">
        <f t="shared" si="276"/>
        <v>930</v>
      </c>
      <c r="E2444" s="117">
        <f t="shared" si="277"/>
        <v>874.5</v>
      </c>
      <c r="F2444" s="104">
        <f t="shared" si="278"/>
        <v>0.23422784112890677</v>
      </c>
    </row>
    <row r="2445" spans="1:6">
      <c r="A2445" s="52">
        <v>42872.905607638888</v>
      </c>
      <c r="B2445" s="3">
        <v>-0.26211815113674031</v>
      </c>
      <c r="C2445" s="4">
        <v>0.27183112989489139</v>
      </c>
      <c r="D2445" s="63">
        <f t="shared" si="276"/>
        <v>1553</v>
      </c>
      <c r="E2445" s="117">
        <f t="shared" si="277"/>
        <v>1967</v>
      </c>
      <c r="F2445" s="104">
        <f t="shared" si="278"/>
        <v>0.64761003960786578</v>
      </c>
    </row>
    <row r="2446" spans="1:6">
      <c r="A2446" s="52">
        <v>42872.905723379634</v>
      </c>
      <c r="B2446" s="3">
        <v>-2.8752134616715039E-2</v>
      </c>
      <c r="C2446" s="4">
        <v>0.23137005908861785</v>
      </c>
      <c r="D2446" s="63">
        <f t="shared" si="276"/>
        <v>1889</v>
      </c>
      <c r="E2446" s="117">
        <f t="shared" si="277"/>
        <v>1873</v>
      </c>
      <c r="F2446" s="104">
        <f t="shared" si="278"/>
        <v>0.82063613991971363</v>
      </c>
    </row>
    <row r="2447" spans="1:6">
      <c r="A2447" s="52">
        <v>42872.905839120373</v>
      </c>
      <c r="B2447" s="3">
        <v>-0.71271006550676463</v>
      </c>
      <c r="C2447" s="4">
        <v>-1.1396365749023222E-2</v>
      </c>
      <c r="D2447" s="63">
        <f t="shared" si="276"/>
        <v>324</v>
      </c>
      <c r="E2447" s="117">
        <f t="shared" si="277"/>
        <v>1048</v>
      </c>
      <c r="F2447" s="104">
        <f t="shared" si="278"/>
        <v>0.56032433834228201</v>
      </c>
    </row>
    <row r="2448" spans="1:6">
      <c r="A2448" s="52">
        <v>42872.905954861111</v>
      </c>
      <c r="B2448" s="3">
        <v>-0.71187497324573756</v>
      </c>
      <c r="C2448" s="4">
        <v>0.51459755473253421</v>
      </c>
      <c r="D2448" s="63">
        <f t="shared" si="276"/>
        <v>327</v>
      </c>
      <c r="E2448" s="117">
        <f t="shared" si="277"/>
        <v>2321</v>
      </c>
      <c r="F2448" s="104">
        <f t="shared" si="278"/>
        <v>0.75143346761368712</v>
      </c>
    </row>
    <row r="2449" spans="1:6">
      <c r="A2449" s="52">
        <v>42872.90607060185</v>
      </c>
      <c r="B2449" s="3">
        <v>-3.0922287482494436E-2</v>
      </c>
      <c r="C2449" s="4">
        <v>-5.1857436555296739E-2</v>
      </c>
      <c r="D2449" s="63">
        <f t="shared" si="276"/>
        <v>1886</v>
      </c>
      <c r="E2449" s="117">
        <f t="shared" si="277"/>
        <v>874.5</v>
      </c>
      <c r="F2449" s="104">
        <f t="shared" si="278"/>
        <v>0.39214591922233449</v>
      </c>
    </row>
    <row r="2450" spans="1:6">
      <c r="A2450" s="52">
        <v>42872.906186342589</v>
      </c>
      <c r="B2450" s="3">
        <v>0.44012092234840361</v>
      </c>
      <c r="C2450" s="4">
        <v>-0.17324064897411903</v>
      </c>
      <c r="D2450" s="63">
        <f t="shared" si="276"/>
        <v>2246</v>
      </c>
      <c r="E2450" s="117">
        <f t="shared" si="277"/>
        <v>381.5</v>
      </c>
      <c r="F2450" s="104">
        <f t="shared" si="278"/>
        <v>0.20581265283193143</v>
      </c>
    </row>
    <row r="2451" spans="1:6">
      <c r="A2451" s="52">
        <v>42872.906302083335</v>
      </c>
      <c r="B2451" s="3">
        <v>4.0196619780931288E-2</v>
      </c>
      <c r="C2451" s="4">
        <v>8.975631126666056E-2</v>
      </c>
      <c r="D2451" s="63">
        <f t="shared" si="276"/>
        <v>1962</v>
      </c>
      <c r="E2451" s="117">
        <f t="shared" si="277"/>
        <v>1443</v>
      </c>
      <c r="F2451" s="104">
        <f t="shared" si="278"/>
        <v>0.55419528491170345</v>
      </c>
    </row>
    <row r="2452" spans="1:6">
      <c r="A2452" s="52">
        <v>42872.906417824073</v>
      </c>
      <c r="B2452" s="3">
        <v>-0.22757542991828794</v>
      </c>
      <c r="C2452" s="4">
        <v>-0.17324064897411903</v>
      </c>
      <c r="D2452" s="63">
        <f t="shared" si="276"/>
        <v>1597</v>
      </c>
      <c r="E2452" s="117">
        <f t="shared" si="277"/>
        <v>381.5</v>
      </c>
      <c r="F2452" s="104">
        <f t="shared" si="278"/>
        <v>1.7407918933125235E-2</v>
      </c>
    </row>
    <row r="2453" spans="1:6">
      <c r="A2453" s="52">
        <v>42872.906533564819</v>
      </c>
      <c r="B2453" s="3">
        <v>-0.19225104271007779</v>
      </c>
      <c r="C2453" s="4">
        <v>-3.1626901152159978E-2</v>
      </c>
      <c r="D2453" s="63">
        <f t="shared" si="276"/>
        <v>1661</v>
      </c>
      <c r="E2453" s="117">
        <f t="shared" si="277"/>
        <v>956.5</v>
      </c>
      <c r="F2453" s="104">
        <f t="shared" si="278"/>
        <v>-0.47154332679678551</v>
      </c>
    </row>
    <row r="2454" spans="1:6">
      <c r="A2454" s="52">
        <v>42872.906649305558</v>
      </c>
      <c r="B2454" s="3">
        <v>-0.39301142415895363</v>
      </c>
      <c r="C2454" s="4">
        <v>-0.15301011357098226</v>
      </c>
      <c r="D2454" s="63">
        <f t="shared" ref="D2454:D2517" si="279">_xlfn.RANK.AVG(B2454,B$21:B$2541,1)</f>
        <v>1303</v>
      </c>
      <c r="E2454" s="117">
        <f t="shared" ref="E2454:E2517" si="280">_xlfn.RANK.AVG(C2454,C$21:C$2541,1)</f>
        <v>437</v>
      </c>
      <c r="F2454" s="104">
        <f t="shared" ref="F2454:F2517" si="281">CORREL(D2459:D2463,E2454:E2458)</f>
        <v>-0.42893712576523707</v>
      </c>
    </row>
    <row r="2455" spans="1:6">
      <c r="A2455" s="52">
        <v>42872.906765046297</v>
      </c>
      <c r="B2455" s="3">
        <v>-0.48092715541294989</v>
      </c>
      <c r="C2455" s="4">
        <v>8.975631126666056E-2</v>
      </c>
      <c r="D2455" s="63">
        <f t="shared" si="279"/>
        <v>1077</v>
      </c>
      <c r="E2455" s="117">
        <f t="shared" si="280"/>
        <v>1443</v>
      </c>
      <c r="F2455" s="104">
        <f t="shared" si="281"/>
        <v>-0.73293945194271115</v>
      </c>
    </row>
    <row r="2456" spans="1:6">
      <c r="A2456" s="52">
        <v>42872.906880787035</v>
      </c>
      <c r="B2456" s="3">
        <v>-0.49454727485350197</v>
      </c>
      <c r="C2456" s="4">
        <v>0.45390594852312222</v>
      </c>
      <c r="D2456" s="63">
        <f t="shared" si="279"/>
        <v>1028</v>
      </c>
      <c r="E2456" s="117">
        <f t="shared" si="280"/>
        <v>2243.5</v>
      </c>
      <c r="F2456" s="104">
        <f t="shared" si="281"/>
        <v>-0.73354248991463267</v>
      </c>
    </row>
    <row r="2457" spans="1:6">
      <c r="A2457" s="52">
        <v>42872.906996527774</v>
      </c>
      <c r="B2457" s="3">
        <v>-0.68811225666733622</v>
      </c>
      <c r="C2457" s="4">
        <v>4.9295240460387052E-2</v>
      </c>
      <c r="D2457" s="63">
        <f t="shared" si="279"/>
        <v>417</v>
      </c>
      <c r="E2457" s="117">
        <f t="shared" si="280"/>
        <v>1304.5</v>
      </c>
      <c r="F2457" s="104">
        <f t="shared" si="281"/>
        <v>0.55167124689466662</v>
      </c>
    </row>
    <row r="2458" spans="1:6">
      <c r="A2458" s="52">
        <v>42872.907112268513</v>
      </c>
      <c r="B2458" s="3">
        <v>-0.56044451900142367</v>
      </c>
      <c r="C2458" s="4">
        <v>0.1706784528792076</v>
      </c>
      <c r="D2458" s="63">
        <f t="shared" si="279"/>
        <v>852</v>
      </c>
      <c r="E2458" s="117">
        <f t="shared" si="280"/>
        <v>1711.5</v>
      </c>
      <c r="F2458" s="104">
        <f t="shared" si="281"/>
        <v>0.44440130860193339</v>
      </c>
    </row>
    <row r="2459" spans="1:6">
      <c r="A2459" s="52">
        <v>42872.907228009259</v>
      </c>
      <c r="B2459" s="3">
        <v>-0.45650488199469674</v>
      </c>
      <c r="C2459" s="4">
        <v>0.19090898828234434</v>
      </c>
      <c r="D2459" s="63">
        <f t="shared" si="279"/>
        <v>1150</v>
      </c>
      <c r="E2459" s="117">
        <f t="shared" si="280"/>
        <v>1763</v>
      </c>
      <c r="F2459" s="104">
        <f t="shared" si="281"/>
        <v>-4.9357689144197664E-2</v>
      </c>
    </row>
    <row r="2460" spans="1:6">
      <c r="A2460" s="52">
        <v>42872.907343750005</v>
      </c>
      <c r="B2460" s="3">
        <v>-0.4364736646201568</v>
      </c>
      <c r="C2460" s="4">
        <v>0.13021738207293407</v>
      </c>
      <c r="D2460" s="63">
        <f t="shared" si="279"/>
        <v>1212</v>
      </c>
      <c r="E2460" s="117">
        <f t="shared" si="280"/>
        <v>1594</v>
      </c>
      <c r="F2460" s="104">
        <f t="shared" si="281"/>
        <v>0.37479082157958049</v>
      </c>
    </row>
    <row r="2461" spans="1:6">
      <c r="A2461" s="52">
        <v>42872.907459490743</v>
      </c>
      <c r="B2461" s="3">
        <v>-0.61678666303331264</v>
      </c>
      <c r="C2461" s="4">
        <v>-7.20879719584335E-2</v>
      </c>
      <c r="D2461" s="63">
        <f t="shared" si="279"/>
        <v>659</v>
      </c>
      <c r="E2461" s="117">
        <f t="shared" si="280"/>
        <v>792.5</v>
      </c>
      <c r="F2461" s="104">
        <f t="shared" si="281"/>
        <v>0.19074400095946759</v>
      </c>
    </row>
    <row r="2462" spans="1:6">
      <c r="A2462" s="52">
        <v>42872.907575231482</v>
      </c>
      <c r="B2462" s="3">
        <v>-0.36006299164086369</v>
      </c>
      <c r="C2462" s="4">
        <v>6.9525775863523806E-2</v>
      </c>
      <c r="D2462" s="63">
        <f t="shared" si="279"/>
        <v>1375</v>
      </c>
      <c r="E2462" s="117">
        <f t="shared" si="280"/>
        <v>1373.5</v>
      </c>
      <c r="F2462" s="104">
        <f t="shared" si="281"/>
        <v>-0.30058613390671368</v>
      </c>
    </row>
    <row r="2463" spans="1:6">
      <c r="A2463" s="52">
        <v>42872.907690972221</v>
      </c>
      <c r="B2463" s="3">
        <v>-0.33246364436417825</v>
      </c>
      <c r="C2463" s="4">
        <v>-5.1857436555296739E-2</v>
      </c>
      <c r="D2463" s="63">
        <f t="shared" si="279"/>
        <v>1434</v>
      </c>
      <c r="E2463" s="117">
        <f t="shared" si="280"/>
        <v>874.5</v>
      </c>
      <c r="F2463" s="104">
        <f t="shared" si="281"/>
        <v>-0.24019389992189197</v>
      </c>
    </row>
    <row r="2464" spans="1:6">
      <c r="A2464" s="52">
        <v>42872.907806712959</v>
      </c>
      <c r="B2464" s="3">
        <v>-0.61365314586531217</v>
      </c>
      <c r="C2464" s="4">
        <v>0.21113952368548111</v>
      </c>
      <c r="D2464" s="63">
        <f t="shared" si="279"/>
        <v>669</v>
      </c>
      <c r="E2464" s="117">
        <f t="shared" si="280"/>
        <v>1816</v>
      </c>
      <c r="F2464" s="104">
        <f t="shared" si="281"/>
        <v>0.31305600408822049</v>
      </c>
    </row>
    <row r="2465" spans="1:6">
      <c r="A2465" s="52">
        <v>42872.907922453698</v>
      </c>
      <c r="B2465" s="3">
        <v>-0.44571120351633431</v>
      </c>
      <c r="C2465" s="4">
        <v>0.25160059449175465</v>
      </c>
      <c r="D2465" s="63">
        <f t="shared" si="279"/>
        <v>1190</v>
      </c>
      <c r="E2465" s="117">
        <f t="shared" si="280"/>
        <v>1925</v>
      </c>
      <c r="F2465" s="104">
        <f t="shared" si="281"/>
        <v>0.29534874571022929</v>
      </c>
    </row>
    <row r="2466" spans="1:6">
      <c r="A2466" s="52">
        <v>42872.908038194444</v>
      </c>
      <c r="B2466" s="3">
        <v>-0.71187378121756661</v>
      </c>
      <c r="C2466" s="4">
        <v>8.8341696541135353E-3</v>
      </c>
      <c r="D2466" s="63">
        <f t="shared" si="279"/>
        <v>328</v>
      </c>
      <c r="E2466" s="117">
        <f t="shared" si="280"/>
        <v>1139.5</v>
      </c>
      <c r="F2466" s="104">
        <f t="shared" si="281"/>
        <v>0.71312079233597991</v>
      </c>
    </row>
    <row r="2467" spans="1:6">
      <c r="A2467" s="52">
        <v>42872.90815393519</v>
      </c>
      <c r="B2467" s="3">
        <v>-7.7909638160588476E-2</v>
      </c>
      <c r="C2467" s="4">
        <v>0.10998684666979731</v>
      </c>
      <c r="D2467" s="63">
        <f t="shared" si="279"/>
        <v>1817</v>
      </c>
      <c r="E2467" s="117">
        <f t="shared" si="280"/>
        <v>1519</v>
      </c>
      <c r="F2467" s="104">
        <f t="shared" si="281"/>
        <v>0.15246356203961156</v>
      </c>
    </row>
    <row r="2468" spans="1:6">
      <c r="A2468" s="52">
        <v>42872.908269675929</v>
      </c>
      <c r="B2468" s="3">
        <v>-2.5347595697420615E-2</v>
      </c>
      <c r="C2468" s="4">
        <v>0.25160059449175465</v>
      </c>
      <c r="D2468" s="63">
        <f t="shared" si="279"/>
        <v>1895</v>
      </c>
      <c r="E2468" s="117">
        <f t="shared" si="280"/>
        <v>1925</v>
      </c>
      <c r="F2468" s="104">
        <f t="shared" si="281"/>
        <v>0.20622934471701659</v>
      </c>
    </row>
    <row r="2469" spans="1:6">
      <c r="A2469" s="52">
        <v>42872.908385416667</v>
      </c>
      <c r="B2469" s="3">
        <v>-0.1967819041758852</v>
      </c>
      <c r="C2469" s="4">
        <v>0.25160059449175465</v>
      </c>
      <c r="D2469" s="63">
        <f t="shared" si="279"/>
        <v>1655</v>
      </c>
      <c r="E2469" s="117">
        <f t="shared" si="280"/>
        <v>1925</v>
      </c>
      <c r="F2469" s="104">
        <f t="shared" si="281"/>
        <v>0.52213832240921221</v>
      </c>
    </row>
    <row r="2470" spans="1:6">
      <c r="A2470" s="52">
        <v>42872.908501157406</v>
      </c>
      <c r="B2470" s="3">
        <v>-0.50252404741573087</v>
      </c>
      <c r="C2470" s="4">
        <v>2.9064705057250291E-2</v>
      </c>
      <c r="D2470" s="63">
        <f t="shared" si="279"/>
        <v>1003</v>
      </c>
      <c r="E2470" s="117">
        <f t="shared" si="280"/>
        <v>1226.5</v>
      </c>
      <c r="F2470" s="104">
        <f t="shared" si="281"/>
        <v>0.34459752010520034</v>
      </c>
    </row>
    <row r="2471" spans="1:6">
      <c r="A2471" s="52">
        <v>42872.908616898145</v>
      </c>
      <c r="B2471" s="3">
        <v>-0.54125549894299718</v>
      </c>
      <c r="C2471" s="4">
        <v>-0.11254904276470701</v>
      </c>
      <c r="D2471" s="63">
        <f t="shared" si="279"/>
        <v>900</v>
      </c>
      <c r="E2471" s="117">
        <f t="shared" si="280"/>
        <v>618.5</v>
      </c>
      <c r="F2471" s="104">
        <f t="shared" si="281"/>
        <v>0.42484209499750153</v>
      </c>
    </row>
    <row r="2472" spans="1:6">
      <c r="A2472" s="52">
        <v>42872.908732638884</v>
      </c>
      <c r="B2472" s="3">
        <v>-9.448921915117578E-2</v>
      </c>
      <c r="C2472" s="4">
        <v>0.15044791747607084</v>
      </c>
      <c r="D2472" s="63">
        <f t="shared" si="279"/>
        <v>1798</v>
      </c>
      <c r="E2472" s="117">
        <f t="shared" si="280"/>
        <v>1659</v>
      </c>
      <c r="F2472" s="104">
        <f t="shared" si="281"/>
        <v>0.67578559026535379</v>
      </c>
    </row>
    <row r="2473" spans="1:6">
      <c r="A2473" s="52">
        <v>42872.908848379629</v>
      </c>
      <c r="B2473" s="3">
        <v>-0.28802132632552319</v>
      </c>
      <c r="C2473" s="4">
        <v>0.51459755473253244</v>
      </c>
      <c r="D2473" s="63">
        <f t="shared" si="279"/>
        <v>1512</v>
      </c>
      <c r="E2473" s="117">
        <f t="shared" si="280"/>
        <v>2314.5</v>
      </c>
      <c r="F2473" s="104">
        <f t="shared" si="281"/>
        <v>0.69641878779966537</v>
      </c>
    </row>
    <row r="2474" spans="1:6">
      <c r="A2474" s="52">
        <v>42872.908964120375</v>
      </c>
      <c r="B2474" s="3">
        <v>-0.31162309279931089</v>
      </c>
      <c r="C2474" s="4">
        <v>8.8341696541135353E-3</v>
      </c>
      <c r="D2474" s="63">
        <f t="shared" si="279"/>
        <v>1474</v>
      </c>
      <c r="E2474" s="117">
        <f t="shared" si="280"/>
        <v>1139.5</v>
      </c>
      <c r="F2474" s="104">
        <f t="shared" si="281"/>
        <v>0.71597199685323309</v>
      </c>
    </row>
    <row r="2475" spans="1:6">
      <c r="A2475" s="52">
        <v>42872.909079861114</v>
      </c>
      <c r="B2475" s="3">
        <v>-0.57079511979006159</v>
      </c>
      <c r="C2475" s="4">
        <v>0.21113952368548111</v>
      </c>
      <c r="D2475" s="63">
        <f t="shared" si="279"/>
        <v>813</v>
      </c>
      <c r="E2475" s="117">
        <f t="shared" si="280"/>
        <v>1816</v>
      </c>
      <c r="F2475" s="104">
        <f t="shared" si="281"/>
        <v>0.8942670617220283</v>
      </c>
    </row>
    <row r="2476" spans="1:6">
      <c r="A2476" s="52">
        <v>42872.909195601853</v>
      </c>
      <c r="B2476" s="3">
        <v>-0.26310220971767329</v>
      </c>
      <c r="C2476" s="4">
        <v>-0.1327795781678455</v>
      </c>
      <c r="D2476" s="63">
        <f t="shared" si="279"/>
        <v>1551</v>
      </c>
      <c r="E2476" s="117">
        <f t="shared" si="280"/>
        <v>531.5</v>
      </c>
      <c r="F2476" s="104">
        <f t="shared" si="281"/>
        <v>0.92847542571984409</v>
      </c>
    </row>
    <row r="2477" spans="1:6">
      <c r="A2477" s="52">
        <v>42872.909311342592</v>
      </c>
      <c r="B2477" s="3">
        <v>-0.15189676641688235</v>
      </c>
      <c r="C2477" s="4">
        <v>-1.1396365749023222E-2</v>
      </c>
      <c r="D2477" s="63">
        <f t="shared" si="279"/>
        <v>1725</v>
      </c>
      <c r="E2477" s="117">
        <f t="shared" si="280"/>
        <v>1048</v>
      </c>
      <c r="F2477" s="104">
        <f t="shared" si="281"/>
        <v>0.77486210502298292</v>
      </c>
    </row>
    <row r="2478" spans="1:6">
      <c r="A2478" s="52">
        <v>42872.90942708333</v>
      </c>
      <c r="B2478" s="3">
        <v>0.20712322113194062</v>
      </c>
      <c r="C2478" s="4">
        <v>-7.20879719584335E-2</v>
      </c>
      <c r="D2478" s="63">
        <f t="shared" si="279"/>
        <v>2078</v>
      </c>
      <c r="E2478" s="117">
        <f t="shared" si="280"/>
        <v>792.5</v>
      </c>
      <c r="F2478" s="104">
        <f t="shared" si="281"/>
        <v>0.60065280873775229</v>
      </c>
    </row>
    <row r="2479" spans="1:6">
      <c r="A2479" s="52">
        <v>42872.909542824069</v>
      </c>
      <c r="B2479" s="3">
        <v>0.39587458326211983</v>
      </c>
      <c r="C2479" s="4">
        <v>2.9064705057250291E-2</v>
      </c>
      <c r="D2479" s="63">
        <f t="shared" si="279"/>
        <v>2226</v>
      </c>
      <c r="E2479" s="117">
        <f t="shared" si="280"/>
        <v>1226.5</v>
      </c>
      <c r="F2479" s="104">
        <f t="shared" si="281"/>
        <v>0.31397958978100865</v>
      </c>
    </row>
    <row r="2480" spans="1:6">
      <c r="A2480" s="52">
        <v>42872.909658564815</v>
      </c>
      <c r="B2480" s="3">
        <v>-4.1006099624135366E-2</v>
      </c>
      <c r="C2480" s="4">
        <v>-1.1396365749023222E-2</v>
      </c>
      <c r="D2480" s="63">
        <f t="shared" si="279"/>
        <v>1870</v>
      </c>
      <c r="E2480" s="117">
        <f t="shared" si="280"/>
        <v>1048</v>
      </c>
      <c r="F2480" s="104">
        <f t="shared" si="281"/>
        <v>0.51884943157123875</v>
      </c>
    </row>
    <row r="2481" spans="1:6">
      <c r="A2481" s="52">
        <v>42872.909774305561</v>
      </c>
      <c r="B2481" s="3">
        <v>-0.54123502059454087</v>
      </c>
      <c r="C2481" s="4">
        <v>6.9525775863523806E-2</v>
      </c>
      <c r="D2481" s="63">
        <f t="shared" si="279"/>
        <v>901</v>
      </c>
      <c r="E2481" s="117">
        <f t="shared" si="280"/>
        <v>1373.5</v>
      </c>
      <c r="F2481" s="104">
        <f t="shared" si="281"/>
        <v>0.72722373310736399</v>
      </c>
    </row>
    <row r="2482" spans="1:6">
      <c r="A2482" s="52">
        <v>42872.9098900463</v>
      </c>
      <c r="B2482" s="3">
        <v>-0.2365800926304964</v>
      </c>
      <c r="C2482" s="4">
        <v>8.8341696541135353E-3</v>
      </c>
      <c r="D2482" s="63">
        <f t="shared" si="279"/>
        <v>1589</v>
      </c>
      <c r="E2482" s="117">
        <f t="shared" si="280"/>
        <v>1139.5</v>
      </c>
      <c r="F2482" s="104">
        <f t="shared" si="281"/>
        <v>0.15033130298729322</v>
      </c>
    </row>
    <row r="2483" spans="1:6">
      <c r="A2483" s="52">
        <v>42872.910005787038</v>
      </c>
      <c r="B2483" s="3">
        <v>-0.54118742300502076</v>
      </c>
      <c r="C2483" s="4">
        <v>8.8341696541135353E-3</v>
      </c>
      <c r="D2483" s="63">
        <f t="shared" si="279"/>
        <v>902</v>
      </c>
      <c r="E2483" s="117">
        <f t="shared" si="280"/>
        <v>1139.5</v>
      </c>
      <c r="F2483" s="104">
        <f t="shared" si="281"/>
        <v>0.46214629665698348</v>
      </c>
    </row>
    <row r="2484" spans="1:6">
      <c r="A2484" s="52">
        <v>42872.910121527777</v>
      </c>
      <c r="B2484" s="3">
        <v>-0.15995453436140517</v>
      </c>
      <c r="C2484" s="4">
        <v>-7.20879719584335E-2</v>
      </c>
      <c r="D2484" s="63">
        <f t="shared" si="279"/>
        <v>1709</v>
      </c>
      <c r="E2484" s="117">
        <f t="shared" si="280"/>
        <v>792.5</v>
      </c>
      <c r="F2484" s="104">
        <f t="shared" si="281"/>
        <v>0.12674582329403819</v>
      </c>
    </row>
    <row r="2485" spans="1:6">
      <c r="A2485" s="52">
        <v>42872.910237268516</v>
      </c>
      <c r="B2485" s="3">
        <v>-0.2472475846459993</v>
      </c>
      <c r="C2485" s="4">
        <v>-0.17324064897411903</v>
      </c>
      <c r="D2485" s="63">
        <f t="shared" si="279"/>
        <v>1574</v>
      </c>
      <c r="E2485" s="117">
        <f t="shared" si="280"/>
        <v>381.5</v>
      </c>
      <c r="F2485" s="104">
        <f t="shared" si="281"/>
        <v>7.6241579229645418E-2</v>
      </c>
    </row>
    <row r="2486" spans="1:6">
      <c r="A2486" s="52">
        <v>42872.910353009254</v>
      </c>
      <c r="B2486" s="3">
        <v>-0.25773060319134622</v>
      </c>
      <c r="C2486" s="4">
        <v>0.45390594852312222</v>
      </c>
      <c r="D2486" s="63">
        <f t="shared" si="279"/>
        <v>1558</v>
      </c>
      <c r="E2486" s="117">
        <f t="shared" si="280"/>
        <v>2243.5</v>
      </c>
      <c r="F2486" s="104">
        <f t="shared" si="281"/>
        <v>-0.13787506151141157</v>
      </c>
    </row>
    <row r="2487" spans="1:6">
      <c r="A2487" s="52">
        <v>42872.91046875</v>
      </c>
      <c r="B2487" s="3">
        <v>-0.55724662217417464</v>
      </c>
      <c r="C2487" s="4">
        <v>-1.1396365749023222E-2</v>
      </c>
      <c r="D2487" s="63">
        <f t="shared" si="279"/>
        <v>861</v>
      </c>
      <c r="E2487" s="117">
        <f t="shared" si="280"/>
        <v>1048</v>
      </c>
      <c r="F2487" s="104">
        <f t="shared" si="281"/>
        <v>0.45884801536348824</v>
      </c>
    </row>
    <row r="2488" spans="1:6">
      <c r="A2488" s="52">
        <v>42872.910584490746</v>
      </c>
      <c r="B2488" s="3">
        <v>-0.74390119756891449</v>
      </c>
      <c r="C2488" s="4">
        <v>-3.1626901152159978E-2</v>
      </c>
      <c r="D2488" s="63">
        <f t="shared" si="279"/>
        <v>223</v>
      </c>
      <c r="E2488" s="117">
        <f t="shared" si="280"/>
        <v>956.5</v>
      </c>
      <c r="F2488" s="104">
        <f t="shared" si="281"/>
        <v>0.58790907432707695</v>
      </c>
    </row>
    <row r="2489" spans="1:6">
      <c r="A2489" s="52">
        <v>42872.910700231485</v>
      </c>
      <c r="B2489" s="3">
        <v>-0.69458015781683813</v>
      </c>
      <c r="C2489" s="4">
        <v>2.9064705057250291E-2</v>
      </c>
      <c r="D2489" s="63">
        <f t="shared" si="279"/>
        <v>383</v>
      </c>
      <c r="E2489" s="117">
        <f t="shared" si="280"/>
        <v>1226.5</v>
      </c>
      <c r="F2489" s="104">
        <f t="shared" si="281"/>
        <v>0.64319028716043958</v>
      </c>
    </row>
    <row r="2490" spans="1:6">
      <c r="A2490" s="52">
        <v>42872.910815972224</v>
      </c>
      <c r="B2490" s="3">
        <v>-0.75549063172705644</v>
      </c>
      <c r="C2490" s="4">
        <v>8.975631126666056E-2</v>
      </c>
      <c r="D2490" s="63">
        <f t="shared" si="279"/>
        <v>185</v>
      </c>
      <c r="E2490" s="117">
        <f t="shared" si="280"/>
        <v>1443</v>
      </c>
      <c r="F2490" s="104">
        <f t="shared" si="281"/>
        <v>0.51456681566821805</v>
      </c>
    </row>
    <row r="2491" spans="1:6">
      <c r="A2491" s="52">
        <v>42872.910931712962</v>
      </c>
      <c r="B2491" s="3">
        <v>-0.70478823413029601</v>
      </c>
      <c r="C2491" s="4">
        <v>-0.19347118437725577</v>
      </c>
      <c r="D2491" s="63">
        <f t="shared" si="279"/>
        <v>349</v>
      </c>
      <c r="E2491" s="117">
        <f t="shared" si="280"/>
        <v>314</v>
      </c>
      <c r="F2491" s="104">
        <f t="shared" si="281"/>
        <v>0.2328857649626031</v>
      </c>
    </row>
    <row r="2492" spans="1:6">
      <c r="A2492" s="52">
        <v>42872.911047453701</v>
      </c>
      <c r="B2492" s="3">
        <v>-0.71180911252021051</v>
      </c>
      <c r="C2492" s="4">
        <v>0.10998684666979731</v>
      </c>
      <c r="D2492" s="63">
        <f t="shared" si="279"/>
        <v>329</v>
      </c>
      <c r="E2492" s="117">
        <f t="shared" si="280"/>
        <v>1519</v>
      </c>
      <c r="F2492" s="104">
        <f t="shared" si="281"/>
        <v>-7.8446363263063465E-2</v>
      </c>
    </row>
    <row r="2493" spans="1:6">
      <c r="A2493" s="52">
        <v>42872.91116319444</v>
      </c>
      <c r="B2493" s="3">
        <v>-0.60952697187804605</v>
      </c>
      <c r="C2493" s="4">
        <v>0.21113952368548111</v>
      </c>
      <c r="D2493" s="63">
        <f t="shared" si="279"/>
        <v>679</v>
      </c>
      <c r="E2493" s="117">
        <f t="shared" si="280"/>
        <v>1816</v>
      </c>
      <c r="F2493" s="104">
        <f t="shared" si="281"/>
        <v>8.887417708379447E-3</v>
      </c>
    </row>
    <row r="2494" spans="1:6">
      <c r="A2494" s="52">
        <v>42872.911278935186</v>
      </c>
      <c r="B2494" s="3">
        <v>3.7191583715997532E-2</v>
      </c>
      <c r="C2494" s="4">
        <v>0.13021738207293407</v>
      </c>
      <c r="D2494" s="63">
        <f t="shared" si="279"/>
        <v>1958</v>
      </c>
      <c r="E2494" s="117">
        <f t="shared" si="280"/>
        <v>1594</v>
      </c>
      <c r="F2494" s="104">
        <f t="shared" si="281"/>
        <v>6.5478122217451779E-2</v>
      </c>
    </row>
    <row r="2495" spans="1:6">
      <c r="A2495" s="52">
        <v>42872.911394675932</v>
      </c>
      <c r="B2495" s="3">
        <v>0.63713209549947536</v>
      </c>
      <c r="C2495" s="4">
        <v>-5.1857436555296739E-2</v>
      </c>
      <c r="D2495" s="63">
        <f t="shared" si="279"/>
        <v>2330</v>
      </c>
      <c r="E2495" s="117">
        <f t="shared" si="280"/>
        <v>874.5</v>
      </c>
      <c r="F2495" s="104">
        <f t="shared" si="281"/>
        <v>0.38720770218395145</v>
      </c>
    </row>
    <row r="2496" spans="1:6">
      <c r="A2496" s="52">
        <v>42872.91151041667</v>
      </c>
      <c r="B2496" s="3">
        <v>-0.4429118991497617</v>
      </c>
      <c r="C2496" s="4">
        <v>0.37298380691057514</v>
      </c>
      <c r="D2496" s="63">
        <f t="shared" si="279"/>
        <v>1197</v>
      </c>
      <c r="E2496" s="117">
        <f t="shared" si="280"/>
        <v>2130</v>
      </c>
      <c r="F2496" s="104">
        <f t="shared" si="281"/>
        <v>0.60107345707581095</v>
      </c>
    </row>
    <row r="2497" spans="1:6">
      <c r="A2497" s="52">
        <v>42872.911626157409</v>
      </c>
      <c r="B2497" s="3">
        <v>-0.23789412566884549</v>
      </c>
      <c r="C2497" s="4">
        <v>0.71690290876390006</v>
      </c>
      <c r="D2497" s="63">
        <f t="shared" si="279"/>
        <v>1587</v>
      </c>
      <c r="E2497" s="117">
        <f t="shared" si="280"/>
        <v>2440.5</v>
      </c>
      <c r="F2497" s="104">
        <f t="shared" si="281"/>
        <v>0.54006388470366762</v>
      </c>
    </row>
    <row r="2498" spans="1:6">
      <c r="A2498" s="52">
        <v>42872.911741898148</v>
      </c>
      <c r="B2498" s="3">
        <v>-7.2151531778557709E-2</v>
      </c>
      <c r="C2498" s="4">
        <v>0.15044791747607084</v>
      </c>
      <c r="D2498" s="63">
        <f t="shared" si="279"/>
        <v>1824</v>
      </c>
      <c r="E2498" s="117">
        <f t="shared" si="280"/>
        <v>1659</v>
      </c>
      <c r="F2498" s="104">
        <f t="shared" si="281"/>
        <v>-0.34696460048624189</v>
      </c>
    </row>
    <row r="2499" spans="1:6">
      <c r="A2499" s="52">
        <v>42872.911857638886</v>
      </c>
      <c r="B2499" s="3">
        <v>-0.36337883187615172</v>
      </c>
      <c r="C2499" s="4">
        <v>-7.20879719584335E-2</v>
      </c>
      <c r="D2499" s="63">
        <f t="shared" si="279"/>
        <v>1369</v>
      </c>
      <c r="E2499" s="117">
        <f t="shared" si="280"/>
        <v>792.5</v>
      </c>
      <c r="F2499" s="104">
        <f t="shared" si="281"/>
        <v>-0.51961170000575829</v>
      </c>
    </row>
    <row r="2500" spans="1:6">
      <c r="A2500" s="52">
        <v>42872.911973379625</v>
      </c>
      <c r="B2500" s="3">
        <v>0.29095784340903669</v>
      </c>
      <c r="C2500" s="4">
        <v>0.15044791747607084</v>
      </c>
      <c r="D2500" s="63">
        <f t="shared" si="279"/>
        <v>2153</v>
      </c>
      <c r="E2500" s="117">
        <f t="shared" si="280"/>
        <v>1659</v>
      </c>
      <c r="F2500" s="104">
        <f t="shared" si="281"/>
        <v>0.18540667497003804</v>
      </c>
    </row>
    <row r="2501" spans="1:6">
      <c r="A2501" s="52">
        <v>42872.912089120371</v>
      </c>
      <c r="B2501" s="3">
        <v>0.27447688300876377</v>
      </c>
      <c r="C2501" s="4">
        <v>6.9525775863523806E-2</v>
      </c>
      <c r="D2501" s="63">
        <f t="shared" si="279"/>
        <v>2140</v>
      </c>
      <c r="E2501" s="117">
        <f t="shared" si="280"/>
        <v>1373.5</v>
      </c>
      <c r="F2501" s="104">
        <f t="shared" si="281"/>
        <v>0.18944788717479374</v>
      </c>
    </row>
    <row r="2502" spans="1:6">
      <c r="A2502" s="52">
        <v>42872.91220486111</v>
      </c>
      <c r="B2502" s="3">
        <v>6.6838299246523888E-2</v>
      </c>
      <c r="C2502" s="4">
        <v>6.9525775863523806E-2</v>
      </c>
      <c r="D2502" s="63">
        <f t="shared" si="279"/>
        <v>1985</v>
      </c>
      <c r="E2502" s="117">
        <f t="shared" si="280"/>
        <v>1373.5</v>
      </c>
      <c r="F2502" s="104">
        <f t="shared" si="281"/>
        <v>-0.38102976663278276</v>
      </c>
    </row>
    <row r="2503" spans="1:6">
      <c r="A2503" s="52">
        <v>42872.912320601856</v>
      </c>
      <c r="B2503" s="3">
        <v>-0.46415807708386492</v>
      </c>
      <c r="C2503" s="4">
        <v>0.29206166529802813</v>
      </c>
      <c r="D2503" s="63">
        <f t="shared" si="279"/>
        <v>1123</v>
      </c>
      <c r="E2503" s="117">
        <f t="shared" si="280"/>
        <v>2008</v>
      </c>
      <c r="F2503" s="104">
        <f t="shared" si="281"/>
        <v>-0.45079883757550859</v>
      </c>
    </row>
    <row r="2504" spans="1:6">
      <c r="A2504" s="52">
        <v>42872.912436342594</v>
      </c>
      <c r="B2504" s="3">
        <v>-0.48771586837930664</v>
      </c>
      <c r="C2504" s="4">
        <v>0.19090898828234434</v>
      </c>
      <c r="D2504" s="63">
        <f t="shared" si="279"/>
        <v>1051</v>
      </c>
      <c r="E2504" s="117">
        <f t="shared" si="280"/>
        <v>1763</v>
      </c>
      <c r="F2504" s="104">
        <f t="shared" si="281"/>
        <v>-0.31210718286732081</v>
      </c>
    </row>
    <row r="2505" spans="1:6">
      <c r="A2505" s="52">
        <v>42872.912552083333</v>
      </c>
      <c r="B2505" s="3">
        <v>-0.72697721186760522</v>
      </c>
      <c r="C2505" s="4">
        <v>0.15044791747607084</v>
      </c>
      <c r="D2505" s="63">
        <f t="shared" si="279"/>
        <v>274</v>
      </c>
      <c r="E2505" s="117">
        <f t="shared" si="280"/>
        <v>1659</v>
      </c>
      <c r="F2505" s="104">
        <f t="shared" si="281"/>
        <v>-0.30581565443254827</v>
      </c>
    </row>
    <row r="2506" spans="1:6">
      <c r="A2506" s="52">
        <v>42872.912667824072</v>
      </c>
      <c r="B2506" s="3">
        <v>-0.71598923857147467</v>
      </c>
      <c r="C2506" s="4">
        <v>0.27183112989489139</v>
      </c>
      <c r="D2506" s="63">
        <f t="shared" si="279"/>
        <v>312</v>
      </c>
      <c r="E2506" s="117">
        <f t="shared" si="280"/>
        <v>1967</v>
      </c>
      <c r="F2506" s="104">
        <f>CORREL(D2511:D2515,E2506:E2510)</f>
        <v>-0.13272794185081616</v>
      </c>
    </row>
    <row r="2507" spans="1:6">
      <c r="A2507" s="52">
        <v>42872.912783564811</v>
      </c>
      <c r="B2507" s="3">
        <v>-0.51548582973827717</v>
      </c>
      <c r="C2507" s="4">
        <v>2.9064705057250291E-2</v>
      </c>
      <c r="D2507" s="63">
        <f t="shared" si="279"/>
        <v>962</v>
      </c>
      <c r="E2507" s="117">
        <f t="shared" si="280"/>
        <v>1226.5</v>
      </c>
      <c r="F2507" s="104">
        <f t="shared" si="281"/>
        <v>4.6361917139574486E-2</v>
      </c>
    </row>
    <row r="2508" spans="1:6">
      <c r="A2508" s="52">
        <v>42872.912899305556</v>
      </c>
      <c r="B2508" s="3">
        <v>-0.61591070232046441</v>
      </c>
      <c r="C2508" s="4">
        <v>0.15044791747607084</v>
      </c>
      <c r="D2508" s="63">
        <f t="shared" si="279"/>
        <v>663</v>
      </c>
      <c r="E2508" s="117">
        <f t="shared" si="280"/>
        <v>1659</v>
      </c>
      <c r="F2508" s="104">
        <f t="shared" si="281"/>
        <v>-8.3791819897249833E-2</v>
      </c>
    </row>
    <row r="2509" spans="1:6">
      <c r="A2509" s="52">
        <v>42872.913015046295</v>
      </c>
      <c r="B2509" s="3">
        <v>-0.37857703211134169</v>
      </c>
      <c r="C2509" s="4">
        <v>0.15044791747607084</v>
      </c>
      <c r="D2509" s="63">
        <f t="shared" si="279"/>
        <v>1332</v>
      </c>
      <c r="E2509" s="117">
        <f t="shared" si="280"/>
        <v>1659</v>
      </c>
      <c r="F2509" s="104">
        <f t="shared" si="281"/>
        <v>-0.14942589070845033</v>
      </c>
    </row>
    <row r="2510" spans="1:6">
      <c r="A2510" s="52">
        <v>42872.913130787041</v>
      </c>
      <c r="B2510" s="3">
        <v>-0.71928225377459432</v>
      </c>
      <c r="C2510" s="4">
        <v>0.29206166529802813</v>
      </c>
      <c r="D2510" s="63">
        <f t="shared" si="279"/>
        <v>301</v>
      </c>
      <c r="E2510" s="117">
        <f t="shared" si="280"/>
        <v>2008</v>
      </c>
      <c r="F2510" s="104">
        <f t="shared" si="281"/>
        <v>1.0965587620418145E-2</v>
      </c>
    </row>
    <row r="2511" spans="1:6">
      <c r="A2511" s="52">
        <v>42872.91324652778</v>
      </c>
      <c r="B2511" s="3">
        <v>-0.78387111391117281</v>
      </c>
      <c r="C2511" s="4">
        <v>-0.21370171978039254</v>
      </c>
      <c r="D2511" s="63">
        <f t="shared" si="279"/>
        <v>91</v>
      </c>
      <c r="E2511" s="117">
        <f t="shared" si="280"/>
        <v>259</v>
      </c>
      <c r="F2511" s="104">
        <f t="shared" si="281"/>
        <v>0.25870930773784928</v>
      </c>
    </row>
    <row r="2512" spans="1:6">
      <c r="A2512" s="52">
        <v>42872.913362268519</v>
      </c>
      <c r="B2512" s="3">
        <v>-0.48301222406732469</v>
      </c>
      <c r="C2512" s="4">
        <v>6.9525775863523806E-2</v>
      </c>
      <c r="D2512" s="63">
        <f t="shared" si="279"/>
        <v>1070</v>
      </c>
      <c r="E2512" s="117">
        <f t="shared" si="280"/>
        <v>1373.5</v>
      </c>
      <c r="F2512" s="104">
        <f t="shared" si="281"/>
        <v>0.67178162908827188</v>
      </c>
    </row>
    <row r="2513" spans="1:6">
      <c r="A2513" s="52">
        <v>42872.913478009257</v>
      </c>
      <c r="B2513" s="3">
        <v>0.24913575471234478</v>
      </c>
      <c r="C2513" s="4">
        <v>8.975631126666056E-2</v>
      </c>
      <c r="D2513" s="63">
        <f t="shared" si="279"/>
        <v>2116</v>
      </c>
      <c r="E2513" s="117">
        <f t="shared" si="280"/>
        <v>1443</v>
      </c>
      <c r="F2513" s="104">
        <f t="shared" si="281"/>
        <v>-0.20612512122853419</v>
      </c>
    </row>
    <row r="2514" spans="1:6">
      <c r="A2514" s="52">
        <v>42872.913593749996</v>
      </c>
      <c r="B2514" s="3">
        <v>2.0753170066908223E-2</v>
      </c>
      <c r="C2514" s="4">
        <v>0.13021738207293407</v>
      </c>
      <c r="D2514" s="63">
        <f t="shared" si="279"/>
        <v>1938</v>
      </c>
      <c r="E2514" s="117">
        <f t="shared" si="280"/>
        <v>1594</v>
      </c>
      <c r="F2514" s="104">
        <f t="shared" si="281"/>
        <v>-1.0972093279885815E-2</v>
      </c>
    </row>
    <row r="2515" spans="1:6">
      <c r="A2515" s="52">
        <v>42872.913709490742</v>
      </c>
      <c r="B2515" s="3">
        <v>-0.13850253959073855</v>
      </c>
      <c r="C2515" s="4">
        <v>6.9525775863523806E-2</v>
      </c>
      <c r="D2515" s="63">
        <f t="shared" si="279"/>
        <v>1746</v>
      </c>
      <c r="E2515" s="117">
        <f t="shared" si="280"/>
        <v>1373.5</v>
      </c>
      <c r="F2515" s="104">
        <f t="shared" si="281"/>
        <v>8.3576579434763709E-2</v>
      </c>
    </row>
    <row r="2516" spans="1:6">
      <c r="A2516" s="52">
        <v>42872.913825231481</v>
      </c>
      <c r="B2516" s="3">
        <v>1.5854879789014367E-2</v>
      </c>
      <c r="C2516" s="4">
        <v>6.9525775863523806E-2</v>
      </c>
      <c r="D2516" s="63">
        <f t="shared" si="279"/>
        <v>1934</v>
      </c>
      <c r="E2516" s="117">
        <f t="shared" si="280"/>
        <v>1373.5</v>
      </c>
      <c r="F2516" s="104">
        <f t="shared" si="281"/>
        <v>0.5000903621479541</v>
      </c>
    </row>
    <row r="2517" spans="1:6">
      <c r="A2517" s="52">
        <v>42872.913940972227</v>
      </c>
      <c r="B2517" s="3">
        <v>-0.32479225604505341</v>
      </c>
      <c r="C2517" s="4">
        <v>0.6157502317482163</v>
      </c>
      <c r="D2517" s="63">
        <f t="shared" si="279"/>
        <v>1446</v>
      </c>
      <c r="E2517" s="117">
        <f t="shared" si="280"/>
        <v>2395.5</v>
      </c>
      <c r="F2517" s="104">
        <f t="shared" si="281"/>
        <v>0.36721786574716819</v>
      </c>
    </row>
    <row r="2518" spans="1:6">
      <c r="A2518" s="52">
        <v>42872.914056712965</v>
      </c>
      <c r="B2518" s="3">
        <v>0.34466920333344375</v>
      </c>
      <c r="C2518" s="4">
        <v>-1.1396365749023222E-2</v>
      </c>
      <c r="D2518" s="63">
        <f t="shared" ref="D2518:D2541" si="282">_xlfn.RANK.AVG(B2518,B$21:B$2541,1)</f>
        <v>2201</v>
      </c>
      <c r="E2518" s="117">
        <f t="shared" ref="E2518:E2541" si="283">_xlfn.RANK.AVG(C2518,C$21:C$2541,1)</f>
        <v>1048</v>
      </c>
      <c r="F2518" s="104">
        <f t="shared" ref="F2518:F2541" si="284">CORREL(D2523:D2527,E2518:E2522)</f>
        <v>0.3755644084222825</v>
      </c>
    </row>
    <row r="2519" spans="1:6">
      <c r="A2519" s="52">
        <v>42872.914172453704</v>
      </c>
      <c r="B2519" s="3">
        <v>0.99048962451281475</v>
      </c>
      <c r="C2519" s="4">
        <v>0.27183112989489139</v>
      </c>
      <c r="D2519" s="63">
        <f t="shared" si="282"/>
        <v>2426</v>
      </c>
      <c r="E2519" s="117">
        <f t="shared" si="283"/>
        <v>1967</v>
      </c>
      <c r="F2519" s="104">
        <f t="shared" si="284"/>
        <v>0.615011016809202</v>
      </c>
    </row>
    <row r="2520" spans="1:6">
      <c r="A2520" s="52">
        <v>42872.914288194443</v>
      </c>
      <c r="B2520" s="3">
        <v>0.28245134150377371</v>
      </c>
      <c r="C2520" s="4">
        <v>-3.1626901152159978E-2</v>
      </c>
      <c r="D2520" s="63">
        <f t="shared" si="282"/>
        <v>2145</v>
      </c>
      <c r="E2520" s="117">
        <f t="shared" si="283"/>
        <v>956.5</v>
      </c>
      <c r="F2520" s="104">
        <f t="shared" si="284"/>
        <v>-4.5159117950837512E-2</v>
      </c>
    </row>
    <row r="2521" spans="1:6">
      <c r="A2521" s="52">
        <v>42872.914403935181</v>
      </c>
      <c r="B2521" s="3">
        <v>-0.4993850352472346</v>
      </c>
      <c r="C2521" s="4">
        <v>0.10998684666979731</v>
      </c>
      <c r="D2521" s="63">
        <f t="shared" si="282"/>
        <v>1011</v>
      </c>
      <c r="E2521" s="117">
        <f t="shared" si="283"/>
        <v>1519</v>
      </c>
      <c r="F2521" s="104">
        <f t="shared" si="284"/>
        <v>0.3605796336349063</v>
      </c>
    </row>
    <row r="2522" spans="1:6">
      <c r="A2522" s="52">
        <v>42872.91451967592</v>
      </c>
      <c r="B2522" s="3">
        <v>-0.289547408099597</v>
      </c>
      <c r="C2522" s="4">
        <v>6.9525775863523806E-2</v>
      </c>
      <c r="D2522" s="63">
        <f t="shared" si="282"/>
        <v>1508</v>
      </c>
      <c r="E2522" s="117">
        <f t="shared" si="283"/>
        <v>1373.5</v>
      </c>
      <c r="F2522" s="104">
        <f t="shared" si="284"/>
        <v>0.26259279365569987</v>
      </c>
    </row>
    <row r="2523" spans="1:6">
      <c r="A2523" s="52">
        <v>42872.914635416666</v>
      </c>
      <c r="B2523" s="3">
        <v>-0.26392149011413135</v>
      </c>
      <c r="C2523" s="4">
        <v>0.27183112989489139</v>
      </c>
      <c r="D2523" s="63">
        <f t="shared" si="282"/>
        <v>1549</v>
      </c>
      <c r="E2523" s="117">
        <f t="shared" si="283"/>
        <v>1967</v>
      </c>
      <c r="F2523" s="104">
        <f t="shared" si="284"/>
        <v>0.35326598057791708</v>
      </c>
    </row>
    <row r="2524" spans="1:6">
      <c r="A2524" s="52">
        <v>42872.914751157412</v>
      </c>
      <c r="B2524" s="3">
        <v>2.9784543813789295E-3</v>
      </c>
      <c r="C2524" s="4">
        <v>0.1706784528792076</v>
      </c>
      <c r="D2524" s="63">
        <f t="shared" si="282"/>
        <v>1921</v>
      </c>
      <c r="E2524" s="117">
        <f t="shared" si="283"/>
        <v>1711.5</v>
      </c>
      <c r="F2524" s="104">
        <f t="shared" si="284"/>
        <v>2.4887830743485172E-2</v>
      </c>
    </row>
    <row r="2525" spans="1:6">
      <c r="A2525" s="52">
        <v>42872.914866898151</v>
      </c>
      <c r="B2525" s="3">
        <v>-0.45185585784814764</v>
      </c>
      <c r="C2525" s="4">
        <v>2.9064705057250291E-2</v>
      </c>
      <c r="D2525" s="63">
        <f t="shared" si="282"/>
        <v>1172</v>
      </c>
      <c r="E2525" s="117">
        <f t="shared" si="283"/>
        <v>1226.5</v>
      </c>
      <c r="F2525" s="104">
        <f t="shared" si="284"/>
        <v>-0.32461758214984809</v>
      </c>
    </row>
    <row r="2526" spans="1:6">
      <c r="A2526" s="52">
        <v>42872.914982638889</v>
      </c>
      <c r="B2526" s="3">
        <v>-0.58445188810842563</v>
      </c>
      <c r="C2526" s="4">
        <v>8.975631126666056E-2</v>
      </c>
      <c r="D2526" s="63">
        <f t="shared" si="282"/>
        <v>763</v>
      </c>
      <c r="E2526" s="117">
        <f t="shared" si="283"/>
        <v>1443</v>
      </c>
      <c r="F2526" s="104">
        <f t="shared" si="284"/>
        <v>-8.5349659419809987E-3</v>
      </c>
    </row>
    <row r="2527" spans="1:6">
      <c r="A2527" s="52">
        <v>42872.915098379628</v>
      </c>
      <c r="B2527" s="3">
        <v>-0.42159350712626975</v>
      </c>
      <c r="C2527" s="4">
        <v>0.25160059449175465</v>
      </c>
      <c r="D2527" s="63">
        <f t="shared" si="282"/>
        <v>1251</v>
      </c>
      <c r="E2527" s="117">
        <f t="shared" si="283"/>
        <v>1925</v>
      </c>
      <c r="F2527" s="104">
        <f t="shared" si="284"/>
        <v>-8.1305197401575546E-2</v>
      </c>
    </row>
    <row r="2528" spans="1:6">
      <c r="A2528" s="52">
        <v>42872.915214120367</v>
      </c>
      <c r="B2528" s="3">
        <v>-0.27932059779455543</v>
      </c>
      <c r="C2528" s="4">
        <v>0.10998684666979731</v>
      </c>
      <c r="D2528" s="63">
        <f t="shared" si="282"/>
        <v>1523</v>
      </c>
      <c r="E2528" s="117">
        <f t="shared" si="283"/>
        <v>1519</v>
      </c>
      <c r="F2528" s="104">
        <f t="shared" si="284"/>
        <v>-0.42256985605745839</v>
      </c>
    </row>
    <row r="2529" spans="1:6">
      <c r="A2529" s="52">
        <v>42872.915329861105</v>
      </c>
      <c r="B2529" s="3">
        <v>-0.71809538100672898</v>
      </c>
      <c r="C2529" s="4">
        <v>0.3527532715074384</v>
      </c>
      <c r="D2529" s="63">
        <f t="shared" si="282"/>
        <v>305</v>
      </c>
      <c r="E2529" s="117">
        <f t="shared" si="283"/>
        <v>2098</v>
      </c>
      <c r="F2529" s="104">
        <f t="shared" si="284"/>
        <v>-0.61770066972865756</v>
      </c>
    </row>
    <row r="2530" spans="1:6">
      <c r="A2530" s="52">
        <v>42872.915445601851</v>
      </c>
      <c r="B2530" s="3">
        <v>-0.63637700377930828</v>
      </c>
      <c r="C2530" s="4">
        <v>0.59551969634507951</v>
      </c>
      <c r="D2530" s="63">
        <f t="shared" si="282"/>
        <v>590</v>
      </c>
      <c r="E2530" s="117">
        <f t="shared" si="283"/>
        <v>2381.5</v>
      </c>
      <c r="F2530" s="104">
        <f t="shared" si="284"/>
        <v>-0.17809390408870188</v>
      </c>
    </row>
    <row r="2531" spans="1:6">
      <c r="A2531" s="52">
        <v>42872.915561342597</v>
      </c>
      <c r="B2531" s="3">
        <v>-0.38867744206096722</v>
      </c>
      <c r="C2531" s="4">
        <v>0.13021738207293407</v>
      </c>
      <c r="D2531" s="63">
        <f t="shared" si="282"/>
        <v>1309</v>
      </c>
      <c r="E2531" s="117">
        <f t="shared" si="283"/>
        <v>1594</v>
      </c>
      <c r="F2531" s="104">
        <f t="shared" si="284"/>
        <v>0.30024617702882794</v>
      </c>
    </row>
    <row r="2532" spans="1:6">
      <c r="A2532" s="52">
        <v>42872.915677083336</v>
      </c>
      <c r="B2532" s="3">
        <v>-0.51528186246625218</v>
      </c>
      <c r="C2532" s="4">
        <v>-1.1396365749023222E-2</v>
      </c>
      <c r="D2532" s="63">
        <f t="shared" si="282"/>
        <v>964</v>
      </c>
      <c r="E2532" s="117">
        <f t="shared" si="283"/>
        <v>1048</v>
      </c>
      <c r="F2532" s="104">
        <f t="shared" si="284"/>
        <v>-0.36955833602439259</v>
      </c>
    </row>
    <row r="2533" spans="1:6">
      <c r="A2533" s="52">
        <v>42872.915792824075</v>
      </c>
      <c r="B2533" s="3">
        <v>-0.6716279856116476</v>
      </c>
      <c r="C2533" s="4">
        <v>0.1706784528792076</v>
      </c>
      <c r="D2533" s="63">
        <f t="shared" si="282"/>
        <v>469</v>
      </c>
      <c r="E2533" s="117">
        <f t="shared" si="283"/>
        <v>1711.5</v>
      </c>
      <c r="F2533" s="104">
        <f t="shared" si="284"/>
        <v>-0.10380601230781702</v>
      </c>
    </row>
    <row r="2534" spans="1:6">
      <c r="A2534" s="52">
        <v>42872.915908564813</v>
      </c>
      <c r="B2534" s="3">
        <v>-0.75357593323170435</v>
      </c>
      <c r="C2534" s="4">
        <v>-3.1626901152159978E-2</v>
      </c>
      <c r="D2534" s="63">
        <f t="shared" si="282"/>
        <v>193</v>
      </c>
      <c r="E2534" s="117">
        <f t="shared" si="283"/>
        <v>956.5</v>
      </c>
      <c r="F2534" s="104">
        <f t="shared" si="284"/>
        <v>-0.10727528983014205</v>
      </c>
    </row>
    <row r="2535" spans="1:6">
      <c r="A2535" s="52">
        <v>42872.916024305552</v>
      </c>
      <c r="B2535" s="3">
        <v>-0.42789814496714146</v>
      </c>
      <c r="C2535" s="4">
        <v>0.33252273610430166</v>
      </c>
      <c r="D2535" s="63">
        <f t="shared" si="282"/>
        <v>1239</v>
      </c>
      <c r="E2535" s="117">
        <f t="shared" si="283"/>
        <v>2069.5</v>
      </c>
      <c r="F2535" s="104">
        <f t="shared" si="284"/>
        <v>-1</v>
      </c>
    </row>
    <row r="2536" spans="1:6">
      <c r="A2536" s="52">
        <v>42872.916140046291</v>
      </c>
      <c r="B2536" s="3">
        <v>-0.13385225047727792</v>
      </c>
      <c r="C2536" s="4">
        <v>0.37298380691057514</v>
      </c>
      <c r="D2536" s="63">
        <f t="shared" si="282"/>
        <v>1751</v>
      </c>
      <c r="E2536" s="117">
        <f t="shared" si="283"/>
        <v>2130</v>
      </c>
      <c r="F2536" s="104" t="e">
        <f t="shared" si="284"/>
        <v>#DIV/0!</v>
      </c>
    </row>
    <row r="2537" spans="1:6">
      <c r="A2537" s="52">
        <v>42872.916255787037</v>
      </c>
      <c r="B2537" s="3">
        <v>-0.14344527048451508</v>
      </c>
      <c r="C2537" s="4">
        <v>0.23137005908861785</v>
      </c>
      <c r="D2537" s="63">
        <f t="shared" si="282"/>
        <v>1738</v>
      </c>
      <c r="E2537" s="117">
        <f t="shared" si="283"/>
        <v>1873</v>
      </c>
      <c r="F2537" s="104" t="e">
        <f t="shared" si="284"/>
        <v>#DIV/0!</v>
      </c>
    </row>
    <row r="2538" spans="1:6">
      <c r="A2538" s="52">
        <v>42872.916371527783</v>
      </c>
      <c r="B2538" s="3">
        <v>-0.36385071509491856</v>
      </c>
      <c r="C2538" s="4">
        <v>0.39321434231371194</v>
      </c>
      <c r="D2538" s="63">
        <f t="shared" si="282"/>
        <v>1368</v>
      </c>
      <c r="E2538" s="117">
        <f t="shared" si="283"/>
        <v>2158.5</v>
      </c>
      <c r="F2538" s="104" t="e">
        <f t="shared" si="284"/>
        <v>#DIV/0!</v>
      </c>
    </row>
    <row r="2539" spans="1:6">
      <c r="A2539" s="52">
        <v>42872.916487268521</v>
      </c>
      <c r="B2539" s="3">
        <v>-0.47070479983886798</v>
      </c>
      <c r="C2539" s="4">
        <v>0.51459755473253244</v>
      </c>
      <c r="D2539" s="63">
        <f t="shared" si="282"/>
        <v>1111</v>
      </c>
      <c r="E2539" s="117">
        <f t="shared" si="283"/>
        <v>2314.5</v>
      </c>
      <c r="F2539" s="104" t="e">
        <f t="shared" si="284"/>
        <v>#DIV/0!</v>
      </c>
    </row>
    <row r="2540" spans="1:6">
      <c r="A2540" s="52">
        <v>42872.91660300926</v>
      </c>
      <c r="B2540" s="3">
        <v>-0.23591772262115066</v>
      </c>
      <c r="C2540" s="4">
        <v>0.19090898828234434</v>
      </c>
      <c r="D2540" s="63">
        <f t="shared" si="282"/>
        <v>1591</v>
      </c>
      <c r="E2540" s="117">
        <f t="shared" si="283"/>
        <v>1763</v>
      </c>
      <c r="F2540" s="104" t="e">
        <f t="shared" si="284"/>
        <v>#DIV/0!</v>
      </c>
    </row>
    <row r="2541" spans="1:6">
      <c r="A2541" s="52">
        <v>42872.916718749999</v>
      </c>
      <c r="B2541" s="3">
        <v>-0.65509240853847461</v>
      </c>
      <c r="C2541" s="4">
        <v>8.8341696541135353E-3</v>
      </c>
      <c r="D2541" s="63">
        <f t="shared" si="282"/>
        <v>516</v>
      </c>
      <c r="E2541" s="117">
        <f t="shared" si="283"/>
        <v>1139.5</v>
      </c>
      <c r="F2541" s="104" t="e">
        <f t="shared" si="284"/>
        <v>#DIV/0!</v>
      </c>
    </row>
  </sheetData>
  <mergeCells count="7">
    <mergeCell ref="N19:O19"/>
    <mergeCell ref="T19:U19"/>
    <mergeCell ref="A17:X17"/>
    <mergeCell ref="A18:F18"/>
    <mergeCell ref="G18:L18"/>
    <mergeCell ref="M18:R18"/>
    <mergeCell ref="S18:X18"/>
  </mergeCells>
  <conditionalFormatting sqref="R21:R741">
    <cfRule type="colorScale" priority="33">
      <colorScale>
        <cfvo type="min"/>
        <cfvo type="percentile" val="50"/>
        <cfvo type="max"/>
        <color rgb="FF63BE7B"/>
        <color rgb="FFFFEB84"/>
        <color rgb="FFF8696B"/>
      </colorScale>
    </cfRule>
  </conditionalFormatting>
  <conditionalFormatting sqref="F22:F2541">
    <cfRule type="colorScale" priority="24">
      <colorScale>
        <cfvo type="min"/>
        <cfvo type="percentile" val="50"/>
        <cfvo type="max"/>
        <color rgb="FF63BE7B"/>
        <color rgb="FFFFEB84"/>
        <color rgb="FFF8696B"/>
      </colorScale>
    </cfRule>
  </conditionalFormatting>
  <conditionalFormatting sqref="L22:L2361">
    <cfRule type="colorScale" priority="23">
      <colorScale>
        <cfvo type="min"/>
        <cfvo type="percentile" val="50"/>
        <cfvo type="max"/>
        <color rgb="FF63BE7B"/>
        <color rgb="FFFFEB84"/>
        <color rgb="FFF8696B"/>
      </colorScale>
    </cfRule>
  </conditionalFormatting>
  <conditionalFormatting sqref="X21:X359">
    <cfRule type="colorScale" priority="6">
      <colorScale>
        <cfvo type="min"/>
        <cfvo type="percentile" val="50"/>
        <cfvo type="max"/>
        <color rgb="FF63BE7B"/>
        <color rgb="FFFFEB84"/>
        <color rgb="FFF8696B"/>
      </colorScale>
    </cfRule>
  </conditionalFormatting>
  <conditionalFormatting sqref="F21:F2541">
    <cfRule type="colorScale" priority="2">
      <colorScale>
        <cfvo type="min"/>
        <cfvo type="percentile" val="50"/>
        <cfvo type="max"/>
        <color rgb="FF63BE7B"/>
        <color rgb="FFFFEB84"/>
        <color rgb="FFF8696B"/>
      </colorScale>
    </cfRule>
  </conditionalFormatting>
  <conditionalFormatting sqref="L21:L2361">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Y7273"/>
  <sheetViews>
    <sheetView zoomScale="60" zoomScaleNormal="60" workbookViewId="0">
      <pane ySplit="21" topLeftCell="A22" activePane="bottomLeft" state="frozen"/>
      <selection pane="bottomLeft" activeCell="A4" sqref="A4"/>
    </sheetView>
  </sheetViews>
  <sheetFormatPr defaultRowHeight="15"/>
  <cols>
    <col min="1" max="1" width="17.42578125" style="64" customWidth="1"/>
    <col min="2" max="3" width="17.42578125" customWidth="1"/>
    <col min="4" max="5" width="17.42578125" style="104" customWidth="1"/>
    <col min="6" max="6" width="12.7109375" customWidth="1"/>
    <col min="7" max="7" width="18.28515625" style="50" customWidth="1"/>
    <col min="8" max="11" width="18.28515625" style="1" customWidth="1"/>
    <col min="12" max="12" width="16" style="1" customWidth="1"/>
    <col min="13" max="13" width="20.85546875" style="50" customWidth="1"/>
    <col min="14" max="15" width="20.85546875" customWidth="1"/>
    <col min="16" max="17" width="20.85546875" style="104" customWidth="1"/>
    <col min="18" max="18" width="16" customWidth="1"/>
    <col min="19" max="19" width="18.28515625" style="50" customWidth="1"/>
    <col min="20" max="21" width="18.28515625" customWidth="1"/>
    <col min="22" max="23" width="18.28515625" style="104" customWidth="1"/>
    <col min="24" max="24" width="18.28515625" customWidth="1"/>
  </cols>
  <sheetData>
    <row r="1" spans="1:23" s="81" customFormat="1" ht="31.5">
      <c r="A1" s="327" t="s">
        <v>178</v>
      </c>
      <c r="D1" s="104"/>
      <c r="E1" s="104"/>
      <c r="G1" s="50"/>
      <c r="H1" s="1"/>
      <c r="I1" s="1"/>
      <c r="J1" s="1"/>
      <c r="K1" s="1"/>
      <c r="L1" s="1"/>
      <c r="M1" s="50"/>
      <c r="P1" s="104"/>
      <c r="Q1" s="104"/>
      <c r="S1" s="50"/>
      <c r="V1" s="104"/>
      <c r="W1" s="104"/>
    </row>
    <row r="2" spans="1:23" ht="31.5">
      <c r="A2" s="328" t="s">
        <v>193</v>
      </c>
      <c r="B2" s="62"/>
      <c r="C2" s="62"/>
      <c r="F2" s="62"/>
      <c r="N2" s="62"/>
      <c r="O2" s="62"/>
      <c r="R2" s="62"/>
      <c r="T2" s="62"/>
      <c r="U2" s="62"/>
    </row>
    <row r="3" spans="1:23" ht="31.5">
      <c r="A3" s="329" t="s">
        <v>19</v>
      </c>
      <c r="B3" s="62"/>
      <c r="C3" s="62"/>
      <c r="F3" s="62"/>
      <c r="N3" s="62"/>
      <c r="O3" s="62"/>
      <c r="R3" s="62"/>
      <c r="T3" s="62"/>
      <c r="U3" s="62"/>
    </row>
    <row r="4" spans="1:23" ht="26.25">
      <c r="A4" s="330" t="s">
        <v>194</v>
      </c>
      <c r="B4" s="1"/>
      <c r="C4" s="1"/>
      <c r="D4" s="1"/>
      <c r="E4" s="1"/>
      <c r="F4" s="1"/>
      <c r="G4" s="1"/>
      <c r="M4" s="1"/>
      <c r="N4" s="62"/>
      <c r="O4" s="62"/>
      <c r="R4" s="62"/>
      <c r="S4" s="62"/>
      <c r="T4" s="62"/>
      <c r="U4" s="62"/>
    </row>
    <row r="5" spans="1:23">
      <c r="A5" s="1"/>
      <c r="B5" s="1"/>
      <c r="C5" s="1"/>
      <c r="D5" s="1"/>
      <c r="E5" s="1"/>
      <c r="F5" s="1"/>
      <c r="G5" s="55"/>
      <c r="M5" s="1"/>
      <c r="N5" s="62"/>
      <c r="O5" s="62"/>
      <c r="R5" s="62"/>
      <c r="S5" s="62"/>
      <c r="T5" s="62"/>
      <c r="U5" s="62"/>
    </row>
    <row r="6" spans="1:23">
      <c r="B6" s="62"/>
      <c r="C6" s="62"/>
      <c r="F6" s="62"/>
      <c r="N6" s="62"/>
      <c r="O6" s="62"/>
      <c r="R6" s="62"/>
      <c r="T6" s="62"/>
      <c r="U6" s="62"/>
    </row>
    <row r="7" spans="1:23">
      <c r="B7" s="32"/>
      <c r="C7" s="32"/>
      <c r="F7" s="32"/>
      <c r="N7" s="32"/>
      <c r="O7" s="32"/>
      <c r="R7" s="32"/>
      <c r="T7" s="32"/>
      <c r="U7" s="32"/>
    </row>
    <row r="8" spans="1:23">
      <c r="B8" s="32"/>
      <c r="C8" s="32"/>
      <c r="F8" s="32"/>
      <c r="N8" s="32"/>
      <c r="O8" s="32"/>
      <c r="R8" s="32"/>
      <c r="T8" s="32"/>
      <c r="U8" s="32"/>
    </row>
    <row r="9" spans="1:23">
      <c r="B9" s="32"/>
      <c r="C9" s="32"/>
      <c r="F9" s="32"/>
      <c r="N9" s="32"/>
      <c r="O9" s="32"/>
      <c r="R9" s="32"/>
      <c r="T9" s="32"/>
      <c r="U9" s="32"/>
    </row>
    <row r="10" spans="1:23">
      <c r="B10" s="32"/>
      <c r="C10" s="32"/>
      <c r="F10" s="32"/>
      <c r="N10" s="32"/>
      <c r="O10" s="32"/>
      <c r="R10" s="32"/>
      <c r="T10" s="32"/>
      <c r="U10" s="32"/>
    </row>
    <row r="11" spans="1:23">
      <c r="B11" s="32"/>
      <c r="C11" s="32"/>
      <c r="F11" s="32"/>
      <c r="N11" s="32"/>
      <c r="O11" s="32"/>
      <c r="R11" s="32"/>
      <c r="T11" s="32"/>
      <c r="U11" s="32"/>
    </row>
    <row r="12" spans="1:23">
      <c r="B12" s="32"/>
      <c r="C12" s="32"/>
      <c r="F12" s="32"/>
      <c r="N12" s="32"/>
      <c r="O12" s="32"/>
      <c r="R12" s="32"/>
      <c r="T12" s="32"/>
      <c r="U12" s="32"/>
    </row>
    <row r="13" spans="1:23">
      <c r="B13" s="32"/>
      <c r="C13" s="32"/>
      <c r="F13" s="32"/>
      <c r="N13" s="32"/>
      <c r="O13" s="32"/>
      <c r="R13" s="32"/>
      <c r="T13" s="32"/>
      <c r="U13" s="32"/>
    </row>
    <row r="14" spans="1:23">
      <c r="B14" s="32"/>
      <c r="C14" s="32"/>
      <c r="F14" s="32"/>
      <c r="N14" s="32"/>
      <c r="O14" s="32"/>
      <c r="R14" s="32"/>
      <c r="T14" s="32"/>
      <c r="U14" s="32"/>
    </row>
    <row r="15" spans="1:23">
      <c r="B15" s="32"/>
      <c r="C15" s="32"/>
      <c r="F15" s="32"/>
      <c r="N15" s="32"/>
      <c r="O15" s="32"/>
      <c r="R15" s="32"/>
      <c r="T15" s="32"/>
      <c r="U15" s="32"/>
    </row>
    <row r="16" spans="1:23">
      <c r="B16" s="32"/>
      <c r="C16" s="32"/>
      <c r="F16" s="32"/>
      <c r="N16" s="32"/>
      <c r="O16" s="32"/>
      <c r="R16" s="32"/>
      <c r="T16" s="32"/>
      <c r="U16" s="32"/>
    </row>
    <row r="17" spans="1:24">
      <c r="B17" s="2"/>
      <c r="C17" s="2"/>
      <c r="F17" s="2"/>
      <c r="H17" s="2"/>
      <c r="I17" s="2"/>
      <c r="J17" s="104"/>
      <c r="K17" s="104"/>
      <c r="N17" s="2"/>
      <c r="O17" s="2"/>
      <c r="R17" s="2"/>
      <c r="T17" s="2"/>
      <c r="U17" s="2"/>
    </row>
    <row r="18" spans="1:24" ht="21">
      <c r="A18" s="318" t="s">
        <v>8</v>
      </c>
      <c r="B18" s="319"/>
      <c r="C18" s="319"/>
      <c r="D18" s="319"/>
      <c r="E18" s="319"/>
      <c r="F18" s="319"/>
      <c r="G18" s="319"/>
      <c r="H18" s="319"/>
      <c r="I18" s="319"/>
      <c r="J18" s="319"/>
      <c r="K18" s="319"/>
      <c r="L18" s="319"/>
      <c r="M18" s="319"/>
      <c r="N18" s="319"/>
      <c r="O18" s="319"/>
      <c r="P18" s="319"/>
      <c r="Q18" s="319"/>
      <c r="R18" s="319"/>
      <c r="S18" s="319"/>
      <c r="T18" s="319"/>
      <c r="U18" s="319"/>
      <c r="V18" s="319"/>
      <c r="W18" s="319"/>
    </row>
    <row r="19" spans="1:24" ht="18.75">
      <c r="A19" s="315" t="s">
        <v>3</v>
      </c>
      <c r="B19" s="316"/>
      <c r="C19" s="316"/>
      <c r="D19" s="316"/>
      <c r="E19" s="316"/>
      <c r="F19" s="317"/>
      <c r="G19" s="315" t="s">
        <v>4</v>
      </c>
      <c r="H19" s="316"/>
      <c r="I19" s="316"/>
      <c r="J19" s="316"/>
      <c r="K19" s="316"/>
      <c r="L19" s="317"/>
      <c r="M19" s="315" t="s">
        <v>6</v>
      </c>
      <c r="N19" s="316"/>
      <c r="O19" s="316"/>
      <c r="P19" s="316"/>
      <c r="Q19" s="316"/>
      <c r="R19" s="317"/>
      <c r="S19" s="315" t="s">
        <v>28</v>
      </c>
      <c r="T19" s="316"/>
      <c r="U19" s="316"/>
      <c r="V19" s="316"/>
      <c r="W19" s="316"/>
    </row>
    <row r="20" spans="1:24" ht="15.75" thickBot="1">
      <c r="A20" s="126"/>
      <c r="B20" s="127"/>
      <c r="C20" s="127"/>
      <c r="D20" s="127"/>
      <c r="E20" s="127"/>
      <c r="F20" s="127">
        <f>MIN(F22:F1821)</f>
        <v>-0.99772412548118361</v>
      </c>
      <c r="G20" s="67"/>
      <c r="H20" s="73"/>
      <c r="I20" s="73"/>
      <c r="J20" s="73"/>
      <c r="K20" s="73"/>
      <c r="L20" s="73">
        <f>MIN(L22:L451)</f>
        <v>-0.99928402143553807</v>
      </c>
      <c r="M20" s="128"/>
      <c r="N20" s="127"/>
      <c r="O20" s="127"/>
      <c r="P20" s="127"/>
      <c r="Q20" s="127"/>
      <c r="R20" s="127">
        <f>MIN(R22:R1101)</f>
        <v>-0.97612210043907943</v>
      </c>
      <c r="S20" s="68"/>
      <c r="T20" s="311" t="s">
        <v>11</v>
      </c>
      <c r="U20" s="311"/>
      <c r="V20" s="113"/>
      <c r="W20" s="113"/>
    </row>
    <row r="21" spans="1:24" ht="60.75" thickBot="1">
      <c r="A21" s="65" t="s">
        <v>0</v>
      </c>
      <c r="B21" s="13" t="s">
        <v>7</v>
      </c>
      <c r="C21" s="217" t="s">
        <v>119</v>
      </c>
      <c r="D21" s="115" t="s">
        <v>37</v>
      </c>
      <c r="E21" s="214" t="s">
        <v>38</v>
      </c>
      <c r="F21" s="82" t="s">
        <v>20</v>
      </c>
      <c r="G21" s="57" t="s">
        <v>0</v>
      </c>
      <c r="H21" s="13" t="s">
        <v>7</v>
      </c>
      <c r="I21" s="218" t="s">
        <v>119</v>
      </c>
      <c r="J21" s="115" t="s">
        <v>37</v>
      </c>
      <c r="K21" s="214" t="s">
        <v>38</v>
      </c>
      <c r="L21" s="82" t="s">
        <v>20</v>
      </c>
      <c r="M21" s="57" t="s">
        <v>0</v>
      </c>
      <c r="N21" s="13" t="s">
        <v>7</v>
      </c>
      <c r="O21" s="223" t="s">
        <v>119</v>
      </c>
      <c r="P21" s="115" t="s">
        <v>37</v>
      </c>
      <c r="Q21" s="214" t="s">
        <v>38</v>
      </c>
      <c r="R21" s="82" t="s">
        <v>20</v>
      </c>
      <c r="S21" s="58" t="s">
        <v>9</v>
      </c>
      <c r="T21" s="13" t="s">
        <v>7</v>
      </c>
      <c r="U21" s="230" t="s">
        <v>119</v>
      </c>
      <c r="V21" s="115" t="s">
        <v>37</v>
      </c>
      <c r="W21" s="214" t="s">
        <v>38</v>
      </c>
      <c r="X21" s="229" t="s">
        <v>20</v>
      </c>
    </row>
    <row r="22" spans="1:24">
      <c r="A22" s="66">
        <v>42874.312506684029</v>
      </c>
      <c r="B22" s="6">
        <v>-0.21566513413559965</v>
      </c>
      <c r="C22" s="219">
        <v>1.7744961346877349E-3</v>
      </c>
      <c r="D22" s="63">
        <f>_xlfn.RANK.AVG(B22,B$22:B$1831,1)</f>
        <v>1596</v>
      </c>
      <c r="E22" s="215">
        <f>_xlfn.RANK.AVG(C22,C$22:C$1831,1)</f>
        <v>1699</v>
      </c>
      <c r="F22" s="104">
        <f>CORREL(D27:D31,E22:E26)</f>
        <v>0.66032165884001603</v>
      </c>
      <c r="G22" s="52">
        <v>42874.144126157407</v>
      </c>
      <c r="H22" s="11">
        <v>-0.46341817467428631</v>
      </c>
      <c r="I22" s="221">
        <v>9.732113315470841E-3</v>
      </c>
      <c r="J22" s="63">
        <f>_xlfn.RANK.AVG(H22,H$22:H$459,1)</f>
        <v>272</v>
      </c>
      <c r="K22" s="215">
        <f>_xlfn.RANK.AVG(I22,I$22:I$459,1)</f>
        <v>392.5</v>
      </c>
      <c r="L22" s="104">
        <f>CORREL(J27:J31,K22:K26)</f>
        <v>-0.75183518154796192</v>
      </c>
      <c r="M22" s="52">
        <v>42874.500105642364</v>
      </c>
      <c r="N22" s="8">
        <v>-0.46995487477349213</v>
      </c>
      <c r="O22" s="224">
        <v>-4.199239835961982E-2</v>
      </c>
      <c r="P22" s="63">
        <f>_xlfn.RANK.AVG(N22,N$22:N$1108,1)</f>
        <v>318</v>
      </c>
      <c r="Q22" s="215">
        <f>_xlfn.RANK.AVG(O22,O$22:O$1108,1)</f>
        <v>602</v>
      </c>
      <c r="R22" s="104">
        <f>CORREL(P27:P31,Q22:Q26)</f>
        <v>0.60762887798163412</v>
      </c>
      <c r="S22" s="226">
        <v>42874.143547453699</v>
      </c>
      <c r="T22" s="227">
        <v>-0.38014817233247833</v>
      </c>
      <c r="U22" s="231">
        <v>-2.6077163998053605E-2</v>
      </c>
      <c r="V22" s="63">
        <f>_xlfn.RANK.AVG(T22,T$22:T$163,1)</f>
        <v>129</v>
      </c>
      <c r="W22" s="215">
        <f>_xlfn.RANK.AVG(U22,U$22:U$163,1)</f>
        <v>59.5</v>
      </c>
      <c r="X22" s="228">
        <f>CORREL(V27:V31,W22:W26)</f>
        <v>-0.64819462962810359</v>
      </c>
    </row>
    <row r="23" spans="1:24">
      <c r="A23" s="66">
        <v>42874.312621846067</v>
      </c>
      <c r="B23" s="6">
        <v>-0.32600556758674409</v>
      </c>
      <c r="C23" s="219">
        <v>-5.3928824130794632E-2</v>
      </c>
      <c r="D23" s="63">
        <f t="shared" ref="D23:D86" si="0">_xlfn.RANK.AVG(B23,B$22:B$1831,1)</f>
        <v>1520</v>
      </c>
      <c r="E23" s="215">
        <f t="shared" ref="E23:E86" si="1">_xlfn.RANK.AVG(C23,C$22:C$1831,1)</f>
        <v>575.5</v>
      </c>
      <c r="F23" s="104">
        <f t="shared" ref="F23:F86" si="2">CORREL(D28:D32,E23:E27)</f>
        <v>0.1283578757143605</v>
      </c>
      <c r="G23" s="52">
        <v>42874.144241898146</v>
      </c>
      <c r="H23" s="11">
        <v>-0.46968396345002461</v>
      </c>
      <c r="I23" s="221">
        <v>-6.1831210460955273E-3</v>
      </c>
      <c r="J23" s="63">
        <f t="shared" ref="J23:J86" si="3">_xlfn.RANK.AVG(H23,H$22:H$459,1)</f>
        <v>243</v>
      </c>
      <c r="K23" s="215">
        <f t="shared" ref="K23:K86" si="4">_xlfn.RANK.AVG(I23,I$22:I$459,1)</f>
        <v>366.5</v>
      </c>
      <c r="L23" s="104">
        <f t="shared" ref="L23:L86" si="5">CORREL(J28:J32,K23:K27)</f>
        <v>-0.42730694515737389</v>
      </c>
      <c r="M23" s="52">
        <v>42874.500220804402</v>
      </c>
      <c r="N23" s="8">
        <v>-0.49026645496532384</v>
      </c>
      <c r="O23" s="224">
        <v>-3.8013589769228265E-2</v>
      </c>
      <c r="P23" s="63">
        <f t="shared" ref="P23:P86" si="6">_xlfn.RANK.AVG(N23,N$22:N$1108,1)</f>
        <v>109</v>
      </c>
      <c r="Q23" s="215">
        <f t="shared" ref="Q23:Q86" si="7">_xlfn.RANK.AVG(O23,O$22:O$1108,1)</f>
        <v>697.5</v>
      </c>
      <c r="R23" s="104">
        <f t="shared" ref="R23:R86" si="8">CORREL(P28:P32,Q23:Q27)</f>
        <v>-0.44871354187993434</v>
      </c>
      <c r="S23" s="226">
        <v>42874.143663194438</v>
      </c>
      <c r="T23" s="227">
        <v>-0.41685396209639208</v>
      </c>
      <c r="U23" s="231">
        <v>4.5541390628995287E-2</v>
      </c>
      <c r="V23" s="63">
        <f t="shared" ref="V23:V86" si="9">_xlfn.RANK.AVG(T23,T$22:T$163,1)</f>
        <v>117</v>
      </c>
      <c r="W23" s="215">
        <f t="shared" ref="W23:W86" si="10">_xlfn.RANK.AVG(U23,U$22:U$163,1)</f>
        <v>125.5</v>
      </c>
      <c r="X23" s="228">
        <f t="shared" ref="X23:X86" si="11">CORREL(V28:V32,W23:W27)</f>
        <v>-0.9803253619757516</v>
      </c>
    </row>
    <row r="24" spans="1:24">
      <c r="A24" s="66">
        <v>42874.312737008106</v>
      </c>
      <c r="B24" s="6">
        <v>-0.26252699689333864</v>
      </c>
      <c r="C24" s="219">
        <v>-5.3928824130794632E-2</v>
      </c>
      <c r="D24" s="63">
        <f t="shared" si="0"/>
        <v>1573</v>
      </c>
      <c r="E24" s="215">
        <f t="shared" si="1"/>
        <v>575.5</v>
      </c>
      <c r="F24" s="104">
        <f t="shared" si="2"/>
        <v>0.75627020436137615</v>
      </c>
      <c r="G24" s="52">
        <v>42874.144357638885</v>
      </c>
      <c r="H24" s="11">
        <v>-0.47613586796161084</v>
      </c>
      <c r="I24" s="221">
        <v>3.3604964857820475E-2</v>
      </c>
      <c r="J24" s="63">
        <f t="shared" si="3"/>
        <v>207</v>
      </c>
      <c r="K24" s="215">
        <f t="shared" si="4"/>
        <v>410.5</v>
      </c>
      <c r="L24" s="104">
        <f t="shared" si="5"/>
        <v>0.13527949403455902</v>
      </c>
      <c r="M24" s="52">
        <v>42874.500335966441</v>
      </c>
      <c r="N24" s="8">
        <v>-0.50255172066474862</v>
      </c>
      <c r="O24" s="224">
        <v>-4.5971206950011528E-2</v>
      </c>
      <c r="P24" s="63">
        <f t="shared" si="6"/>
        <v>16</v>
      </c>
      <c r="Q24" s="215">
        <f t="shared" si="7"/>
        <v>478.5</v>
      </c>
      <c r="R24" s="104">
        <f t="shared" si="8"/>
        <v>0.21709996339112939</v>
      </c>
      <c r="S24" s="226">
        <v>42874.143778935184</v>
      </c>
      <c r="T24" s="227">
        <v>-0.33351642747521376</v>
      </c>
      <c r="U24" s="231">
        <v>8.9308285123302841E-2</v>
      </c>
      <c r="V24" s="63">
        <f t="shared" si="9"/>
        <v>135</v>
      </c>
      <c r="W24" s="215">
        <f t="shared" si="10"/>
        <v>134</v>
      </c>
      <c r="X24" s="228">
        <f t="shared" si="11"/>
        <v>-0.98799308700348754</v>
      </c>
    </row>
    <row r="25" spans="1:24">
      <c r="A25" s="66">
        <v>42874.312852170144</v>
      </c>
      <c r="B25" s="6">
        <v>-0.29279706362248914</v>
      </c>
      <c r="C25" s="219">
        <v>-5.790763272118634E-2</v>
      </c>
      <c r="D25" s="63">
        <f t="shared" si="0"/>
        <v>1545</v>
      </c>
      <c r="E25" s="215">
        <f t="shared" si="1"/>
        <v>416</v>
      </c>
      <c r="F25" s="104">
        <f t="shared" si="2"/>
        <v>0.65802280784246314</v>
      </c>
      <c r="G25" s="52">
        <v>42874.144473379623</v>
      </c>
      <c r="H25" s="11">
        <v>-0.47431552866839061</v>
      </c>
      <c r="I25" s="221">
        <v>-6.1886441311577896E-2</v>
      </c>
      <c r="J25" s="63">
        <f t="shared" si="3"/>
        <v>218</v>
      </c>
      <c r="K25" s="215">
        <f t="shared" si="4"/>
        <v>37</v>
      </c>
      <c r="L25" s="104">
        <f t="shared" si="5"/>
        <v>-0.17322584029130553</v>
      </c>
      <c r="M25" s="52">
        <v>42874.500451128479</v>
      </c>
      <c r="N25" s="8">
        <v>-0.50028185956895921</v>
      </c>
      <c r="O25" s="224">
        <v>-4.5971206950011528E-2</v>
      </c>
      <c r="P25" s="63">
        <f t="shared" si="6"/>
        <v>35</v>
      </c>
      <c r="Q25" s="215">
        <f t="shared" si="7"/>
        <v>478.5</v>
      </c>
      <c r="R25" s="104">
        <f t="shared" si="8"/>
        <v>3.981027439280263E-2</v>
      </c>
      <c r="S25" s="226">
        <v>42874.143894675923</v>
      </c>
      <c r="T25" s="227">
        <v>-0.41716430362773765</v>
      </c>
      <c r="U25" s="231">
        <v>4.5541390628995287E-2</v>
      </c>
      <c r="V25" s="63">
        <f t="shared" si="9"/>
        <v>115</v>
      </c>
      <c r="W25" s="215">
        <f t="shared" si="10"/>
        <v>125.5</v>
      </c>
      <c r="X25" s="228">
        <f t="shared" si="11"/>
        <v>-0.41756671018405705</v>
      </c>
    </row>
    <row r="26" spans="1:24">
      <c r="A26" s="66">
        <v>42874.312967332182</v>
      </c>
      <c r="B26" s="6">
        <v>-0.14524706026460471</v>
      </c>
      <c r="C26" s="219">
        <v>-6.1886441311577896E-2</v>
      </c>
      <c r="D26" s="63">
        <f t="shared" si="0"/>
        <v>1631</v>
      </c>
      <c r="E26" s="215">
        <f t="shared" si="1"/>
        <v>266.5</v>
      </c>
      <c r="F26" s="104">
        <f t="shared" si="2"/>
        <v>0.52395790417027432</v>
      </c>
      <c r="G26" s="52">
        <v>42874.144589120362</v>
      </c>
      <c r="H26" s="11">
        <v>-0.42472213930578262</v>
      </c>
      <c r="I26" s="221">
        <v>-5.3928824130794632E-2</v>
      </c>
      <c r="J26" s="63">
        <f t="shared" si="3"/>
        <v>369</v>
      </c>
      <c r="K26" s="215">
        <f t="shared" si="4"/>
        <v>103.5</v>
      </c>
      <c r="L26" s="104">
        <f t="shared" si="5"/>
        <v>-9.4680794396551193E-2</v>
      </c>
      <c r="M26" s="52">
        <v>42874.500566290502</v>
      </c>
      <c r="N26" s="8">
        <v>-0.49803189667971981</v>
      </c>
      <c r="O26" s="224">
        <v>-3.4034781178836709E-2</v>
      </c>
      <c r="P26" s="63">
        <f t="shared" si="6"/>
        <v>48</v>
      </c>
      <c r="Q26" s="215">
        <f t="shared" si="7"/>
        <v>764</v>
      </c>
      <c r="R26" s="104">
        <f t="shared" si="8"/>
        <v>-0.47900525541365535</v>
      </c>
      <c r="S26" s="226">
        <v>42874.144010416669</v>
      </c>
      <c r="T26" s="227">
        <v>-0.4586920414047202</v>
      </c>
      <c r="U26" s="231">
        <v>-1.414073822687879E-2</v>
      </c>
      <c r="V26" s="63">
        <f t="shared" si="9"/>
        <v>89</v>
      </c>
      <c r="W26" s="215">
        <f t="shared" si="10"/>
        <v>86</v>
      </c>
      <c r="X26" s="228">
        <f t="shared" si="11"/>
        <v>-0.64174775615403168</v>
      </c>
    </row>
    <row r="27" spans="1:24">
      <c r="A27" s="66">
        <v>42874.31308249422</v>
      </c>
      <c r="B27" s="6">
        <v>-0.28801109734935004</v>
      </c>
      <c r="C27" s="219">
        <v>-4.199239835961982E-2</v>
      </c>
      <c r="D27" s="63">
        <f t="shared" si="0"/>
        <v>1547</v>
      </c>
      <c r="E27" s="215">
        <f t="shared" si="1"/>
        <v>1081.5</v>
      </c>
      <c r="F27" s="104">
        <f t="shared" si="2"/>
        <v>0.13319032088556856</v>
      </c>
      <c r="G27" s="52">
        <v>42874.144704861108</v>
      </c>
      <c r="H27" s="11">
        <v>-0.46808511373627493</v>
      </c>
      <c r="I27" s="221">
        <v>-5.3928824130794632E-2</v>
      </c>
      <c r="J27" s="63">
        <f t="shared" si="3"/>
        <v>254</v>
      </c>
      <c r="K27" s="215">
        <f t="shared" si="4"/>
        <v>103.5</v>
      </c>
      <c r="L27" s="104">
        <f t="shared" si="5"/>
        <v>0.43470903426811164</v>
      </c>
      <c r="M27" s="52">
        <v>42874.50068145254</v>
      </c>
      <c r="N27" s="8">
        <v>-0.48396501277034537</v>
      </c>
      <c r="O27" s="224">
        <v>-5.3928824130794632E-2</v>
      </c>
      <c r="P27" s="63">
        <f t="shared" si="6"/>
        <v>183</v>
      </c>
      <c r="Q27" s="215">
        <f t="shared" si="7"/>
        <v>215</v>
      </c>
      <c r="R27" s="104">
        <f t="shared" si="8"/>
        <v>-0.1496149096541789</v>
      </c>
      <c r="S27" s="226">
        <v>42874.144126157407</v>
      </c>
      <c r="T27" s="227">
        <v>-0.46341817467428631</v>
      </c>
      <c r="U27" s="231">
        <v>9.732113315470841E-3</v>
      </c>
      <c r="V27" s="63">
        <f t="shared" si="9"/>
        <v>80</v>
      </c>
      <c r="W27" s="215">
        <f t="shared" si="10"/>
        <v>113</v>
      </c>
      <c r="X27" s="228">
        <f t="shared" si="11"/>
        <v>-0.73681173375062792</v>
      </c>
    </row>
    <row r="28" spans="1:24">
      <c r="A28" s="66">
        <v>42874.313197656244</v>
      </c>
      <c r="B28" s="6">
        <v>-0.36794630206800233</v>
      </c>
      <c r="C28" s="219">
        <v>-2.2098355407661897E-2</v>
      </c>
      <c r="D28" s="63">
        <f t="shared" si="0"/>
        <v>1463</v>
      </c>
      <c r="E28" s="215">
        <f t="shared" si="1"/>
        <v>1545</v>
      </c>
      <c r="F28" s="104">
        <f t="shared" si="2"/>
        <v>-8.5156911427728701E-2</v>
      </c>
      <c r="G28" s="52">
        <v>42874.144820601854</v>
      </c>
      <c r="H28" s="11">
        <v>-0.45066953072635746</v>
      </c>
      <c r="I28" s="221">
        <v>-5.3928824130794632E-2</v>
      </c>
      <c r="J28" s="63">
        <f t="shared" si="3"/>
        <v>316</v>
      </c>
      <c r="K28" s="215">
        <f t="shared" si="4"/>
        <v>103.5</v>
      </c>
      <c r="L28" s="104">
        <f t="shared" si="5"/>
        <v>0.95291968930505266</v>
      </c>
      <c r="M28" s="52">
        <v>42874.500796614579</v>
      </c>
      <c r="N28" s="8">
        <v>-0.4948158629444836</v>
      </c>
      <c r="O28" s="224">
        <v>-3.8013589769228265E-2</v>
      </c>
      <c r="P28" s="63">
        <f t="shared" si="6"/>
        <v>68</v>
      </c>
      <c r="Q28" s="215">
        <f t="shared" si="7"/>
        <v>697.5</v>
      </c>
      <c r="R28" s="104">
        <f t="shared" si="8"/>
        <v>3.6694141144074412E-2</v>
      </c>
      <c r="S28" s="226">
        <v>42874.144241898146</v>
      </c>
      <c r="T28" s="227">
        <v>-0.46968396345002461</v>
      </c>
      <c r="U28" s="231">
        <v>-6.1831210460955273E-3</v>
      </c>
      <c r="V28" s="63">
        <f t="shared" si="9"/>
        <v>69</v>
      </c>
      <c r="W28" s="215">
        <f t="shared" si="10"/>
        <v>97</v>
      </c>
      <c r="X28" s="228">
        <f t="shared" si="11"/>
        <v>-0.35934488592380343</v>
      </c>
    </row>
    <row r="29" spans="1:24">
      <c r="A29" s="66">
        <v>42874.313312818282</v>
      </c>
      <c r="B29" s="6">
        <v>-0.39399987548258153</v>
      </c>
      <c r="C29" s="219">
        <v>-4.9950015540403084E-2</v>
      </c>
      <c r="D29" s="63">
        <f t="shared" si="0"/>
        <v>1403</v>
      </c>
      <c r="E29" s="215">
        <f t="shared" si="1"/>
        <v>739</v>
      </c>
      <c r="F29" s="104">
        <f t="shared" si="2"/>
        <v>-0.6265712954866911</v>
      </c>
      <c r="G29" s="52">
        <v>42874.144936342593</v>
      </c>
      <c r="H29" s="11">
        <v>-0.40932706173017869</v>
      </c>
      <c r="I29" s="221">
        <v>-5.790763272118634E-2</v>
      </c>
      <c r="J29" s="63">
        <f t="shared" si="3"/>
        <v>389</v>
      </c>
      <c r="K29" s="215">
        <f t="shared" si="4"/>
        <v>64.5</v>
      </c>
      <c r="L29" s="104">
        <f t="shared" si="5"/>
        <v>0.8291119242224162</v>
      </c>
      <c r="M29" s="52">
        <v>42874.500911776617</v>
      </c>
      <c r="N29" s="8">
        <v>-0.50066828238161132</v>
      </c>
      <c r="O29" s="224">
        <v>-4.5971206950011528E-2</v>
      </c>
      <c r="P29" s="63">
        <f t="shared" si="6"/>
        <v>33</v>
      </c>
      <c r="Q29" s="215">
        <f t="shared" si="7"/>
        <v>478.5</v>
      </c>
      <c r="R29" s="104">
        <f t="shared" si="8"/>
        <v>3.8868374582158763E-2</v>
      </c>
      <c r="S29" s="226">
        <v>42874.144357638885</v>
      </c>
      <c r="T29" s="227">
        <v>-0.47613586796161084</v>
      </c>
      <c r="U29" s="231">
        <v>3.3604964857820475E-2</v>
      </c>
      <c r="V29" s="63">
        <f t="shared" si="9"/>
        <v>57</v>
      </c>
      <c r="W29" s="215">
        <f t="shared" si="10"/>
        <v>122</v>
      </c>
      <c r="X29" s="228">
        <f t="shared" si="11"/>
        <v>0.18459423420311477</v>
      </c>
    </row>
    <row r="30" spans="1:24">
      <c r="A30" s="66">
        <v>42874.31342798032</v>
      </c>
      <c r="B30" s="6">
        <v>-0.4124088631874448</v>
      </c>
      <c r="C30" s="219">
        <v>-4.9950015540403084E-2</v>
      </c>
      <c r="D30" s="63">
        <f t="shared" si="0"/>
        <v>1340</v>
      </c>
      <c r="E30" s="215">
        <f t="shared" si="1"/>
        <v>739</v>
      </c>
      <c r="F30" s="104">
        <f t="shared" si="2"/>
        <v>-0.34748681507028251</v>
      </c>
      <c r="G30" s="52">
        <v>42874.145052083331</v>
      </c>
      <c r="H30" s="11">
        <v>-0.25777154264878949</v>
      </c>
      <c r="I30" s="221">
        <v>-3.0055972588445001E-2</v>
      </c>
      <c r="J30" s="63">
        <f t="shared" si="3"/>
        <v>431</v>
      </c>
      <c r="K30" s="215">
        <f t="shared" si="4"/>
        <v>282</v>
      </c>
      <c r="L30" s="104">
        <f t="shared" si="5"/>
        <v>0.80104698627329329</v>
      </c>
      <c r="M30" s="52">
        <v>42874.501026938655</v>
      </c>
      <c r="N30" s="8">
        <v>-0.49998197973506336</v>
      </c>
      <c r="O30" s="224">
        <v>-6.1886441311577896E-2</v>
      </c>
      <c r="P30" s="63">
        <f t="shared" si="6"/>
        <v>39</v>
      </c>
      <c r="Q30" s="215">
        <f t="shared" si="7"/>
        <v>35.5</v>
      </c>
      <c r="R30" s="104">
        <f t="shared" si="8"/>
        <v>-0.35154060438275259</v>
      </c>
      <c r="S30" s="226">
        <v>42874.144473379623</v>
      </c>
      <c r="T30" s="227">
        <v>-0.47431552866839061</v>
      </c>
      <c r="U30" s="231">
        <v>-6.1886441311577896E-2</v>
      </c>
      <c r="V30" s="63">
        <f t="shared" si="9"/>
        <v>62</v>
      </c>
      <c r="W30" s="215">
        <f t="shared" si="10"/>
        <v>5</v>
      </c>
      <c r="X30" s="228">
        <f t="shared" si="11"/>
        <v>-0.19651890992915885</v>
      </c>
    </row>
    <row r="31" spans="1:24">
      <c r="A31" s="66">
        <v>42874.313543142358</v>
      </c>
      <c r="B31" s="6">
        <v>-0.35268758897689639</v>
      </c>
      <c r="C31" s="219">
        <v>-3.4034781178836709E-2</v>
      </c>
      <c r="D31" s="63">
        <f t="shared" si="0"/>
        <v>1482</v>
      </c>
      <c r="E31" s="215">
        <f t="shared" si="1"/>
        <v>1345.5</v>
      </c>
      <c r="F31" s="104">
        <f t="shared" si="2"/>
        <v>2.7079986192124501E-2</v>
      </c>
      <c r="G31" s="52">
        <v>42874.14516782407</v>
      </c>
      <c r="H31" s="11">
        <v>-0.27745040851983388</v>
      </c>
      <c r="I31" s="221">
        <v>9.732113315470841E-3</v>
      </c>
      <c r="J31" s="63">
        <f t="shared" si="3"/>
        <v>430</v>
      </c>
      <c r="K31" s="215">
        <f t="shared" si="4"/>
        <v>392.5</v>
      </c>
      <c r="L31" s="104">
        <f t="shared" si="5"/>
        <v>0.83131746534748485</v>
      </c>
      <c r="M31" s="52">
        <v>42874.501142100693</v>
      </c>
      <c r="N31" s="8">
        <v>-0.48649333934500655</v>
      </c>
      <c r="O31" s="224">
        <v>-4.5971206950011528E-2</v>
      </c>
      <c r="P31" s="63">
        <f t="shared" si="6"/>
        <v>153</v>
      </c>
      <c r="Q31" s="215">
        <f t="shared" si="7"/>
        <v>478.5</v>
      </c>
      <c r="R31" s="104">
        <f t="shared" si="8"/>
        <v>0.31299833122375881</v>
      </c>
      <c r="S31" s="226">
        <v>42874.144589120362</v>
      </c>
      <c r="T31" s="227">
        <v>-0.42472213930578262</v>
      </c>
      <c r="U31" s="231">
        <v>-5.3928824130794632E-2</v>
      </c>
      <c r="V31" s="63">
        <f t="shared" si="9"/>
        <v>114</v>
      </c>
      <c r="W31" s="215">
        <f t="shared" si="10"/>
        <v>13.5</v>
      </c>
      <c r="X31" s="228">
        <f t="shared" si="11"/>
        <v>-0.18540115713443395</v>
      </c>
    </row>
    <row r="32" spans="1:24">
      <c r="A32" s="66">
        <v>42874.313658304396</v>
      </c>
      <c r="B32" s="6">
        <v>-0.37428674315609284</v>
      </c>
      <c r="C32" s="219">
        <v>-3.8013589769228265E-2</v>
      </c>
      <c r="D32" s="63">
        <f t="shared" si="0"/>
        <v>1451</v>
      </c>
      <c r="E32" s="215">
        <f t="shared" si="1"/>
        <v>1226.5</v>
      </c>
      <c r="F32" s="104">
        <f t="shared" si="2"/>
        <v>-0.3017038930930529</v>
      </c>
      <c r="G32" s="52">
        <v>42874.145283564809</v>
      </c>
      <c r="H32" s="11">
        <v>-0.44862096581753336</v>
      </c>
      <c r="I32" s="221">
        <v>-1.414073822687879E-2</v>
      </c>
      <c r="J32" s="63">
        <f t="shared" si="3"/>
        <v>323</v>
      </c>
      <c r="K32" s="215">
        <f t="shared" si="4"/>
        <v>347.5</v>
      </c>
      <c r="L32" s="104">
        <f t="shared" si="5"/>
        <v>0.65300475290855509</v>
      </c>
      <c r="M32" s="52">
        <v>42874.501257262731</v>
      </c>
      <c r="N32" s="8">
        <v>-0.47583220990172137</v>
      </c>
      <c r="O32" s="224">
        <v>-5.3928824130794632E-2</v>
      </c>
      <c r="P32" s="63">
        <f t="shared" si="6"/>
        <v>265</v>
      </c>
      <c r="Q32" s="215">
        <f t="shared" si="7"/>
        <v>215</v>
      </c>
      <c r="R32" s="104">
        <f t="shared" si="8"/>
        <v>-0.23057616100802827</v>
      </c>
      <c r="S32" s="226">
        <v>42874.144704861108</v>
      </c>
      <c r="T32" s="227">
        <v>-0.46808511373627493</v>
      </c>
      <c r="U32" s="231">
        <v>-5.3928824130794632E-2</v>
      </c>
      <c r="V32" s="63">
        <f t="shared" si="9"/>
        <v>73</v>
      </c>
      <c r="W32" s="215">
        <f t="shared" si="10"/>
        <v>13.5</v>
      </c>
      <c r="X32" s="228">
        <f t="shared" si="11"/>
        <v>0.45140761552245223</v>
      </c>
    </row>
    <row r="33" spans="1:24">
      <c r="A33" s="66">
        <v>42874.313773466434</v>
      </c>
      <c r="B33" s="6">
        <v>-0.11435972654480338</v>
      </c>
      <c r="C33" s="219">
        <v>-2.6077163998053605E-2</v>
      </c>
      <c r="D33" s="63">
        <f t="shared" si="0"/>
        <v>1643</v>
      </c>
      <c r="E33" s="215">
        <f t="shared" si="1"/>
        <v>1494.5</v>
      </c>
      <c r="F33" s="104">
        <f t="shared" si="2"/>
        <v>0.38578637558214507</v>
      </c>
      <c r="G33" s="52">
        <v>42874.145399305547</v>
      </c>
      <c r="H33" s="11">
        <v>-0.49645996395761388</v>
      </c>
      <c r="I33" s="221">
        <v>-3.4034781178836709E-2</v>
      </c>
      <c r="J33" s="63">
        <f t="shared" si="3"/>
        <v>46</v>
      </c>
      <c r="K33" s="215">
        <f t="shared" si="4"/>
        <v>259</v>
      </c>
      <c r="L33" s="104">
        <f t="shared" si="5"/>
        <v>0.34728855543503123</v>
      </c>
      <c r="M33" s="52">
        <v>42874.501372424769</v>
      </c>
      <c r="N33" s="8">
        <v>-0.44662409833124833</v>
      </c>
      <c r="O33" s="224">
        <v>-5.790763272118634E-2</v>
      </c>
      <c r="P33" s="63">
        <f t="shared" si="6"/>
        <v>508</v>
      </c>
      <c r="Q33" s="215">
        <f t="shared" si="7"/>
        <v>106.5</v>
      </c>
      <c r="R33" s="104">
        <f t="shared" si="8"/>
        <v>-0.29855209856703857</v>
      </c>
      <c r="S33" s="226">
        <v>42874.144820601854</v>
      </c>
      <c r="T33" s="227">
        <v>-0.45066953072635746</v>
      </c>
      <c r="U33" s="231">
        <v>-5.3928824130794632E-2</v>
      </c>
      <c r="V33" s="63">
        <f t="shared" si="9"/>
        <v>97</v>
      </c>
      <c r="W33" s="215">
        <f t="shared" si="10"/>
        <v>13.5</v>
      </c>
      <c r="X33" s="228">
        <f t="shared" si="11"/>
        <v>0.98096435193066756</v>
      </c>
    </row>
    <row r="34" spans="1:24">
      <c r="A34" s="66">
        <v>42874.313888628472</v>
      </c>
      <c r="B34" s="6">
        <v>-0.25852720009836572</v>
      </c>
      <c r="C34" s="219">
        <v>-6.1886441311577896E-2</v>
      </c>
      <c r="D34" s="63">
        <f t="shared" si="0"/>
        <v>1577</v>
      </c>
      <c r="E34" s="215">
        <f t="shared" si="1"/>
        <v>266.5</v>
      </c>
      <c r="F34" s="104">
        <f t="shared" si="2"/>
        <v>0.47748410693657967</v>
      </c>
      <c r="G34" s="52">
        <v>42874.145515046293</v>
      </c>
      <c r="H34" s="11">
        <v>-0.49276013127979312</v>
      </c>
      <c r="I34" s="221">
        <v>-4.5971206950011528E-2</v>
      </c>
      <c r="J34" s="63">
        <f t="shared" si="3"/>
        <v>72</v>
      </c>
      <c r="K34" s="215">
        <f t="shared" si="4"/>
        <v>175</v>
      </c>
      <c r="L34" s="104">
        <f t="shared" si="5"/>
        <v>-6.568510655929452E-2</v>
      </c>
      <c r="M34" s="52">
        <v>42874.501487586807</v>
      </c>
      <c r="N34" s="8">
        <v>-0.42737118371454358</v>
      </c>
      <c r="O34" s="224">
        <v>-4.9950015540403084E-2</v>
      </c>
      <c r="P34" s="63">
        <f t="shared" si="6"/>
        <v>626</v>
      </c>
      <c r="Q34" s="215">
        <f t="shared" si="7"/>
        <v>342</v>
      </c>
      <c r="R34" s="104">
        <f t="shared" si="8"/>
        <v>0.27507552339119451</v>
      </c>
      <c r="S34" s="226">
        <v>42874.144936342593</v>
      </c>
      <c r="T34" s="227">
        <v>-0.40932706173017869</v>
      </c>
      <c r="U34" s="231">
        <v>-5.790763272118634E-2</v>
      </c>
      <c r="V34" s="63">
        <f t="shared" si="9"/>
        <v>123</v>
      </c>
      <c r="W34" s="215">
        <f t="shared" si="10"/>
        <v>8.5</v>
      </c>
      <c r="X34" s="228">
        <f t="shared" si="11"/>
        <v>0.7567645351729696</v>
      </c>
    </row>
    <row r="35" spans="1:24">
      <c r="A35" s="66">
        <v>42874.31400379051</v>
      </c>
      <c r="B35" s="6">
        <v>-0.2685097928945035</v>
      </c>
      <c r="C35" s="219">
        <v>-5.790763272118634E-2</v>
      </c>
      <c r="D35" s="63">
        <f t="shared" si="0"/>
        <v>1569</v>
      </c>
      <c r="E35" s="215">
        <f t="shared" si="1"/>
        <v>416</v>
      </c>
      <c r="F35" s="104">
        <f t="shared" si="2"/>
        <v>0.57091561930827839</v>
      </c>
      <c r="G35" s="52">
        <v>42874.145630787039</v>
      </c>
      <c r="H35" s="11">
        <v>-0.48383232979734053</v>
      </c>
      <c r="I35" s="221">
        <v>-6.1886441311577896E-2</v>
      </c>
      <c r="J35" s="63">
        <f t="shared" si="3"/>
        <v>144</v>
      </c>
      <c r="K35" s="215">
        <f t="shared" si="4"/>
        <v>37</v>
      </c>
      <c r="L35" s="104">
        <f t="shared" si="5"/>
        <v>0.2224765528675634</v>
      </c>
      <c r="M35" s="52">
        <v>42874.501602748845</v>
      </c>
      <c r="N35" s="8">
        <v>-0.41176728492039028</v>
      </c>
      <c r="O35" s="224">
        <v>-5.3928824130794632E-2</v>
      </c>
      <c r="P35" s="63">
        <f t="shared" si="6"/>
        <v>723</v>
      </c>
      <c r="Q35" s="215">
        <f t="shared" si="7"/>
        <v>215</v>
      </c>
      <c r="R35" s="104">
        <f t="shared" si="8"/>
        <v>0.46493388479201547</v>
      </c>
      <c r="S35" s="226">
        <v>42874.145052083331</v>
      </c>
      <c r="T35" s="227">
        <v>-0.25777154264878949</v>
      </c>
      <c r="U35" s="231">
        <v>-3.0055972588445001E-2</v>
      </c>
      <c r="V35" s="63">
        <f t="shared" si="9"/>
        <v>139</v>
      </c>
      <c r="W35" s="215">
        <f t="shared" si="10"/>
        <v>51.5</v>
      </c>
      <c r="X35" s="228">
        <f t="shared" si="11"/>
        <v>0.71265340146855738</v>
      </c>
    </row>
    <row r="36" spans="1:24">
      <c r="A36" s="66">
        <v>42874.314118952549</v>
      </c>
      <c r="B36" s="6">
        <v>-0.33812110862059364</v>
      </c>
      <c r="C36" s="219">
        <v>-6.9844058492361152E-2</v>
      </c>
      <c r="D36" s="63">
        <f t="shared" si="0"/>
        <v>1500</v>
      </c>
      <c r="E36" s="215">
        <f t="shared" si="1"/>
        <v>98</v>
      </c>
      <c r="F36" s="104">
        <f t="shared" si="2"/>
        <v>0.24500812972604308</v>
      </c>
      <c r="G36" s="52">
        <v>42874.145746527778</v>
      </c>
      <c r="H36" s="11">
        <v>-0.45934919837932336</v>
      </c>
      <c r="I36" s="221">
        <v>-4.9950015540403084E-2</v>
      </c>
      <c r="J36" s="63">
        <f t="shared" si="3"/>
        <v>285</v>
      </c>
      <c r="K36" s="215">
        <f t="shared" si="4"/>
        <v>143</v>
      </c>
      <c r="L36" s="104">
        <f t="shared" si="5"/>
        <v>-0.38747368292863116</v>
      </c>
      <c r="M36" s="52">
        <v>42874.501717910884</v>
      </c>
      <c r="N36" s="8">
        <v>-0.45247471770130815</v>
      </c>
      <c r="O36" s="224">
        <v>-4.199239835961982E-2</v>
      </c>
      <c r="P36" s="63">
        <f t="shared" si="6"/>
        <v>463</v>
      </c>
      <c r="Q36" s="215">
        <f t="shared" si="7"/>
        <v>602</v>
      </c>
      <c r="R36" s="104">
        <f t="shared" si="8"/>
        <v>-8.9232858657572692E-3</v>
      </c>
      <c r="S36" s="226">
        <v>42874.14516782407</v>
      </c>
      <c r="T36" s="227">
        <v>-0.27745040851983388</v>
      </c>
      <c r="U36" s="231">
        <v>9.732113315470841E-3</v>
      </c>
      <c r="V36" s="63">
        <f t="shared" si="9"/>
        <v>138</v>
      </c>
      <c r="W36" s="215">
        <f t="shared" si="10"/>
        <v>113</v>
      </c>
      <c r="X36" s="228">
        <f t="shared" si="11"/>
        <v>0.79722422850261665</v>
      </c>
    </row>
    <row r="37" spans="1:24">
      <c r="A37" s="66">
        <v>42874.314234114587</v>
      </c>
      <c r="B37" s="6">
        <v>-0.42306002640668977</v>
      </c>
      <c r="C37" s="219">
        <v>-1.8119546817270186E-2</v>
      </c>
      <c r="D37" s="63">
        <f t="shared" si="0"/>
        <v>1294</v>
      </c>
      <c r="E37" s="215">
        <f t="shared" si="1"/>
        <v>1587.5</v>
      </c>
      <c r="F37" s="104">
        <f t="shared" si="2"/>
        <v>0.56496772893039982</v>
      </c>
      <c r="G37" s="52">
        <v>42874.145862268517</v>
      </c>
      <c r="H37" s="11">
        <v>-0.46937614531411187</v>
      </c>
      <c r="I37" s="221">
        <v>-4.9950015540403084E-2</v>
      </c>
      <c r="J37" s="63">
        <f t="shared" si="3"/>
        <v>247</v>
      </c>
      <c r="K37" s="215">
        <f t="shared" si="4"/>
        <v>143</v>
      </c>
      <c r="L37" s="104">
        <f t="shared" si="5"/>
        <v>-0.49629620199705327</v>
      </c>
      <c r="M37" s="52">
        <v>42874.501833072922</v>
      </c>
      <c r="N37" s="8">
        <v>-0.49915324820764584</v>
      </c>
      <c r="O37" s="224">
        <v>-4.9950015540403084E-2</v>
      </c>
      <c r="P37" s="63">
        <f t="shared" si="6"/>
        <v>44</v>
      </c>
      <c r="Q37" s="215">
        <f t="shared" si="7"/>
        <v>342</v>
      </c>
      <c r="R37" s="104">
        <f t="shared" si="8"/>
        <v>-0.36727848796667406</v>
      </c>
      <c r="S37" s="226">
        <v>42874.145283564809</v>
      </c>
      <c r="T37" s="227">
        <v>-0.44862096581753336</v>
      </c>
      <c r="U37" s="231">
        <v>-1.414073822687879E-2</v>
      </c>
      <c r="V37" s="63">
        <f t="shared" si="9"/>
        <v>99</v>
      </c>
      <c r="W37" s="215">
        <f t="shared" si="10"/>
        <v>86</v>
      </c>
      <c r="X37" s="228">
        <f t="shared" si="11"/>
        <v>0.58535574331214169</v>
      </c>
    </row>
    <row r="38" spans="1:24">
      <c r="A38" s="66">
        <v>42874.314349276625</v>
      </c>
      <c r="B38" s="6">
        <v>-0.37967257331022719</v>
      </c>
      <c r="C38" s="219">
        <v>-7.3822867082752708E-2</v>
      </c>
      <c r="D38" s="63">
        <f t="shared" si="0"/>
        <v>1438</v>
      </c>
      <c r="E38" s="215">
        <f t="shared" si="1"/>
        <v>51.5</v>
      </c>
      <c r="F38" s="104">
        <f t="shared" si="2"/>
        <v>0.35502978639679234</v>
      </c>
      <c r="G38" s="52">
        <v>42874.145978009255</v>
      </c>
      <c r="H38" s="11">
        <v>-0.46260181902276587</v>
      </c>
      <c r="I38" s="221">
        <v>-3.0055972588445001E-2</v>
      </c>
      <c r="J38" s="63">
        <f t="shared" si="3"/>
        <v>276</v>
      </c>
      <c r="K38" s="215">
        <f t="shared" si="4"/>
        <v>282</v>
      </c>
      <c r="L38" s="104">
        <f t="shared" si="5"/>
        <v>0.65870568936183282</v>
      </c>
      <c r="M38" s="52">
        <v>42874.50194823496</v>
      </c>
      <c r="N38" s="8">
        <v>-0.46270321809406406</v>
      </c>
      <c r="O38" s="224">
        <v>-6.1886441311577896E-2</v>
      </c>
      <c r="P38" s="63">
        <f t="shared" si="6"/>
        <v>384</v>
      </c>
      <c r="Q38" s="215">
        <f t="shared" si="7"/>
        <v>35.5</v>
      </c>
      <c r="R38" s="104">
        <f t="shared" si="8"/>
        <v>-0.29648473809377601</v>
      </c>
      <c r="S38" s="226">
        <v>42874.145399305547</v>
      </c>
      <c r="T38" s="227">
        <v>-0.49645996395761388</v>
      </c>
      <c r="U38" s="231">
        <v>-3.4034781178836709E-2</v>
      </c>
      <c r="V38" s="63">
        <f t="shared" si="9"/>
        <v>13</v>
      </c>
      <c r="W38" s="215">
        <f t="shared" si="10"/>
        <v>44.5</v>
      </c>
      <c r="X38" s="228">
        <f t="shared" si="11"/>
        <v>0.29651222471219235</v>
      </c>
    </row>
    <row r="39" spans="1:24">
      <c r="A39" s="66">
        <v>42874.314464438663</v>
      </c>
      <c r="B39" s="6">
        <v>-0.36125997656594083</v>
      </c>
      <c r="C39" s="219">
        <v>-1.414073822687879E-2</v>
      </c>
      <c r="D39" s="63">
        <f t="shared" si="0"/>
        <v>1472</v>
      </c>
      <c r="E39" s="215">
        <f t="shared" si="1"/>
        <v>1623.5</v>
      </c>
      <c r="F39" s="104">
        <f t="shared" si="2"/>
        <v>0.54864838423532014</v>
      </c>
      <c r="G39" s="52">
        <v>42874.146093749994</v>
      </c>
      <c r="H39" s="11">
        <v>-0.49896146134724512</v>
      </c>
      <c r="I39" s="221">
        <v>0.51901961288559562</v>
      </c>
      <c r="J39" s="63">
        <f t="shared" si="3"/>
        <v>25</v>
      </c>
      <c r="K39" s="215">
        <f t="shared" si="4"/>
        <v>438</v>
      </c>
      <c r="L39" s="104">
        <f t="shared" si="5"/>
        <v>0.43680994398450984</v>
      </c>
      <c r="M39" s="52">
        <v>42874.502063396991</v>
      </c>
      <c r="N39" s="8">
        <v>-0.48781182632747738</v>
      </c>
      <c r="O39" s="224">
        <v>-5.790763272118634E-2</v>
      </c>
      <c r="P39" s="63">
        <f t="shared" si="6"/>
        <v>139</v>
      </c>
      <c r="Q39" s="215">
        <f t="shared" si="7"/>
        <v>106.5</v>
      </c>
      <c r="R39" s="104">
        <f t="shared" si="8"/>
        <v>-0.50114180133807673</v>
      </c>
      <c r="S39" s="226">
        <v>42874.145515046293</v>
      </c>
      <c r="T39" s="227">
        <v>-0.49276013127979312</v>
      </c>
      <c r="U39" s="231">
        <v>-4.5971206950011528E-2</v>
      </c>
      <c r="V39" s="63">
        <f t="shared" si="9"/>
        <v>24</v>
      </c>
      <c r="W39" s="215">
        <f t="shared" si="10"/>
        <v>27</v>
      </c>
      <c r="X39" s="228">
        <f t="shared" si="11"/>
        <v>-0.12403279290706336</v>
      </c>
    </row>
    <row r="40" spans="1:24">
      <c r="A40" s="66">
        <v>42874.314579600701</v>
      </c>
      <c r="B40" s="6">
        <v>-0.40908060688792813</v>
      </c>
      <c r="C40" s="219">
        <v>-4.9950015540403084E-2</v>
      </c>
      <c r="D40" s="63">
        <f t="shared" si="0"/>
        <v>1356</v>
      </c>
      <c r="E40" s="215">
        <f t="shared" si="1"/>
        <v>739</v>
      </c>
      <c r="F40" s="104">
        <f t="shared" si="2"/>
        <v>-1.3007668414245305E-2</v>
      </c>
      <c r="G40" s="52">
        <v>42874.146209490733</v>
      </c>
      <c r="H40" s="11">
        <v>-0.49527125234363356</v>
      </c>
      <c r="I40" s="221">
        <v>-2.2043124557039745E-3</v>
      </c>
      <c r="J40" s="63">
        <f t="shared" si="3"/>
        <v>62</v>
      </c>
      <c r="K40" s="215">
        <f t="shared" si="4"/>
        <v>374.5</v>
      </c>
      <c r="L40" s="104">
        <f t="shared" si="5"/>
        <v>-0.7256672263408549</v>
      </c>
      <c r="M40" s="52">
        <v>42874.502178559022</v>
      </c>
      <c r="N40" s="8">
        <v>-0.48800597825328873</v>
      </c>
      <c r="O40" s="224">
        <v>-3.0055972588445001E-2</v>
      </c>
      <c r="P40" s="63">
        <f t="shared" si="6"/>
        <v>138</v>
      </c>
      <c r="Q40" s="215">
        <f t="shared" si="7"/>
        <v>823.5</v>
      </c>
      <c r="R40" s="104">
        <f t="shared" si="8"/>
        <v>-0.92445520643762558</v>
      </c>
      <c r="S40" s="226">
        <v>42874.145630787039</v>
      </c>
      <c r="T40" s="227">
        <v>-0.48383232979734053</v>
      </c>
      <c r="U40" s="231">
        <v>-6.1886441311577896E-2</v>
      </c>
      <c r="V40" s="63">
        <f t="shared" si="9"/>
        <v>39</v>
      </c>
      <c r="W40" s="215">
        <f t="shared" si="10"/>
        <v>5</v>
      </c>
      <c r="X40" s="228">
        <f t="shared" si="11"/>
        <v>0.22769972546854764</v>
      </c>
    </row>
    <row r="41" spans="1:24">
      <c r="A41" s="66">
        <v>42874.314694762725</v>
      </c>
      <c r="B41" s="6">
        <v>-0.39138338224654501</v>
      </c>
      <c r="C41" s="219">
        <v>-5.3928824130794632E-2</v>
      </c>
      <c r="D41" s="63">
        <f t="shared" si="0"/>
        <v>1414</v>
      </c>
      <c r="E41" s="215">
        <f t="shared" si="1"/>
        <v>575.5</v>
      </c>
      <c r="F41" s="104">
        <f t="shared" si="2"/>
        <v>0.74017118895932632</v>
      </c>
      <c r="G41" s="52">
        <v>42874.146325231479</v>
      </c>
      <c r="H41" s="11">
        <v>-0.47256608060303024</v>
      </c>
      <c r="I41" s="221">
        <v>2.1668539086645656E-2</v>
      </c>
      <c r="J41" s="63">
        <f t="shared" si="3"/>
        <v>228</v>
      </c>
      <c r="K41" s="215">
        <f t="shared" si="4"/>
        <v>404.5</v>
      </c>
      <c r="L41" s="104">
        <f t="shared" si="5"/>
        <v>-0.34986336654314892</v>
      </c>
      <c r="M41" s="52">
        <v>42874.50229372106</v>
      </c>
      <c r="N41" s="8">
        <v>-0.48334471473189422</v>
      </c>
      <c r="O41" s="224">
        <v>-6.1886441311577896E-2</v>
      </c>
      <c r="P41" s="63">
        <f t="shared" si="6"/>
        <v>193</v>
      </c>
      <c r="Q41" s="215">
        <f t="shared" si="7"/>
        <v>35.5</v>
      </c>
      <c r="R41" s="104">
        <f t="shared" si="8"/>
        <v>-0.77582598059883112</v>
      </c>
      <c r="S41" s="226">
        <v>42874.145746527778</v>
      </c>
      <c r="T41" s="227">
        <v>-0.45934919837932336</v>
      </c>
      <c r="U41" s="231">
        <v>-4.9950015540403084E-2</v>
      </c>
      <c r="V41" s="63">
        <f t="shared" si="9"/>
        <v>87</v>
      </c>
      <c r="W41" s="215">
        <f t="shared" si="10"/>
        <v>20.5</v>
      </c>
      <c r="X41" s="228">
        <f t="shared" si="11"/>
        <v>-0.20348829031431409</v>
      </c>
    </row>
    <row r="42" spans="1:24">
      <c r="A42" s="66">
        <v>42874.314809924763</v>
      </c>
      <c r="B42" s="6">
        <v>-0.36570642629767841</v>
      </c>
      <c r="C42" s="219">
        <v>-6.5865249901969444E-2</v>
      </c>
      <c r="D42" s="63">
        <f t="shared" si="0"/>
        <v>1467</v>
      </c>
      <c r="E42" s="215">
        <f t="shared" si="1"/>
        <v>164.5</v>
      </c>
      <c r="F42" s="104">
        <f t="shared" si="2"/>
        <v>0.84569964985327684</v>
      </c>
      <c r="G42" s="52">
        <v>42874.146440972225</v>
      </c>
      <c r="H42" s="11">
        <v>-0.36814340506266313</v>
      </c>
      <c r="I42" s="221">
        <v>2.962615626742892E-2</v>
      </c>
      <c r="J42" s="63">
        <f t="shared" si="3"/>
        <v>417</v>
      </c>
      <c r="K42" s="215">
        <f t="shared" si="4"/>
        <v>408.5</v>
      </c>
      <c r="L42" s="104">
        <f t="shared" si="5"/>
        <v>0.33424307069845682</v>
      </c>
      <c r="M42" s="52">
        <v>42874.502408883098</v>
      </c>
      <c r="N42" s="8">
        <v>-0.45699974405780408</v>
      </c>
      <c r="O42" s="224">
        <v>-4.199239835961982E-2</v>
      </c>
      <c r="P42" s="63">
        <f t="shared" si="6"/>
        <v>436</v>
      </c>
      <c r="Q42" s="215">
        <f t="shared" si="7"/>
        <v>602</v>
      </c>
      <c r="R42" s="104">
        <f t="shared" si="8"/>
        <v>9.7570440477264833E-2</v>
      </c>
      <c r="S42" s="226">
        <v>42874.145862268517</v>
      </c>
      <c r="T42" s="227">
        <v>-0.46937614531411187</v>
      </c>
      <c r="U42" s="231">
        <v>-4.9950015540403084E-2</v>
      </c>
      <c r="V42" s="63">
        <f t="shared" si="9"/>
        <v>71</v>
      </c>
      <c r="W42" s="215">
        <f t="shared" si="10"/>
        <v>20.5</v>
      </c>
      <c r="X42" s="228">
        <f t="shared" si="11"/>
        <v>-0.33659766298738369</v>
      </c>
    </row>
    <row r="43" spans="1:24">
      <c r="A43" s="66">
        <v>42874.314925086801</v>
      </c>
      <c r="B43" s="6">
        <v>-0.45097898784131585</v>
      </c>
      <c r="C43" s="219">
        <v>-4.9950015540403084E-2</v>
      </c>
      <c r="D43" s="63">
        <f t="shared" si="0"/>
        <v>1105</v>
      </c>
      <c r="E43" s="215">
        <f t="shared" si="1"/>
        <v>739</v>
      </c>
      <c r="F43" s="104">
        <f t="shared" si="2"/>
        <v>0.72911497335424535</v>
      </c>
      <c r="G43" s="52">
        <v>42874.146556712964</v>
      </c>
      <c r="H43" s="11">
        <v>-0.49053651692124944</v>
      </c>
      <c r="I43" s="221">
        <v>0.12909637102721899</v>
      </c>
      <c r="J43" s="63">
        <f t="shared" si="3"/>
        <v>92</v>
      </c>
      <c r="K43" s="215">
        <f t="shared" si="4"/>
        <v>430</v>
      </c>
      <c r="L43" s="104">
        <f t="shared" si="5"/>
        <v>0.2755918824297317</v>
      </c>
      <c r="M43" s="52">
        <v>42874.502524045136</v>
      </c>
      <c r="N43" s="8">
        <v>-0.48897049059033815</v>
      </c>
      <c r="O43" s="224">
        <v>-3.4034781178836709E-2</v>
      </c>
      <c r="P43" s="63">
        <f t="shared" si="6"/>
        <v>126</v>
      </c>
      <c r="Q43" s="215">
        <f t="shared" si="7"/>
        <v>764</v>
      </c>
      <c r="R43" s="104">
        <f t="shared" si="8"/>
        <v>-0.61744274422654866</v>
      </c>
      <c r="S43" s="226">
        <v>42874.145978009255</v>
      </c>
      <c r="T43" s="227">
        <v>-0.46260181902276587</v>
      </c>
      <c r="U43" s="231">
        <v>-3.0055972588445001E-2</v>
      </c>
      <c r="V43" s="63">
        <f t="shared" si="9"/>
        <v>83</v>
      </c>
      <c r="W43" s="215">
        <f t="shared" si="10"/>
        <v>51.5</v>
      </c>
      <c r="X43" s="228">
        <f t="shared" si="11"/>
        <v>0.67011065570774941</v>
      </c>
    </row>
    <row r="44" spans="1:24">
      <c r="A44" s="66">
        <v>42874.315040248839</v>
      </c>
      <c r="B44" s="6">
        <v>-0.40162104462653753</v>
      </c>
      <c r="C44" s="219">
        <v>-5.3928824130794632E-2</v>
      </c>
      <c r="D44" s="63">
        <f t="shared" si="0"/>
        <v>1381</v>
      </c>
      <c r="E44" s="215">
        <f t="shared" si="1"/>
        <v>575.5</v>
      </c>
      <c r="F44" s="104">
        <f t="shared" si="2"/>
        <v>-9.1549090387873788E-2</v>
      </c>
      <c r="G44" s="52">
        <v>42874.146672453702</v>
      </c>
      <c r="H44" s="11">
        <v>-0.45849826173579644</v>
      </c>
      <c r="I44" s="221">
        <v>-3.8013589769228265E-2</v>
      </c>
      <c r="J44" s="63">
        <f t="shared" si="3"/>
        <v>289</v>
      </c>
      <c r="K44" s="215">
        <f t="shared" si="4"/>
        <v>234</v>
      </c>
      <c r="L44" s="104">
        <f t="shared" si="5"/>
        <v>0.32189623187275906</v>
      </c>
      <c r="M44" s="52">
        <v>42874.502639207174</v>
      </c>
      <c r="N44" s="8">
        <v>-0.50320944358847786</v>
      </c>
      <c r="O44" s="224">
        <v>-4.9950015540403084E-2</v>
      </c>
      <c r="P44" s="63">
        <f t="shared" si="6"/>
        <v>12</v>
      </c>
      <c r="Q44" s="215">
        <f t="shared" si="7"/>
        <v>342</v>
      </c>
      <c r="R44" s="104">
        <f t="shared" si="8"/>
        <v>-0.17604033485902787</v>
      </c>
      <c r="S44" s="226">
        <v>42874.146093749994</v>
      </c>
      <c r="T44" s="227">
        <v>-0.49896146134724512</v>
      </c>
      <c r="U44" s="231">
        <v>0.51901961288559562</v>
      </c>
      <c r="V44" s="63">
        <f t="shared" si="9"/>
        <v>9</v>
      </c>
      <c r="W44" s="215">
        <f t="shared" si="10"/>
        <v>142</v>
      </c>
      <c r="X44" s="228">
        <f t="shared" si="11"/>
        <v>0.46852611379088427</v>
      </c>
    </row>
    <row r="45" spans="1:24">
      <c r="A45" s="66">
        <v>42874.315155410877</v>
      </c>
      <c r="B45" s="6">
        <v>-0.49340836113084835</v>
      </c>
      <c r="C45" s="219">
        <v>-2.6077163998053605E-2</v>
      </c>
      <c r="D45" s="63">
        <f t="shared" si="0"/>
        <v>400</v>
      </c>
      <c r="E45" s="215">
        <f t="shared" si="1"/>
        <v>1494.5</v>
      </c>
      <c r="F45" s="104">
        <f t="shared" si="2"/>
        <v>-4.0576993536928771E-2</v>
      </c>
      <c r="G45" s="52">
        <v>42874.146788194441</v>
      </c>
      <c r="H45" s="11">
        <v>-0.48826361025421988</v>
      </c>
      <c r="I45" s="221">
        <v>-6.1831210460955273E-3</v>
      </c>
      <c r="J45" s="63">
        <f t="shared" si="3"/>
        <v>109</v>
      </c>
      <c r="K45" s="215">
        <f t="shared" si="4"/>
        <v>366.5</v>
      </c>
      <c r="L45" s="104">
        <f t="shared" si="5"/>
        <v>0.27241107507423146</v>
      </c>
      <c r="M45" s="52">
        <v>42874.502754369212</v>
      </c>
      <c r="N45" s="8">
        <v>-0.49893652997223603</v>
      </c>
      <c r="O45" s="224">
        <v>-4.5971206950011528E-2</v>
      </c>
      <c r="P45" s="63">
        <f t="shared" si="6"/>
        <v>45</v>
      </c>
      <c r="Q45" s="215">
        <f t="shared" si="7"/>
        <v>478.5</v>
      </c>
      <c r="R45" s="104">
        <f t="shared" si="8"/>
        <v>-1.6640102701991608E-2</v>
      </c>
      <c r="S45" s="226">
        <v>42874.146209490733</v>
      </c>
      <c r="T45" s="227">
        <v>-0.49527125234363356</v>
      </c>
      <c r="U45" s="231">
        <v>-2.2043124557039745E-3</v>
      </c>
      <c r="V45" s="63">
        <f t="shared" si="9"/>
        <v>17</v>
      </c>
      <c r="W45" s="215">
        <f t="shared" si="10"/>
        <v>102</v>
      </c>
      <c r="X45" s="228">
        <f t="shared" si="11"/>
        <v>-0.81295609370549582</v>
      </c>
    </row>
    <row r="46" spans="1:24">
      <c r="A46" s="66">
        <v>42874.315270572915</v>
      </c>
      <c r="B46" s="6">
        <v>-0.47709383371762032</v>
      </c>
      <c r="C46" s="219">
        <v>-4.5971206950011528E-2</v>
      </c>
      <c r="D46" s="63">
        <f t="shared" si="0"/>
        <v>745</v>
      </c>
      <c r="E46" s="215">
        <f t="shared" si="1"/>
        <v>913</v>
      </c>
      <c r="F46" s="104">
        <f t="shared" si="2"/>
        <v>-0.3632253630786797</v>
      </c>
      <c r="G46" s="52">
        <v>42874.146903674773</v>
      </c>
      <c r="H46" s="11">
        <v>-0.48129055380339908</v>
      </c>
      <c r="I46" s="221">
        <v>-5.3928824130794632E-2</v>
      </c>
      <c r="J46" s="63">
        <f t="shared" si="3"/>
        <v>165</v>
      </c>
      <c r="K46" s="215">
        <f t="shared" si="4"/>
        <v>103.5</v>
      </c>
      <c r="L46" s="104">
        <f t="shared" si="5"/>
        <v>-1.1702058485405036E-3</v>
      </c>
      <c r="M46" s="52">
        <v>42874.50286953125</v>
      </c>
      <c r="N46" s="8">
        <v>-0.36967852649062538</v>
      </c>
      <c r="O46" s="224">
        <v>-5.3928824130794632E-2</v>
      </c>
      <c r="P46" s="63">
        <f t="shared" si="6"/>
        <v>882</v>
      </c>
      <c r="Q46" s="215">
        <f t="shared" si="7"/>
        <v>215</v>
      </c>
      <c r="R46" s="104">
        <f t="shared" si="8"/>
        <v>0.13322265054485863</v>
      </c>
      <c r="S46" s="226">
        <v>42874.146325231479</v>
      </c>
      <c r="T46" s="227">
        <v>-0.47256608060303024</v>
      </c>
      <c r="U46" s="231">
        <v>2.1668539086645656E-2</v>
      </c>
      <c r="V46" s="63">
        <f t="shared" si="9"/>
        <v>67</v>
      </c>
      <c r="W46" s="215">
        <f t="shared" si="10"/>
        <v>118.5</v>
      </c>
      <c r="X46" s="228">
        <f t="shared" si="11"/>
        <v>-0.36652225590369591</v>
      </c>
    </row>
    <row r="47" spans="1:24">
      <c r="A47" s="66">
        <v>42874.315385734953</v>
      </c>
      <c r="B47" s="6">
        <v>-0.47052885454413967</v>
      </c>
      <c r="C47" s="219">
        <v>-5.3928824130794632E-2</v>
      </c>
      <c r="D47" s="63">
        <f t="shared" si="0"/>
        <v>869</v>
      </c>
      <c r="E47" s="215">
        <f t="shared" si="1"/>
        <v>575.5</v>
      </c>
      <c r="F47" s="104">
        <f t="shared" si="2"/>
        <v>-0.16628109660352827</v>
      </c>
      <c r="G47" s="52">
        <v>42874.147018836811</v>
      </c>
      <c r="H47" s="11">
        <v>-0.48907921254793113</v>
      </c>
      <c r="I47" s="221">
        <v>-1.016192963648708E-2</v>
      </c>
      <c r="J47" s="63">
        <f t="shared" si="3"/>
        <v>102</v>
      </c>
      <c r="K47" s="215">
        <f t="shared" si="4"/>
        <v>357.5</v>
      </c>
      <c r="L47" s="104">
        <f t="shared" si="5"/>
        <v>-0.94035465727689016</v>
      </c>
      <c r="M47" s="52">
        <v>42874.502984693288</v>
      </c>
      <c r="N47" s="8">
        <v>-0.46130360509716439</v>
      </c>
      <c r="O47" s="224">
        <v>-5.790763272118634E-2</v>
      </c>
      <c r="P47" s="63">
        <f t="shared" si="6"/>
        <v>389</v>
      </c>
      <c r="Q47" s="215">
        <f t="shared" si="7"/>
        <v>106.5</v>
      </c>
      <c r="R47" s="104">
        <f t="shared" si="8"/>
        <v>6.1948002355952728E-2</v>
      </c>
      <c r="S47" s="226">
        <v>42874.146440972225</v>
      </c>
      <c r="T47" s="227">
        <v>-0.36814340506266313</v>
      </c>
      <c r="U47" s="231">
        <v>2.962615626742892E-2</v>
      </c>
      <c r="V47" s="63">
        <f t="shared" si="9"/>
        <v>133</v>
      </c>
      <c r="W47" s="215">
        <f t="shared" si="10"/>
        <v>120.5</v>
      </c>
      <c r="X47" s="228">
        <f t="shared" si="11"/>
        <v>0.19506024685313056</v>
      </c>
    </row>
    <row r="48" spans="1:24">
      <c r="A48" s="66">
        <v>42874.315500896992</v>
      </c>
      <c r="B48" s="6">
        <v>-0.42914605776157516</v>
      </c>
      <c r="C48" s="219">
        <v>-2.6077163998053605E-2</v>
      </c>
      <c r="D48" s="63">
        <f t="shared" si="0"/>
        <v>1259</v>
      </c>
      <c r="E48" s="215">
        <f t="shared" si="1"/>
        <v>1494.5</v>
      </c>
      <c r="F48" s="104">
        <f t="shared" si="2"/>
        <v>-0.22085436248853849</v>
      </c>
      <c r="G48" s="52">
        <v>42874.147133998849</v>
      </c>
      <c r="H48" s="11">
        <v>-0.49351444684204038</v>
      </c>
      <c r="I48" s="221">
        <v>-1.8119546817270186E-2</v>
      </c>
      <c r="J48" s="63">
        <f t="shared" si="3"/>
        <v>70</v>
      </c>
      <c r="K48" s="215">
        <f t="shared" si="4"/>
        <v>332.5</v>
      </c>
      <c r="L48" s="104">
        <f t="shared" si="5"/>
        <v>-0.26919099862189194</v>
      </c>
      <c r="M48" s="52">
        <v>42874.503099855327</v>
      </c>
      <c r="N48" s="8">
        <v>-0.48521702615004908</v>
      </c>
      <c r="O48" s="224">
        <v>-2.2098355407661897E-2</v>
      </c>
      <c r="P48" s="63">
        <f t="shared" si="6"/>
        <v>166</v>
      </c>
      <c r="Q48" s="215">
        <f t="shared" si="7"/>
        <v>918.5</v>
      </c>
      <c r="R48" s="104">
        <f t="shared" si="8"/>
        <v>0.74002248549469529</v>
      </c>
      <c r="S48" s="226">
        <v>42874.146556712964</v>
      </c>
      <c r="T48" s="227">
        <v>-0.49053651692124944</v>
      </c>
      <c r="U48" s="231">
        <v>0.12909637102721899</v>
      </c>
      <c r="V48" s="63">
        <f t="shared" si="9"/>
        <v>29</v>
      </c>
      <c r="W48" s="215">
        <f t="shared" si="10"/>
        <v>136</v>
      </c>
      <c r="X48" s="228">
        <f t="shared" si="11"/>
        <v>0.18393923674168466</v>
      </c>
    </row>
    <row r="49" spans="1:24">
      <c r="A49" s="66">
        <v>42874.31561605903</v>
      </c>
      <c r="B49" s="6">
        <v>-0.32510490701625055</v>
      </c>
      <c r="C49" s="219">
        <v>-3.4034781178836709E-2</v>
      </c>
      <c r="D49" s="63">
        <f t="shared" si="0"/>
        <v>1521</v>
      </c>
      <c r="E49" s="215">
        <f t="shared" si="1"/>
        <v>1345.5</v>
      </c>
      <c r="F49" s="104">
        <f t="shared" si="2"/>
        <v>0.18243324598772492</v>
      </c>
      <c r="G49" s="52">
        <v>42874.147249160873</v>
      </c>
      <c r="H49" s="11">
        <v>-0.47952435575939895</v>
      </c>
      <c r="I49" s="221">
        <v>9.732113315470841E-3</v>
      </c>
      <c r="J49" s="63">
        <f t="shared" si="3"/>
        <v>182</v>
      </c>
      <c r="K49" s="215">
        <f t="shared" si="4"/>
        <v>392.5</v>
      </c>
      <c r="L49" s="104">
        <f t="shared" si="5"/>
        <v>-0.32792668640279254</v>
      </c>
      <c r="M49" s="52">
        <v>42874.503215017365</v>
      </c>
      <c r="N49" s="8">
        <v>-0.46967319076852976</v>
      </c>
      <c r="O49" s="224">
        <v>-6.1886441311577896E-2</v>
      </c>
      <c r="P49" s="63">
        <f t="shared" si="6"/>
        <v>321</v>
      </c>
      <c r="Q49" s="215">
        <f t="shared" si="7"/>
        <v>35.5</v>
      </c>
      <c r="R49" s="104">
        <f t="shared" si="8"/>
        <v>-0.56027625244676227</v>
      </c>
      <c r="S49" s="226">
        <v>42874.146672453702</v>
      </c>
      <c r="T49" s="227">
        <v>-0.45849826173579644</v>
      </c>
      <c r="U49" s="231">
        <v>-3.8013589769228265E-2</v>
      </c>
      <c r="V49" s="63">
        <f t="shared" si="9"/>
        <v>90</v>
      </c>
      <c r="W49" s="215">
        <f t="shared" si="10"/>
        <v>38.5</v>
      </c>
      <c r="X49" s="228">
        <f t="shared" si="11"/>
        <v>0.33801463879252736</v>
      </c>
    </row>
    <row r="50" spans="1:24">
      <c r="A50" s="66">
        <v>42874.315731221068</v>
      </c>
      <c r="B50" s="6">
        <v>2.839505035281439E-2</v>
      </c>
      <c r="C50" s="219">
        <v>-3.8013589769228265E-2</v>
      </c>
      <c r="D50" s="63">
        <f t="shared" si="0"/>
        <v>1696</v>
      </c>
      <c r="E50" s="215">
        <f t="shared" si="1"/>
        <v>1226.5</v>
      </c>
      <c r="F50" s="104">
        <f t="shared" si="2"/>
        <v>0.85629892143850739</v>
      </c>
      <c r="G50" s="52">
        <v>42874.147364322911</v>
      </c>
      <c r="H50" s="11">
        <v>-0.44695622148889969</v>
      </c>
      <c r="I50" s="221">
        <v>-3.0055972588445001E-2</v>
      </c>
      <c r="J50" s="63">
        <f t="shared" si="3"/>
        <v>328</v>
      </c>
      <c r="K50" s="215">
        <f t="shared" si="4"/>
        <v>282</v>
      </c>
      <c r="L50" s="104">
        <f t="shared" si="5"/>
        <v>-0.30858377454665525</v>
      </c>
      <c r="M50" s="52">
        <v>42874.503330179403</v>
      </c>
      <c r="N50" s="8">
        <v>-0.50086579181687074</v>
      </c>
      <c r="O50" s="224">
        <v>-5.3928824130794632E-2</v>
      </c>
      <c r="P50" s="63">
        <f t="shared" si="6"/>
        <v>32</v>
      </c>
      <c r="Q50" s="215">
        <f t="shared" si="7"/>
        <v>215</v>
      </c>
      <c r="R50" s="104">
        <f t="shared" si="8"/>
        <v>-0.21001646420140785</v>
      </c>
      <c r="S50" s="226">
        <v>42874.146788194441</v>
      </c>
      <c r="T50" s="227">
        <v>-0.48826361025421988</v>
      </c>
      <c r="U50" s="231">
        <v>-6.1831210460955273E-3</v>
      </c>
      <c r="V50" s="63">
        <f t="shared" si="9"/>
        <v>36</v>
      </c>
      <c r="W50" s="215">
        <f t="shared" si="10"/>
        <v>97</v>
      </c>
      <c r="X50" s="228">
        <f t="shared" si="11"/>
        <v>0.28192669486116895</v>
      </c>
    </row>
    <row r="51" spans="1:24">
      <c r="A51" s="66">
        <v>42874.315846383106</v>
      </c>
      <c r="B51" s="6">
        <v>-0.26473785831903202</v>
      </c>
      <c r="C51" s="219">
        <v>-5.790763272118634E-2</v>
      </c>
      <c r="D51" s="63">
        <f t="shared" si="0"/>
        <v>1571</v>
      </c>
      <c r="E51" s="215">
        <f t="shared" si="1"/>
        <v>416</v>
      </c>
      <c r="F51" s="104">
        <f t="shared" si="2"/>
        <v>0.1510000166876396</v>
      </c>
      <c r="G51" s="52">
        <v>42874.147479484949</v>
      </c>
      <c r="H51" s="11">
        <v>-0.50384575999180437</v>
      </c>
      <c r="I51" s="221">
        <v>-4.9950015540403084E-2</v>
      </c>
      <c r="J51" s="63">
        <f t="shared" si="3"/>
        <v>7</v>
      </c>
      <c r="K51" s="215">
        <f t="shared" si="4"/>
        <v>143</v>
      </c>
      <c r="L51" s="104">
        <f t="shared" si="5"/>
        <v>-0.53000038957135542</v>
      </c>
      <c r="M51" s="52">
        <v>42874.503445341441</v>
      </c>
      <c r="N51" s="8">
        <v>-0.48722986006001939</v>
      </c>
      <c r="O51" s="224">
        <v>-4.9950015540403084E-2</v>
      </c>
      <c r="P51" s="63">
        <f t="shared" si="6"/>
        <v>143</v>
      </c>
      <c r="Q51" s="215">
        <f t="shared" si="7"/>
        <v>342</v>
      </c>
      <c r="R51" s="104">
        <f t="shared" si="8"/>
        <v>-0.81324453401729346</v>
      </c>
      <c r="S51" s="226">
        <v>42874.146903674773</v>
      </c>
      <c r="T51" s="227">
        <v>-0.48129055380339908</v>
      </c>
      <c r="U51" s="231">
        <v>-5.3928824130794632E-2</v>
      </c>
      <c r="V51" s="63">
        <f t="shared" si="9"/>
        <v>44</v>
      </c>
      <c r="W51" s="215">
        <f t="shared" si="10"/>
        <v>13.5</v>
      </c>
      <c r="X51" s="228">
        <f t="shared" si="11"/>
        <v>-0.10049459378543103</v>
      </c>
    </row>
    <row r="52" spans="1:24">
      <c r="A52" s="66">
        <v>42874.315961545144</v>
      </c>
      <c r="B52" s="6">
        <v>-0.44268447279636003</v>
      </c>
      <c r="C52" s="219">
        <v>-7.3822867082752708E-2</v>
      </c>
      <c r="D52" s="63">
        <f t="shared" si="0"/>
        <v>1178</v>
      </c>
      <c r="E52" s="215">
        <f t="shared" si="1"/>
        <v>51.5</v>
      </c>
      <c r="F52" s="104">
        <f t="shared" si="2"/>
        <v>-0.33408745313077126</v>
      </c>
      <c r="G52" s="52">
        <v>42874.147594646987</v>
      </c>
      <c r="H52" s="11">
        <v>-0.5005862332772143</v>
      </c>
      <c r="I52" s="221">
        <v>0.20071492565426774</v>
      </c>
      <c r="J52" s="63">
        <f t="shared" si="3"/>
        <v>15</v>
      </c>
      <c r="K52" s="215">
        <f t="shared" si="4"/>
        <v>434</v>
      </c>
      <c r="L52" s="104">
        <f t="shared" si="5"/>
        <v>-0.57693057699427674</v>
      </c>
      <c r="M52" s="52">
        <v>42874.503560503479</v>
      </c>
      <c r="N52" s="8">
        <v>-0.34999955185438281</v>
      </c>
      <c r="O52" s="224">
        <v>-4.5971206950011528E-2</v>
      </c>
      <c r="P52" s="63">
        <f t="shared" si="6"/>
        <v>922</v>
      </c>
      <c r="Q52" s="215">
        <f t="shared" si="7"/>
        <v>478.5</v>
      </c>
      <c r="R52" s="104">
        <f t="shared" si="8"/>
        <v>0.11714111622127828</v>
      </c>
      <c r="S52" s="226">
        <v>42874.147018836811</v>
      </c>
      <c r="T52" s="227">
        <v>-0.48907921254793113</v>
      </c>
      <c r="U52" s="231">
        <v>-1.016192963648708E-2</v>
      </c>
      <c r="V52" s="63">
        <f t="shared" si="9"/>
        <v>31</v>
      </c>
      <c r="W52" s="215">
        <f t="shared" si="10"/>
        <v>92.5</v>
      </c>
      <c r="X52" s="228">
        <f t="shared" si="11"/>
        <v>-0.80529651420973436</v>
      </c>
    </row>
    <row r="53" spans="1:24">
      <c r="A53" s="66">
        <v>42874.316076707182</v>
      </c>
      <c r="B53" s="6">
        <v>-0.46614090460860957</v>
      </c>
      <c r="C53" s="219">
        <v>-4.9950015540403084E-2</v>
      </c>
      <c r="D53" s="63">
        <f t="shared" si="0"/>
        <v>938</v>
      </c>
      <c r="E53" s="215">
        <f t="shared" si="1"/>
        <v>739</v>
      </c>
      <c r="F53" s="104">
        <f t="shared" si="2"/>
        <v>-0.22639347308508112</v>
      </c>
      <c r="G53" s="52">
        <v>42874.147709809025</v>
      </c>
      <c r="H53" s="11">
        <v>-0.50418119036832953</v>
      </c>
      <c r="I53" s="221">
        <v>1.7744961346877349E-3</v>
      </c>
      <c r="J53" s="63">
        <f t="shared" si="3"/>
        <v>3</v>
      </c>
      <c r="K53" s="215">
        <f t="shared" si="4"/>
        <v>381.5</v>
      </c>
      <c r="L53" s="104">
        <f t="shared" si="5"/>
        <v>-0.94737405659969798</v>
      </c>
      <c r="M53" s="52">
        <v>42874.503675665503</v>
      </c>
      <c r="N53" s="8">
        <v>-0.44774614490139708</v>
      </c>
      <c r="O53" s="224">
        <v>-4.9950015540403084E-2</v>
      </c>
      <c r="P53" s="63">
        <f t="shared" si="6"/>
        <v>499</v>
      </c>
      <c r="Q53" s="215">
        <f t="shared" si="7"/>
        <v>342</v>
      </c>
      <c r="R53" s="104">
        <f t="shared" si="8"/>
        <v>0.38922485738363927</v>
      </c>
      <c r="S53" s="226">
        <v>42874.147133998849</v>
      </c>
      <c r="T53" s="227">
        <v>-0.49351444684204038</v>
      </c>
      <c r="U53" s="231">
        <v>-1.8119546817270186E-2</v>
      </c>
      <c r="V53" s="63">
        <f t="shared" si="9"/>
        <v>22</v>
      </c>
      <c r="W53" s="215">
        <f t="shared" si="10"/>
        <v>76</v>
      </c>
      <c r="X53" s="228">
        <f t="shared" si="11"/>
        <v>-4.0718090751770367E-2</v>
      </c>
    </row>
    <row r="54" spans="1:24">
      <c r="A54" s="66">
        <v>42874.316191869206</v>
      </c>
      <c r="B54" s="6">
        <v>-0.45144209736206814</v>
      </c>
      <c r="C54" s="219">
        <v>-6.1886441311577896E-2</v>
      </c>
      <c r="D54" s="63">
        <f t="shared" si="0"/>
        <v>1100</v>
      </c>
      <c r="E54" s="215">
        <f t="shared" si="1"/>
        <v>266.5</v>
      </c>
      <c r="F54" s="104">
        <f t="shared" si="2"/>
        <v>-0.18017574256737373</v>
      </c>
      <c r="G54" s="52">
        <v>42874.147824971064</v>
      </c>
      <c r="H54" s="11">
        <v>-0.50224774260087035</v>
      </c>
      <c r="I54" s="221">
        <v>-4.5971206950011528E-2</v>
      </c>
      <c r="J54" s="63">
        <f t="shared" si="3"/>
        <v>8</v>
      </c>
      <c r="K54" s="215">
        <f t="shared" si="4"/>
        <v>175</v>
      </c>
      <c r="L54" s="104">
        <f t="shared" si="5"/>
        <v>-0.34154658128754944</v>
      </c>
      <c r="M54" s="52">
        <v>42874.503790827541</v>
      </c>
      <c r="N54" s="8">
        <v>-0.48546843773664583</v>
      </c>
      <c r="O54" s="224">
        <v>-4.9950015540403084E-2</v>
      </c>
      <c r="P54" s="63">
        <f t="shared" si="6"/>
        <v>163</v>
      </c>
      <c r="Q54" s="215">
        <f t="shared" si="7"/>
        <v>342</v>
      </c>
      <c r="R54" s="104">
        <f t="shared" si="8"/>
        <v>0.34882985592651522</v>
      </c>
      <c r="S54" s="226">
        <v>42874.147249160873</v>
      </c>
      <c r="T54" s="227">
        <v>-0.47952435575939895</v>
      </c>
      <c r="U54" s="231">
        <v>9.732113315470841E-3</v>
      </c>
      <c r="V54" s="63">
        <f t="shared" si="9"/>
        <v>51</v>
      </c>
      <c r="W54" s="215">
        <f t="shared" si="10"/>
        <v>113</v>
      </c>
      <c r="X54" s="228">
        <f t="shared" si="11"/>
        <v>-0.15011221066306007</v>
      </c>
    </row>
    <row r="55" spans="1:24">
      <c r="A55" s="66">
        <v>42874.316307031244</v>
      </c>
      <c r="B55" s="6">
        <v>-0.31236838853146104</v>
      </c>
      <c r="C55" s="219">
        <v>-6.9844058492361152E-2</v>
      </c>
      <c r="D55" s="63">
        <f t="shared" si="0"/>
        <v>1529</v>
      </c>
      <c r="E55" s="215">
        <f t="shared" si="1"/>
        <v>98</v>
      </c>
      <c r="F55" s="104">
        <f t="shared" si="2"/>
        <v>-0.15288258888665734</v>
      </c>
      <c r="G55" s="52">
        <v>42874.147940133102</v>
      </c>
      <c r="H55" s="11">
        <v>-0.49641603614196939</v>
      </c>
      <c r="I55" s="221">
        <v>-4.9950015540403084E-2</v>
      </c>
      <c r="J55" s="63">
        <f t="shared" si="3"/>
        <v>47</v>
      </c>
      <c r="K55" s="215">
        <f t="shared" si="4"/>
        <v>143</v>
      </c>
      <c r="L55" s="104">
        <f t="shared" si="5"/>
        <v>0.54493395198103978</v>
      </c>
      <c r="M55" s="52">
        <v>42874.503905989579</v>
      </c>
      <c r="N55" s="8">
        <v>-0.4843882526394066</v>
      </c>
      <c r="O55" s="224">
        <v>-6.1886441311577896E-2</v>
      </c>
      <c r="P55" s="63">
        <f t="shared" si="6"/>
        <v>175</v>
      </c>
      <c r="Q55" s="215">
        <f t="shared" si="7"/>
        <v>35.5</v>
      </c>
      <c r="R55" s="104">
        <f t="shared" si="8"/>
        <v>4.2306939402689918E-2</v>
      </c>
      <c r="S55" s="226">
        <v>42874.147364322911</v>
      </c>
      <c r="T55" s="227">
        <v>-0.44695622148889969</v>
      </c>
      <c r="U55" s="231">
        <v>-3.0055972588445001E-2</v>
      </c>
      <c r="V55" s="63">
        <f t="shared" si="9"/>
        <v>101</v>
      </c>
      <c r="W55" s="215">
        <f t="shared" si="10"/>
        <v>51.5</v>
      </c>
      <c r="X55" s="228">
        <f t="shared" si="11"/>
        <v>-0.13195686720349295</v>
      </c>
    </row>
    <row r="56" spans="1:24">
      <c r="A56" s="66">
        <v>42874.316422193282</v>
      </c>
      <c r="B56" s="6">
        <v>-0.44216775727408353</v>
      </c>
      <c r="C56" s="219">
        <v>-5.3928824130794632E-2</v>
      </c>
      <c r="D56" s="63">
        <f t="shared" si="0"/>
        <v>1183</v>
      </c>
      <c r="E56" s="215">
        <f t="shared" si="1"/>
        <v>575.5</v>
      </c>
      <c r="F56" s="104">
        <f t="shared" si="2"/>
        <v>0.44882242806856243</v>
      </c>
      <c r="G56" s="52">
        <v>42874.14805529514</v>
      </c>
      <c r="H56" s="11">
        <v>-0.42621929923618457</v>
      </c>
      <c r="I56" s="221">
        <v>-5.3928824130794632E-2</v>
      </c>
      <c r="J56" s="63">
        <f t="shared" si="3"/>
        <v>365</v>
      </c>
      <c r="K56" s="215">
        <f t="shared" si="4"/>
        <v>103.5</v>
      </c>
      <c r="L56" s="104">
        <f t="shared" si="5"/>
        <v>0.79340484083253482</v>
      </c>
      <c r="M56" s="52">
        <v>42874.504021151617</v>
      </c>
      <c r="N56" s="8">
        <v>-0.50139188157145043</v>
      </c>
      <c r="O56" s="224">
        <v>-3.0055972588445001E-2</v>
      </c>
      <c r="P56" s="63">
        <f t="shared" si="6"/>
        <v>28</v>
      </c>
      <c r="Q56" s="215">
        <f t="shared" si="7"/>
        <v>823.5</v>
      </c>
      <c r="R56" s="104">
        <f t="shared" si="8"/>
        <v>-0.33798306940166301</v>
      </c>
      <c r="S56" s="226">
        <v>42874.147479484949</v>
      </c>
      <c r="T56" s="227">
        <v>-0.50384575999180437</v>
      </c>
      <c r="U56" s="231">
        <v>-4.9950015540403084E-2</v>
      </c>
      <c r="V56" s="63">
        <f t="shared" si="9"/>
        <v>5</v>
      </c>
      <c r="W56" s="215">
        <f t="shared" si="10"/>
        <v>20.5</v>
      </c>
      <c r="X56" s="228">
        <f t="shared" si="11"/>
        <v>-0.46752193379620932</v>
      </c>
    </row>
    <row r="57" spans="1:24">
      <c r="A57" s="66">
        <v>42874.31653735532</v>
      </c>
      <c r="B57" s="6">
        <v>-0.4328124021963638</v>
      </c>
      <c r="C57" s="219">
        <v>-3.0055972588445001E-2</v>
      </c>
      <c r="D57" s="63">
        <f t="shared" si="0"/>
        <v>1244</v>
      </c>
      <c r="E57" s="215">
        <f t="shared" si="1"/>
        <v>1433.5</v>
      </c>
      <c r="F57" s="104">
        <f t="shared" si="2"/>
        <v>-2.4480350091320852E-2</v>
      </c>
      <c r="G57" s="52">
        <v>42874.148170457178</v>
      </c>
      <c r="H57" s="11">
        <v>-0.43219332606781752</v>
      </c>
      <c r="I57" s="221">
        <v>-6.1886441311577896E-2</v>
      </c>
      <c r="J57" s="63">
        <f t="shared" si="3"/>
        <v>355</v>
      </c>
      <c r="K57" s="215">
        <f t="shared" si="4"/>
        <v>37</v>
      </c>
      <c r="L57" s="104">
        <f t="shared" si="5"/>
        <v>0.49823307386219362</v>
      </c>
      <c r="M57" s="52">
        <v>42874.504136313655</v>
      </c>
      <c r="N57" s="8">
        <v>-0.48973916184883021</v>
      </c>
      <c r="O57" s="224">
        <v>-1.414073822687879E-2</v>
      </c>
      <c r="P57" s="63">
        <f t="shared" si="6"/>
        <v>117</v>
      </c>
      <c r="Q57" s="215">
        <f t="shared" si="7"/>
        <v>980.5</v>
      </c>
      <c r="R57" s="104">
        <f t="shared" si="8"/>
        <v>0.16877984318993525</v>
      </c>
      <c r="S57" s="226">
        <v>42874.147594646987</v>
      </c>
      <c r="T57" s="227">
        <v>-0.5005862332772143</v>
      </c>
      <c r="U57" s="231">
        <v>0.20071492565426774</v>
      </c>
      <c r="V57" s="63">
        <f t="shared" si="9"/>
        <v>8</v>
      </c>
      <c r="W57" s="215">
        <f t="shared" si="10"/>
        <v>139</v>
      </c>
      <c r="X57" s="228">
        <f t="shared" si="11"/>
        <v>-0.51715397498682658</v>
      </c>
    </row>
    <row r="58" spans="1:24">
      <c r="A58" s="66">
        <v>42874.316652517358</v>
      </c>
      <c r="B58" s="6">
        <v>-0.40096544320928762</v>
      </c>
      <c r="C58" s="219">
        <v>-4.5971206950011528E-2</v>
      </c>
      <c r="D58" s="63">
        <f t="shared" si="0"/>
        <v>1387</v>
      </c>
      <c r="E58" s="215">
        <f t="shared" si="1"/>
        <v>913</v>
      </c>
      <c r="F58" s="104">
        <f t="shared" si="2"/>
        <v>0.50030720999183487</v>
      </c>
      <c r="G58" s="52">
        <v>42874.148285619216</v>
      </c>
      <c r="H58" s="11">
        <v>-0.49537029997887805</v>
      </c>
      <c r="I58" s="221">
        <v>-4.199239835961982E-2</v>
      </c>
      <c r="J58" s="63">
        <f t="shared" si="3"/>
        <v>60</v>
      </c>
      <c r="K58" s="215">
        <f t="shared" si="4"/>
        <v>205</v>
      </c>
      <c r="L58" s="104">
        <f t="shared" si="5"/>
        <v>0.36734392399465771</v>
      </c>
      <c r="M58" s="52">
        <v>42874.504251475693</v>
      </c>
      <c r="N58" s="8">
        <v>-0.49725363590242744</v>
      </c>
      <c r="O58" s="224">
        <v>-4.9950015540403084E-2</v>
      </c>
      <c r="P58" s="63">
        <f t="shared" si="6"/>
        <v>52</v>
      </c>
      <c r="Q58" s="215">
        <f t="shared" si="7"/>
        <v>342</v>
      </c>
      <c r="R58" s="104">
        <f t="shared" si="8"/>
        <v>-0.14377582278261242</v>
      </c>
      <c r="S58" s="226">
        <v>42874.147709809025</v>
      </c>
      <c r="T58" s="227">
        <v>-0.50418119036832953</v>
      </c>
      <c r="U58" s="231">
        <v>1.7744961346877349E-3</v>
      </c>
      <c r="V58" s="63">
        <f t="shared" si="9"/>
        <v>1</v>
      </c>
      <c r="W58" s="215">
        <f t="shared" si="10"/>
        <v>106.5</v>
      </c>
      <c r="X58" s="228">
        <f t="shared" si="11"/>
        <v>-0.96954743859811721</v>
      </c>
    </row>
    <row r="59" spans="1:24">
      <c r="A59" s="66">
        <v>42874.316767679396</v>
      </c>
      <c r="B59" s="6">
        <v>-0.45329268471133227</v>
      </c>
      <c r="C59" s="219">
        <v>-4.9950015540403084E-2</v>
      </c>
      <c r="D59" s="63">
        <f t="shared" si="0"/>
        <v>1079</v>
      </c>
      <c r="E59" s="215">
        <f t="shared" si="1"/>
        <v>739</v>
      </c>
      <c r="F59" s="104">
        <f t="shared" si="2"/>
        <v>0.34941867939007748</v>
      </c>
      <c r="G59" s="52">
        <v>42874.148400781254</v>
      </c>
      <c r="H59" s="11">
        <v>-0.45422857063781147</v>
      </c>
      <c r="I59" s="221">
        <v>-3.8013589769228265E-2</v>
      </c>
      <c r="J59" s="63">
        <f t="shared" si="3"/>
        <v>307</v>
      </c>
      <c r="K59" s="215">
        <f t="shared" si="4"/>
        <v>234</v>
      </c>
      <c r="L59" s="104">
        <f t="shared" si="5"/>
        <v>0.6973825921652087</v>
      </c>
      <c r="M59" s="52">
        <v>42874.504366637731</v>
      </c>
      <c r="N59" s="8">
        <v>-0.47611760945459558</v>
      </c>
      <c r="O59" s="224">
        <v>-4.199239835961982E-2</v>
      </c>
      <c r="P59" s="63">
        <f t="shared" si="6"/>
        <v>263</v>
      </c>
      <c r="Q59" s="215">
        <f t="shared" si="7"/>
        <v>602</v>
      </c>
      <c r="R59" s="104">
        <f t="shared" si="8"/>
        <v>-2.1609973684877878E-2</v>
      </c>
      <c r="S59" s="226">
        <v>42874.147824971064</v>
      </c>
      <c r="T59" s="227">
        <v>-0.50224774260087035</v>
      </c>
      <c r="U59" s="231">
        <v>-4.5971206950011528E-2</v>
      </c>
      <c r="V59" s="63">
        <f t="shared" si="9"/>
        <v>6</v>
      </c>
      <c r="W59" s="215">
        <f t="shared" si="10"/>
        <v>27</v>
      </c>
      <c r="X59" s="228">
        <f t="shared" si="11"/>
        <v>-0.35229926402750789</v>
      </c>
    </row>
    <row r="60" spans="1:24">
      <c r="A60" s="66">
        <v>42874.316882841435</v>
      </c>
      <c r="B60" s="6">
        <v>-0.38804109727574831</v>
      </c>
      <c r="C60" s="219">
        <v>2.962615626742892E-2</v>
      </c>
      <c r="D60" s="63">
        <f t="shared" si="0"/>
        <v>1422</v>
      </c>
      <c r="E60" s="215">
        <f t="shared" si="1"/>
        <v>1759</v>
      </c>
      <c r="F60" s="104">
        <f t="shared" si="2"/>
        <v>0.92347748145433406</v>
      </c>
      <c r="G60" s="52">
        <v>42874.148515943292</v>
      </c>
      <c r="H60" s="11">
        <v>-0.32763153215802404</v>
      </c>
      <c r="I60" s="221">
        <v>-2.2098355407661897E-2</v>
      </c>
      <c r="J60" s="63">
        <f t="shared" si="3"/>
        <v>426</v>
      </c>
      <c r="K60" s="215">
        <f t="shared" si="4"/>
        <v>316.5</v>
      </c>
      <c r="L60" s="104">
        <f t="shared" si="5"/>
        <v>0.55067545940279206</v>
      </c>
      <c r="M60" s="52">
        <v>42874.50448179977</v>
      </c>
      <c r="N60" s="8">
        <v>-0.44932076958489148</v>
      </c>
      <c r="O60" s="224">
        <v>-4.9950015540403084E-2</v>
      </c>
      <c r="P60" s="63">
        <f t="shared" si="6"/>
        <v>484</v>
      </c>
      <c r="Q60" s="215">
        <f t="shared" si="7"/>
        <v>342</v>
      </c>
      <c r="R60" s="104">
        <f t="shared" si="8"/>
        <v>-4.2624791787773536E-2</v>
      </c>
      <c r="S60" s="226">
        <v>42874.147940133102</v>
      </c>
      <c r="T60" s="227">
        <v>-0.49641603614196939</v>
      </c>
      <c r="U60" s="231">
        <v>-4.9950015540403084E-2</v>
      </c>
      <c r="V60" s="63">
        <f t="shared" si="9"/>
        <v>14</v>
      </c>
      <c r="W60" s="215">
        <f t="shared" si="10"/>
        <v>20.5</v>
      </c>
      <c r="X60" s="228">
        <f t="shared" si="11"/>
        <v>0.58615643404893925</v>
      </c>
    </row>
    <row r="61" spans="1:24">
      <c r="A61" s="66">
        <v>42874.316998003473</v>
      </c>
      <c r="B61" s="6">
        <v>-0.49280617232870855</v>
      </c>
      <c r="C61" s="219">
        <v>-3.0055972588445001E-2</v>
      </c>
      <c r="D61" s="63">
        <f t="shared" si="0"/>
        <v>412</v>
      </c>
      <c r="E61" s="215">
        <f t="shared" si="1"/>
        <v>1433.5</v>
      </c>
      <c r="F61" s="104">
        <f t="shared" si="2"/>
        <v>0.74073161864994896</v>
      </c>
      <c r="G61" s="52">
        <v>42874.14863110533</v>
      </c>
      <c r="H61" s="11">
        <v>-0.38118390454170087</v>
      </c>
      <c r="I61" s="221">
        <v>-5.3928824130794632E-2</v>
      </c>
      <c r="J61" s="63">
        <f t="shared" si="3"/>
        <v>408</v>
      </c>
      <c r="K61" s="215">
        <f t="shared" si="4"/>
        <v>103.5</v>
      </c>
      <c r="L61" s="104">
        <f t="shared" si="5"/>
        <v>0.22253026805826207</v>
      </c>
      <c r="M61" s="52">
        <v>42874.504596961808</v>
      </c>
      <c r="N61" s="8">
        <v>-0.44579143151956863</v>
      </c>
      <c r="O61" s="224">
        <v>-5.790763272118634E-2</v>
      </c>
      <c r="P61" s="63">
        <f t="shared" si="6"/>
        <v>519</v>
      </c>
      <c r="Q61" s="215">
        <f t="shared" si="7"/>
        <v>106.5</v>
      </c>
      <c r="R61" s="104">
        <f t="shared" si="8"/>
        <v>0.29152750111213915</v>
      </c>
      <c r="S61" s="226">
        <v>42874.14805529514</v>
      </c>
      <c r="T61" s="227">
        <v>-0.42621929923618457</v>
      </c>
      <c r="U61" s="231">
        <v>-5.3928824130794632E-2</v>
      </c>
      <c r="V61" s="63">
        <f t="shared" si="9"/>
        <v>112</v>
      </c>
      <c r="W61" s="215">
        <f t="shared" si="10"/>
        <v>13.5</v>
      </c>
      <c r="X61" s="228">
        <f t="shared" si="11"/>
        <v>0.82634506486096171</v>
      </c>
    </row>
    <row r="62" spans="1:24">
      <c r="A62" s="66">
        <v>42874.317113165511</v>
      </c>
      <c r="B62" s="6">
        <v>-0.46247113918092841</v>
      </c>
      <c r="C62" s="219">
        <v>-1.8119546817270186E-2</v>
      </c>
      <c r="D62" s="63">
        <f t="shared" si="0"/>
        <v>982</v>
      </c>
      <c r="E62" s="215">
        <f t="shared" si="1"/>
        <v>1587.5</v>
      </c>
      <c r="F62" s="104">
        <f t="shared" si="2"/>
        <v>0.33019509233041544</v>
      </c>
      <c r="G62" s="52">
        <v>42874.148746267354</v>
      </c>
      <c r="H62" s="11">
        <v>-0.37759537515107966</v>
      </c>
      <c r="I62" s="221">
        <v>-4.9950015540403084E-2</v>
      </c>
      <c r="J62" s="63">
        <f t="shared" si="3"/>
        <v>412</v>
      </c>
      <c r="K62" s="215">
        <f t="shared" si="4"/>
        <v>143</v>
      </c>
      <c r="L62" s="104">
        <f t="shared" si="5"/>
        <v>-1.4960116962632969E-2</v>
      </c>
      <c r="M62" s="52">
        <v>42874.504712123846</v>
      </c>
      <c r="N62" s="8">
        <v>-0.44868214259128819</v>
      </c>
      <c r="O62" s="224">
        <v>-4.199239835961982E-2</v>
      </c>
      <c r="P62" s="63">
        <f t="shared" si="6"/>
        <v>493</v>
      </c>
      <c r="Q62" s="215">
        <f t="shared" si="7"/>
        <v>602</v>
      </c>
      <c r="R62" s="104">
        <f t="shared" si="8"/>
        <v>-0.31182455892223571</v>
      </c>
      <c r="S62" s="226">
        <v>42874.148170457178</v>
      </c>
      <c r="T62" s="227">
        <v>-0.43219332606781752</v>
      </c>
      <c r="U62" s="231">
        <v>-6.1886441311577896E-2</v>
      </c>
      <c r="V62" s="63">
        <f t="shared" si="9"/>
        <v>109</v>
      </c>
      <c r="W62" s="215">
        <f t="shared" si="10"/>
        <v>5</v>
      </c>
      <c r="X62" s="228">
        <f t="shared" si="11"/>
        <v>0.49672751531338022</v>
      </c>
    </row>
    <row r="63" spans="1:24">
      <c r="A63" s="66">
        <v>42874.317228327549</v>
      </c>
      <c r="B63" s="6">
        <v>-0.41847712141303839</v>
      </c>
      <c r="C63" s="219">
        <v>-4.199239835961982E-2</v>
      </c>
      <c r="D63" s="63">
        <f t="shared" si="0"/>
        <v>1317</v>
      </c>
      <c r="E63" s="215">
        <f t="shared" si="1"/>
        <v>1081.5</v>
      </c>
      <c r="F63" s="104">
        <f t="shared" si="2"/>
        <v>0.20034330088055299</v>
      </c>
      <c r="G63" s="52">
        <v>42874.148861429392</v>
      </c>
      <c r="H63" s="11">
        <v>-0.37977708150452139</v>
      </c>
      <c r="I63" s="221">
        <v>-6.1886441311577896E-2</v>
      </c>
      <c r="J63" s="63">
        <f t="shared" si="3"/>
        <v>410</v>
      </c>
      <c r="K63" s="215">
        <f t="shared" si="4"/>
        <v>37</v>
      </c>
      <c r="L63" s="104">
        <f t="shared" si="5"/>
        <v>-0.12997665717122558</v>
      </c>
      <c r="M63" s="52">
        <v>42874.504827285884</v>
      </c>
      <c r="N63" s="8">
        <v>-0.45298528320436876</v>
      </c>
      <c r="O63" s="224">
        <v>-6.5865249901969444E-2</v>
      </c>
      <c r="P63" s="63">
        <f t="shared" si="6"/>
        <v>457</v>
      </c>
      <c r="Q63" s="215">
        <f t="shared" si="7"/>
        <v>7.5</v>
      </c>
      <c r="R63" s="104">
        <f t="shared" si="8"/>
        <v>-0.15005243100692706</v>
      </c>
      <c r="S63" s="226">
        <v>42874.148285619216</v>
      </c>
      <c r="T63" s="227">
        <v>-0.49537029997887805</v>
      </c>
      <c r="U63" s="231">
        <v>-4.199239835961982E-2</v>
      </c>
      <c r="V63" s="63">
        <f t="shared" si="9"/>
        <v>16</v>
      </c>
      <c r="W63" s="215">
        <f t="shared" si="10"/>
        <v>32.5</v>
      </c>
      <c r="X63" s="228">
        <f t="shared" si="11"/>
        <v>0.43153404076372204</v>
      </c>
    </row>
    <row r="64" spans="1:24">
      <c r="A64" s="66">
        <v>42874.317343489587</v>
      </c>
      <c r="B64" s="6">
        <v>-0.15544155057686271</v>
      </c>
      <c r="C64" s="219">
        <v>-5.3928824130794632E-2</v>
      </c>
      <c r="D64" s="63">
        <f t="shared" si="0"/>
        <v>1626</v>
      </c>
      <c r="E64" s="215">
        <f t="shared" si="1"/>
        <v>575.5</v>
      </c>
      <c r="F64" s="104">
        <f t="shared" si="2"/>
        <v>7.6937570940584885E-2</v>
      </c>
      <c r="G64" s="52">
        <v>42874.14897659143</v>
      </c>
      <c r="H64" s="11">
        <v>-0.19946298500276624</v>
      </c>
      <c r="I64" s="221">
        <v>-4.9950015540403084E-2</v>
      </c>
      <c r="J64" s="63">
        <f t="shared" si="3"/>
        <v>433</v>
      </c>
      <c r="K64" s="215">
        <f t="shared" si="4"/>
        <v>143</v>
      </c>
      <c r="L64" s="104">
        <f t="shared" si="5"/>
        <v>-0.18244681087568931</v>
      </c>
      <c r="M64" s="52">
        <v>42874.504942447922</v>
      </c>
      <c r="N64" s="8">
        <v>-0.4791021790613802</v>
      </c>
      <c r="O64" s="224">
        <v>-4.199239835961982E-2</v>
      </c>
      <c r="P64" s="63">
        <f t="shared" si="6"/>
        <v>231</v>
      </c>
      <c r="Q64" s="215">
        <f t="shared" si="7"/>
        <v>602</v>
      </c>
      <c r="R64" s="104">
        <f t="shared" si="8"/>
        <v>-0.34381763608636728</v>
      </c>
      <c r="S64" s="226">
        <v>42874.148400781254</v>
      </c>
      <c r="T64" s="227">
        <v>-0.45422857063781147</v>
      </c>
      <c r="U64" s="231">
        <v>-3.8013589769228265E-2</v>
      </c>
      <c r="V64" s="63">
        <f t="shared" si="9"/>
        <v>94</v>
      </c>
      <c r="W64" s="215">
        <f t="shared" si="10"/>
        <v>38.5</v>
      </c>
      <c r="X64" s="228">
        <f t="shared" si="11"/>
        <v>0.6016019271275469</v>
      </c>
    </row>
    <row r="65" spans="1:24">
      <c r="A65" s="66">
        <v>42874.317458651625</v>
      </c>
      <c r="B65" s="6">
        <v>-0.10026140434056417</v>
      </c>
      <c r="C65" s="219">
        <v>-4.5971206950011528E-2</v>
      </c>
      <c r="D65" s="63">
        <f t="shared" si="0"/>
        <v>1647</v>
      </c>
      <c r="E65" s="215">
        <f t="shared" si="1"/>
        <v>913</v>
      </c>
      <c r="F65" s="104">
        <f t="shared" si="2"/>
        <v>-0.57522354969479472</v>
      </c>
      <c r="G65" s="52">
        <v>42874.149091753468</v>
      </c>
      <c r="H65" s="11">
        <v>-3.2421672432588498E-2</v>
      </c>
      <c r="I65" s="221">
        <v>-2.6077163998053605E-2</v>
      </c>
      <c r="J65" s="63">
        <f t="shared" si="3"/>
        <v>437</v>
      </c>
      <c r="K65" s="215">
        <f t="shared" si="4"/>
        <v>302.5</v>
      </c>
      <c r="L65" s="104">
        <f t="shared" si="5"/>
        <v>-0.54220669577859004</v>
      </c>
      <c r="M65" s="52">
        <v>42874.50505760996</v>
      </c>
      <c r="N65" s="8">
        <v>-0.36170577247209534</v>
      </c>
      <c r="O65" s="224">
        <v>-4.199239835961982E-2</v>
      </c>
      <c r="P65" s="63">
        <f t="shared" si="6"/>
        <v>902</v>
      </c>
      <c r="Q65" s="215">
        <f t="shared" si="7"/>
        <v>602</v>
      </c>
      <c r="R65" s="104">
        <f t="shared" si="8"/>
        <v>-9.0393900498007176E-2</v>
      </c>
      <c r="S65" s="226">
        <v>42874.148515943292</v>
      </c>
      <c r="T65" s="227">
        <v>-0.32763153215802404</v>
      </c>
      <c r="U65" s="231">
        <v>-2.2098355407661897E-2</v>
      </c>
      <c r="V65" s="63">
        <f t="shared" si="9"/>
        <v>136</v>
      </c>
      <c r="W65" s="215">
        <f t="shared" si="10"/>
        <v>66.5</v>
      </c>
      <c r="X65" s="228">
        <f t="shared" si="11"/>
        <v>0.52589811980063206</v>
      </c>
    </row>
    <row r="66" spans="1:24">
      <c r="A66" s="66">
        <v>42874.317573813663</v>
      </c>
      <c r="B66" s="6">
        <v>-0.28621827018852536</v>
      </c>
      <c r="C66" s="219">
        <v>-5.790763272118634E-2</v>
      </c>
      <c r="D66" s="63">
        <f t="shared" si="0"/>
        <v>1551</v>
      </c>
      <c r="E66" s="215">
        <f t="shared" si="1"/>
        <v>416</v>
      </c>
      <c r="F66" s="104">
        <f t="shared" si="2"/>
        <v>-0.63580778587818276</v>
      </c>
      <c r="G66" s="52">
        <v>42874.149206915507</v>
      </c>
      <c r="H66" s="11">
        <v>-0.17910354259880581</v>
      </c>
      <c r="I66" s="221">
        <v>-7.3822867082752708E-2</v>
      </c>
      <c r="J66" s="63">
        <f t="shared" si="3"/>
        <v>434</v>
      </c>
      <c r="K66" s="215">
        <f t="shared" si="4"/>
        <v>6</v>
      </c>
      <c r="L66" s="104">
        <f t="shared" si="5"/>
        <v>-0.61668615515310488</v>
      </c>
      <c r="M66" s="52">
        <v>42874.505172771984</v>
      </c>
      <c r="N66" s="8">
        <v>-0.49393925731952004</v>
      </c>
      <c r="O66" s="224">
        <v>-6.1886441311577896E-2</v>
      </c>
      <c r="P66" s="63">
        <f t="shared" si="6"/>
        <v>77</v>
      </c>
      <c r="Q66" s="215">
        <f t="shared" si="7"/>
        <v>35.5</v>
      </c>
      <c r="R66" s="104">
        <f t="shared" si="8"/>
        <v>-0.25232295620980344</v>
      </c>
      <c r="S66" s="226">
        <v>42874.14863110533</v>
      </c>
      <c r="T66" s="227">
        <v>-0.38118390454170087</v>
      </c>
      <c r="U66" s="231">
        <v>-5.3928824130794632E-2</v>
      </c>
      <c r="V66" s="63">
        <f t="shared" si="9"/>
        <v>128</v>
      </c>
      <c r="W66" s="215">
        <f t="shared" si="10"/>
        <v>13.5</v>
      </c>
      <c r="X66" s="228">
        <f t="shared" si="11"/>
        <v>0.16268179589632084</v>
      </c>
    </row>
    <row r="67" spans="1:24">
      <c r="A67" s="66">
        <v>42874.317688975701</v>
      </c>
      <c r="B67" s="6">
        <v>-6.4125612457876346E-2</v>
      </c>
      <c r="C67" s="219">
        <v>-4.5971206950011528E-2</v>
      </c>
      <c r="D67" s="63">
        <f t="shared" si="0"/>
        <v>1666</v>
      </c>
      <c r="E67" s="215">
        <f t="shared" si="1"/>
        <v>913</v>
      </c>
      <c r="F67" s="104">
        <f t="shared" si="2"/>
        <v>0.4295390806303474</v>
      </c>
      <c r="G67" s="52">
        <v>42874.149322077545</v>
      </c>
      <c r="H67" s="11">
        <v>-0.38672252001109819</v>
      </c>
      <c r="I67" s="221">
        <v>-2.2098355407661897E-2</v>
      </c>
      <c r="J67" s="63">
        <f t="shared" si="3"/>
        <v>407</v>
      </c>
      <c r="K67" s="215">
        <f t="shared" si="4"/>
        <v>316.5</v>
      </c>
      <c r="L67" s="104">
        <f t="shared" si="5"/>
        <v>0.32189499903718771</v>
      </c>
      <c r="M67" s="52">
        <v>42874.505287934022</v>
      </c>
      <c r="N67" s="8">
        <v>-0.49704238700657566</v>
      </c>
      <c r="O67" s="224">
        <v>-3.4034781178836709E-2</v>
      </c>
      <c r="P67" s="63">
        <f t="shared" si="6"/>
        <v>53</v>
      </c>
      <c r="Q67" s="215">
        <f t="shared" si="7"/>
        <v>764</v>
      </c>
      <c r="R67" s="104">
        <f t="shared" si="8"/>
        <v>3.3885155130455413E-4</v>
      </c>
      <c r="S67" s="226">
        <v>42874.148746267354</v>
      </c>
      <c r="T67" s="227">
        <v>-0.37759537515107966</v>
      </c>
      <c r="U67" s="231">
        <v>-4.9950015540403084E-2</v>
      </c>
      <c r="V67" s="63">
        <f t="shared" si="9"/>
        <v>132</v>
      </c>
      <c r="W67" s="215">
        <f t="shared" si="10"/>
        <v>20.5</v>
      </c>
      <c r="X67" s="228">
        <f t="shared" si="11"/>
        <v>4.1668420379975174E-2</v>
      </c>
    </row>
    <row r="68" spans="1:24">
      <c r="A68" s="66">
        <v>42874.317804137725</v>
      </c>
      <c r="B68" s="6">
        <v>-0.31700112314092732</v>
      </c>
      <c r="C68" s="219">
        <v>-6.1831210460955273E-3</v>
      </c>
      <c r="D68" s="63">
        <f t="shared" si="0"/>
        <v>1528</v>
      </c>
      <c r="E68" s="215">
        <f t="shared" si="1"/>
        <v>1670</v>
      </c>
      <c r="F68" s="104">
        <f t="shared" si="2"/>
        <v>0.13936150272291806</v>
      </c>
      <c r="G68" s="52">
        <v>42874.149437239583</v>
      </c>
      <c r="H68" s="11">
        <v>-0.47537018568155559</v>
      </c>
      <c r="I68" s="221">
        <v>-2.2043124557039745E-3</v>
      </c>
      <c r="J68" s="63">
        <f t="shared" si="3"/>
        <v>209</v>
      </c>
      <c r="K68" s="215">
        <f t="shared" si="4"/>
        <v>374.5</v>
      </c>
      <c r="L68" s="104">
        <f t="shared" si="5"/>
        <v>0.29971624709939676</v>
      </c>
      <c r="M68" s="52">
        <v>42874.50540309606</v>
      </c>
      <c r="N68" s="8">
        <v>-0.47882459612148121</v>
      </c>
      <c r="O68" s="224">
        <v>-4.9950015540403084E-2</v>
      </c>
      <c r="P68" s="63">
        <f t="shared" si="6"/>
        <v>236</v>
      </c>
      <c r="Q68" s="215">
        <f t="shared" si="7"/>
        <v>342</v>
      </c>
      <c r="R68" s="104">
        <f t="shared" si="8"/>
        <v>-0.85953780436526039</v>
      </c>
      <c r="S68" s="226">
        <v>42874.148861429392</v>
      </c>
      <c r="T68" s="227">
        <v>-0.37977708150452139</v>
      </c>
      <c r="U68" s="231">
        <v>-6.1886441311577896E-2</v>
      </c>
      <c r="V68" s="63">
        <f t="shared" si="9"/>
        <v>131</v>
      </c>
      <c r="W68" s="215">
        <f t="shared" si="10"/>
        <v>5</v>
      </c>
      <c r="X68" s="228">
        <f t="shared" si="11"/>
        <v>-6.348267617321883E-2</v>
      </c>
    </row>
    <row r="69" spans="1:24">
      <c r="A69" s="66">
        <v>42874.317919299763</v>
      </c>
      <c r="B69" s="6">
        <v>-0.46320184960474442</v>
      </c>
      <c r="C69" s="219">
        <v>-4.5971206950011528E-2</v>
      </c>
      <c r="D69" s="63">
        <f t="shared" si="0"/>
        <v>972</v>
      </c>
      <c r="E69" s="215">
        <f t="shared" si="1"/>
        <v>913</v>
      </c>
      <c r="F69" s="104">
        <f t="shared" si="2"/>
        <v>-0.21544882275283136</v>
      </c>
      <c r="G69" s="52">
        <v>42874.149552401621</v>
      </c>
      <c r="H69" s="11">
        <v>-0.47514996181700503</v>
      </c>
      <c r="I69" s="221">
        <v>7.7371859352128022E-2</v>
      </c>
      <c r="J69" s="63">
        <f t="shared" si="3"/>
        <v>212</v>
      </c>
      <c r="K69" s="215">
        <f t="shared" si="4"/>
        <v>426</v>
      </c>
      <c r="L69" s="104">
        <f t="shared" si="5"/>
        <v>0.28214769341386792</v>
      </c>
      <c r="M69" s="52">
        <v>42874.505518258098</v>
      </c>
      <c r="N69" s="8">
        <v>-0.4828797204968065</v>
      </c>
      <c r="O69" s="224">
        <v>-5.790763272118634E-2</v>
      </c>
      <c r="P69" s="63">
        <f t="shared" si="6"/>
        <v>201</v>
      </c>
      <c r="Q69" s="215">
        <f t="shared" si="7"/>
        <v>106.5</v>
      </c>
      <c r="R69" s="104">
        <f t="shared" si="8"/>
        <v>-0.17897527988498629</v>
      </c>
      <c r="S69" s="226">
        <v>42874.14897659143</v>
      </c>
      <c r="T69" s="227">
        <v>-0.19946298500276624</v>
      </c>
      <c r="U69" s="231">
        <v>-4.9950015540403084E-2</v>
      </c>
      <c r="V69" s="63">
        <f t="shared" si="9"/>
        <v>140</v>
      </c>
      <c r="W69" s="215">
        <f t="shared" si="10"/>
        <v>20.5</v>
      </c>
      <c r="X69" s="228">
        <f t="shared" si="11"/>
        <v>2.5468484084401125E-3</v>
      </c>
    </row>
    <row r="70" spans="1:24">
      <c r="A70" s="66">
        <v>42874.318034461801</v>
      </c>
      <c r="B70" s="6">
        <v>-7.6804614005675856E-2</v>
      </c>
      <c r="C70" s="219">
        <v>-3.8013589769228265E-2</v>
      </c>
      <c r="D70" s="63">
        <f t="shared" si="0"/>
        <v>1661</v>
      </c>
      <c r="E70" s="215">
        <f t="shared" si="1"/>
        <v>1226.5</v>
      </c>
      <c r="F70" s="104">
        <f t="shared" si="2"/>
        <v>-0.52710473163836513</v>
      </c>
      <c r="G70" s="52">
        <v>42874.149667563659</v>
      </c>
      <c r="H70" s="11">
        <v>-0.4449268886749379</v>
      </c>
      <c r="I70" s="221">
        <v>5.3499007809778391E-2</v>
      </c>
      <c r="J70" s="63">
        <f t="shared" si="3"/>
        <v>332</v>
      </c>
      <c r="K70" s="215">
        <f t="shared" si="4"/>
        <v>418</v>
      </c>
      <c r="L70" s="104">
        <f t="shared" si="5"/>
        <v>-0.34020770626174107</v>
      </c>
      <c r="M70" s="52">
        <v>42874.505633420136</v>
      </c>
      <c r="N70" s="8">
        <v>-0.42959303015433326</v>
      </c>
      <c r="O70" s="224">
        <v>-5.790763272118634E-2</v>
      </c>
      <c r="P70" s="63">
        <f t="shared" si="6"/>
        <v>613</v>
      </c>
      <c r="Q70" s="215">
        <f t="shared" si="7"/>
        <v>106.5</v>
      </c>
      <c r="R70" s="104">
        <f t="shared" si="8"/>
        <v>-0.27938320893769308</v>
      </c>
      <c r="S70" s="226">
        <v>42874.149091753468</v>
      </c>
      <c r="T70" s="227">
        <v>-3.2421672432588498E-2</v>
      </c>
      <c r="U70" s="231">
        <v>-2.6077163998053605E-2</v>
      </c>
      <c r="V70" s="63">
        <f t="shared" si="9"/>
        <v>142</v>
      </c>
      <c r="W70" s="215">
        <f t="shared" si="10"/>
        <v>59.5</v>
      </c>
      <c r="X70" s="228">
        <f t="shared" si="11"/>
        <v>-0.33305976087884848</v>
      </c>
    </row>
    <row r="71" spans="1:24">
      <c r="A71" s="66">
        <v>42874.318149623839</v>
      </c>
      <c r="B71" s="6">
        <v>0.11669363523246418</v>
      </c>
      <c r="C71" s="219">
        <v>-1.016192963648708E-2</v>
      </c>
      <c r="D71" s="63">
        <f t="shared" si="0"/>
        <v>1717</v>
      </c>
      <c r="E71" s="215">
        <f t="shared" si="1"/>
        <v>1650</v>
      </c>
      <c r="F71" s="104">
        <f t="shared" si="2"/>
        <v>3.7408556500663007E-2</v>
      </c>
      <c r="G71" s="52">
        <v>42874.149782725697</v>
      </c>
      <c r="H71" s="11">
        <v>-0.34932751545093099</v>
      </c>
      <c r="I71" s="221">
        <v>-6.1831210460955273E-3</v>
      </c>
      <c r="J71" s="63">
        <f t="shared" si="3"/>
        <v>423</v>
      </c>
      <c r="K71" s="215">
        <f t="shared" si="4"/>
        <v>366.5</v>
      </c>
      <c r="L71" s="104">
        <f t="shared" si="5"/>
        <v>0.64422265398780876</v>
      </c>
      <c r="M71" s="52">
        <v>42874.505748582174</v>
      </c>
      <c r="N71" s="8">
        <v>-0.42080456332079091</v>
      </c>
      <c r="O71" s="224">
        <v>-3.8013589769228265E-2</v>
      </c>
      <c r="P71" s="63">
        <f t="shared" si="6"/>
        <v>668</v>
      </c>
      <c r="Q71" s="215">
        <f t="shared" si="7"/>
        <v>697.5</v>
      </c>
      <c r="R71" s="104">
        <f t="shared" si="8"/>
        <v>-0.30410538477111576</v>
      </c>
      <c r="S71" s="226">
        <v>42874.149206915507</v>
      </c>
      <c r="T71" s="227">
        <v>-0.17910354259880581</v>
      </c>
      <c r="U71" s="231">
        <v>-7.3822867082752708E-2</v>
      </c>
      <c r="V71" s="63">
        <f t="shared" si="9"/>
        <v>141</v>
      </c>
      <c r="W71" s="215">
        <f t="shared" si="10"/>
        <v>1.5</v>
      </c>
      <c r="X71" s="228">
        <f t="shared" si="11"/>
        <v>-0.51980085107828322</v>
      </c>
    </row>
    <row r="72" spans="1:24">
      <c r="A72" s="66">
        <v>42874.318264785878</v>
      </c>
      <c r="B72" s="6">
        <v>-0.28706298237626471</v>
      </c>
      <c r="C72" s="219">
        <v>-4.199239835961982E-2</v>
      </c>
      <c r="D72" s="63">
        <f t="shared" si="0"/>
        <v>1549</v>
      </c>
      <c r="E72" s="215">
        <f t="shared" si="1"/>
        <v>1081.5</v>
      </c>
      <c r="F72" s="104">
        <f t="shared" si="2"/>
        <v>0.43866809632041687</v>
      </c>
      <c r="G72" s="52">
        <v>42874.149897887735</v>
      </c>
      <c r="H72" s="11">
        <v>-0.46427664998729207</v>
      </c>
      <c r="I72" s="221">
        <v>9.732113315470841E-3</v>
      </c>
      <c r="J72" s="63">
        <f t="shared" si="3"/>
        <v>267</v>
      </c>
      <c r="K72" s="215">
        <f t="shared" si="4"/>
        <v>392.5</v>
      </c>
      <c r="L72" s="104">
        <f t="shared" si="5"/>
        <v>0.57648106392874676</v>
      </c>
      <c r="M72" s="52">
        <v>42874.505863744213</v>
      </c>
      <c r="N72" s="8">
        <v>-0.46514248091249005</v>
      </c>
      <c r="O72" s="224">
        <v>-1.414073822687879E-2</v>
      </c>
      <c r="P72" s="63">
        <f t="shared" si="6"/>
        <v>359</v>
      </c>
      <c r="Q72" s="215">
        <f t="shared" si="7"/>
        <v>980.5</v>
      </c>
      <c r="R72" s="104">
        <f t="shared" si="8"/>
        <v>9.9025402416763803E-2</v>
      </c>
      <c r="S72" s="226">
        <v>42874.149322077545</v>
      </c>
      <c r="T72" s="227">
        <v>-0.38672252001109819</v>
      </c>
      <c r="U72" s="231">
        <v>-2.2098355407661897E-2</v>
      </c>
      <c r="V72" s="63">
        <f t="shared" si="9"/>
        <v>127</v>
      </c>
      <c r="W72" s="215">
        <f t="shared" si="10"/>
        <v>66.5</v>
      </c>
      <c r="X72" s="228">
        <f t="shared" si="11"/>
        <v>0.30910421982679859</v>
      </c>
    </row>
    <row r="73" spans="1:24">
      <c r="A73" s="66">
        <v>42874.318379947916</v>
      </c>
      <c r="B73" s="6">
        <v>-0.36503505810122366</v>
      </c>
      <c r="C73" s="219">
        <v>-5.790763272118634E-2</v>
      </c>
      <c r="D73" s="63">
        <f t="shared" si="0"/>
        <v>1468</v>
      </c>
      <c r="E73" s="215">
        <f t="shared" si="1"/>
        <v>416</v>
      </c>
      <c r="F73" s="104">
        <f t="shared" si="2"/>
        <v>0.3337723261963601</v>
      </c>
      <c r="G73" s="52">
        <v>42874.150013049773</v>
      </c>
      <c r="H73" s="11">
        <v>-0.41691741173488622</v>
      </c>
      <c r="I73" s="221">
        <v>0.30814275759484094</v>
      </c>
      <c r="J73" s="63">
        <f t="shared" si="3"/>
        <v>376</v>
      </c>
      <c r="K73" s="215">
        <f t="shared" si="4"/>
        <v>436</v>
      </c>
      <c r="L73" s="104">
        <f t="shared" si="5"/>
        <v>0.49538495231861573</v>
      </c>
      <c r="M73" s="52">
        <v>42874.505978906251</v>
      </c>
      <c r="N73" s="8">
        <v>-0.48779906156168701</v>
      </c>
      <c r="O73" s="224">
        <v>-2.2098355407661897E-2</v>
      </c>
      <c r="P73" s="63">
        <f t="shared" si="6"/>
        <v>140</v>
      </c>
      <c r="Q73" s="215">
        <f t="shared" si="7"/>
        <v>918.5</v>
      </c>
      <c r="R73" s="104">
        <f t="shared" si="8"/>
        <v>0.37340219037298106</v>
      </c>
      <c r="S73" s="226">
        <v>42874.149437239583</v>
      </c>
      <c r="T73" s="227">
        <v>-0.47537018568155559</v>
      </c>
      <c r="U73" s="231">
        <v>-2.2043124557039745E-3</v>
      </c>
      <c r="V73" s="63">
        <f t="shared" si="9"/>
        <v>58</v>
      </c>
      <c r="W73" s="215">
        <f t="shared" si="10"/>
        <v>102</v>
      </c>
      <c r="X73" s="228">
        <f t="shared" si="11"/>
        <v>0.25303411067880277</v>
      </c>
    </row>
    <row r="74" spans="1:24">
      <c r="A74" s="66">
        <v>42874.318495109954</v>
      </c>
      <c r="B74" s="6">
        <v>-0.40532984604858324</v>
      </c>
      <c r="C74" s="219">
        <v>-5.790763272118634E-2</v>
      </c>
      <c r="D74" s="63">
        <f t="shared" si="0"/>
        <v>1369</v>
      </c>
      <c r="E74" s="215">
        <f t="shared" si="1"/>
        <v>416</v>
      </c>
      <c r="F74" s="104">
        <f t="shared" si="2"/>
        <v>-2.0226450788432181E-2</v>
      </c>
      <c r="G74" s="52">
        <v>42874.150128211812</v>
      </c>
      <c r="H74" s="11">
        <v>-0.43277711142526992</v>
      </c>
      <c r="I74" s="221">
        <v>0.10522351948486937</v>
      </c>
      <c r="J74" s="63">
        <f t="shared" si="3"/>
        <v>354</v>
      </c>
      <c r="K74" s="215">
        <f t="shared" si="4"/>
        <v>428.5</v>
      </c>
      <c r="L74" s="104">
        <f t="shared" si="5"/>
        <v>0.39839925562502787</v>
      </c>
      <c r="M74" s="52">
        <v>42874.506094068289</v>
      </c>
      <c r="N74" s="8">
        <v>-0.47103154387552437</v>
      </c>
      <c r="O74" s="224">
        <v>-5.790763272118634E-2</v>
      </c>
      <c r="P74" s="63">
        <f t="shared" si="6"/>
        <v>308</v>
      </c>
      <c r="Q74" s="215">
        <f t="shared" si="7"/>
        <v>106.5</v>
      </c>
      <c r="R74" s="104">
        <f t="shared" si="8"/>
        <v>9.6618100500252671E-2</v>
      </c>
      <c r="S74" s="226">
        <v>42874.149552401621</v>
      </c>
      <c r="T74" s="227">
        <v>-0.47514996181700503</v>
      </c>
      <c r="U74" s="231">
        <v>7.7371859352128022E-2</v>
      </c>
      <c r="V74" s="63">
        <f t="shared" si="9"/>
        <v>60</v>
      </c>
      <c r="W74" s="215">
        <f t="shared" si="10"/>
        <v>132</v>
      </c>
      <c r="X74" s="228">
        <f t="shared" si="11"/>
        <v>0.20962807528733857</v>
      </c>
    </row>
    <row r="75" spans="1:24">
      <c r="A75" s="66">
        <v>42874.318610271992</v>
      </c>
      <c r="B75" s="6">
        <v>-0.38692554664400353</v>
      </c>
      <c r="C75" s="219">
        <v>-4.9950015540403084E-2</v>
      </c>
      <c r="D75" s="63">
        <f t="shared" si="0"/>
        <v>1426</v>
      </c>
      <c r="E75" s="215">
        <f t="shared" si="1"/>
        <v>739</v>
      </c>
      <c r="F75" s="104">
        <f t="shared" si="2"/>
        <v>-0.19402661185799977</v>
      </c>
      <c r="G75" s="52">
        <v>42874.15024337385</v>
      </c>
      <c r="H75" s="11">
        <v>-0.46511403153753433</v>
      </c>
      <c r="I75" s="221">
        <v>-5.790763272118634E-2</v>
      </c>
      <c r="J75" s="63">
        <f t="shared" si="3"/>
        <v>263</v>
      </c>
      <c r="K75" s="215">
        <f t="shared" si="4"/>
        <v>64.5</v>
      </c>
      <c r="L75" s="104">
        <f t="shared" si="5"/>
        <v>-8.0694377261824518E-2</v>
      </c>
      <c r="M75" s="52">
        <v>42874.506209230327</v>
      </c>
      <c r="N75" s="8">
        <v>-0.4785701887413587</v>
      </c>
      <c r="O75" s="224">
        <v>-4.5971206950011528E-2</v>
      </c>
      <c r="P75" s="63">
        <f t="shared" si="6"/>
        <v>239</v>
      </c>
      <c r="Q75" s="215">
        <f t="shared" si="7"/>
        <v>478.5</v>
      </c>
      <c r="R75" s="104">
        <f t="shared" si="8"/>
        <v>0.1241413925870871</v>
      </c>
      <c r="S75" s="226">
        <v>42874.149667563659</v>
      </c>
      <c r="T75" s="227">
        <v>-0.4449268886749379</v>
      </c>
      <c r="U75" s="231">
        <v>5.3499007809778391E-2</v>
      </c>
      <c r="V75" s="63">
        <f t="shared" si="9"/>
        <v>103</v>
      </c>
      <c r="W75" s="215">
        <f t="shared" si="10"/>
        <v>129</v>
      </c>
      <c r="X75" s="228">
        <f t="shared" si="11"/>
        <v>-0.32905529915704096</v>
      </c>
    </row>
    <row r="76" spans="1:24">
      <c r="A76" s="66">
        <v>42874.31872543403</v>
      </c>
      <c r="B76" s="6">
        <v>-0.18410163165490617</v>
      </c>
      <c r="C76" s="219">
        <v>-6.5865249901969444E-2</v>
      </c>
      <c r="D76" s="63">
        <f t="shared" si="0"/>
        <v>1610</v>
      </c>
      <c r="E76" s="215">
        <f t="shared" si="1"/>
        <v>164.5</v>
      </c>
      <c r="F76" s="104">
        <f t="shared" si="2"/>
        <v>-3.0810723945663362E-2</v>
      </c>
      <c r="G76" s="52">
        <v>42874.150358535873</v>
      </c>
      <c r="H76" s="11">
        <v>-0.47740120880564241</v>
      </c>
      <c r="I76" s="221">
        <v>-1.8119546817270186E-2</v>
      </c>
      <c r="J76" s="63">
        <f t="shared" si="3"/>
        <v>197</v>
      </c>
      <c r="K76" s="215">
        <f t="shared" si="4"/>
        <v>332.5</v>
      </c>
      <c r="L76" s="104">
        <f t="shared" si="5"/>
        <v>0.4878568619023565</v>
      </c>
      <c r="M76" s="52">
        <v>42874.506324392365</v>
      </c>
      <c r="N76" s="8">
        <v>-0.48756124573448295</v>
      </c>
      <c r="O76" s="224">
        <v>-5.3928824130794632E-2</v>
      </c>
      <c r="P76" s="63">
        <f t="shared" si="6"/>
        <v>141</v>
      </c>
      <c r="Q76" s="215">
        <f t="shared" si="7"/>
        <v>215</v>
      </c>
      <c r="R76" s="104">
        <f t="shared" si="8"/>
        <v>0.23555758321954584</v>
      </c>
      <c r="S76" s="226">
        <v>42874.149782725697</v>
      </c>
      <c r="T76" s="227">
        <v>-0.34932751545093099</v>
      </c>
      <c r="U76" s="231">
        <v>-6.1831210460955273E-3</v>
      </c>
      <c r="V76" s="63">
        <f t="shared" si="9"/>
        <v>134</v>
      </c>
      <c r="W76" s="215">
        <f t="shared" si="10"/>
        <v>97</v>
      </c>
      <c r="X76" s="228">
        <f t="shared" si="11"/>
        <v>0.56300136028121273</v>
      </c>
    </row>
    <row r="77" spans="1:24">
      <c r="A77" s="66">
        <v>42874.318840596068</v>
      </c>
      <c r="B77" s="6">
        <v>0.22497387076748804</v>
      </c>
      <c r="C77" s="219">
        <v>-6.1886441311577896E-2</v>
      </c>
      <c r="D77" s="63">
        <f t="shared" si="0"/>
        <v>1743</v>
      </c>
      <c r="E77" s="215">
        <f t="shared" si="1"/>
        <v>266.5</v>
      </c>
      <c r="F77" s="104">
        <f t="shared" si="2"/>
        <v>-0.18828115934102235</v>
      </c>
      <c r="G77" s="52">
        <v>42874.150473697911</v>
      </c>
      <c r="H77" s="11">
        <v>-0.46001336123489595</v>
      </c>
      <c r="I77" s="221">
        <v>-1.016192963648708E-2</v>
      </c>
      <c r="J77" s="63">
        <f t="shared" si="3"/>
        <v>282</v>
      </c>
      <c r="K77" s="215">
        <f t="shared" si="4"/>
        <v>357.5</v>
      </c>
      <c r="L77" s="104">
        <f t="shared" si="5"/>
        <v>0.22781101462533174</v>
      </c>
      <c r="M77" s="52">
        <v>42874.506439554403</v>
      </c>
      <c r="N77" s="8">
        <v>-0.49180606465389104</v>
      </c>
      <c r="O77" s="224">
        <v>-3.0055972588445001E-2</v>
      </c>
      <c r="P77" s="63">
        <f t="shared" si="6"/>
        <v>95</v>
      </c>
      <c r="Q77" s="215">
        <f t="shared" si="7"/>
        <v>823.5</v>
      </c>
      <c r="R77" s="104">
        <f t="shared" si="8"/>
        <v>-0.48082692768800528</v>
      </c>
      <c r="S77" s="226">
        <v>42874.149897887735</v>
      </c>
      <c r="T77" s="227">
        <v>-0.46427664998729207</v>
      </c>
      <c r="U77" s="231">
        <v>9.732113315470841E-3</v>
      </c>
      <c r="V77" s="63">
        <f t="shared" si="9"/>
        <v>77</v>
      </c>
      <c r="W77" s="215">
        <f t="shared" si="10"/>
        <v>113</v>
      </c>
      <c r="X77" s="228">
        <f t="shared" si="11"/>
        <v>0.58902945636002446</v>
      </c>
    </row>
    <row r="78" spans="1:24">
      <c r="A78" s="66">
        <v>42874.318955758106</v>
      </c>
      <c r="B78" s="6">
        <v>0.14162149704128832</v>
      </c>
      <c r="C78" s="219">
        <v>-7.3822867082752708E-2</v>
      </c>
      <c r="D78" s="63">
        <f t="shared" si="0"/>
        <v>1724</v>
      </c>
      <c r="E78" s="215">
        <f t="shared" si="1"/>
        <v>51.5</v>
      </c>
      <c r="F78" s="104">
        <f t="shared" si="2"/>
        <v>6.7671886793713498E-2</v>
      </c>
      <c r="G78" s="52">
        <v>42874.150588859949</v>
      </c>
      <c r="H78" s="11">
        <v>-0.47794275885528353</v>
      </c>
      <c r="I78" s="221">
        <v>-4.199239835961982E-2</v>
      </c>
      <c r="J78" s="63">
        <f t="shared" si="3"/>
        <v>193</v>
      </c>
      <c r="K78" s="215">
        <f t="shared" si="4"/>
        <v>205</v>
      </c>
      <c r="L78" s="104">
        <f t="shared" si="5"/>
        <v>0.971351037338818</v>
      </c>
      <c r="M78" s="52">
        <v>42874.506554716441</v>
      </c>
      <c r="N78" s="8">
        <v>-0.458335239268438</v>
      </c>
      <c r="O78" s="224">
        <v>-4.5971206950011528E-2</v>
      </c>
      <c r="P78" s="63">
        <f t="shared" si="6"/>
        <v>421</v>
      </c>
      <c r="Q78" s="215">
        <f t="shared" si="7"/>
        <v>478.5</v>
      </c>
      <c r="R78" s="104">
        <f t="shared" si="8"/>
        <v>-0.29310202855523443</v>
      </c>
      <c r="S78" s="226">
        <v>42874.150013049773</v>
      </c>
      <c r="T78" s="227">
        <v>-0.41691741173488622</v>
      </c>
      <c r="U78" s="231">
        <v>0.30814275759484094</v>
      </c>
      <c r="V78" s="63">
        <f t="shared" si="9"/>
        <v>116</v>
      </c>
      <c r="W78" s="215">
        <f t="shared" si="10"/>
        <v>141</v>
      </c>
      <c r="X78" s="228">
        <f t="shared" si="11"/>
        <v>0.67631395355581991</v>
      </c>
    </row>
    <row r="79" spans="1:24">
      <c r="A79" s="66">
        <v>42874.319070920144</v>
      </c>
      <c r="B79" s="6">
        <v>8.1234845307277481E-2</v>
      </c>
      <c r="C79" s="219">
        <v>-6.1886441311577896E-2</v>
      </c>
      <c r="D79" s="63">
        <f t="shared" si="0"/>
        <v>1710</v>
      </c>
      <c r="E79" s="215">
        <f t="shared" si="1"/>
        <v>266.5</v>
      </c>
      <c r="F79" s="104">
        <f t="shared" si="2"/>
        <v>-0.37970674691641776</v>
      </c>
      <c r="G79" s="52">
        <v>42874.150704021988</v>
      </c>
      <c r="H79" s="11">
        <v>-0.48979702691542332</v>
      </c>
      <c r="I79" s="221">
        <v>-4.199239835961982E-2</v>
      </c>
      <c r="J79" s="63">
        <f t="shared" si="3"/>
        <v>98</v>
      </c>
      <c r="K79" s="215">
        <f t="shared" si="4"/>
        <v>205</v>
      </c>
      <c r="L79" s="104">
        <f t="shared" si="5"/>
        <v>0.94726754647854072</v>
      </c>
      <c r="M79" s="52">
        <v>42874.506669878472</v>
      </c>
      <c r="N79" s="8">
        <v>-0.464148568719015</v>
      </c>
      <c r="O79" s="224">
        <v>-4.5971206950011528E-2</v>
      </c>
      <c r="P79" s="63">
        <f t="shared" si="6"/>
        <v>368</v>
      </c>
      <c r="Q79" s="215">
        <f t="shared" si="7"/>
        <v>478.5</v>
      </c>
      <c r="R79" s="104">
        <f t="shared" si="8"/>
        <v>-0.21645744483354909</v>
      </c>
      <c r="S79" s="226">
        <v>42874.150128211812</v>
      </c>
      <c r="T79" s="227">
        <v>-0.43277711142526992</v>
      </c>
      <c r="U79" s="231">
        <v>0.10522351948486937</v>
      </c>
      <c r="V79" s="63">
        <f t="shared" si="9"/>
        <v>108</v>
      </c>
      <c r="W79" s="215">
        <f t="shared" si="10"/>
        <v>135</v>
      </c>
      <c r="X79" s="228">
        <f t="shared" si="11"/>
        <v>0.62107099728956272</v>
      </c>
    </row>
    <row r="80" spans="1:24">
      <c r="A80" s="66">
        <v>42874.319186082183</v>
      </c>
      <c r="B80" s="6">
        <v>-0.47350637820938202</v>
      </c>
      <c r="C80" s="219">
        <v>-6.1886441311577896E-2</v>
      </c>
      <c r="D80" s="63">
        <f t="shared" si="0"/>
        <v>814</v>
      </c>
      <c r="E80" s="215">
        <f t="shared" si="1"/>
        <v>266.5</v>
      </c>
      <c r="F80" s="104">
        <f t="shared" si="2"/>
        <v>-0.80421924150009239</v>
      </c>
      <c r="G80" s="52">
        <v>42874.150819184026</v>
      </c>
      <c r="H80" s="11">
        <v>-0.49721596872483931</v>
      </c>
      <c r="I80" s="221">
        <v>-4.5971206950011528E-2</v>
      </c>
      <c r="J80" s="63">
        <f t="shared" si="3"/>
        <v>43</v>
      </c>
      <c r="K80" s="215">
        <f t="shared" si="4"/>
        <v>175</v>
      </c>
      <c r="L80" s="104">
        <f t="shared" si="5"/>
        <v>0.49346770510425936</v>
      </c>
      <c r="M80" s="52">
        <v>42874.506785040503</v>
      </c>
      <c r="N80" s="8">
        <v>-0.48428380790340614</v>
      </c>
      <c r="O80" s="224">
        <v>-3.8013589769228265E-2</v>
      </c>
      <c r="P80" s="63">
        <f t="shared" si="6"/>
        <v>177</v>
      </c>
      <c r="Q80" s="215">
        <f t="shared" si="7"/>
        <v>697.5</v>
      </c>
      <c r="R80" s="104">
        <f t="shared" si="8"/>
        <v>-9.3443734378906379E-2</v>
      </c>
      <c r="S80" s="226">
        <v>42874.15024337385</v>
      </c>
      <c r="T80" s="227">
        <v>-0.46511403153753433</v>
      </c>
      <c r="U80" s="231">
        <v>-5.790763272118634E-2</v>
      </c>
      <c r="V80" s="63">
        <f t="shared" si="9"/>
        <v>75</v>
      </c>
      <c r="W80" s="215">
        <f t="shared" si="10"/>
        <v>8.5</v>
      </c>
      <c r="X80" s="228">
        <f t="shared" si="11"/>
        <v>3.930970275834908E-2</v>
      </c>
    </row>
    <row r="81" spans="1:24">
      <c r="A81" s="66">
        <v>42874.319301244206</v>
      </c>
      <c r="B81" s="6">
        <v>-0.49564129783360122</v>
      </c>
      <c r="C81" s="219">
        <v>-6.1886441311577896E-2</v>
      </c>
      <c r="D81" s="63">
        <f t="shared" si="0"/>
        <v>337</v>
      </c>
      <c r="E81" s="215">
        <f t="shared" si="1"/>
        <v>266.5</v>
      </c>
      <c r="F81" s="104">
        <f t="shared" si="2"/>
        <v>-0.86905233045599406</v>
      </c>
      <c r="G81" s="52">
        <v>42874.150934346064</v>
      </c>
      <c r="H81" s="11">
        <v>-0.49556491546256876</v>
      </c>
      <c r="I81" s="221">
        <v>-3.0055972588445001E-2</v>
      </c>
      <c r="J81" s="63">
        <f t="shared" si="3"/>
        <v>58</v>
      </c>
      <c r="K81" s="215">
        <f t="shared" si="4"/>
        <v>282</v>
      </c>
      <c r="L81" s="104">
        <f t="shared" si="5"/>
        <v>-5.7583459845314662E-2</v>
      </c>
      <c r="M81" s="52">
        <v>42874.506900202541</v>
      </c>
      <c r="N81" s="8">
        <v>-0.50353154865798666</v>
      </c>
      <c r="O81" s="224">
        <v>-1.016192963648708E-2</v>
      </c>
      <c r="P81" s="63">
        <f t="shared" si="6"/>
        <v>10</v>
      </c>
      <c r="Q81" s="215">
        <f t="shared" si="7"/>
        <v>1001.5</v>
      </c>
      <c r="R81" s="104">
        <f t="shared" si="8"/>
        <v>0.39136561020841615</v>
      </c>
      <c r="S81" s="226">
        <v>42874.150358535873</v>
      </c>
      <c r="T81" s="227">
        <v>-0.47740120880564241</v>
      </c>
      <c r="U81" s="231">
        <v>-1.8119546817270186E-2</v>
      </c>
      <c r="V81" s="63">
        <f t="shared" si="9"/>
        <v>55</v>
      </c>
      <c r="W81" s="215">
        <f t="shared" si="10"/>
        <v>76</v>
      </c>
      <c r="X81" s="228">
        <f t="shared" si="11"/>
        <v>0.39004710188009178</v>
      </c>
    </row>
    <row r="82" spans="1:24">
      <c r="A82" s="66">
        <v>42874.319416406244</v>
      </c>
      <c r="B82" s="6">
        <v>-0.49413722211222427</v>
      </c>
      <c r="C82" s="219">
        <v>-5.3928824130794632E-2</v>
      </c>
      <c r="D82" s="63">
        <f t="shared" si="0"/>
        <v>375</v>
      </c>
      <c r="E82" s="215">
        <f t="shared" si="1"/>
        <v>575.5</v>
      </c>
      <c r="F82" s="104">
        <f t="shared" si="2"/>
        <v>-0.77126518899692442</v>
      </c>
      <c r="G82" s="52">
        <v>42874.151049508102</v>
      </c>
      <c r="H82" s="11">
        <v>-0.50388683647854249</v>
      </c>
      <c r="I82" s="221">
        <v>7.7371859352128022E-2</v>
      </c>
      <c r="J82" s="63">
        <f t="shared" si="3"/>
        <v>6</v>
      </c>
      <c r="K82" s="215">
        <f t="shared" si="4"/>
        <v>426</v>
      </c>
      <c r="L82" s="104">
        <f t="shared" si="5"/>
        <v>-0.61592775917977549</v>
      </c>
      <c r="M82" s="52">
        <v>42874.507015364579</v>
      </c>
      <c r="N82" s="8">
        <v>-0.47989209844984621</v>
      </c>
      <c r="O82" s="224">
        <v>-4.199239835961982E-2</v>
      </c>
      <c r="P82" s="63">
        <f t="shared" si="6"/>
        <v>225</v>
      </c>
      <c r="Q82" s="215">
        <f t="shared" si="7"/>
        <v>602</v>
      </c>
      <c r="R82" s="104">
        <f t="shared" si="8"/>
        <v>-0.16616226113942897</v>
      </c>
      <c r="S82" s="226">
        <v>42874.150473697911</v>
      </c>
      <c r="T82" s="227">
        <v>-0.46001336123489595</v>
      </c>
      <c r="U82" s="231">
        <v>-1.016192963648708E-2</v>
      </c>
      <c r="V82" s="63">
        <f t="shared" si="9"/>
        <v>86</v>
      </c>
      <c r="W82" s="215">
        <f t="shared" si="10"/>
        <v>92.5</v>
      </c>
      <c r="X82" s="228">
        <f t="shared" si="11"/>
        <v>3.456025268214824E-2</v>
      </c>
    </row>
    <row r="83" spans="1:24">
      <c r="A83" s="66">
        <v>42874.319531568282</v>
      </c>
      <c r="B83" s="6">
        <v>-0.31182493972538511</v>
      </c>
      <c r="C83" s="219">
        <v>-5.3928824130794632E-2</v>
      </c>
      <c r="D83" s="63">
        <f t="shared" si="0"/>
        <v>1530</v>
      </c>
      <c r="E83" s="215">
        <f t="shared" si="1"/>
        <v>575.5</v>
      </c>
      <c r="F83" s="104">
        <f t="shared" si="2"/>
        <v>-0.79226967945093973</v>
      </c>
      <c r="G83" s="52">
        <v>42874.15116467014</v>
      </c>
      <c r="H83" s="11">
        <v>-0.50405124045774108</v>
      </c>
      <c r="I83" s="221">
        <v>5.3499007809778391E-2</v>
      </c>
      <c r="J83" s="63">
        <f t="shared" si="3"/>
        <v>5</v>
      </c>
      <c r="K83" s="215">
        <f t="shared" si="4"/>
        <v>418</v>
      </c>
      <c r="L83" s="104">
        <f t="shared" si="5"/>
        <v>-0.47374884704765824</v>
      </c>
      <c r="M83" s="52">
        <v>42874.507130526617</v>
      </c>
      <c r="N83" s="8">
        <v>-0.33272783737787731</v>
      </c>
      <c r="O83" s="224">
        <v>-3.0055972588445001E-2</v>
      </c>
      <c r="P83" s="63">
        <f t="shared" si="6"/>
        <v>968</v>
      </c>
      <c r="Q83" s="215">
        <f t="shared" si="7"/>
        <v>823.5</v>
      </c>
      <c r="R83" s="104">
        <f t="shared" si="8"/>
        <v>-0.13874896461206859</v>
      </c>
      <c r="S83" s="226">
        <v>42874.150588859949</v>
      </c>
      <c r="T83" s="227">
        <v>-0.47794275885528353</v>
      </c>
      <c r="U83" s="231">
        <v>-4.199239835961982E-2</v>
      </c>
      <c r="V83" s="63">
        <f t="shared" si="9"/>
        <v>54</v>
      </c>
      <c r="W83" s="215">
        <f t="shared" si="10"/>
        <v>32.5</v>
      </c>
      <c r="X83" s="228">
        <f t="shared" si="11"/>
        <v>0.95981633240488073</v>
      </c>
    </row>
    <row r="84" spans="1:24">
      <c r="A84" s="66">
        <v>42874.319646730321</v>
      </c>
      <c r="B84" s="6">
        <v>-0.23304313771698787</v>
      </c>
      <c r="C84" s="219">
        <v>-2.6077163998053605E-2</v>
      </c>
      <c r="D84" s="63">
        <f t="shared" si="0"/>
        <v>1585</v>
      </c>
      <c r="E84" s="215">
        <f t="shared" si="1"/>
        <v>1494.5</v>
      </c>
      <c r="F84" s="104">
        <f t="shared" si="2"/>
        <v>-0.52402993907357887</v>
      </c>
      <c r="G84" s="52">
        <v>42874.151279832178</v>
      </c>
      <c r="H84" s="11">
        <v>-0.50411623670410111</v>
      </c>
      <c r="I84" s="221">
        <v>-1.414073822687879E-2</v>
      </c>
      <c r="J84" s="63">
        <f t="shared" si="3"/>
        <v>4</v>
      </c>
      <c r="K84" s="215">
        <f t="shared" si="4"/>
        <v>347.5</v>
      </c>
      <c r="L84" s="104">
        <f t="shared" si="5"/>
        <v>0.13657287296542145</v>
      </c>
      <c r="M84" s="52">
        <v>42874.507245688656</v>
      </c>
      <c r="N84" s="8">
        <v>-0.42578734334002927</v>
      </c>
      <c r="O84" s="224">
        <v>-2.6077163998053605E-2</v>
      </c>
      <c r="P84" s="63">
        <f t="shared" si="6"/>
        <v>641</v>
      </c>
      <c r="Q84" s="215">
        <f t="shared" si="7"/>
        <v>879.5</v>
      </c>
      <c r="R84" s="104">
        <f t="shared" si="8"/>
        <v>6.5835334687429331E-2</v>
      </c>
      <c r="S84" s="226">
        <v>42874.150704021988</v>
      </c>
      <c r="T84" s="227">
        <v>-0.48979702691542332</v>
      </c>
      <c r="U84" s="231">
        <v>-4.199239835961982E-2</v>
      </c>
      <c r="V84" s="63">
        <f t="shared" si="9"/>
        <v>30</v>
      </c>
      <c r="W84" s="215">
        <f t="shared" si="10"/>
        <v>32.5</v>
      </c>
      <c r="X84" s="228">
        <f t="shared" si="11"/>
        <v>0.95038112422404297</v>
      </c>
    </row>
    <row r="85" spans="1:24">
      <c r="A85" s="66">
        <v>42874.319761892359</v>
      </c>
      <c r="B85" s="6">
        <v>0.45704389318921929</v>
      </c>
      <c r="C85" s="219">
        <v>-6.9844058492361152E-2</v>
      </c>
      <c r="D85" s="63">
        <f t="shared" si="0"/>
        <v>1773</v>
      </c>
      <c r="E85" s="215">
        <f t="shared" si="1"/>
        <v>98</v>
      </c>
      <c r="F85" s="104">
        <f t="shared" si="2"/>
        <v>0.30058958443913458</v>
      </c>
      <c r="G85" s="52">
        <v>42874.151394994216</v>
      </c>
      <c r="H85" s="11">
        <v>-0.50189616770914836</v>
      </c>
      <c r="I85" s="221">
        <v>-1.8119546817270186E-2</v>
      </c>
      <c r="J85" s="63">
        <f t="shared" si="3"/>
        <v>11</v>
      </c>
      <c r="K85" s="215">
        <f t="shared" si="4"/>
        <v>332.5</v>
      </c>
      <c r="L85" s="104">
        <f t="shared" si="5"/>
        <v>0.10593688527695345</v>
      </c>
      <c r="M85" s="52">
        <v>42874.507360850694</v>
      </c>
      <c r="N85" s="8">
        <v>-0.40154325328287027</v>
      </c>
      <c r="O85" s="224">
        <v>-4.9950015540403084E-2</v>
      </c>
      <c r="P85" s="63">
        <f t="shared" si="6"/>
        <v>774</v>
      </c>
      <c r="Q85" s="215">
        <f t="shared" si="7"/>
        <v>342</v>
      </c>
      <c r="R85" s="104">
        <f t="shared" si="8"/>
        <v>0.4998083996462801</v>
      </c>
      <c r="S85" s="226">
        <v>42874.150819184026</v>
      </c>
      <c r="T85" s="227">
        <v>-0.49721596872483931</v>
      </c>
      <c r="U85" s="231">
        <v>-4.5971206950011528E-2</v>
      </c>
      <c r="V85" s="63">
        <f t="shared" si="9"/>
        <v>12</v>
      </c>
      <c r="W85" s="215">
        <f t="shared" si="10"/>
        <v>27</v>
      </c>
      <c r="X85" s="228">
        <f t="shared" si="11"/>
        <v>0.46036497085682165</v>
      </c>
    </row>
    <row r="86" spans="1:24">
      <c r="A86" s="66">
        <v>42874.319877054397</v>
      </c>
      <c r="B86" s="6">
        <v>-0.37211950845344605</v>
      </c>
      <c r="C86" s="219">
        <v>-4.199239835961982E-2</v>
      </c>
      <c r="D86" s="63">
        <f t="shared" si="0"/>
        <v>1454</v>
      </c>
      <c r="E86" s="215">
        <f t="shared" si="1"/>
        <v>1081.5</v>
      </c>
      <c r="F86" s="104">
        <f t="shared" si="2"/>
        <v>0.38696680389109794</v>
      </c>
      <c r="G86" s="52">
        <v>42874.151510156255</v>
      </c>
      <c r="H86" s="11">
        <v>-0.49733337286046503</v>
      </c>
      <c r="I86" s="221">
        <v>9.732113315470841E-3</v>
      </c>
      <c r="J86" s="63">
        <f t="shared" si="3"/>
        <v>40</v>
      </c>
      <c r="K86" s="215">
        <f t="shared" si="4"/>
        <v>392.5</v>
      </c>
      <c r="L86" s="104">
        <f t="shared" si="5"/>
        <v>-0.19190781653794856</v>
      </c>
      <c r="M86" s="52">
        <v>42874.507476012732</v>
      </c>
      <c r="N86" s="8">
        <v>-0.42240843507596731</v>
      </c>
      <c r="O86" s="224">
        <v>-5.790763272118634E-2</v>
      </c>
      <c r="P86" s="63">
        <f t="shared" si="6"/>
        <v>659</v>
      </c>
      <c r="Q86" s="215">
        <f t="shared" si="7"/>
        <v>106.5</v>
      </c>
      <c r="R86" s="104">
        <f t="shared" si="8"/>
        <v>0.6346978075411055</v>
      </c>
      <c r="S86" s="226">
        <v>42874.150934346064</v>
      </c>
      <c r="T86" s="227">
        <v>-0.49556491546256876</v>
      </c>
      <c r="U86" s="231">
        <v>-3.0055972588445001E-2</v>
      </c>
      <c r="V86" s="63">
        <f t="shared" si="9"/>
        <v>15</v>
      </c>
      <c r="W86" s="215">
        <f t="shared" si="10"/>
        <v>51.5</v>
      </c>
      <c r="X86" s="228">
        <f t="shared" si="11"/>
        <v>-6.0662230427182317E-3</v>
      </c>
    </row>
    <row r="87" spans="1:24">
      <c r="A87" s="66">
        <v>42874.319992216435</v>
      </c>
      <c r="B87" s="6">
        <v>-0.27432591641876103</v>
      </c>
      <c r="C87" s="219">
        <v>-6.9844058492361152E-2</v>
      </c>
      <c r="D87" s="63">
        <f t="shared" ref="D87:D150" si="12">_xlfn.RANK.AVG(B87,B$22:B$1831,1)</f>
        <v>1565</v>
      </c>
      <c r="E87" s="215">
        <f t="shared" ref="E87:E150" si="13">_xlfn.RANK.AVG(C87,C$22:C$1831,1)</f>
        <v>98</v>
      </c>
      <c r="F87" s="104">
        <f t="shared" ref="F87:F150" si="14">CORREL(D92:D96,E87:E91)</f>
        <v>0.41336624637445812</v>
      </c>
      <c r="G87" s="52">
        <v>42874.151625318293</v>
      </c>
      <c r="H87" s="11">
        <v>-0.49261126948495482</v>
      </c>
      <c r="I87" s="221">
        <v>-2.6077163998053605E-2</v>
      </c>
      <c r="J87" s="63">
        <f t="shared" ref="J87:J150" si="15">_xlfn.RANK.AVG(H87,H$22:H$459,1)</f>
        <v>74</v>
      </c>
      <c r="K87" s="215">
        <f t="shared" ref="K87:K150" si="16">_xlfn.RANK.AVG(I87,I$22:I$459,1)</f>
        <v>302.5</v>
      </c>
      <c r="L87" s="104">
        <f t="shared" ref="L87:L150" si="17">CORREL(J92:J96,K87:K91)</f>
        <v>-0.76029039799904752</v>
      </c>
      <c r="M87" s="52">
        <v>42874.50759117477</v>
      </c>
      <c r="N87" s="8">
        <v>-0.43855103356485375</v>
      </c>
      <c r="O87" s="224">
        <v>-3.8013589769228265E-2</v>
      </c>
      <c r="P87" s="63">
        <f t="shared" ref="P87:P150" si="18">_xlfn.RANK.AVG(N87,N$22:N$1108,1)</f>
        <v>559</v>
      </c>
      <c r="Q87" s="215">
        <f t="shared" ref="Q87:Q150" si="19">_xlfn.RANK.AVG(O87,O$22:O$1108,1)</f>
        <v>697.5</v>
      </c>
      <c r="R87" s="104">
        <f t="shared" ref="R87:R150" si="20">CORREL(P92:P96,Q87:Q91)</f>
        <v>0.60162028108911569</v>
      </c>
      <c r="S87" s="226">
        <v>42874.151049508102</v>
      </c>
      <c r="T87" s="227">
        <v>-0.50388683647854249</v>
      </c>
      <c r="U87" s="231">
        <v>7.7371859352128022E-2</v>
      </c>
      <c r="V87" s="63">
        <f t="shared" ref="V87:V150" si="21">_xlfn.RANK.AVG(T87,T$22:T$163,1)</f>
        <v>4</v>
      </c>
      <c r="W87" s="215">
        <f t="shared" ref="W87:W150" si="22">_xlfn.RANK.AVG(U87,U$22:U$163,1)</f>
        <v>132</v>
      </c>
      <c r="X87" s="228">
        <f t="shared" ref="X87:X150" si="23">CORREL(V92:V96,W87:W91)</f>
        <v>-0.52625434191224407</v>
      </c>
    </row>
    <row r="88" spans="1:24">
      <c r="A88" s="66">
        <v>42874.320107378473</v>
      </c>
      <c r="B88" s="6">
        <v>-0.36731229876124116</v>
      </c>
      <c r="C88" s="219">
        <v>-6.1886441311577896E-2</v>
      </c>
      <c r="D88" s="63">
        <f t="shared" si="12"/>
        <v>1465</v>
      </c>
      <c r="E88" s="215">
        <f t="shared" si="13"/>
        <v>266.5</v>
      </c>
      <c r="F88" s="104">
        <f t="shared" si="14"/>
        <v>0.52268448241937948</v>
      </c>
      <c r="G88" s="52">
        <v>42874.151740480331</v>
      </c>
      <c r="H88" s="11">
        <v>-0.48887896991776891</v>
      </c>
      <c r="I88" s="221">
        <v>-2.2098355407661897E-2</v>
      </c>
      <c r="J88" s="63">
        <f t="shared" si="15"/>
        <v>106</v>
      </c>
      <c r="K88" s="215">
        <f t="shared" si="16"/>
        <v>316.5</v>
      </c>
      <c r="L88" s="104">
        <f t="shared" si="17"/>
        <v>-0.98249023546638881</v>
      </c>
      <c r="M88" s="52">
        <v>42874.507706336808</v>
      </c>
      <c r="N88" s="8">
        <v>-0.49978651266867341</v>
      </c>
      <c r="O88" s="224">
        <v>-5.790763272118634E-2</v>
      </c>
      <c r="P88" s="63">
        <f t="shared" si="18"/>
        <v>41</v>
      </c>
      <c r="Q88" s="215">
        <f t="shared" si="19"/>
        <v>106.5</v>
      </c>
      <c r="R88" s="104">
        <f t="shared" si="20"/>
        <v>0.67964539285330561</v>
      </c>
      <c r="S88" s="226">
        <v>42874.15116467014</v>
      </c>
      <c r="T88" s="227">
        <v>-0.50405124045774108</v>
      </c>
      <c r="U88" s="231">
        <v>5.3499007809778391E-2</v>
      </c>
      <c r="V88" s="63">
        <f t="shared" si="21"/>
        <v>3</v>
      </c>
      <c r="W88" s="215">
        <f t="shared" si="22"/>
        <v>129</v>
      </c>
      <c r="X88" s="228">
        <f t="shared" si="23"/>
        <v>-0.35986920508662495</v>
      </c>
    </row>
    <row r="89" spans="1:24">
      <c r="A89" s="66">
        <v>42874.320222540511</v>
      </c>
      <c r="B89" s="6">
        <v>-0.43632851415042723</v>
      </c>
      <c r="C89" s="219">
        <v>-3.4034781178836709E-2</v>
      </c>
      <c r="D89" s="63">
        <f t="shared" si="12"/>
        <v>1224</v>
      </c>
      <c r="E89" s="215">
        <f t="shared" si="13"/>
        <v>1345.5</v>
      </c>
      <c r="F89" s="104">
        <f t="shared" si="14"/>
        <v>0.67389794121125679</v>
      </c>
      <c r="G89" s="52">
        <v>42874.151855642354</v>
      </c>
      <c r="H89" s="11">
        <v>-0.47362379090210954</v>
      </c>
      <c r="I89" s="221">
        <v>-2.6077163998053605E-2</v>
      </c>
      <c r="J89" s="63">
        <f t="shared" si="15"/>
        <v>222</v>
      </c>
      <c r="K89" s="215">
        <f t="shared" si="16"/>
        <v>302.5</v>
      </c>
      <c r="L89" s="104">
        <f t="shared" si="17"/>
        <v>-0.99928402143553807</v>
      </c>
      <c r="M89" s="52">
        <v>42874.507821498846</v>
      </c>
      <c r="N89" s="8">
        <v>-0.44318778669151793</v>
      </c>
      <c r="O89" s="224">
        <v>-3.4034781178836709E-2</v>
      </c>
      <c r="P89" s="63">
        <f t="shared" si="18"/>
        <v>528</v>
      </c>
      <c r="Q89" s="215">
        <f t="shared" si="19"/>
        <v>764</v>
      </c>
      <c r="R89" s="104">
        <f t="shared" si="20"/>
        <v>0.65386355576544319</v>
      </c>
      <c r="S89" s="226">
        <v>42874.151279832178</v>
      </c>
      <c r="T89" s="227">
        <v>-0.50411623670410111</v>
      </c>
      <c r="U89" s="231">
        <v>-1.414073822687879E-2</v>
      </c>
      <c r="V89" s="63">
        <f t="shared" si="21"/>
        <v>2</v>
      </c>
      <c r="W89" s="215">
        <f t="shared" si="22"/>
        <v>86</v>
      </c>
      <c r="X89" s="228">
        <f t="shared" si="23"/>
        <v>0.16311619825736265</v>
      </c>
    </row>
    <row r="90" spans="1:24">
      <c r="A90" s="66">
        <v>42874.320337702549</v>
      </c>
      <c r="B90" s="6">
        <v>0.25496513443023738</v>
      </c>
      <c r="C90" s="219">
        <v>-6.1886441311577896E-2</v>
      </c>
      <c r="D90" s="63">
        <f t="shared" si="12"/>
        <v>1746</v>
      </c>
      <c r="E90" s="215">
        <f t="shared" si="13"/>
        <v>266.5</v>
      </c>
      <c r="F90" s="104">
        <f t="shared" si="14"/>
        <v>-0.52149139293070901</v>
      </c>
      <c r="G90" s="52">
        <v>42874.151970804392</v>
      </c>
      <c r="H90" s="11">
        <v>-0.47675158792278138</v>
      </c>
      <c r="I90" s="221">
        <v>-3.0055972588445001E-2</v>
      </c>
      <c r="J90" s="63">
        <f t="shared" si="15"/>
        <v>199</v>
      </c>
      <c r="K90" s="215">
        <f t="shared" si="16"/>
        <v>282</v>
      </c>
      <c r="L90" s="104">
        <f t="shared" si="17"/>
        <v>-0.30551433708019188</v>
      </c>
      <c r="M90" s="52">
        <v>42874.507936660884</v>
      </c>
      <c r="N90" s="8">
        <v>-0.4809383781587348</v>
      </c>
      <c r="O90" s="224">
        <v>-2.2098355407661897E-2</v>
      </c>
      <c r="P90" s="63">
        <f t="shared" si="18"/>
        <v>218</v>
      </c>
      <c r="Q90" s="215">
        <f t="shared" si="19"/>
        <v>918.5</v>
      </c>
      <c r="R90" s="104">
        <f t="shared" si="20"/>
        <v>0.76067942363280228</v>
      </c>
      <c r="S90" s="226">
        <v>42874.151394994216</v>
      </c>
      <c r="T90" s="227">
        <v>-0.50189616770914836</v>
      </c>
      <c r="U90" s="231">
        <v>-1.8119546817270186E-2</v>
      </c>
      <c r="V90" s="63">
        <f t="shared" si="21"/>
        <v>7</v>
      </c>
      <c r="W90" s="215">
        <f t="shared" si="22"/>
        <v>76</v>
      </c>
      <c r="X90" s="228">
        <f t="shared" si="23"/>
        <v>0.1676420153412097</v>
      </c>
    </row>
    <row r="91" spans="1:24">
      <c r="A91" s="66">
        <v>42874.320452864587</v>
      </c>
      <c r="B91" s="6">
        <v>-0.136044322277417</v>
      </c>
      <c r="C91" s="219">
        <v>-5.790763272118634E-2</v>
      </c>
      <c r="D91" s="63">
        <f t="shared" si="12"/>
        <v>1637</v>
      </c>
      <c r="E91" s="215">
        <f t="shared" si="13"/>
        <v>416</v>
      </c>
      <c r="F91" s="104">
        <f t="shared" si="14"/>
        <v>-0.88555998442167094</v>
      </c>
      <c r="G91" s="52">
        <v>42874.152085966431</v>
      </c>
      <c r="H91" s="11">
        <v>-0.4623322843788959</v>
      </c>
      <c r="I91" s="221">
        <v>-1.8119546817270186E-2</v>
      </c>
      <c r="J91" s="63">
        <f t="shared" si="15"/>
        <v>278</v>
      </c>
      <c r="K91" s="215">
        <f t="shared" si="16"/>
        <v>332.5</v>
      </c>
      <c r="L91" s="104">
        <f t="shared" si="17"/>
        <v>-0.50672569658225752</v>
      </c>
      <c r="M91" s="52">
        <v>42874.508051822922</v>
      </c>
      <c r="N91" s="8">
        <v>-0.44922074186549799</v>
      </c>
      <c r="O91" s="224">
        <v>-4.9950015540403084E-2</v>
      </c>
      <c r="P91" s="63">
        <f t="shared" si="18"/>
        <v>489</v>
      </c>
      <c r="Q91" s="215">
        <f t="shared" si="19"/>
        <v>342</v>
      </c>
      <c r="R91" s="104">
        <f t="shared" si="20"/>
        <v>0.5682796487116053</v>
      </c>
      <c r="S91" s="226">
        <v>42874.151510156255</v>
      </c>
      <c r="T91" s="227">
        <v>-0.49733337286046503</v>
      </c>
      <c r="U91" s="231">
        <v>9.732113315470841E-3</v>
      </c>
      <c r="V91" s="63">
        <f t="shared" si="21"/>
        <v>11</v>
      </c>
      <c r="W91" s="215">
        <f t="shared" si="22"/>
        <v>113</v>
      </c>
      <c r="X91" s="228">
        <f t="shared" si="23"/>
        <v>-7.910303110165158E-2</v>
      </c>
    </row>
    <row r="92" spans="1:24">
      <c r="A92" s="66">
        <v>42874.320568026626</v>
      </c>
      <c r="B92" s="6">
        <v>-4.9360350935482612E-2</v>
      </c>
      <c r="C92" s="219">
        <v>-6.5865249901969444E-2</v>
      </c>
      <c r="D92" s="63">
        <f t="shared" si="12"/>
        <v>1672</v>
      </c>
      <c r="E92" s="215">
        <f t="shared" si="13"/>
        <v>164.5</v>
      </c>
      <c r="F92" s="104">
        <f t="shared" si="14"/>
        <v>-0.81992749536209297</v>
      </c>
      <c r="G92" s="52">
        <v>42874.152201128469</v>
      </c>
      <c r="H92" s="11">
        <v>-0.46942200582431137</v>
      </c>
      <c r="I92" s="221">
        <v>7.7371859352128022E-2</v>
      </c>
      <c r="J92" s="63">
        <f t="shared" si="15"/>
        <v>246</v>
      </c>
      <c r="K92" s="215">
        <f t="shared" si="16"/>
        <v>426</v>
      </c>
      <c r="L92" s="104">
        <f t="shared" si="17"/>
        <v>-0.38023994195449295</v>
      </c>
      <c r="M92" s="52">
        <v>42874.508166984961</v>
      </c>
      <c r="N92" s="8">
        <v>-0.44871506552298795</v>
      </c>
      <c r="O92" s="224">
        <v>-4.9950015540403084E-2</v>
      </c>
      <c r="P92" s="63">
        <f t="shared" si="18"/>
        <v>491</v>
      </c>
      <c r="Q92" s="215">
        <f t="shared" si="19"/>
        <v>342</v>
      </c>
      <c r="R92" s="104">
        <f t="shared" si="20"/>
        <v>0.965248717217566</v>
      </c>
      <c r="S92" s="226">
        <v>42874.151625318293</v>
      </c>
      <c r="T92" s="227">
        <v>-0.49261126948495482</v>
      </c>
      <c r="U92" s="231">
        <v>-2.6077163998053605E-2</v>
      </c>
      <c r="V92" s="63">
        <f t="shared" si="21"/>
        <v>25</v>
      </c>
      <c r="W92" s="215">
        <f t="shared" si="22"/>
        <v>59.5</v>
      </c>
      <c r="X92" s="228">
        <f t="shared" si="23"/>
        <v>-0.70127817744165055</v>
      </c>
    </row>
    <row r="93" spans="1:24">
      <c r="A93" s="66">
        <v>42874.320683188664</v>
      </c>
      <c r="B93" s="6">
        <v>-0.42382623129931557</v>
      </c>
      <c r="C93" s="219">
        <v>-6.1886441311577896E-2</v>
      </c>
      <c r="D93" s="63">
        <f t="shared" si="12"/>
        <v>1290</v>
      </c>
      <c r="E93" s="215">
        <f t="shared" si="13"/>
        <v>266.5</v>
      </c>
      <c r="F93" s="104">
        <f t="shared" si="14"/>
        <v>-0.88164924482092677</v>
      </c>
      <c r="G93" s="52">
        <v>42874.152316290507</v>
      </c>
      <c r="H93" s="11">
        <v>-0.45676759472490575</v>
      </c>
      <c r="I93" s="221">
        <v>3.7583773448212184E-2</v>
      </c>
      <c r="J93" s="63">
        <f t="shared" si="15"/>
        <v>294</v>
      </c>
      <c r="K93" s="215">
        <f t="shared" si="16"/>
        <v>412</v>
      </c>
      <c r="L93" s="104">
        <f t="shared" si="17"/>
        <v>-1.3555187600819413E-2</v>
      </c>
      <c r="M93" s="52">
        <v>42874.508282146984</v>
      </c>
      <c r="N93" s="8">
        <v>-0.43540253863187028</v>
      </c>
      <c r="O93" s="224">
        <v>-3.0055972588445001E-2</v>
      </c>
      <c r="P93" s="63">
        <f t="shared" si="18"/>
        <v>577</v>
      </c>
      <c r="Q93" s="215">
        <f t="shared" si="19"/>
        <v>823.5</v>
      </c>
      <c r="R93" s="104">
        <f t="shared" si="20"/>
        <v>0.91642802303804793</v>
      </c>
      <c r="S93" s="226">
        <v>42874.151740480331</v>
      </c>
      <c r="T93" s="227">
        <v>-0.48887896991776891</v>
      </c>
      <c r="U93" s="231">
        <v>-2.2098355407661897E-2</v>
      </c>
      <c r="V93" s="63">
        <f t="shared" si="21"/>
        <v>34</v>
      </c>
      <c r="W93" s="215">
        <f t="shared" si="22"/>
        <v>66.5</v>
      </c>
      <c r="X93" s="228">
        <f t="shared" si="23"/>
        <v>-0.9688352385719915</v>
      </c>
    </row>
    <row r="94" spans="1:24">
      <c r="A94" s="66">
        <v>42874.320798350687</v>
      </c>
      <c r="B94" s="6">
        <v>0.40383079146250672</v>
      </c>
      <c r="C94" s="219">
        <v>-5.3928824130794632E-2</v>
      </c>
      <c r="D94" s="63">
        <f t="shared" si="12"/>
        <v>1765</v>
      </c>
      <c r="E94" s="215">
        <f t="shared" si="13"/>
        <v>575.5</v>
      </c>
      <c r="F94" s="104">
        <f t="shared" si="14"/>
        <v>-0.95756142890696261</v>
      </c>
      <c r="G94" s="52">
        <v>42874.152431452545</v>
      </c>
      <c r="H94" s="11">
        <v>-0.46348011235958764</v>
      </c>
      <c r="I94" s="221">
        <v>-6.1886441311577896E-2</v>
      </c>
      <c r="J94" s="63">
        <f t="shared" si="15"/>
        <v>271</v>
      </c>
      <c r="K94" s="215">
        <f t="shared" si="16"/>
        <v>37</v>
      </c>
      <c r="L94" s="104">
        <f t="shared" si="17"/>
        <v>0.7215140185110035</v>
      </c>
      <c r="M94" s="52">
        <v>42874.508397309022</v>
      </c>
      <c r="N94" s="8">
        <v>-0.29675011187874223</v>
      </c>
      <c r="O94" s="224">
        <v>-4.9950015540403084E-2</v>
      </c>
      <c r="P94" s="63">
        <f t="shared" si="18"/>
        <v>1025</v>
      </c>
      <c r="Q94" s="215">
        <f t="shared" si="19"/>
        <v>342</v>
      </c>
      <c r="R94" s="104">
        <f t="shared" si="20"/>
        <v>0.93095201969500252</v>
      </c>
      <c r="S94" s="226">
        <v>42874.151855642354</v>
      </c>
      <c r="T94" s="227">
        <v>-0.47362379090210954</v>
      </c>
      <c r="U94" s="231">
        <v>-2.6077163998053605E-2</v>
      </c>
      <c r="V94" s="63">
        <f t="shared" si="21"/>
        <v>64</v>
      </c>
      <c r="W94" s="215">
        <f t="shared" si="22"/>
        <v>59.5</v>
      </c>
      <c r="X94" s="228">
        <f t="shared" si="23"/>
        <v>-0.99000114475691048</v>
      </c>
    </row>
    <row r="95" spans="1:24">
      <c r="A95" s="66">
        <v>42874.320913512725</v>
      </c>
      <c r="B95" s="6">
        <v>0.15214987538476563</v>
      </c>
      <c r="C95" s="219">
        <v>-4.5971206950011528E-2</v>
      </c>
      <c r="D95" s="63">
        <f t="shared" si="12"/>
        <v>1726</v>
      </c>
      <c r="E95" s="215">
        <f t="shared" si="13"/>
        <v>913</v>
      </c>
      <c r="F95" s="104">
        <f t="shared" si="14"/>
        <v>-0.97160698740519613</v>
      </c>
      <c r="G95" s="52">
        <v>42874.152546614583</v>
      </c>
      <c r="H95" s="11">
        <v>-0.45011578846592742</v>
      </c>
      <c r="I95" s="221">
        <v>-7.3822867082752708E-2</v>
      </c>
      <c r="J95" s="63">
        <f t="shared" si="15"/>
        <v>318</v>
      </c>
      <c r="K95" s="215">
        <f t="shared" si="16"/>
        <v>6</v>
      </c>
      <c r="L95" s="104">
        <f t="shared" si="17"/>
        <v>0.52073664664168795</v>
      </c>
      <c r="M95" s="52">
        <v>42874.50851247106</v>
      </c>
      <c r="N95" s="8">
        <v>-0.39009405538827352</v>
      </c>
      <c r="O95" s="224">
        <v>-5.3928824130794632E-2</v>
      </c>
      <c r="P95" s="63">
        <f t="shared" si="18"/>
        <v>827</v>
      </c>
      <c r="Q95" s="215">
        <f t="shared" si="19"/>
        <v>215</v>
      </c>
      <c r="R95" s="104">
        <f t="shared" si="20"/>
        <v>0.45444095731043949</v>
      </c>
      <c r="S95" s="226">
        <v>42874.151970804392</v>
      </c>
      <c r="T95" s="227">
        <v>-0.47675158792278138</v>
      </c>
      <c r="U95" s="231">
        <v>-3.0055972588445001E-2</v>
      </c>
      <c r="V95" s="63">
        <f t="shared" si="21"/>
        <v>56</v>
      </c>
      <c r="W95" s="215">
        <f t="shared" si="22"/>
        <v>51.5</v>
      </c>
      <c r="X95" s="228">
        <f t="shared" si="23"/>
        <v>-0.53999026050540733</v>
      </c>
    </row>
    <row r="96" spans="1:24">
      <c r="A96" s="66">
        <v>42874.321028674764</v>
      </c>
      <c r="B96" s="6">
        <v>-0.27606351553207159</v>
      </c>
      <c r="C96" s="219">
        <v>-5.790763272118634E-2</v>
      </c>
      <c r="D96" s="63">
        <f t="shared" si="12"/>
        <v>1561</v>
      </c>
      <c r="E96" s="215">
        <f t="shared" si="13"/>
        <v>416</v>
      </c>
      <c r="F96" s="104">
        <f t="shared" si="14"/>
        <v>-0.11127311441532547</v>
      </c>
      <c r="G96" s="52">
        <v>42874.152661776621</v>
      </c>
      <c r="H96" s="11">
        <v>-0.47521071802700193</v>
      </c>
      <c r="I96" s="221">
        <v>-3.8013589769228265E-2</v>
      </c>
      <c r="J96" s="63">
        <f t="shared" si="15"/>
        <v>211</v>
      </c>
      <c r="K96" s="215">
        <f t="shared" si="16"/>
        <v>234</v>
      </c>
      <c r="L96" s="104">
        <f t="shared" si="17"/>
        <v>-0.16350772563721924</v>
      </c>
      <c r="M96" s="52">
        <v>42874.508627633099</v>
      </c>
      <c r="N96" s="8">
        <v>-0.46284724547793737</v>
      </c>
      <c r="O96" s="224">
        <v>-1.016192963648708E-2</v>
      </c>
      <c r="P96" s="63">
        <f t="shared" si="18"/>
        <v>382</v>
      </c>
      <c r="Q96" s="215">
        <f t="shared" si="19"/>
        <v>1001.5</v>
      </c>
      <c r="R96" s="104">
        <f t="shared" si="20"/>
        <v>0.34542585428728667</v>
      </c>
      <c r="S96" s="226">
        <v>42874.152085966431</v>
      </c>
      <c r="T96" s="227">
        <v>-0.4623322843788959</v>
      </c>
      <c r="U96" s="231">
        <v>-1.8119546817270186E-2</v>
      </c>
      <c r="V96" s="63">
        <f t="shared" si="21"/>
        <v>84</v>
      </c>
      <c r="W96" s="215">
        <f t="shared" si="22"/>
        <v>76</v>
      </c>
      <c r="X96" s="228">
        <f t="shared" si="23"/>
        <v>-0.60844539711411272</v>
      </c>
    </row>
    <row r="97" spans="1:24">
      <c r="A97" s="66">
        <v>42874.321143836802</v>
      </c>
      <c r="B97" s="6">
        <v>-0.23157462208137145</v>
      </c>
      <c r="C97" s="219">
        <v>-5.790763272118634E-2</v>
      </c>
      <c r="D97" s="63">
        <f t="shared" si="12"/>
        <v>1586</v>
      </c>
      <c r="E97" s="215">
        <f t="shared" si="13"/>
        <v>416</v>
      </c>
      <c r="F97" s="104">
        <f t="shared" si="14"/>
        <v>2.7582518539859296E-2</v>
      </c>
      <c r="G97" s="52">
        <v>42874.152776938659</v>
      </c>
      <c r="H97" s="11">
        <v>-0.49826239331123245</v>
      </c>
      <c r="I97" s="221">
        <v>-3.8013589769228265E-2</v>
      </c>
      <c r="J97" s="63">
        <f t="shared" si="15"/>
        <v>31</v>
      </c>
      <c r="K97" s="215">
        <f t="shared" si="16"/>
        <v>234</v>
      </c>
      <c r="L97" s="104">
        <f t="shared" si="17"/>
        <v>-0.17678645299426232</v>
      </c>
      <c r="M97" s="52">
        <v>42874.508742795137</v>
      </c>
      <c r="N97" s="8">
        <v>-0.48984900783959628</v>
      </c>
      <c r="O97" s="224">
        <v>-4.9950015540403084E-2</v>
      </c>
      <c r="P97" s="63">
        <f t="shared" si="18"/>
        <v>114</v>
      </c>
      <c r="Q97" s="215">
        <f t="shared" si="19"/>
        <v>342</v>
      </c>
      <c r="R97" s="104">
        <f t="shared" si="20"/>
        <v>-0.89589612580011202</v>
      </c>
      <c r="S97" s="226">
        <v>42874.152201128469</v>
      </c>
      <c r="T97" s="227">
        <v>-0.46942200582431137</v>
      </c>
      <c r="U97" s="231">
        <v>7.7371859352128022E-2</v>
      </c>
      <c r="V97" s="63">
        <f t="shared" si="21"/>
        <v>70</v>
      </c>
      <c r="W97" s="215">
        <f t="shared" si="22"/>
        <v>132</v>
      </c>
      <c r="X97" s="228">
        <f t="shared" si="23"/>
        <v>-0.51140521973349329</v>
      </c>
    </row>
    <row r="98" spans="1:24">
      <c r="A98" s="66">
        <v>42874.32125899884</v>
      </c>
      <c r="B98" s="6">
        <v>-0.19518980429764582</v>
      </c>
      <c r="C98" s="219">
        <v>-4.5971206950011528E-2</v>
      </c>
      <c r="D98" s="63">
        <f t="shared" si="12"/>
        <v>1604</v>
      </c>
      <c r="E98" s="215">
        <f t="shared" si="13"/>
        <v>913</v>
      </c>
      <c r="F98" s="104">
        <f t="shared" si="14"/>
        <v>-7.7312504961682016E-2</v>
      </c>
      <c r="G98" s="52">
        <v>42874.152892100697</v>
      </c>
      <c r="H98" s="11">
        <v>-0.4940560871211086</v>
      </c>
      <c r="I98" s="221">
        <v>2.962615626742892E-2</v>
      </c>
      <c r="J98" s="63">
        <f t="shared" si="15"/>
        <v>67</v>
      </c>
      <c r="K98" s="215">
        <f t="shared" si="16"/>
        <v>408.5</v>
      </c>
      <c r="L98" s="104">
        <f t="shared" si="17"/>
        <v>1.202736600104279E-2</v>
      </c>
      <c r="M98" s="52">
        <v>42874.508857957175</v>
      </c>
      <c r="N98" s="8">
        <v>-0.47013387706870319</v>
      </c>
      <c r="O98" s="224">
        <v>-4.5971206950011528E-2</v>
      </c>
      <c r="P98" s="63">
        <f t="shared" si="18"/>
        <v>317</v>
      </c>
      <c r="Q98" s="215">
        <f t="shared" si="19"/>
        <v>478.5</v>
      </c>
      <c r="R98" s="104">
        <f t="shared" si="20"/>
        <v>-0.93718327169894367</v>
      </c>
      <c r="S98" s="226">
        <v>42874.152316290507</v>
      </c>
      <c r="T98" s="227">
        <v>-0.45676759472490575</v>
      </c>
      <c r="U98" s="231">
        <v>3.7583773448212184E-2</v>
      </c>
      <c r="V98" s="63">
        <f t="shared" si="21"/>
        <v>91</v>
      </c>
      <c r="W98" s="215">
        <f t="shared" si="22"/>
        <v>123</v>
      </c>
      <c r="X98" s="228">
        <f t="shared" si="23"/>
        <v>-0.27387216959453958</v>
      </c>
    </row>
    <row r="99" spans="1:24">
      <c r="A99" s="66">
        <v>42874.321374160878</v>
      </c>
      <c r="B99" s="6">
        <v>-0.3031096339002689</v>
      </c>
      <c r="C99" s="219">
        <v>-5.790763272118634E-2</v>
      </c>
      <c r="D99" s="63">
        <f t="shared" si="12"/>
        <v>1539</v>
      </c>
      <c r="E99" s="215">
        <f t="shared" si="13"/>
        <v>416</v>
      </c>
      <c r="F99" s="104">
        <f t="shared" si="14"/>
        <v>0.21188293790516721</v>
      </c>
      <c r="G99" s="52">
        <v>42874.153007262736</v>
      </c>
      <c r="H99" s="11">
        <v>-0.48427029360683843</v>
      </c>
      <c r="I99" s="221">
        <v>-3.0055972588445001E-2</v>
      </c>
      <c r="J99" s="63">
        <f t="shared" si="15"/>
        <v>138</v>
      </c>
      <c r="K99" s="215">
        <f t="shared" si="16"/>
        <v>282</v>
      </c>
      <c r="L99" s="104">
        <f t="shared" si="17"/>
        <v>0.33972124164076001</v>
      </c>
      <c r="M99" s="52">
        <v>42874.508973119213</v>
      </c>
      <c r="N99" s="8">
        <v>-0.4940827978982153</v>
      </c>
      <c r="O99" s="224">
        <v>-1.8119546817270186E-2</v>
      </c>
      <c r="P99" s="63">
        <f t="shared" si="18"/>
        <v>74</v>
      </c>
      <c r="Q99" s="215">
        <f t="shared" si="19"/>
        <v>953</v>
      </c>
      <c r="R99" s="104">
        <f t="shared" si="20"/>
        <v>-0.52793818054084374</v>
      </c>
      <c r="S99" s="226">
        <v>42874.152431452545</v>
      </c>
      <c r="T99" s="227">
        <v>-0.46348011235958764</v>
      </c>
      <c r="U99" s="231">
        <v>-6.1886441311577896E-2</v>
      </c>
      <c r="V99" s="63">
        <f t="shared" si="21"/>
        <v>79</v>
      </c>
      <c r="W99" s="215">
        <f t="shared" si="22"/>
        <v>5</v>
      </c>
      <c r="X99" s="228">
        <f t="shared" si="23"/>
        <v>0.43544416905368744</v>
      </c>
    </row>
    <row r="100" spans="1:24">
      <c r="A100" s="66">
        <v>42874.321489322916</v>
      </c>
      <c r="B100" s="6">
        <v>-0.46618839194949319</v>
      </c>
      <c r="C100" s="219">
        <v>5.7533047250792882E-3</v>
      </c>
      <c r="D100" s="63">
        <f t="shared" si="12"/>
        <v>934</v>
      </c>
      <c r="E100" s="215">
        <f t="shared" si="13"/>
        <v>1715.5</v>
      </c>
      <c r="F100" s="104">
        <f t="shared" si="14"/>
        <v>0.14240712861670826</v>
      </c>
      <c r="G100" s="52">
        <v>42874.153122424774</v>
      </c>
      <c r="H100" s="11">
        <v>-0.48212465030182394</v>
      </c>
      <c r="I100" s="221">
        <v>-2.2098355407661897E-2</v>
      </c>
      <c r="J100" s="63">
        <f t="shared" si="15"/>
        <v>159</v>
      </c>
      <c r="K100" s="215">
        <f t="shared" si="16"/>
        <v>316.5</v>
      </c>
      <c r="L100" s="104">
        <f t="shared" si="17"/>
        <v>0.58456056649398458</v>
      </c>
      <c r="M100" s="52">
        <v>42874.509088281251</v>
      </c>
      <c r="N100" s="8">
        <v>-0.50124667941892342</v>
      </c>
      <c r="O100" s="224">
        <v>-4.5971206950011528E-2</v>
      </c>
      <c r="P100" s="63">
        <f t="shared" si="18"/>
        <v>30</v>
      </c>
      <c r="Q100" s="215">
        <f t="shared" si="19"/>
        <v>478.5</v>
      </c>
      <c r="R100" s="104">
        <f t="shared" si="20"/>
        <v>-0.50356720144860723</v>
      </c>
      <c r="S100" s="226">
        <v>42874.152546614583</v>
      </c>
      <c r="T100" s="227">
        <v>-0.45011578846592742</v>
      </c>
      <c r="U100" s="231">
        <v>-7.3822867082752708E-2</v>
      </c>
      <c r="V100" s="63">
        <f t="shared" si="21"/>
        <v>98</v>
      </c>
      <c r="W100" s="215">
        <f t="shared" si="22"/>
        <v>1.5</v>
      </c>
      <c r="X100" s="228">
        <f t="shared" si="23"/>
        <v>0.2382275599045485</v>
      </c>
    </row>
    <row r="101" spans="1:24">
      <c r="A101" s="66">
        <v>42874.321604484954</v>
      </c>
      <c r="B101" s="6">
        <v>0.41313376456341699</v>
      </c>
      <c r="C101" s="219">
        <v>-5.3928824130794632E-2</v>
      </c>
      <c r="D101" s="63">
        <f t="shared" si="12"/>
        <v>1768</v>
      </c>
      <c r="E101" s="215">
        <f t="shared" si="13"/>
        <v>575.5</v>
      </c>
      <c r="F101" s="104">
        <f t="shared" si="14"/>
        <v>2.04243391148974E-2</v>
      </c>
      <c r="G101" s="52">
        <v>42874.153237586812</v>
      </c>
      <c r="H101" s="11">
        <v>-0.43604189547503758</v>
      </c>
      <c r="I101" s="221">
        <v>-4.5971206950011528E-2</v>
      </c>
      <c r="J101" s="63">
        <f t="shared" si="15"/>
        <v>349</v>
      </c>
      <c r="K101" s="215">
        <f t="shared" si="16"/>
        <v>175</v>
      </c>
      <c r="L101" s="104">
        <f t="shared" si="17"/>
        <v>-0.38251348018307074</v>
      </c>
      <c r="M101" s="52">
        <v>42874.509203443289</v>
      </c>
      <c r="N101" s="8">
        <v>-0.43154823324426456</v>
      </c>
      <c r="O101" s="224">
        <v>-2.2098355407661897E-2</v>
      </c>
      <c r="P101" s="63">
        <f t="shared" si="18"/>
        <v>600</v>
      </c>
      <c r="Q101" s="215">
        <f t="shared" si="19"/>
        <v>918.5</v>
      </c>
      <c r="R101" s="104">
        <f t="shared" si="20"/>
        <v>-0.8647114164424099</v>
      </c>
      <c r="S101" s="226">
        <v>42874.152661776621</v>
      </c>
      <c r="T101" s="227">
        <v>-0.47521071802700193</v>
      </c>
      <c r="U101" s="231">
        <v>-3.8013589769228265E-2</v>
      </c>
      <c r="V101" s="63">
        <f t="shared" si="21"/>
        <v>59</v>
      </c>
      <c r="W101" s="215">
        <f t="shared" si="22"/>
        <v>38.5</v>
      </c>
      <c r="X101" s="228">
        <f t="shared" si="23"/>
        <v>-0.23330405686179964</v>
      </c>
    </row>
    <row r="102" spans="1:24">
      <c r="A102" s="66">
        <v>42874.321719646992</v>
      </c>
      <c r="B102" s="6">
        <v>-0.33749603695232966</v>
      </c>
      <c r="C102" s="219">
        <v>-5.790763272118634E-2</v>
      </c>
      <c r="D102" s="63">
        <f t="shared" si="12"/>
        <v>1501</v>
      </c>
      <c r="E102" s="215">
        <f t="shared" si="13"/>
        <v>416</v>
      </c>
      <c r="F102" s="104">
        <f t="shared" si="14"/>
        <v>1.3799708217542096E-2</v>
      </c>
      <c r="G102" s="52">
        <v>42874.153352748835</v>
      </c>
      <c r="H102" s="11">
        <v>-0.45372521926668913</v>
      </c>
      <c r="I102" s="221">
        <v>9.732113315470841E-3</v>
      </c>
      <c r="J102" s="63">
        <f t="shared" si="15"/>
        <v>308</v>
      </c>
      <c r="K102" s="215">
        <f t="shared" si="16"/>
        <v>392.5</v>
      </c>
      <c r="L102" s="104">
        <f t="shared" si="17"/>
        <v>-0.58592050034877408</v>
      </c>
      <c r="M102" s="52">
        <v>42874.509318605327</v>
      </c>
      <c r="N102" s="8">
        <v>-0.47794827216914709</v>
      </c>
      <c r="O102" s="224">
        <v>-2.6077163998053605E-2</v>
      </c>
      <c r="P102" s="63">
        <f t="shared" si="18"/>
        <v>246</v>
      </c>
      <c r="Q102" s="215">
        <f t="shared" si="19"/>
        <v>879.5</v>
      </c>
      <c r="R102" s="104">
        <f t="shared" si="20"/>
        <v>-0.8430499399752156</v>
      </c>
      <c r="S102" s="226">
        <v>42874.152776938659</v>
      </c>
      <c r="T102" s="227">
        <v>-0.49826239331123245</v>
      </c>
      <c r="U102" s="231">
        <v>-3.8013589769228265E-2</v>
      </c>
      <c r="V102" s="63">
        <f t="shared" si="21"/>
        <v>10</v>
      </c>
      <c r="W102" s="215">
        <f t="shared" si="22"/>
        <v>38.5</v>
      </c>
      <c r="X102" s="228">
        <f t="shared" si="23"/>
        <v>-0.2414885853660565</v>
      </c>
    </row>
    <row r="103" spans="1:24">
      <c r="A103" s="66">
        <v>42874.32183480903</v>
      </c>
      <c r="B103" s="6">
        <v>-0.46880305167328917</v>
      </c>
      <c r="C103" s="219">
        <v>-3.8013589769228265E-2</v>
      </c>
      <c r="D103" s="63">
        <f t="shared" si="12"/>
        <v>898</v>
      </c>
      <c r="E103" s="215">
        <f t="shared" si="13"/>
        <v>1226.5</v>
      </c>
      <c r="F103" s="104">
        <f t="shared" si="14"/>
        <v>0.36331973060834732</v>
      </c>
      <c r="G103" s="52">
        <v>42874.153467910874</v>
      </c>
      <c r="H103" s="11">
        <v>-0.464587919791839</v>
      </c>
      <c r="I103" s="221">
        <v>-2.6077163998053605E-2</v>
      </c>
      <c r="J103" s="63">
        <f t="shared" si="15"/>
        <v>265</v>
      </c>
      <c r="K103" s="215">
        <f t="shared" si="16"/>
        <v>302.5</v>
      </c>
      <c r="L103" s="104">
        <f t="shared" si="17"/>
        <v>-0.45538574569136125</v>
      </c>
      <c r="M103" s="52">
        <v>42874.509433767365</v>
      </c>
      <c r="N103" s="8">
        <v>-0.48982344299614688</v>
      </c>
      <c r="O103" s="224">
        <v>-3.4034781178836709E-2</v>
      </c>
      <c r="P103" s="63">
        <f t="shared" si="18"/>
        <v>115</v>
      </c>
      <c r="Q103" s="215">
        <f t="shared" si="19"/>
        <v>764</v>
      </c>
      <c r="R103" s="104">
        <f t="shared" si="20"/>
        <v>-0.11364542674785222</v>
      </c>
      <c r="S103" s="226">
        <v>42874.152892100697</v>
      </c>
      <c r="T103" s="227">
        <v>-0.4940560871211086</v>
      </c>
      <c r="U103" s="231">
        <v>2.962615626742892E-2</v>
      </c>
      <c r="V103" s="63">
        <f t="shared" si="21"/>
        <v>19</v>
      </c>
      <c r="W103" s="215">
        <f t="shared" si="22"/>
        <v>120.5</v>
      </c>
      <c r="X103" s="228">
        <f t="shared" si="23"/>
        <v>-8.2543700899043865E-3</v>
      </c>
    </row>
    <row r="104" spans="1:24">
      <c r="A104" s="66">
        <v>42874.321949971069</v>
      </c>
      <c r="B104" s="6">
        <v>4.1546089457398343E-2</v>
      </c>
      <c r="C104" s="219">
        <v>-6.1886441311577896E-2</v>
      </c>
      <c r="D104" s="63">
        <f t="shared" si="12"/>
        <v>1697</v>
      </c>
      <c r="E104" s="215">
        <f t="shared" si="13"/>
        <v>266.5</v>
      </c>
      <c r="F104" s="104">
        <f t="shared" si="14"/>
        <v>0.13950983956082108</v>
      </c>
      <c r="G104" s="52">
        <v>42874.153583072912</v>
      </c>
      <c r="H104" s="11">
        <v>-0.47287971025436321</v>
      </c>
      <c r="I104" s="221">
        <v>-6.1831210460955273E-3</v>
      </c>
      <c r="J104" s="63">
        <f t="shared" si="15"/>
        <v>226</v>
      </c>
      <c r="K104" s="215">
        <f t="shared" si="16"/>
        <v>366.5</v>
      </c>
      <c r="L104" s="104">
        <f t="shared" si="17"/>
        <v>-0.46512667497707666</v>
      </c>
      <c r="M104" s="52">
        <v>42874.509548929404</v>
      </c>
      <c r="N104" s="8">
        <v>-0.50335791576602884</v>
      </c>
      <c r="O104" s="224">
        <v>-1.8119546817270186E-2</v>
      </c>
      <c r="P104" s="63">
        <f t="shared" si="18"/>
        <v>11</v>
      </c>
      <c r="Q104" s="215">
        <f t="shared" si="19"/>
        <v>953</v>
      </c>
      <c r="R104" s="104">
        <f t="shared" si="20"/>
        <v>-0.11020961966309464</v>
      </c>
      <c r="S104" s="226">
        <v>42874.153007262736</v>
      </c>
      <c r="T104" s="227">
        <v>-0.48427029360683843</v>
      </c>
      <c r="U104" s="231">
        <v>-3.0055972588445001E-2</v>
      </c>
      <c r="V104" s="63">
        <f t="shared" si="21"/>
        <v>38</v>
      </c>
      <c r="W104" s="215">
        <f t="shared" si="22"/>
        <v>51.5</v>
      </c>
      <c r="X104" s="228">
        <f t="shared" si="23"/>
        <v>0.38747169506424511</v>
      </c>
    </row>
    <row r="105" spans="1:24">
      <c r="A105" s="66">
        <v>42874.322065133107</v>
      </c>
      <c r="B105" s="6">
        <v>-5.2752054996431527E-2</v>
      </c>
      <c r="C105" s="219">
        <v>-5.790763272118634E-2</v>
      </c>
      <c r="D105" s="63">
        <f t="shared" si="12"/>
        <v>1671</v>
      </c>
      <c r="E105" s="215">
        <f t="shared" si="13"/>
        <v>416</v>
      </c>
      <c r="F105" s="104">
        <f t="shared" si="14"/>
        <v>0.17011013769070149</v>
      </c>
      <c r="G105" s="52">
        <v>42874.15369823495</v>
      </c>
      <c r="H105" s="11">
        <v>-0.29018831616129759</v>
      </c>
      <c r="I105" s="221">
        <v>5.3499007809778391E-2</v>
      </c>
      <c r="J105" s="63">
        <f t="shared" si="15"/>
        <v>429</v>
      </c>
      <c r="K105" s="215">
        <f t="shared" si="16"/>
        <v>418</v>
      </c>
      <c r="L105" s="104">
        <f t="shared" si="17"/>
        <v>-0.13150237653531927</v>
      </c>
      <c r="M105" s="52">
        <v>42874.509664091442</v>
      </c>
      <c r="N105" s="8">
        <v>-0.48859102549916367</v>
      </c>
      <c r="O105" s="224">
        <v>-3.4034781178836709E-2</v>
      </c>
      <c r="P105" s="63">
        <f t="shared" si="18"/>
        <v>130</v>
      </c>
      <c r="Q105" s="215">
        <f t="shared" si="19"/>
        <v>764</v>
      </c>
      <c r="R105" s="104">
        <f t="shared" si="20"/>
        <v>0.47009509716032333</v>
      </c>
      <c r="S105" s="226">
        <v>42874.153122424774</v>
      </c>
      <c r="T105" s="227">
        <v>-0.48212465030182394</v>
      </c>
      <c r="U105" s="231">
        <v>-2.2098355407661897E-2</v>
      </c>
      <c r="V105" s="63">
        <f t="shared" si="21"/>
        <v>42</v>
      </c>
      <c r="W105" s="215">
        <f t="shared" si="22"/>
        <v>66.5</v>
      </c>
      <c r="X105" s="228">
        <f t="shared" si="23"/>
        <v>0.41363968816658558</v>
      </c>
    </row>
    <row r="106" spans="1:24">
      <c r="A106" s="66">
        <v>42874.322180295145</v>
      </c>
      <c r="B106" s="6">
        <v>-0.358049404061279</v>
      </c>
      <c r="C106" s="219">
        <v>-5.3928824130794632E-2</v>
      </c>
      <c r="D106" s="63">
        <f t="shared" si="12"/>
        <v>1477</v>
      </c>
      <c r="E106" s="215">
        <f t="shared" si="13"/>
        <v>575.5</v>
      </c>
      <c r="F106" s="104">
        <f t="shared" si="14"/>
        <v>0.30693391140573006</v>
      </c>
      <c r="G106" s="52">
        <v>42874.153813396988</v>
      </c>
      <c r="H106" s="11">
        <v>-0.43794241892338376</v>
      </c>
      <c r="I106" s="221">
        <v>9.732113315470841E-3</v>
      </c>
      <c r="J106" s="63">
        <f t="shared" si="15"/>
        <v>341</v>
      </c>
      <c r="K106" s="215">
        <f t="shared" si="16"/>
        <v>392.5</v>
      </c>
      <c r="L106" s="104">
        <f t="shared" si="17"/>
        <v>0.56015239117577564</v>
      </c>
      <c r="M106" s="52">
        <v>42874.509779253465</v>
      </c>
      <c r="N106" s="8">
        <v>-0.49633730979916718</v>
      </c>
      <c r="O106" s="224">
        <v>-3.8013589769228265E-2</v>
      </c>
      <c r="P106" s="63">
        <f t="shared" si="18"/>
        <v>63</v>
      </c>
      <c r="Q106" s="215">
        <f t="shared" si="19"/>
        <v>697.5</v>
      </c>
      <c r="R106" s="104">
        <f t="shared" si="20"/>
        <v>0.40002491709754245</v>
      </c>
      <c r="S106" s="226">
        <v>42874.153237586812</v>
      </c>
      <c r="T106" s="227">
        <v>-0.43604189547503758</v>
      </c>
      <c r="U106" s="231">
        <v>-4.5971206950011528E-2</v>
      </c>
      <c r="V106" s="63">
        <f t="shared" si="21"/>
        <v>107</v>
      </c>
      <c r="W106" s="215">
        <f t="shared" si="22"/>
        <v>27</v>
      </c>
      <c r="X106" s="228">
        <f t="shared" si="23"/>
        <v>-0.47530083220748454</v>
      </c>
    </row>
    <row r="107" spans="1:24">
      <c r="A107" s="66">
        <v>42874.322295457183</v>
      </c>
      <c r="B107" s="6">
        <v>4.3856491576441212E-2</v>
      </c>
      <c r="C107" s="219">
        <v>-6.5865249901969444E-2</v>
      </c>
      <c r="D107" s="63">
        <f t="shared" si="12"/>
        <v>1699</v>
      </c>
      <c r="E107" s="215">
        <f t="shared" si="13"/>
        <v>164.5</v>
      </c>
      <c r="F107" s="104">
        <f t="shared" si="14"/>
        <v>5.7269600447901726E-2</v>
      </c>
      <c r="G107" s="52">
        <v>42874.153928559026</v>
      </c>
      <c r="H107" s="11">
        <v>-0.40965693485736299</v>
      </c>
      <c r="I107" s="221">
        <v>0.16888445693113485</v>
      </c>
      <c r="J107" s="63">
        <f t="shared" si="15"/>
        <v>387</v>
      </c>
      <c r="K107" s="215">
        <f t="shared" si="16"/>
        <v>433</v>
      </c>
      <c r="L107" s="104">
        <f t="shared" si="17"/>
        <v>0.47979674975770248</v>
      </c>
      <c r="M107" s="52">
        <v>42874.509894415503</v>
      </c>
      <c r="N107" s="8">
        <v>-0.49726928762190031</v>
      </c>
      <c r="O107" s="224">
        <v>-4.5971206950011528E-2</v>
      </c>
      <c r="P107" s="63">
        <f t="shared" si="18"/>
        <v>50</v>
      </c>
      <c r="Q107" s="215">
        <f t="shared" si="19"/>
        <v>478.5</v>
      </c>
      <c r="R107" s="104">
        <f t="shared" si="20"/>
        <v>0.49659201776915318</v>
      </c>
      <c r="S107" s="226">
        <v>42874.153352748835</v>
      </c>
      <c r="T107" s="227">
        <v>-0.45372521926668913</v>
      </c>
      <c r="U107" s="231">
        <v>9.732113315470841E-3</v>
      </c>
      <c r="V107" s="63">
        <f t="shared" si="21"/>
        <v>95</v>
      </c>
      <c r="W107" s="215">
        <f t="shared" si="22"/>
        <v>113</v>
      </c>
      <c r="X107" s="228">
        <f t="shared" si="23"/>
        <v>-0.59261296965248833</v>
      </c>
    </row>
    <row r="108" spans="1:24">
      <c r="A108" s="66">
        <v>42874.322410619206</v>
      </c>
      <c r="B108" s="6">
        <v>0.11578451961443974</v>
      </c>
      <c r="C108" s="219">
        <v>-5.3928824130794632E-2</v>
      </c>
      <c r="D108" s="63">
        <f t="shared" si="12"/>
        <v>1716</v>
      </c>
      <c r="E108" s="215">
        <f t="shared" si="13"/>
        <v>575.5</v>
      </c>
      <c r="F108" s="104">
        <f t="shared" si="14"/>
        <v>-0.62722415278877452</v>
      </c>
      <c r="G108" s="52">
        <v>42874.154043721064</v>
      </c>
      <c r="H108" s="11">
        <v>-0.41546544754820303</v>
      </c>
      <c r="I108" s="221">
        <v>1.7744961346877349E-3</v>
      </c>
      <c r="J108" s="63">
        <f t="shared" si="15"/>
        <v>378</v>
      </c>
      <c r="K108" s="215">
        <f t="shared" si="16"/>
        <v>381.5</v>
      </c>
      <c r="L108" s="104">
        <f t="shared" si="17"/>
        <v>0.38887307227189361</v>
      </c>
      <c r="M108" s="52">
        <v>42874.510009577541</v>
      </c>
      <c r="N108" s="8">
        <v>-0.47815058596726623</v>
      </c>
      <c r="O108" s="224">
        <v>-3.0055972588445001E-2</v>
      </c>
      <c r="P108" s="63">
        <f t="shared" si="18"/>
        <v>241</v>
      </c>
      <c r="Q108" s="215">
        <f t="shared" si="19"/>
        <v>823.5</v>
      </c>
      <c r="R108" s="104">
        <f t="shared" si="20"/>
        <v>0.51639168172403349</v>
      </c>
      <c r="S108" s="226">
        <v>42874.153467910874</v>
      </c>
      <c r="T108" s="227">
        <v>-0.464587919791839</v>
      </c>
      <c r="U108" s="231">
        <v>-2.6077163998053605E-2</v>
      </c>
      <c r="V108" s="63">
        <f t="shared" si="21"/>
        <v>76</v>
      </c>
      <c r="W108" s="215">
        <f t="shared" si="22"/>
        <v>59.5</v>
      </c>
      <c r="X108" s="228">
        <f t="shared" si="23"/>
        <v>-0.47740014880190396</v>
      </c>
    </row>
    <row r="109" spans="1:24">
      <c r="A109" s="66">
        <v>42874.322525781245</v>
      </c>
      <c r="B109" s="6">
        <v>7.7251275765345628E-2</v>
      </c>
      <c r="C109" s="219">
        <v>-4.199239835961982E-2</v>
      </c>
      <c r="D109" s="63">
        <f t="shared" si="12"/>
        <v>1709</v>
      </c>
      <c r="E109" s="215">
        <f t="shared" si="13"/>
        <v>1081.5</v>
      </c>
      <c r="F109" s="104">
        <f t="shared" si="14"/>
        <v>-0.53765891127436116</v>
      </c>
      <c r="G109" s="52">
        <v>42874.154158883102</v>
      </c>
      <c r="H109" s="11">
        <v>-0.41350103506485897</v>
      </c>
      <c r="I109" s="221">
        <v>-6.1831210460955273E-3</v>
      </c>
      <c r="J109" s="63">
        <f t="shared" si="15"/>
        <v>380</v>
      </c>
      <c r="K109" s="215">
        <f t="shared" si="16"/>
        <v>366.5</v>
      </c>
      <c r="L109" s="104">
        <f t="shared" si="17"/>
        <v>0.52087770310119941</v>
      </c>
      <c r="M109" s="52">
        <v>42874.51012473958</v>
      </c>
      <c r="N109" s="8">
        <v>-0.50023917461619727</v>
      </c>
      <c r="O109" s="224">
        <v>-4.5971206950011528E-2</v>
      </c>
      <c r="P109" s="63">
        <f t="shared" si="18"/>
        <v>36</v>
      </c>
      <c r="Q109" s="215">
        <f t="shared" si="19"/>
        <v>478.5</v>
      </c>
      <c r="R109" s="104">
        <f t="shared" si="20"/>
        <v>0.30244542522605772</v>
      </c>
      <c r="S109" s="226">
        <v>42874.153583072912</v>
      </c>
      <c r="T109" s="227">
        <v>-0.47287971025436321</v>
      </c>
      <c r="U109" s="231">
        <v>-6.1831210460955273E-3</v>
      </c>
      <c r="V109" s="63">
        <f t="shared" si="21"/>
        <v>65</v>
      </c>
      <c r="W109" s="215">
        <f t="shared" si="22"/>
        <v>97</v>
      </c>
      <c r="X109" s="228">
        <f t="shared" si="23"/>
        <v>-0.49180955660943199</v>
      </c>
    </row>
    <row r="110" spans="1:24">
      <c r="A110" s="66">
        <v>42874.322640943283</v>
      </c>
      <c r="B110" s="6">
        <v>0.17393607738591801</v>
      </c>
      <c r="C110" s="219">
        <v>-5.3928824130794632E-2</v>
      </c>
      <c r="D110" s="63">
        <f t="shared" si="12"/>
        <v>1733</v>
      </c>
      <c r="E110" s="215">
        <f t="shared" si="13"/>
        <v>575.5</v>
      </c>
      <c r="F110" s="104">
        <f t="shared" si="14"/>
        <v>0.1843950199852292</v>
      </c>
      <c r="G110" s="52">
        <v>42874.15427404514</v>
      </c>
      <c r="H110" s="11">
        <v>-0.49225649344878225</v>
      </c>
      <c r="I110" s="221">
        <v>-2.2043124557039745E-3</v>
      </c>
      <c r="J110" s="63">
        <f t="shared" si="15"/>
        <v>80</v>
      </c>
      <c r="K110" s="215">
        <f t="shared" si="16"/>
        <v>374.5</v>
      </c>
      <c r="L110" s="104">
        <f t="shared" si="17"/>
        <v>0.2357821761512445</v>
      </c>
      <c r="M110" s="52">
        <v>42874.510239901618</v>
      </c>
      <c r="N110" s="8">
        <v>-0.48824896839397702</v>
      </c>
      <c r="O110" s="224">
        <v>-3.0055972588445001E-2</v>
      </c>
      <c r="P110" s="63">
        <f t="shared" si="18"/>
        <v>134</v>
      </c>
      <c r="Q110" s="215">
        <f t="shared" si="19"/>
        <v>823.5</v>
      </c>
      <c r="R110" s="104">
        <f t="shared" si="20"/>
        <v>6.094364337488193E-2</v>
      </c>
      <c r="S110" s="226">
        <v>42874.15369823495</v>
      </c>
      <c r="T110" s="227">
        <v>-0.29018831616129759</v>
      </c>
      <c r="U110" s="231">
        <v>5.3499007809778391E-2</v>
      </c>
      <c r="V110" s="63">
        <f t="shared" si="21"/>
        <v>137</v>
      </c>
      <c r="W110" s="215">
        <f t="shared" si="22"/>
        <v>129</v>
      </c>
      <c r="X110" s="228">
        <f t="shared" si="23"/>
        <v>-0.11518950637210326</v>
      </c>
    </row>
    <row r="111" spans="1:24">
      <c r="A111" s="66">
        <v>42874.322756105321</v>
      </c>
      <c r="B111" s="6">
        <v>-0.43183884187560495</v>
      </c>
      <c r="C111" s="219">
        <v>-7.3822867082752708E-2</v>
      </c>
      <c r="D111" s="63">
        <f t="shared" si="12"/>
        <v>1249</v>
      </c>
      <c r="E111" s="215">
        <f t="shared" si="13"/>
        <v>51.5</v>
      </c>
      <c r="F111" s="104">
        <f t="shared" si="14"/>
        <v>3.8951148680936985E-2</v>
      </c>
      <c r="G111" s="52">
        <v>42874.154389207179</v>
      </c>
      <c r="H111" s="11">
        <v>-0.4417988829743052</v>
      </c>
      <c r="I111" s="221">
        <v>5.7533047250792882E-3</v>
      </c>
      <c r="J111" s="63">
        <f t="shared" si="15"/>
        <v>337</v>
      </c>
      <c r="K111" s="215">
        <f t="shared" si="16"/>
        <v>386</v>
      </c>
      <c r="L111" s="104">
        <f t="shared" si="17"/>
        <v>-0.27679703340020834</v>
      </c>
      <c r="M111" s="52">
        <v>42874.510355063656</v>
      </c>
      <c r="N111" s="8">
        <v>-0.4457916080931309</v>
      </c>
      <c r="O111" s="224">
        <v>-4.5971206950011528E-2</v>
      </c>
      <c r="P111" s="63">
        <f t="shared" si="18"/>
        <v>518</v>
      </c>
      <c r="Q111" s="215">
        <f t="shared" si="19"/>
        <v>478.5</v>
      </c>
      <c r="R111" s="104">
        <f t="shared" si="20"/>
        <v>-8.7398118422369248E-2</v>
      </c>
      <c r="S111" s="226">
        <v>42874.153813396988</v>
      </c>
      <c r="T111" s="227">
        <v>-0.43794241892338376</v>
      </c>
      <c r="U111" s="231">
        <v>9.732113315470841E-3</v>
      </c>
      <c r="V111" s="63">
        <f t="shared" si="21"/>
        <v>106</v>
      </c>
      <c r="W111" s="215">
        <f t="shared" si="22"/>
        <v>113</v>
      </c>
      <c r="X111" s="228">
        <f t="shared" si="23"/>
        <v>0.54911622147080152</v>
      </c>
    </row>
    <row r="112" spans="1:24">
      <c r="A112" s="66">
        <v>42874.322871267359</v>
      </c>
      <c r="B112" s="6">
        <v>-0.4389233615156512</v>
      </c>
      <c r="C112" s="219">
        <v>-6.5865249901969444E-2</v>
      </c>
      <c r="D112" s="63">
        <f t="shared" si="12"/>
        <v>1208</v>
      </c>
      <c r="E112" s="215">
        <f t="shared" si="13"/>
        <v>164.5</v>
      </c>
      <c r="F112" s="104">
        <f t="shared" si="14"/>
        <v>0.17539534399610299</v>
      </c>
      <c r="G112" s="52">
        <v>42874.154504369217</v>
      </c>
      <c r="H112" s="11">
        <v>-0.42970213660236412</v>
      </c>
      <c r="I112" s="221">
        <v>0.24050301155818374</v>
      </c>
      <c r="J112" s="63">
        <f t="shared" si="15"/>
        <v>359</v>
      </c>
      <c r="K112" s="215">
        <f t="shared" si="16"/>
        <v>435</v>
      </c>
      <c r="L112" s="104">
        <f t="shared" si="17"/>
        <v>-0.23588698336267414</v>
      </c>
      <c r="M112" s="52">
        <v>42874.510470225694</v>
      </c>
      <c r="N112" s="8">
        <v>-0.49463753055132292</v>
      </c>
      <c r="O112" s="224">
        <v>-5.790763272118634E-2</v>
      </c>
      <c r="P112" s="63">
        <f t="shared" si="18"/>
        <v>70</v>
      </c>
      <c r="Q112" s="215">
        <f t="shared" si="19"/>
        <v>106.5</v>
      </c>
      <c r="R112" s="104">
        <f t="shared" si="20"/>
        <v>-0.2800426204752704</v>
      </c>
      <c r="S112" s="226">
        <v>42874.153928559026</v>
      </c>
      <c r="T112" s="227">
        <v>-0.40965693485736299</v>
      </c>
      <c r="U112" s="231">
        <v>0.16888445693113485</v>
      </c>
      <c r="V112" s="63">
        <f t="shared" si="21"/>
        <v>122</v>
      </c>
      <c r="W112" s="215">
        <f t="shared" si="22"/>
        <v>138</v>
      </c>
      <c r="X112" s="228">
        <f t="shared" si="23"/>
        <v>0.46250502911699132</v>
      </c>
    </row>
    <row r="113" spans="1:24">
      <c r="A113" s="66">
        <v>42874.322986429397</v>
      </c>
      <c r="B113" s="6">
        <v>-9.3201440786136472E-2</v>
      </c>
      <c r="C113" s="219">
        <v>-5.3928824130794632E-2</v>
      </c>
      <c r="D113" s="63">
        <f t="shared" si="12"/>
        <v>1648</v>
      </c>
      <c r="E113" s="215">
        <f t="shared" si="13"/>
        <v>575.5</v>
      </c>
      <c r="F113" s="104">
        <f t="shared" si="14"/>
        <v>0.34114945229349891</v>
      </c>
      <c r="G113" s="52">
        <v>42874.154619531255</v>
      </c>
      <c r="H113" s="11">
        <v>-0.4102033181602735</v>
      </c>
      <c r="I113" s="221">
        <v>4.5541390628995287E-2</v>
      </c>
      <c r="J113" s="63">
        <f t="shared" si="15"/>
        <v>386</v>
      </c>
      <c r="K113" s="215">
        <f t="shared" si="16"/>
        <v>414.5</v>
      </c>
      <c r="L113" s="104">
        <f t="shared" si="17"/>
        <v>-0.36864678574582421</v>
      </c>
      <c r="M113" s="52">
        <v>42874.510585387732</v>
      </c>
      <c r="N113" s="8">
        <v>-0.48164786577163238</v>
      </c>
      <c r="O113" s="224">
        <v>-2.2098355407661897E-2</v>
      </c>
      <c r="P113" s="63">
        <f t="shared" si="18"/>
        <v>212</v>
      </c>
      <c r="Q113" s="215">
        <f t="shared" si="19"/>
        <v>918.5</v>
      </c>
      <c r="R113" s="104">
        <f t="shared" si="20"/>
        <v>-0.89837046963445932</v>
      </c>
      <c r="S113" s="226">
        <v>42874.154043721064</v>
      </c>
      <c r="T113" s="227">
        <v>-0.41546544754820303</v>
      </c>
      <c r="U113" s="231">
        <v>1.7744961346877349E-3</v>
      </c>
      <c r="V113" s="63">
        <f t="shared" si="21"/>
        <v>118</v>
      </c>
      <c r="W113" s="215">
        <f t="shared" si="22"/>
        <v>106.5</v>
      </c>
      <c r="X113" s="228">
        <f t="shared" si="23"/>
        <v>0.38951011720383744</v>
      </c>
    </row>
    <row r="114" spans="1:24">
      <c r="A114" s="66">
        <v>42874.323101591435</v>
      </c>
      <c r="B114" s="6">
        <v>-0.37656524811750836</v>
      </c>
      <c r="C114" s="219">
        <v>-3.4034781178836709E-2</v>
      </c>
      <c r="D114" s="63">
        <f t="shared" si="12"/>
        <v>1447</v>
      </c>
      <c r="E114" s="215">
        <f t="shared" si="13"/>
        <v>1345.5</v>
      </c>
      <c r="F114" s="104">
        <f t="shared" si="14"/>
        <v>0.41438952606130985</v>
      </c>
      <c r="G114" s="52">
        <v>42874.154734693293</v>
      </c>
      <c r="H114" s="11">
        <v>-0.47198013890458762</v>
      </c>
      <c r="I114" s="221">
        <v>-2.2043124557039745E-3</v>
      </c>
      <c r="J114" s="63">
        <f t="shared" si="15"/>
        <v>232</v>
      </c>
      <c r="K114" s="215">
        <f t="shared" si="16"/>
        <v>374.5</v>
      </c>
      <c r="L114" s="104">
        <f t="shared" si="17"/>
        <v>-0.21983064946087938</v>
      </c>
      <c r="M114" s="52">
        <v>42874.51070054977</v>
      </c>
      <c r="N114" s="8">
        <v>-0.49801627923907232</v>
      </c>
      <c r="O114" s="224">
        <v>-3.4034781178836709E-2</v>
      </c>
      <c r="P114" s="63">
        <f t="shared" si="18"/>
        <v>49</v>
      </c>
      <c r="Q114" s="215">
        <f t="shared" si="19"/>
        <v>764</v>
      </c>
      <c r="R114" s="104">
        <f t="shared" si="20"/>
        <v>-0.35116567007043625</v>
      </c>
      <c r="S114" s="226">
        <v>42874.154158883102</v>
      </c>
      <c r="T114" s="227">
        <v>-0.41350103506485897</v>
      </c>
      <c r="U114" s="231">
        <v>-6.1831210460955273E-3</v>
      </c>
      <c r="V114" s="63">
        <f t="shared" si="21"/>
        <v>119</v>
      </c>
      <c r="W114" s="215">
        <f t="shared" si="22"/>
        <v>97</v>
      </c>
      <c r="X114" s="228">
        <f t="shared" si="23"/>
        <v>0.52096122707911352</v>
      </c>
    </row>
    <row r="115" spans="1:24">
      <c r="A115" s="66">
        <v>42874.323216753473</v>
      </c>
      <c r="B115" s="6">
        <v>0.38094036536958581</v>
      </c>
      <c r="C115" s="219">
        <v>-5.3928824130794632E-2</v>
      </c>
      <c r="D115" s="63">
        <f t="shared" si="12"/>
        <v>1762</v>
      </c>
      <c r="E115" s="215">
        <f t="shared" si="13"/>
        <v>575.5</v>
      </c>
      <c r="F115" s="104">
        <f t="shared" si="14"/>
        <v>0.31747717761649935</v>
      </c>
      <c r="G115" s="52">
        <v>42874.154849855331</v>
      </c>
      <c r="H115" s="11">
        <v>-0.48374008191107193</v>
      </c>
      <c r="I115" s="221">
        <v>2.1668539086645656E-2</v>
      </c>
      <c r="J115" s="63">
        <f t="shared" si="15"/>
        <v>145</v>
      </c>
      <c r="K115" s="215">
        <f t="shared" si="16"/>
        <v>404.5</v>
      </c>
      <c r="L115" s="104">
        <f t="shared" si="17"/>
        <v>0.63694824288643148</v>
      </c>
      <c r="M115" s="52">
        <v>42874.510815711808</v>
      </c>
      <c r="N115" s="8">
        <v>-0.48889212872127724</v>
      </c>
      <c r="O115" s="224">
        <v>-4.5971206950011528E-2</v>
      </c>
      <c r="P115" s="63">
        <f t="shared" si="18"/>
        <v>128</v>
      </c>
      <c r="Q115" s="215">
        <f t="shared" si="19"/>
        <v>478.5</v>
      </c>
      <c r="R115" s="104">
        <f t="shared" si="20"/>
        <v>-0.14802736681817411</v>
      </c>
      <c r="S115" s="226">
        <v>42874.15427404514</v>
      </c>
      <c r="T115" s="227">
        <v>-0.49225649344878225</v>
      </c>
      <c r="U115" s="231">
        <v>-2.2043124557039745E-3</v>
      </c>
      <c r="V115" s="63">
        <f t="shared" si="21"/>
        <v>26</v>
      </c>
      <c r="W115" s="215">
        <f t="shared" si="22"/>
        <v>102</v>
      </c>
      <c r="X115" s="228">
        <f t="shared" si="23"/>
        <v>0.24523823079276291</v>
      </c>
    </row>
    <row r="116" spans="1:24">
      <c r="A116" s="66">
        <v>42874.323331915512</v>
      </c>
      <c r="B116" s="6">
        <v>-3.2727601993206713E-2</v>
      </c>
      <c r="C116" s="219">
        <v>-3.4034781178836709E-2</v>
      </c>
      <c r="D116" s="63">
        <f t="shared" si="12"/>
        <v>1678</v>
      </c>
      <c r="E116" s="215">
        <f t="shared" si="13"/>
        <v>1345.5</v>
      </c>
      <c r="F116" s="104">
        <f t="shared" si="14"/>
        <v>0.56747531073784407</v>
      </c>
      <c r="G116" s="52">
        <v>42874.154965017355</v>
      </c>
      <c r="H116" s="11">
        <v>-0.40836933681516008</v>
      </c>
      <c r="I116" s="221">
        <v>-2.2098355407661897E-2</v>
      </c>
      <c r="J116" s="63">
        <f t="shared" si="15"/>
        <v>391</v>
      </c>
      <c r="K116" s="215">
        <f t="shared" si="16"/>
        <v>316.5</v>
      </c>
      <c r="L116" s="104">
        <f t="shared" si="17"/>
        <v>0.48123919342004562</v>
      </c>
      <c r="M116" s="52">
        <v>42874.510930873847</v>
      </c>
      <c r="N116" s="8">
        <v>-0.48330200270136947</v>
      </c>
      <c r="O116" s="224">
        <v>-4.9950015540403084E-2</v>
      </c>
      <c r="P116" s="63">
        <f t="shared" si="18"/>
        <v>194</v>
      </c>
      <c r="Q116" s="215">
        <f t="shared" si="19"/>
        <v>342</v>
      </c>
      <c r="R116" s="104">
        <f t="shared" si="20"/>
        <v>-0.27769432740324856</v>
      </c>
      <c r="S116" s="226">
        <v>42874.154389207179</v>
      </c>
      <c r="T116" s="227">
        <v>-0.4417988829743052</v>
      </c>
      <c r="U116" s="231">
        <v>5.7533047250792882E-3</v>
      </c>
      <c r="V116" s="63">
        <f t="shared" si="21"/>
        <v>105</v>
      </c>
      <c r="W116" s="215">
        <f t="shared" si="22"/>
        <v>109</v>
      </c>
      <c r="X116" s="228">
        <f t="shared" si="23"/>
        <v>-0.19891695732830436</v>
      </c>
    </row>
    <row r="117" spans="1:24">
      <c r="A117" s="66">
        <v>42874.32344707755</v>
      </c>
      <c r="B117" s="6">
        <v>-0.13826728718491987</v>
      </c>
      <c r="C117" s="219">
        <v>-1.414073822687879E-2</v>
      </c>
      <c r="D117" s="63">
        <f t="shared" si="12"/>
        <v>1635</v>
      </c>
      <c r="E117" s="215">
        <f t="shared" si="13"/>
        <v>1623.5</v>
      </c>
      <c r="F117" s="104">
        <f t="shared" si="14"/>
        <v>0.60733075139556014</v>
      </c>
      <c r="G117" s="52">
        <v>42874.155080179393</v>
      </c>
      <c r="H117" s="11">
        <v>-0.4429218906303522</v>
      </c>
      <c r="I117" s="221">
        <v>1.7744961346877349E-3</v>
      </c>
      <c r="J117" s="63">
        <f t="shared" si="15"/>
        <v>335</v>
      </c>
      <c r="K117" s="215">
        <f t="shared" si="16"/>
        <v>381.5</v>
      </c>
      <c r="L117" s="104">
        <f t="shared" si="17"/>
        <v>0.4838348968484843</v>
      </c>
      <c r="M117" s="52">
        <v>42874.511046035885</v>
      </c>
      <c r="N117" s="8">
        <v>-0.49297351051733268</v>
      </c>
      <c r="O117" s="224">
        <v>-3.4034781178836709E-2</v>
      </c>
      <c r="P117" s="63">
        <f t="shared" si="18"/>
        <v>86</v>
      </c>
      <c r="Q117" s="215">
        <f t="shared" si="19"/>
        <v>764</v>
      </c>
      <c r="R117" s="104">
        <f t="shared" si="20"/>
        <v>-0.62742361040077965</v>
      </c>
      <c r="S117" s="226">
        <v>42874.154504369217</v>
      </c>
      <c r="T117" s="227">
        <v>-0.42970213660236412</v>
      </c>
      <c r="U117" s="231">
        <v>0.24050301155818374</v>
      </c>
      <c r="V117" s="63">
        <f t="shared" si="21"/>
        <v>110</v>
      </c>
      <c r="W117" s="215">
        <f t="shared" si="22"/>
        <v>140</v>
      </c>
      <c r="X117" s="228">
        <f t="shared" si="23"/>
        <v>-0.18041647655496396</v>
      </c>
    </row>
    <row r="118" spans="1:24">
      <c r="A118" s="66">
        <v>42874.323562239588</v>
      </c>
      <c r="B118" s="6">
        <v>0.2218414616337647</v>
      </c>
      <c r="C118" s="219">
        <v>-6.9844058492361152E-2</v>
      </c>
      <c r="D118" s="63">
        <f t="shared" si="12"/>
        <v>1742</v>
      </c>
      <c r="E118" s="215">
        <f t="shared" si="13"/>
        <v>98</v>
      </c>
      <c r="F118" s="104">
        <f t="shared" si="14"/>
        <v>0.37560099672349895</v>
      </c>
      <c r="G118" s="52">
        <v>42874.155195341431</v>
      </c>
      <c r="H118" s="11">
        <v>-0.45543633356715946</v>
      </c>
      <c r="I118" s="221">
        <v>-1.8119546817270186E-2</v>
      </c>
      <c r="J118" s="63">
        <f t="shared" si="15"/>
        <v>298</v>
      </c>
      <c r="K118" s="215">
        <f t="shared" si="16"/>
        <v>332.5</v>
      </c>
      <c r="L118" s="104">
        <f t="shared" si="17"/>
        <v>0.50503003992826401</v>
      </c>
      <c r="M118" s="52">
        <v>42874.511161197923</v>
      </c>
      <c r="N118" s="8">
        <v>-0.48846224115490872</v>
      </c>
      <c r="O118" s="224">
        <v>-5.3928824130794632E-2</v>
      </c>
      <c r="P118" s="63">
        <f t="shared" si="18"/>
        <v>131</v>
      </c>
      <c r="Q118" s="215">
        <f t="shared" si="19"/>
        <v>215</v>
      </c>
      <c r="R118" s="104">
        <f t="shared" si="20"/>
        <v>-0.2833552365066897</v>
      </c>
      <c r="S118" s="226">
        <v>42874.154619531255</v>
      </c>
      <c r="T118" s="227">
        <v>-0.4102033181602735</v>
      </c>
      <c r="U118" s="231">
        <v>4.5541390628995287E-2</v>
      </c>
      <c r="V118" s="63">
        <f t="shared" si="21"/>
        <v>121</v>
      </c>
      <c r="W118" s="215">
        <f t="shared" si="22"/>
        <v>125.5</v>
      </c>
      <c r="X118" s="228">
        <f t="shared" si="23"/>
        <v>-0.32012370246750682</v>
      </c>
    </row>
    <row r="119" spans="1:24">
      <c r="A119" s="66">
        <v>42874.323677401626</v>
      </c>
      <c r="B119" s="6">
        <v>-4.3587086844071518E-2</v>
      </c>
      <c r="C119" s="219">
        <v>-5.3928824130794632E-2</v>
      </c>
      <c r="D119" s="63">
        <f t="shared" si="12"/>
        <v>1676</v>
      </c>
      <c r="E119" s="215">
        <f t="shared" si="13"/>
        <v>575.5</v>
      </c>
      <c r="F119" s="104">
        <f t="shared" si="14"/>
        <v>0.75227079190821244</v>
      </c>
      <c r="G119" s="52">
        <v>42874.155310503469</v>
      </c>
      <c r="H119" s="11">
        <v>-0.42919257362233015</v>
      </c>
      <c r="I119" s="221">
        <v>-5.3928824130794632E-2</v>
      </c>
      <c r="J119" s="63">
        <f t="shared" si="15"/>
        <v>360</v>
      </c>
      <c r="K119" s="215">
        <f t="shared" si="16"/>
        <v>103.5</v>
      </c>
      <c r="L119" s="104">
        <f t="shared" si="17"/>
        <v>0.51677527844890425</v>
      </c>
      <c r="M119" s="52">
        <v>42874.511276359961</v>
      </c>
      <c r="N119" s="8">
        <v>-0.49520044944052982</v>
      </c>
      <c r="O119" s="224">
        <v>-4.5971206950011528E-2</v>
      </c>
      <c r="P119" s="63">
        <f t="shared" si="18"/>
        <v>65</v>
      </c>
      <c r="Q119" s="215">
        <f t="shared" si="19"/>
        <v>478.5</v>
      </c>
      <c r="R119" s="104">
        <f t="shared" si="20"/>
        <v>-0.58552591847167323</v>
      </c>
      <c r="S119" s="226">
        <v>42874.154734693293</v>
      </c>
      <c r="T119" s="227">
        <v>-0.47198013890458762</v>
      </c>
      <c r="U119" s="231">
        <v>-2.2043124557039745E-3</v>
      </c>
      <c r="V119" s="63">
        <f t="shared" si="21"/>
        <v>68</v>
      </c>
      <c r="W119" s="215">
        <f t="shared" si="22"/>
        <v>102</v>
      </c>
      <c r="X119" s="228">
        <f t="shared" si="23"/>
        <v>-0.15896667656227911</v>
      </c>
    </row>
    <row r="120" spans="1:24">
      <c r="A120" s="66">
        <v>42874.323792563664</v>
      </c>
      <c r="B120" s="6">
        <v>-0.37772200769629377</v>
      </c>
      <c r="C120" s="219">
        <v>-1.414073822687879E-2</v>
      </c>
      <c r="D120" s="63">
        <f t="shared" si="12"/>
        <v>1443</v>
      </c>
      <c r="E120" s="215">
        <f t="shared" si="13"/>
        <v>1623.5</v>
      </c>
      <c r="F120" s="104">
        <f t="shared" si="14"/>
        <v>0.50233063477864759</v>
      </c>
      <c r="G120" s="52">
        <v>42874.155425665507</v>
      </c>
      <c r="H120" s="11">
        <v>-0.48205555526411115</v>
      </c>
      <c r="I120" s="221">
        <v>1.3710921905862551E-2</v>
      </c>
      <c r="J120" s="63">
        <f t="shared" si="15"/>
        <v>160</v>
      </c>
      <c r="K120" s="215">
        <f t="shared" si="16"/>
        <v>400</v>
      </c>
      <c r="L120" s="104">
        <f t="shared" si="17"/>
        <v>0.3992267703581735</v>
      </c>
      <c r="M120" s="52">
        <v>42874.511391521984</v>
      </c>
      <c r="N120" s="8">
        <v>-0.47373505996022025</v>
      </c>
      <c r="O120" s="224">
        <v>-3.8013589769228265E-2</v>
      </c>
      <c r="P120" s="63">
        <f t="shared" si="18"/>
        <v>289</v>
      </c>
      <c r="Q120" s="215">
        <f t="shared" si="19"/>
        <v>697.5</v>
      </c>
      <c r="R120" s="104">
        <f t="shared" si="20"/>
        <v>-0.65615104749298236</v>
      </c>
      <c r="S120" s="226">
        <v>42874.154849855331</v>
      </c>
      <c r="T120" s="227">
        <v>-0.48374008191107193</v>
      </c>
      <c r="U120" s="231">
        <v>2.1668539086645656E-2</v>
      </c>
      <c r="V120" s="63">
        <f t="shared" si="21"/>
        <v>40</v>
      </c>
      <c r="W120" s="215">
        <f t="shared" si="22"/>
        <v>118.5</v>
      </c>
      <c r="X120" s="228">
        <f t="shared" si="23"/>
        <v>0.48379030678468138</v>
      </c>
    </row>
    <row r="121" spans="1:24">
      <c r="A121" s="66">
        <v>42874.323907725688</v>
      </c>
      <c r="B121" s="6">
        <v>-0.14020196262246784</v>
      </c>
      <c r="C121" s="219">
        <v>-5.3928824130794632E-2</v>
      </c>
      <c r="D121" s="63">
        <f t="shared" si="12"/>
        <v>1634</v>
      </c>
      <c r="E121" s="215">
        <f t="shared" si="13"/>
        <v>575.5</v>
      </c>
      <c r="F121" s="104">
        <f t="shared" si="14"/>
        <v>0.1418291326173256</v>
      </c>
      <c r="G121" s="52">
        <v>42874.155540827545</v>
      </c>
      <c r="H121" s="11">
        <v>-0.44743060563551468</v>
      </c>
      <c r="I121" s="221">
        <v>-1.414073822687879E-2</v>
      </c>
      <c r="J121" s="63">
        <f t="shared" si="15"/>
        <v>327</v>
      </c>
      <c r="K121" s="215">
        <f t="shared" si="16"/>
        <v>347.5</v>
      </c>
      <c r="L121" s="104">
        <f t="shared" si="17"/>
        <v>0.81500097839126573</v>
      </c>
      <c r="M121" s="52">
        <v>42874.511506684023</v>
      </c>
      <c r="N121" s="8">
        <v>-0.46010200296978399</v>
      </c>
      <c r="O121" s="224">
        <v>-5.790763272118634E-2</v>
      </c>
      <c r="P121" s="63">
        <f t="shared" si="18"/>
        <v>403</v>
      </c>
      <c r="Q121" s="215">
        <f t="shared" si="19"/>
        <v>106.5</v>
      </c>
      <c r="R121" s="104">
        <f t="shared" si="20"/>
        <v>-0.17688904660912919</v>
      </c>
      <c r="S121" s="226">
        <v>42874.154965017355</v>
      </c>
      <c r="T121" s="227">
        <v>-0.40836933681516008</v>
      </c>
      <c r="U121" s="231">
        <v>-2.2098355407661897E-2</v>
      </c>
      <c r="V121" s="63">
        <f t="shared" si="21"/>
        <v>124</v>
      </c>
      <c r="W121" s="215">
        <f t="shared" si="22"/>
        <v>66.5</v>
      </c>
      <c r="X121" s="228">
        <f t="shared" si="23"/>
        <v>0.37379234163360081</v>
      </c>
    </row>
    <row r="122" spans="1:24">
      <c r="A122" s="66">
        <v>42874.324022887726</v>
      </c>
      <c r="B122" s="6">
        <v>-4.7029243187943062E-2</v>
      </c>
      <c r="C122" s="219">
        <v>-3.0055972588445001E-2</v>
      </c>
      <c r="D122" s="63">
        <f t="shared" si="12"/>
        <v>1675</v>
      </c>
      <c r="E122" s="215">
        <f t="shared" si="13"/>
        <v>1433.5</v>
      </c>
      <c r="F122" s="104">
        <f t="shared" si="14"/>
        <v>0.4418876797617125</v>
      </c>
      <c r="G122" s="52">
        <v>42874.155655989583</v>
      </c>
      <c r="H122" s="11">
        <v>-0.37980863286083949</v>
      </c>
      <c r="I122" s="221">
        <v>1.7744961346877349E-3</v>
      </c>
      <c r="J122" s="63">
        <f t="shared" si="15"/>
        <v>409</v>
      </c>
      <c r="K122" s="215">
        <f t="shared" si="16"/>
        <v>381.5</v>
      </c>
      <c r="L122" s="104">
        <f t="shared" si="17"/>
        <v>0.56075178757464683</v>
      </c>
      <c r="M122" s="52">
        <v>42874.511621846061</v>
      </c>
      <c r="N122" s="8">
        <v>-0.49511378437934406</v>
      </c>
      <c r="O122" s="224">
        <v>9.732113315470841E-3</v>
      </c>
      <c r="P122" s="63">
        <f t="shared" si="18"/>
        <v>66</v>
      </c>
      <c r="Q122" s="215">
        <f t="shared" si="19"/>
        <v>1052.5</v>
      </c>
      <c r="R122" s="104">
        <f t="shared" si="20"/>
        <v>0.3610924552312722</v>
      </c>
      <c r="S122" s="226">
        <v>42874.155080179393</v>
      </c>
      <c r="T122" s="227">
        <v>-0.4429218906303522</v>
      </c>
      <c r="U122" s="231">
        <v>1.7744961346877349E-3</v>
      </c>
      <c r="V122" s="63">
        <f t="shared" si="21"/>
        <v>104</v>
      </c>
      <c r="W122" s="215">
        <f t="shared" si="22"/>
        <v>106.5</v>
      </c>
      <c r="X122" s="228">
        <f t="shared" si="23"/>
        <v>0.43953967060478577</v>
      </c>
    </row>
    <row r="123" spans="1:24">
      <c r="A123" s="66">
        <v>42874.324138049764</v>
      </c>
      <c r="B123" s="6">
        <v>-8.5758152811872115E-2</v>
      </c>
      <c r="C123" s="219">
        <v>-6.9844058492361152E-2</v>
      </c>
      <c r="D123" s="63">
        <f t="shared" si="12"/>
        <v>1653</v>
      </c>
      <c r="E123" s="215">
        <f t="shared" si="13"/>
        <v>98</v>
      </c>
      <c r="F123" s="104">
        <f t="shared" si="14"/>
        <v>0.48696102419437798</v>
      </c>
      <c r="G123" s="52">
        <v>42874.155771151622</v>
      </c>
      <c r="H123" s="11">
        <v>-0.46590651076938849</v>
      </c>
      <c r="I123" s="221">
        <v>-3.0055972588445001E-2</v>
      </c>
      <c r="J123" s="63">
        <f t="shared" si="15"/>
        <v>259</v>
      </c>
      <c r="K123" s="215">
        <f t="shared" si="16"/>
        <v>282</v>
      </c>
      <c r="L123" s="104">
        <f t="shared" si="17"/>
        <v>3.2373236489837129E-2</v>
      </c>
      <c r="M123" s="52">
        <v>42874.511737008099</v>
      </c>
      <c r="N123" s="8">
        <v>-0.50022066260520037</v>
      </c>
      <c r="O123" s="224">
        <v>-4.199239835961982E-2</v>
      </c>
      <c r="P123" s="63">
        <f t="shared" si="18"/>
        <v>38</v>
      </c>
      <c r="Q123" s="215">
        <f t="shared" si="19"/>
        <v>602</v>
      </c>
      <c r="R123" s="104">
        <f t="shared" si="20"/>
        <v>0.49497280766094615</v>
      </c>
      <c r="S123" s="226">
        <v>42874.155195341431</v>
      </c>
      <c r="T123" s="227">
        <v>-0.45543633356715946</v>
      </c>
      <c r="U123" s="231">
        <v>-1.8119546817270186E-2</v>
      </c>
      <c r="V123" s="63">
        <f t="shared" si="21"/>
        <v>92</v>
      </c>
      <c r="W123" s="215">
        <f t="shared" si="22"/>
        <v>76</v>
      </c>
      <c r="X123" s="228">
        <f t="shared" si="23"/>
        <v>0.43533323265930968</v>
      </c>
    </row>
    <row r="124" spans="1:24">
      <c r="A124" s="66">
        <v>42874.324253211802</v>
      </c>
      <c r="B124" s="6">
        <v>-0.16589222085074828</v>
      </c>
      <c r="C124" s="219">
        <v>-5.790763272118634E-2</v>
      </c>
      <c r="D124" s="63">
        <f t="shared" si="12"/>
        <v>1617</v>
      </c>
      <c r="E124" s="215">
        <f t="shared" si="13"/>
        <v>416</v>
      </c>
      <c r="F124" s="104">
        <f t="shared" si="14"/>
        <v>0.20521381637116939</v>
      </c>
      <c r="G124" s="52">
        <v>42874.15588631366</v>
      </c>
      <c r="H124" s="11">
        <v>-0.4935478575587125</v>
      </c>
      <c r="I124" s="221">
        <v>-2.2098355407661897E-2</v>
      </c>
      <c r="J124" s="63">
        <f t="shared" si="15"/>
        <v>69</v>
      </c>
      <c r="K124" s="215">
        <f t="shared" si="16"/>
        <v>316.5</v>
      </c>
      <c r="L124" s="104">
        <f t="shared" si="17"/>
        <v>-0.39473877210071256</v>
      </c>
      <c r="M124" s="52">
        <v>42874.511852170137</v>
      </c>
      <c r="N124" s="8">
        <v>-0.46733449819315759</v>
      </c>
      <c r="O124" s="224">
        <v>-3.8013589769228265E-2</v>
      </c>
      <c r="P124" s="63">
        <f t="shared" si="18"/>
        <v>344</v>
      </c>
      <c r="Q124" s="215">
        <f t="shared" si="19"/>
        <v>697.5</v>
      </c>
      <c r="R124" s="104">
        <f t="shared" si="20"/>
        <v>9.7265961753533331E-2</v>
      </c>
      <c r="S124" s="226">
        <v>42874.155310503469</v>
      </c>
      <c r="T124" s="227">
        <v>-0.42919257362233015</v>
      </c>
      <c r="U124" s="231">
        <v>-5.3928824130794632E-2</v>
      </c>
      <c r="V124" s="63">
        <f t="shared" si="21"/>
        <v>111</v>
      </c>
      <c r="W124" s="215">
        <f t="shared" si="22"/>
        <v>13.5</v>
      </c>
      <c r="X124" s="228">
        <f t="shared" si="23"/>
        <v>0.53376416301269802</v>
      </c>
    </row>
    <row r="125" spans="1:24">
      <c r="A125" s="66">
        <v>42874.32436837384</v>
      </c>
      <c r="B125" s="6">
        <v>4.945403119178865E-2</v>
      </c>
      <c r="C125" s="219">
        <v>-6.1886441311577896E-2</v>
      </c>
      <c r="D125" s="63">
        <f t="shared" si="12"/>
        <v>1701</v>
      </c>
      <c r="E125" s="215">
        <f t="shared" si="13"/>
        <v>266.5</v>
      </c>
      <c r="F125" s="104">
        <f t="shared" si="14"/>
        <v>0.1343930874975704</v>
      </c>
      <c r="G125" s="52">
        <v>42874.156001475698</v>
      </c>
      <c r="H125" s="11">
        <v>-0.49147800069282493</v>
      </c>
      <c r="I125" s="221">
        <v>-1.414073822687879E-2</v>
      </c>
      <c r="J125" s="63">
        <f t="shared" si="15"/>
        <v>84</v>
      </c>
      <c r="K125" s="215">
        <f t="shared" si="16"/>
        <v>347.5</v>
      </c>
      <c r="L125" s="104">
        <f t="shared" si="17"/>
        <v>-0.61455022045351837</v>
      </c>
      <c r="M125" s="52">
        <v>42874.511967332175</v>
      </c>
      <c r="N125" s="8">
        <v>-0.4909655115383833</v>
      </c>
      <c r="O125" s="224">
        <v>-5.3928824130794632E-2</v>
      </c>
      <c r="P125" s="63">
        <f t="shared" si="18"/>
        <v>102</v>
      </c>
      <c r="Q125" s="215">
        <f t="shared" si="19"/>
        <v>215</v>
      </c>
      <c r="R125" s="104">
        <f t="shared" si="20"/>
        <v>-0.61003677421742653</v>
      </c>
      <c r="S125" s="226">
        <v>42874.155425665507</v>
      </c>
      <c r="T125" s="227">
        <v>-0.48205555526411115</v>
      </c>
      <c r="U125" s="231">
        <v>1.3710921905862551E-2</v>
      </c>
      <c r="V125" s="63">
        <f t="shared" si="21"/>
        <v>43</v>
      </c>
      <c r="W125" s="215">
        <f t="shared" si="22"/>
        <v>117</v>
      </c>
      <c r="X125" s="228">
        <f t="shared" si="23"/>
        <v>0.41946099071885112</v>
      </c>
    </row>
    <row r="126" spans="1:24">
      <c r="A126" s="66">
        <v>42874.324483535878</v>
      </c>
      <c r="B126" s="6">
        <v>-0.28118563497142063</v>
      </c>
      <c r="C126" s="219">
        <v>1.7744961346877349E-3</v>
      </c>
      <c r="D126" s="63">
        <f t="shared" si="12"/>
        <v>1558</v>
      </c>
      <c r="E126" s="215">
        <f t="shared" si="13"/>
        <v>1699</v>
      </c>
      <c r="F126" s="104">
        <f t="shared" si="14"/>
        <v>-6.7434932282550569E-2</v>
      </c>
      <c r="G126" s="52">
        <v>42874.156116637736</v>
      </c>
      <c r="H126" s="11">
        <v>-0.47865173044589093</v>
      </c>
      <c r="I126" s="221">
        <v>-1.8119546817270186E-2</v>
      </c>
      <c r="J126" s="63">
        <f t="shared" si="15"/>
        <v>189</v>
      </c>
      <c r="K126" s="215">
        <f t="shared" si="16"/>
        <v>332.5</v>
      </c>
      <c r="L126" s="104">
        <f t="shared" si="17"/>
        <v>-0.57516723863185515</v>
      </c>
      <c r="M126" s="52">
        <v>42874.512082494213</v>
      </c>
      <c r="N126" s="8">
        <v>-0.39024661409584532</v>
      </c>
      <c r="O126" s="224">
        <v>-4.199239835961982E-2</v>
      </c>
      <c r="P126" s="63">
        <f t="shared" si="18"/>
        <v>824</v>
      </c>
      <c r="Q126" s="215">
        <f t="shared" si="19"/>
        <v>602</v>
      </c>
      <c r="R126" s="104">
        <f t="shared" si="20"/>
        <v>0.54498155430055006</v>
      </c>
      <c r="S126" s="226">
        <v>42874.155540827545</v>
      </c>
      <c r="T126" s="227">
        <v>-0.44743060563551468</v>
      </c>
      <c r="U126" s="231">
        <v>-1.414073822687879E-2</v>
      </c>
      <c r="V126" s="63">
        <f t="shared" si="21"/>
        <v>100</v>
      </c>
      <c r="W126" s="215">
        <f t="shared" si="22"/>
        <v>86</v>
      </c>
      <c r="X126" s="228">
        <f t="shared" si="23"/>
        <v>0.83978683392428577</v>
      </c>
    </row>
    <row r="127" spans="1:24">
      <c r="A127" s="66">
        <v>42874.324598697916</v>
      </c>
      <c r="B127" s="6">
        <v>-0.17873755770299354</v>
      </c>
      <c r="C127" s="219">
        <v>-6.1886441311577896E-2</v>
      </c>
      <c r="D127" s="63">
        <f t="shared" si="12"/>
        <v>1613</v>
      </c>
      <c r="E127" s="215">
        <f t="shared" si="13"/>
        <v>266.5</v>
      </c>
      <c r="F127" s="104">
        <f t="shared" si="14"/>
        <v>0.10340035704619269</v>
      </c>
      <c r="G127" s="52">
        <v>42874.156231799774</v>
      </c>
      <c r="H127" s="11">
        <v>-0.45317649122572085</v>
      </c>
      <c r="I127" s="221">
        <v>-3.0055972588445001E-2</v>
      </c>
      <c r="J127" s="63">
        <f t="shared" si="15"/>
        <v>309</v>
      </c>
      <c r="K127" s="215">
        <f t="shared" si="16"/>
        <v>282</v>
      </c>
      <c r="L127" s="104">
        <f t="shared" si="17"/>
        <v>-0.84918275539250698</v>
      </c>
      <c r="M127" s="52">
        <v>42874.512197656251</v>
      </c>
      <c r="N127" s="8">
        <v>-0.46358243778901409</v>
      </c>
      <c r="O127" s="224">
        <v>-5.790763272118634E-2</v>
      </c>
      <c r="P127" s="63">
        <f t="shared" si="18"/>
        <v>372</v>
      </c>
      <c r="Q127" s="215">
        <f t="shared" si="19"/>
        <v>106.5</v>
      </c>
      <c r="R127" s="104">
        <f t="shared" si="20"/>
        <v>0.54850314433484404</v>
      </c>
      <c r="S127" s="226">
        <v>42874.155655989583</v>
      </c>
      <c r="T127" s="227">
        <v>-0.37980863286083949</v>
      </c>
      <c r="U127" s="231">
        <v>1.7744961346877349E-3</v>
      </c>
      <c r="V127" s="63">
        <f t="shared" si="21"/>
        <v>130</v>
      </c>
      <c r="W127" s="215">
        <f t="shared" si="22"/>
        <v>106.5</v>
      </c>
      <c r="X127" s="228">
        <f t="shared" si="23"/>
        <v>0.55613560920170879</v>
      </c>
    </row>
    <row r="128" spans="1:24">
      <c r="A128" s="66">
        <v>42874.324713859954</v>
      </c>
      <c r="B128" s="6">
        <v>-0.24127601552106373</v>
      </c>
      <c r="C128" s="219">
        <v>-5.790763272118634E-2</v>
      </c>
      <c r="D128" s="63">
        <f t="shared" si="12"/>
        <v>1583</v>
      </c>
      <c r="E128" s="215">
        <f t="shared" si="13"/>
        <v>416</v>
      </c>
      <c r="F128" s="104">
        <f t="shared" si="14"/>
        <v>-0.50970012072035253</v>
      </c>
      <c r="G128" s="52">
        <v>42874.156346961812</v>
      </c>
      <c r="H128" s="11">
        <v>-0.49061479999147561</v>
      </c>
      <c r="I128" s="221">
        <v>-1.414073822687879E-2</v>
      </c>
      <c r="J128" s="63">
        <f t="shared" si="15"/>
        <v>91</v>
      </c>
      <c r="K128" s="215">
        <f t="shared" si="16"/>
        <v>347.5</v>
      </c>
      <c r="L128" s="104">
        <f t="shared" si="17"/>
        <v>-0.72326881326012638</v>
      </c>
      <c r="M128" s="52">
        <v>42874.51231281829</v>
      </c>
      <c r="N128" s="8">
        <v>-0.41090571334523446</v>
      </c>
      <c r="O128" s="224">
        <v>-6.1886441311577896E-2</v>
      </c>
      <c r="P128" s="63">
        <f t="shared" si="18"/>
        <v>728</v>
      </c>
      <c r="Q128" s="215">
        <f t="shared" si="19"/>
        <v>35.5</v>
      </c>
      <c r="R128" s="104">
        <f t="shared" si="20"/>
        <v>0.44385978578831176</v>
      </c>
      <c r="S128" s="226">
        <v>42874.155771151622</v>
      </c>
      <c r="T128" s="227">
        <v>-0.46590651076938849</v>
      </c>
      <c r="U128" s="231">
        <v>-3.0055972588445001E-2</v>
      </c>
      <c r="V128" s="63">
        <f t="shared" si="21"/>
        <v>74</v>
      </c>
      <c r="W128" s="215">
        <f t="shared" si="22"/>
        <v>51.5</v>
      </c>
      <c r="X128" s="228">
        <f t="shared" si="23"/>
        <v>3.4259109287030305E-2</v>
      </c>
    </row>
    <row r="129" spans="1:24">
      <c r="A129" s="66">
        <v>42874.324829021993</v>
      </c>
      <c r="B129" s="6">
        <v>-4.87400533781608E-2</v>
      </c>
      <c r="C129" s="219">
        <v>-5.790763272118634E-2</v>
      </c>
      <c r="D129" s="63">
        <f t="shared" si="12"/>
        <v>1674</v>
      </c>
      <c r="E129" s="215">
        <f t="shared" si="13"/>
        <v>416</v>
      </c>
      <c r="F129" s="104">
        <f t="shared" si="14"/>
        <v>-0.44282405638286809</v>
      </c>
      <c r="G129" s="52">
        <v>42874.156462123836</v>
      </c>
      <c r="H129" s="11">
        <v>-0.48906886574526781</v>
      </c>
      <c r="I129" s="221">
        <v>-1.016192963648708E-2</v>
      </c>
      <c r="J129" s="63">
        <f t="shared" si="15"/>
        <v>103</v>
      </c>
      <c r="K129" s="215">
        <f t="shared" si="16"/>
        <v>357.5</v>
      </c>
      <c r="L129" s="104">
        <f t="shared" si="17"/>
        <v>0.25947688771831579</v>
      </c>
      <c r="M129" s="52">
        <v>42874.512427980328</v>
      </c>
      <c r="N129" s="8">
        <v>-0.47294680787545512</v>
      </c>
      <c r="O129" s="224">
        <v>-5.3928824130794632E-2</v>
      </c>
      <c r="P129" s="63">
        <f t="shared" si="18"/>
        <v>293</v>
      </c>
      <c r="Q129" s="215">
        <f t="shared" si="19"/>
        <v>215</v>
      </c>
      <c r="R129" s="104">
        <f t="shared" si="20"/>
        <v>0.63254971108087676</v>
      </c>
      <c r="S129" s="226">
        <v>42874.15588631366</v>
      </c>
      <c r="T129" s="227">
        <v>-0.4935478575587125</v>
      </c>
      <c r="U129" s="231">
        <v>-2.2098355407661897E-2</v>
      </c>
      <c r="V129" s="63">
        <f t="shared" si="21"/>
        <v>21</v>
      </c>
      <c r="W129" s="215">
        <f t="shared" si="22"/>
        <v>66.5</v>
      </c>
      <c r="X129" s="228">
        <f t="shared" si="23"/>
        <v>-0.39206125522282398</v>
      </c>
    </row>
    <row r="130" spans="1:24">
      <c r="A130" s="66">
        <v>42874.324944184031</v>
      </c>
      <c r="B130" s="6">
        <v>-0.24437421615188712</v>
      </c>
      <c r="C130" s="219">
        <v>-2.6077163998053605E-2</v>
      </c>
      <c r="D130" s="63">
        <f t="shared" si="12"/>
        <v>1582</v>
      </c>
      <c r="E130" s="215">
        <f t="shared" si="13"/>
        <v>1494.5</v>
      </c>
      <c r="F130" s="104">
        <f t="shared" si="14"/>
        <v>-0.45706133909588942</v>
      </c>
      <c r="G130" s="52">
        <v>42874.156577285874</v>
      </c>
      <c r="H130" s="11">
        <v>-0.48894146062858707</v>
      </c>
      <c r="I130" s="221">
        <v>-1.8119546817270186E-2</v>
      </c>
      <c r="J130" s="63">
        <f t="shared" si="15"/>
        <v>104</v>
      </c>
      <c r="K130" s="215">
        <f t="shared" si="16"/>
        <v>332.5</v>
      </c>
      <c r="L130" s="104">
        <f t="shared" si="17"/>
        <v>0.42786223848792371</v>
      </c>
      <c r="M130" s="52">
        <v>42874.512543142366</v>
      </c>
      <c r="N130" s="8">
        <v>-0.49486976191524251</v>
      </c>
      <c r="O130" s="224">
        <v>2.5647347677037365E-2</v>
      </c>
      <c r="P130" s="63">
        <f t="shared" si="18"/>
        <v>67</v>
      </c>
      <c r="Q130" s="215">
        <f t="shared" si="19"/>
        <v>1063.5</v>
      </c>
      <c r="R130" s="104">
        <f t="shared" si="20"/>
        <v>0.66196435085290473</v>
      </c>
      <c r="S130" s="226">
        <v>42874.156001475698</v>
      </c>
      <c r="T130" s="227">
        <v>-0.49147800069282493</v>
      </c>
      <c r="U130" s="231">
        <v>-1.414073822687879E-2</v>
      </c>
      <c r="V130" s="63">
        <f t="shared" si="21"/>
        <v>27</v>
      </c>
      <c r="W130" s="215">
        <f t="shared" si="22"/>
        <v>86</v>
      </c>
      <c r="X130" s="228">
        <f t="shared" si="23"/>
        <v>-0.65053072123178368</v>
      </c>
    </row>
    <row r="131" spans="1:24">
      <c r="A131" s="66">
        <v>42874.325059346069</v>
      </c>
      <c r="B131" s="6">
        <v>-8.0465995871902063E-2</v>
      </c>
      <c r="C131" s="219">
        <v>-6.1886441311577896E-2</v>
      </c>
      <c r="D131" s="63">
        <f t="shared" si="12"/>
        <v>1657</v>
      </c>
      <c r="E131" s="215">
        <f t="shared" si="13"/>
        <v>266.5</v>
      </c>
      <c r="F131" s="104">
        <f t="shared" si="14"/>
        <v>-0.78555598519269942</v>
      </c>
      <c r="G131" s="52">
        <v>42874.156692447912</v>
      </c>
      <c r="H131" s="11">
        <v>-0.42513508459164551</v>
      </c>
      <c r="I131" s="221">
        <v>-2.6077163998053605E-2</v>
      </c>
      <c r="J131" s="63">
        <f t="shared" si="15"/>
        <v>367</v>
      </c>
      <c r="K131" s="215">
        <f t="shared" si="16"/>
        <v>302.5</v>
      </c>
      <c r="L131" s="104">
        <f t="shared" si="17"/>
        <v>0.18432745974557938</v>
      </c>
      <c r="M131" s="52">
        <v>42874.512658304404</v>
      </c>
      <c r="N131" s="8">
        <v>-0.50276335461928556</v>
      </c>
      <c r="O131" s="224">
        <v>-2.6077163998053605E-2</v>
      </c>
      <c r="P131" s="63">
        <f t="shared" si="18"/>
        <v>15</v>
      </c>
      <c r="Q131" s="215">
        <f t="shared" si="19"/>
        <v>879.5</v>
      </c>
      <c r="R131" s="104">
        <f t="shared" si="20"/>
        <v>0.14171322967623406</v>
      </c>
      <c r="S131" s="226">
        <v>42874.156116637736</v>
      </c>
      <c r="T131" s="227">
        <v>-0.47865173044589093</v>
      </c>
      <c r="U131" s="231">
        <v>-1.8119546817270186E-2</v>
      </c>
      <c r="V131" s="63">
        <f t="shared" si="21"/>
        <v>53</v>
      </c>
      <c r="W131" s="215">
        <f t="shared" si="22"/>
        <v>76</v>
      </c>
      <c r="X131" s="228">
        <f t="shared" si="23"/>
        <v>-0.6147864081627411</v>
      </c>
    </row>
    <row r="132" spans="1:24">
      <c r="A132" s="66">
        <v>42874.325174508107</v>
      </c>
      <c r="B132" s="6">
        <v>-0.37081076075784258</v>
      </c>
      <c r="C132" s="219">
        <v>-1.016192963648708E-2</v>
      </c>
      <c r="D132" s="63">
        <f t="shared" si="12"/>
        <v>1457</v>
      </c>
      <c r="E132" s="215">
        <f t="shared" si="13"/>
        <v>1650</v>
      </c>
      <c r="F132" s="104">
        <f t="shared" si="14"/>
        <v>-0.69568915547787191</v>
      </c>
      <c r="G132" s="52">
        <v>42874.15680760995</v>
      </c>
      <c r="H132" s="11">
        <v>-0.46202497435001499</v>
      </c>
      <c r="I132" s="221">
        <v>-1.016192963648708E-2</v>
      </c>
      <c r="J132" s="63">
        <f t="shared" si="15"/>
        <v>279</v>
      </c>
      <c r="K132" s="215">
        <f t="shared" si="16"/>
        <v>357.5</v>
      </c>
      <c r="L132" s="104">
        <f t="shared" si="17"/>
        <v>0.26821504100499943</v>
      </c>
      <c r="M132" s="52">
        <v>42874.512773466442</v>
      </c>
      <c r="N132" s="8">
        <v>-0.49644271423092895</v>
      </c>
      <c r="O132" s="224">
        <v>-4.9950015540403084E-2</v>
      </c>
      <c r="P132" s="63">
        <f t="shared" si="18"/>
        <v>58</v>
      </c>
      <c r="Q132" s="215">
        <f t="shared" si="19"/>
        <v>342</v>
      </c>
      <c r="R132" s="104">
        <f t="shared" si="20"/>
        <v>9.006822456512116E-2</v>
      </c>
      <c r="S132" s="226">
        <v>42874.156231799774</v>
      </c>
      <c r="T132" s="227">
        <v>-0.45317649122572085</v>
      </c>
      <c r="U132" s="231">
        <v>-3.0055972588445001E-2</v>
      </c>
      <c r="V132" s="63">
        <f t="shared" si="21"/>
        <v>96</v>
      </c>
      <c r="W132" s="215">
        <f t="shared" si="22"/>
        <v>51.5</v>
      </c>
      <c r="X132" s="228">
        <f t="shared" si="23"/>
        <v>-0.80963738157581611</v>
      </c>
    </row>
    <row r="133" spans="1:24">
      <c r="A133" s="66">
        <v>42874.325289670145</v>
      </c>
      <c r="B133" s="6">
        <v>1.1216692944572306</v>
      </c>
      <c r="C133" s="219">
        <v>-5.790763272118634E-2</v>
      </c>
      <c r="D133" s="63">
        <f t="shared" si="12"/>
        <v>1801</v>
      </c>
      <c r="E133" s="215">
        <f t="shared" si="13"/>
        <v>416</v>
      </c>
      <c r="F133" s="104">
        <f t="shared" si="14"/>
        <v>-0.20676144251750575</v>
      </c>
      <c r="G133" s="52">
        <v>42874.156922771988</v>
      </c>
      <c r="H133" s="11">
        <v>-0.48604674135956533</v>
      </c>
      <c r="I133" s="221">
        <v>-4.199239835961982E-2</v>
      </c>
      <c r="J133" s="63">
        <f t="shared" si="15"/>
        <v>122</v>
      </c>
      <c r="K133" s="215">
        <f t="shared" si="16"/>
        <v>205</v>
      </c>
      <c r="L133" s="104">
        <f t="shared" si="17"/>
        <v>0.64288558225920478</v>
      </c>
      <c r="M133" s="52">
        <v>42874.512888628466</v>
      </c>
      <c r="N133" s="8">
        <v>-0.47692211787739419</v>
      </c>
      <c r="O133" s="224">
        <v>-3.0055972588445001E-2</v>
      </c>
      <c r="P133" s="63">
        <f t="shared" si="18"/>
        <v>256</v>
      </c>
      <c r="Q133" s="215">
        <f t="shared" si="19"/>
        <v>823.5</v>
      </c>
      <c r="R133" s="104">
        <f t="shared" si="20"/>
        <v>-3.9767130329314795E-2</v>
      </c>
      <c r="S133" s="226">
        <v>42874.156346961812</v>
      </c>
      <c r="T133" s="227">
        <v>-0.49061479999147561</v>
      </c>
      <c r="U133" s="231">
        <v>-1.414073822687879E-2</v>
      </c>
      <c r="V133" s="63">
        <f t="shared" si="21"/>
        <v>28</v>
      </c>
      <c r="W133" s="215">
        <f t="shared" si="22"/>
        <v>86</v>
      </c>
      <c r="X133" s="228">
        <f t="shared" si="23"/>
        <v>-0.68107492368179268</v>
      </c>
    </row>
    <row r="134" spans="1:24">
      <c r="A134" s="66">
        <v>42874.325404832169</v>
      </c>
      <c r="B134" s="6">
        <v>0.40279794195643481</v>
      </c>
      <c r="C134" s="219">
        <v>-7.3822867082752708E-2</v>
      </c>
      <c r="D134" s="63">
        <f t="shared" si="12"/>
        <v>1764</v>
      </c>
      <c r="E134" s="215">
        <f t="shared" si="13"/>
        <v>51.5</v>
      </c>
      <c r="F134" s="104">
        <f t="shared" si="14"/>
        <v>0.1898870097167836</v>
      </c>
      <c r="G134" s="52">
        <v>42874.157037934026</v>
      </c>
      <c r="H134" s="11">
        <v>-0.48869660760019112</v>
      </c>
      <c r="I134" s="221">
        <v>-1.8119546817270186E-2</v>
      </c>
      <c r="J134" s="63">
        <f t="shared" si="15"/>
        <v>107</v>
      </c>
      <c r="K134" s="215">
        <f t="shared" si="16"/>
        <v>332.5</v>
      </c>
      <c r="L134" s="104">
        <f t="shared" si="17"/>
        <v>0.80978648119397256</v>
      </c>
      <c r="M134" s="52">
        <v>42874.513003790504</v>
      </c>
      <c r="N134" s="8">
        <v>-0.47904831090014333</v>
      </c>
      <c r="O134" s="224">
        <v>-4.5971206950011528E-2</v>
      </c>
      <c r="P134" s="63">
        <f t="shared" si="18"/>
        <v>232</v>
      </c>
      <c r="Q134" s="215">
        <f t="shared" si="19"/>
        <v>478.5</v>
      </c>
      <c r="R134" s="104">
        <f t="shared" si="20"/>
        <v>0.10855886842917287</v>
      </c>
      <c r="S134" s="226">
        <v>42874.156462123836</v>
      </c>
      <c r="T134" s="227">
        <v>-0.48906886574526781</v>
      </c>
      <c r="U134" s="231">
        <v>-1.016192963648708E-2</v>
      </c>
      <c r="V134" s="63">
        <f t="shared" si="21"/>
        <v>32</v>
      </c>
      <c r="W134" s="215">
        <f t="shared" si="22"/>
        <v>92.5</v>
      </c>
      <c r="X134" s="228">
        <f t="shared" si="23"/>
        <v>0.16205803356998005</v>
      </c>
    </row>
    <row r="135" spans="1:24">
      <c r="A135" s="66">
        <v>42874.325519994207</v>
      </c>
      <c r="B135" s="6">
        <v>-0.19337622220481879</v>
      </c>
      <c r="C135" s="219">
        <v>-7.3822867082752708E-2</v>
      </c>
      <c r="D135" s="63">
        <f t="shared" si="12"/>
        <v>1606</v>
      </c>
      <c r="E135" s="215">
        <f t="shared" si="13"/>
        <v>51.5</v>
      </c>
      <c r="F135" s="104">
        <f t="shared" si="14"/>
        <v>0.32802429569943881</v>
      </c>
      <c r="G135" s="52">
        <v>42874.157153096065</v>
      </c>
      <c r="H135" s="11">
        <v>-0.47363825662116976</v>
      </c>
      <c r="I135" s="221">
        <v>-4.5971206950011528E-2</v>
      </c>
      <c r="J135" s="63">
        <f t="shared" si="15"/>
        <v>221</v>
      </c>
      <c r="K135" s="215">
        <f t="shared" si="16"/>
        <v>175</v>
      </c>
      <c r="L135" s="104">
        <f t="shared" si="17"/>
        <v>0.91713394144737315</v>
      </c>
      <c r="M135" s="52">
        <v>42874.513118952542</v>
      </c>
      <c r="N135" s="8">
        <v>-0.44658349276688031</v>
      </c>
      <c r="O135" s="224">
        <v>-4.5971206950011528E-2</v>
      </c>
      <c r="P135" s="63">
        <f t="shared" si="18"/>
        <v>509</v>
      </c>
      <c r="Q135" s="215">
        <f t="shared" si="19"/>
        <v>478.5</v>
      </c>
      <c r="R135" s="104">
        <f t="shared" si="20"/>
        <v>7.3587980443188414E-2</v>
      </c>
      <c r="S135" s="226">
        <v>42874.156577285874</v>
      </c>
      <c r="T135" s="227">
        <v>-0.48894146062858707</v>
      </c>
      <c r="U135" s="231">
        <v>-1.8119546817270186E-2</v>
      </c>
      <c r="V135" s="63">
        <f t="shared" si="21"/>
        <v>33</v>
      </c>
      <c r="W135" s="215">
        <f t="shared" si="22"/>
        <v>76</v>
      </c>
      <c r="X135" s="228">
        <f t="shared" si="23"/>
        <v>0.28953510971151575</v>
      </c>
    </row>
    <row r="136" spans="1:24">
      <c r="A136" s="66">
        <v>42874.325635156245</v>
      </c>
      <c r="B136" s="6">
        <v>-0.36889817559415078</v>
      </c>
      <c r="C136" s="219">
        <v>-2.6077163998053605E-2</v>
      </c>
      <c r="D136" s="63">
        <f t="shared" si="12"/>
        <v>1460</v>
      </c>
      <c r="E136" s="215">
        <f t="shared" si="13"/>
        <v>1494.5</v>
      </c>
      <c r="F136" s="104">
        <f t="shared" si="14"/>
        <v>0.61782251488387452</v>
      </c>
      <c r="G136" s="52">
        <v>42874.157268258103</v>
      </c>
      <c r="H136" s="11">
        <v>-0.48037230448668372</v>
      </c>
      <c r="I136" s="221">
        <v>-2.2098355407661897E-2</v>
      </c>
      <c r="J136" s="63">
        <f t="shared" si="15"/>
        <v>179</v>
      </c>
      <c r="K136" s="215">
        <f t="shared" si="16"/>
        <v>316.5</v>
      </c>
      <c r="L136" s="104">
        <f t="shared" si="17"/>
        <v>0.66740163126107477</v>
      </c>
      <c r="M136" s="52">
        <v>42874.51323411458</v>
      </c>
      <c r="N136" s="8">
        <v>-0.48821881151330548</v>
      </c>
      <c r="O136" s="224">
        <v>-3.0055972588445001E-2</v>
      </c>
      <c r="P136" s="63">
        <f t="shared" si="18"/>
        <v>136</v>
      </c>
      <c r="Q136" s="215">
        <f t="shared" si="19"/>
        <v>823.5</v>
      </c>
      <c r="R136" s="104">
        <f t="shared" si="20"/>
        <v>-0.22172576108803421</v>
      </c>
      <c r="S136" s="226">
        <v>42874.156692447912</v>
      </c>
      <c r="T136" s="227">
        <v>-0.42513508459164551</v>
      </c>
      <c r="U136" s="231">
        <v>-2.6077163998053605E-2</v>
      </c>
      <c r="V136" s="63">
        <f t="shared" si="21"/>
        <v>113</v>
      </c>
      <c r="W136" s="215">
        <f t="shared" si="22"/>
        <v>59.5</v>
      </c>
      <c r="X136" s="228">
        <f t="shared" si="23"/>
        <v>0.10869248980685889</v>
      </c>
    </row>
    <row r="137" spans="1:24">
      <c r="A137" s="66">
        <v>42874.325750318283</v>
      </c>
      <c r="B137" s="6">
        <v>-0.40194515413902149</v>
      </c>
      <c r="C137" s="219">
        <v>-6.1886441311577896E-2</v>
      </c>
      <c r="D137" s="63">
        <f t="shared" si="12"/>
        <v>1378</v>
      </c>
      <c r="E137" s="215">
        <f t="shared" si="13"/>
        <v>266.5</v>
      </c>
      <c r="F137" s="104">
        <f t="shared" si="14"/>
        <v>0.55183395373066058</v>
      </c>
      <c r="G137" s="52">
        <v>42874.157383420141</v>
      </c>
      <c r="H137" s="11">
        <v>-0.49402754043607822</v>
      </c>
      <c r="I137" s="221">
        <v>-3.4034781178836709E-2</v>
      </c>
      <c r="J137" s="63">
        <f t="shared" si="15"/>
        <v>68</v>
      </c>
      <c r="K137" s="215">
        <f t="shared" si="16"/>
        <v>259</v>
      </c>
      <c r="L137" s="104">
        <f t="shared" si="17"/>
        <v>0.6698273701302383</v>
      </c>
      <c r="M137" s="52">
        <v>42874.513349276618</v>
      </c>
      <c r="N137" s="8">
        <v>-0.50154768569916663</v>
      </c>
      <c r="O137" s="224">
        <v>-3.0055972588445001E-2</v>
      </c>
      <c r="P137" s="63">
        <f t="shared" si="18"/>
        <v>26</v>
      </c>
      <c r="Q137" s="215">
        <f t="shared" si="19"/>
        <v>823.5</v>
      </c>
      <c r="R137" s="104">
        <f t="shared" si="20"/>
        <v>2.0798486082763405E-2</v>
      </c>
      <c r="S137" s="226">
        <v>42874.15680760995</v>
      </c>
      <c r="T137" s="227">
        <v>-0.46202497435001499</v>
      </c>
      <c r="U137" s="231">
        <v>-1.016192963648708E-2</v>
      </c>
      <c r="V137" s="63">
        <f t="shared" si="21"/>
        <v>85</v>
      </c>
      <c r="W137" s="215">
        <f t="shared" si="22"/>
        <v>92.5</v>
      </c>
      <c r="X137" s="228">
        <f t="shared" si="23"/>
        <v>0.17600032480142086</v>
      </c>
    </row>
    <row r="138" spans="1:24">
      <c r="A138" s="66">
        <v>42874.325865480321</v>
      </c>
      <c r="B138" s="6">
        <v>-0.13726306638306202</v>
      </c>
      <c r="C138" s="219">
        <v>-6.5865249901969444E-2</v>
      </c>
      <c r="D138" s="63">
        <f t="shared" si="12"/>
        <v>1636</v>
      </c>
      <c r="E138" s="215">
        <f t="shared" si="13"/>
        <v>164.5</v>
      </c>
      <c r="F138" s="104">
        <f t="shared" si="14"/>
        <v>0.87835243755650794</v>
      </c>
      <c r="G138" s="52">
        <v>42874.157498582179</v>
      </c>
      <c r="H138" s="11">
        <v>-0.49479592055988519</v>
      </c>
      <c r="I138" s="221">
        <v>4.5541390628995287E-2</v>
      </c>
      <c r="J138" s="63">
        <f t="shared" si="15"/>
        <v>64</v>
      </c>
      <c r="K138" s="215">
        <f t="shared" si="16"/>
        <v>414.5</v>
      </c>
      <c r="L138" s="104">
        <f t="shared" si="17"/>
        <v>0.62238605540751768</v>
      </c>
      <c r="M138" s="52">
        <v>42874.513464438656</v>
      </c>
      <c r="N138" s="8">
        <v>-0.46931451105317779</v>
      </c>
      <c r="O138" s="224">
        <v>-4.9950015540403084E-2</v>
      </c>
      <c r="P138" s="63">
        <f t="shared" si="18"/>
        <v>323</v>
      </c>
      <c r="Q138" s="215">
        <f t="shared" si="19"/>
        <v>342</v>
      </c>
      <c r="R138" s="104">
        <f t="shared" si="20"/>
        <v>-0.3489700189812473</v>
      </c>
      <c r="S138" s="226">
        <v>42874.156922771988</v>
      </c>
      <c r="T138" s="227">
        <v>-0.48604674135956533</v>
      </c>
      <c r="U138" s="231">
        <v>-4.199239835961982E-2</v>
      </c>
      <c r="V138" s="63">
        <f t="shared" si="21"/>
        <v>37</v>
      </c>
      <c r="W138" s="215">
        <f t="shared" si="22"/>
        <v>32.5</v>
      </c>
      <c r="X138" s="228">
        <f t="shared" si="23"/>
        <v>0.52909382280395789</v>
      </c>
    </row>
    <row r="139" spans="1:24">
      <c r="A139" s="66">
        <v>42874.325980642359</v>
      </c>
      <c r="B139" s="6">
        <v>-0.13154420411711293</v>
      </c>
      <c r="C139" s="219">
        <v>-3.8013589769228265E-2</v>
      </c>
      <c r="D139" s="63">
        <f t="shared" si="12"/>
        <v>1640</v>
      </c>
      <c r="E139" s="215">
        <f t="shared" si="13"/>
        <v>1226.5</v>
      </c>
      <c r="F139" s="104">
        <f t="shared" si="14"/>
        <v>0.59517445366686439</v>
      </c>
      <c r="G139" s="52">
        <v>42874.157613744217</v>
      </c>
      <c r="H139" s="11">
        <v>-0.4750656304684216</v>
      </c>
      <c r="I139" s="221">
        <v>-3.8013589769228265E-2</v>
      </c>
      <c r="J139" s="63">
        <f t="shared" si="15"/>
        <v>213</v>
      </c>
      <c r="K139" s="215">
        <f t="shared" si="16"/>
        <v>234</v>
      </c>
      <c r="L139" s="104">
        <f t="shared" si="17"/>
        <v>0.44282543683433867</v>
      </c>
      <c r="M139" s="52">
        <v>42874.513579600694</v>
      </c>
      <c r="N139" s="8">
        <v>-0.4701537512651574</v>
      </c>
      <c r="O139" s="224">
        <v>-4.199239835961982E-2</v>
      </c>
      <c r="P139" s="63">
        <f t="shared" si="18"/>
        <v>316</v>
      </c>
      <c r="Q139" s="215">
        <f t="shared" si="19"/>
        <v>602</v>
      </c>
      <c r="R139" s="104">
        <f t="shared" si="20"/>
        <v>-9.2203743867554262E-3</v>
      </c>
      <c r="S139" s="226">
        <v>42874.157037934026</v>
      </c>
      <c r="T139" s="227">
        <v>-0.48869660760019112</v>
      </c>
      <c r="U139" s="231">
        <v>-1.8119546817270186E-2</v>
      </c>
      <c r="V139" s="63">
        <f t="shared" si="21"/>
        <v>35</v>
      </c>
      <c r="W139" s="215">
        <f t="shared" si="22"/>
        <v>76</v>
      </c>
      <c r="X139" s="228">
        <f t="shared" si="23"/>
        <v>0.80063687401702288</v>
      </c>
    </row>
    <row r="140" spans="1:24">
      <c r="A140" s="66">
        <v>42874.326095804397</v>
      </c>
      <c r="B140" s="6">
        <v>0.16562969630104549</v>
      </c>
      <c r="C140" s="219">
        <v>8.9308285123302841E-2</v>
      </c>
      <c r="D140" s="63">
        <f t="shared" si="12"/>
        <v>1730</v>
      </c>
      <c r="E140" s="215">
        <f t="shared" si="13"/>
        <v>1789.5</v>
      </c>
      <c r="F140" s="104">
        <f t="shared" si="14"/>
        <v>0.52397240802617284</v>
      </c>
      <c r="G140" s="52">
        <v>42874.157728906255</v>
      </c>
      <c r="H140" s="11">
        <v>-0.48364225549524087</v>
      </c>
      <c r="I140" s="221">
        <v>-1.8119546817270186E-2</v>
      </c>
      <c r="J140" s="63">
        <f t="shared" si="15"/>
        <v>147</v>
      </c>
      <c r="K140" s="215">
        <f t="shared" si="16"/>
        <v>332.5</v>
      </c>
      <c r="L140" s="104">
        <f t="shared" si="17"/>
        <v>-0.17311305857567283</v>
      </c>
      <c r="M140" s="52">
        <v>42874.513694762732</v>
      </c>
      <c r="N140" s="8">
        <v>-0.46398374382316288</v>
      </c>
      <c r="O140" s="224">
        <v>-2.2098355407661897E-2</v>
      </c>
      <c r="P140" s="63">
        <f t="shared" si="18"/>
        <v>370</v>
      </c>
      <c r="Q140" s="215">
        <f t="shared" si="19"/>
        <v>918.5</v>
      </c>
      <c r="R140" s="104">
        <f t="shared" si="20"/>
        <v>0.2150691018911122</v>
      </c>
      <c r="S140" s="226">
        <v>42874.157153096065</v>
      </c>
      <c r="T140" s="227">
        <v>-0.47363825662116976</v>
      </c>
      <c r="U140" s="231">
        <v>-4.5971206950011528E-2</v>
      </c>
      <c r="V140" s="63">
        <f t="shared" si="21"/>
        <v>63</v>
      </c>
      <c r="W140" s="215">
        <f t="shared" si="22"/>
        <v>27</v>
      </c>
      <c r="X140" s="228">
        <f t="shared" si="23"/>
        <v>0.88381501192081757</v>
      </c>
    </row>
    <row r="141" spans="1:24">
      <c r="A141" s="66">
        <v>42874.326210966436</v>
      </c>
      <c r="B141" s="6">
        <v>-8.9151583958645156E-2</v>
      </c>
      <c r="C141" s="219">
        <v>-1.414073822687879E-2</v>
      </c>
      <c r="D141" s="63">
        <f t="shared" si="12"/>
        <v>1652</v>
      </c>
      <c r="E141" s="215">
        <f t="shared" si="13"/>
        <v>1623.5</v>
      </c>
      <c r="F141" s="104">
        <f t="shared" si="14"/>
        <v>0.54315464602801122</v>
      </c>
      <c r="G141" s="52">
        <v>42874.157844068293</v>
      </c>
      <c r="H141" s="11">
        <v>-0.46880845067003468</v>
      </c>
      <c r="I141" s="221">
        <v>-1.414073822687879E-2</v>
      </c>
      <c r="J141" s="63">
        <f t="shared" si="15"/>
        <v>250</v>
      </c>
      <c r="K141" s="215">
        <f t="shared" si="16"/>
        <v>347.5</v>
      </c>
      <c r="L141" s="104">
        <f t="shared" si="17"/>
        <v>-0.6062135535906642</v>
      </c>
      <c r="M141" s="52">
        <v>42874.513809924771</v>
      </c>
      <c r="N141" s="8">
        <v>-0.49375268213323875</v>
      </c>
      <c r="O141" s="224">
        <v>-4.5971206950011528E-2</v>
      </c>
      <c r="P141" s="63">
        <f t="shared" si="18"/>
        <v>82</v>
      </c>
      <c r="Q141" s="215">
        <f t="shared" si="19"/>
        <v>478.5</v>
      </c>
      <c r="R141" s="104">
        <f t="shared" si="20"/>
        <v>0.63105808231740035</v>
      </c>
      <c r="S141" s="226">
        <v>42874.157268258103</v>
      </c>
      <c r="T141" s="227">
        <v>-0.48037230448668372</v>
      </c>
      <c r="U141" s="231">
        <v>-2.2098355407661897E-2</v>
      </c>
      <c r="V141" s="63">
        <f t="shared" si="21"/>
        <v>49</v>
      </c>
      <c r="W141" s="215">
        <f t="shared" si="22"/>
        <v>66.5</v>
      </c>
      <c r="X141" s="228">
        <f t="shared" si="23"/>
        <v>0.70268415653367422</v>
      </c>
    </row>
    <row r="142" spans="1:24">
      <c r="A142" s="66">
        <v>42874.326326128474</v>
      </c>
      <c r="B142" s="6">
        <v>-0.1565912339266006</v>
      </c>
      <c r="C142" s="219">
        <v>-4.5971206950011528E-2</v>
      </c>
      <c r="D142" s="63">
        <f t="shared" si="12"/>
        <v>1625</v>
      </c>
      <c r="E142" s="215">
        <f t="shared" si="13"/>
        <v>913</v>
      </c>
      <c r="F142" s="104">
        <f t="shared" si="14"/>
        <v>-2.2267786306966339E-2</v>
      </c>
      <c r="G142" s="52">
        <v>42874.157959230317</v>
      </c>
      <c r="H142" s="11">
        <v>-0.45908030050298154</v>
      </c>
      <c r="I142" s="221">
        <v>0.14899041397917692</v>
      </c>
      <c r="J142" s="63">
        <f t="shared" si="15"/>
        <v>288</v>
      </c>
      <c r="K142" s="215">
        <f t="shared" si="16"/>
        <v>432</v>
      </c>
      <c r="L142" s="104">
        <f t="shared" si="17"/>
        <v>4.8047212463840833E-2</v>
      </c>
      <c r="M142" s="52">
        <v>42874.513925086809</v>
      </c>
      <c r="N142" s="8">
        <v>-0.43409741599741297</v>
      </c>
      <c r="O142" s="224">
        <v>-4.5971206950011528E-2</v>
      </c>
      <c r="P142" s="63">
        <f t="shared" si="18"/>
        <v>585</v>
      </c>
      <c r="Q142" s="215">
        <f t="shared" si="19"/>
        <v>478.5</v>
      </c>
      <c r="R142" s="104">
        <f t="shared" si="20"/>
        <v>0.79941767306629419</v>
      </c>
      <c r="S142" s="226">
        <v>42874.157383420141</v>
      </c>
      <c r="T142" s="227">
        <v>-0.49402754043607822</v>
      </c>
      <c r="U142" s="231">
        <v>-3.4034781178836709E-2</v>
      </c>
      <c r="V142" s="63">
        <f t="shared" si="21"/>
        <v>20</v>
      </c>
      <c r="W142" s="215">
        <f t="shared" si="22"/>
        <v>44.5</v>
      </c>
      <c r="X142" s="228">
        <f t="shared" si="23"/>
        <v>0.70297282769003144</v>
      </c>
    </row>
    <row r="143" spans="1:24">
      <c r="A143" s="66">
        <v>42874.326441290512</v>
      </c>
      <c r="B143" s="6">
        <v>-0.46537367190674922</v>
      </c>
      <c r="C143" s="219">
        <v>-5.790763272118634E-2</v>
      </c>
      <c r="D143" s="63">
        <f t="shared" si="12"/>
        <v>943</v>
      </c>
      <c r="E143" s="215">
        <f t="shared" si="13"/>
        <v>416</v>
      </c>
      <c r="F143" s="104">
        <f t="shared" si="14"/>
        <v>-0.10269488744679899</v>
      </c>
      <c r="G143" s="52">
        <v>42874.158074392355</v>
      </c>
      <c r="H143" s="11">
        <v>-0.41215322010274857</v>
      </c>
      <c r="I143" s="221">
        <v>-1.8119546817270186E-2</v>
      </c>
      <c r="J143" s="63">
        <f t="shared" si="15"/>
        <v>384</v>
      </c>
      <c r="K143" s="215">
        <f t="shared" si="16"/>
        <v>332.5</v>
      </c>
      <c r="L143" s="104">
        <f t="shared" si="17"/>
        <v>0.91670762789036009</v>
      </c>
      <c r="M143" s="52">
        <v>42874.514040248847</v>
      </c>
      <c r="N143" s="8">
        <v>-0.47739696892851918</v>
      </c>
      <c r="O143" s="224">
        <v>-2.2043124557039745E-3</v>
      </c>
      <c r="P143" s="63">
        <f t="shared" si="18"/>
        <v>254</v>
      </c>
      <c r="Q143" s="215">
        <f t="shared" si="19"/>
        <v>1030</v>
      </c>
      <c r="R143" s="104">
        <f t="shared" si="20"/>
        <v>0.74339661123275813</v>
      </c>
      <c r="S143" s="226">
        <v>42874.157498582179</v>
      </c>
      <c r="T143" s="227">
        <v>-0.49479592055988519</v>
      </c>
      <c r="U143" s="231">
        <v>4.5541390628995287E-2</v>
      </c>
      <c r="V143" s="63">
        <f t="shared" si="21"/>
        <v>18</v>
      </c>
      <c r="W143" s="215">
        <f t="shared" si="22"/>
        <v>125.5</v>
      </c>
      <c r="X143" s="228">
        <f t="shared" si="23"/>
        <v>0.63414341753514336</v>
      </c>
    </row>
    <row r="144" spans="1:24">
      <c r="A144" s="66">
        <v>42874.32655645255</v>
      </c>
      <c r="B144" s="6">
        <v>-0.16476249985533756</v>
      </c>
      <c r="C144" s="219">
        <v>1.7744961346877349E-3</v>
      </c>
      <c r="D144" s="63">
        <f t="shared" si="12"/>
        <v>1619</v>
      </c>
      <c r="E144" s="215">
        <f t="shared" si="13"/>
        <v>1699</v>
      </c>
      <c r="F144" s="104">
        <f t="shared" si="14"/>
        <v>-0.18914094758860228</v>
      </c>
      <c r="G144" s="52">
        <v>42874.158189554393</v>
      </c>
      <c r="H144" s="11">
        <v>-0.48087583633644204</v>
      </c>
      <c r="I144" s="221">
        <v>-1.414073822687879E-2</v>
      </c>
      <c r="J144" s="63">
        <f t="shared" si="15"/>
        <v>173</v>
      </c>
      <c r="K144" s="215">
        <f t="shared" si="16"/>
        <v>347.5</v>
      </c>
      <c r="L144" s="104">
        <f t="shared" si="17"/>
        <v>0.81836652049059777</v>
      </c>
      <c r="M144" s="52">
        <v>42874.514155410885</v>
      </c>
      <c r="N144" s="8">
        <v>-0.43335983865518957</v>
      </c>
      <c r="O144" s="224">
        <v>-1.8119546817270186E-2</v>
      </c>
      <c r="P144" s="63">
        <f t="shared" si="18"/>
        <v>589</v>
      </c>
      <c r="Q144" s="215">
        <f t="shared" si="19"/>
        <v>953</v>
      </c>
      <c r="R144" s="104">
        <f t="shared" si="20"/>
        <v>0.41014428159858363</v>
      </c>
      <c r="S144" s="226">
        <v>42874.157613744217</v>
      </c>
      <c r="T144" s="227">
        <v>-0.4750656304684216</v>
      </c>
      <c r="U144" s="231">
        <v>-3.8013589769228265E-2</v>
      </c>
      <c r="V144" s="63">
        <f t="shared" si="21"/>
        <v>61</v>
      </c>
      <c r="W144" s="215">
        <f t="shared" si="22"/>
        <v>38.5</v>
      </c>
      <c r="X144" s="228">
        <f t="shared" si="23"/>
        <v>0.39647163381749778</v>
      </c>
    </row>
    <row r="145" spans="1:24">
      <c r="A145" s="66">
        <v>42874.326671614588</v>
      </c>
      <c r="B145" s="6">
        <v>-0.19741600065879747</v>
      </c>
      <c r="C145" s="219">
        <v>4.5541390628995287E-2</v>
      </c>
      <c r="D145" s="63">
        <f t="shared" si="12"/>
        <v>1599</v>
      </c>
      <c r="E145" s="215">
        <f t="shared" si="13"/>
        <v>1769</v>
      </c>
      <c r="F145" s="104">
        <f t="shared" si="14"/>
        <v>0.43314010628797039</v>
      </c>
      <c r="G145" s="52">
        <v>42874.158304716431</v>
      </c>
      <c r="H145" s="11">
        <v>-0.47982645654672984</v>
      </c>
      <c r="I145" s="221">
        <v>-1.8119546817270186E-2</v>
      </c>
      <c r="J145" s="63">
        <f t="shared" si="15"/>
        <v>180</v>
      </c>
      <c r="K145" s="215">
        <f t="shared" si="16"/>
        <v>332.5</v>
      </c>
      <c r="L145" s="104">
        <f t="shared" si="17"/>
        <v>0.71381258880982412</v>
      </c>
      <c r="M145" s="52">
        <v>42874.514270572923</v>
      </c>
      <c r="N145" s="8">
        <v>-0.49407408485671578</v>
      </c>
      <c r="O145" s="224">
        <v>-2.2098355407661897E-2</v>
      </c>
      <c r="P145" s="63">
        <f t="shared" si="18"/>
        <v>75</v>
      </c>
      <c r="Q145" s="215">
        <f t="shared" si="19"/>
        <v>918.5</v>
      </c>
      <c r="R145" s="104">
        <f t="shared" si="20"/>
        <v>0.17952957268842551</v>
      </c>
      <c r="S145" s="226">
        <v>42874.157728906255</v>
      </c>
      <c r="T145" s="227">
        <v>-0.48364225549524087</v>
      </c>
      <c r="U145" s="231">
        <v>-1.8119546817270186E-2</v>
      </c>
      <c r="V145" s="63">
        <f t="shared" si="21"/>
        <v>41</v>
      </c>
      <c r="W145" s="215">
        <f t="shared" si="22"/>
        <v>76</v>
      </c>
      <c r="X145" s="228">
        <f t="shared" si="23"/>
        <v>-0.15723903506453268</v>
      </c>
    </row>
    <row r="146" spans="1:24">
      <c r="A146" s="66">
        <v>42874.326786776626</v>
      </c>
      <c r="B146" s="6">
        <v>-0.33264565970666476</v>
      </c>
      <c r="C146" s="219">
        <v>-6.1886441311577896E-2</v>
      </c>
      <c r="D146" s="63">
        <f t="shared" si="12"/>
        <v>1512</v>
      </c>
      <c r="E146" s="215">
        <f t="shared" si="13"/>
        <v>266.5</v>
      </c>
      <c r="F146" s="104">
        <f t="shared" si="14"/>
        <v>0.35699344904700897</v>
      </c>
      <c r="G146" s="52">
        <v>42874.158419878469</v>
      </c>
      <c r="H146" s="11">
        <v>-0.46322672424132155</v>
      </c>
      <c r="I146" s="221">
        <v>-3.0055972588445001E-2</v>
      </c>
      <c r="J146" s="63">
        <f t="shared" si="15"/>
        <v>274</v>
      </c>
      <c r="K146" s="215">
        <f t="shared" si="16"/>
        <v>282</v>
      </c>
      <c r="L146" s="104">
        <f t="shared" si="17"/>
        <v>0.43089893341339941</v>
      </c>
      <c r="M146" s="52">
        <v>42874.514385734947</v>
      </c>
      <c r="N146" s="8">
        <v>-0.47890581558313816</v>
      </c>
      <c r="O146" s="224">
        <v>-5.790763272118634E-2</v>
      </c>
      <c r="P146" s="63">
        <f t="shared" si="18"/>
        <v>235</v>
      </c>
      <c r="Q146" s="215">
        <f t="shared" si="19"/>
        <v>106.5</v>
      </c>
      <c r="R146" s="104">
        <f t="shared" si="20"/>
        <v>-0.16694226588051259</v>
      </c>
      <c r="S146" s="226">
        <v>42874.157844068293</v>
      </c>
      <c r="T146" s="227">
        <v>-0.46880845067003468</v>
      </c>
      <c r="U146" s="231">
        <v>-1.414073822687879E-2</v>
      </c>
      <c r="V146" s="63">
        <f t="shared" si="21"/>
        <v>72</v>
      </c>
      <c r="W146" s="215">
        <f t="shared" si="22"/>
        <v>86</v>
      </c>
      <c r="X146" s="228">
        <f t="shared" si="23"/>
        <v>-0.59441025802350278</v>
      </c>
    </row>
    <row r="147" spans="1:24">
      <c r="A147" s="66">
        <v>42874.326901938664</v>
      </c>
      <c r="B147" s="6">
        <v>-0.45473559586502371</v>
      </c>
      <c r="C147" s="219">
        <v>-6.1886441311577896E-2</v>
      </c>
      <c r="D147" s="63">
        <f t="shared" si="12"/>
        <v>1060</v>
      </c>
      <c r="E147" s="215">
        <f t="shared" si="13"/>
        <v>266.5</v>
      </c>
      <c r="F147" s="104">
        <f t="shared" si="14"/>
        <v>0.68939940393087673</v>
      </c>
      <c r="G147" s="52">
        <v>42874.158535040508</v>
      </c>
      <c r="H147" s="11">
        <v>-0.47269816892758465</v>
      </c>
      <c r="I147" s="221">
        <v>-3.0055972588445001E-2</v>
      </c>
      <c r="J147" s="63">
        <f t="shared" si="15"/>
        <v>227</v>
      </c>
      <c r="K147" s="215">
        <f t="shared" si="16"/>
        <v>282</v>
      </c>
      <c r="L147" s="104">
        <f t="shared" si="17"/>
        <v>0.39125167053526999</v>
      </c>
      <c r="M147" s="52">
        <v>42874.514500896985</v>
      </c>
      <c r="N147" s="8">
        <v>-0.46618436273358987</v>
      </c>
      <c r="O147" s="224">
        <v>-4.9950015540403084E-2</v>
      </c>
      <c r="P147" s="63">
        <f t="shared" si="18"/>
        <v>356</v>
      </c>
      <c r="Q147" s="215">
        <f t="shared" si="19"/>
        <v>342</v>
      </c>
      <c r="R147" s="104">
        <f t="shared" si="20"/>
        <v>0.15542493016899722</v>
      </c>
      <c r="S147" s="226">
        <v>42874.157959230317</v>
      </c>
      <c r="T147" s="227">
        <v>-0.45908030050298154</v>
      </c>
      <c r="U147" s="231">
        <v>0.14899041397917692</v>
      </c>
      <c r="V147" s="63">
        <f t="shared" si="21"/>
        <v>88</v>
      </c>
      <c r="W147" s="215">
        <f t="shared" si="22"/>
        <v>137</v>
      </c>
      <c r="X147" s="228">
        <f t="shared" si="23"/>
        <v>1.1776768414305862E-2</v>
      </c>
    </row>
    <row r="148" spans="1:24">
      <c r="A148" s="66">
        <v>42874.327017100688</v>
      </c>
      <c r="B148" s="6">
        <v>-0.40913507954691403</v>
      </c>
      <c r="C148" s="219">
        <v>-1.016192963648708E-2</v>
      </c>
      <c r="D148" s="63">
        <f t="shared" si="12"/>
        <v>1355</v>
      </c>
      <c r="E148" s="215">
        <f t="shared" si="13"/>
        <v>1650</v>
      </c>
      <c r="F148" s="104">
        <f t="shared" si="14"/>
        <v>0.55501758506187149</v>
      </c>
      <c r="G148" s="52">
        <v>42874.158650202546</v>
      </c>
      <c r="H148" s="11">
        <v>-0.46327998348746013</v>
      </c>
      <c r="I148" s="221">
        <v>-2.2043124557039745E-3</v>
      </c>
      <c r="J148" s="63">
        <f t="shared" si="15"/>
        <v>273</v>
      </c>
      <c r="K148" s="215">
        <f t="shared" si="16"/>
        <v>374.5</v>
      </c>
      <c r="L148" s="104">
        <f t="shared" si="17"/>
        <v>0.80621901596899814</v>
      </c>
      <c r="M148" s="52">
        <v>42874.514616059023</v>
      </c>
      <c r="N148" s="8">
        <v>-0.44443742973932782</v>
      </c>
      <c r="O148" s="224">
        <v>-3.8013589769228265E-2</v>
      </c>
      <c r="P148" s="63">
        <f t="shared" si="18"/>
        <v>524</v>
      </c>
      <c r="Q148" s="215">
        <f t="shared" si="19"/>
        <v>697.5</v>
      </c>
      <c r="R148" s="104">
        <f t="shared" si="20"/>
        <v>0.64185832701728096</v>
      </c>
      <c r="S148" s="226">
        <v>42874.158074392355</v>
      </c>
      <c r="T148" s="227">
        <v>-0.41215322010274857</v>
      </c>
      <c r="U148" s="231">
        <v>-1.8119546817270186E-2</v>
      </c>
      <c r="V148" s="63">
        <f t="shared" si="21"/>
        <v>120</v>
      </c>
      <c r="W148" s="215">
        <f t="shared" si="22"/>
        <v>76</v>
      </c>
      <c r="X148" s="228">
        <f t="shared" si="23"/>
        <v>0.92290877860189513</v>
      </c>
    </row>
    <row r="149" spans="1:24">
      <c r="A149" s="66">
        <v>42874.327132262726</v>
      </c>
      <c r="B149" s="6">
        <v>-0.42267427201590002</v>
      </c>
      <c r="C149" s="219">
        <v>-4.199239835961982E-2</v>
      </c>
      <c r="D149" s="63">
        <f t="shared" si="12"/>
        <v>1297</v>
      </c>
      <c r="E149" s="215">
        <f t="shared" si="13"/>
        <v>1081.5</v>
      </c>
      <c r="F149" s="104">
        <f t="shared" si="14"/>
        <v>0.40812454436651441</v>
      </c>
      <c r="G149" s="52">
        <v>42874.158765364584</v>
      </c>
      <c r="H149" s="11">
        <v>-0.40215303768633648</v>
      </c>
      <c r="I149" s="221">
        <v>-3.8013589769228265E-2</v>
      </c>
      <c r="J149" s="63">
        <f t="shared" si="15"/>
        <v>397</v>
      </c>
      <c r="K149" s="215">
        <f t="shared" si="16"/>
        <v>234</v>
      </c>
      <c r="L149" s="104">
        <f t="shared" si="17"/>
        <v>0.18907821808641137</v>
      </c>
      <c r="M149" s="52">
        <v>42874.514731221061</v>
      </c>
      <c r="N149" s="8">
        <v>-0.46469331279838594</v>
      </c>
      <c r="O149" s="224">
        <v>-4.5971206950011528E-2</v>
      </c>
      <c r="P149" s="63">
        <f t="shared" si="18"/>
        <v>363</v>
      </c>
      <c r="Q149" s="215">
        <f t="shared" si="19"/>
        <v>478.5</v>
      </c>
      <c r="R149" s="104">
        <f t="shared" si="20"/>
        <v>0.35795551191093383</v>
      </c>
      <c r="S149" s="226">
        <v>42874.158189554393</v>
      </c>
      <c r="T149" s="227">
        <v>-0.48087583633644204</v>
      </c>
      <c r="U149" s="231">
        <v>-1.414073822687879E-2</v>
      </c>
      <c r="V149" s="63">
        <f t="shared" si="21"/>
        <v>46</v>
      </c>
      <c r="W149" s="215">
        <f t="shared" si="22"/>
        <v>86</v>
      </c>
      <c r="X149" s="228">
        <f t="shared" si="23"/>
        <v>0.7960455747663755</v>
      </c>
    </row>
    <row r="150" spans="1:24">
      <c r="A150" s="66">
        <v>42874.327247424764</v>
      </c>
      <c r="B150" s="6">
        <v>0.60600497529172659</v>
      </c>
      <c r="C150" s="219">
        <v>2.962615626742892E-2</v>
      </c>
      <c r="D150" s="63">
        <f t="shared" si="12"/>
        <v>1784</v>
      </c>
      <c r="E150" s="215">
        <f t="shared" si="13"/>
        <v>1759</v>
      </c>
      <c r="F150" s="104">
        <f t="shared" si="14"/>
        <v>0.33006447658247218</v>
      </c>
      <c r="G150" s="52">
        <v>42874.158880526622</v>
      </c>
      <c r="H150" s="11">
        <v>-0.39898599540276269</v>
      </c>
      <c r="I150" s="221">
        <v>-3.8013589769228265E-2</v>
      </c>
      <c r="J150" s="63">
        <f t="shared" si="15"/>
        <v>399</v>
      </c>
      <c r="K150" s="215">
        <f t="shared" si="16"/>
        <v>234</v>
      </c>
      <c r="L150" s="104">
        <f t="shared" si="17"/>
        <v>1.7472458482948081E-2</v>
      </c>
      <c r="M150" s="52">
        <v>42874.514846383099</v>
      </c>
      <c r="N150" s="8">
        <v>-0.47130795683512494</v>
      </c>
      <c r="O150" s="224">
        <v>-4.9950015540403084E-2</v>
      </c>
      <c r="P150" s="63">
        <f t="shared" si="18"/>
        <v>306</v>
      </c>
      <c r="Q150" s="215">
        <f t="shared" si="19"/>
        <v>342</v>
      </c>
      <c r="R150" s="104">
        <f t="shared" si="20"/>
        <v>0.30461740176162705</v>
      </c>
      <c r="S150" s="226">
        <v>42874.158304716431</v>
      </c>
      <c r="T150" s="227">
        <v>-0.47982645654672984</v>
      </c>
      <c r="U150" s="231">
        <v>-1.8119546817270186E-2</v>
      </c>
      <c r="V150" s="63">
        <f t="shared" si="21"/>
        <v>50</v>
      </c>
      <c r="W150" s="215">
        <f t="shared" si="22"/>
        <v>76</v>
      </c>
      <c r="X150" s="228">
        <f t="shared" si="23"/>
        <v>0.76705072916942463</v>
      </c>
    </row>
    <row r="151" spans="1:24">
      <c r="A151" s="66">
        <v>42874.327362586802</v>
      </c>
      <c r="B151" s="6">
        <v>1.1468213625561599</v>
      </c>
      <c r="C151" s="219">
        <v>-5.790763272118634E-2</v>
      </c>
      <c r="D151" s="63">
        <f t="shared" ref="D151:D214" si="24">_xlfn.RANK.AVG(B151,B$22:B$1831,1)</f>
        <v>1803</v>
      </c>
      <c r="E151" s="215">
        <f t="shared" ref="E151:E214" si="25">_xlfn.RANK.AVG(C151,C$22:C$1831,1)</f>
        <v>416</v>
      </c>
      <c r="F151" s="104">
        <f t="shared" ref="F151:F214" si="26">CORREL(D156:D160,E151:E155)</f>
        <v>0.1460449720449121</v>
      </c>
      <c r="G151" s="52">
        <v>42874.15899568866</v>
      </c>
      <c r="H151" s="11">
        <v>-0.48097880405350119</v>
      </c>
      <c r="I151" s="221">
        <v>-5.3928824130794632E-2</v>
      </c>
      <c r="J151" s="63">
        <f t="shared" ref="J151:J214" si="27">_xlfn.RANK.AVG(H151,H$22:H$459,1)</f>
        <v>172</v>
      </c>
      <c r="K151" s="215">
        <f t="shared" ref="K151:K214" si="28">_xlfn.RANK.AVG(I151,I$22:I$459,1)</f>
        <v>103.5</v>
      </c>
      <c r="L151" s="104">
        <f t="shared" ref="L151:L214" si="29">CORREL(J156:J160,K151:K155)</f>
        <v>0.2565022288858777</v>
      </c>
      <c r="M151" s="52">
        <v>42874.514961545137</v>
      </c>
      <c r="N151" s="8">
        <v>-0.48714212676688629</v>
      </c>
      <c r="O151" s="224">
        <v>-6.1886441311577896E-2</v>
      </c>
      <c r="P151" s="63">
        <f t="shared" ref="P151:P214" si="30">_xlfn.RANK.AVG(N151,N$22:N$1108,1)</f>
        <v>145</v>
      </c>
      <c r="Q151" s="215">
        <f t="shared" ref="Q151:Q214" si="31">_xlfn.RANK.AVG(O151,O$22:O$1108,1)</f>
        <v>35.5</v>
      </c>
      <c r="R151" s="104">
        <f t="shared" ref="R151:R214" si="32">CORREL(P156:P160,Q151:Q155)</f>
        <v>0.65284971097715072</v>
      </c>
      <c r="S151" s="226">
        <v>42874.158419878469</v>
      </c>
      <c r="T151" s="227">
        <v>-0.46322672424132155</v>
      </c>
      <c r="U151" s="231">
        <v>-3.0055972588445001E-2</v>
      </c>
      <c r="V151" s="63">
        <f t="shared" ref="V151:V163" si="33">_xlfn.RANK.AVG(T151,T$22:T$163,1)</f>
        <v>82</v>
      </c>
      <c r="W151" s="215">
        <f t="shared" ref="W151:W163" si="34">_xlfn.RANK.AVG(U151,U$22:U$163,1)</f>
        <v>51.5</v>
      </c>
      <c r="X151" s="228">
        <f t="shared" ref="X151:X157" si="35">CORREL(V156:V160,W151:W155)</f>
        <v>0.6340528990454708</v>
      </c>
    </row>
    <row r="152" spans="1:24">
      <c r="A152" s="66">
        <v>42874.32747774884</v>
      </c>
      <c r="B152" s="6">
        <v>-0.26897048066820972</v>
      </c>
      <c r="C152" s="219">
        <v>-6.5865249901969444E-2</v>
      </c>
      <c r="D152" s="63">
        <f t="shared" si="24"/>
        <v>1568</v>
      </c>
      <c r="E152" s="215">
        <f t="shared" si="25"/>
        <v>164.5</v>
      </c>
      <c r="F152" s="104">
        <f t="shared" si="26"/>
        <v>0.58402619871119033</v>
      </c>
      <c r="G152" s="52">
        <v>42874.159110850698</v>
      </c>
      <c r="H152" s="11">
        <v>-0.49291317782087485</v>
      </c>
      <c r="I152" s="221">
        <v>-3.4034781178836709E-2</v>
      </c>
      <c r="J152" s="63">
        <f t="shared" si="27"/>
        <v>71</v>
      </c>
      <c r="K152" s="215">
        <f t="shared" si="28"/>
        <v>259</v>
      </c>
      <c r="L152" s="104">
        <f t="shared" si="29"/>
        <v>0.27270554629946081</v>
      </c>
      <c r="M152" s="52">
        <v>42874.515076707175</v>
      </c>
      <c r="N152" s="8">
        <v>-0.46584909523768864</v>
      </c>
      <c r="O152" s="224">
        <v>-4.5971206950011528E-2</v>
      </c>
      <c r="P152" s="63">
        <f t="shared" si="30"/>
        <v>357</v>
      </c>
      <c r="Q152" s="215">
        <f t="shared" si="31"/>
        <v>478.5</v>
      </c>
      <c r="R152" s="104">
        <f t="shared" si="32"/>
        <v>0.64935094940160631</v>
      </c>
      <c r="S152" s="226">
        <v>42874.158535040508</v>
      </c>
      <c r="T152" s="227">
        <v>-0.47269816892758465</v>
      </c>
      <c r="U152" s="231">
        <v>-3.0055972588445001E-2</v>
      </c>
      <c r="V152" s="63">
        <f t="shared" si="33"/>
        <v>66</v>
      </c>
      <c r="W152" s="215">
        <f t="shared" si="34"/>
        <v>51.5</v>
      </c>
      <c r="X152" s="228">
        <f t="shared" si="35"/>
        <v>0.62914169627761807</v>
      </c>
    </row>
    <row r="153" spans="1:24">
      <c r="A153" s="66">
        <v>42874.327592910879</v>
      </c>
      <c r="B153" s="6">
        <v>0.24399419135043396</v>
      </c>
      <c r="C153" s="219">
        <v>-5.3928824130794632E-2</v>
      </c>
      <c r="D153" s="63">
        <f t="shared" si="24"/>
        <v>1745</v>
      </c>
      <c r="E153" s="215">
        <f t="shared" si="25"/>
        <v>575.5</v>
      </c>
      <c r="F153" s="104">
        <f t="shared" si="26"/>
        <v>-0.77506100598614325</v>
      </c>
      <c r="G153" s="52">
        <v>42874.159226012736</v>
      </c>
      <c r="H153" s="11">
        <v>-0.44496989265852005</v>
      </c>
      <c r="I153" s="221">
        <v>-1.414073822687879E-2</v>
      </c>
      <c r="J153" s="63">
        <f t="shared" si="27"/>
        <v>330</v>
      </c>
      <c r="K153" s="215">
        <f t="shared" si="28"/>
        <v>347.5</v>
      </c>
      <c r="L153" s="104">
        <f t="shared" si="29"/>
        <v>0.50823116139886559</v>
      </c>
      <c r="M153" s="52">
        <v>42874.515191869214</v>
      </c>
      <c r="N153" s="8">
        <v>-0.48895425859845987</v>
      </c>
      <c r="O153" s="224">
        <v>-4.5971206950011528E-2</v>
      </c>
      <c r="P153" s="63">
        <f t="shared" si="30"/>
        <v>127</v>
      </c>
      <c r="Q153" s="215">
        <f t="shared" si="31"/>
        <v>478.5</v>
      </c>
      <c r="R153" s="104">
        <f t="shared" si="32"/>
        <v>0.14774762708439462</v>
      </c>
      <c r="S153" s="226">
        <v>42874.158650202546</v>
      </c>
      <c r="T153" s="227">
        <v>-0.46327998348746013</v>
      </c>
      <c r="U153" s="231">
        <v>-2.2043124557039745E-3</v>
      </c>
      <c r="V153" s="63">
        <f t="shared" si="33"/>
        <v>81</v>
      </c>
      <c r="W153" s="215">
        <f t="shared" si="34"/>
        <v>102</v>
      </c>
      <c r="X153" s="228">
        <f t="shared" si="35"/>
        <v>0.77852676154135003</v>
      </c>
    </row>
    <row r="154" spans="1:24">
      <c r="A154" s="66">
        <v>42874.327708072917</v>
      </c>
      <c r="B154" s="6">
        <v>0.47779775797339835</v>
      </c>
      <c r="C154" s="219">
        <v>-5.3928824130794632E-2</v>
      </c>
      <c r="D154" s="63">
        <f t="shared" si="24"/>
        <v>1776</v>
      </c>
      <c r="E154" s="215">
        <f t="shared" si="25"/>
        <v>575.5</v>
      </c>
      <c r="F154" s="104">
        <f t="shared" si="26"/>
        <v>-0.54486145997368429</v>
      </c>
      <c r="G154" s="52">
        <v>42874.159341174774</v>
      </c>
      <c r="H154" s="11">
        <v>-0.48051532066180042</v>
      </c>
      <c r="I154" s="221">
        <v>-3.4034781178836709E-2</v>
      </c>
      <c r="J154" s="63">
        <f t="shared" si="27"/>
        <v>177</v>
      </c>
      <c r="K154" s="215">
        <f t="shared" si="28"/>
        <v>259</v>
      </c>
      <c r="L154" s="104">
        <f t="shared" si="29"/>
        <v>0.59013148074369715</v>
      </c>
      <c r="M154" s="52">
        <v>42874.515307031252</v>
      </c>
      <c r="N154" s="8">
        <v>-0.50193333647237348</v>
      </c>
      <c r="O154" s="224">
        <v>-4.5971206950011528E-2</v>
      </c>
      <c r="P154" s="63">
        <f t="shared" si="30"/>
        <v>22</v>
      </c>
      <c r="Q154" s="215">
        <f t="shared" si="31"/>
        <v>478.5</v>
      </c>
      <c r="R154" s="104">
        <f t="shared" si="32"/>
        <v>7.3382008190258405E-2</v>
      </c>
      <c r="S154" s="226">
        <v>42874.158765364584</v>
      </c>
      <c r="T154" s="227">
        <v>-0.40215303768633648</v>
      </c>
      <c r="U154" s="231">
        <v>-3.8013589769228265E-2</v>
      </c>
      <c r="V154" s="63">
        <f t="shared" si="33"/>
        <v>125</v>
      </c>
      <c r="W154" s="215">
        <f t="shared" si="34"/>
        <v>38.5</v>
      </c>
      <c r="X154" s="228">
        <f t="shared" si="35"/>
        <v>1.8531757272654541E-2</v>
      </c>
    </row>
    <row r="155" spans="1:24">
      <c r="A155" s="66">
        <v>42874.327823234955</v>
      </c>
      <c r="B155" s="6">
        <v>0.30344412083950856</v>
      </c>
      <c r="C155" s="219">
        <v>-5.790763272118634E-2</v>
      </c>
      <c r="D155" s="63">
        <f t="shared" si="24"/>
        <v>1752</v>
      </c>
      <c r="E155" s="215">
        <f t="shared" si="25"/>
        <v>416</v>
      </c>
      <c r="F155" s="104">
        <f t="shared" si="26"/>
        <v>-0.31584046140700039</v>
      </c>
      <c r="G155" s="52">
        <v>42874.159456336813</v>
      </c>
      <c r="H155" s="11">
        <v>-0.46365521673163179</v>
      </c>
      <c r="I155" s="221">
        <v>-2.2098355407661897E-2</v>
      </c>
      <c r="J155" s="63">
        <f t="shared" si="27"/>
        <v>269</v>
      </c>
      <c r="K155" s="215">
        <f t="shared" si="28"/>
        <v>316.5</v>
      </c>
      <c r="L155" s="104">
        <f t="shared" si="29"/>
        <v>0.88732153007919157</v>
      </c>
      <c r="M155" s="52">
        <v>42874.51542219329</v>
      </c>
      <c r="N155" s="8">
        <v>-0.50307031032825456</v>
      </c>
      <c r="O155" s="224">
        <v>-3.8013589769228265E-2</v>
      </c>
      <c r="P155" s="63">
        <f t="shared" si="30"/>
        <v>13</v>
      </c>
      <c r="Q155" s="215">
        <f t="shared" si="31"/>
        <v>697.5</v>
      </c>
      <c r="R155" s="104">
        <f t="shared" si="32"/>
        <v>7.0611521115650194E-2</v>
      </c>
      <c r="S155" s="226">
        <v>42874.158880526622</v>
      </c>
      <c r="T155" s="227">
        <v>-0.39898599540276269</v>
      </c>
      <c r="U155" s="231">
        <v>-3.8013589769228265E-2</v>
      </c>
      <c r="V155" s="63">
        <f t="shared" si="33"/>
        <v>126</v>
      </c>
      <c r="W155" s="215">
        <f t="shared" si="34"/>
        <v>38.5</v>
      </c>
      <c r="X155" s="228">
        <f t="shared" si="35"/>
        <v>-3.6025455627530893E-2</v>
      </c>
    </row>
    <row r="156" spans="1:24">
      <c r="A156" s="66">
        <v>42874.327938396993</v>
      </c>
      <c r="B156" s="6">
        <v>-0.452929158376916</v>
      </c>
      <c r="C156" s="219">
        <v>-7.3822867082752708E-2</v>
      </c>
      <c r="D156" s="63">
        <f t="shared" si="24"/>
        <v>1087</v>
      </c>
      <c r="E156" s="215">
        <f t="shared" si="25"/>
        <v>51.5</v>
      </c>
      <c r="F156" s="104">
        <f t="shared" si="26"/>
        <v>-0.30557784517769715</v>
      </c>
      <c r="G156" s="52">
        <v>42874.159571498836</v>
      </c>
      <c r="H156" s="11">
        <v>-0.48069009377655297</v>
      </c>
      <c r="I156" s="221">
        <v>-4.5971206950011528E-2</v>
      </c>
      <c r="J156" s="63">
        <f t="shared" si="27"/>
        <v>174</v>
      </c>
      <c r="K156" s="215">
        <f t="shared" si="28"/>
        <v>175</v>
      </c>
      <c r="L156" s="104">
        <f t="shared" si="29"/>
        <v>0.72570962171343156</v>
      </c>
      <c r="M156" s="52">
        <v>42874.515537355328</v>
      </c>
      <c r="N156" s="8">
        <v>-0.50199733758635123</v>
      </c>
      <c r="O156" s="224">
        <v>-2.6077163998053605E-2</v>
      </c>
      <c r="P156" s="63">
        <f t="shared" si="30"/>
        <v>20</v>
      </c>
      <c r="Q156" s="215">
        <f t="shared" si="31"/>
        <v>879.5</v>
      </c>
      <c r="R156" s="104">
        <f t="shared" si="32"/>
        <v>-0.40030175078678665</v>
      </c>
      <c r="S156" s="226">
        <v>42874.15899568866</v>
      </c>
      <c r="T156" s="227">
        <v>-0.48097880405350119</v>
      </c>
      <c r="U156" s="231">
        <v>-5.3928824130794632E-2</v>
      </c>
      <c r="V156" s="63">
        <f t="shared" si="33"/>
        <v>45</v>
      </c>
      <c r="W156" s="215">
        <f t="shared" si="34"/>
        <v>13.5</v>
      </c>
      <c r="X156" s="228">
        <f t="shared" si="35"/>
        <v>1.5793461815639231E-2</v>
      </c>
    </row>
    <row r="157" spans="1:24">
      <c r="A157" s="66">
        <v>42874.328053559031</v>
      </c>
      <c r="B157" s="6">
        <v>-5.3012262991405538E-2</v>
      </c>
      <c r="C157" s="219">
        <v>-2.2043124557039745E-3</v>
      </c>
      <c r="D157" s="63">
        <f t="shared" si="24"/>
        <v>1670</v>
      </c>
      <c r="E157" s="215">
        <f t="shared" si="25"/>
        <v>1685</v>
      </c>
      <c r="F157" s="104">
        <f t="shared" si="26"/>
        <v>1.4884576972081688E-2</v>
      </c>
      <c r="G157" s="52">
        <v>42874.159686660874</v>
      </c>
      <c r="H157" s="11">
        <v>-0.45451041155489397</v>
      </c>
      <c r="I157" s="221">
        <v>-4.5971206950011528E-2</v>
      </c>
      <c r="J157" s="63">
        <f t="shared" si="27"/>
        <v>306</v>
      </c>
      <c r="K157" s="215">
        <f t="shared" si="28"/>
        <v>175</v>
      </c>
      <c r="L157" s="104">
        <f t="shared" si="29"/>
        <v>0.7819167918005453</v>
      </c>
      <c r="M157" s="52">
        <v>42874.515652517366</v>
      </c>
      <c r="N157" s="8">
        <v>-0.48671242100999423</v>
      </c>
      <c r="O157" s="224">
        <v>1.3710921905862551E-2</v>
      </c>
      <c r="P157" s="63">
        <f t="shared" si="30"/>
        <v>147</v>
      </c>
      <c r="Q157" s="215">
        <f t="shared" si="31"/>
        <v>1057.5</v>
      </c>
      <c r="R157" s="104">
        <f t="shared" si="32"/>
        <v>-0.66778114789354404</v>
      </c>
      <c r="S157" s="226">
        <v>42874.159110850698</v>
      </c>
      <c r="T157" s="227">
        <v>-0.49291317782087485</v>
      </c>
      <c r="U157" s="231">
        <v>-3.4034781178836709E-2</v>
      </c>
      <c r="V157" s="63">
        <f t="shared" si="33"/>
        <v>23</v>
      </c>
      <c r="W157" s="215">
        <f t="shared" si="34"/>
        <v>44.5</v>
      </c>
      <c r="X157" s="228">
        <f t="shared" si="35"/>
        <v>-1</v>
      </c>
    </row>
    <row r="158" spans="1:24">
      <c r="A158" s="66">
        <v>42874.328168721069</v>
      </c>
      <c r="B158" s="6">
        <v>0.59168684421193329</v>
      </c>
      <c r="C158" s="219">
        <v>-6.9844058492361152E-2</v>
      </c>
      <c r="D158" s="63">
        <f t="shared" si="24"/>
        <v>1781</v>
      </c>
      <c r="E158" s="215">
        <f t="shared" si="25"/>
        <v>98</v>
      </c>
      <c r="F158" s="104">
        <f t="shared" si="26"/>
        <v>0.41121842857165747</v>
      </c>
      <c r="G158" s="52">
        <v>42874.159801822912</v>
      </c>
      <c r="H158" s="11">
        <v>-0.47941067639411239</v>
      </c>
      <c r="I158" s="221">
        <v>-3.8013589769228265E-2</v>
      </c>
      <c r="J158" s="63">
        <f t="shared" si="27"/>
        <v>184</v>
      </c>
      <c r="K158" s="215">
        <f t="shared" si="28"/>
        <v>234</v>
      </c>
      <c r="L158" s="104">
        <f t="shared" si="29"/>
        <v>7.3277231747955071E-2</v>
      </c>
      <c r="M158" s="52">
        <v>42874.515767679404</v>
      </c>
      <c r="N158" s="8">
        <v>-0.50169842790560526</v>
      </c>
      <c r="O158" s="224">
        <v>-4.199239835961982E-2</v>
      </c>
      <c r="P158" s="63">
        <f t="shared" si="30"/>
        <v>25</v>
      </c>
      <c r="Q158" s="215">
        <f t="shared" si="31"/>
        <v>602</v>
      </c>
      <c r="R158" s="104">
        <f t="shared" si="32"/>
        <v>-0.85258991605546475</v>
      </c>
      <c r="S158" s="226">
        <v>42874.159226012736</v>
      </c>
      <c r="T158" s="227">
        <v>-0.44496989265852005</v>
      </c>
      <c r="U158" s="231">
        <v>-1.414073822687879E-2</v>
      </c>
      <c r="V158" s="63">
        <f t="shared" si="33"/>
        <v>102</v>
      </c>
      <c r="W158" s="215">
        <f t="shared" si="34"/>
        <v>86</v>
      </c>
      <c r="X158" s="228"/>
    </row>
    <row r="159" spans="1:24">
      <c r="A159" s="66">
        <v>42874.328283883107</v>
      </c>
      <c r="B159" s="6">
        <v>1.598046793964783E-2</v>
      </c>
      <c r="C159" s="219">
        <v>-3.4034781178836709E-2</v>
      </c>
      <c r="D159" s="63">
        <f t="shared" si="24"/>
        <v>1695</v>
      </c>
      <c r="E159" s="215">
        <f t="shared" si="25"/>
        <v>1345.5</v>
      </c>
      <c r="F159" s="104">
        <f t="shared" si="26"/>
        <v>0.11138495934700487</v>
      </c>
      <c r="G159" s="52">
        <v>42874.159916984951</v>
      </c>
      <c r="H159" s="11">
        <v>-0.49597056968019948</v>
      </c>
      <c r="I159" s="221">
        <v>-3.0055972588445001E-2</v>
      </c>
      <c r="J159" s="63">
        <f t="shared" si="27"/>
        <v>51</v>
      </c>
      <c r="K159" s="215">
        <f t="shared" si="28"/>
        <v>282</v>
      </c>
      <c r="L159" s="104">
        <f t="shared" si="29"/>
        <v>-0.26756812351578824</v>
      </c>
      <c r="M159" s="52">
        <v>42874.515882841442</v>
      </c>
      <c r="N159" s="8">
        <v>-0.50394648169070044</v>
      </c>
      <c r="O159" s="224">
        <v>-4.9950015540403084E-2</v>
      </c>
      <c r="P159" s="63">
        <f t="shared" si="30"/>
        <v>6</v>
      </c>
      <c r="Q159" s="215">
        <f t="shared" si="31"/>
        <v>342</v>
      </c>
      <c r="R159" s="104">
        <f t="shared" si="32"/>
        <v>-0.52417398843351948</v>
      </c>
      <c r="S159" s="226">
        <v>42874.159341174774</v>
      </c>
      <c r="T159" s="227">
        <v>-0.48051532066180042</v>
      </c>
      <c r="U159" s="231">
        <v>-3.4034781178836709E-2</v>
      </c>
      <c r="V159" s="63">
        <f t="shared" si="33"/>
        <v>48</v>
      </c>
      <c r="W159" s="215">
        <f t="shared" si="34"/>
        <v>44.5</v>
      </c>
      <c r="X159" s="228"/>
    </row>
    <row r="160" spans="1:24">
      <c r="A160" s="66">
        <v>42874.328399045145</v>
      </c>
      <c r="B160" s="6">
        <v>-2.3008513478213404E-2</v>
      </c>
      <c r="C160" s="219">
        <v>-5.790763272118634E-2</v>
      </c>
      <c r="D160" s="63">
        <f t="shared" si="24"/>
        <v>1681</v>
      </c>
      <c r="E160" s="215">
        <f t="shared" si="25"/>
        <v>416</v>
      </c>
      <c r="F160" s="104">
        <f t="shared" si="26"/>
        <v>0.5040178397653714</v>
      </c>
      <c r="G160" s="52">
        <v>42874.160032146989</v>
      </c>
      <c r="H160" s="11">
        <v>-0.43535191028195319</v>
      </c>
      <c r="I160" s="221">
        <v>-3.8013589769228265E-2</v>
      </c>
      <c r="J160" s="63">
        <f t="shared" si="27"/>
        <v>351</v>
      </c>
      <c r="K160" s="215">
        <f t="shared" si="28"/>
        <v>234</v>
      </c>
      <c r="L160" s="104">
        <f t="shared" si="29"/>
        <v>-0.49608052683901271</v>
      </c>
      <c r="M160" s="52">
        <v>42874.515998003466</v>
      </c>
      <c r="N160" s="8">
        <v>-0.45403441992056531</v>
      </c>
      <c r="O160" s="224">
        <v>-5.3928824130794632E-2</v>
      </c>
      <c r="P160" s="63">
        <f t="shared" si="30"/>
        <v>452</v>
      </c>
      <c r="Q160" s="215">
        <f t="shared" si="31"/>
        <v>215</v>
      </c>
      <c r="R160" s="104">
        <f t="shared" si="32"/>
        <v>-0.67568984207056071</v>
      </c>
      <c r="S160" s="226">
        <v>42874.159456336813</v>
      </c>
      <c r="T160" s="227">
        <v>-0.46365521673163179</v>
      </c>
      <c r="U160" s="231">
        <v>-2.2098355407661897E-2</v>
      </c>
      <c r="V160" s="63">
        <f t="shared" si="33"/>
        <v>78</v>
      </c>
      <c r="W160" s="215">
        <f t="shared" si="34"/>
        <v>66.5</v>
      </c>
      <c r="X160" s="228"/>
    </row>
    <row r="161" spans="1:24">
      <c r="A161" s="66">
        <v>42874.328514207169</v>
      </c>
      <c r="B161" s="6">
        <v>-3.6328425313852589E-4</v>
      </c>
      <c r="C161" s="219">
        <v>-4.199239835961982E-2</v>
      </c>
      <c r="D161" s="63">
        <f t="shared" si="24"/>
        <v>1688</v>
      </c>
      <c r="E161" s="215">
        <f t="shared" si="25"/>
        <v>1081.5</v>
      </c>
      <c r="F161" s="104">
        <f t="shared" si="26"/>
        <v>0.37837314803095617</v>
      </c>
      <c r="G161" s="52">
        <v>42874.160147309027</v>
      </c>
      <c r="H161" s="11">
        <v>-0.48058500589462777</v>
      </c>
      <c r="I161" s="221">
        <v>-4.9950015540403084E-2</v>
      </c>
      <c r="J161" s="63">
        <f t="shared" si="27"/>
        <v>175</v>
      </c>
      <c r="K161" s="215">
        <f t="shared" si="28"/>
        <v>143</v>
      </c>
      <c r="L161" s="104">
        <f t="shared" si="29"/>
        <v>-0.19539262538175808</v>
      </c>
      <c r="M161" s="52">
        <v>42874.516113165504</v>
      </c>
      <c r="N161" s="8">
        <v>-0.47895142480341252</v>
      </c>
      <c r="O161" s="224">
        <v>-4.199239835961982E-2</v>
      </c>
      <c r="P161" s="63">
        <f t="shared" si="30"/>
        <v>234</v>
      </c>
      <c r="Q161" s="215">
        <f t="shared" si="31"/>
        <v>602</v>
      </c>
      <c r="R161" s="104">
        <f t="shared" si="32"/>
        <v>-0.64800897817512071</v>
      </c>
      <c r="S161" s="226">
        <v>42874.159571498836</v>
      </c>
      <c r="T161" s="227">
        <v>-0.48069009377655297</v>
      </c>
      <c r="U161" s="231">
        <v>-4.5971206950011528E-2</v>
      </c>
      <c r="V161" s="63">
        <f t="shared" si="33"/>
        <v>47</v>
      </c>
      <c r="W161" s="215">
        <f t="shared" si="34"/>
        <v>27</v>
      </c>
      <c r="X161" s="228"/>
    </row>
    <row r="162" spans="1:24">
      <c r="A162" s="66">
        <v>42874.328629369207</v>
      </c>
      <c r="B162" s="6">
        <v>-0.32845505515176932</v>
      </c>
      <c r="C162" s="219">
        <v>-6.1886441311577896E-2</v>
      </c>
      <c r="D162" s="63">
        <f t="shared" si="24"/>
        <v>1518</v>
      </c>
      <c r="E162" s="215">
        <f t="shared" si="25"/>
        <v>266.5</v>
      </c>
      <c r="F162" s="104">
        <f t="shared" si="26"/>
        <v>0.46359520430797529</v>
      </c>
      <c r="G162" s="52">
        <v>42874.160262471065</v>
      </c>
      <c r="H162" s="11">
        <v>-0.49235964078304545</v>
      </c>
      <c r="I162" s="221">
        <v>-4.9950015540403084E-2</v>
      </c>
      <c r="J162" s="63">
        <f t="shared" si="27"/>
        <v>76</v>
      </c>
      <c r="K162" s="215">
        <f t="shared" si="28"/>
        <v>143</v>
      </c>
      <c r="L162" s="104">
        <f t="shared" si="29"/>
        <v>-0.12924380779472192</v>
      </c>
      <c r="M162" s="52">
        <v>42874.516228327542</v>
      </c>
      <c r="N162" s="8">
        <v>-0.50170993118321816</v>
      </c>
      <c r="O162" s="224">
        <v>-5.790763272118634E-2</v>
      </c>
      <c r="P162" s="63">
        <f t="shared" si="30"/>
        <v>24</v>
      </c>
      <c r="Q162" s="215">
        <f t="shared" si="31"/>
        <v>106.5</v>
      </c>
      <c r="R162" s="104">
        <f t="shared" si="32"/>
        <v>-0.650540489650558</v>
      </c>
      <c r="S162" s="226">
        <v>42874.159686660874</v>
      </c>
      <c r="T162" s="227">
        <v>-0.45451041155489397</v>
      </c>
      <c r="U162" s="231">
        <v>-4.5971206950011528E-2</v>
      </c>
      <c r="V162" s="63">
        <f t="shared" si="33"/>
        <v>93</v>
      </c>
      <c r="W162" s="215">
        <f t="shared" si="34"/>
        <v>27</v>
      </c>
      <c r="X162" s="228"/>
    </row>
    <row r="163" spans="1:24">
      <c r="A163" s="66">
        <v>42874.328744531245</v>
      </c>
      <c r="B163" s="6">
        <v>-0.28730428969896893</v>
      </c>
      <c r="C163" s="219">
        <v>4.9520199219386996E-2</v>
      </c>
      <c r="D163" s="63">
        <f t="shared" si="24"/>
        <v>1548</v>
      </c>
      <c r="E163" s="215">
        <f t="shared" si="25"/>
        <v>1772.5</v>
      </c>
      <c r="F163" s="104">
        <f t="shared" si="26"/>
        <v>0.82567436875063083</v>
      </c>
      <c r="G163" s="52">
        <v>42874.160377633103</v>
      </c>
      <c r="H163" s="11">
        <v>-0.47138587185312447</v>
      </c>
      <c r="I163" s="221">
        <v>-1.8119546817270186E-2</v>
      </c>
      <c r="J163" s="63">
        <f t="shared" si="27"/>
        <v>235</v>
      </c>
      <c r="K163" s="215">
        <f t="shared" si="28"/>
        <v>332.5</v>
      </c>
      <c r="L163" s="104">
        <f t="shared" si="29"/>
        <v>0.22885166290613879</v>
      </c>
      <c r="M163" s="52">
        <v>42874.51634348958</v>
      </c>
      <c r="N163" s="8">
        <v>-0.5010119781631267</v>
      </c>
      <c r="O163" s="224">
        <v>-5.3928824130794632E-2</v>
      </c>
      <c r="P163" s="63">
        <f t="shared" si="30"/>
        <v>31</v>
      </c>
      <c r="Q163" s="215">
        <f t="shared" si="31"/>
        <v>215</v>
      </c>
      <c r="R163" s="104">
        <f t="shared" si="32"/>
        <v>9.022371097882316E-2</v>
      </c>
      <c r="S163" s="226">
        <v>42874.159801822912</v>
      </c>
      <c r="T163" s="227">
        <v>-0.47941067639411239</v>
      </c>
      <c r="U163" s="231">
        <v>-3.8013589769228265E-2</v>
      </c>
      <c r="V163" s="63">
        <f t="shared" si="33"/>
        <v>52</v>
      </c>
      <c r="W163" s="215">
        <f t="shared" si="34"/>
        <v>38.5</v>
      </c>
      <c r="X163" s="228"/>
    </row>
    <row r="164" spans="1:24">
      <c r="A164" s="66">
        <v>42874.328859693283</v>
      </c>
      <c r="B164" s="6">
        <v>-2.2384611429593214E-2</v>
      </c>
      <c r="C164" s="219">
        <v>-6.1886441311577896E-2</v>
      </c>
      <c r="D164" s="63">
        <f t="shared" si="24"/>
        <v>1682</v>
      </c>
      <c r="E164" s="215">
        <f t="shared" si="25"/>
        <v>266.5</v>
      </c>
      <c r="F164" s="104">
        <f t="shared" si="26"/>
        <v>0.83876016409888099</v>
      </c>
      <c r="G164" s="52">
        <v>42874.160492795141</v>
      </c>
      <c r="H164" s="11">
        <v>-0.4725384037762525</v>
      </c>
      <c r="I164" s="221">
        <v>-3.4034781178836709E-2</v>
      </c>
      <c r="J164" s="63">
        <f t="shared" si="27"/>
        <v>229</v>
      </c>
      <c r="K164" s="215">
        <f t="shared" si="28"/>
        <v>259</v>
      </c>
      <c r="L164" s="104">
        <f t="shared" si="29"/>
        <v>0.69479258649010933</v>
      </c>
      <c r="M164" s="52">
        <v>42874.516458651618</v>
      </c>
      <c r="N164" s="8">
        <v>-0.49680142770785879</v>
      </c>
      <c r="O164" s="224">
        <v>-3.4034781178836709E-2</v>
      </c>
      <c r="P164" s="63">
        <f t="shared" si="30"/>
        <v>55</v>
      </c>
      <c r="Q164" s="215">
        <f t="shared" si="31"/>
        <v>764</v>
      </c>
      <c r="R164" s="104">
        <f t="shared" si="32"/>
        <v>-0.19686799785366141</v>
      </c>
      <c r="S164" s="52"/>
      <c r="T164" s="232"/>
      <c r="U164" s="232"/>
      <c r="V164" s="78"/>
      <c r="W164" s="216"/>
      <c r="X164" s="228"/>
    </row>
    <row r="165" spans="1:24">
      <c r="A165" s="66">
        <v>42874.328974855322</v>
      </c>
      <c r="B165" s="6">
        <v>-6.9313904127968479E-2</v>
      </c>
      <c r="C165" s="219">
        <v>-4.199239835961982E-2</v>
      </c>
      <c r="D165" s="63">
        <f t="shared" si="24"/>
        <v>1665</v>
      </c>
      <c r="E165" s="215">
        <f t="shared" si="25"/>
        <v>1081.5</v>
      </c>
      <c r="F165" s="104">
        <f t="shared" si="26"/>
        <v>-0.12196199649414535</v>
      </c>
      <c r="G165" s="52">
        <v>42874.160607957179</v>
      </c>
      <c r="H165" s="11">
        <v>-0.48154848248204074</v>
      </c>
      <c r="I165" s="221">
        <v>-4.5971206950011528E-2</v>
      </c>
      <c r="J165" s="63">
        <f t="shared" si="27"/>
        <v>163</v>
      </c>
      <c r="K165" s="215">
        <f t="shared" si="28"/>
        <v>175</v>
      </c>
      <c r="L165" s="104">
        <f t="shared" si="29"/>
        <v>0.59254354131655007</v>
      </c>
      <c r="M165" s="52">
        <v>42874.516573813657</v>
      </c>
      <c r="N165" s="8">
        <v>-0.46798615515876746</v>
      </c>
      <c r="O165" s="224">
        <v>-3.0055972588445001E-2</v>
      </c>
      <c r="P165" s="63">
        <f t="shared" si="30"/>
        <v>335</v>
      </c>
      <c r="Q165" s="215">
        <f t="shared" si="31"/>
        <v>823.5</v>
      </c>
      <c r="R165" s="104">
        <f t="shared" si="32"/>
        <v>0.11731598870705642</v>
      </c>
      <c r="S165" s="52"/>
      <c r="T165" s="232"/>
      <c r="U165" s="232"/>
      <c r="V165" s="78"/>
      <c r="W165" s="216"/>
      <c r="X165" s="228"/>
    </row>
    <row r="166" spans="1:24">
      <c r="A166" s="66">
        <v>42874.32909001736</v>
      </c>
      <c r="B166" s="6">
        <v>0.20335149712763151</v>
      </c>
      <c r="C166" s="219">
        <v>-3.0055972588445001E-2</v>
      </c>
      <c r="D166" s="63">
        <f t="shared" si="24"/>
        <v>1738</v>
      </c>
      <c r="E166" s="215">
        <f t="shared" si="25"/>
        <v>1433.5</v>
      </c>
      <c r="F166" s="104">
        <f t="shared" si="26"/>
        <v>-0.24276148451413126</v>
      </c>
      <c r="G166" s="52">
        <v>42874.160723119217</v>
      </c>
      <c r="H166" s="11">
        <v>-0.48523861292518189</v>
      </c>
      <c r="I166" s="221">
        <v>-4.5971206950011528E-2</v>
      </c>
      <c r="J166" s="63">
        <f t="shared" si="27"/>
        <v>133</v>
      </c>
      <c r="K166" s="215">
        <f t="shared" si="28"/>
        <v>175</v>
      </c>
      <c r="L166" s="104">
        <f t="shared" si="29"/>
        <v>0.44485401569606298</v>
      </c>
      <c r="M166" s="52">
        <v>42874.516688975695</v>
      </c>
      <c r="N166" s="8">
        <v>-0.49077564284851882</v>
      </c>
      <c r="O166" s="224">
        <v>-4.199239835961982E-2</v>
      </c>
      <c r="P166" s="63">
        <f t="shared" si="30"/>
        <v>105</v>
      </c>
      <c r="Q166" s="215">
        <f t="shared" si="31"/>
        <v>602</v>
      </c>
      <c r="R166" s="104">
        <f t="shared" si="32"/>
        <v>0.53801408879170465</v>
      </c>
      <c r="S166" s="52"/>
      <c r="T166" s="232"/>
      <c r="U166" s="232"/>
      <c r="V166" s="78"/>
      <c r="W166" s="216"/>
      <c r="X166" s="228"/>
    </row>
    <row r="167" spans="1:24">
      <c r="A167" s="66">
        <v>42874.329205179398</v>
      </c>
      <c r="B167" s="6">
        <v>0.33678834361271037</v>
      </c>
      <c r="C167" s="219">
        <v>-4.5971206950011528E-2</v>
      </c>
      <c r="D167" s="63">
        <f t="shared" si="24"/>
        <v>1757</v>
      </c>
      <c r="E167" s="215">
        <f t="shared" si="25"/>
        <v>913</v>
      </c>
      <c r="F167" s="104">
        <f t="shared" si="26"/>
        <v>8.9986223773295376E-2</v>
      </c>
      <c r="G167" s="52">
        <v>42874.160838281256</v>
      </c>
      <c r="H167" s="11">
        <v>-0.45954231176812799</v>
      </c>
      <c r="I167" s="221">
        <v>-5.3928824130794632E-2</v>
      </c>
      <c r="J167" s="63">
        <f t="shared" si="27"/>
        <v>283</v>
      </c>
      <c r="K167" s="215">
        <f t="shared" si="28"/>
        <v>103.5</v>
      </c>
      <c r="L167" s="104">
        <f t="shared" si="29"/>
        <v>0.43359298213708564</v>
      </c>
      <c r="M167" s="52">
        <v>42874.516804137733</v>
      </c>
      <c r="N167" s="8">
        <v>-0.4610835392559946</v>
      </c>
      <c r="O167" s="224">
        <v>-4.199239835961982E-2</v>
      </c>
      <c r="P167" s="63">
        <f t="shared" si="30"/>
        <v>391</v>
      </c>
      <c r="Q167" s="215">
        <f t="shared" si="31"/>
        <v>602</v>
      </c>
      <c r="R167" s="104">
        <f t="shared" si="32"/>
        <v>-5.9112339272701028E-3</v>
      </c>
      <c r="S167" s="52"/>
      <c r="T167" s="232"/>
      <c r="U167" s="232"/>
      <c r="V167" s="78"/>
      <c r="W167" s="216"/>
      <c r="X167" s="228"/>
    </row>
    <row r="168" spans="1:24">
      <c r="A168" s="66">
        <v>42874.329320341436</v>
      </c>
      <c r="B168" s="6">
        <v>0.23293373500134423</v>
      </c>
      <c r="C168" s="219">
        <v>-4.9950015540403084E-2</v>
      </c>
      <c r="D168" s="63">
        <f t="shared" si="24"/>
        <v>1744</v>
      </c>
      <c r="E168" s="215">
        <f t="shared" si="25"/>
        <v>739</v>
      </c>
      <c r="F168" s="104">
        <f t="shared" si="26"/>
        <v>7.3725244125812744E-2</v>
      </c>
      <c r="G168" s="52">
        <v>42874.160953443294</v>
      </c>
      <c r="H168" s="11">
        <v>-0.48365045718340255</v>
      </c>
      <c r="I168" s="221">
        <v>-1.016192963648708E-2</v>
      </c>
      <c r="J168" s="63">
        <f t="shared" si="27"/>
        <v>146</v>
      </c>
      <c r="K168" s="215">
        <f t="shared" si="28"/>
        <v>357.5</v>
      </c>
      <c r="L168" s="104">
        <f t="shared" si="29"/>
        <v>0.1475705157944559</v>
      </c>
      <c r="M168" s="52">
        <v>42874.516919299771</v>
      </c>
      <c r="N168" s="8">
        <v>-0.50249520827330263</v>
      </c>
      <c r="O168" s="224">
        <v>-4.5971206950011528E-2</v>
      </c>
      <c r="P168" s="63">
        <f t="shared" si="30"/>
        <v>17</v>
      </c>
      <c r="Q168" s="215">
        <f t="shared" si="31"/>
        <v>478.5</v>
      </c>
      <c r="R168" s="104">
        <f t="shared" si="32"/>
        <v>0.19134974652969569</v>
      </c>
      <c r="S168" s="52"/>
      <c r="T168" s="232"/>
      <c r="U168" s="232"/>
      <c r="V168" s="78"/>
      <c r="W168" s="216"/>
      <c r="X168" s="228"/>
    </row>
    <row r="169" spans="1:24">
      <c r="A169" s="66">
        <v>42874.329435503474</v>
      </c>
      <c r="B169" s="6">
        <v>-0.28601705696093765</v>
      </c>
      <c r="C169" s="219">
        <v>-5.790763272118634E-2</v>
      </c>
      <c r="D169" s="63">
        <f t="shared" si="24"/>
        <v>1552</v>
      </c>
      <c r="E169" s="215">
        <f t="shared" si="25"/>
        <v>416</v>
      </c>
      <c r="F169" s="104">
        <f t="shared" si="26"/>
        <v>0.11347768978273169</v>
      </c>
      <c r="G169" s="52">
        <v>42874.161068605317</v>
      </c>
      <c r="H169" s="11">
        <v>-0.48574242432867792</v>
      </c>
      <c r="I169" s="221">
        <v>-3.8013589769228265E-2</v>
      </c>
      <c r="J169" s="63">
        <f t="shared" si="27"/>
        <v>125</v>
      </c>
      <c r="K169" s="215">
        <f t="shared" si="28"/>
        <v>234</v>
      </c>
      <c r="L169" s="104">
        <f t="shared" si="29"/>
        <v>-0.17099535388504822</v>
      </c>
      <c r="M169" s="52">
        <v>42874.517034461809</v>
      </c>
      <c r="N169" s="8">
        <v>-0.50372887172873571</v>
      </c>
      <c r="O169" s="224">
        <v>-4.9950015540403084E-2</v>
      </c>
      <c r="P169" s="63">
        <f t="shared" si="30"/>
        <v>8</v>
      </c>
      <c r="Q169" s="215">
        <f t="shared" si="31"/>
        <v>342</v>
      </c>
      <c r="R169" s="104">
        <f t="shared" si="32"/>
        <v>0.14670450940811766</v>
      </c>
      <c r="S169" s="52"/>
      <c r="T169" s="232"/>
      <c r="U169" s="232"/>
      <c r="V169" s="78"/>
      <c r="W169" s="216"/>
      <c r="X169" s="228"/>
    </row>
    <row r="170" spans="1:24">
      <c r="A170" s="66">
        <v>42874.329550665512</v>
      </c>
      <c r="B170" s="6">
        <v>-0.16275468517110006</v>
      </c>
      <c r="C170" s="219">
        <v>-6.1886441311577896E-2</v>
      </c>
      <c r="D170" s="63">
        <f t="shared" si="24"/>
        <v>1621</v>
      </c>
      <c r="E170" s="215">
        <f t="shared" si="25"/>
        <v>266.5</v>
      </c>
      <c r="F170" s="104">
        <f t="shared" si="26"/>
        <v>0.48863460351594218</v>
      </c>
      <c r="G170" s="52">
        <v>42874.161183767355</v>
      </c>
      <c r="H170" s="11">
        <v>-0.49730450953111072</v>
      </c>
      <c r="I170" s="221">
        <v>-4.199239835961982E-2</v>
      </c>
      <c r="J170" s="63">
        <f t="shared" si="27"/>
        <v>41</v>
      </c>
      <c r="K170" s="215">
        <f t="shared" si="28"/>
        <v>205</v>
      </c>
      <c r="L170" s="104">
        <f t="shared" si="29"/>
        <v>-0.75963093566574891</v>
      </c>
      <c r="M170" s="52">
        <v>42874.517149623847</v>
      </c>
      <c r="N170" s="8">
        <v>-0.50022581189142701</v>
      </c>
      <c r="O170" s="224">
        <v>-4.199239835961982E-2</v>
      </c>
      <c r="P170" s="63">
        <f t="shared" si="30"/>
        <v>37</v>
      </c>
      <c r="Q170" s="215">
        <f t="shared" si="31"/>
        <v>602</v>
      </c>
      <c r="R170" s="104">
        <f t="shared" si="32"/>
        <v>0.25029288029505065</v>
      </c>
      <c r="S170" s="52"/>
      <c r="T170" s="232"/>
      <c r="U170" s="232"/>
      <c r="V170" s="78"/>
      <c r="W170" s="216"/>
      <c r="X170" s="228"/>
    </row>
    <row r="171" spans="1:24">
      <c r="A171" s="66">
        <v>42874.32966582755</v>
      </c>
      <c r="B171" s="6">
        <v>0.42770503027983509</v>
      </c>
      <c r="C171" s="219">
        <v>-6.9844058492361152E-2</v>
      </c>
      <c r="D171" s="63">
        <f t="shared" si="24"/>
        <v>1770</v>
      </c>
      <c r="E171" s="215">
        <f t="shared" si="25"/>
        <v>98</v>
      </c>
      <c r="F171" s="104">
        <f t="shared" si="26"/>
        <v>0.93621693139418194</v>
      </c>
      <c r="G171" s="52">
        <v>42874.161298929394</v>
      </c>
      <c r="H171" s="11">
        <v>-0.49234487223003881</v>
      </c>
      <c r="I171" s="221">
        <v>-3.0055972588445001E-2</v>
      </c>
      <c r="J171" s="63">
        <f t="shared" si="27"/>
        <v>77</v>
      </c>
      <c r="K171" s="215">
        <f t="shared" si="28"/>
        <v>282</v>
      </c>
      <c r="L171" s="104">
        <f t="shared" si="29"/>
        <v>-0.80555202551526783</v>
      </c>
      <c r="M171" s="52">
        <v>42874.517264785885</v>
      </c>
      <c r="N171" s="8">
        <v>-0.49109569509662293</v>
      </c>
      <c r="O171" s="224">
        <v>-4.5971206950011528E-2</v>
      </c>
      <c r="P171" s="63">
        <f t="shared" si="30"/>
        <v>99</v>
      </c>
      <c r="Q171" s="215">
        <f t="shared" si="31"/>
        <v>478.5</v>
      </c>
      <c r="R171" s="104">
        <f t="shared" si="32"/>
        <v>0.27900487834192789</v>
      </c>
      <c r="S171" s="52"/>
      <c r="T171" s="232"/>
      <c r="U171" s="232"/>
      <c r="V171" s="78"/>
      <c r="W171" s="216"/>
      <c r="X171" s="228"/>
    </row>
    <row r="172" spans="1:24">
      <c r="A172" s="66">
        <v>42874.329780989588</v>
      </c>
      <c r="B172" s="6">
        <v>0.14111036200946944</v>
      </c>
      <c r="C172" s="219">
        <v>-1.8119546817270186E-2</v>
      </c>
      <c r="D172" s="63">
        <f t="shared" si="24"/>
        <v>1723</v>
      </c>
      <c r="E172" s="215">
        <f t="shared" si="25"/>
        <v>1587.5</v>
      </c>
      <c r="F172" s="104">
        <f t="shared" si="26"/>
        <v>0.39201888813272684</v>
      </c>
      <c r="G172" s="52">
        <v>42874.161414091432</v>
      </c>
      <c r="H172" s="11">
        <v>-0.48273946292873993</v>
      </c>
      <c r="I172" s="221">
        <v>-1.016192963648708E-2</v>
      </c>
      <c r="J172" s="63">
        <f t="shared" si="27"/>
        <v>155</v>
      </c>
      <c r="K172" s="215">
        <f t="shared" si="28"/>
        <v>357.5</v>
      </c>
      <c r="L172" s="104">
        <f t="shared" si="29"/>
        <v>9.6946211757024267E-2</v>
      </c>
      <c r="M172" s="52">
        <v>42874.517379947923</v>
      </c>
      <c r="N172" s="8">
        <v>-0.50046592150287983</v>
      </c>
      <c r="O172" s="224">
        <v>-4.199239835961982E-2</v>
      </c>
      <c r="P172" s="63">
        <f t="shared" si="30"/>
        <v>34</v>
      </c>
      <c r="Q172" s="215">
        <f t="shared" si="31"/>
        <v>602</v>
      </c>
      <c r="R172" s="104">
        <f t="shared" si="32"/>
        <v>-2.3478340661149882E-2</v>
      </c>
      <c r="S172" s="52"/>
      <c r="T172" s="232"/>
      <c r="U172" s="232"/>
      <c r="V172" s="78"/>
      <c r="W172" s="216"/>
      <c r="X172" s="228"/>
    </row>
    <row r="173" spans="1:24">
      <c r="A173" s="66">
        <v>42874.329896151627</v>
      </c>
      <c r="B173" s="6">
        <v>-0.17734253181442611</v>
      </c>
      <c r="C173" s="219">
        <v>-4.9950015540403084E-2</v>
      </c>
      <c r="D173" s="63">
        <f t="shared" si="24"/>
        <v>1614</v>
      </c>
      <c r="E173" s="215">
        <f t="shared" si="25"/>
        <v>739</v>
      </c>
      <c r="F173" s="104">
        <f t="shared" si="26"/>
        <v>-5.0710610107280285E-2</v>
      </c>
      <c r="G173" s="52">
        <v>42874.16152925347</v>
      </c>
      <c r="H173" s="11">
        <v>-0.45516528515067978</v>
      </c>
      <c r="I173" s="221">
        <v>-3.4034781178836709E-2</v>
      </c>
      <c r="J173" s="63">
        <f t="shared" si="27"/>
        <v>301</v>
      </c>
      <c r="K173" s="215">
        <f t="shared" si="28"/>
        <v>259</v>
      </c>
      <c r="L173" s="104">
        <f t="shared" si="29"/>
        <v>0.78297287454718856</v>
      </c>
      <c r="M173" s="52">
        <v>42874.517495109947</v>
      </c>
      <c r="N173" s="8">
        <v>-0.50186803741576458</v>
      </c>
      <c r="O173" s="224">
        <v>-5.790763272118634E-2</v>
      </c>
      <c r="P173" s="63">
        <f t="shared" si="30"/>
        <v>23</v>
      </c>
      <c r="Q173" s="215">
        <f t="shared" si="31"/>
        <v>106.5</v>
      </c>
      <c r="R173" s="104">
        <f t="shared" si="32"/>
        <v>-0.27498121074637372</v>
      </c>
      <c r="S173" s="52"/>
      <c r="T173" s="232"/>
      <c r="U173" s="232"/>
      <c r="V173" s="78"/>
      <c r="W173" s="216"/>
      <c r="X173" s="228"/>
    </row>
    <row r="174" spans="1:24">
      <c r="A174" s="66">
        <v>42874.330011313657</v>
      </c>
      <c r="B174" s="6">
        <v>1.9261093142620676</v>
      </c>
      <c r="C174" s="219">
        <v>9.732113315470841E-3</v>
      </c>
      <c r="D174" s="63">
        <f t="shared" si="24"/>
        <v>1809</v>
      </c>
      <c r="E174" s="215">
        <f t="shared" si="25"/>
        <v>1727.5</v>
      </c>
      <c r="F174" s="104">
        <f t="shared" si="26"/>
        <v>-0.33713652822945656</v>
      </c>
      <c r="G174" s="52">
        <v>42874.161644415508</v>
      </c>
      <c r="H174" s="11">
        <v>-0.49816353592205076</v>
      </c>
      <c r="I174" s="221">
        <v>-3.0055972588445001E-2</v>
      </c>
      <c r="J174" s="63">
        <f t="shared" si="27"/>
        <v>32</v>
      </c>
      <c r="K174" s="215">
        <f t="shared" si="28"/>
        <v>282</v>
      </c>
      <c r="L174" s="104">
        <f t="shared" si="29"/>
        <v>0.43890765771287293</v>
      </c>
      <c r="M174" s="52">
        <v>42874.517610271985</v>
      </c>
      <c r="N174" s="8">
        <v>-0.49991674888318144</v>
      </c>
      <c r="O174" s="224">
        <v>-5.3928824130794632E-2</v>
      </c>
      <c r="P174" s="63">
        <f t="shared" si="30"/>
        <v>40</v>
      </c>
      <c r="Q174" s="215">
        <f t="shared" si="31"/>
        <v>215</v>
      </c>
      <c r="R174" s="104">
        <f t="shared" si="32"/>
        <v>-0.47470186882788262</v>
      </c>
      <c r="S174" s="52"/>
      <c r="T174" s="232"/>
      <c r="U174" s="232"/>
      <c r="V174" s="78"/>
      <c r="W174" s="216"/>
      <c r="X174" s="228"/>
    </row>
    <row r="175" spans="1:24">
      <c r="A175" s="66">
        <v>42874.330126475688</v>
      </c>
      <c r="B175" s="6">
        <v>1.5515424910829987</v>
      </c>
      <c r="C175" s="219">
        <v>-1.016192963648708E-2</v>
      </c>
      <c r="D175" s="63">
        <f t="shared" si="24"/>
        <v>1806</v>
      </c>
      <c r="E175" s="215">
        <f t="shared" si="25"/>
        <v>1650</v>
      </c>
      <c r="F175" s="104">
        <f t="shared" si="26"/>
        <v>-0.47816914083838175</v>
      </c>
      <c r="G175" s="52">
        <v>42874.161759577546</v>
      </c>
      <c r="H175" s="11">
        <v>-0.45839790854208617</v>
      </c>
      <c r="I175" s="221">
        <v>-4.199239835961982E-2</v>
      </c>
      <c r="J175" s="63">
        <f t="shared" si="27"/>
        <v>290</v>
      </c>
      <c r="K175" s="215">
        <f t="shared" si="28"/>
        <v>205</v>
      </c>
      <c r="L175" s="104">
        <f t="shared" si="29"/>
        <v>0.23291276902278396</v>
      </c>
      <c r="M175" s="52">
        <v>42874.517725434023</v>
      </c>
      <c r="N175" s="8">
        <v>-0.48739397341994645</v>
      </c>
      <c r="O175" s="224">
        <v>-4.9950015540403084E-2</v>
      </c>
      <c r="P175" s="63">
        <f t="shared" si="30"/>
        <v>142</v>
      </c>
      <c r="Q175" s="215">
        <f t="shared" si="31"/>
        <v>342</v>
      </c>
      <c r="R175" s="104">
        <f t="shared" si="32"/>
        <v>-0.85396142827637334</v>
      </c>
      <c r="S175" s="52"/>
      <c r="T175" s="232"/>
      <c r="U175" s="232"/>
      <c r="V175" s="78"/>
      <c r="W175" s="216"/>
      <c r="X175" s="228"/>
    </row>
    <row r="176" spans="1:24">
      <c r="A176" s="66">
        <v>42874.330241637726</v>
      </c>
      <c r="B176" s="6">
        <v>-0.28438145492877237</v>
      </c>
      <c r="C176" s="219">
        <v>-4.9950015540403084E-2</v>
      </c>
      <c r="D176" s="63">
        <f t="shared" si="24"/>
        <v>1554</v>
      </c>
      <c r="E176" s="215">
        <f t="shared" si="25"/>
        <v>739</v>
      </c>
      <c r="F176" s="104">
        <f t="shared" si="26"/>
        <v>-0.78199320137423278</v>
      </c>
      <c r="G176" s="52">
        <v>42874.161874739584</v>
      </c>
      <c r="H176" s="11">
        <v>-0.46558309611427329</v>
      </c>
      <c r="I176" s="221">
        <v>-4.5971206950011528E-2</v>
      </c>
      <c r="J176" s="63">
        <f t="shared" si="27"/>
        <v>262</v>
      </c>
      <c r="K176" s="215">
        <f t="shared" si="28"/>
        <v>175</v>
      </c>
      <c r="L176" s="104">
        <f t="shared" si="29"/>
        <v>0.23386658646545397</v>
      </c>
      <c r="M176" s="52">
        <v>42874.517840596061</v>
      </c>
      <c r="N176" s="8">
        <v>-0.44499728708360703</v>
      </c>
      <c r="O176" s="224">
        <v>-4.199239835961982E-2</v>
      </c>
      <c r="P176" s="63">
        <f t="shared" si="30"/>
        <v>522</v>
      </c>
      <c r="Q176" s="215">
        <f t="shared" si="31"/>
        <v>602</v>
      </c>
      <c r="R176" s="104">
        <f t="shared" si="32"/>
        <v>-0.88206928020115749</v>
      </c>
      <c r="S176" s="52"/>
      <c r="T176" s="232"/>
      <c r="U176" s="232"/>
      <c r="V176" s="78"/>
      <c r="W176" s="216"/>
      <c r="X176" s="228"/>
    </row>
    <row r="177" spans="1:24">
      <c r="A177" s="66">
        <v>42874.330356799765</v>
      </c>
      <c r="B177" s="6">
        <v>9.7371829797660986E-2</v>
      </c>
      <c r="C177" s="219">
        <v>4.9520199219386996E-2</v>
      </c>
      <c r="D177" s="63">
        <f t="shared" si="24"/>
        <v>1714</v>
      </c>
      <c r="E177" s="215">
        <f t="shared" si="25"/>
        <v>1772.5</v>
      </c>
      <c r="F177" s="104">
        <f t="shared" si="26"/>
        <v>-0.48626512588117909</v>
      </c>
      <c r="G177" s="52">
        <v>42874.161989901622</v>
      </c>
      <c r="H177" s="11">
        <v>-0.48326786106031044</v>
      </c>
      <c r="I177" s="221">
        <v>-3.8013589769228265E-2</v>
      </c>
      <c r="J177" s="63">
        <f t="shared" si="27"/>
        <v>149</v>
      </c>
      <c r="K177" s="215">
        <f t="shared" si="28"/>
        <v>234</v>
      </c>
      <c r="L177" s="104">
        <f t="shared" si="29"/>
        <v>-0.84449357238417366</v>
      </c>
      <c r="M177" s="52">
        <v>42874.5179557581</v>
      </c>
      <c r="N177" s="8">
        <v>-0.48246347715187049</v>
      </c>
      <c r="O177" s="224">
        <v>-1.414073822687879E-2</v>
      </c>
      <c r="P177" s="63">
        <f t="shared" si="30"/>
        <v>204</v>
      </c>
      <c r="Q177" s="215">
        <f t="shared" si="31"/>
        <v>980.5</v>
      </c>
      <c r="R177" s="104">
        <f t="shared" si="32"/>
        <v>-0.51263284930282504</v>
      </c>
      <c r="S177" s="52"/>
      <c r="T177" s="232"/>
      <c r="U177" s="232"/>
      <c r="V177" s="78"/>
      <c r="W177" s="216"/>
      <c r="X177" s="228"/>
    </row>
    <row r="178" spans="1:24">
      <c r="A178" s="66">
        <v>42874.330471961803</v>
      </c>
      <c r="B178" s="6">
        <v>-1.2995830258481448E-2</v>
      </c>
      <c r="C178" s="219">
        <v>-1.8119546817270186E-2</v>
      </c>
      <c r="D178" s="63">
        <f t="shared" si="24"/>
        <v>1684</v>
      </c>
      <c r="E178" s="215">
        <f t="shared" si="25"/>
        <v>1587.5</v>
      </c>
      <c r="F178" s="104">
        <f t="shared" si="26"/>
        <v>0.41811398067426353</v>
      </c>
      <c r="G178" s="52">
        <v>42874.16210506366</v>
      </c>
      <c r="H178" s="11">
        <v>-0.45454608796454321</v>
      </c>
      <c r="I178" s="221">
        <v>-4.5971206950011528E-2</v>
      </c>
      <c r="J178" s="63">
        <f t="shared" si="27"/>
        <v>305</v>
      </c>
      <c r="K178" s="215">
        <f t="shared" si="28"/>
        <v>175</v>
      </c>
      <c r="L178" s="104">
        <f t="shared" si="29"/>
        <v>-0.9877565966150994</v>
      </c>
      <c r="M178" s="52">
        <v>42874.518070920138</v>
      </c>
      <c r="N178" s="8">
        <v>-0.48322902284610908</v>
      </c>
      <c r="O178" s="224">
        <v>5.7533047250792882E-3</v>
      </c>
      <c r="P178" s="63">
        <f t="shared" si="30"/>
        <v>196</v>
      </c>
      <c r="Q178" s="215">
        <f t="shared" si="31"/>
        <v>1047</v>
      </c>
      <c r="R178" s="104">
        <f t="shared" si="32"/>
        <v>0.15350770039946526</v>
      </c>
      <c r="S178" s="52"/>
      <c r="T178" s="232"/>
      <c r="U178" s="232"/>
      <c r="V178" s="78"/>
      <c r="W178" s="216"/>
      <c r="X178" s="228"/>
    </row>
    <row r="179" spans="1:24">
      <c r="A179" s="66">
        <v>42874.330587123841</v>
      </c>
      <c r="B179" s="6">
        <v>1.8031863669982964</v>
      </c>
      <c r="C179" s="219">
        <v>-1.8119546817270186E-2</v>
      </c>
      <c r="D179" s="63">
        <f t="shared" si="24"/>
        <v>1808</v>
      </c>
      <c r="E179" s="215">
        <f t="shared" si="25"/>
        <v>1587.5</v>
      </c>
      <c r="F179" s="104">
        <f t="shared" si="26"/>
        <v>0.76779990659189756</v>
      </c>
      <c r="G179" s="52">
        <v>42874.162220225699</v>
      </c>
      <c r="H179" s="11">
        <v>-0.44803553297100795</v>
      </c>
      <c r="I179" s="221">
        <v>-3.8013589769228265E-2</v>
      </c>
      <c r="J179" s="63">
        <f t="shared" si="27"/>
        <v>325</v>
      </c>
      <c r="K179" s="215">
        <f t="shared" si="28"/>
        <v>234</v>
      </c>
      <c r="L179" s="104">
        <f t="shared" si="29"/>
        <v>-0.73297979591889173</v>
      </c>
      <c r="M179" s="52">
        <v>42874.518186082176</v>
      </c>
      <c r="N179" s="8">
        <v>-0.49465216392228639</v>
      </c>
      <c r="O179" s="224">
        <v>-3.4034781178836709E-2</v>
      </c>
      <c r="P179" s="63">
        <f t="shared" si="30"/>
        <v>69</v>
      </c>
      <c r="Q179" s="215">
        <f t="shared" si="31"/>
        <v>764</v>
      </c>
      <c r="R179" s="104">
        <f t="shared" si="32"/>
        <v>4.2930620226635206E-2</v>
      </c>
      <c r="S179" s="52"/>
      <c r="T179" s="232"/>
      <c r="U179" s="232"/>
      <c r="V179" s="78"/>
      <c r="W179" s="216"/>
      <c r="X179" s="228"/>
    </row>
    <row r="180" spans="1:24">
      <c r="A180" s="66">
        <v>42874.330702285879</v>
      </c>
      <c r="B180" s="6">
        <v>2.1196796426740465</v>
      </c>
      <c r="C180" s="219">
        <v>-4.5971206950011528E-2</v>
      </c>
      <c r="D180" s="63">
        <f t="shared" si="24"/>
        <v>1810</v>
      </c>
      <c r="E180" s="215">
        <f t="shared" si="25"/>
        <v>913</v>
      </c>
      <c r="F180" s="104">
        <f t="shared" si="26"/>
        <v>1.0642148278706144E-2</v>
      </c>
      <c r="G180" s="52">
        <v>42874.162335387737</v>
      </c>
      <c r="H180" s="11">
        <v>-0.45480330153892179</v>
      </c>
      <c r="I180" s="221">
        <v>-4.199239835961982E-2</v>
      </c>
      <c r="J180" s="63">
        <f t="shared" si="27"/>
        <v>303</v>
      </c>
      <c r="K180" s="215">
        <f t="shared" si="28"/>
        <v>205</v>
      </c>
      <c r="L180" s="104">
        <f t="shared" si="29"/>
        <v>-0.7713727823634412</v>
      </c>
      <c r="M180" s="52">
        <v>42874.518301244214</v>
      </c>
      <c r="N180" s="8">
        <v>-0.41648246392572741</v>
      </c>
      <c r="O180" s="224">
        <v>5.7533047250792882E-3</v>
      </c>
      <c r="P180" s="63">
        <f t="shared" si="30"/>
        <v>697</v>
      </c>
      <c r="Q180" s="215">
        <f t="shared" si="31"/>
        <v>1047</v>
      </c>
      <c r="R180" s="104">
        <f t="shared" si="32"/>
        <v>0.22093871004072443</v>
      </c>
      <c r="S180" s="52"/>
      <c r="T180" s="232"/>
      <c r="U180" s="232"/>
      <c r="V180" s="78"/>
      <c r="W180" s="216"/>
      <c r="X180" s="228"/>
    </row>
    <row r="181" spans="1:24">
      <c r="A181" s="66">
        <v>42874.330817447917</v>
      </c>
      <c r="B181" s="6">
        <v>0.98562190866998001</v>
      </c>
      <c r="C181" s="219">
        <v>-4.199239835961982E-2</v>
      </c>
      <c r="D181" s="63">
        <f t="shared" si="24"/>
        <v>1797</v>
      </c>
      <c r="E181" s="215">
        <f t="shared" si="25"/>
        <v>1081.5</v>
      </c>
      <c r="F181" s="104">
        <f t="shared" si="26"/>
        <v>-0.20113349271026629</v>
      </c>
      <c r="G181" s="52">
        <v>42874.162450549775</v>
      </c>
      <c r="H181" s="11">
        <v>-0.49231089573594844</v>
      </c>
      <c r="I181" s="221">
        <v>-4.5971206950011528E-2</v>
      </c>
      <c r="J181" s="63">
        <f t="shared" si="27"/>
        <v>78</v>
      </c>
      <c r="K181" s="215">
        <f t="shared" si="28"/>
        <v>175</v>
      </c>
      <c r="L181" s="104">
        <f t="shared" si="29"/>
        <v>-0.79866393465406649</v>
      </c>
      <c r="M181" s="52">
        <v>42874.518416406252</v>
      </c>
      <c r="N181" s="8">
        <v>-0.48674720695363832</v>
      </c>
      <c r="O181" s="224">
        <v>-1.8119546817270186E-2</v>
      </c>
      <c r="P181" s="63">
        <f t="shared" si="30"/>
        <v>146</v>
      </c>
      <c r="Q181" s="215">
        <f t="shared" si="31"/>
        <v>953</v>
      </c>
      <c r="R181" s="104">
        <f t="shared" si="32"/>
        <v>6.5833134007837163E-2</v>
      </c>
      <c r="S181" s="52"/>
      <c r="T181" s="232"/>
      <c r="U181" s="232"/>
      <c r="V181" s="78"/>
      <c r="W181" s="216"/>
      <c r="X181" s="228"/>
    </row>
    <row r="182" spans="1:24">
      <c r="A182" s="66">
        <v>42874.330932609955</v>
      </c>
      <c r="B182" s="6">
        <v>-0.19021182714047577</v>
      </c>
      <c r="C182" s="219">
        <v>-6.1886441311577896E-2</v>
      </c>
      <c r="D182" s="63">
        <f t="shared" si="24"/>
        <v>1607</v>
      </c>
      <c r="E182" s="215">
        <f t="shared" si="25"/>
        <v>266.5</v>
      </c>
      <c r="F182" s="104">
        <f t="shared" si="26"/>
        <v>-0.48450940421619443</v>
      </c>
      <c r="G182" s="52">
        <v>42874.162565711798</v>
      </c>
      <c r="H182" s="11">
        <v>-0.45491770070176435</v>
      </c>
      <c r="I182" s="221">
        <v>-3.0055972588445001E-2</v>
      </c>
      <c r="J182" s="63">
        <f t="shared" si="27"/>
        <v>302</v>
      </c>
      <c r="K182" s="215">
        <f t="shared" si="28"/>
        <v>282</v>
      </c>
      <c r="L182" s="104">
        <f t="shared" si="29"/>
        <v>-0.76267596176497998</v>
      </c>
      <c r="M182" s="52">
        <v>42874.51853156829</v>
      </c>
      <c r="N182" s="8">
        <v>-0.49553209617092903</v>
      </c>
      <c r="O182" s="224">
        <v>-4.9950015540403084E-2</v>
      </c>
      <c r="P182" s="63">
        <f t="shared" si="30"/>
        <v>64</v>
      </c>
      <c r="Q182" s="215">
        <f t="shared" si="31"/>
        <v>342</v>
      </c>
      <c r="R182" s="104">
        <f t="shared" si="32"/>
        <v>0.75226088421106052</v>
      </c>
      <c r="S182" s="52"/>
      <c r="T182" s="232"/>
      <c r="U182" s="232"/>
      <c r="V182" s="78"/>
      <c r="W182" s="216"/>
      <c r="X182" s="228"/>
    </row>
    <row r="183" spans="1:24">
      <c r="A183" s="66">
        <v>42874.331047771993</v>
      </c>
      <c r="B183" s="6">
        <v>-0.26529938023485911</v>
      </c>
      <c r="C183" s="219">
        <v>-4.9950015540403084E-2</v>
      </c>
      <c r="D183" s="63">
        <f t="shared" si="24"/>
        <v>1570</v>
      </c>
      <c r="E183" s="215">
        <f t="shared" si="25"/>
        <v>739</v>
      </c>
      <c r="F183" s="104">
        <f t="shared" si="26"/>
        <v>-0.82539750015091851</v>
      </c>
      <c r="G183" s="52">
        <v>42874.162680873837</v>
      </c>
      <c r="H183" s="11">
        <v>-0.43699692822258868</v>
      </c>
      <c r="I183" s="221">
        <v>-3.8013589769228265E-2</v>
      </c>
      <c r="J183" s="63">
        <f t="shared" si="27"/>
        <v>345</v>
      </c>
      <c r="K183" s="215">
        <f t="shared" si="28"/>
        <v>234</v>
      </c>
      <c r="L183" s="104">
        <f t="shared" si="29"/>
        <v>-0.57896942860878353</v>
      </c>
      <c r="M183" s="52">
        <v>42874.518646730328</v>
      </c>
      <c r="N183" s="8">
        <v>-0.49654246965302545</v>
      </c>
      <c r="O183" s="224">
        <v>-4.199239835961982E-2</v>
      </c>
      <c r="P183" s="63">
        <f t="shared" si="30"/>
        <v>56</v>
      </c>
      <c r="Q183" s="215">
        <f t="shared" si="31"/>
        <v>602</v>
      </c>
      <c r="R183" s="104">
        <f t="shared" si="32"/>
        <v>0.74544062416523449</v>
      </c>
      <c r="S183" s="52"/>
      <c r="T183" s="232"/>
      <c r="U183" s="232"/>
      <c r="V183" s="78"/>
      <c r="W183" s="216"/>
      <c r="X183" s="228"/>
    </row>
    <row r="184" spans="1:24">
      <c r="A184" s="66">
        <v>42874.331162934031</v>
      </c>
      <c r="B184" s="6">
        <v>0.31194330302375972</v>
      </c>
      <c r="C184" s="219">
        <v>-3.8013589769228265E-2</v>
      </c>
      <c r="D184" s="63">
        <f t="shared" si="24"/>
        <v>1753</v>
      </c>
      <c r="E184" s="215">
        <f t="shared" si="25"/>
        <v>1226.5</v>
      </c>
      <c r="F184" s="104">
        <f t="shared" si="26"/>
        <v>-0.12233430320143109</v>
      </c>
      <c r="G184" s="52">
        <v>42874.162796035875</v>
      </c>
      <c r="H184" s="11">
        <v>-0.47423292091529873</v>
      </c>
      <c r="I184" s="221">
        <v>-1.414073822687879E-2</v>
      </c>
      <c r="J184" s="63">
        <f t="shared" si="27"/>
        <v>219</v>
      </c>
      <c r="K184" s="215">
        <f t="shared" si="28"/>
        <v>347.5</v>
      </c>
      <c r="L184" s="104">
        <f t="shared" si="29"/>
        <v>-0.57185915454218483</v>
      </c>
      <c r="M184" s="52">
        <v>42874.518761892366</v>
      </c>
      <c r="N184" s="8">
        <v>-0.49406199701071063</v>
      </c>
      <c r="O184" s="224">
        <v>-2.6077163998053605E-2</v>
      </c>
      <c r="P184" s="63">
        <f t="shared" si="30"/>
        <v>76</v>
      </c>
      <c r="Q184" s="215">
        <f t="shared" si="31"/>
        <v>879.5</v>
      </c>
      <c r="R184" s="104">
        <f t="shared" si="32"/>
        <v>0.32301255125635592</v>
      </c>
      <c r="S184" s="52"/>
      <c r="T184" s="232"/>
      <c r="U184" s="232"/>
      <c r="V184" s="78"/>
      <c r="W184" s="216"/>
      <c r="X184" s="228"/>
    </row>
    <row r="185" spans="1:24">
      <c r="A185" s="66">
        <v>42874.33127809607</v>
      </c>
      <c r="B185" s="6">
        <v>0.58729006851862275</v>
      </c>
      <c r="C185" s="219">
        <v>-2.2043124557039745E-3</v>
      </c>
      <c r="D185" s="63">
        <f t="shared" si="24"/>
        <v>1780</v>
      </c>
      <c r="E185" s="215">
        <f t="shared" si="25"/>
        <v>1685</v>
      </c>
      <c r="F185" s="104">
        <f t="shared" si="26"/>
        <v>0.23060607682602627</v>
      </c>
      <c r="G185" s="52">
        <v>42874.162911197913</v>
      </c>
      <c r="H185" s="11">
        <v>-0.45523740096368126</v>
      </c>
      <c r="I185" s="221">
        <v>-5.3928824130794632E-2</v>
      </c>
      <c r="J185" s="63">
        <f t="shared" si="27"/>
        <v>299</v>
      </c>
      <c r="K185" s="215">
        <f t="shared" si="28"/>
        <v>103.5</v>
      </c>
      <c r="L185" s="104">
        <f t="shared" si="29"/>
        <v>-0.24007634042166456</v>
      </c>
      <c r="M185" s="52">
        <v>42874.518877054405</v>
      </c>
      <c r="N185" s="8">
        <v>-0.50461741721413145</v>
      </c>
      <c r="O185" s="224">
        <v>-4.5971206950011528E-2</v>
      </c>
      <c r="P185" s="63">
        <f t="shared" si="30"/>
        <v>1</v>
      </c>
      <c r="Q185" s="215">
        <f t="shared" si="31"/>
        <v>478.5</v>
      </c>
      <c r="R185" s="104">
        <f t="shared" si="32"/>
        <v>0.44593280978324656</v>
      </c>
      <c r="S185" s="52"/>
      <c r="T185" s="232"/>
      <c r="U185" s="232"/>
      <c r="V185" s="78"/>
      <c r="W185" s="216"/>
      <c r="X185" s="228"/>
    </row>
    <row r="186" spans="1:24">
      <c r="A186" s="66">
        <v>42874.331393258108</v>
      </c>
      <c r="B186" s="6">
        <v>-0.14918884854464928</v>
      </c>
      <c r="C186" s="219">
        <v>-5.790763272118634E-2</v>
      </c>
      <c r="D186" s="63">
        <f t="shared" si="24"/>
        <v>1628</v>
      </c>
      <c r="E186" s="215">
        <f t="shared" si="25"/>
        <v>416</v>
      </c>
      <c r="F186" s="104">
        <f t="shared" si="26"/>
        <v>0.4350984025565493</v>
      </c>
      <c r="G186" s="52">
        <v>42874.163026359951</v>
      </c>
      <c r="H186" s="11">
        <v>-0.41919051719701039</v>
      </c>
      <c r="I186" s="221">
        <v>2.5647347677037365E-2</v>
      </c>
      <c r="J186" s="63">
        <f t="shared" si="27"/>
        <v>374</v>
      </c>
      <c r="K186" s="215">
        <f t="shared" si="28"/>
        <v>406.5</v>
      </c>
      <c r="L186" s="104">
        <f t="shared" si="29"/>
        <v>-0.30504946437367897</v>
      </c>
      <c r="M186" s="52">
        <v>42874.518992216428</v>
      </c>
      <c r="N186" s="8">
        <v>-0.50404101366508181</v>
      </c>
      <c r="O186" s="224">
        <v>-1.016192963648708E-2</v>
      </c>
      <c r="P186" s="63">
        <f t="shared" si="30"/>
        <v>5</v>
      </c>
      <c r="Q186" s="215">
        <f t="shared" si="31"/>
        <v>1001.5</v>
      </c>
      <c r="R186" s="104">
        <f t="shared" si="32"/>
        <v>0.49812579584764155</v>
      </c>
      <c r="S186" s="52"/>
      <c r="T186" s="232"/>
      <c r="U186" s="232"/>
      <c r="V186" s="78"/>
      <c r="W186" s="216"/>
      <c r="X186" s="228"/>
    </row>
    <row r="187" spans="1:24">
      <c r="A187" s="66">
        <v>42874.331508420146</v>
      </c>
      <c r="B187" s="6">
        <v>-0.33594275027285525</v>
      </c>
      <c r="C187" s="219">
        <v>-6.5865249901969444E-2</v>
      </c>
      <c r="D187" s="63">
        <f t="shared" si="24"/>
        <v>1505</v>
      </c>
      <c r="E187" s="215">
        <f t="shared" si="25"/>
        <v>164.5</v>
      </c>
      <c r="F187" s="104">
        <f t="shared" si="26"/>
        <v>0.49058060307504847</v>
      </c>
      <c r="G187" s="52">
        <v>42874.163141521989</v>
      </c>
      <c r="H187" s="11">
        <v>-0.48332203366395354</v>
      </c>
      <c r="I187" s="221">
        <v>-6.1886441311577896E-2</v>
      </c>
      <c r="J187" s="63">
        <f t="shared" si="27"/>
        <v>148</v>
      </c>
      <c r="K187" s="215">
        <f t="shared" si="28"/>
        <v>37</v>
      </c>
      <c r="L187" s="104">
        <f t="shared" si="29"/>
        <v>9.860774682862862E-2</v>
      </c>
      <c r="M187" s="52">
        <v>42874.519107378466</v>
      </c>
      <c r="N187" s="8">
        <v>-0.5042245779351503</v>
      </c>
      <c r="O187" s="224">
        <v>-4.199239835961982E-2</v>
      </c>
      <c r="P187" s="63">
        <f t="shared" si="30"/>
        <v>3</v>
      </c>
      <c r="Q187" s="215">
        <f t="shared" si="31"/>
        <v>602</v>
      </c>
      <c r="R187" s="104">
        <f t="shared" si="32"/>
        <v>3.8367939121639341E-2</v>
      </c>
      <c r="S187" s="52"/>
      <c r="T187" s="232"/>
      <c r="U187" s="232"/>
      <c r="V187" s="78"/>
      <c r="W187" s="216"/>
      <c r="X187" s="228"/>
    </row>
    <row r="188" spans="1:24">
      <c r="A188" s="66">
        <v>42874.331623582169</v>
      </c>
      <c r="B188" s="6">
        <v>-0.19541671574124511</v>
      </c>
      <c r="C188" s="219">
        <v>3.3604964857820475E-2</v>
      </c>
      <c r="D188" s="63">
        <f t="shared" si="24"/>
        <v>1603</v>
      </c>
      <c r="E188" s="215">
        <f t="shared" si="25"/>
        <v>1762.5</v>
      </c>
      <c r="F188" s="104">
        <f t="shared" si="26"/>
        <v>0.55050392163605022</v>
      </c>
      <c r="G188" s="52">
        <v>42874.163256684027</v>
      </c>
      <c r="H188" s="11">
        <v>-0.49714407434787294</v>
      </c>
      <c r="I188" s="221">
        <v>-6.5865249901969444E-2</v>
      </c>
      <c r="J188" s="63">
        <f t="shared" si="27"/>
        <v>44</v>
      </c>
      <c r="K188" s="215">
        <f t="shared" si="28"/>
        <v>21</v>
      </c>
      <c r="L188" s="104">
        <f t="shared" si="29"/>
        <v>0.18096957377294928</v>
      </c>
      <c r="M188" s="52">
        <v>42874.519222540504</v>
      </c>
      <c r="N188" s="8">
        <v>-0.50441447965993302</v>
      </c>
      <c r="O188" s="224">
        <v>3.7583773448212184E-2</v>
      </c>
      <c r="P188" s="63">
        <f t="shared" si="30"/>
        <v>2</v>
      </c>
      <c r="Q188" s="215">
        <f t="shared" si="31"/>
        <v>1067.5</v>
      </c>
      <c r="R188" s="104">
        <f t="shared" si="32"/>
        <v>9.1040606810403896E-3</v>
      </c>
      <c r="S188" s="52"/>
      <c r="T188" s="232"/>
      <c r="U188" s="232"/>
      <c r="V188" s="78"/>
      <c r="W188" s="216"/>
      <c r="X188" s="228"/>
    </row>
    <row r="189" spans="1:24">
      <c r="A189" s="66">
        <v>42874.331738744208</v>
      </c>
      <c r="B189" s="6">
        <v>-0.39140449489800866</v>
      </c>
      <c r="C189" s="219">
        <v>-6.5865249901969444E-2</v>
      </c>
      <c r="D189" s="63">
        <f t="shared" si="24"/>
        <v>1413</v>
      </c>
      <c r="E189" s="215">
        <f t="shared" si="25"/>
        <v>164.5</v>
      </c>
      <c r="F189" s="104">
        <f t="shared" si="26"/>
        <v>0.4248411970855831</v>
      </c>
      <c r="G189" s="52">
        <v>42874.163371846065</v>
      </c>
      <c r="H189" s="11">
        <v>-0.49567485451944238</v>
      </c>
      <c r="I189" s="221">
        <v>-6.5865249901969444E-2</v>
      </c>
      <c r="J189" s="63">
        <f t="shared" si="27"/>
        <v>56</v>
      </c>
      <c r="K189" s="215">
        <f t="shared" si="28"/>
        <v>21</v>
      </c>
      <c r="L189" s="104">
        <f t="shared" si="29"/>
        <v>0.25550077307486962</v>
      </c>
      <c r="M189" s="52">
        <v>42874.519337702543</v>
      </c>
      <c r="N189" s="8">
        <v>-0.49200502025767978</v>
      </c>
      <c r="O189" s="224">
        <v>-4.5971206950011528E-2</v>
      </c>
      <c r="P189" s="63">
        <f t="shared" si="30"/>
        <v>92</v>
      </c>
      <c r="Q189" s="215">
        <f t="shared" si="31"/>
        <v>478.5</v>
      </c>
      <c r="R189" s="104">
        <f t="shared" si="32"/>
        <v>0.89801455291487409</v>
      </c>
      <c r="S189" s="52"/>
      <c r="T189" s="232"/>
      <c r="U189" s="232"/>
      <c r="V189" s="78"/>
      <c r="W189" s="216"/>
      <c r="X189" s="228"/>
    </row>
    <row r="190" spans="1:24">
      <c r="A190" s="66">
        <v>42874.331853906246</v>
      </c>
      <c r="B190" s="6">
        <v>-0.33598172284288008</v>
      </c>
      <c r="C190" s="219">
        <v>-6.9844058492361152E-2</v>
      </c>
      <c r="D190" s="63">
        <f t="shared" si="24"/>
        <v>1504</v>
      </c>
      <c r="E190" s="215">
        <f t="shared" si="25"/>
        <v>98</v>
      </c>
      <c r="F190" s="104">
        <f t="shared" si="26"/>
        <v>0.25311548406503942</v>
      </c>
      <c r="G190" s="52">
        <v>42874.163487008103</v>
      </c>
      <c r="H190" s="11">
        <v>-0.44684808240620544</v>
      </c>
      <c r="I190" s="221">
        <v>-5.3928824130794632E-2</v>
      </c>
      <c r="J190" s="63">
        <f t="shared" si="27"/>
        <v>329</v>
      </c>
      <c r="K190" s="215">
        <f t="shared" si="28"/>
        <v>103.5</v>
      </c>
      <c r="L190" s="104">
        <f t="shared" si="29"/>
        <v>7.5311716541098861E-2</v>
      </c>
      <c r="M190" s="52">
        <v>42874.519452864581</v>
      </c>
      <c r="N190" s="8">
        <v>-0.49094374395271512</v>
      </c>
      <c r="O190" s="224">
        <v>-3.8013589769228265E-2</v>
      </c>
      <c r="P190" s="63">
        <f t="shared" si="30"/>
        <v>104</v>
      </c>
      <c r="Q190" s="215">
        <f t="shared" si="31"/>
        <v>697.5</v>
      </c>
      <c r="R190" s="104">
        <f t="shared" si="32"/>
        <v>0.92009944549820255</v>
      </c>
      <c r="S190" s="52"/>
      <c r="T190" s="232"/>
      <c r="U190" s="232"/>
      <c r="V190" s="78"/>
      <c r="W190" s="216"/>
      <c r="X190" s="228"/>
    </row>
    <row r="191" spans="1:24">
      <c r="A191" s="66">
        <v>42874.331969068284</v>
      </c>
      <c r="B191" s="6">
        <v>-0.19450535711099509</v>
      </c>
      <c r="C191" s="219">
        <v>-6.9844058492361152E-2</v>
      </c>
      <c r="D191" s="63">
        <f t="shared" si="24"/>
        <v>1605</v>
      </c>
      <c r="E191" s="215">
        <f t="shared" si="25"/>
        <v>98</v>
      </c>
      <c r="F191" s="104">
        <f t="shared" si="26"/>
        <v>0.33764609647422605</v>
      </c>
      <c r="G191" s="52">
        <v>42874.163602170142</v>
      </c>
      <c r="H191" s="11">
        <v>-0.4907870085711285</v>
      </c>
      <c r="I191" s="221">
        <v>-4.9950015540403084E-2</v>
      </c>
      <c r="J191" s="63">
        <f t="shared" si="27"/>
        <v>89</v>
      </c>
      <c r="K191" s="215">
        <f t="shared" si="28"/>
        <v>143</v>
      </c>
      <c r="L191" s="104">
        <f t="shared" si="29"/>
        <v>0.19268992992946707</v>
      </c>
      <c r="M191" s="52">
        <v>42874.519568026619</v>
      </c>
      <c r="N191" s="8">
        <v>-0.45151337886192811</v>
      </c>
      <c r="O191" s="224">
        <v>-3.4034781178836709E-2</v>
      </c>
      <c r="P191" s="63">
        <f t="shared" si="30"/>
        <v>472</v>
      </c>
      <c r="Q191" s="215">
        <f t="shared" si="31"/>
        <v>764</v>
      </c>
      <c r="R191" s="104">
        <f t="shared" si="32"/>
        <v>0.90782486346742997</v>
      </c>
      <c r="S191" s="52"/>
      <c r="T191" s="232"/>
      <c r="U191" s="232"/>
      <c r="V191" s="78"/>
      <c r="W191" s="216"/>
      <c r="X191" s="228"/>
    </row>
    <row r="192" spans="1:24">
      <c r="A192" s="66">
        <v>42874.332084230322</v>
      </c>
      <c r="B192" s="6">
        <v>5.3384813425038126E-2</v>
      </c>
      <c r="C192" s="219">
        <v>-6.1886441311577896E-2</v>
      </c>
      <c r="D192" s="63">
        <f t="shared" si="24"/>
        <v>1702</v>
      </c>
      <c r="E192" s="215">
        <f t="shared" si="25"/>
        <v>266.5</v>
      </c>
      <c r="F192" s="104">
        <f t="shared" si="26"/>
        <v>0.289126080242184</v>
      </c>
      <c r="G192" s="52">
        <v>42874.16371733218</v>
      </c>
      <c r="H192" s="11">
        <v>-0.48499691124690575</v>
      </c>
      <c r="I192" s="221">
        <v>-6.1886441311577896E-2</v>
      </c>
      <c r="J192" s="63">
        <f t="shared" si="27"/>
        <v>134</v>
      </c>
      <c r="K192" s="215">
        <f t="shared" si="28"/>
        <v>37</v>
      </c>
      <c r="L192" s="104">
        <f t="shared" si="29"/>
        <v>0.16050658618043351</v>
      </c>
      <c r="M192" s="52">
        <v>42874.519683188657</v>
      </c>
      <c r="N192" s="8">
        <v>-0.50216958149429647</v>
      </c>
      <c r="O192" s="224">
        <v>-3.8013589769228265E-2</v>
      </c>
      <c r="P192" s="63">
        <f t="shared" si="30"/>
        <v>19</v>
      </c>
      <c r="Q192" s="215">
        <f t="shared" si="31"/>
        <v>697.5</v>
      </c>
      <c r="R192" s="104">
        <f t="shared" si="32"/>
        <v>0.35655632584024105</v>
      </c>
      <c r="S192" s="52"/>
      <c r="T192" s="232"/>
      <c r="U192" s="232"/>
      <c r="V192" s="78"/>
      <c r="W192" s="216"/>
      <c r="X192" s="228"/>
    </row>
    <row r="193" spans="1:24">
      <c r="A193" s="66">
        <v>42874.33219939236</v>
      </c>
      <c r="B193" s="6">
        <v>0.64979017922232751</v>
      </c>
      <c r="C193" s="219">
        <v>-3.4034781178836709E-2</v>
      </c>
      <c r="D193" s="63">
        <f t="shared" si="24"/>
        <v>1788</v>
      </c>
      <c r="E193" s="215">
        <f t="shared" si="25"/>
        <v>1345.5</v>
      </c>
      <c r="F193" s="104">
        <f t="shared" si="26"/>
        <v>0.21782873336429917</v>
      </c>
      <c r="G193" s="52">
        <v>42874.163832494218</v>
      </c>
      <c r="H193" s="11">
        <v>-0.48119611729127171</v>
      </c>
      <c r="I193" s="221">
        <v>-5.3928824130794632E-2</v>
      </c>
      <c r="J193" s="63">
        <f t="shared" si="27"/>
        <v>168</v>
      </c>
      <c r="K193" s="215">
        <f t="shared" si="28"/>
        <v>103.5</v>
      </c>
      <c r="L193" s="104">
        <f t="shared" si="29"/>
        <v>3.6238611618816786E-2</v>
      </c>
      <c r="M193" s="52">
        <v>42874.519798350695</v>
      </c>
      <c r="N193" s="8">
        <v>-0.50377405691521648</v>
      </c>
      <c r="O193" s="224">
        <v>-1.016192963648708E-2</v>
      </c>
      <c r="P193" s="63">
        <f t="shared" si="30"/>
        <v>7</v>
      </c>
      <c r="Q193" s="215">
        <f t="shared" si="31"/>
        <v>1001.5</v>
      </c>
      <c r="R193" s="104">
        <f t="shared" si="32"/>
        <v>-0.20714934382100789</v>
      </c>
      <c r="S193" s="52"/>
      <c r="T193" s="232"/>
      <c r="U193" s="232"/>
      <c r="V193" s="78"/>
      <c r="W193" s="216"/>
      <c r="X193" s="228"/>
    </row>
    <row r="194" spans="1:24">
      <c r="A194" s="66">
        <v>42874.332314554398</v>
      </c>
      <c r="B194" s="6">
        <v>-0.34990181293599976</v>
      </c>
      <c r="C194" s="219">
        <v>-6.5865249901969444E-2</v>
      </c>
      <c r="D194" s="63">
        <f t="shared" si="24"/>
        <v>1489</v>
      </c>
      <c r="E194" s="215">
        <f t="shared" si="25"/>
        <v>164.5</v>
      </c>
      <c r="F194" s="104">
        <f t="shared" si="26"/>
        <v>6.3544649431625591E-2</v>
      </c>
      <c r="G194" s="52">
        <v>42874.163947656256</v>
      </c>
      <c r="H194" s="11">
        <v>-0.48984150356825557</v>
      </c>
      <c r="I194" s="221">
        <v>-3.8013589769228265E-2</v>
      </c>
      <c r="J194" s="63">
        <f t="shared" si="27"/>
        <v>97</v>
      </c>
      <c r="K194" s="215">
        <f t="shared" si="28"/>
        <v>234</v>
      </c>
      <c r="L194" s="104">
        <f t="shared" si="29"/>
        <v>-0.36327671286768864</v>
      </c>
      <c r="M194" s="52">
        <v>42874.519913512733</v>
      </c>
      <c r="N194" s="8">
        <v>-0.50354590340624106</v>
      </c>
      <c r="O194" s="224">
        <v>-2.2098355407661897E-2</v>
      </c>
      <c r="P194" s="63">
        <f t="shared" si="30"/>
        <v>9</v>
      </c>
      <c r="Q194" s="215">
        <f t="shared" si="31"/>
        <v>918.5</v>
      </c>
      <c r="R194" s="104">
        <f t="shared" si="32"/>
        <v>-5.8924833578668762E-2</v>
      </c>
      <c r="S194" s="52"/>
      <c r="T194" s="232"/>
      <c r="U194" s="232"/>
      <c r="V194" s="78"/>
      <c r="W194" s="216"/>
      <c r="X194" s="228"/>
    </row>
    <row r="195" spans="1:24">
      <c r="A195" s="66">
        <v>42874.332429716436</v>
      </c>
      <c r="B195" s="6">
        <v>0.64257620235814583</v>
      </c>
      <c r="C195" s="219">
        <v>-6.1886441311577896E-2</v>
      </c>
      <c r="D195" s="63">
        <f t="shared" si="24"/>
        <v>1787</v>
      </c>
      <c r="E195" s="215">
        <f t="shared" si="25"/>
        <v>266.5</v>
      </c>
      <c r="F195" s="104">
        <f t="shared" si="26"/>
        <v>0.47848133028832773</v>
      </c>
      <c r="G195" s="52">
        <v>42874.164062818294</v>
      </c>
      <c r="H195" s="11">
        <v>-0.49966053293245566</v>
      </c>
      <c r="I195" s="221">
        <v>-3.0055972588445001E-2</v>
      </c>
      <c r="J195" s="63">
        <f t="shared" si="27"/>
        <v>21</v>
      </c>
      <c r="K195" s="215">
        <f t="shared" si="28"/>
        <v>282</v>
      </c>
      <c r="L195" s="104">
        <f t="shared" si="29"/>
        <v>-0.33841914689108432</v>
      </c>
      <c r="M195" s="52">
        <v>42874.520028674771</v>
      </c>
      <c r="N195" s="8">
        <v>-0.50143250851186483</v>
      </c>
      <c r="O195" s="224">
        <v>-1.8119546817270186E-2</v>
      </c>
      <c r="P195" s="63">
        <f t="shared" si="30"/>
        <v>27</v>
      </c>
      <c r="Q195" s="215">
        <f t="shared" si="31"/>
        <v>953</v>
      </c>
      <c r="R195" s="104">
        <f t="shared" si="32"/>
        <v>0.42308426546349553</v>
      </c>
      <c r="S195" s="52"/>
      <c r="T195" s="232"/>
      <c r="U195" s="232"/>
      <c r="V195" s="78"/>
      <c r="W195" s="216"/>
      <c r="X195" s="228"/>
    </row>
    <row r="196" spans="1:24">
      <c r="A196" s="66">
        <v>42874.332544878474</v>
      </c>
      <c r="B196" s="6">
        <v>-0.38093072936649575</v>
      </c>
      <c r="C196" s="219">
        <v>-6.1886441311577896E-2</v>
      </c>
      <c r="D196" s="63">
        <f t="shared" si="24"/>
        <v>1434</v>
      </c>
      <c r="E196" s="215">
        <f t="shared" si="25"/>
        <v>266.5</v>
      </c>
      <c r="F196" s="104">
        <f t="shared" si="26"/>
        <v>0.47443672724253977</v>
      </c>
      <c r="G196" s="52">
        <v>42874.164177980318</v>
      </c>
      <c r="H196" s="11">
        <v>-0.47603395048972236</v>
      </c>
      <c r="I196" s="221">
        <v>-4.9950015540403084E-2</v>
      </c>
      <c r="J196" s="63">
        <f t="shared" si="27"/>
        <v>208</v>
      </c>
      <c r="K196" s="215">
        <f t="shared" si="28"/>
        <v>143</v>
      </c>
      <c r="L196" s="104">
        <f t="shared" si="29"/>
        <v>-0.18719487133642296</v>
      </c>
      <c r="M196" s="52">
        <v>42874.520143836809</v>
      </c>
      <c r="N196" s="8">
        <v>-0.49196116726097167</v>
      </c>
      <c r="O196" s="224">
        <v>-3.4034781178836709E-2</v>
      </c>
      <c r="P196" s="63">
        <f t="shared" si="30"/>
        <v>93</v>
      </c>
      <c r="Q196" s="215">
        <f t="shared" si="31"/>
        <v>764</v>
      </c>
      <c r="R196" s="104">
        <f t="shared" si="32"/>
        <v>0.34954880325999771</v>
      </c>
      <c r="S196" s="52"/>
      <c r="T196" s="232"/>
      <c r="U196" s="232"/>
      <c r="V196" s="78"/>
      <c r="W196" s="216"/>
      <c r="X196" s="228"/>
    </row>
    <row r="197" spans="1:24">
      <c r="A197" s="66">
        <v>42874.332660040513</v>
      </c>
      <c r="B197" s="6">
        <v>-0.40320170635631286</v>
      </c>
      <c r="C197" s="219">
        <v>-4.9950015540403084E-2</v>
      </c>
      <c r="D197" s="63">
        <f t="shared" si="24"/>
        <v>1372</v>
      </c>
      <c r="E197" s="215">
        <f t="shared" si="25"/>
        <v>739</v>
      </c>
      <c r="F197" s="104">
        <f t="shared" si="26"/>
        <v>-0.17847764067824429</v>
      </c>
      <c r="G197" s="52">
        <v>42874.164293142356</v>
      </c>
      <c r="H197" s="11">
        <v>-0.49125821509218548</v>
      </c>
      <c r="I197" s="221">
        <v>-4.5971206950011528E-2</v>
      </c>
      <c r="J197" s="63">
        <f t="shared" si="27"/>
        <v>85</v>
      </c>
      <c r="K197" s="215">
        <f t="shared" si="28"/>
        <v>175</v>
      </c>
      <c r="L197" s="104">
        <f t="shared" si="29"/>
        <v>0.40201077624956483</v>
      </c>
      <c r="M197" s="52">
        <v>42874.520258998848</v>
      </c>
      <c r="N197" s="8">
        <v>-0.50293396881879404</v>
      </c>
      <c r="O197" s="224">
        <v>-2.6077163998053605E-2</v>
      </c>
      <c r="P197" s="63">
        <f t="shared" si="30"/>
        <v>14</v>
      </c>
      <c r="Q197" s="215">
        <f t="shared" si="31"/>
        <v>879.5</v>
      </c>
      <c r="R197" s="104">
        <f t="shared" si="32"/>
        <v>0.53233434676594515</v>
      </c>
      <c r="S197" s="52"/>
      <c r="T197" s="232"/>
      <c r="U197" s="232"/>
      <c r="V197" s="78"/>
      <c r="W197" s="216"/>
      <c r="X197" s="228"/>
    </row>
    <row r="198" spans="1:24">
      <c r="A198" s="66">
        <v>42874.332775202551</v>
      </c>
      <c r="B198" s="6">
        <v>0.14386915442147916</v>
      </c>
      <c r="C198" s="219">
        <v>-2.2098355407661897E-2</v>
      </c>
      <c r="D198" s="63">
        <f t="shared" si="24"/>
        <v>1725</v>
      </c>
      <c r="E198" s="215">
        <f t="shared" si="25"/>
        <v>1545</v>
      </c>
      <c r="F198" s="104">
        <f t="shared" si="26"/>
        <v>-0.28766404736690809</v>
      </c>
      <c r="G198" s="52">
        <v>42874.164408304394</v>
      </c>
      <c r="H198" s="11">
        <v>-0.49967693086988857</v>
      </c>
      <c r="I198" s="221">
        <v>-2.6077163998053605E-2</v>
      </c>
      <c r="J198" s="63">
        <f t="shared" si="27"/>
        <v>20</v>
      </c>
      <c r="K198" s="215">
        <f t="shared" si="28"/>
        <v>302.5</v>
      </c>
      <c r="L198" s="104">
        <f t="shared" si="29"/>
        <v>0.73600192963014377</v>
      </c>
      <c r="M198" s="52">
        <v>42874.520374160886</v>
      </c>
      <c r="N198" s="8">
        <v>-0.48580411342954377</v>
      </c>
      <c r="O198" s="224">
        <v>-1.8119546817270186E-2</v>
      </c>
      <c r="P198" s="63">
        <f t="shared" si="30"/>
        <v>162</v>
      </c>
      <c r="Q198" s="215">
        <f t="shared" si="31"/>
        <v>953</v>
      </c>
      <c r="R198" s="104">
        <f t="shared" si="32"/>
        <v>0.42569585571160756</v>
      </c>
      <c r="S198" s="52"/>
      <c r="T198" s="232"/>
      <c r="U198" s="232"/>
      <c r="V198" s="78"/>
      <c r="W198" s="216"/>
      <c r="X198" s="228"/>
    </row>
    <row r="199" spans="1:24">
      <c r="A199" s="66">
        <v>42874.332890364589</v>
      </c>
      <c r="B199" s="6">
        <v>0.33317049862377873</v>
      </c>
      <c r="C199" s="219">
        <v>0.58268055033186139</v>
      </c>
      <c r="D199" s="63">
        <f t="shared" si="24"/>
        <v>1755</v>
      </c>
      <c r="E199" s="215">
        <f t="shared" si="25"/>
        <v>1809</v>
      </c>
      <c r="F199" s="104">
        <f t="shared" si="26"/>
        <v>-0.36964056551282415</v>
      </c>
      <c r="G199" s="52">
        <v>42874.164523466432</v>
      </c>
      <c r="H199" s="11">
        <v>-0.49575244088142206</v>
      </c>
      <c r="I199" s="221">
        <v>-4.5971206950011528E-2</v>
      </c>
      <c r="J199" s="63">
        <f t="shared" si="27"/>
        <v>55</v>
      </c>
      <c r="K199" s="215">
        <f t="shared" si="28"/>
        <v>175</v>
      </c>
      <c r="L199" s="104">
        <f t="shared" si="29"/>
        <v>-0.33805705213514342</v>
      </c>
      <c r="M199" s="52">
        <v>42874.520489322924</v>
      </c>
      <c r="N199" s="8">
        <v>-0.49170304353249966</v>
      </c>
      <c r="O199" s="224">
        <v>-1.414073822687879E-2</v>
      </c>
      <c r="P199" s="63">
        <f t="shared" si="30"/>
        <v>96</v>
      </c>
      <c r="Q199" s="215">
        <f t="shared" si="31"/>
        <v>980.5</v>
      </c>
      <c r="R199" s="104">
        <f t="shared" si="32"/>
        <v>0.18096743200809803</v>
      </c>
      <c r="S199" s="52"/>
      <c r="T199" s="232"/>
      <c r="U199" s="232"/>
      <c r="V199" s="78"/>
      <c r="W199" s="216"/>
      <c r="X199" s="228"/>
    </row>
    <row r="200" spans="1:24">
      <c r="A200" s="66">
        <v>42874.333005526627</v>
      </c>
      <c r="B200" s="6">
        <v>0.60116703480654654</v>
      </c>
      <c r="C200" s="219">
        <v>-6.1886441311577896E-2</v>
      </c>
      <c r="D200" s="63">
        <f t="shared" si="24"/>
        <v>1782</v>
      </c>
      <c r="E200" s="215">
        <f t="shared" si="25"/>
        <v>266.5</v>
      </c>
      <c r="F200" s="104">
        <f t="shared" si="26"/>
        <v>-0.64681362779179008</v>
      </c>
      <c r="G200" s="52">
        <v>42874.16463862847</v>
      </c>
      <c r="H200" s="11">
        <v>-0.48455044968774408</v>
      </c>
      <c r="I200" s="221">
        <v>-3.8013589769228265E-2</v>
      </c>
      <c r="J200" s="63">
        <f t="shared" si="27"/>
        <v>136</v>
      </c>
      <c r="K200" s="215">
        <f t="shared" si="28"/>
        <v>234</v>
      </c>
      <c r="L200" s="104">
        <f t="shared" si="29"/>
        <v>-0.52588417919904251</v>
      </c>
      <c r="M200" s="52">
        <v>42874.520604484947</v>
      </c>
      <c r="N200" s="8">
        <v>-0.48842822454005735</v>
      </c>
      <c r="O200" s="224">
        <v>-1.414073822687879E-2</v>
      </c>
      <c r="P200" s="63">
        <f t="shared" si="30"/>
        <v>132</v>
      </c>
      <c r="Q200" s="215">
        <f t="shared" si="31"/>
        <v>980.5</v>
      </c>
      <c r="R200" s="104">
        <f t="shared" si="32"/>
        <v>-0.30175525267686981</v>
      </c>
      <c r="S200" s="52"/>
      <c r="T200" s="232"/>
      <c r="U200" s="232"/>
      <c r="V200" s="78"/>
      <c r="W200" s="216"/>
      <c r="X200" s="228"/>
    </row>
    <row r="201" spans="1:24">
      <c r="A201" s="66">
        <v>42874.333120688651</v>
      </c>
      <c r="B201" s="6">
        <v>-0.43762154394151437</v>
      </c>
      <c r="C201" s="219">
        <v>-5.790763272118634E-2</v>
      </c>
      <c r="D201" s="63">
        <f t="shared" si="24"/>
        <v>1217</v>
      </c>
      <c r="E201" s="215">
        <f t="shared" si="25"/>
        <v>416</v>
      </c>
      <c r="F201" s="104">
        <f t="shared" si="26"/>
        <v>-0.69470116308105034</v>
      </c>
      <c r="G201" s="52">
        <v>42874.164753790508</v>
      </c>
      <c r="H201" s="11">
        <v>-0.47223588841672537</v>
      </c>
      <c r="I201" s="221">
        <v>-4.5971206950011528E-2</v>
      </c>
      <c r="J201" s="63">
        <f t="shared" si="27"/>
        <v>231</v>
      </c>
      <c r="K201" s="215">
        <f t="shared" si="28"/>
        <v>175</v>
      </c>
      <c r="L201" s="104">
        <f t="shared" si="29"/>
        <v>-0.32676744662621443</v>
      </c>
      <c r="M201" s="52">
        <v>42874.520719646986</v>
      </c>
      <c r="N201" s="8">
        <v>-0.48152061527996737</v>
      </c>
      <c r="O201" s="224">
        <v>-3.8013589769228265E-2</v>
      </c>
      <c r="P201" s="63">
        <f t="shared" si="30"/>
        <v>213</v>
      </c>
      <c r="Q201" s="215">
        <f t="shared" si="31"/>
        <v>697.5</v>
      </c>
      <c r="R201" s="104">
        <f t="shared" si="32"/>
        <v>8.8002484781467653E-3</v>
      </c>
      <c r="S201" s="52"/>
      <c r="T201" s="232"/>
      <c r="U201" s="232"/>
      <c r="V201" s="78"/>
      <c r="W201" s="216"/>
      <c r="X201" s="228"/>
    </row>
    <row r="202" spans="1:24">
      <c r="A202" s="66">
        <v>42874.333235850689</v>
      </c>
      <c r="B202" s="6">
        <v>-0.1570101590512667</v>
      </c>
      <c r="C202" s="219">
        <v>-3.4034781178836709E-2</v>
      </c>
      <c r="D202" s="63">
        <f t="shared" si="24"/>
        <v>1624</v>
      </c>
      <c r="E202" s="215">
        <f t="shared" si="25"/>
        <v>1345.5</v>
      </c>
      <c r="F202" s="104">
        <f t="shared" si="26"/>
        <v>-0.71717880922826305</v>
      </c>
      <c r="G202" s="52">
        <v>42874.164868952546</v>
      </c>
      <c r="H202" s="11">
        <v>-0.47649392975860627</v>
      </c>
      <c r="I202" s="221">
        <v>-4.5971206950011528E-2</v>
      </c>
      <c r="J202" s="63">
        <f t="shared" si="27"/>
        <v>201</v>
      </c>
      <c r="K202" s="215">
        <f t="shared" si="28"/>
        <v>175</v>
      </c>
      <c r="L202" s="104">
        <f t="shared" si="29"/>
        <v>-0.44512744771848467</v>
      </c>
      <c r="M202" s="52">
        <v>42874.520834809024</v>
      </c>
      <c r="N202" s="8">
        <v>-0.50419253011409781</v>
      </c>
      <c r="O202" s="224">
        <v>-1.414073822687879E-2</v>
      </c>
      <c r="P202" s="63">
        <f t="shared" si="30"/>
        <v>4</v>
      </c>
      <c r="Q202" s="215">
        <f t="shared" si="31"/>
        <v>980.5</v>
      </c>
      <c r="R202" s="104">
        <f t="shared" si="32"/>
        <v>-0.45498307183338738</v>
      </c>
      <c r="S202" s="52"/>
      <c r="T202" s="232"/>
      <c r="U202" s="232"/>
      <c r="V202" s="78"/>
      <c r="W202" s="216"/>
      <c r="X202" s="228"/>
    </row>
    <row r="203" spans="1:24">
      <c r="A203" s="66">
        <v>42874.333351012727</v>
      </c>
      <c r="B203" s="6">
        <v>-0.1418498702658274</v>
      </c>
      <c r="C203" s="219">
        <v>1.3710921905862551E-2</v>
      </c>
      <c r="D203" s="63">
        <f t="shared" si="24"/>
        <v>1632</v>
      </c>
      <c r="E203" s="215">
        <f t="shared" si="25"/>
        <v>1733.5</v>
      </c>
      <c r="F203" s="104">
        <f t="shared" si="26"/>
        <v>-0.97613996623802513</v>
      </c>
      <c r="G203" s="52">
        <v>42874.164984114585</v>
      </c>
      <c r="H203" s="11">
        <v>-0.47643835369875115</v>
      </c>
      <c r="I203" s="221">
        <v>-3.0055972588445001E-2</v>
      </c>
      <c r="J203" s="63">
        <f t="shared" si="27"/>
        <v>202</v>
      </c>
      <c r="K203" s="215">
        <f t="shared" si="28"/>
        <v>282</v>
      </c>
      <c r="L203" s="104">
        <f t="shared" si="29"/>
        <v>-0.8658532373671699</v>
      </c>
      <c r="M203" s="52">
        <v>42874.520949971062</v>
      </c>
      <c r="N203" s="8">
        <v>-0.47640603348400046</v>
      </c>
      <c r="O203" s="224">
        <v>9.732113315470841E-3</v>
      </c>
      <c r="P203" s="63">
        <f t="shared" si="30"/>
        <v>262</v>
      </c>
      <c r="Q203" s="215">
        <f t="shared" si="31"/>
        <v>1052.5</v>
      </c>
      <c r="R203" s="104">
        <f t="shared" si="32"/>
        <v>-9.2868961494326926E-2</v>
      </c>
      <c r="S203" s="52"/>
      <c r="T203" s="232"/>
      <c r="U203" s="232"/>
      <c r="V203" s="78"/>
      <c r="W203" s="216"/>
      <c r="X203" s="228"/>
    </row>
    <row r="204" spans="1:24">
      <c r="A204" s="66">
        <v>42874.333466174765</v>
      </c>
      <c r="B204" s="6">
        <v>1.0165200526755913</v>
      </c>
      <c r="C204" s="219">
        <v>-5.3928824130794632E-2</v>
      </c>
      <c r="D204" s="63">
        <f t="shared" si="24"/>
        <v>1798</v>
      </c>
      <c r="E204" s="215">
        <f t="shared" si="25"/>
        <v>575.5</v>
      </c>
      <c r="F204" s="104">
        <f t="shared" si="26"/>
        <v>-0.87350430868505635</v>
      </c>
      <c r="G204" s="52">
        <v>42874.165099276623</v>
      </c>
      <c r="H204" s="11">
        <v>-0.48399127689865518</v>
      </c>
      <c r="I204" s="221">
        <v>9.732113315470841E-3</v>
      </c>
      <c r="J204" s="63">
        <f t="shared" si="27"/>
        <v>142</v>
      </c>
      <c r="K204" s="215">
        <f t="shared" si="28"/>
        <v>392.5</v>
      </c>
      <c r="L204" s="104">
        <f t="shared" si="29"/>
        <v>-0.8820070509320852</v>
      </c>
      <c r="M204" s="52">
        <v>42874.5210651331</v>
      </c>
      <c r="N204" s="8">
        <v>-0.42910342420616976</v>
      </c>
      <c r="O204" s="224">
        <v>-3.0055972588445001E-2</v>
      </c>
      <c r="P204" s="63">
        <f t="shared" si="30"/>
        <v>614</v>
      </c>
      <c r="Q204" s="215">
        <f t="shared" si="31"/>
        <v>823.5</v>
      </c>
      <c r="R204" s="104">
        <f t="shared" si="32"/>
        <v>0.36925301945676409</v>
      </c>
      <c r="S204" s="52"/>
      <c r="T204" s="232"/>
      <c r="U204" s="232"/>
      <c r="V204" s="78"/>
      <c r="W204" s="216"/>
      <c r="X204" s="228"/>
    </row>
    <row r="205" spans="1:24">
      <c r="A205" s="66">
        <v>42874.333581336803</v>
      </c>
      <c r="B205" s="6">
        <v>0.62167679764519357</v>
      </c>
      <c r="C205" s="219">
        <v>-6.9844058492361152E-2</v>
      </c>
      <c r="D205" s="63">
        <f t="shared" si="24"/>
        <v>1785</v>
      </c>
      <c r="E205" s="215">
        <f t="shared" si="25"/>
        <v>98</v>
      </c>
      <c r="F205" s="104">
        <f t="shared" si="26"/>
        <v>-0.44614618185431398</v>
      </c>
      <c r="G205" s="52">
        <v>42874.165214438661</v>
      </c>
      <c r="H205" s="11">
        <v>-0.48576356141973237</v>
      </c>
      <c r="I205" s="221">
        <v>-3.8013589769228265E-2</v>
      </c>
      <c r="J205" s="63">
        <f t="shared" si="27"/>
        <v>124</v>
      </c>
      <c r="K205" s="215">
        <f t="shared" si="28"/>
        <v>234</v>
      </c>
      <c r="L205" s="104">
        <f t="shared" si="29"/>
        <v>-0.75904889236343875</v>
      </c>
      <c r="M205" s="52">
        <v>42874.521180295138</v>
      </c>
      <c r="N205" s="8">
        <v>-0.48980120257854515</v>
      </c>
      <c r="O205" s="224">
        <v>-1.414073822687879E-2</v>
      </c>
      <c r="P205" s="63">
        <f t="shared" si="30"/>
        <v>116</v>
      </c>
      <c r="Q205" s="215">
        <f t="shared" si="31"/>
        <v>980.5</v>
      </c>
      <c r="R205" s="104">
        <f t="shared" si="32"/>
        <v>0.13264697824533084</v>
      </c>
      <c r="S205" s="52"/>
      <c r="T205" s="232"/>
      <c r="U205" s="232"/>
      <c r="V205" s="78"/>
      <c r="W205" s="216"/>
      <c r="X205" s="228"/>
    </row>
    <row r="206" spans="1:24">
      <c r="A206" s="66">
        <v>42874.333696498841</v>
      </c>
      <c r="B206" s="6">
        <v>0.60378760294609579</v>
      </c>
      <c r="C206" s="219">
        <v>-5.790763272118634E-2</v>
      </c>
      <c r="D206" s="63">
        <f t="shared" si="24"/>
        <v>1783</v>
      </c>
      <c r="E206" s="215">
        <f t="shared" si="25"/>
        <v>416</v>
      </c>
      <c r="F206" s="104">
        <f t="shared" si="26"/>
        <v>-0.26736079175122368</v>
      </c>
      <c r="G206" s="52">
        <v>42874.165329600699</v>
      </c>
      <c r="H206" s="11">
        <v>-0.48703507175075439</v>
      </c>
      <c r="I206" s="221">
        <v>-4.199239835961982E-2</v>
      </c>
      <c r="J206" s="63">
        <f t="shared" si="27"/>
        <v>116</v>
      </c>
      <c r="K206" s="215">
        <f t="shared" si="28"/>
        <v>205</v>
      </c>
      <c r="L206" s="104">
        <f t="shared" si="29"/>
        <v>-0.91860004298133613</v>
      </c>
      <c r="M206" s="52">
        <v>42874.521295457176</v>
      </c>
      <c r="N206" s="8">
        <v>-0.49635778147637594</v>
      </c>
      <c r="O206" s="224">
        <v>-6.1831210460955273E-3</v>
      </c>
      <c r="P206" s="63">
        <f t="shared" si="30"/>
        <v>60</v>
      </c>
      <c r="Q206" s="215">
        <f t="shared" si="31"/>
        <v>1018.5</v>
      </c>
      <c r="R206" s="104">
        <f t="shared" si="32"/>
        <v>-0.14797979840086184</v>
      </c>
      <c r="S206" s="52"/>
      <c r="T206" s="232"/>
      <c r="U206" s="232"/>
      <c r="V206" s="78"/>
      <c r="W206" s="216"/>
      <c r="X206" s="228"/>
    </row>
    <row r="207" spans="1:24">
      <c r="A207" s="66">
        <v>42874.333811660879</v>
      </c>
      <c r="B207" s="6">
        <v>1.0371345389390627</v>
      </c>
      <c r="C207" s="219">
        <v>-4.199239835961982E-2</v>
      </c>
      <c r="D207" s="63">
        <f t="shared" si="24"/>
        <v>1799</v>
      </c>
      <c r="E207" s="215">
        <f t="shared" si="25"/>
        <v>1081.5</v>
      </c>
      <c r="F207" s="104">
        <f t="shared" si="26"/>
        <v>0.77272258178627573</v>
      </c>
      <c r="G207" s="52">
        <v>42874.165444762737</v>
      </c>
      <c r="H207" s="11">
        <v>-0.49773022272406331</v>
      </c>
      <c r="I207" s="221">
        <v>-5.3928824130794632E-2</v>
      </c>
      <c r="J207" s="63">
        <f t="shared" si="27"/>
        <v>35</v>
      </c>
      <c r="K207" s="215">
        <f t="shared" si="28"/>
        <v>103.5</v>
      </c>
      <c r="L207" s="104">
        <f t="shared" si="29"/>
        <v>-0.34861406624778918</v>
      </c>
      <c r="M207" s="52">
        <v>42874.521410619214</v>
      </c>
      <c r="N207" s="8">
        <v>-0.49033854537555072</v>
      </c>
      <c r="O207" s="224">
        <v>-4.199239835961982E-2</v>
      </c>
      <c r="P207" s="63">
        <f t="shared" si="30"/>
        <v>108</v>
      </c>
      <c r="Q207" s="215">
        <f t="shared" si="31"/>
        <v>602</v>
      </c>
      <c r="R207" s="104">
        <f t="shared" si="32"/>
        <v>-0.13541895041296531</v>
      </c>
      <c r="S207" s="52"/>
      <c r="T207" s="232"/>
      <c r="U207" s="232"/>
      <c r="V207" s="78"/>
      <c r="W207" s="216"/>
      <c r="X207" s="228"/>
    </row>
    <row r="208" spans="1:24">
      <c r="A208" s="66">
        <v>42874.333926822917</v>
      </c>
      <c r="B208" s="6">
        <v>-7.8051342908450408E-2</v>
      </c>
      <c r="C208" s="219">
        <v>-3.0055972588445001E-2</v>
      </c>
      <c r="D208" s="63">
        <f t="shared" si="24"/>
        <v>1660</v>
      </c>
      <c r="E208" s="215">
        <f t="shared" si="25"/>
        <v>1433.5</v>
      </c>
      <c r="F208" s="104">
        <f t="shared" si="26"/>
        <v>0.44838216909214518</v>
      </c>
      <c r="G208" s="52">
        <v>42874.165559924775</v>
      </c>
      <c r="H208" s="11">
        <v>-0.49704682622620827</v>
      </c>
      <c r="I208" s="221">
        <v>-4.5971206950011528E-2</v>
      </c>
      <c r="J208" s="63">
        <f t="shared" si="27"/>
        <v>45</v>
      </c>
      <c r="K208" s="215">
        <f t="shared" si="28"/>
        <v>175</v>
      </c>
      <c r="L208" s="104">
        <f t="shared" si="29"/>
        <v>5.0581981025345495E-2</v>
      </c>
      <c r="M208" s="52">
        <v>42874.521525781252</v>
      </c>
      <c r="N208" s="8">
        <v>-0.50133139579731456</v>
      </c>
      <c r="O208" s="224">
        <v>-2.2098355407661897E-2</v>
      </c>
      <c r="P208" s="63">
        <f t="shared" si="30"/>
        <v>29</v>
      </c>
      <c r="Q208" s="215">
        <f t="shared" si="31"/>
        <v>918.5</v>
      </c>
      <c r="R208" s="104">
        <f t="shared" si="32"/>
        <v>-0.23254214923479297</v>
      </c>
      <c r="S208" s="52"/>
      <c r="T208" s="232"/>
      <c r="U208" s="232"/>
      <c r="V208" s="78"/>
      <c r="W208" s="216"/>
      <c r="X208" s="228"/>
    </row>
    <row r="209" spans="1:24">
      <c r="A209" s="66">
        <v>42874.334041984956</v>
      </c>
      <c r="B209" s="6">
        <v>0.36235220138729507</v>
      </c>
      <c r="C209" s="219">
        <v>7.3393050761736467E-2</v>
      </c>
      <c r="D209" s="63">
        <f t="shared" si="24"/>
        <v>1758</v>
      </c>
      <c r="E209" s="215">
        <f t="shared" si="25"/>
        <v>1783</v>
      </c>
      <c r="F209" s="104">
        <f t="shared" si="26"/>
        <v>0.46933003549737495</v>
      </c>
      <c r="G209" s="52">
        <v>42874.165675086799</v>
      </c>
      <c r="H209" s="11">
        <v>-0.49903153829846797</v>
      </c>
      <c r="I209" s="221">
        <v>-2.2098355407661897E-2</v>
      </c>
      <c r="J209" s="63">
        <f t="shared" si="27"/>
        <v>24</v>
      </c>
      <c r="K209" s="215">
        <f t="shared" si="28"/>
        <v>316.5</v>
      </c>
      <c r="L209" s="104">
        <f t="shared" si="29"/>
        <v>-0.32715301036786026</v>
      </c>
      <c r="M209" s="52">
        <v>42874.521640943291</v>
      </c>
      <c r="N209" s="8">
        <v>-0.45167041591136392</v>
      </c>
      <c r="O209" s="224">
        <v>-1.414073822687879E-2</v>
      </c>
      <c r="P209" s="63">
        <f t="shared" si="30"/>
        <v>470</v>
      </c>
      <c r="Q209" s="215">
        <f t="shared" si="31"/>
        <v>980.5</v>
      </c>
      <c r="R209" s="104">
        <f t="shared" si="32"/>
        <v>-0.40740926239876329</v>
      </c>
      <c r="S209" s="52"/>
      <c r="T209" s="232"/>
      <c r="U209" s="232"/>
      <c r="V209" s="78"/>
      <c r="W209" s="216"/>
      <c r="X209" s="228"/>
    </row>
    <row r="210" spans="1:24">
      <c r="A210" s="66">
        <v>42874.334157146994</v>
      </c>
      <c r="B210" s="6">
        <v>1.1991372850685733</v>
      </c>
      <c r="C210" s="219">
        <v>-3.0055972588445001E-2</v>
      </c>
      <c r="D210" s="63">
        <f t="shared" si="24"/>
        <v>1805</v>
      </c>
      <c r="E210" s="215">
        <f t="shared" si="25"/>
        <v>1433.5</v>
      </c>
      <c r="F210" s="104">
        <f t="shared" si="26"/>
        <v>0.33672671031033596</v>
      </c>
      <c r="G210" s="52">
        <v>42874.165790248837</v>
      </c>
      <c r="H210" s="11">
        <v>-0.46823165900913088</v>
      </c>
      <c r="I210" s="221">
        <v>-2.2043124557039745E-3</v>
      </c>
      <c r="J210" s="63">
        <f t="shared" si="27"/>
        <v>253</v>
      </c>
      <c r="K210" s="215">
        <f t="shared" si="28"/>
        <v>374.5</v>
      </c>
      <c r="L210" s="104">
        <f t="shared" si="29"/>
        <v>-0.18746106436978863</v>
      </c>
      <c r="M210" s="52">
        <v>42874.521756105329</v>
      </c>
      <c r="N210" s="8">
        <v>-0.43937447380968986</v>
      </c>
      <c r="O210" s="224">
        <v>5.7533047250792882E-3</v>
      </c>
      <c r="P210" s="63">
        <f t="shared" si="30"/>
        <v>555</v>
      </c>
      <c r="Q210" s="215">
        <f t="shared" si="31"/>
        <v>1047</v>
      </c>
      <c r="R210" s="104">
        <f t="shared" si="32"/>
        <v>-0.10729697230709302</v>
      </c>
      <c r="S210" s="52"/>
      <c r="T210" s="232"/>
      <c r="U210" s="232"/>
      <c r="V210" s="78"/>
      <c r="W210" s="216"/>
      <c r="X210" s="228"/>
    </row>
    <row r="211" spans="1:24">
      <c r="A211" s="66">
        <v>42874.334272309032</v>
      </c>
      <c r="B211" s="6">
        <v>1.1722103417470247</v>
      </c>
      <c r="C211" s="219">
        <v>-4.9950015540403084E-2</v>
      </c>
      <c r="D211" s="63">
        <f t="shared" si="24"/>
        <v>1804</v>
      </c>
      <c r="E211" s="215">
        <f t="shared" si="25"/>
        <v>739</v>
      </c>
      <c r="F211" s="104">
        <f t="shared" si="26"/>
        <v>0.10420187485490173</v>
      </c>
      <c r="G211" s="52">
        <v>42874.165905410875</v>
      </c>
      <c r="H211" s="11">
        <v>-0.46187873186425993</v>
      </c>
      <c r="I211" s="221">
        <v>-5.3928824130794632E-2</v>
      </c>
      <c r="J211" s="63">
        <f t="shared" si="27"/>
        <v>280</v>
      </c>
      <c r="K211" s="215">
        <f t="shared" si="28"/>
        <v>103.5</v>
      </c>
      <c r="L211" s="104">
        <f t="shared" si="29"/>
        <v>0.26004131348950865</v>
      </c>
      <c r="M211" s="52">
        <v>42874.521871267367</v>
      </c>
      <c r="N211" s="8">
        <v>-0.45134435242796561</v>
      </c>
      <c r="O211" s="224">
        <v>1.3710921905862551E-2</v>
      </c>
      <c r="P211" s="63">
        <f t="shared" si="30"/>
        <v>473</v>
      </c>
      <c r="Q211" s="215">
        <f t="shared" si="31"/>
        <v>1057.5</v>
      </c>
      <c r="R211" s="104">
        <f t="shared" si="32"/>
        <v>0.19024444807755062</v>
      </c>
      <c r="S211" s="52"/>
      <c r="T211" s="232"/>
      <c r="U211" s="232"/>
      <c r="V211" s="78"/>
      <c r="W211" s="216"/>
      <c r="X211" s="228"/>
    </row>
    <row r="212" spans="1:24">
      <c r="A212" s="66">
        <v>42874.33438747107</v>
      </c>
      <c r="B212" s="6">
        <v>0.17088705811814875</v>
      </c>
      <c r="C212" s="219">
        <v>-6.1886441311577896E-2</v>
      </c>
      <c r="D212" s="63">
        <f t="shared" si="24"/>
        <v>1732</v>
      </c>
      <c r="E212" s="215">
        <f t="shared" si="25"/>
        <v>266.5</v>
      </c>
      <c r="F212" s="104">
        <f t="shared" si="26"/>
        <v>0.69809495299687097</v>
      </c>
      <c r="G212" s="52">
        <v>42874.166020572913</v>
      </c>
      <c r="H212" s="11">
        <v>-0.45710701751044719</v>
      </c>
      <c r="I212" s="221">
        <v>-1.8119546817270186E-2</v>
      </c>
      <c r="J212" s="63">
        <f t="shared" si="27"/>
        <v>292</v>
      </c>
      <c r="K212" s="215">
        <f t="shared" si="28"/>
        <v>332.5</v>
      </c>
      <c r="L212" s="104">
        <f t="shared" si="29"/>
        <v>2.2930785109931098E-2</v>
      </c>
      <c r="M212" s="52">
        <v>42874.521986429405</v>
      </c>
      <c r="N212" s="8">
        <v>-0.47097633765829527</v>
      </c>
      <c r="O212" s="224">
        <v>-2.6077163998053605E-2</v>
      </c>
      <c r="P212" s="63">
        <f t="shared" si="30"/>
        <v>309</v>
      </c>
      <c r="Q212" s="215">
        <f t="shared" si="31"/>
        <v>879.5</v>
      </c>
      <c r="R212" s="104">
        <f t="shared" si="32"/>
        <v>0.26871116790591576</v>
      </c>
      <c r="S212" s="52"/>
      <c r="T212" s="232"/>
      <c r="U212" s="232"/>
      <c r="V212" s="78"/>
      <c r="W212" s="216"/>
      <c r="X212" s="228"/>
    </row>
    <row r="213" spans="1:24">
      <c r="A213" s="66">
        <v>42874.334502633108</v>
      </c>
      <c r="B213" s="6">
        <v>-0.3389117680155258</v>
      </c>
      <c r="C213" s="219">
        <v>-4.199239835961982E-2</v>
      </c>
      <c r="D213" s="63">
        <f t="shared" si="24"/>
        <v>1499</v>
      </c>
      <c r="E213" s="215">
        <f t="shared" si="25"/>
        <v>1081.5</v>
      </c>
      <c r="F213" s="104">
        <f t="shared" si="26"/>
        <v>0.21761917090157462</v>
      </c>
      <c r="G213" s="52">
        <v>42874.166135734951</v>
      </c>
      <c r="H213" s="11">
        <v>-0.47756805959400522</v>
      </c>
      <c r="I213" s="221">
        <v>-5.3928824130794632E-2</v>
      </c>
      <c r="J213" s="63">
        <f t="shared" si="27"/>
        <v>196</v>
      </c>
      <c r="K213" s="215">
        <f t="shared" si="28"/>
        <v>103.5</v>
      </c>
      <c r="L213" s="104">
        <f t="shared" si="29"/>
        <v>0.40955593264585216</v>
      </c>
      <c r="M213" s="52">
        <v>42874.522101591429</v>
      </c>
      <c r="N213" s="8">
        <v>-0.48485474773391313</v>
      </c>
      <c r="O213" s="224">
        <v>-1.8119546817270186E-2</v>
      </c>
      <c r="P213" s="63">
        <f t="shared" si="30"/>
        <v>170</v>
      </c>
      <c r="Q213" s="215">
        <f t="shared" si="31"/>
        <v>953</v>
      </c>
      <c r="R213" s="104">
        <f t="shared" si="32"/>
        <v>0.93373585970860806</v>
      </c>
      <c r="S213" s="52"/>
      <c r="T213" s="232"/>
      <c r="U213" s="232"/>
      <c r="V213" s="78"/>
      <c r="W213" s="216"/>
      <c r="X213" s="228"/>
    </row>
    <row r="214" spans="1:24">
      <c r="A214" s="66">
        <v>42874.334617795139</v>
      </c>
      <c r="B214" s="6">
        <v>0.74600865049011589</v>
      </c>
      <c r="C214" s="219">
        <v>-5.790763272118634E-2</v>
      </c>
      <c r="D214" s="63">
        <f t="shared" si="24"/>
        <v>1792</v>
      </c>
      <c r="E214" s="215">
        <f t="shared" si="25"/>
        <v>416</v>
      </c>
      <c r="F214" s="104">
        <f t="shared" si="26"/>
        <v>0.38788044097299323</v>
      </c>
      <c r="G214" s="52">
        <v>42874.166250896989</v>
      </c>
      <c r="H214" s="11">
        <v>-0.48621995425831532</v>
      </c>
      <c r="I214" s="221">
        <v>-1.8119546817270186E-2</v>
      </c>
      <c r="J214" s="63">
        <f t="shared" si="27"/>
        <v>121</v>
      </c>
      <c r="K214" s="215">
        <f t="shared" si="28"/>
        <v>332.5</v>
      </c>
      <c r="L214" s="104">
        <f t="shared" si="29"/>
        <v>0.74541907471490509</v>
      </c>
      <c r="M214" s="52">
        <v>42874.522216753467</v>
      </c>
      <c r="N214" s="8">
        <v>-0.49391034318130078</v>
      </c>
      <c r="O214" s="224">
        <v>-2.2098355407661897E-2</v>
      </c>
      <c r="P214" s="63">
        <f t="shared" si="30"/>
        <v>78</v>
      </c>
      <c r="Q214" s="215">
        <f t="shared" si="31"/>
        <v>918.5</v>
      </c>
      <c r="R214" s="104">
        <f t="shared" si="32"/>
        <v>0.93498020426233119</v>
      </c>
      <c r="S214" s="52"/>
      <c r="T214" s="232"/>
      <c r="U214" s="232"/>
      <c r="V214" s="78"/>
      <c r="W214" s="216"/>
      <c r="X214" s="228"/>
    </row>
    <row r="215" spans="1:24">
      <c r="A215" s="66">
        <v>42874.33473295717</v>
      </c>
      <c r="B215" s="6">
        <v>0.29937442347255289</v>
      </c>
      <c r="C215" s="219">
        <v>-4.9950015540403084E-2</v>
      </c>
      <c r="D215" s="63">
        <f t="shared" ref="D215:D278" si="36">_xlfn.RANK.AVG(B215,B$22:B$1831,1)</f>
        <v>1751</v>
      </c>
      <c r="E215" s="215">
        <f t="shared" ref="E215:E278" si="37">_xlfn.RANK.AVG(C215,C$22:C$1831,1)</f>
        <v>739</v>
      </c>
      <c r="F215" s="104">
        <f t="shared" ref="F215:F278" si="38">CORREL(D220:D224,E215:E219)</f>
        <v>0.32623662196868475</v>
      </c>
      <c r="G215" s="52">
        <v>42874.166366059027</v>
      </c>
      <c r="H215" s="11">
        <v>-0.49606730675768579</v>
      </c>
      <c r="I215" s="221">
        <v>-6.1886441311577896E-2</v>
      </c>
      <c r="J215" s="63">
        <f t="shared" ref="J215:J278" si="39">_xlfn.RANK.AVG(H215,H$22:H$459,1)</f>
        <v>50</v>
      </c>
      <c r="K215" s="215">
        <f t="shared" ref="K215:K278" si="40">_xlfn.RANK.AVG(I215,I$22:I$459,1)</f>
        <v>37</v>
      </c>
      <c r="L215" s="104">
        <f t="shared" ref="L215:L278" si="41">CORREL(J220:J224,K215:K219)</f>
        <v>0.55877631537647343</v>
      </c>
      <c r="M215" s="52">
        <v>42874.522331915505</v>
      </c>
      <c r="N215" s="8">
        <v>-0.48413717691975189</v>
      </c>
      <c r="O215" s="224">
        <v>-6.1831210460955273E-3</v>
      </c>
      <c r="P215" s="63">
        <f t="shared" ref="P215:P278" si="42">_xlfn.RANK.AVG(N215,N$22:N$1108,1)</f>
        <v>179</v>
      </c>
      <c r="Q215" s="215">
        <f t="shared" ref="Q215:Q278" si="43">_xlfn.RANK.AVG(O215,O$22:O$1108,1)</f>
        <v>1018.5</v>
      </c>
      <c r="R215" s="104">
        <f t="shared" ref="R215:R278" si="44">CORREL(P220:P224,Q215:Q219)</f>
        <v>0.71567029022454209</v>
      </c>
      <c r="S215" s="52"/>
      <c r="T215" s="232"/>
      <c r="U215" s="232"/>
      <c r="V215" s="78"/>
      <c r="W215" s="216"/>
      <c r="X215" s="228"/>
    </row>
    <row r="216" spans="1:24">
      <c r="A216" s="66">
        <v>42874.334848119208</v>
      </c>
      <c r="B216" s="6">
        <v>-0.46133624045229471</v>
      </c>
      <c r="C216" s="219">
        <v>-5.790763272118634E-2</v>
      </c>
      <c r="D216" s="63">
        <f t="shared" si="36"/>
        <v>999</v>
      </c>
      <c r="E216" s="215">
        <f t="shared" si="37"/>
        <v>416</v>
      </c>
      <c r="F216" s="104">
        <f t="shared" si="38"/>
        <v>0.26309483705218656</v>
      </c>
      <c r="G216" s="52">
        <v>42874.166481221066</v>
      </c>
      <c r="H216" s="11">
        <v>-0.50442211436005735</v>
      </c>
      <c r="I216" s="221">
        <v>-4.9950015540403084E-2</v>
      </c>
      <c r="J216" s="63">
        <f t="shared" si="39"/>
        <v>2</v>
      </c>
      <c r="K216" s="215">
        <f t="shared" si="40"/>
        <v>143</v>
      </c>
      <c r="L216" s="104">
        <f t="shared" si="41"/>
        <v>0.19848347356763479</v>
      </c>
      <c r="M216" s="52">
        <v>42874.522447077543</v>
      </c>
      <c r="N216" s="8">
        <v>-0.45791043955732341</v>
      </c>
      <c r="O216" s="224">
        <v>-2.6077163998053605E-2</v>
      </c>
      <c r="P216" s="63">
        <f t="shared" si="42"/>
        <v>426</v>
      </c>
      <c r="Q216" s="215">
        <f t="shared" si="43"/>
        <v>879.5</v>
      </c>
      <c r="R216" s="104">
        <f t="shared" si="44"/>
        <v>0.69323127162251996</v>
      </c>
      <c r="S216" s="52"/>
      <c r="T216" s="232"/>
      <c r="U216" s="232"/>
      <c r="V216" s="78"/>
      <c r="W216" s="216"/>
      <c r="X216" s="228"/>
    </row>
    <row r="217" spans="1:24">
      <c r="A217" s="66">
        <v>42874.334963281246</v>
      </c>
      <c r="B217" s="6">
        <v>-0.15026950395468663</v>
      </c>
      <c r="C217" s="219">
        <v>-4.9950015540403084E-2</v>
      </c>
      <c r="D217" s="63">
        <f t="shared" si="36"/>
        <v>1627</v>
      </c>
      <c r="E217" s="215">
        <f t="shared" si="37"/>
        <v>739</v>
      </c>
      <c r="F217" s="104">
        <f t="shared" si="38"/>
        <v>0.22309901148482317</v>
      </c>
      <c r="G217" s="52">
        <v>42874.166596383104</v>
      </c>
      <c r="H217" s="11">
        <v>-0.49097814250609023</v>
      </c>
      <c r="I217" s="221">
        <v>-5.3928824130794632E-2</v>
      </c>
      <c r="J217" s="63">
        <f t="shared" si="39"/>
        <v>87</v>
      </c>
      <c r="K217" s="215">
        <f t="shared" si="40"/>
        <v>103.5</v>
      </c>
      <c r="L217" s="104">
        <f t="shared" si="41"/>
        <v>0.65540517381353458</v>
      </c>
      <c r="M217" s="52">
        <v>42874.522562239581</v>
      </c>
      <c r="N217" s="8">
        <v>-0.44303994587000312</v>
      </c>
      <c r="O217" s="224">
        <v>-1.016192963648708E-2</v>
      </c>
      <c r="P217" s="63">
        <f t="shared" si="42"/>
        <v>529</v>
      </c>
      <c r="Q217" s="215">
        <f t="shared" si="43"/>
        <v>1001.5</v>
      </c>
      <c r="R217" s="104">
        <f t="shared" si="44"/>
        <v>0.70990048163878372</v>
      </c>
      <c r="S217" s="52"/>
      <c r="T217" s="232"/>
      <c r="U217" s="232"/>
      <c r="V217" s="78"/>
      <c r="W217" s="216"/>
      <c r="X217" s="228"/>
    </row>
    <row r="218" spans="1:24">
      <c r="A218" s="66">
        <v>42874.335078443284</v>
      </c>
      <c r="B218" s="6">
        <v>0.37747895815310056</v>
      </c>
      <c r="C218" s="219">
        <v>1.7744961346877349E-3</v>
      </c>
      <c r="D218" s="63">
        <f t="shared" si="36"/>
        <v>1759</v>
      </c>
      <c r="E218" s="215">
        <f t="shared" si="37"/>
        <v>1699</v>
      </c>
      <c r="F218" s="104">
        <f t="shared" si="38"/>
        <v>0.5221598653061259</v>
      </c>
      <c r="G218" s="52">
        <v>42874.166711545142</v>
      </c>
      <c r="H218" s="11">
        <v>-0.45911280351676831</v>
      </c>
      <c r="I218" s="221">
        <v>9.732113315470841E-3</v>
      </c>
      <c r="J218" s="63">
        <f t="shared" si="39"/>
        <v>287</v>
      </c>
      <c r="K218" s="215">
        <f t="shared" si="40"/>
        <v>392.5</v>
      </c>
      <c r="L218" s="104">
        <f t="shared" si="41"/>
        <v>0.71040399939859655</v>
      </c>
      <c r="M218" s="52">
        <v>42874.522677401619</v>
      </c>
      <c r="N218" s="8">
        <v>-0.47165996846251396</v>
      </c>
      <c r="O218" s="224">
        <v>-1.016192963648708E-2</v>
      </c>
      <c r="P218" s="63">
        <f t="shared" si="42"/>
        <v>303</v>
      </c>
      <c r="Q218" s="215">
        <f t="shared" si="43"/>
        <v>1001.5</v>
      </c>
      <c r="R218" s="104">
        <f t="shared" si="44"/>
        <v>0.78706181375073525</v>
      </c>
      <c r="S218" s="52"/>
      <c r="T218" s="232"/>
      <c r="U218" s="232"/>
      <c r="V218" s="78"/>
      <c r="W218" s="216"/>
      <c r="X218" s="228"/>
    </row>
    <row r="219" spans="1:24">
      <c r="A219" s="66">
        <v>42874.335193605322</v>
      </c>
      <c r="B219" s="6">
        <v>-0.35114854049806993</v>
      </c>
      <c r="C219" s="219">
        <v>-1.8119546817270186E-2</v>
      </c>
      <c r="D219" s="63">
        <f t="shared" si="36"/>
        <v>1484</v>
      </c>
      <c r="E219" s="215">
        <f t="shared" si="37"/>
        <v>1587.5</v>
      </c>
      <c r="F219" s="104">
        <f t="shared" si="38"/>
        <v>0.1369690958859508</v>
      </c>
      <c r="G219" s="52">
        <v>42874.16682670718</v>
      </c>
      <c r="H219" s="11">
        <v>-0.47635039258240508</v>
      </c>
      <c r="I219" s="221">
        <v>-3.4034781178836709E-2</v>
      </c>
      <c r="J219" s="63">
        <f t="shared" si="39"/>
        <v>203</v>
      </c>
      <c r="K219" s="215">
        <f t="shared" si="40"/>
        <v>259</v>
      </c>
      <c r="L219" s="104">
        <f t="shared" si="41"/>
        <v>-5.8352425403901204E-2</v>
      </c>
      <c r="M219" s="52">
        <v>42874.522792563657</v>
      </c>
      <c r="N219" s="8">
        <v>-0.49689403775036195</v>
      </c>
      <c r="O219" s="224">
        <v>7.3393050761736467E-2</v>
      </c>
      <c r="P219" s="63">
        <f t="shared" si="42"/>
        <v>54</v>
      </c>
      <c r="Q219" s="215">
        <f t="shared" si="43"/>
        <v>1079</v>
      </c>
      <c r="R219" s="104">
        <f t="shared" si="44"/>
        <v>0.76303505760261559</v>
      </c>
      <c r="S219" s="52"/>
      <c r="T219" s="232"/>
      <c r="U219" s="232"/>
      <c r="V219" s="78"/>
      <c r="W219" s="216"/>
      <c r="X219" s="228"/>
    </row>
    <row r="220" spans="1:24">
      <c r="A220" s="66">
        <v>42874.33530876736</v>
      </c>
      <c r="B220" s="6">
        <v>6.7538688859974702E-2</v>
      </c>
      <c r="C220" s="219">
        <v>-6.1886441311577896E-2</v>
      </c>
      <c r="D220" s="63">
        <f t="shared" si="36"/>
        <v>1705</v>
      </c>
      <c r="E220" s="215">
        <f t="shared" si="37"/>
        <v>266.5</v>
      </c>
      <c r="F220" s="104">
        <f t="shared" si="38"/>
        <v>-0.68008375479806527</v>
      </c>
      <c r="G220" s="52">
        <v>42874.166941869218</v>
      </c>
      <c r="H220" s="11">
        <v>-0.49908542186228949</v>
      </c>
      <c r="I220" s="221">
        <v>-3.4034781178836709E-2</v>
      </c>
      <c r="J220" s="63">
        <f t="shared" si="39"/>
        <v>23</v>
      </c>
      <c r="K220" s="215">
        <f t="shared" si="40"/>
        <v>259</v>
      </c>
      <c r="L220" s="104">
        <f t="shared" si="41"/>
        <v>2.161702904678494E-2</v>
      </c>
      <c r="M220" s="52">
        <v>42874.522907725695</v>
      </c>
      <c r="N220" s="8">
        <v>-0.45805112650929591</v>
      </c>
      <c r="O220" s="224">
        <v>-1.8119546817270186E-2</v>
      </c>
      <c r="P220" s="63">
        <f t="shared" si="42"/>
        <v>425</v>
      </c>
      <c r="Q220" s="215">
        <f t="shared" si="43"/>
        <v>953</v>
      </c>
      <c r="R220" s="104">
        <f t="shared" si="44"/>
        <v>0.4586062605413504</v>
      </c>
      <c r="S220" s="52"/>
      <c r="T220" s="232"/>
      <c r="U220" s="232"/>
      <c r="V220" s="78"/>
      <c r="W220" s="216"/>
      <c r="X220" s="228"/>
    </row>
    <row r="221" spans="1:24">
      <c r="A221" s="66">
        <v>42874.335423929399</v>
      </c>
      <c r="B221" s="6">
        <v>-6.116281846849575E-2</v>
      </c>
      <c r="C221" s="219">
        <v>-6.5865249901969444E-2</v>
      </c>
      <c r="D221" s="63">
        <f t="shared" si="36"/>
        <v>1667</v>
      </c>
      <c r="E221" s="215">
        <f t="shared" si="37"/>
        <v>164.5</v>
      </c>
      <c r="F221" s="104">
        <f t="shared" si="38"/>
        <v>-0.61355042376425173</v>
      </c>
      <c r="G221" s="52">
        <v>42874.167057031256</v>
      </c>
      <c r="H221" s="11">
        <v>-0.4684415279825922</v>
      </c>
      <c r="I221" s="221">
        <v>-3.0055972588445001E-2</v>
      </c>
      <c r="J221" s="63">
        <f t="shared" si="39"/>
        <v>252</v>
      </c>
      <c r="K221" s="215">
        <f t="shared" si="40"/>
        <v>282</v>
      </c>
      <c r="L221" s="104">
        <f t="shared" si="41"/>
        <v>0.44084879332940363</v>
      </c>
      <c r="M221" s="52">
        <v>42874.523022887734</v>
      </c>
      <c r="N221" s="8">
        <v>-0.49210088430524718</v>
      </c>
      <c r="O221" s="224">
        <v>-2.6077163998053605E-2</v>
      </c>
      <c r="P221" s="63">
        <f t="shared" si="42"/>
        <v>91</v>
      </c>
      <c r="Q221" s="215">
        <f t="shared" si="43"/>
        <v>879.5</v>
      </c>
      <c r="R221" s="104">
        <f t="shared" si="44"/>
        <v>0.36748151847856458</v>
      </c>
      <c r="S221" s="52"/>
      <c r="T221" s="232"/>
      <c r="U221" s="232"/>
      <c r="V221" s="78"/>
      <c r="W221" s="216"/>
      <c r="X221" s="228"/>
    </row>
    <row r="222" spans="1:24">
      <c r="A222" s="66">
        <v>42874.335539091437</v>
      </c>
      <c r="B222" s="6">
        <v>-0.44282201432535362</v>
      </c>
      <c r="C222" s="219">
        <v>-6.1886441311577896E-2</v>
      </c>
      <c r="D222" s="63">
        <f t="shared" si="36"/>
        <v>1174</v>
      </c>
      <c r="E222" s="215">
        <f t="shared" si="37"/>
        <v>266.5</v>
      </c>
      <c r="F222" s="104">
        <f t="shared" si="38"/>
        <v>-0.49018952721792125</v>
      </c>
      <c r="G222" s="52">
        <v>42874.16717219328</v>
      </c>
      <c r="H222" s="11">
        <v>-0.49228256616624716</v>
      </c>
      <c r="I222" s="221">
        <v>-3.4034781178836709E-2</v>
      </c>
      <c r="J222" s="63">
        <f t="shared" si="39"/>
        <v>79</v>
      </c>
      <c r="K222" s="215">
        <f t="shared" si="40"/>
        <v>259</v>
      </c>
      <c r="L222" s="104">
        <f t="shared" si="41"/>
        <v>0.25610643103100439</v>
      </c>
      <c r="M222" s="52">
        <v>42874.523138049772</v>
      </c>
      <c r="N222" s="8">
        <v>-0.45754281399914082</v>
      </c>
      <c r="O222" s="224">
        <v>5.3499007809778391E-2</v>
      </c>
      <c r="P222" s="63">
        <f t="shared" si="42"/>
        <v>433</v>
      </c>
      <c r="Q222" s="215">
        <f t="shared" si="43"/>
        <v>1074.5</v>
      </c>
      <c r="R222" s="104">
        <f t="shared" si="44"/>
        <v>1.6812238923157686E-2</v>
      </c>
      <c r="S222" s="52"/>
      <c r="T222" s="232"/>
      <c r="U222" s="232"/>
      <c r="V222" s="78"/>
      <c r="W222" s="216"/>
      <c r="X222" s="228"/>
    </row>
    <row r="223" spans="1:24">
      <c r="A223" s="66">
        <v>42874.335654253475</v>
      </c>
      <c r="B223" s="6">
        <v>0.48766075567121842</v>
      </c>
      <c r="C223" s="219">
        <v>-7.3822867082752708E-2</v>
      </c>
      <c r="D223" s="63">
        <f t="shared" si="36"/>
        <v>1777</v>
      </c>
      <c r="E223" s="215">
        <f t="shared" si="37"/>
        <v>51.5</v>
      </c>
      <c r="F223" s="104">
        <f t="shared" si="38"/>
        <v>-0.52755922601428873</v>
      </c>
      <c r="G223" s="52">
        <v>42874.167287355318</v>
      </c>
      <c r="H223" s="11">
        <v>-0.46893387593738101</v>
      </c>
      <c r="I223" s="221">
        <v>-6.1886441311577896E-2</v>
      </c>
      <c r="J223" s="63">
        <f t="shared" si="39"/>
        <v>248</v>
      </c>
      <c r="K223" s="215">
        <f t="shared" si="40"/>
        <v>37</v>
      </c>
      <c r="L223" s="104">
        <f t="shared" si="41"/>
        <v>0.28778789371441321</v>
      </c>
      <c r="M223" s="52">
        <v>42874.52325321181</v>
      </c>
      <c r="N223" s="8">
        <v>-0.4480728954022592</v>
      </c>
      <c r="O223" s="224">
        <v>1.3710921905862551E-2</v>
      </c>
      <c r="P223" s="63">
        <f t="shared" si="42"/>
        <v>495</v>
      </c>
      <c r="Q223" s="215">
        <f t="shared" si="43"/>
        <v>1057.5</v>
      </c>
      <c r="R223" s="104">
        <f t="shared" si="44"/>
        <v>-0.73172880131708895</v>
      </c>
      <c r="S223" s="52"/>
      <c r="T223" s="232"/>
      <c r="U223" s="232"/>
      <c r="V223" s="78"/>
      <c r="W223" s="216"/>
      <c r="X223" s="228"/>
    </row>
    <row r="224" spans="1:24">
      <c r="A224" s="66">
        <v>42874.335769415513</v>
      </c>
      <c r="B224" s="6">
        <v>-0.18105989057746669</v>
      </c>
      <c r="C224" s="219">
        <v>-5.790763272118634E-2</v>
      </c>
      <c r="D224" s="63">
        <f t="shared" si="36"/>
        <v>1612</v>
      </c>
      <c r="E224" s="215">
        <f t="shared" si="37"/>
        <v>416</v>
      </c>
      <c r="F224" s="104">
        <f t="shared" si="38"/>
        <v>-0.3496956585923785</v>
      </c>
      <c r="G224" s="52">
        <v>42874.167402517356</v>
      </c>
      <c r="H224" s="11">
        <v>-0.49529982879309264</v>
      </c>
      <c r="I224" s="221">
        <v>-4.5971206950011528E-2</v>
      </c>
      <c r="J224" s="63">
        <f t="shared" si="39"/>
        <v>61</v>
      </c>
      <c r="K224" s="215">
        <f t="shared" si="40"/>
        <v>175</v>
      </c>
      <c r="L224" s="104">
        <f t="shared" si="41"/>
        <v>9.2919049634352685E-2</v>
      </c>
      <c r="M224" s="52">
        <v>42874.523368373848</v>
      </c>
      <c r="N224" s="8">
        <v>-0.46712548856266356</v>
      </c>
      <c r="O224" s="224">
        <v>-2.6077163998053605E-2</v>
      </c>
      <c r="P224" s="63">
        <f t="shared" si="42"/>
        <v>347</v>
      </c>
      <c r="Q224" s="215">
        <f t="shared" si="43"/>
        <v>879.5</v>
      </c>
      <c r="R224" s="104">
        <f t="shared" si="44"/>
        <v>-0.40896120212140924</v>
      </c>
      <c r="S224" s="52"/>
      <c r="T224" s="232"/>
      <c r="U224" s="232"/>
      <c r="V224" s="78"/>
      <c r="W224" s="216"/>
      <c r="X224" s="228"/>
    </row>
    <row r="225" spans="1:24">
      <c r="A225" s="66">
        <v>42874.335884577551</v>
      </c>
      <c r="B225" s="6">
        <v>-0.1127071341658652</v>
      </c>
      <c r="C225" s="219">
        <v>-3.8013589769228265E-2</v>
      </c>
      <c r="D225" s="63">
        <f t="shared" si="36"/>
        <v>1645</v>
      </c>
      <c r="E225" s="215">
        <f t="shared" si="37"/>
        <v>1226.5</v>
      </c>
      <c r="F225" s="104">
        <f t="shared" si="38"/>
        <v>-0.70459396614033798</v>
      </c>
      <c r="G225" s="52">
        <v>42874.167517679394</v>
      </c>
      <c r="H225" s="11">
        <v>-0.49950694639398369</v>
      </c>
      <c r="I225" s="221">
        <v>-3.8013589769228265E-2</v>
      </c>
      <c r="J225" s="63">
        <f t="shared" si="39"/>
        <v>22</v>
      </c>
      <c r="K225" s="215">
        <f t="shared" si="40"/>
        <v>234</v>
      </c>
      <c r="L225" s="104">
        <f t="shared" si="41"/>
        <v>0.44562604958565427</v>
      </c>
      <c r="M225" s="52">
        <v>42874.523483535886</v>
      </c>
      <c r="N225" s="8">
        <v>-0.49098719442801897</v>
      </c>
      <c r="O225" s="224">
        <v>-1.8119546817270186E-2</v>
      </c>
      <c r="P225" s="63">
        <f t="shared" si="42"/>
        <v>101</v>
      </c>
      <c r="Q225" s="215">
        <f t="shared" si="43"/>
        <v>953</v>
      </c>
      <c r="R225" s="104">
        <f t="shared" si="44"/>
        <v>-0.33721963780717007</v>
      </c>
      <c r="S225" s="52"/>
      <c r="T225" s="232"/>
      <c r="U225" s="232"/>
      <c r="V225" s="78"/>
      <c r="W225" s="216"/>
      <c r="X225" s="228"/>
    </row>
    <row r="226" spans="1:24">
      <c r="A226" s="66">
        <v>42874.335999739589</v>
      </c>
      <c r="B226" s="6">
        <v>-8.4357094726568271E-2</v>
      </c>
      <c r="C226" s="219">
        <v>-5.3928824130794632E-2</v>
      </c>
      <c r="D226" s="63">
        <f t="shared" si="36"/>
        <v>1654</v>
      </c>
      <c r="E226" s="215">
        <f t="shared" si="37"/>
        <v>575.5</v>
      </c>
      <c r="F226" s="104">
        <f t="shared" si="38"/>
        <v>0.58291474239667174</v>
      </c>
      <c r="G226" s="52">
        <v>42874.167632841432</v>
      </c>
      <c r="H226" s="11">
        <v>-0.48626997721183479</v>
      </c>
      <c r="I226" s="221">
        <v>-5.3928824130794632E-2</v>
      </c>
      <c r="J226" s="63">
        <f t="shared" si="39"/>
        <v>120</v>
      </c>
      <c r="K226" s="215">
        <f t="shared" si="40"/>
        <v>103.5</v>
      </c>
      <c r="L226" s="104">
        <f t="shared" si="41"/>
        <v>0.26075347696334061</v>
      </c>
      <c r="M226" s="52">
        <v>42874.52359869791</v>
      </c>
      <c r="N226" s="8">
        <v>-0.49462551478787276</v>
      </c>
      <c r="O226" s="224">
        <v>-1.016192963648708E-2</v>
      </c>
      <c r="P226" s="63">
        <f t="shared" si="42"/>
        <v>71</v>
      </c>
      <c r="Q226" s="215">
        <f t="shared" si="43"/>
        <v>1001.5</v>
      </c>
      <c r="R226" s="104">
        <f t="shared" si="44"/>
        <v>-0.42771966496735997</v>
      </c>
      <c r="S226" s="52"/>
      <c r="T226" s="232"/>
      <c r="U226" s="232"/>
      <c r="V226" s="78"/>
      <c r="W226" s="216"/>
      <c r="X226" s="228"/>
    </row>
    <row r="227" spans="1:24">
      <c r="A227" s="66">
        <v>42874.336114901627</v>
      </c>
      <c r="B227" s="6">
        <v>-0.3787478172205867</v>
      </c>
      <c r="C227" s="219">
        <v>-6.5865249901969444E-2</v>
      </c>
      <c r="D227" s="63">
        <f t="shared" si="36"/>
        <v>1441</v>
      </c>
      <c r="E227" s="215">
        <f t="shared" si="37"/>
        <v>164.5</v>
      </c>
      <c r="F227" s="104">
        <f t="shared" si="38"/>
        <v>0.69156447916559993</v>
      </c>
      <c r="G227" s="52">
        <v>42874.16774800347</v>
      </c>
      <c r="H227" s="11">
        <v>-0.47668309315578766</v>
      </c>
      <c r="I227" s="221">
        <v>-6.9844058492361152E-2</v>
      </c>
      <c r="J227" s="63">
        <f t="shared" si="39"/>
        <v>200</v>
      </c>
      <c r="K227" s="215">
        <f t="shared" si="40"/>
        <v>12.5</v>
      </c>
      <c r="L227" s="104">
        <f t="shared" si="41"/>
        <v>0.37430413694932019</v>
      </c>
      <c r="M227" s="52">
        <v>42874.523713859948</v>
      </c>
      <c r="N227" s="8">
        <v>-0.45298370142291589</v>
      </c>
      <c r="O227" s="224">
        <v>-2.6077163998053605E-2</v>
      </c>
      <c r="P227" s="63">
        <f t="shared" si="42"/>
        <v>458</v>
      </c>
      <c r="Q227" s="215">
        <f t="shared" si="43"/>
        <v>879.5</v>
      </c>
      <c r="R227" s="104">
        <f t="shared" si="44"/>
        <v>-8.5717652307295694E-3</v>
      </c>
      <c r="S227" s="52"/>
      <c r="T227" s="232"/>
      <c r="U227" s="232"/>
      <c r="V227" s="78"/>
      <c r="W227" s="216"/>
      <c r="X227" s="228"/>
    </row>
    <row r="228" spans="1:24">
      <c r="A228" s="66">
        <v>42874.336230063651</v>
      </c>
      <c r="B228" s="6">
        <v>-0.26022084853100297</v>
      </c>
      <c r="C228" s="219">
        <v>-5.790763272118634E-2</v>
      </c>
      <c r="D228" s="63">
        <f t="shared" si="36"/>
        <v>1576</v>
      </c>
      <c r="E228" s="215">
        <f t="shared" si="37"/>
        <v>416</v>
      </c>
      <c r="F228" s="104">
        <f t="shared" si="38"/>
        <v>0.20466704525677296</v>
      </c>
      <c r="G228" s="52">
        <v>42874.167863165509</v>
      </c>
      <c r="H228" s="11">
        <v>-0.48740022973277497</v>
      </c>
      <c r="I228" s="221">
        <v>-6.1886441311577896E-2</v>
      </c>
      <c r="J228" s="63">
        <f t="shared" si="39"/>
        <v>112</v>
      </c>
      <c r="K228" s="215">
        <f t="shared" si="40"/>
        <v>37</v>
      </c>
      <c r="L228" s="104">
        <f t="shared" si="41"/>
        <v>-0.16080035729983055</v>
      </c>
      <c r="M228" s="52">
        <v>42874.523829021986</v>
      </c>
      <c r="N228" s="8">
        <v>-0.48833586136159363</v>
      </c>
      <c r="O228" s="224">
        <v>-1.8119546817270186E-2</v>
      </c>
      <c r="P228" s="63">
        <f t="shared" si="42"/>
        <v>133</v>
      </c>
      <c r="Q228" s="215">
        <f t="shared" si="43"/>
        <v>953</v>
      </c>
      <c r="R228" s="104">
        <f t="shared" si="44"/>
        <v>5.1068033097244225E-2</v>
      </c>
      <c r="S228" s="52"/>
      <c r="T228" s="232"/>
      <c r="U228" s="232"/>
      <c r="V228" s="78"/>
      <c r="W228" s="216"/>
      <c r="X228" s="228"/>
    </row>
    <row r="229" spans="1:24">
      <c r="A229" s="66">
        <v>42874.336345225689</v>
      </c>
      <c r="B229" s="6">
        <v>-0.41062112427707581</v>
      </c>
      <c r="C229" s="219">
        <v>-6.5865249901969444E-2</v>
      </c>
      <c r="D229" s="63">
        <f t="shared" si="36"/>
        <v>1347</v>
      </c>
      <c r="E229" s="215">
        <f t="shared" si="37"/>
        <v>164.5</v>
      </c>
      <c r="F229" s="104">
        <f t="shared" si="38"/>
        <v>0.12450229852196426</v>
      </c>
      <c r="G229" s="52">
        <v>42874.167978327547</v>
      </c>
      <c r="H229" s="11">
        <v>-0.4879376435087337</v>
      </c>
      <c r="I229" s="221">
        <v>-6.1831210460955273E-3</v>
      </c>
      <c r="J229" s="63">
        <f t="shared" si="39"/>
        <v>111</v>
      </c>
      <c r="K229" s="215">
        <f t="shared" si="40"/>
        <v>366.5</v>
      </c>
      <c r="L229" s="104">
        <f t="shared" si="41"/>
        <v>-0.30800564827270782</v>
      </c>
      <c r="M229" s="52">
        <v>42874.523944184024</v>
      </c>
      <c r="N229" s="8">
        <v>-0.47490567262409694</v>
      </c>
      <c r="O229" s="224">
        <v>-1.8119546817270186E-2</v>
      </c>
      <c r="P229" s="63">
        <f t="shared" si="42"/>
        <v>276</v>
      </c>
      <c r="Q229" s="215">
        <f t="shared" si="43"/>
        <v>953</v>
      </c>
      <c r="R229" s="104">
        <f t="shared" si="44"/>
        <v>0.47659826789091669</v>
      </c>
      <c r="S229" s="52"/>
      <c r="T229" s="232"/>
      <c r="U229" s="232"/>
      <c r="V229" s="78"/>
      <c r="W229" s="216"/>
      <c r="X229" s="228"/>
    </row>
    <row r="230" spans="1:24">
      <c r="A230" s="66">
        <v>42874.336460387727</v>
      </c>
      <c r="B230" s="6">
        <v>-0.40100013287661507</v>
      </c>
      <c r="C230" s="219">
        <v>-3.8013589769228265E-2</v>
      </c>
      <c r="D230" s="63">
        <f t="shared" si="36"/>
        <v>1386</v>
      </c>
      <c r="E230" s="215">
        <f t="shared" si="37"/>
        <v>1226.5</v>
      </c>
      <c r="F230" s="104">
        <f t="shared" si="38"/>
        <v>0.22370153924090028</v>
      </c>
      <c r="G230" s="52">
        <v>42874.168093489585</v>
      </c>
      <c r="H230" s="11">
        <v>-0.48587685499272321</v>
      </c>
      <c r="I230" s="221">
        <v>-5.3928824130794632E-2</v>
      </c>
      <c r="J230" s="63">
        <f t="shared" si="39"/>
        <v>123</v>
      </c>
      <c r="K230" s="215">
        <f t="shared" si="40"/>
        <v>103.5</v>
      </c>
      <c r="L230" s="104">
        <f t="shared" si="41"/>
        <v>-0.26654003009550087</v>
      </c>
      <c r="M230" s="52">
        <v>42874.524059346062</v>
      </c>
      <c r="N230" s="8">
        <v>-0.46033630329266639</v>
      </c>
      <c r="O230" s="224">
        <v>-2.2098355407661897E-2</v>
      </c>
      <c r="P230" s="63">
        <f t="shared" si="42"/>
        <v>399</v>
      </c>
      <c r="Q230" s="215">
        <f t="shared" si="43"/>
        <v>918.5</v>
      </c>
      <c r="R230" s="104">
        <f t="shared" si="44"/>
        <v>1.7818152360124601E-2</v>
      </c>
      <c r="S230" s="52"/>
      <c r="T230" s="232"/>
      <c r="U230" s="232"/>
      <c r="V230" s="78"/>
      <c r="W230" s="216"/>
      <c r="X230" s="228"/>
    </row>
    <row r="231" spans="1:24">
      <c r="A231" s="66">
        <v>42874.336575549765</v>
      </c>
      <c r="B231" s="6">
        <v>-0.30099038370042397</v>
      </c>
      <c r="C231" s="219">
        <v>2.5647347677037365E-2</v>
      </c>
      <c r="D231" s="63">
        <f t="shared" si="36"/>
        <v>1540</v>
      </c>
      <c r="E231" s="215">
        <f t="shared" si="37"/>
        <v>1754.5</v>
      </c>
      <c r="F231" s="104">
        <f t="shared" si="38"/>
        <v>-2.0767223537821414E-2</v>
      </c>
      <c r="G231" s="52">
        <v>42874.168208651623</v>
      </c>
      <c r="H231" s="11">
        <v>-0.47709861523922936</v>
      </c>
      <c r="I231" s="221">
        <v>4.9520199219386996E-2</v>
      </c>
      <c r="J231" s="63">
        <f t="shared" si="39"/>
        <v>198</v>
      </c>
      <c r="K231" s="215">
        <f t="shared" si="40"/>
        <v>416</v>
      </c>
      <c r="L231" s="104">
        <f t="shared" si="41"/>
        <v>0.27920414125500087</v>
      </c>
      <c r="M231" s="52">
        <v>42874.5241745081</v>
      </c>
      <c r="N231" s="8">
        <v>-0.47473580323169018</v>
      </c>
      <c r="O231" s="224">
        <v>-2.2043124557039745E-3</v>
      </c>
      <c r="P231" s="63">
        <f t="shared" si="42"/>
        <v>278</v>
      </c>
      <c r="Q231" s="215">
        <f t="shared" si="43"/>
        <v>1030</v>
      </c>
      <c r="R231" s="104">
        <f t="shared" si="44"/>
        <v>0.1104499525559756</v>
      </c>
      <c r="S231" s="52"/>
      <c r="T231" s="232"/>
      <c r="U231" s="232"/>
      <c r="V231" s="78"/>
      <c r="W231" s="216"/>
      <c r="X231" s="228"/>
    </row>
    <row r="232" spans="1:24">
      <c r="A232" s="66">
        <v>42874.336690711803</v>
      </c>
      <c r="B232" s="6">
        <v>-0.35840841235941534</v>
      </c>
      <c r="C232" s="219">
        <v>-4.199239835961982E-2</v>
      </c>
      <c r="D232" s="63">
        <f t="shared" si="36"/>
        <v>1476</v>
      </c>
      <c r="E232" s="215">
        <f t="shared" si="37"/>
        <v>1081.5</v>
      </c>
      <c r="F232" s="104">
        <f t="shared" si="38"/>
        <v>-0.96538081870442982</v>
      </c>
      <c r="G232" s="52">
        <v>42874.168323813661</v>
      </c>
      <c r="H232" s="11">
        <v>-0.49408157432710581</v>
      </c>
      <c r="I232" s="221">
        <v>0.14103279679839381</v>
      </c>
      <c r="J232" s="63">
        <f t="shared" si="39"/>
        <v>66</v>
      </c>
      <c r="K232" s="215">
        <f t="shared" si="40"/>
        <v>431</v>
      </c>
      <c r="L232" s="104">
        <f t="shared" si="41"/>
        <v>1.5666061321741542E-2</v>
      </c>
      <c r="M232" s="52">
        <v>42874.524289670138</v>
      </c>
      <c r="N232" s="8">
        <v>-0.44797749435512063</v>
      </c>
      <c r="O232" s="224">
        <v>5.7533047250792882E-3</v>
      </c>
      <c r="P232" s="63">
        <f t="shared" si="42"/>
        <v>497</v>
      </c>
      <c r="Q232" s="215">
        <f t="shared" si="43"/>
        <v>1047</v>
      </c>
      <c r="R232" s="104">
        <f t="shared" si="44"/>
        <v>4.9923522112154645E-2</v>
      </c>
      <c r="S232" s="52"/>
      <c r="T232" s="232"/>
      <c r="U232" s="232"/>
      <c r="V232" s="78"/>
      <c r="W232" s="216"/>
      <c r="X232" s="228"/>
    </row>
    <row r="233" spans="1:24">
      <c r="A233" s="66">
        <v>42874.336805873842</v>
      </c>
      <c r="B233" s="6">
        <v>-0.25407260605472748</v>
      </c>
      <c r="C233" s="219">
        <v>-4.5971206950011528E-2</v>
      </c>
      <c r="D233" s="63">
        <f t="shared" si="36"/>
        <v>1578</v>
      </c>
      <c r="E233" s="215">
        <f t="shared" si="37"/>
        <v>913</v>
      </c>
      <c r="F233" s="104">
        <f t="shared" si="38"/>
        <v>-1.2538984202840581E-2</v>
      </c>
      <c r="G233" s="52">
        <v>42874.168438975699</v>
      </c>
      <c r="H233" s="11">
        <v>-0.48263359863654481</v>
      </c>
      <c r="I233" s="221">
        <v>-3.4034781178836709E-2</v>
      </c>
      <c r="J233" s="63">
        <f t="shared" si="39"/>
        <v>157</v>
      </c>
      <c r="K233" s="215">
        <f t="shared" si="40"/>
        <v>259</v>
      </c>
      <c r="L233" s="104">
        <f t="shared" si="41"/>
        <v>0.12586515955987468</v>
      </c>
      <c r="M233" s="52">
        <v>42874.524404832177</v>
      </c>
      <c r="N233" s="8">
        <v>-0.48992233210798003</v>
      </c>
      <c r="O233" s="224">
        <v>-3.0055972588445001E-2</v>
      </c>
      <c r="P233" s="63">
        <f t="shared" si="42"/>
        <v>113</v>
      </c>
      <c r="Q233" s="215">
        <f t="shared" si="43"/>
        <v>823.5</v>
      </c>
      <c r="R233" s="104">
        <f t="shared" si="44"/>
        <v>0.37653481525300908</v>
      </c>
      <c r="S233" s="52"/>
      <c r="T233" s="232"/>
      <c r="U233" s="232"/>
      <c r="V233" s="78"/>
      <c r="W233" s="216"/>
      <c r="X233" s="228"/>
    </row>
    <row r="234" spans="1:24">
      <c r="A234" s="66">
        <v>42874.33692103588</v>
      </c>
      <c r="B234" s="6">
        <v>0.16410817682836912</v>
      </c>
      <c r="C234" s="219">
        <v>-5.3928824130794632E-2</v>
      </c>
      <c r="D234" s="63">
        <f t="shared" si="36"/>
        <v>1729</v>
      </c>
      <c r="E234" s="215">
        <f t="shared" si="37"/>
        <v>575.5</v>
      </c>
      <c r="F234" s="104">
        <f t="shared" si="38"/>
        <v>0.6728105094594411</v>
      </c>
      <c r="G234" s="52">
        <v>42874.168554137737</v>
      </c>
      <c r="H234" s="11">
        <v>-0.47886672520836293</v>
      </c>
      <c r="I234" s="221">
        <v>-3.0055972588445001E-2</v>
      </c>
      <c r="J234" s="63">
        <f t="shared" si="39"/>
        <v>186</v>
      </c>
      <c r="K234" s="215">
        <f t="shared" si="40"/>
        <v>282</v>
      </c>
      <c r="L234" s="104">
        <f t="shared" si="41"/>
        <v>0.47583413273461234</v>
      </c>
      <c r="M234" s="52">
        <v>42874.524519994215</v>
      </c>
      <c r="N234" s="8">
        <v>-0.41554617018793677</v>
      </c>
      <c r="O234" s="224">
        <v>-3.4034781178836709E-2</v>
      </c>
      <c r="P234" s="63">
        <f t="shared" si="42"/>
        <v>702</v>
      </c>
      <c r="Q234" s="215">
        <f t="shared" si="43"/>
        <v>764</v>
      </c>
      <c r="R234" s="104">
        <f t="shared" si="44"/>
        <v>-0.51310371405595345</v>
      </c>
      <c r="S234" s="52"/>
      <c r="T234" s="232"/>
      <c r="U234" s="232"/>
      <c r="V234" s="78"/>
      <c r="W234" s="216"/>
      <c r="X234" s="228"/>
    </row>
    <row r="235" spans="1:24">
      <c r="A235" s="66">
        <v>42874.337036197918</v>
      </c>
      <c r="B235" s="6">
        <v>0.81672836228580337</v>
      </c>
      <c r="C235" s="219">
        <v>-5.3928824130794632E-2</v>
      </c>
      <c r="D235" s="63">
        <f t="shared" si="36"/>
        <v>1795</v>
      </c>
      <c r="E235" s="215">
        <f t="shared" si="37"/>
        <v>575.5</v>
      </c>
      <c r="F235" s="104">
        <f t="shared" si="38"/>
        <v>0.79790218964396054</v>
      </c>
      <c r="G235" s="52">
        <v>42874.168669299776</v>
      </c>
      <c r="H235" s="11">
        <v>-0.45136983906249645</v>
      </c>
      <c r="I235" s="221">
        <v>-3.0055972588445001E-2</v>
      </c>
      <c r="J235" s="63">
        <f t="shared" si="39"/>
        <v>313</v>
      </c>
      <c r="K235" s="215">
        <f t="shared" si="40"/>
        <v>282</v>
      </c>
      <c r="L235" s="104">
        <f t="shared" si="41"/>
        <v>0.76478412281962549</v>
      </c>
      <c r="M235" s="52">
        <v>42874.524635156253</v>
      </c>
      <c r="N235" s="8">
        <v>-0.39221290195767922</v>
      </c>
      <c r="O235" s="224">
        <v>-1.8119546817270186E-2</v>
      </c>
      <c r="P235" s="63">
        <f t="shared" si="42"/>
        <v>814</v>
      </c>
      <c r="Q235" s="215">
        <f t="shared" si="43"/>
        <v>953</v>
      </c>
      <c r="R235" s="104">
        <f t="shared" si="44"/>
        <v>-0.71682735823281285</v>
      </c>
      <c r="S235" s="52"/>
      <c r="T235" s="232"/>
      <c r="U235" s="232"/>
      <c r="V235" s="78"/>
      <c r="W235" s="216"/>
      <c r="X235" s="228"/>
    </row>
    <row r="236" spans="1:24">
      <c r="A236" s="66">
        <v>42874.337151359956</v>
      </c>
      <c r="B236" s="6">
        <v>0.44456677352574964</v>
      </c>
      <c r="C236" s="219">
        <v>-4.9950015540403084E-2</v>
      </c>
      <c r="D236" s="63">
        <f t="shared" si="36"/>
        <v>1771</v>
      </c>
      <c r="E236" s="215">
        <f t="shared" si="37"/>
        <v>739</v>
      </c>
      <c r="F236" s="104">
        <f t="shared" si="38"/>
        <v>0.6035379280968397</v>
      </c>
      <c r="G236" s="52">
        <v>42874.168784461799</v>
      </c>
      <c r="H236" s="11">
        <v>-0.47124763925086915</v>
      </c>
      <c r="I236" s="221">
        <v>-3.8013589769228265E-2</v>
      </c>
      <c r="J236" s="63">
        <f t="shared" si="39"/>
        <v>236</v>
      </c>
      <c r="K236" s="215">
        <f t="shared" si="40"/>
        <v>234</v>
      </c>
      <c r="L236" s="104">
        <f t="shared" si="41"/>
        <v>0.59242811183453314</v>
      </c>
      <c r="M236" s="52">
        <v>42874.524750318291</v>
      </c>
      <c r="N236" s="8">
        <v>-0.42963622569257837</v>
      </c>
      <c r="O236" s="224">
        <v>-3.0055972588445001E-2</v>
      </c>
      <c r="P236" s="63">
        <f t="shared" si="42"/>
        <v>612</v>
      </c>
      <c r="Q236" s="215">
        <f t="shared" si="43"/>
        <v>823.5</v>
      </c>
      <c r="R236" s="104">
        <f t="shared" si="44"/>
        <v>-0.50434347181046679</v>
      </c>
      <c r="S236" s="52"/>
      <c r="T236" s="232"/>
      <c r="U236" s="232"/>
      <c r="V236" s="78"/>
      <c r="W236" s="216"/>
      <c r="X236" s="228"/>
    </row>
    <row r="237" spans="1:24">
      <c r="A237" s="66">
        <v>42874.337266521994</v>
      </c>
      <c r="B237" s="6">
        <v>-0.39127857275848216</v>
      </c>
      <c r="C237" s="219">
        <v>-3.8013589769228265E-2</v>
      </c>
      <c r="D237" s="63">
        <f t="shared" si="36"/>
        <v>1415</v>
      </c>
      <c r="E237" s="215">
        <f t="shared" si="37"/>
        <v>1226.5</v>
      </c>
      <c r="F237" s="104">
        <f t="shared" si="38"/>
        <v>1.9305091607841874E-2</v>
      </c>
      <c r="G237" s="52">
        <v>42874.168899623837</v>
      </c>
      <c r="H237" s="11">
        <v>-0.47904146334721615</v>
      </c>
      <c r="I237" s="221">
        <v>-3.0055972588445001E-2</v>
      </c>
      <c r="J237" s="63">
        <f t="shared" si="39"/>
        <v>185</v>
      </c>
      <c r="K237" s="215">
        <f t="shared" si="40"/>
        <v>282</v>
      </c>
      <c r="L237" s="104">
        <f t="shared" si="41"/>
        <v>0.5578004528075714</v>
      </c>
      <c r="M237" s="52">
        <v>42874.524865480329</v>
      </c>
      <c r="N237" s="8">
        <v>-0.4195085668498677</v>
      </c>
      <c r="O237" s="224">
        <v>-3.0055972588445001E-2</v>
      </c>
      <c r="P237" s="63">
        <f t="shared" si="42"/>
        <v>678</v>
      </c>
      <c r="Q237" s="215">
        <f t="shared" si="43"/>
        <v>823.5</v>
      </c>
      <c r="R237" s="104">
        <f t="shared" si="44"/>
        <v>-8.9618553130510301E-2</v>
      </c>
      <c r="S237" s="52"/>
      <c r="T237" s="232"/>
      <c r="U237" s="232"/>
      <c r="V237" s="78"/>
      <c r="W237" s="216"/>
      <c r="X237" s="228"/>
    </row>
    <row r="238" spans="1:24">
      <c r="A238" s="66">
        <v>42874.337381684032</v>
      </c>
      <c r="B238" s="6">
        <v>-0.28205713542398092</v>
      </c>
      <c r="C238" s="219">
        <v>-5.3928824130794632E-2</v>
      </c>
      <c r="D238" s="63">
        <f t="shared" si="36"/>
        <v>1556</v>
      </c>
      <c r="E238" s="215">
        <f t="shared" si="37"/>
        <v>575.5</v>
      </c>
      <c r="F238" s="104">
        <f t="shared" si="38"/>
        <v>-0.45062636101176462</v>
      </c>
      <c r="G238" s="52">
        <v>42874.169014785875</v>
      </c>
      <c r="H238" s="11">
        <v>-0.49426080388276905</v>
      </c>
      <c r="I238" s="221">
        <v>-4.199239835961982E-2</v>
      </c>
      <c r="J238" s="63">
        <f t="shared" si="39"/>
        <v>65</v>
      </c>
      <c r="K238" s="215">
        <f t="shared" si="40"/>
        <v>205</v>
      </c>
      <c r="L238" s="104">
        <f t="shared" si="41"/>
        <v>0.21069605171407157</v>
      </c>
      <c r="M238" s="52">
        <v>42874.524980642367</v>
      </c>
      <c r="N238" s="8">
        <v>-0.46024205478848934</v>
      </c>
      <c r="O238" s="224">
        <v>5.7533047250792882E-3</v>
      </c>
      <c r="P238" s="63">
        <f t="shared" si="42"/>
        <v>401</v>
      </c>
      <c r="Q238" s="215">
        <f t="shared" si="43"/>
        <v>1047</v>
      </c>
      <c r="R238" s="104">
        <f t="shared" si="44"/>
        <v>-0.13863076500408383</v>
      </c>
      <c r="S238" s="52"/>
      <c r="T238" s="232"/>
      <c r="U238" s="232"/>
      <c r="V238" s="78"/>
      <c r="W238" s="216"/>
      <c r="X238" s="228"/>
    </row>
    <row r="239" spans="1:24">
      <c r="A239" s="66">
        <v>42874.33749684607</v>
      </c>
      <c r="B239" s="6">
        <v>0.33146944049408217</v>
      </c>
      <c r="C239" s="219">
        <v>-6.1886441311577896E-2</v>
      </c>
      <c r="D239" s="63">
        <f t="shared" si="36"/>
        <v>1754</v>
      </c>
      <c r="E239" s="215">
        <f t="shared" si="37"/>
        <v>266.5</v>
      </c>
      <c r="F239" s="104">
        <f t="shared" si="38"/>
        <v>-0.34239485086397259</v>
      </c>
      <c r="G239" s="52">
        <v>42874.169129947913</v>
      </c>
      <c r="H239" s="11">
        <v>-0.48453361073807477</v>
      </c>
      <c r="I239" s="221">
        <v>-5.790763272118634E-2</v>
      </c>
      <c r="J239" s="63">
        <f t="shared" si="39"/>
        <v>137</v>
      </c>
      <c r="K239" s="215">
        <f t="shared" si="40"/>
        <v>64.5</v>
      </c>
      <c r="L239" s="104">
        <f t="shared" si="41"/>
        <v>-0.30155688914955775</v>
      </c>
      <c r="M239" s="52">
        <v>42874.525095804405</v>
      </c>
      <c r="N239" s="8">
        <v>-0.39795289687443974</v>
      </c>
      <c r="O239" s="224">
        <v>-3.0055972588445001E-2</v>
      </c>
      <c r="P239" s="63">
        <f t="shared" si="42"/>
        <v>790</v>
      </c>
      <c r="Q239" s="215">
        <f t="shared" si="43"/>
        <v>823.5</v>
      </c>
      <c r="R239" s="104">
        <f t="shared" si="44"/>
        <v>0.24399366103722517</v>
      </c>
      <c r="S239" s="52"/>
      <c r="T239" s="232"/>
      <c r="U239" s="232"/>
      <c r="V239" s="78"/>
      <c r="W239" s="216"/>
      <c r="X239" s="228"/>
    </row>
    <row r="240" spans="1:24">
      <c r="A240" s="66">
        <v>42874.337612008108</v>
      </c>
      <c r="B240" s="6">
        <v>0.2962486555728609</v>
      </c>
      <c r="C240" s="219">
        <v>-6.5865249901969444E-2</v>
      </c>
      <c r="D240" s="63">
        <f t="shared" si="36"/>
        <v>1750</v>
      </c>
      <c r="E240" s="215">
        <f t="shared" si="37"/>
        <v>164.5</v>
      </c>
      <c r="F240" s="104">
        <f t="shared" si="38"/>
        <v>-0.38772706562225151</v>
      </c>
      <c r="G240" s="52">
        <v>42874.169245109952</v>
      </c>
      <c r="H240" s="11">
        <v>-0.45048953612011006</v>
      </c>
      <c r="I240" s="221">
        <v>-4.5971206950011528E-2</v>
      </c>
      <c r="J240" s="63">
        <f t="shared" si="39"/>
        <v>317</v>
      </c>
      <c r="K240" s="215">
        <f t="shared" si="40"/>
        <v>175</v>
      </c>
      <c r="L240" s="104">
        <f t="shared" si="41"/>
        <v>0.2321565668723867</v>
      </c>
      <c r="M240" s="52">
        <v>42874.525210966429</v>
      </c>
      <c r="N240" s="8">
        <v>-0.31764910566291027</v>
      </c>
      <c r="O240" s="224">
        <v>-4.199239835961982E-2</v>
      </c>
      <c r="P240" s="63">
        <f t="shared" si="42"/>
        <v>995</v>
      </c>
      <c r="Q240" s="215">
        <f t="shared" si="43"/>
        <v>602</v>
      </c>
      <c r="R240" s="104">
        <f t="shared" si="44"/>
        <v>0.17219582811651449</v>
      </c>
      <c r="S240" s="52"/>
      <c r="T240" s="232"/>
      <c r="U240" s="232"/>
      <c r="V240" s="78"/>
      <c r="W240" s="216"/>
      <c r="X240" s="228"/>
    </row>
    <row r="241" spans="1:24">
      <c r="A241" s="66">
        <v>42874.337727170132</v>
      </c>
      <c r="B241" s="6">
        <v>0.18043069392796232</v>
      </c>
      <c r="C241" s="219">
        <v>5.7533047250792882E-3</v>
      </c>
      <c r="D241" s="63">
        <f t="shared" si="36"/>
        <v>1734</v>
      </c>
      <c r="E241" s="215">
        <f t="shared" si="37"/>
        <v>1715.5</v>
      </c>
      <c r="F241" s="104">
        <f t="shared" si="38"/>
        <v>-0.46620356409970365</v>
      </c>
      <c r="G241" s="52">
        <v>42874.16936027199</v>
      </c>
      <c r="H241" s="11">
        <v>-0.47249409418801974</v>
      </c>
      <c r="I241" s="221">
        <v>-4.9950015540403084E-2</v>
      </c>
      <c r="J241" s="63">
        <f t="shared" si="39"/>
        <v>230</v>
      </c>
      <c r="K241" s="215">
        <f t="shared" si="40"/>
        <v>143</v>
      </c>
      <c r="L241" s="104">
        <f t="shared" si="41"/>
        <v>0.60564814667041467</v>
      </c>
      <c r="M241" s="52">
        <v>42874.525326128467</v>
      </c>
      <c r="N241" s="8">
        <v>-0.30714765643799841</v>
      </c>
      <c r="O241" s="224">
        <v>-3.8013589769228265E-2</v>
      </c>
      <c r="P241" s="63">
        <f t="shared" si="42"/>
        <v>1013</v>
      </c>
      <c r="Q241" s="215">
        <f t="shared" si="43"/>
        <v>697.5</v>
      </c>
      <c r="R241" s="104">
        <f t="shared" si="44"/>
        <v>0.21119631876521466</v>
      </c>
      <c r="S241" s="52"/>
      <c r="T241" s="232"/>
      <c r="U241" s="232"/>
      <c r="V241" s="78"/>
      <c r="W241" s="216"/>
      <c r="X241" s="228"/>
    </row>
    <row r="242" spans="1:24">
      <c r="A242" s="66">
        <v>42874.33784233217</v>
      </c>
      <c r="B242" s="6">
        <v>0.91898358167801009</v>
      </c>
      <c r="C242" s="219">
        <v>-6.9844058492361152E-2</v>
      </c>
      <c r="D242" s="63">
        <f t="shared" si="36"/>
        <v>1796</v>
      </c>
      <c r="E242" s="215">
        <f t="shared" si="37"/>
        <v>98</v>
      </c>
      <c r="F242" s="104">
        <f t="shared" si="38"/>
        <v>-0.28296289536619457</v>
      </c>
      <c r="G242" s="52">
        <v>42874.169475434028</v>
      </c>
      <c r="H242" s="11">
        <v>-0.47620635077258516</v>
      </c>
      <c r="I242" s="221">
        <v>-5.790763272118634E-2</v>
      </c>
      <c r="J242" s="63">
        <f t="shared" si="39"/>
        <v>206</v>
      </c>
      <c r="K242" s="215">
        <f t="shared" si="40"/>
        <v>64.5</v>
      </c>
      <c r="L242" s="104">
        <f t="shared" si="41"/>
        <v>0.31406678168278374</v>
      </c>
      <c r="M242" s="52">
        <v>42874.525441290505</v>
      </c>
      <c r="N242" s="8">
        <v>-0.39492448145740494</v>
      </c>
      <c r="O242" s="224">
        <v>-3.4034781178836709E-2</v>
      </c>
      <c r="P242" s="63">
        <f t="shared" si="42"/>
        <v>805</v>
      </c>
      <c r="Q242" s="215">
        <f t="shared" si="43"/>
        <v>764</v>
      </c>
      <c r="R242" s="104">
        <f t="shared" si="44"/>
        <v>-7.3507031589643571E-2</v>
      </c>
      <c r="S242" s="52"/>
      <c r="T242" s="232"/>
      <c r="U242" s="232"/>
      <c r="V242" s="78"/>
      <c r="W242" s="216"/>
      <c r="X242" s="228"/>
    </row>
    <row r="243" spans="1:24">
      <c r="A243" s="66">
        <v>42874.337957494208</v>
      </c>
      <c r="B243" s="6">
        <v>-5.6308657631748457E-2</v>
      </c>
      <c r="C243" s="219">
        <v>-4.9950015540403084E-2</v>
      </c>
      <c r="D243" s="63">
        <f t="shared" si="36"/>
        <v>1669</v>
      </c>
      <c r="E243" s="215">
        <f t="shared" si="37"/>
        <v>739</v>
      </c>
      <c r="F243" s="104">
        <f t="shared" si="38"/>
        <v>-0.23469383123994297</v>
      </c>
      <c r="G243" s="52">
        <v>42874.169590596066</v>
      </c>
      <c r="H243" s="11">
        <v>-0.48833817886343905</v>
      </c>
      <c r="I243" s="221">
        <v>-3.8013589769228265E-2</v>
      </c>
      <c r="J243" s="63">
        <f t="shared" si="39"/>
        <v>108</v>
      </c>
      <c r="K243" s="215">
        <f t="shared" si="40"/>
        <v>234</v>
      </c>
      <c r="L243" s="104">
        <f t="shared" si="41"/>
        <v>0.22956922886211445</v>
      </c>
      <c r="M243" s="52">
        <v>42874.525556452543</v>
      </c>
      <c r="N243" s="8">
        <v>-0.45066155775851169</v>
      </c>
      <c r="O243" s="224">
        <v>1.3710921905862551E-2</v>
      </c>
      <c r="P243" s="63">
        <f t="shared" si="42"/>
        <v>477</v>
      </c>
      <c r="Q243" s="215">
        <f t="shared" si="43"/>
        <v>1057.5</v>
      </c>
      <c r="R243" s="104">
        <f t="shared" si="44"/>
        <v>0.58813675758274941</v>
      </c>
      <c r="S243" s="52"/>
      <c r="T243" s="232"/>
      <c r="U243" s="232"/>
      <c r="V243" s="78"/>
      <c r="W243" s="216"/>
      <c r="X243" s="228"/>
    </row>
    <row r="244" spans="1:24">
      <c r="A244" s="66">
        <v>42874.338072656246</v>
      </c>
      <c r="B244" s="6">
        <v>-0.39260906193305384</v>
      </c>
      <c r="C244" s="219">
        <v>-6.9844058492361152E-2</v>
      </c>
      <c r="D244" s="63">
        <f t="shared" si="36"/>
        <v>1412</v>
      </c>
      <c r="E244" s="215">
        <f t="shared" si="37"/>
        <v>98</v>
      </c>
      <c r="F244" s="104">
        <f t="shared" si="38"/>
        <v>0.25089780845994103</v>
      </c>
      <c r="G244" s="52">
        <v>42874.169705758104</v>
      </c>
      <c r="H244" s="11">
        <v>-0.48956418782171413</v>
      </c>
      <c r="I244" s="221">
        <v>-4.199239835961982E-2</v>
      </c>
      <c r="J244" s="63">
        <f t="shared" si="39"/>
        <v>99</v>
      </c>
      <c r="K244" s="215">
        <f t="shared" si="40"/>
        <v>205</v>
      </c>
      <c r="L244" s="104">
        <f t="shared" si="41"/>
        <v>6.3335546705853549E-2</v>
      </c>
      <c r="M244" s="52">
        <v>42874.525671614581</v>
      </c>
      <c r="N244" s="8">
        <v>-0.31751172974523545</v>
      </c>
      <c r="O244" s="224">
        <v>-3.0055972588445001E-2</v>
      </c>
      <c r="P244" s="63">
        <f t="shared" si="42"/>
        <v>996</v>
      </c>
      <c r="Q244" s="215">
        <f t="shared" si="43"/>
        <v>823.5</v>
      </c>
      <c r="R244" s="104">
        <f t="shared" si="44"/>
        <v>0.40213132242841293</v>
      </c>
      <c r="S244" s="52"/>
      <c r="T244" s="232"/>
      <c r="U244" s="232"/>
      <c r="V244" s="78"/>
      <c r="W244" s="216"/>
      <c r="X244" s="228"/>
    </row>
    <row r="245" spans="1:24">
      <c r="A245" s="66">
        <v>42874.338187818284</v>
      </c>
      <c r="B245" s="6">
        <v>0.13662781587311465</v>
      </c>
      <c r="C245" s="219">
        <v>-2.6077163998053605E-2</v>
      </c>
      <c r="D245" s="63">
        <f t="shared" si="36"/>
        <v>1720</v>
      </c>
      <c r="E245" s="215">
        <f t="shared" si="37"/>
        <v>1494.5</v>
      </c>
      <c r="F245" s="104">
        <f t="shared" si="38"/>
        <v>0.64584323406385513</v>
      </c>
      <c r="G245" s="52">
        <v>42874.169820920142</v>
      </c>
      <c r="H245" s="11">
        <v>-0.50008947220323063</v>
      </c>
      <c r="I245" s="221">
        <v>-3.4034781178836709E-2</v>
      </c>
      <c r="J245" s="63">
        <f t="shared" si="39"/>
        <v>19</v>
      </c>
      <c r="K245" s="215">
        <f t="shared" si="40"/>
        <v>259</v>
      </c>
      <c r="L245" s="104">
        <f t="shared" si="41"/>
        <v>-0.76427628233612654</v>
      </c>
      <c r="M245" s="52">
        <v>42874.525786776619</v>
      </c>
      <c r="N245" s="8">
        <v>-0.3989198150612398</v>
      </c>
      <c r="O245" s="224">
        <v>-2.6077163998053605E-2</v>
      </c>
      <c r="P245" s="63">
        <f t="shared" si="42"/>
        <v>784</v>
      </c>
      <c r="Q245" s="215">
        <f t="shared" si="43"/>
        <v>879.5</v>
      </c>
      <c r="R245" s="104">
        <f t="shared" si="44"/>
        <v>0.67651967444246941</v>
      </c>
      <c r="S245" s="52"/>
      <c r="T245" s="232"/>
      <c r="U245" s="232"/>
      <c r="V245" s="78"/>
      <c r="W245" s="216"/>
      <c r="X245" s="228"/>
    </row>
    <row r="246" spans="1:24">
      <c r="A246" s="66">
        <v>42874.338302980323</v>
      </c>
      <c r="B246" s="6">
        <v>-0.33367640196607895</v>
      </c>
      <c r="C246" s="219">
        <v>-4.9950015540403084E-2</v>
      </c>
      <c r="D246" s="63">
        <f t="shared" si="36"/>
        <v>1507</v>
      </c>
      <c r="E246" s="215">
        <f t="shared" si="37"/>
        <v>739</v>
      </c>
      <c r="F246" s="104">
        <f t="shared" si="38"/>
        <v>0.58107395338610923</v>
      </c>
      <c r="G246" s="52">
        <v>42874.16993608218</v>
      </c>
      <c r="H246" s="11">
        <v>-0.48997708913737287</v>
      </c>
      <c r="I246" s="221">
        <v>-2.2098355407661897E-2</v>
      </c>
      <c r="J246" s="63">
        <f t="shared" si="39"/>
        <v>95</v>
      </c>
      <c r="K246" s="215">
        <f t="shared" si="40"/>
        <v>316.5</v>
      </c>
      <c r="L246" s="104">
        <f t="shared" si="41"/>
        <v>-0.41682693858606684</v>
      </c>
      <c r="M246" s="52">
        <v>42874.525901938658</v>
      </c>
      <c r="N246" s="8">
        <v>-0.47648025421751933</v>
      </c>
      <c r="O246" s="224">
        <v>-2.2043124557039745E-3</v>
      </c>
      <c r="P246" s="63">
        <f t="shared" si="42"/>
        <v>261</v>
      </c>
      <c r="Q246" s="215">
        <f t="shared" si="43"/>
        <v>1030</v>
      </c>
      <c r="R246" s="104">
        <f t="shared" si="44"/>
        <v>-0.79380997932335873</v>
      </c>
      <c r="S246" s="52"/>
      <c r="T246" s="232"/>
      <c r="U246" s="232"/>
      <c r="V246" s="78"/>
      <c r="W246" s="216"/>
      <c r="X246" s="228"/>
    </row>
    <row r="247" spans="1:24">
      <c r="A247" s="66">
        <v>42874.338418142361</v>
      </c>
      <c r="B247" s="6">
        <v>1.1007721721998995</v>
      </c>
      <c r="C247" s="219">
        <v>-3.8013589769228265E-2</v>
      </c>
      <c r="D247" s="63">
        <f t="shared" si="36"/>
        <v>1800</v>
      </c>
      <c r="E247" s="215">
        <f t="shared" si="37"/>
        <v>1226.5</v>
      </c>
      <c r="F247" s="104">
        <f t="shared" si="38"/>
        <v>0.7520588987280622</v>
      </c>
      <c r="G247" s="52">
        <v>42874.170051244218</v>
      </c>
      <c r="H247" s="11">
        <v>-0.50015407662334066</v>
      </c>
      <c r="I247" s="221">
        <v>-1.8119546817270186E-2</v>
      </c>
      <c r="J247" s="63">
        <f t="shared" si="39"/>
        <v>17</v>
      </c>
      <c r="K247" s="215">
        <f t="shared" si="40"/>
        <v>332.5</v>
      </c>
      <c r="L247" s="104">
        <f t="shared" si="41"/>
        <v>-0.23326500306634981</v>
      </c>
      <c r="M247" s="52">
        <v>42874.526017100696</v>
      </c>
      <c r="N247" s="8">
        <v>-0.32849074047951005</v>
      </c>
      <c r="O247" s="224">
        <v>-1.016192963648708E-2</v>
      </c>
      <c r="P247" s="63">
        <f t="shared" si="42"/>
        <v>980</v>
      </c>
      <c r="Q247" s="215">
        <f t="shared" si="43"/>
        <v>1001.5</v>
      </c>
      <c r="R247" s="104">
        <f t="shared" si="44"/>
        <v>-0.85378826377933081</v>
      </c>
      <c r="S247" s="52"/>
      <c r="T247" s="232"/>
      <c r="U247" s="232"/>
      <c r="V247" s="78"/>
      <c r="W247" s="216"/>
      <c r="X247" s="228"/>
    </row>
    <row r="248" spans="1:24">
      <c r="A248" s="66">
        <v>42874.338533304399</v>
      </c>
      <c r="B248" s="6">
        <v>1.1401797231044704</v>
      </c>
      <c r="C248" s="219">
        <v>-6.1886441311577896E-2</v>
      </c>
      <c r="D248" s="63">
        <f t="shared" si="36"/>
        <v>1802</v>
      </c>
      <c r="E248" s="215">
        <f t="shared" si="37"/>
        <v>266.5</v>
      </c>
      <c r="F248" s="104">
        <f t="shared" si="38"/>
        <v>0.78453037275829096</v>
      </c>
      <c r="G248" s="52">
        <v>42874.170166406257</v>
      </c>
      <c r="H248" s="11">
        <v>-0.49776547883499944</v>
      </c>
      <c r="I248" s="221">
        <v>-3.4034781178836709E-2</v>
      </c>
      <c r="J248" s="63">
        <f t="shared" si="39"/>
        <v>34</v>
      </c>
      <c r="K248" s="215">
        <f t="shared" si="40"/>
        <v>259</v>
      </c>
      <c r="L248" s="104">
        <f t="shared" si="41"/>
        <v>-0.69367258569918289</v>
      </c>
      <c r="M248" s="52">
        <v>42874.526132262734</v>
      </c>
      <c r="N248" s="8">
        <v>-0.39923572607401736</v>
      </c>
      <c r="O248" s="224">
        <v>-1.016192963648708E-2</v>
      </c>
      <c r="P248" s="63">
        <f t="shared" si="42"/>
        <v>782</v>
      </c>
      <c r="Q248" s="215">
        <f t="shared" si="43"/>
        <v>1001.5</v>
      </c>
      <c r="R248" s="104">
        <f t="shared" si="44"/>
        <v>-0.19699106513354603</v>
      </c>
      <c r="S248" s="52"/>
      <c r="T248" s="232"/>
      <c r="U248" s="232"/>
      <c r="V248" s="78"/>
      <c r="W248" s="216"/>
      <c r="X248" s="228"/>
    </row>
    <row r="249" spans="1:24">
      <c r="A249" s="66">
        <v>42874.338648466437</v>
      </c>
      <c r="B249" s="6">
        <v>-0.33996083171257985</v>
      </c>
      <c r="C249" s="219">
        <v>2.1668539086645656E-2</v>
      </c>
      <c r="D249" s="63">
        <f t="shared" si="36"/>
        <v>1498</v>
      </c>
      <c r="E249" s="215">
        <f t="shared" si="37"/>
        <v>1748</v>
      </c>
      <c r="F249" s="104">
        <f t="shared" si="38"/>
        <v>0.93045619672689739</v>
      </c>
      <c r="G249" s="52">
        <v>42874.17028156828</v>
      </c>
      <c r="H249" s="11">
        <v>-0.49178383981826701</v>
      </c>
      <c r="I249" s="221">
        <v>-5.3928824130794632E-2</v>
      </c>
      <c r="J249" s="63">
        <f t="shared" si="39"/>
        <v>83</v>
      </c>
      <c r="K249" s="215">
        <f t="shared" si="40"/>
        <v>103.5</v>
      </c>
      <c r="L249" s="104">
        <f t="shared" si="41"/>
        <v>-0.82314970761005513</v>
      </c>
      <c r="M249" s="52">
        <v>42874.526247424772</v>
      </c>
      <c r="N249" s="8">
        <v>-0.44635860077348527</v>
      </c>
      <c r="O249" s="224">
        <v>5.7533047250792882E-3</v>
      </c>
      <c r="P249" s="63">
        <f t="shared" si="42"/>
        <v>513</v>
      </c>
      <c r="Q249" s="215">
        <f t="shared" si="43"/>
        <v>1047</v>
      </c>
      <c r="R249" s="104">
        <f t="shared" si="44"/>
        <v>-9.923003709750465E-2</v>
      </c>
      <c r="S249" s="52"/>
      <c r="T249" s="232"/>
      <c r="U249" s="232"/>
      <c r="V249" s="78"/>
      <c r="W249" s="216"/>
      <c r="X249" s="228"/>
    </row>
    <row r="250" spans="1:24">
      <c r="A250" s="66">
        <v>42874.338763628475</v>
      </c>
      <c r="B250" s="6">
        <v>-0.32881076690534766</v>
      </c>
      <c r="C250" s="219">
        <v>-5.790763272118634E-2</v>
      </c>
      <c r="D250" s="63">
        <f t="shared" si="36"/>
        <v>1516</v>
      </c>
      <c r="E250" s="215">
        <f t="shared" si="37"/>
        <v>416</v>
      </c>
      <c r="F250" s="104">
        <f t="shared" si="38"/>
        <v>0.90251059360866892</v>
      </c>
      <c r="G250" s="52">
        <v>42874.170396730318</v>
      </c>
      <c r="H250" s="11">
        <v>-0.48144752772181876</v>
      </c>
      <c r="I250" s="221">
        <v>-4.5971206950011528E-2</v>
      </c>
      <c r="J250" s="63">
        <f t="shared" si="39"/>
        <v>164</v>
      </c>
      <c r="K250" s="215">
        <f t="shared" si="40"/>
        <v>175</v>
      </c>
      <c r="L250" s="104">
        <f t="shared" si="41"/>
        <v>-0.6390123320387221</v>
      </c>
      <c r="M250" s="52">
        <v>42874.52636258681</v>
      </c>
      <c r="N250" s="8">
        <v>-0.49195471859236117</v>
      </c>
      <c r="O250" s="224">
        <v>-1.414073822687879E-2</v>
      </c>
      <c r="P250" s="63">
        <f t="shared" si="42"/>
        <v>94</v>
      </c>
      <c r="Q250" s="215">
        <f t="shared" si="43"/>
        <v>980.5</v>
      </c>
      <c r="R250" s="104">
        <f t="shared" si="44"/>
        <v>0.32730903960953206</v>
      </c>
      <c r="S250" s="52"/>
      <c r="T250" s="232"/>
      <c r="U250" s="232"/>
      <c r="V250" s="78"/>
      <c r="W250" s="216"/>
      <c r="X250" s="228"/>
    </row>
    <row r="251" spans="1:24">
      <c r="A251" s="66">
        <v>42874.338878790513</v>
      </c>
      <c r="B251" s="6">
        <v>-5.9313474170388791E-2</v>
      </c>
      <c r="C251" s="219">
        <v>-1.414073822687879E-2</v>
      </c>
      <c r="D251" s="63">
        <f t="shared" si="36"/>
        <v>1668</v>
      </c>
      <c r="E251" s="215">
        <f t="shared" si="37"/>
        <v>1623.5</v>
      </c>
      <c r="F251" s="104">
        <f t="shared" si="38"/>
        <v>0.90328238911415859</v>
      </c>
      <c r="G251" s="52">
        <v>42874.170511892356</v>
      </c>
      <c r="H251" s="11">
        <v>-0.49856984750902311</v>
      </c>
      <c r="I251" s="221">
        <v>-4.199239835961982E-2</v>
      </c>
      <c r="J251" s="63">
        <f t="shared" si="39"/>
        <v>29</v>
      </c>
      <c r="K251" s="215">
        <f t="shared" si="40"/>
        <v>205</v>
      </c>
      <c r="L251" s="104">
        <f t="shared" si="41"/>
        <v>-0.5140390935015432</v>
      </c>
      <c r="M251" s="52">
        <v>42874.526477748848</v>
      </c>
      <c r="N251" s="8">
        <v>-0.44139731640921465</v>
      </c>
      <c r="O251" s="224">
        <v>-1.414073822687879E-2</v>
      </c>
      <c r="P251" s="63">
        <f t="shared" si="42"/>
        <v>542</v>
      </c>
      <c r="Q251" s="215">
        <f t="shared" si="43"/>
        <v>980.5</v>
      </c>
      <c r="R251" s="104">
        <f t="shared" si="44"/>
        <v>0.4194171721819735</v>
      </c>
      <c r="S251" s="52"/>
      <c r="T251" s="232"/>
      <c r="U251" s="232"/>
      <c r="V251" s="78"/>
      <c r="W251" s="216"/>
      <c r="X251" s="228"/>
    </row>
    <row r="252" spans="1:24">
      <c r="A252" s="66">
        <v>42874.338993952551</v>
      </c>
      <c r="B252" s="6">
        <v>-0.39286543663486589</v>
      </c>
      <c r="C252" s="219">
        <v>-5.790763272118634E-2</v>
      </c>
      <c r="D252" s="63">
        <f t="shared" si="36"/>
        <v>1409</v>
      </c>
      <c r="E252" s="215">
        <f t="shared" si="37"/>
        <v>416</v>
      </c>
      <c r="F252" s="104">
        <f t="shared" si="38"/>
        <v>0.95873366067822019</v>
      </c>
      <c r="G252" s="52">
        <v>42874.170627054395</v>
      </c>
      <c r="H252" s="11">
        <v>-0.48170387352840666</v>
      </c>
      <c r="I252" s="221">
        <v>-1.016192963648708E-2</v>
      </c>
      <c r="J252" s="63">
        <f t="shared" si="39"/>
        <v>161</v>
      </c>
      <c r="K252" s="215">
        <f t="shared" si="40"/>
        <v>357.5</v>
      </c>
      <c r="L252" s="104">
        <f t="shared" si="41"/>
        <v>-0.56534816236168883</v>
      </c>
      <c r="M252" s="52">
        <v>42874.526592910886</v>
      </c>
      <c r="N252" s="8">
        <v>-0.45361338845431648</v>
      </c>
      <c r="O252" s="224">
        <v>5.3499007809778391E-2</v>
      </c>
      <c r="P252" s="63">
        <f t="shared" si="42"/>
        <v>453</v>
      </c>
      <c r="Q252" s="215">
        <f t="shared" si="43"/>
        <v>1074.5</v>
      </c>
      <c r="R252" s="104">
        <f t="shared" si="44"/>
        <v>0.40853396913605156</v>
      </c>
      <c r="S252" s="52"/>
      <c r="T252" s="232"/>
      <c r="U252" s="232"/>
      <c r="V252" s="78"/>
      <c r="W252" s="216"/>
      <c r="X252" s="228"/>
    </row>
    <row r="253" spans="1:24">
      <c r="A253" s="66">
        <v>42874.33910911459</v>
      </c>
      <c r="B253" s="6">
        <v>-0.43211740782648767</v>
      </c>
      <c r="C253" s="219">
        <v>-6.1886441311577896E-2</v>
      </c>
      <c r="D253" s="63">
        <f t="shared" si="36"/>
        <v>1246</v>
      </c>
      <c r="E253" s="215">
        <f t="shared" si="37"/>
        <v>266.5</v>
      </c>
      <c r="F253" s="104">
        <f t="shared" si="38"/>
        <v>0.93472087871761278</v>
      </c>
      <c r="G253" s="52">
        <v>42874.170742216433</v>
      </c>
      <c r="H253" s="11">
        <v>-0.48933201854038821</v>
      </c>
      <c r="I253" s="221">
        <v>-5.790763272118634E-2</v>
      </c>
      <c r="J253" s="63">
        <f t="shared" si="39"/>
        <v>101</v>
      </c>
      <c r="K253" s="215">
        <f t="shared" si="40"/>
        <v>64.5</v>
      </c>
      <c r="L253" s="104">
        <f t="shared" si="41"/>
        <v>-0.47192055392760807</v>
      </c>
      <c r="M253" s="52">
        <v>42874.52670807291</v>
      </c>
      <c r="N253" s="8">
        <v>-0.44740373091632135</v>
      </c>
      <c r="O253" s="224">
        <v>2.1668539086645656E-2</v>
      </c>
      <c r="P253" s="63">
        <f t="shared" si="42"/>
        <v>503</v>
      </c>
      <c r="Q253" s="215">
        <f t="shared" si="43"/>
        <v>1062</v>
      </c>
      <c r="R253" s="104">
        <f t="shared" si="44"/>
        <v>0.35194976291490093</v>
      </c>
      <c r="S253" s="52"/>
      <c r="T253" s="232"/>
      <c r="U253" s="232"/>
      <c r="V253" s="78"/>
      <c r="W253" s="216"/>
      <c r="X253" s="228"/>
    </row>
    <row r="254" spans="1:24">
      <c r="A254" s="66">
        <v>42874.33922427662</v>
      </c>
      <c r="B254" s="6">
        <v>0.33421148791763872</v>
      </c>
      <c r="C254" s="219">
        <v>-2.2098355407661897E-2</v>
      </c>
      <c r="D254" s="63">
        <f t="shared" si="36"/>
        <v>1756</v>
      </c>
      <c r="E254" s="215">
        <f t="shared" si="37"/>
        <v>1545</v>
      </c>
      <c r="F254" s="104">
        <f t="shared" si="38"/>
        <v>0.6600156280770787</v>
      </c>
      <c r="G254" s="52">
        <v>42874.170857378471</v>
      </c>
      <c r="H254" s="11">
        <v>-0.46474193573373762</v>
      </c>
      <c r="I254" s="221">
        <v>-5.3928824130794632E-2</v>
      </c>
      <c r="J254" s="63">
        <f t="shared" si="39"/>
        <v>264</v>
      </c>
      <c r="K254" s="215">
        <f t="shared" si="40"/>
        <v>103.5</v>
      </c>
      <c r="L254" s="104">
        <f t="shared" si="41"/>
        <v>0.77362792422044546</v>
      </c>
      <c r="M254" s="52">
        <v>42874.526823234948</v>
      </c>
      <c r="N254" s="8">
        <v>-0.47656155999664235</v>
      </c>
      <c r="O254" s="224">
        <v>-1.016192963648708E-2</v>
      </c>
      <c r="P254" s="63">
        <f t="shared" si="42"/>
        <v>260</v>
      </c>
      <c r="Q254" s="215">
        <f t="shared" si="43"/>
        <v>1001.5</v>
      </c>
      <c r="R254" s="104">
        <f t="shared" si="44"/>
        <v>0.22829196025892931</v>
      </c>
      <c r="S254" s="52"/>
      <c r="T254" s="232"/>
      <c r="U254" s="232"/>
      <c r="V254" s="78"/>
      <c r="W254" s="216"/>
      <c r="X254" s="228"/>
    </row>
    <row r="255" spans="1:24">
      <c r="A255" s="66">
        <v>42874.339339438651</v>
      </c>
      <c r="B255" s="6">
        <v>-0.26430589950424316</v>
      </c>
      <c r="C255" s="219">
        <v>-4.199239835961982E-2</v>
      </c>
      <c r="D255" s="63">
        <f t="shared" si="36"/>
        <v>1572</v>
      </c>
      <c r="E255" s="215">
        <f t="shared" si="37"/>
        <v>1081.5</v>
      </c>
      <c r="F255" s="104">
        <f t="shared" si="38"/>
        <v>0.65728559978105705</v>
      </c>
      <c r="G255" s="52">
        <v>42874.170972540509</v>
      </c>
      <c r="H255" s="11">
        <v>-0.5004952202111751</v>
      </c>
      <c r="I255" s="221">
        <v>-6.1831210460955273E-3</v>
      </c>
      <c r="J255" s="63">
        <f t="shared" si="39"/>
        <v>16</v>
      </c>
      <c r="K255" s="215">
        <f t="shared" si="40"/>
        <v>366.5</v>
      </c>
      <c r="L255" s="104">
        <f t="shared" si="41"/>
        <v>0.91427784489723507</v>
      </c>
      <c r="M255" s="52">
        <v>42874.526938396986</v>
      </c>
      <c r="N255" s="8">
        <v>-0.24709038903463221</v>
      </c>
      <c r="O255" s="224">
        <v>-3.0055972588445001E-2</v>
      </c>
      <c r="P255" s="63">
        <f t="shared" si="42"/>
        <v>1060</v>
      </c>
      <c r="Q255" s="215">
        <f t="shared" si="43"/>
        <v>823.5</v>
      </c>
      <c r="R255" s="104">
        <f t="shared" si="44"/>
        <v>4.0972178126477306E-2</v>
      </c>
      <c r="S255" s="52"/>
      <c r="T255" s="232"/>
      <c r="U255" s="232"/>
      <c r="V255" s="78"/>
      <c r="W255" s="216"/>
      <c r="X255" s="228"/>
    </row>
    <row r="256" spans="1:24">
      <c r="A256" s="66">
        <v>42874.339454600689</v>
      </c>
      <c r="B256" s="6">
        <v>9.5348069557963003E-2</v>
      </c>
      <c r="C256" s="219">
        <v>-7.3822867082752708E-2</v>
      </c>
      <c r="D256" s="63">
        <f t="shared" si="36"/>
        <v>1713</v>
      </c>
      <c r="E256" s="215">
        <f t="shared" si="37"/>
        <v>51.5</v>
      </c>
      <c r="F256" s="104">
        <f t="shared" si="38"/>
        <v>0.69723092200758319</v>
      </c>
      <c r="G256" s="52">
        <v>42874.171087702547</v>
      </c>
      <c r="H256" s="11">
        <v>-0.49185870131927584</v>
      </c>
      <c r="I256" s="221">
        <v>-2.6077163998053605E-2</v>
      </c>
      <c r="J256" s="63">
        <f t="shared" si="39"/>
        <v>82</v>
      </c>
      <c r="K256" s="215">
        <f t="shared" si="40"/>
        <v>302.5</v>
      </c>
      <c r="L256" s="104">
        <f t="shared" si="41"/>
        <v>0.50379098175290893</v>
      </c>
      <c r="M256" s="52">
        <v>42874.527053559024</v>
      </c>
      <c r="N256" s="8">
        <v>-0.39966337445915573</v>
      </c>
      <c r="O256" s="224">
        <v>-1.016192963648708E-2</v>
      </c>
      <c r="P256" s="63">
        <f t="shared" si="42"/>
        <v>781</v>
      </c>
      <c r="Q256" s="215">
        <f t="shared" si="43"/>
        <v>1001.5</v>
      </c>
      <c r="R256" s="104">
        <f t="shared" si="44"/>
        <v>-0.20099880677222667</v>
      </c>
      <c r="S256" s="52"/>
      <c r="T256" s="232"/>
      <c r="U256" s="232"/>
      <c r="V256" s="78"/>
      <c r="W256" s="216"/>
      <c r="X256" s="228"/>
    </row>
    <row r="257" spans="1:24">
      <c r="A257" s="66">
        <v>42874.339569762727</v>
      </c>
      <c r="B257" s="6">
        <v>-0.22538061253418232</v>
      </c>
      <c r="C257" s="219">
        <v>-3.8013589769228265E-2</v>
      </c>
      <c r="D257" s="63">
        <f t="shared" si="36"/>
        <v>1589</v>
      </c>
      <c r="E257" s="215">
        <f t="shared" si="37"/>
        <v>1226.5</v>
      </c>
      <c r="F257" s="104">
        <f t="shared" si="38"/>
        <v>0.6393937300111997</v>
      </c>
      <c r="G257" s="52">
        <v>42874.171202864585</v>
      </c>
      <c r="H257" s="11">
        <v>-0.5011150963579929</v>
      </c>
      <c r="I257" s="221">
        <v>-3.4034781178836709E-2</v>
      </c>
      <c r="J257" s="63">
        <f t="shared" si="39"/>
        <v>13</v>
      </c>
      <c r="K257" s="215">
        <f t="shared" si="40"/>
        <v>259</v>
      </c>
      <c r="L257" s="104">
        <f t="shared" si="41"/>
        <v>-7.6811031855305939E-2</v>
      </c>
      <c r="M257" s="52">
        <v>42874.527168721062</v>
      </c>
      <c r="N257" s="8">
        <v>-0.33431062052192689</v>
      </c>
      <c r="O257" s="224">
        <v>1.7744961346877349E-3</v>
      </c>
      <c r="P257" s="63">
        <f t="shared" si="42"/>
        <v>965</v>
      </c>
      <c r="Q257" s="215">
        <f t="shared" si="43"/>
        <v>1039.5</v>
      </c>
      <c r="R257" s="104">
        <f t="shared" si="44"/>
        <v>-0.45844134737564574</v>
      </c>
      <c r="S257" s="52"/>
      <c r="T257" s="232"/>
      <c r="U257" s="232"/>
      <c r="V257" s="78"/>
      <c r="W257" s="216"/>
      <c r="X257" s="228"/>
    </row>
    <row r="258" spans="1:24">
      <c r="A258" s="66">
        <v>42874.339684924766</v>
      </c>
      <c r="B258" s="6">
        <v>-0.14551279222196872</v>
      </c>
      <c r="C258" s="219">
        <v>-6.1886441311577896E-2</v>
      </c>
      <c r="D258" s="63">
        <f t="shared" si="36"/>
        <v>1630</v>
      </c>
      <c r="E258" s="215">
        <f t="shared" si="37"/>
        <v>266.5</v>
      </c>
      <c r="F258" s="104">
        <f t="shared" si="38"/>
        <v>0.63018572484925295</v>
      </c>
      <c r="G258" s="52">
        <v>42874.171318026623</v>
      </c>
      <c r="H258" s="11">
        <v>-0.44495661081065313</v>
      </c>
      <c r="I258" s="221">
        <v>-4.9950015540403084E-2</v>
      </c>
      <c r="J258" s="63">
        <f t="shared" si="39"/>
        <v>331</v>
      </c>
      <c r="K258" s="215">
        <f t="shared" si="40"/>
        <v>143</v>
      </c>
      <c r="L258" s="104">
        <f t="shared" si="41"/>
        <v>-0.36622541303162554</v>
      </c>
      <c r="M258" s="52">
        <v>42874.527283883101</v>
      </c>
      <c r="N258" s="8">
        <v>-0.28022548067136654</v>
      </c>
      <c r="O258" s="224">
        <v>-6.1831210460955273E-3</v>
      </c>
      <c r="P258" s="63">
        <f t="shared" si="42"/>
        <v>1040</v>
      </c>
      <c r="Q258" s="215">
        <f t="shared" si="43"/>
        <v>1018.5</v>
      </c>
      <c r="R258" s="104">
        <f t="shared" si="44"/>
        <v>-0.30876528926137953</v>
      </c>
      <c r="S258" s="52"/>
      <c r="T258" s="232"/>
      <c r="U258" s="232"/>
      <c r="V258" s="78"/>
      <c r="W258" s="216"/>
      <c r="X258" s="228"/>
    </row>
    <row r="259" spans="1:24">
      <c r="A259" s="66">
        <v>42874.339800086804</v>
      </c>
      <c r="B259" s="6">
        <v>0.42701130467987558</v>
      </c>
      <c r="C259" s="219">
        <v>-6.5865249901969444E-2</v>
      </c>
      <c r="D259" s="63">
        <f t="shared" si="36"/>
        <v>1769</v>
      </c>
      <c r="E259" s="215">
        <f t="shared" si="37"/>
        <v>164.5</v>
      </c>
      <c r="F259" s="104">
        <f t="shared" si="38"/>
        <v>0.92803620185289359</v>
      </c>
      <c r="G259" s="52">
        <v>42874.171433188661</v>
      </c>
      <c r="H259" s="11">
        <v>-0.49584752656082015</v>
      </c>
      <c r="I259" s="221">
        <v>-3.8013589769228265E-2</v>
      </c>
      <c r="J259" s="63">
        <f t="shared" si="39"/>
        <v>52</v>
      </c>
      <c r="K259" s="215">
        <f t="shared" si="40"/>
        <v>234</v>
      </c>
      <c r="L259" s="104">
        <f t="shared" si="41"/>
        <v>-0.782470145344489</v>
      </c>
      <c r="M259" s="52">
        <v>42874.527399045139</v>
      </c>
      <c r="N259" s="8">
        <v>-0.47441294184491684</v>
      </c>
      <c r="O259" s="224">
        <v>-3.0055972588445001E-2</v>
      </c>
      <c r="P259" s="63">
        <f t="shared" si="42"/>
        <v>281</v>
      </c>
      <c r="Q259" s="215">
        <f t="shared" si="43"/>
        <v>823.5</v>
      </c>
      <c r="R259" s="104">
        <f t="shared" si="44"/>
        <v>-0.2402602660298141</v>
      </c>
      <c r="S259" s="52"/>
      <c r="T259" s="232"/>
      <c r="U259" s="232"/>
      <c r="V259" s="78"/>
      <c r="W259" s="216"/>
      <c r="X259" s="228"/>
    </row>
    <row r="260" spans="1:24">
      <c r="A260" s="66">
        <v>42874.339915248842</v>
      </c>
      <c r="B260" s="6">
        <v>9.5798969790008813E-3</v>
      </c>
      <c r="C260" s="219">
        <v>-4.9950015540403084E-2</v>
      </c>
      <c r="D260" s="63">
        <f t="shared" si="36"/>
        <v>1691</v>
      </c>
      <c r="E260" s="215">
        <f t="shared" si="37"/>
        <v>739</v>
      </c>
      <c r="F260" s="104">
        <f t="shared" si="38"/>
        <v>0.89812725726824327</v>
      </c>
      <c r="G260" s="52">
        <v>42874.1715483507</v>
      </c>
      <c r="H260" s="11">
        <v>-0.48402190019050767</v>
      </c>
      <c r="I260" s="221">
        <v>7.3393050761736467E-2</v>
      </c>
      <c r="J260" s="63">
        <f t="shared" si="39"/>
        <v>141</v>
      </c>
      <c r="K260" s="215">
        <f t="shared" si="40"/>
        <v>424</v>
      </c>
      <c r="L260" s="104">
        <f t="shared" si="41"/>
        <v>-0.81295332225058414</v>
      </c>
      <c r="M260" s="52">
        <v>42874.527514207177</v>
      </c>
      <c r="N260" s="8">
        <v>-0.4246289863222229</v>
      </c>
      <c r="O260" s="224">
        <v>3.7583773448212184E-2</v>
      </c>
      <c r="P260" s="63">
        <f t="shared" si="42"/>
        <v>646</v>
      </c>
      <c r="Q260" s="215">
        <f t="shared" si="43"/>
        <v>1067.5</v>
      </c>
      <c r="R260" s="104">
        <f t="shared" si="44"/>
        <v>-0.12539537314078125</v>
      </c>
      <c r="S260" s="52"/>
      <c r="T260" s="232"/>
      <c r="U260" s="232"/>
      <c r="V260" s="78"/>
      <c r="W260" s="216"/>
      <c r="X260" s="228"/>
    </row>
    <row r="261" spans="1:24">
      <c r="A261" s="66">
        <v>42874.34003041088</v>
      </c>
      <c r="B261" s="6">
        <v>-0.300666818968155</v>
      </c>
      <c r="C261" s="219">
        <v>-4.5971206950011528E-2</v>
      </c>
      <c r="D261" s="63">
        <f t="shared" si="36"/>
        <v>1541</v>
      </c>
      <c r="E261" s="215">
        <f t="shared" si="37"/>
        <v>913</v>
      </c>
      <c r="F261" s="104">
        <f t="shared" si="38"/>
        <v>0.44874033592214385</v>
      </c>
      <c r="G261" s="52">
        <v>42874.171663512738</v>
      </c>
      <c r="H261" s="11">
        <v>-0.49543195163151316</v>
      </c>
      <c r="I261" s="221">
        <v>-4.199239835961982E-2</v>
      </c>
      <c r="J261" s="63">
        <f t="shared" si="39"/>
        <v>59</v>
      </c>
      <c r="K261" s="215">
        <f t="shared" si="40"/>
        <v>205</v>
      </c>
      <c r="L261" s="104">
        <f t="shared" si="41"/>
        <v>-0.74816364747849484</v>
      </c>
      <c r="M261" s="52">
        <v>42874.527629369215</v>
      </c>
      <c r="N261" s="8">
        <v>-0.42880008210480663</v>
      </c>
      <c r="O261" s="224">
        <v>1.7744961346877349E-3</v>
      </c>
      <c r="P261" s="63">
        <f t="shared" si="42"/>
        <v>615</v>
      </c>
      <c r="Q261" s="215">
        <f t="shared" si="43"/>
        <v>1039.5</v>
      </c>
      <c r="R261" s="104">
        <f t="shared" si="44"/>
        <v>-0.30349168267327337</v>
      </c>
      <c r="S261" s="52"/>
      <c r="T261" s="232"/>
      <c r="U261" s="232"/>
      <c r="V261" s="78"/>
      <c r="W261" s="216"/>
      <c r="X261" s="228"/>
    </row>
    <row r="262" spans="1:24">
      <c r="A262" s="66">
        <v>42874.340145572918</v>
      </c>
      <c r="B262" s="6">
        <v>0.74348305194945918</v>
      </c>
      <c r="C262" s="219">
        <v>-3.0055972588445001E-2</v>
      </c>
      <c r="D262" s="63">
        <f t="shared" si="36"/>
        <v>1791</v>
      </c>
      <c r="E262" s="215">
        <f t="shared" si="37"/>
        <v>1433.5</v>
      </c>
      <c r="F262" s="104">
        <f t="shared" si="38"/>
        <v>-9.4416555328175875E-2</v>
      </c>
      <c r="G262" s="52">
        <v>42874.171778674761</v>
      </c>
      <c r="H262" s="11">
        <v>-0.4956500459404008</v>
      </c>
      <c r="I262" s="221">
        <v>-4.9950015540403084E-2</v>
      </c>
      <c r="J262" s="63">
        <f t="shared" si="39"/>
        <v>57</v>
      </c>
      <c r="K262" s="215">
        <f t="shared" si="40"/>
        <v>143</v>
      </c>
      <c r="L262" s="104">
        <f t="shared" si="41"/>
        <v>-0.7356969089037666</v>
      </c>
      <c r="M262" s="52">
        <v>42874.527744531253</v>
      </c>
      <c r="N262" s="8">
        <v>-0.34281208349474424</v>
      </c>
      <c r="O262" s="224">
        <v>1.7744961346877349E-3</v>
      </c>
      <c r="P262" s="63">
        <f t="shared" si="42"/>
        <v>943</v>
      </c>
      <c r="Q262" s="215">
        <f t="shared" si="43"/>
        <v>1039.5</v>
      </c>
      <c r="R262" s="104">
        <f t="shared" si="44"/>
        <v>-9.9098463637329867E-2</v>
      </c>
      <c r="S262" s="52"/>
      <c r="T262" s="232"/>
      <c r="U262" s="232"/>
      <c r="V262" s="78"/>
      <c r="W262" s="216"/>
      <c r="X262" s="228"/>
    </row>
    <row r="263" spans="1:24">
      <c r="A263" s="66">
        <v>42874.340260734956</v>
      </c>
      <c r="B263" s="6">
        <v>0.37845967610322639</v>
      </c>
      <c r="C263" s="219">
        <v>-3.4034781178836709E-2</v>
      </c>
      <c r="D263" s="63">
        <f t="shared" si="36"/>
        <v>1760</v>
      </c>
      <c r="E263" s="215">
        <f t="shared" si="37"/>
        <v>1345.5</v>
      </c>
      <c r="F263" s="104">
        <f t="shared" si="38"/>
        <v>-0.33363516316089364</v>
      </c>
      <c r="G263" s="52">
        <v>42874.171893836799</v>
      </c>
      <c r="H263" s="11">
        <v>-0.50209027781262783</v>
      </c>
      <c r="I263" s="221">
        <v>-5.3928824130794632E-2</v>
      </c>
      <c r="J263" s="63">
        <f t="shared" si="39"/>
        <v>10</v>
      </c>
      <c r="K263" s="215">
        <f t="shared" si="40"/>
        <v>103.5</v>
      </c>
      <c r="L263" s="104">
        <f t="shared" si="41"/>
        <v>-0.33348141611036758</v>
      </c>
      <c r="M263" s="52">
        <v>42874.527859693291</v>
      </c>
      <c r="N263" s="8">
        <v>-0.32962516912459361</v>
      </c>
      <c r="O263" s="224">
        <v>-6.1831210460955273E-3</v>
      </c>
      <c r="P263" s="63">
        <f t="shared" si="42"/>
        <v>974</v>
      </c>
      <c r="Q263" s="215">
        <f t="shared" si="43"/>
        <v>1018.5</v>
      </c>
      <c r="R263" s="104">
        <f t="shared" si="44"/>
        <v>-0.22304542855900822</v>
      </c>
      <c r="S263" s="52"/>
      <c r="T263" s="232"/>
      <c r="U263" s="232"/>
      <c r="V263" s="78"/>
      <c r="W263" s="216"/>
      <c r="X263" s="228"/>
    </row>
    <row r="264" spans="1:24">
      <c r="A264" s="66">
        <v>42874.340375896994</v>
      </c>
      <c r="B264" s="6">
        <v>-0.3943762585347601</v>
      </c>
      <c r="C264" s="219">
        <v>-4.9950015540403084E-2</v>
      </c>
      <c r="D264" s="63">
        <f t="shared" si="36"/>
        <v>1401</v>
      </c>
      <c r="E264" s="215">
        <f t="shared" si="37"/>
        <v>739</v>
      </c>
      <c r="F264" s="104">
        <f t="shared" si="38"/>
        <v>-0.8993353133392088</v>
      </c>
      <c r="G264" s="52">
        <v>42874.172008998838</v>
      </c>
      <c r="H264" s="11">
        <v>-0.49888839084311531</v>
      </c>
      <c r="I264" s="221">
        <v>1.7744961346877349E-3</v>
      </c>
      <c r="J264" s="63">
        <f t="shared" si="39"/>
        <v>26</v>
      </c>
      <c r="K264" s="215">
        <f t="shared" si="40"/>
        <v>381.5</v>
      </c>
      <c r="L264" s="104">
        <f t="shared" si="41"/>
        <v>-0.14974126819975803</v>
      </c>
      <c r="M264" s="52">
        <v>42874.527974855329</v>
      </c>
      <c r="N264" s="8">
        <v>-0.23783128936039072</v>
      </c>
      <c r="O264" s="224">
        <v>-1.016192963648708E-2</v>
      </c>
      <c r="P264" s="63">
        <f t="shared" si="42"/>
        <v>1062</v>
      </c>
      <c r="Q264" s="215">
        <f t="shared" si="43"/>
        <v>1001.5</v>
      </c>
      <c r="R264" s="104">
        <f t="shared" si="44"/>
        <v>0.28789476356340443</v>
      </c>
      <c r="S264" s="52"/>
      <c r="T264" s="232"/>
      <c r="U264" s="232"/>
      <c r="V264" s="78"/>
      <c r="W264" s="216"/>
      <c r="X264" s="228"/>
    </row>
    <row r="265" spans="1:24">
      <c r="A265" s="66">
        <v>42874.340491059033</v>
      </c>
      <c r="B265" s="6">
        <v>0.1639528404646336</v>
      </c>
      <c r="C265" s="219">
        <v>-5.790763272118634E-2</v>
      </c>
      <c r="D265" s="63">
        <f t="shared" si="36"/>
        <v>1728</v>
      </c>
      <c r="E265" s="215">
        <f t="shared" si="37"/>
        <v>416</v>
      </c>
      <c r="F265" s="104">
        <f t="shared" si="38"/>
        <v>-0.94570399356589552</v>
      </c>
      <c r="G265" s="52">
        <v>42874.172124160876</v>
      </c>
      <c r="H265" s="11">
        <v>-0.49760985116955953</v>
      </c>
      <c r="I265" s="221">
        <v>-5.790763272118634E-2</v>
      </c>
      <c r="J265" s="63">
        <f t="shared" si="39"/>
        <v>37</v>
      </c>
      <c r="K265" s="215">
        <f t="shared" si="40"/>
        <v>64.5</v>
      </c>
      <c r="L265" s="104">
        <f t="shared" si="41"/>
        <v>-0.26470246084575433</v>
      </c>
      <c r="M265" s="52">
        <v>42874.528090017368</v>
      </c>
      <c r="N265" s="8">
        <v>-0.26462256410185431</v>
      </c>
      <c r="O265" s="224">
        <v>-3.0055972588445001E-2</v>
      </c>
      <c r="P265" s="63">
        <f t="shared" si="42"/>
        <v>1053</v>
      </c>
      <c r="Q265" s="215">
        <f t="shared" si="43"/>
        <v>823.5</v>
      </c>
      <c r="R265" s="104">
        <f t="shared" si="44"/>
        <v>0.20341037315614352</v>
      </c>
      <c r="S265" s="52"/>
      <c r="T265" s="232"/>
      <c r="U265" s="232"/>
      <c r="V265" s="78"/>
      <c r="W265" s="216"/>
      <c r="X265" s="228"/>
    </row>
    <row r="266" spans="1:24">
      <c r="A266" s="66">
        <v>42874.340606221071</v>
      </c>
      <c r="B266" s="6">
        <v>5.3524910540392857E-2</v>
      </c>
      <c r="C266" s="219">
        <v>-3.8013589769228265E-2</v>
      </c>
      <c r="D266" s="63">
        <f t="shared" si="36"/>
        <v>1703</v>
      </c>
      <c r="E266" s="215">
        <f t="shared" si="37"/>
        <v>1226.5</v>
      </c>
      <c r="F266" s="104">
        <f t="shared" si="38"/>
        <v>-0.91977051031388823</v>
      </c>
      <c r="G266" s="52">
        <v>42874.172239322914</v>
      </c>
      <c r="H266" s="11">
        <v>-0.48408072447333633</v>
      </c>
      <c r="I266" s="221">
        <v>-3.8013589769228265E-2</v>
      </c>
      <c r="J266" s="63">
        <f t="shared" si="39"/>
        <v>140</v>
      </c>
      <c r="K266" s="215">
        <f t="shared" si="40"/>
        <v>234</v>
      </c>
      <c r="L266" s="104">
        <f t="shared" si="41"/>
        <v>0.22647971196635697</v>
      </c>
      <c r="M266" s="52">
        <v>42874.528205179391</v>
      </c>
      <c r="N266" s="8">
        <v>-0.38886858911198396</v>
      </c>
      <c r="O266" s="224">
        <v>-1.016192963648708E-2</v>
      </c>
      <c r="P266" s="63">
        <f t="shared" si="42"/>
        <v>830</v>
      </c>
      <c r="Q266" s="215">
        <f t="shared" si="43"/>
        <v>1001.5</v>
      </c>
      <c r="R266" s="104">
        <f t="shared" si="44"/>
        <v>-1.1986305068258485E-2</v>
      </c>
      <c r="S266" s="52"/>
      <c r="T266" s="232"/>
      <c r="U266" s="232"/>
      <c r="V266" s="78"/>
      <c r="W266" s="216"/>
      <c r="X266" s="228"/>
    </row>
    <row r="267" spans="1:24">
      <c r="A267" s="66">
        <v>42874.340721383109</v>
      </c>
      <c r="B267" s="6">
        <v>0.81035768216789461</v>
      </c>
      <c r="C267" s="219">
        <v>-6.1886441311577896E-2</v>
      </c>
      <c r="D267" s="63">
        <f t="shared" si="36"/>
        <v>1794</v>
      </c>
      <c r="E267" s="215">
        <f t="shared" si="37"/>
        <v>266.5</v>
      </c>
      <c r="F267" s="104">
        <f t="shared" si="38"/>
        <v>-0.55252745075412413</v>
      </c>
      <c r="G267" s="52">
        <v>42874.172354484952</v>
      </c>
      <c r="H267" s="11">
        <v>-0.47881473413428899</v>
      </c>
      <c r="I267" s="221">
        <v>-6.5865249901969444E-2</v>
      </c>
      <c r="J267" s="63">
        <f t="shared" si="39"/>
        <v>188</v>
      </c>
      <c r="K267" s="215">
        <f t="shared" si="40"/>
        <v>21</v>
      </c>
      <c r="L267" s="104">
        <f t="shared" si="41"/>
        <v>0.43469871983580893</v>
      </c>
      <c r="M267" s="52">
        <v>42874.528320341429</v>
      </c>
      <c r="N267" s="8">
        <v>-0.24274083746114958</v>
      </c>
      <c r="O267" s="224">
        <v>-1.414073822687879E-2</v>
      </c>
      <c r="P267" s="63">
        <f t="shared" si="42"/>
        <v>1061</v>
      </c>
      <c r="Q267" s="215">
        <f t="shared" si="43"/>
        <v>980.5</v>
      </c>
      <c r="R267" s="104">
        <f t="shared" si="44"/>
        <v>-0.32945570909901117</v>
      </c>
      <c r="S267" s="52"/>
      <c r="T267" s="232"/>
      <c r="U267" s="232"/>
      <c r="V267" s="78"/>
      <c r="W267" s="216"/>
      <c r="X267" s="228"/>
    </row>
    <row r="268" spans="1:24">
      <c r="A268" s="66">
        <v>42874.340836545132</v>
      </c>
      <c r="B268" s="6">
        <v>1.7126027897637053</v>
      </c>
      <c r="C268" s="219">
        <v>-4.9950015540403084E-2</v>
      </c>
      <c r="D268" s="63">
        <f t="shared" si="36"/>
        <v>1807</v>
      </c>
      <c r="E268" s="215">
        <f t="shared" si="37"/>
        <v>739</v>
      </c>
      <c r="F268" s="104">
        <f t="shared" si="38"/>
        <v>-0.33122494484975468</v>
      </c>
      <c r="G268" s="52">
        <v>42874.17246964699</v>
      </c>
      <c r="H268" s="11">
        <v>-0.48123176554500996</v>
      </c>
      <c r="I268" s="221">
        <v>-4.9950015540403084E-2</v>
      </c>
      <c r="J268" s="63">
        <f t="shared" si="39"/>
        <v>167</v>
      </c>
      <c r="K268" s="215">
        <f t="shared" si="40"/>
        <v>143</v>
      </c>
      <c r="L268" s="104">
        <f t="shared" si="41"/>
        <v>0.6631089931368469</v>
      </c>
      <c r="M268" s="52">
        <v>42874.528435503467</v>
      </c>
      <c r="N268" s="8">
        <v>-0.13669732082800218</v>
      </c>
      <c r="O268" s="224">
        <v>-3.8013589769228265E-2</v>
      </c>
      <c r="P268" s="63">
        <f t="shared" si="42"/>
        <v>1080</v>
      </c>
      <c r="Q268" s="215">
        <f t="shared" si="43"/>
        <v>697.5</v>
      </c>
      <c r="R268" s="104">
        <f t="shared" si="44"/>
        <v>-0.37105667081841154</v>
      </c>
      <c r="S268" s="52"/>
      <c r="T268" s="232"/>
      <c r="U268" s="232"/>
      <c r="V268" s="78"/>
      <c r="W268" s="216"/>
      <c r="X268" s="228"/>
    </row>
    <row r="269" spans="1:24">
      <c r="A269" s="66">
        <v>42874.34095170717</v>
      </c>
      <c r="B269" s="6">
        <v>0.13821249229839286</v>
      </c>
      <c r="C269" s="219">
        <v>-3.8013589769228265E-2</v>
      </c>
      <c r="D269" s="63">
        <f t="shared" si="36"/>
        <v>1722</v>
      </c>
      <c r="E269" s="215">
        <f t="shared" si="37"/>
        <v>1226.5</v>
      </c>
      <c r="F269" s="104">
        <f t="shared" si="38"/>
        <v>0.48755588505260045</v>
      </c>
      <c r="G269" s="52">
        <v>42874.172584809028</v>
      </c>
      <c r="H269" s="11">
        <v>-0.48413614074439953</v>
      </c>
      <c r="I269" s="221">
        <v>-1.016192963648708E-2</v>
      </c>
      <c r="J269" s="63">
        <f t="shared" si="39"/>
        <v>139</v>
      </c>
      <c r="K269" s="215">
        <f t="shared" si="40"/>
        <v>357.5</v>
      </c>
      <c r="L269" s="104">
        <f t="shared" si="41"/>
        <v>0.3569858887910633</v>
      </c>
      <c r="M269" s="52">
        <v>42874.528550665505</v>
      </c>
      <c r="N269" s="8">
        <v>-0.28040211287212613</v>
      </c>
      <c r="O269" s="224">
        <v>-3.0055972588445001E-2</v>
      </c>
      <c r="P269" s="63">
        <f t="shared" si="42"/>
        <v>1039</v>
      </c>
      <c r="Q269" s="215">
        <f t="shared" si="43"/>
        <v>823.5</v>
      </c>
      <c r="R269" s="104">
        <f t="shared" si="44"/>
        <v>0.24644690269003364</v>
      </c>
      <c r="S269" s="52"/>
      <c r="T269" s="232"/>
      <c r="U269" s="232"/>
      <c r="V269" s="78"/>
      <c r="W269" s="216"/>
      <c r="X269" s="228"/>
    </row>
    <row r="270" spans="1:24">
      <c r="A270" s="66">
        <v>42874.341066869209</v>
      </c>
      <c r="B270" s="6">
        <v>0.54108677810948902</v>
      </c>
      <c r="C270" s="219">
        <v>-4.199239835961982E-2</v>
      </c>
      <c r="D270" s="63">
        <f t="shared" si="36"/>
        <v>1779</v>
      </c>
      <c r="E270" s="215">
        <f t="shared" si="37"/>
        <v>1081.5</v>
      </c>
      <c r="F270" s="104">
        <f t="shared" si="38"/>
        <v>0.55973347177013733</v>
      </c>
      <c r="G270" s="52">
        <v>42874.172699971066</v>
      </c>
      <c r="H270" s="11">
        <v>-0.47084143009298662</v>
      </c>
      <c r="I270" s="221">
        <v>-4.5971206950011528E-2</v>
      </c>
      <c r="J270" s="63">
        <f t="shared" si="39"/>
        <v>239</v>
      </c>
      <c r="K270" s="215">
        <f t="shared" si="40"/>
        <v>175</v>
      </c>
      <c r="L270" s="104">
        <f t="shared" si="41"/>
        <v>0.68930302322550463</v>
      </c>
      <c r="M270" s="52">
        <v>42874.528665827544</v>
      </c>
      <c r="N270" s="8">
        <v>-0.26129807356321738</v>
      </c>
      <c r="O270" s="224">
        <v>-6.1831210460955273E-3</v>
      </c>
      <c r="P270" s="63">
        <f t="shared" si="42"/>
        <v>1055</v>
      </c>
      <c r="Q270" s="215">
        <f t="shared" si="43"/>
        <v>1018.5</v>
      </c>
      <c r="R270" s="104">
        <f t="shared" si="44"/>
        <v>-0.15031930696925286</v>
      </c>
      <c r="S270" s="52"/>
      <c r="T270" s="232"/>
      <c r="U270" s="232"/>
      <c r="V270" s="78"/>
      <c r="W270" s="216"/>
      <c r="X270" s="228"/>
    </row>
    <row r="271" spans="1:24">
      <c r="A271" s="66">
        <v>42874.341182031247</v>
      </c>
      <c r="B271" s="6">
        <v>-0.33115045960965184</v>
      </c>
      <c r="C271" s="219">
        <v>-4.199239835961982E-2</v>
      </c>
      <c r="D271" s="63">
        <f t="shared" si="36"/>
        <v>1514</v>
      </c>
      <c r="E271" s="215">
        <f t="shared" si="37"/>
        <v>1081.5</v>
      </c>
      <c r="F271" s="104">
        <f t="shared" si="38"/>
        <v>0.35221420211062793</v>
      </c>
      <c r="G271" s="52">
        <v>42874.172815133104</v>
      </c>
      <c r="H271" s="11">
        <v>-0.48678192449359248</v>
      </c>
      <c r="I271" s="221">
        <v>-2.6077163998053605E-2</v>
      </c>
      <c r="J271" s="63">
        <f t="shared" si="39"/>
        <v>117</v>
      </c>
      <c r="K271" s="215">
        <f t="shared" si="40"/>
        <v>302.5</v>
      </c>
      <c r="L271" s="104">
        <f t="shared" si="41"/>
        <v>0.29603074414691904</v>
      </c>
      <c r="M271" s="52">
        <v>42874.528780989582</v>
      </c>
      <c r="N271" s="8">
        <v>-0.34639061612958977</v>
      </c>
      <c r="O271" s="224">
        <v>-2.6077163998053605E-2</v>
      </c>
      <c r="P271" s="63">
        <f t="shared" si="42"/>
        <v>930</v>
      </c>
      <c r="Q271" s="215">
        <f t="shared" si="43"/>
        <v>879.5</v>
      </c>
      <c r="R271" s="104">
        <f t="shared" si="44"/>
        <v>-0.25353321567464704</v>
      </c>
      <c r="S271" s="52"/>
      <c r="T271" s="232"/>
      <c r="U271" s="232"/>
      <c r="V271" s="78"/>
      <c r="W271" s="216"/>
      <c r="X271" s="228"/>
    </row>
    <row r="272" spans="1:24">
      <c r="A272" s="66">
        <v>42874.341297193285</v>
      </c>
      <c r="B272" s="6">
        <v>0.20967459913700529</v>
      </c>
      <c r="C272" s="219">
        <v>-5.790763272118634E-2</v>
      </c>
      <c r="D272" s="63">
        <f t="shared" si="36"/>
        <v>1740</v>
      </c>
      <c r="E272" s="215">
        <f t="shared" si="37"/>
        <v>416</v>
      </c>
      <c r="F272" s="104">
        <f t="shared" si="38"/>
        <v>0.14729736633684298</v>
      </c>
      <c r="G272" s="52">
        <v>42874.172930295143</v>
      </c>
      <c r="H272" s="11">
        <v>-0.48673141257557478</v>
      </c>
      <c r="I272" s="221">
        <v>-4.5971206950011528E-2</v>
      </c>
      <c r="J272" s="63">
        <f t="shared" si="39"/>
        <v>118</v>
      </c>
      <c r="K272" s="215">
        <f t="shared" si="40"/>
        <v>175</v>
      </c>
      <c r="L272" s="104">
        <f t="shared" si="41"/>
        <v>-0.24917638431452271</v>
      </c>
      <c r="M272" s="52">
        <v>42874.52889615162</v>
      </c>
      <c r="N272" s="8">
        <v>-0.38166664962917596</v>
      </c>
      <c r="O272" s="224">
        <v>-3.0055972588445001E-2</v>
      </c>
      <c r="P272" s="63">
        <f t="shared" si="42"/>
        <v>852</v>
      </c>
      <c r="Q272" s="215">
        <f t="shared" si="43"/>
        <v>823.5</v>
      </c>
      <c r="R272" s="104">
        <f t="shared" si="44"/>
        <v>0.32900533495939133</v>
      </c>
      <c r="S272" s="52"/>
      <c r="T272" s="232"/>
      <c r="U272" s="232"/>
      <c r="V272" s="78"/>
      <c r="W272" s="216"/>
      <c r="X272" s="228"/>
    </row>
    <row r="273" spans="1:24">
      <c r="A273" s="66">
        <v>42874.341412355323</v>
      </c>
      <c r="B273" s="6">
        <v>7.7094674516997169E-2</v>
      </c>
      <c r="C273" s="219">
        <v>-6.9844058492361152E-2</v>
      </c>
      <c r="D273" s="63">
        <f t="shared" si="36"/>
        <v>1708</v>
      </c>
      <c r="E273" s="215">
        <f t="shared" si="37"/>
        <v>98</v>
      </c>
      <c r="F273" s="104">
        <f t="shared" si="38"/>
        <v>0.59714769539111046</v>
      </c>
      <c r="G273" s="52">
        <v>42874.173045457181</v>
      </c>
      <c r="H273" s="11">
        <v>-0.49744073247973913</v>
      </c>
      <c r="I273" s="221">
        <v>-2.6077163998053605E-2</v>
      </c>
      <c r="J273" s="63">
        <f t="shared" si="39"/>
        <v>39</v>
      </c>
      <c r="K273" s="215">
        <f t="shared" si="40"/>
        <v>302.5</v>
      </c>
      <c r="L273" s="104">
        <f t="shared" si="41"/>
        <v>5.9376620270903372E-4</v>
      </c>
      <c r="M273" s="52">
        <v>42874.529011313658</v>
      </c>
      <c r="N273" s="8">
        <v>-0.3901996602495782</v>
      </c>
      <c r="O273" s="224">
        <v>-2.6077163998053605E-2</v>
      </c>
      <c r="P273" s="63">
        <f t="shared" si="42"/>
        <v>825</v>
      </c>
      <c r="Q273" s="215">
        <f t="shared" si="43"/>
        <v>879.5</v>
      </c>
      <c r="R273" s="104">
        <f t="shared" si="44"/>
        <v>0.5419214837486479</v>
      </c>
      <c r="S273" s="52"/>
      <c r="T273" s="232"/>
      <c r="U273" s="232"/>
      <c r="V273" s="78"/>
      <c r="W273" s="216"/>
      <c r="X273" s="228"/>
    </row>
    <row r="274" spans="1:24">
      <c r="A274" s="66">
        <v>42874.341527517361</v>
      </c>
      <c r="B274" s="6">
        <v>-0.2817708232875476</v>
      </c>
      <c r="C274" s="219">
        <v>-3.8013589769228265E-2</v>
      </c>
      <c r="D274" s="63">
        <f t="shared" si="36"/>
        <v>1557</v>
      </c>
      <c r="E274" s="215">
        <f t="shared" si="37"/>
        <v>1226.5</v>
      </c>
      <c r="F274" s="104">
        <f t="shared" si="38"/>
        <v>0.20854905129902654</v>
      </c>
      <c r="G274" s="52">
        <v>42874.173160619219</v>
      </c>
      <c r="H274" s="11">
        <v>-0.48660227302243497</v>
      </c>
      <c r="I274" s="221">
        <v>-6.1886441311577896E-2</v>
      </c>
      <c r="J274" s="63">
        <f t="shared" si="39"/>
        <v>119</v>
      </c>
      <c r="K274" s="215">
        <f t="shared" si="40"/>
        <v>37</v>
      </c>
      <c r="L274" s="104">
        <f t="shared" si="41"/>
        <v>-0.25185269950700073</v>
      </c>
      <c r="M274" s="52">
        <v>42874.529126475696</v>
      </c>
      <c r="N274" s="8">
        <v>-0.42752241865232987</v>
      </c>
      <c r="O274" s="224">
        <v>-4.5971206950011528E-2</v>
      </c>
      <c r="P274" s="63">
        <f t="shared" si="42"/>
        <v>625</v>
      </c>
      <c r="Q274" s="215">
        <f t="shared" si="43"/>
        <v>478.5</v>
      </c>
      <c r="R274" s="104">
        <f t="shared" si="44"/>
        <v>0.6497536364511679</v>
      </c>
      <c r="S274" s="52"/>
      <c r="T274" s="232"/>
      <c r="U274" s="232"/>
      <c r="V274" s="78"/>
      <c r="W274" s="216"/>
      <c r="X274" s="228"/>
    </row>
    <row r="275" spans="1:24">
      <c r="A275" s="66">
        <v>42874.341642679399</v>
      </c>
      <c r="B275" s="6">
        <v>-0.15914016533831724</v>
      </c>
      <c r="C275" s="219">
        <v>1.7744961346877349E-3</v>
      </c>
      <c r="D275" s="63">
        <f t="shared" si="36"/>
        <v>1623</v>
      </c>
      <c r="E275" s="215">
        <f t="shared" si="37"/>
        <v>1699</v>
      </c>
      <c r="F275" s="104">
        <f t="shared" si="38"/>
        <v>-7.9508572313630704E-2</v>
      </c>
      <c r="G275" s="52">
        <v>42874.173275781257</v>
      </c>
      <c r="H275" s="11">
        <v>-0.49267695617534013</v>
      </c>
      <c r="I275" s="221">
        <v>-5.790763272118634E-2</v>
      </c>
      <c r="J275" s="63">
        <f t="shared" si="39"/>
        <v>73</v>
      </c>
      <c r="K275" s="215">
        <f t="shared" si="40"/>
        <v>64.5</v>
      </c>
      <c r="L275" s="104">
        <f t="shared" si="41"/>
        <v>-0.14639585999828794</v>
      </c>
      <c r="M275" s="52">
        <v>42874.529241637734</v>
      </c>
      <c r="N275" s="8">
        <v>-0.43735887200348961</v>
      </c>
      <c r="O275" s="224">
        <v>-4.199239835961982E-2</v>
      </c>
      <c r="P275" s="63">
        <f t="shared" si="42"/>
        <v>567</v>
      </c>
      <c r="Q275" s="215">
        <f t="shared" si="43"/>
        <v>602</v>
      </c>
      <c r="R275" s="104">
        <f t="shared" si="44"/>
        <v>0.63288867208527355</v>
      </c>
      <c r="S275" s="52"/>
      <c r="T275" s="232"/>
      <c r="U275" s="232"/>
      <c r="V275" s="78"/>
      <c r="W275" s="216"/>
      <c r="X275" s="228"/>
    </row>
    <row r="276" spans="1:24">
      <c r="A276" s="66">
        <v>42874.341757841437</v>
      </c>
      <c r="B276" s="6">
        <v>0.4670044802754581</v>
      </c>
      <c r="C276" s="219">
        <v>-4.5971206950011528E-2</v>
      </c>
      <c r="D276" s="63">
        <f t="shared" si="36"/>
        <v>1774</v>
      </c>
      <c r="E276" s="215">
        <f t="shared" si="37"/>
        <v>913</v>
      </c>
      <c r="F276" s="104">
        <f t="shared" si="38"/>
        <v>-4.8553268767076468E-2</v>
      </c>
      <c r="G276" s="52">
        <v>42874.173390943281</v>
      </c>
      <c r="H276" s="11">
        <v>-0.47794571421319254</v>
      </c>
      <c r="I276" s="221">
        <v>-3.4034781178836709E-2</v>
      </c>
      <c r="J276" s="63">
        <f t="shared" si="39"/>
        <v>192</v>
      </c>
      <c r="K276" s="215">
        <f t="shared" si="40"/>
        <v>259</v>
      </c>
      <c r="L276" s="104">
        <f t="shared" si="41"/>
        <v>-0.11485547335050462</v>
      </c>
      <c r="M276" s="52">
        <v>42874.529356799772</v>
      </c>
      <c r="N276" s="8">
        <v>-0.42602056470403143</v>
      </c>
      <c r="O276" s="224">
        <v>1.7744961346877349E-3</v>
      </c>
      <c r="P276" s="63">
        <f t="shared" si="42"/>
        <v>638</v>
      </c>
      <c r="Q276" s="215">
        <f t="shared" si="43"/>
        <v>1039.5</v>
      </c>
      <c r="R276" s="104">
        <f t="shared" si="44"/>
        <v>0.91828017117377614</v>
      </c>
      <c r="S276" s="52"/>
      <c r="T276" s="232"/>
      <c r="U276" s="232"/>
      <c r="V276" s="78"/>
      <c r="W276" s="216"/>
      <c r="X276" s="228"/>
    </row>
    <row r="277" spans="1:24">
      <c r="A277" s="66">
        <v>42874.341873003475</v>
      </c>
      <c r="B277" s="6">
        <v>-3.5736862921539686E-2</v>
      </c>
      <c r="C277" s="219">
        <v>-5.790763272118634E-2</v>
      </c>
      <c r="D277" s="63">
        <f t="shared" si="36"/>
        <v>1677</v>
      </c>
      <c r="E277" s="215">
        <f t="shared" si="37"/>
        <v>416</v>
      </c>
      <c r="F277" s="104">
        <f t="shared" si="38"/>
        <v>0.15393735752264787</v>
      </c>
      <c r="G277" s="52">
        <v>42874.173506105319</v>
      </c>
      <c r="H277" s="11">
        <v>-0.48561740381761487</v>
      </c>
      <c r="I277" s="221">
        <v>-7.3822867082752708E-2</v>
      </c>
      <c r="J277" s="63">
        <f t="shared" si="39"/>
        <v>126</v>
      </c>
      <c r="K277" s="215">
        <f t="shared" si="40"/>
        <v>6</v>
      </c>
      <c r="L277" s="104">
        <f t="shared" si="41"/>
        <v>0.3326259884467711</v>
      </c>
      <c r="M277" s="52">
        <v>42874.52947196181</v>
      </c>
      <c r="N277" s="8">
        <v>-0.47074425646681733</v>
      </c>
      <c r="O277" s="224">
        <v>-4.199239835961982E-2</v>
      </c>
      <c r="P277" s="63">
        <f t="shared" si="42"/>
        <v>312</v>
      </c>
      <c r="Q277" s="215">
        <f t="shared" si="43"/>
        <v>602</v>
      </c>
      <c r="R277" s="104">
        <f t="shared" si="44"/>
        <v>0.82706416483469747</v>
      </c>
      <c r="S277" s="52"/>
      <c r="T277" s="232"/>
      <c r="U277" s="232"/>
      <c r="V277" s="78"/>
      <c r="W277" s="216"/>
      <c r="X277" s="228"/>
    </row>
    <row r="278" spans="1:24">
      <c r="A278" s="66">
        <v>42874.341988165514</v>
      </c>
      <c r="B278" s="6">
        <v>-0.37897588939447496</v>
      </c>
      <c r="C278" s="219">
        <v>-6.5865249901969444E-2</v>
      </c>
      <c r="D278" s="63">
        <f t="shared" si="36"/>
        <v>1440</v>
      </c>
      <c r="E278" s="215">
        <f t="shared" si="37"/>
        <v>164.5</v>
      </c>
      <c r="F278" s="104">
        <f t="shared" si="38"/>
        <v>0.25628552096080059</v>
      </c>
      <c r="G278" s="52">
        <v>42874.173621267357</v>
      </c>
      <c r="H278" s="11">
        <v>-0.49019210395947987</v>
      </c>
      <c r="I278" s="221">
        <v>-6.9844058492361152E-2</v>
      </c>
      <c r="J278" s="63">
        <f t="shared" si="39"/>
        <v>94</v>
      </c>
      <c r="K278" s="215">
        <f t="shared" si="40"/>
        <v>12.5</v>
      </c>
      <c r="L278" s="104">
        <f t="shared" si="41"/>
        <v>0.19153518755821738</v>
      </c>
      <c r="M278" s="52">
        <v>42874.529587123849</v>
      </c>
      <c r="N278" s="8">
        <v>-0.42242058129730159</v>
      </c>
      <c r="O278" s="224">
        <v>-4.9950015540403084E-2</v>
      </c>
      <c r="P278" s="63">
        <f t="shared" si="42"/>
        <v>658</v>
      </c>
      <c r="Q278" s="215">
        <f t="shared" si="43"/>
        <v>342</v>
      </c>
      <c r="R278" s="104">
        <f t="shared" si="44"/>
        <v>0.16505178611660948</v>
      </c>
      <c r="S278" s="52"/>
      <c r="T278" s="232"/>
      <c r="U278" s="232"/>
      <c r="V278" s="78"/>
      <c r="W278" s="216"/>
      <c r="X278" s="228"/>
    </row>
    <row r="279" spans="1:24">
      <c r="A279" s="66">
        <v>42874.342103327552</v>
      </c>
      <c r="B279" s="6">
        <v>-0.22505739001627317</v>
      </c>
      <c r="C279" s="219">
        <v>-6.5865249901969444E-2</v>
      </c>
      <c r="D279" s="63">
        <f t="shared" ref="D279:D342" si="45">_xlfn.RANK.AVG(B279,B$22:B$1831,1)</f>
        <v>1590</v>
      </c>
      <c r="E279" s="215">
        <f t="shared" ref="E279:E342" si="46">_xlfn.RANK.AVG(C279,C$22:C$1831,1)</f>
        <v>164.5</v>
      </c>
      <c r="F279" s="104">
        <f t="shared" ref="F279:F342" si="47">CORREL(D284:D288,E279:E283)</f>
        <v>0.41196955340939928</v>
      </c>
      <c r="G279" s="52">
        <v>42874.173736429395</v>
      </c>
      <c r="H279" s="11">
        <v>-0.49581589637792345</v>
      </c>
      <c r="I279" s="221">
        <v>5.7477816400170106E-2</v>
      </c>
      <c r="J279" s="63">
        <f t="shared" ref="J279:J342" si="48">_xlfn.RANK.AVG(H279,H$22:H$459,1)</f>
        <v>53</v>
      </c>
      <c r="K279" s="215">
        <f t="shared" ref="K279:K342" si="49">_xlfn.RANK.AVG(I279,I$22:I$459,1)</f>
        <v>420</v>
      </c>
      <c r="L279" s="104">
        <f t="shared" ref="L279:L342" si="50">CORREL(J284:J288,K279:K283)</f>
        <v>0.51788042400014667</v>
      </c>
      <c r="M279" s="52">
        <v>42874.529702285887</v>
      </c>
      <c r="N279" s="8">
        <v>-0.42501523864800633</v>
      </c>
      <c r="O279" s="224">
        <v>-4.5971206950011528E-2</v>
      </c>
      <c r="P279" s="63">
        <f t="shared" ref="P279:P342" si="51">_xlfn.RANK.AVG(N279,N$22:N$1108,1)</f>
        <v>644</v>
      </c>
      <c r="Q279" s="215">
        <f t="shared" ref="Q279:Q342" si="52">_xlfn.RANK.AVG(O279,O$22:O$1108,1)</f>
        <v>478.5</v>
      </c>
      <c r="R279" s="104">
        <f t="shared" ref="R279:R342" si="53">CORREL(P284:P288,Q279:Q283)</f>
        <v>0.33178347868487207</v>
      </c>
      <c r="S279" s="52"/>
      <c r="T279" s="232"/>
      <c r="U279" s="232"/>
      <c r="V279" s="78"/>
      <c r="W279" s="216"/>
      <c r="X279" s="228"/>
    </row>
    <row r="280" spans="1:24">
      <c r="A280" s="66">
        <v>42874.34221848959</v>
      </c>
      <c r="B280" s="6">
        <v>-0.22326393546235984</v>
      </c>
      <c r="C280" s="219">
        <v>-3.4034781178836709E-2</v>
      </c>
      <c r="D280" s="63">
        <f t="shared" si="45"/>
        <v>1591</v>
      </c>
      <c r="E280" s="215">
        <f t="shared" si="46"/>
        <v>1345.5</v>
      </c>
      <c r="F280" s="104">
        <f t="shared" si="47"/>
        <v>0.13719560907221959</v>
      </c>
      <c r="G280" s="52">
        <v>42874.173851591433</v>
      </c>
      <c r="H280" s="11">
        <v>-0.48039448369623672</v>
      </c>
      <c r="I280" s="221">
        <v>-5.790763272118634E-2</v>
      </c>
      <c r="J280" s="63">
        <f t="shared" si="48"/>
        <v>178</v>
      </c>
      <c r="K280" s="215">
        <f t="shared" si="49"/>
        <v>64.5</v>
      </c>
      <c r="L280" s="104">
        <f t="shared" si="50"/>
        <v>0.63319017852228499</v>
      </c>
      <c r="M280" s="52">
        <v>42874.52981744791</v>
      </c>
      <c r="N280" s="8">
        <v>-0.42662010798301309</v>
      </c>
      <c r="O280" s="224">
        <v>-3.0055972588445001E-2</v>
      </c>
      <c r="P280" s="63">
        <f t="shared" si="51"/>
        <v>632</v>
      </c>
      <c r="Q280" s="215">
        <f t="shared" si="52"/>
        <v>823.5</v>
      </c>
      <c r="R280" s="104">
        <f t="shared" si="53"/>
        <v>0.49535699957873641</v>
      </c>
      <c r="S280" s="52"/>
      <c r="T280" s="232"/>
      <c r="U280" s="232"/>
      <c r="V280" s="78"/>
      <c r="W280" s="216"/>
      <c r="X280" s="228"/>
    </row>
    <row r="281" spans="1:24">
      <c r="A281" s="66">
        <v>42874.342333651613</v>
      </c>
      <c r="B281" s="6">
        <v>-0.43138756101460013</v>
      </c>
      <c r="C281" s="219">
        <v>-5.3928824130794632E-2</v>
      </c>
      <c r="D281" s="63">
        <f t="shared" si="45"/>
        <v>1252</v>
      </c>
      <c r="E281" s="215">
        <f t="shared" si="46"/>
        <v>575.5</v>
      </c>
      <c r="F281" s="104">
        <f t="shared" si="47"/>
        <v>0.39205668167679147</v>
      </c>
      <c r="G281" s="52">
        <v>42874.173966753471</v>
      </c>
      <c r="H281" s="11">
        <v>-0.49508506688504994</v>
      </c>
      <c r="I281" s="221">
        <v>-1.8119546817270186E-2</v>
      </c>
      <c r="J281" s="63">
        <f t="shared" si="48"/>
        <v>63</v>
      </c>
      <c r="K281" s="215">
        <f t="shared" si="49"/>
        <v>332.5</v>
      </c>
      <c r="L281" s="104">
        <f t="shared" si="50"/>
        <v>0.43727546722395166</v>
      </c>
      <c r="M281" s="52">
        <v>42874.529932609948</v>
      </c>
      <c r="N281" s="8">
        <v>-0.34291167437728232</v>
      </c>
      <c r="O281" s="224">
        <v>-4.9950015540403084E-2</v>
      </c>
      <c r="P281" s="63">
        <f t="shared" si="51"/>
        <v>941</v>
      </c>
      <c r="Q281" s="215">
        <f t="shared" si="52"/>
        <v>342</v>
      </c>
      <c r="R281" s="104">
        <f t="shared" si="53"/>
        <v>0.31694539772629998</v>
      </c>
      <c r="S281" s="52"/>
      <c r="T281" s="232"/>
      <c r="U281" s="232"/>
      <c r="V281" s="78"/>
      <c r="W281" s="216"/>
      <c r="X281" s="228"/>
    </row>
    <row r="282" spans="1:24">
      <c r="A282" s="66">
        <v>42874.342448813652</v>
      </c>
      <c r="B282" s="6">
        <v>-0.44499800900794878</v>
      </c>
      <c r="C282" s="219">
        <v>-6.1886441311577896E-2</v>
      </c>
      <c r="D282" s="63">
        <f t="shared" si="45"/>
        <v>1153</v>
      </c>
      <c r="E282" s="215">
        <f t="shared" si="46"/>
        <v>266.5</v>
      </c>
      <c r="F282" s="104">
        <f t="shared" si="47"/>
        <v>0.43714500477890084</v>
      </c>
      <c r="G282" s="52">
        <v>42874.174081915509</v>
      </c>
      <c r="H282" s="11">
        <v>-0.49628251514901228</v>
      </c>
      <c r="I282" s="221">
        <v>-6.5865249901969444E-2</v>
      </c>
      <c r="J282" s="63">
        <f t="shared" si="48"/>
        <v>49</v>
      </c>
      <c r="K282" s="215">
        <f t="shared" si="49"/>
        <v>21</v>
      </c>
      <c r="L282" s="104">
        <f t="shared" si="50"/>
        <v>0.16746068384225712</v>
      </c>
      <c r="M282" s="52">
        <v>42874.530047771987</v>
      </c>
      <c r="N282" s="8">
        <v>-0.37546945909639123</v>
      </c>
      <c r="O282" s="224">
        <v>-4.199239835961982E-2</v>
      </c>
      <c r="P282" s="63">
        <f t="shared" si="51"/>
        <v>865</v>
      </c>
      <c r="Q282" s="215">
        <f t="shared" si="52"/>
        <v>602</v>
      </c>
      <c r="R282" s="104">
        <f t="shared" si="53"/>
        <v>-2.6150082403344179E-2</v>
      </c>
      <c r="S282" s="52"/>
      <c r="T282" s="232"/>
      <c r="U282" s="232"/>
      <c r="V282" s="78"/>
      <c r="W282" s="216"/>
      <c r="X282" s="228"/>
    </row>
    <row r="283" spans="1:24">
      <c r="A283" s="66">
        <v>42874.34256397569</v>
      </c>
      <c r="B283" s="6">
        <v>1.08092430497802E-2</v>
      </c>
      <c r="C283" s="219">
        <v>-6.9844058492361152E-2</v>
      </c>
      <c r="D283" s="63">
        <f t="shared" si="45"/>
        <v>1692</v>
      </c>
      <c r="E283" s="215">
        <f t="shared" si="46"/>
        <v>98</v>
      </c>
      <c r="F283" s="104">
        <f t="shared" si="47"/>
        <v>-5.8265621186575816E-3</v>
      </c>
      <c r="G283" s="52">
        <v>42874.174197077547</v>
      </c>
      <c r="H283" s="11">
        <v>-0.48055032113287038</v>
      </c>
      <c r="I283" s="221">
        <v>0.34395203490836534</v>
      </c>
      <c r="J283" s="63">
        <f t="shared" si="48"/>
        <v>176</v>
      </c>
      <c r="K283" s="215">
        <f t="shared" si="49"/>
        <v>437</v>
      </c>
      <c r="L283" s="104">
        <f t="shared" si="50"/>
        <v>-0.35696666437047087</v>
      </c>
      <c r="M283" s="52">
        <v>42874.530162934025</v>
      </c>
      <c r="N283" s="8">
        <v>-0.4043089310961438</v>
      </c>
      <c r="O283" s="224">
        <v>-4.199239835961982E-2</v>
      </c>
      <c r="P283" s="63">
        <f t="shared" si="51"/>
        <v>764</v>
      </c>
      <c r="Q283" s="215">
        <f t="shared" si="52"/>
        <v>602</v>
      </c>
      <c r="R283" s="104">
        <f t="shared" si="53"/>
        <v>-0.40555221017873549</v>
      </c>
      <c r="S283" s="52"/>
      <c r="T283" s="232"/>
      <c r="U283" s="232"/>
      <c r="V283" s="78"/>
      <c r="W283" s="216"/>
      <c r="X283" s="228"/>
    </row>
    <row r="284" spans="1:24">
      <c r="A284" s="66">
        <v>42874.342679137728</v>
      </c>
      <c r="B284" s="6">
        <v>-9.0752224740106982E-2</v>
      </c>
      <c r="C284" s="219">
        <v>-6.9844058492361152E-2</v>
      </c>
      <c r="D284" s="63">
        <f t="shared" si="45"/>
        <v>1650</v>
      </c>
      <c r="E284" s="215">
        <f t="shared" si="46"/>
        <v>98</v>
      </c>
      <c r="F284" s="104">
        <f t="shared" si="47"/>
        <v>-0.29243610599735448</v>
      </c>
      <c r="G284" s="52">
        <v>42874.174312239586</v>
      </c>
      <c r="H284" s="11">
        <v>-0.48549841616945705</v>
      </c>
      <c r="I284" s="221">
        <v>-6.5865249901969444E-2</v>
      </c>
      <c r="J284" s="63">
        <f t="shared" si="48"/>
        <v>128</v>
      </c>
      <c r="K284" s="215">
        <f t="shared" si="49"/>
        <v>21</v>
      </c>
      <c r="L284" s="104">
        <f t="shared" si="50"/>
        <v>-0.52279726759679557</v>
      </c>
      <c r="M284" s="52">
        <v>42874.530278096063</v>
      </c>
      <c r="N284" s="8">
        <v>-0.40838826318473298</v>
      </c>
      <c r="O284" s="224">
        <v>-3.8013589769228265E-2</v>
      </c>
      <c r="P284" s="63">
        <f t="shared" si="51"/>
        <v>745</v>
      </c>
      <c r="Q284" s="215">
        <f t="shared" si="52"/>
        <v>697.5</v>
      </c>
      <c r="R284" s="104">
        <f t="shared" si="53"/>
        <v>-0.38192037660306588</v>
      </c>
      <c r="S284" s="52"/>
      <c r="T284" s="232"/>
      <c r="U284" s="232"/>
      <c r="V284" s="78"/>
      <c r="W284" s="216"/>
      <c r="X284" s="228"/>
    </row>
    <row r="285" spans="1:24">
      <c r="A285" s="66">
        <v>42874.342794299766</v>
      </c>
      <c r="B285" s="6">
        <v>-1.9326044045568362E-2</v>
      </c>
      <c r="C285" s="219">
        <v>-3.4034781178836709E-2</v>
      </c>
      <c r="D285" s="63">
        <f t="shared" si="45"/>
        <v>1683</v>
      </c>
      <c r="E285" s="215">
        <f t="shared" si="46"/>
        <v>1345.5</v>
      </c>
      <c r="F285" s="104">
        <f t="shared" si="47"/>
        <v>-0.43472165095297299</v>
      </c>
      <c r="G285" s="52">
        <v>42874.174427401624</v>
      </c>
      <c r="H285" s="11">
        <v>-0.48226801738856911</v>
      </c>
      <c r="I285" s="221">
        <v>-4.5971206950011528E-2</v>
      </c>
      <c r="J285" s="63">
        <f t="shared" si="48"/>
        <v>158</v>
      </c>
      <c r="K285" s="215">
        <f t="shared" si="49"/>
        <v>175</v>
      </c>
      <c r="L285" s="104">
        <f t="shared" si="50"/>
        <v>-0.30272925751708235</v>
      </c>
      <c r="M285" s="52">
        <v>42874.530393258101</v>
      </c>
      <c r="N285" s="8">
        <v>-0.37421247168940813</v>
      </c>
      <c r="O285" s="224">
        <v>-4.199239835961982E-2</v>
      </c>
      <c r="P285" s="63">
        <f t="shared" si="51"/>
        <v>867</v>
      </c>
      <c r="Q285" s="215">
        <f t="shared" si="52"/>
        <v>602</v>
      </c>
      <c r="R285" s="104">
        <f t="shared" si="53"/>
        <v>-0.51143883573444726</v>
      </c>
      <c r="S285" s="52"/>
      <c r="T285" s="232"/>
      <c r="U285" s="232"/>
      <c r="V285" s="78"/>
      <c r="W285" s="216"/>
      <c r="X285" s="228"/>
    </row>
    <row r="286" spans="1:24">
      <c r="A286" s="66">
        <v>42874.342909461804</v>
      </c>
      <c r="B286" s="6">
        <v>0.76718808648549219</v>
      </c>
      <c r="C286" s="219">
        <v>-6.5865249901969444E-2</v>
      </c>
      <c r="D286" s="63">
        <f t="shared" si="45"/>
        <v>1793</v>
      </c>
      <c r="E286" s="215">
        <f t="shared" si="46"/>
        <v>164.5</v>
      </c>
      <c r="F286" s="104">
        <f t="shared" si="47"/>
        <v>-0.60201132812020952</v>
      </c>
      <c r="G286" s="52">
        <v>42874.174542563662</v>
      </c>
      <c r="H286" s="11">
        <v>-0.47530271025270732</v>
      </c>
      <c r="I286" s="221">
        <v>3.3604964857820475E-2</v>
      </c>
      <c r="J286" s="63">
        <f t="shared" si="48"/>
        <v>210</v>
      </c>
      <c r="K286" s="215">
        <f t="shared" si="49"/>
        <v>410.5</v>
      </c>
      <c r="L286" s="104">
        <f t="shared" si="50"/>
        <v>-0.3524823490063087</v>
      </c>
      <c r="M286" s="52">
        <v>42874.530508420139</v>
      </c>
      <c r="N286" s="8">
        <v>-0.42287183874261347</v>
      </c>
      <c r="O286" s="224">
        <v>-3.8013589769228265E-2</v>
      </c>
      <c r="P286" s="63">
        <f t="shared" si="51"/>
        <v>653</v>
      </c>
      <c r="Q286" s="215">
        <f t="shared" si="52"/>
        <v>697.5</v>
      </c>
      <c r="R286" s="104">
        <f t="shared" si="53"/>
        <v>-0.64037798454998085</v>
      </c>
      <c r="S286" s="52"/>
      <c r="T286" s="232"/>
      <c r="U286" s="232"/>
      <c r="V286" s="78"/>
      <c r="W286" s="216"/>
      <c r="X286" s="228"/>
    </row>
    <row r="287" spans="1:24">
      <c r="A287" s="66">
        <v>42874.343024623842</v>
      </c>
      <c r="B287" s="6">
        <v>-0.22242468090637438</v>
      </c>
      <c r="C287" s="219">
        <v>-4.5971206950011528E-2</v>
      </c>
      <c r="D287" s="63">
        <f t="shared" si="45"/>
        <v>1592</v>
      </c>
      <c r="E287" s="215">
        <f t="shared" si="46"/>
        <v>913</v>
      </c>
      <c r="F287" s="104">
        <f t="shared" si="47"/>
        <v>-0.61607592376844955</v>
      </c>
      <c r="G287" s="52">
        <v>42874.1746577257</v>
      </c>
      <c r="H287" s="11">
        <v>-0.48890087147635874</v>
      </c>
      <c r="I287" s="221">
        <v>-6.5865249901969444E-2</v>
      </c>
      <c r="J287" s="63">
        <f t="shared" si="48"/>
        <v>105</v>
      </c>
      <c r="K287" s="215">
        <f t="shared" si="49"/>
        <v>21</v>
      </c>
      <c r="L287" s="104">
        <f t="shared" si="50"/>
        <v>-0.20203081216149393</v>
      </c>
      <c r="M287" s="52">
        <v>42874.530623582177</v>
      </c>
      <c r="N287" s="8">
        <v>-0.45838954130644738</v>
      </c>
      <c r="O287" s="224">
        <v>-6.1831210460955273E-3</v>
      </c>
      <c r="P287" s="63">
        <f t="shared" si="51"/>
        <v>419</v>
      </c>
      <c r="Q287" s="215">
        <f t="shared" si="52"/>
        <v>1018.5</v>
      </c>
      <c r="R287" s="104">
        <f t="shared" si="53"/>
        <v>-0.76766813234838649</v>
      </c>
      <c r="S287" s="52"/>
      <c r="T287" s="232"/>
      <c r="U287" s="232"/>
      <c r="V287" s="78"/>
      <c r="W287" s="216"/>
      <c r="X287" s="228"/>
    </row>
    <row r="288" spans="1:24">
      <c r="A288" s="66">
        <v>42874.34313978588</v>
      </c>
      <c r="B288" s="6">
        <v>-0.16532609152658898</v>
      </c>
      <c r="C288" s="219">
        <v>-6.9844058492361152E-2</v>
      </c>
      <c r="D288" s="63">
        <f t="shared" si="45"/>
        <v>1618</v>
      </c>
      <c r="E288" s="215">
        <f t="shared" si="46"/>
        <v>98</v>
      </c>
      <c r="F288" s="104">
        <f t="shared" si="47"/>
        <v>-0.65333377604641751</v>
      </c>
      <c r="G288" s="52">
        <v>42874.174772887738</v>
      </c>
      <c r="H288" s="11">
        <v>-0.4777588755152184</v>
      </c>
      <c r="I288" s="221">
        <v>-6.5865249901969444E-2</v>
      </c>
      <c r="J288" s="63">
        <f t="shared" si="48"/>
        <v>194</v>
      </c>
      <c r="K288" s="215">
        <f t="shared" si="49"/>
        <v>21</v>
      </c>
      <c r="L288" s="104">
        <f t="shared" si="50"/>
        <v>-0.71532848423010043</v>
      </c>
      <c r="M288" s="52">
        <v>42874.530738744215</v>
      </c>
      <c r="N288" s="8">
        <v>-0.42167859253862711</v>
      </c>
      <c r="O288" s="224">
        <v>-3.0055972588445001E-2</v>
      </c>
      <c r="P288" s="63">
        <f t="shared" si="51"/>
        <v>665</v>
      </c>
      <c r="Q288" s="215">
        <f t="shared" si="52"/>
        <v>823.5</v>
      </c>
      <c r="R288" s="104">
        <f t="shared" si="53"/>
        <v>-0.73244253683772709</v>
      </c>
      <c r="S288" s="52"/>
      <c r="T288" s="232"/>
      <c r="U288" s="232"/>
      <c r="V288" s="78"/>
      <c r="W288" s="216"/>
      <c r="X288" s="228"/>
    </row>
    <row r="289" spans="1:24">
      <c r="A289" s="66">
        <v>42874.343254947918</v>
      </c>
      <c r="B289" s="6">
        <v>0.38080021787010077</v>
      </c>
      <c r="C289" s="219">
        <v>6.5435433580953203E-2</v>
      </c>
      <c r="D289" s="63">
        <f t="shared" si="45"/>
        <v>1761</v>
      </c>
      <c r="E289" s="215">
        <f t="shared" si="46"/>
        <v>1780.5</v>
      </c>
      <c r="F289" s="104">
        <f t="shared" si="47"/>
        <v>-0.5262529124351436</v>
      </c>
      <c r="G289" s="52">
        <v>42874.174888049762</v>
      </c>
      <c r="H289" s="11">
        <v>-0.47834876414408117</v>
      </c>
      <c r="I289" s="221">
        <v>-7.7801675673144263E-2</v>
      </c>
      <c r="J289" s="63">
        <f t="shared" si="48"/>
        <v>191</v>
      </c>
      <c r="K289" s="215">
        <f t="shared" si="49"/>
        <v>2.5</v>
      </c>
      <c r="L289" s="104">
        <f t="shared" si="50"/>
        <v>-0.75732517548200962</v>
      </c>
      <c r="M289" s="52">
        <v>42874.530853906253</v>
      </c>
      <c r="N289" s="8">
        <v>-0.34474275256340881</v>
      </c>
      <c r="O289" s="224">
        <v>-1.414073822687879E-2</v>
      </c>
      <c r="P289" s="63">
        <f t="shared" si="51"/>
        <v>934</v>
      </c>
      <c r="Q289" s="215">
        <f t="shared" si="52"/>
        <v>980.5</v>
      </c>
      <c r="R289" s="104">
        <f t="shared" si="53"/>
        <v>-0.44069704765688189</v>
      </c>
      <c r="S289" s="52"/>
      <c r="T289" s="232"/>
      <c r="U289" s="232"/>
      <c r="V289" s="78"/>
      <c r="W289" s="216"/>
      <c r="X289" s="228"/>
    </row>
    <row r="290" spans="1:24">
      <c r="A290" s="66">
        <v>42874.343370109957</v>
      </c>
      <c r="B290" s="6">
        <v>0.20803982411122041</v>
      </c>
      <c r="C290" s="219">
        <v>-5.790763272118634E-2</v>
      </c>
      <c r="D290" s="63">
        <f t="shared" si="45"/>
        <v>1739</v>
      </c>
      <c r="E290" s="215">
        <f t="shared" si="46"/>
        <v>416</v>
      </c>
      <c r="F290" s="104">
        <f t="shared" si="47"/>
        <v>-0.33511668730313759</v>
      </c>
      <c r="G290" s="52">
        <v>42874.1750032118</v>
      </c>
      <c r="H290" s="11">
        <v>-0.46884638823853342</v>
      </c>
      <c r="I290" s="221">
        <v>-6.1886441311577896E-2</v>
      </c>
      <c r="J290" s="63">
        <f t="shared" si="48"/>
        <v>249</v>
      </c>
      <c r="K290" s="215">
        <f t="shared" si="49"/>
        <v>37</v>
      </c>
      <c r="L290" s="104">
        <f t="shared" si="50"/>
        <v>-0.88092259804663997</v>
      </c>
      <c r="M290" s="52">
        <v>42874.530969068292</v>
      </c>
      <c r="N290" s="8">
        <v>-0.41117568493986895</v>
      </c>
      <c r="O290" s="224">
        <v>-4.9950015540403084E-2</v>
      </c>
      <c r="P290" s="63">
        <f t="shared" si="51"/>
        <v>726</v>
      </c>
      <c r="Q290" s="215">
        <f t="shared" si="52"/>
        <v>342</v>
      </c>
      <c r="R290" s="104">
        <f t="shared" si="53"/>
        <v>2.4167044823256541E-2</v>
      </c>
      <c r="S290" s="52"/>
      <c r="T290" s="232"/>
      <c r="U290" s="232"/>
      <c r="V290" s="78"/>
      <c r="W290" s="216"/>
      <c r="X290" s="228"/>
    </row>
    <row r="291" spans="1:24">
      <c r="A291" s="66">
        <v>42874.343485271995</v>
      </c>
      <c r="B291" s="6">
        <v>-0.12269066728013955</v>
      </c>
      <c r="C291" s="219">
        <v>-5.790763272118634E-2</v>
      </c>
      <c r="D291" s="63">
        <f t="shared" si="45"/>
        <v>1642</v>
      </c>
      <c r="E291" s="215">
        <f t="shared" si="46"/>
        <v>416</v>
      </c>
      <c r="F291" s="104">
        <f t="shared" si="47"/>
        <v>-6.9180441367539106E-2</v>
      </c>
      <c r="G291" s="52">
        <v>42874.175118373838</v>
      </c>
      <c r="H291" s="11">
        <v>-0.48321909224383192</v>
      </c>
      <c r="I291" s="221">
        <v>-6.9844058492361152E-2</v>
      </c>
      <c r="J291" s="63">
        <f t="shared" si="48"/>
        <v>152</v>
      </c>
      <c r="K291" s="215">
        <f t="shared" si="49"/>
        <v>12.5</v>
      </c>
      <c r="L291" s="104">
        <f t="shared" si="50"/>
        <v>-0.9941935607747614</v>
      </c>
      <c r="M291" s="52">
        <v>42874.53108423033</v>
      </c>
      <c r="N291" s="8">
        <v>-0.47794608923831489</v>
      </c>
      <c r="O291" s="224">
        <v>-2.6077163998053605E-2</v>
      </c>
      <c r="P291" s="63">
        <f t="shared" si="51"/>
        <v>247</v>
      </c>
      <c r="Q291" s="215">
        <f t="shared" si="52"/>
        <v>879.5</v>
      </c>
      <c r="R291" s="104">
        <f t="shared" si="53"/>
        <v>0.34231271459048257</v>
      </c>
      <c r="S291" s="52"/>
      <c r="T291" s="232"/>
      <c r="U291" s="232"/>
      <c r="V291" s="78"/>
      <c r="W291" s="216"/>
      <c r="X291" s="228"/>
    </row>
    <row r="292" spans="1:24">
      <c r="A292" s="66">
        <v>42874.343600434033</v>
      </c>
      <c r="B292" s="6">
        <v>-0.30377277795782581</v>
      </c>
      <c r="C292" s="219">
        <v>-7.3822867082752708E-2</v>
      </c>
      <c r="D292" s="63">
        <f t="shared" si="45"/>
        <v>1538</v>
      </c>
      <c r="E292" s="215">
        <f t="shared" si="46"/>
        <v>51.5</v>
      </c>
      <c r="F292" s="104">
        <f t="shared" si="47"/>
        <v>-0.2390470608732794</v>
      </c>
      <c r="G292" s="52">
        <v>42874.175233535876</v>
      </c>
      <c r="H292" s="11">
        <v>-0.477624943335834</v>
      </c>
      <c r="I292" s="221">
        <v>-4.199239835961982E-2</v>
      </c>
      <c r="J292" s="63">
        <f t="shared" si="48"/>
        <v>195</v>
      </c>
      <c r="K292" s="215">
        <f t="shared" si="49"/>
        <v>205</v>
      </c>
      <c r="L292" s="104">
        <f t="shared" si="50"/>
        <v>-0.78106505316797581</v>
      </c>
      <c r="M292" s="52">
        <v>42874.531199392368</v>
      </c>
      <c r="N292" s="8">
        <v>-0.45805731126275334</v>
      </c>
      <c r="O292" s="224">
        <v>-2.6077163998053605E-2</v>
      </c>
      <c r="P292" s="63">
        <f t="shared" si="51"/>
        <v>424</v>
      </c>
      <c r="Q292" s="215">
        <f t="shared" si="52"/>
        <v>879.5</v>
      </c>
      <c r="R292" s="104">
        <f t="shared" si="53"/>
        <v>0.30629412730950517</v>
      </c>
      <c r="S292" s="52"/>
      <c r="T292" s="232"/>
      <c r="U292" s="232"/>
      <c r="V292" s="78"/>
      <c r="W292" s="216"/>
      <c r="X292" s="228"/>
    </row>
    <row r="293" spans="1:24">
      <c r="A293" s="66">
        <v>42874.343715596071</v>
      </c>
      <c r="B293" s="6">
        <v>0.44752754030473774</v>
      </c>
      <c r="C293" s="219">
        <v>-4.5971206950011528E-2</v>
      </c>
      <c r="D293" s="63">
        <f t="shared" si="45"/>
        <v>1772</v>
      </c>
      <c r="E293" s="215">
        <f t="shared" si="46"/>
        <v>913</v>
      </c>
      <c r="F293" s="104">
        <f t="shared" si="47"/>
        <v>7.4945355835014674E-2</v>
      </c>
      <c r="G293" s="52">
        <v>42874.175348697914</v>
      </c>
      <c r="H293" s="11">
        <v>-0.46980471033893989</v>
      </c>
      <c r="I293" s="221">
        <v>-4.9950015540403084E-2</v>
      </c>
      <c r="J293" s="63">
        <f t="shared" si="48"/>
        <v>241</v>
      </c>
      <c r="K293" s="215">
        <f t="shared" si="49"/>
        <v>143</v>
      </c>
      <c r="L293" s="104">
        <f t="shared" si="50"/>
        <v>-0.68791614186849737</v>
      </c>
      <c r="M293" s="52">
        <v>42874.531314554391</v>
      </c>
      <c r="N293" s="8">
        <v>-0.43574573534975963</v>
      </c>
      <c r="O293" s="224">
        <v>-4.5971206950011528E-2</v>
      </c>
      <c r="P293" s="63">
        <f t="shared" si="51"/>
        <v>573</v>
      </c>
      <c r="Q293" s="215">
        <f t="shared" si="52"/>
        <v>478.5</v>
      </c>
      <c r="R293" s="104">
        <f t="shared" si="53"/>
        <v>0.12951708007386273</v>
      </c>
      <c r="S293" s="52"/>
      <c r="T293" s="232"/>
      <c r="U293" s="232"/>
      <c r="V293" s="78"/>
      <c r="W293" s="216"/>
      <c r="X293" s="228"/>
    </row>
    <row r="294" spans="1:24">
      <c r="A294" s="66">
        <v>42874.343830758102</v>
      </c>
      <c r="B294" s="6">
        <v>-0.27709812007005286</v>
      </c>
      <c r="C294" s="219">
        <v>-2.6077163998053605E-2</v>
      </c>
      <c r="D294" s="63">
        <f t="shared" si="45"/>
        <v>1560</v>
      </c>
      <c r="E294" s="215">
        <f t="shared" si="46"/>
        <v>1494.5</v>
      </c>
      <c r="F294" s="104">
        <f t="shared" si="47"/>
        <v>-1.612153690114233E-2</v>
      </c>
      <c r="G294" s="52">
        <v>42874.175463859952</v>
      </c>
      <c r="H294" s="11">
        <v>-0.48273675846116604</v>
      </c>
      <c r="I294" s="221">
        <v>-7.7801675673144263E-2</v>
      </c>
      <c r="J294" s="63">
        <f t="shared" si="48"/>
        <v>156</v>
      </c>
      <c r="K294" s="215">
        <f t="shared" si="49"/>
        <v>2.5</v>
      </c>
      <c r="L294" s="104">
        <f t="shared" si="50"/>
        <v>-0.47570384943787664</v>
      </c>
      <c r="M294" s="52">
        <v>42874.53142971643</v>
      </c>
      <c r="N294" s="8">
        <v>-0.48383232979734053</v>
      </c>
      <c r="O294" s="224">
        <v>-4.9950015540403084E-2</v>
      </c>
      <c r="P294" s="63">
        <f t="shared" si="51"/>
        <v>187</v>
      </c>
      <c r="Q294" s="215">
        <f t="shared" si="52"/>
        <v>342</v>
      </c>
      <c r="R294" s="104">
        <f t="shared" si="53"/>
        <v>0.32076510351423482</v>
      </c>
      <c r="S294" s="52"/>
      <c r="T294" s="232"/>
      <c r="U294" s="232"/>
      <c r="V294" s="78"/>
      <c r="W294" s="216"/>
      <c r="X294" s="228"/>
    </row>
    <row r="295" spans="1:24">
      <c r="A295" s="66">
        <v>42874.343945920133</v>
      </c>
      <c r="B295" s="6">
        <v>-0.28954136729982322</v>
      </c>
      <c r="C295" s="219">
        <v>-2.6077163998053605E-2</v>
      </c>
      <c r="D295" s="63">
        <f t="shared" si="45"/>
        <v>1546</v>
      </c>
      <c r="E295" s="215">
        <f t="shared" si="46"/>
        <v>1494.5</v>
      </c>
      <c r="F295" s="104">
        <f t="shared" si="47"/>
        <v>0.81847254973668615</v>
      </c>
      <c r="G295" s="52">
        <v>42874.17557902199</v>
      </c>
      <c r="H295" s="11">
        <v>-0.48388615945292734</v>
      </c>
      <c r="I295" s="221">
        <v>-6.1886441311577896E-2</v>
      </c>
      <c r="J295" s="63">
        <f t="shared" si="48"/>
        <v>143</v>
      </c>
      <c r="K295" s="215">
        <f t="shared" si="49"/>
        <v>37</v>
      </c>
      <c r="L295" s="104">
        <f t="shared" si="50"/>
        <v>1.5757040222643976E-2</v>
      </c>
      <c r="M295" s="52">
        <v>42874.531544878468</v>
      </c>
      <c r="N295" s="8">
        <v>-0.4130990095431758</v>
      </c>
      <c r="O295" s="224">
        <v>-4.5971206950011528E-2</v>
      </c>
      <c r="P295" s="63">
        <f t="shared" si="51"/>
        <v>716</v>
      </c>
      <c r="Q295" s="215">
        <f t="shared" si="52"/>
        <v>478.5</v>
      </c>
      <c r="R295" s="104">
        <f t="shared" si="53"/>
        <v>0.42102412244989396</v>
      </c>
      <c r="S295" s="52"/>
      <c r="T295" s="232"/>
      <c r="U295" s="232"/>
      <c r="V295" s="78"/>
      <c r="W295" s="216"/>
      <c r="X295" s="228"/>
    </row>
    <row r="296" spans="1:24">
      <c r="A296" s="66">
        <v>42874.344061082171</v>
      </c>
      <c r="B296" s="6">
        <v>-8.2807675305738682E-2</v>
      </c>
      <c r="C296" s="219">
        <v>-6.1886441311577896E-2</v>
      </c>
      <c r="D296" s="63">
        <f t="shared" si="45"/>
        <v>1656</v>
      </c>
      <c r="E296" s="215">
        <f t="shared" si="46"/>
        <v>266.5</v>
      </c>
      <c r="F296" s="104">
        <f t="shared" si="47"/>
        <v>0.59956909068983422</v>
      </c>
      <c r="G296" s="52">
        <v>42874.175694184029</v>
      </c>
      <c r="H296" s="11">
        <v>-0.47156954228023251</v>
      </c>
      <c r="I296" s="221">
        <v>-5.790763272118634E-2</v>
      </c>
      <c r="J296" s="63">
        <f t="shared" si="48"/>
        <v>234</v>
      </c>
      <c r="K296" s="215">
        <f t="shared" si="49"/>
        <v>64.5</v>
      </c>
      <c r="L296" s="104">
        <f t="shared" si="50"/>
        <v>0.36311949135722676</v>
      </c>
      <c r="M296" s="52">
        <v>42874.531660040506</v>
      </c>
      <c r="N296" s="8">
        <v>-0.44054609255834792</v>
      </c>
      <c r="O296" s="224">
        <v>-2.2098355407661897E-2</v>
      </c>
      <c r="P296" s="63">
        <f t="shared" si="51"/>
        <v>549</v>
      </c>
      <c r="Q296" s="215">
        <f t="shared" si="52"/>
        <v>918.5</v>
      </c>
      <c r="R296" s="104">
        <f t="shared" si="53"/>
        <v>-0.21301468477258653</v>
      </c>
      <c r="S296" s="52"/>
      <c r="T296" s="232"/>
      <c r="U296" s="232"/>
      <c r="V296" s="78"/>
      <c r="W296" s="216"/>
      <c r="X296" s="228"/>
    </row>
    <row r="297" spans="1:24">
      <c r="A297" s="66">
        <v>42874.344176244209</v>
      </c>
      <c r="B297" s="6">
        <v>1.5979065773816897E-2</v>
      </c>
      <c r="C297" s="219">
        <v>-2.2098355407661897E-2</v>
      </c>
      <c r="D297" s="63">
        <f t="shared" si="45"/>
        <v>1694</v>
      </c>
      <c r="E297" s="215">
        <f t="shared" si="46"/>
        <v>1545</v>
      </c>
      <c r="F297" s="104">
        <f t="shared" si="47"/>
        <v>0.37247030365481615</v>
      </c>
      <c r="G297" s="52">
        <v>42874.175809346067</v>
      </c>
      <c r="H297" s="11">
        <v>-0.48994667447848905</v>
      </c>
      <c r="I297" s="221">
        <v>-6.1886441311577896E-2</v>
      </c>
      <c r="J297" s="63">
        <f t="shared" si="48"/>
        <v>96</v>
      </c>
      <c r="K297" s="215">
        <f t="shared" si="49"/>
        <v>37</v>
      </c>
      <c r="L297" s="104">
        <f t="shared" si="50"/>
        <v>0.34768279078436143</v>
      </c>
      <c r="M297" s="52">
        <v>42874.531775202544</v>
      </c>
      <c r="N297" s="8">
        <v>-0.4849105115110931</v>
      </c>
      <c r="O297" s="224">
        <v>-5.790763272118634E-2</v>
      </c>
      <c r="P297" s="63">
        <f t="shared" si="51"/>
        <v>169</v>
      </c>
      <c r="Q297" s="215">
        <f t="shared" si="52"/>
        <v>106.5</v>
      </c>
      <c r="R297" s="104">
        <f t="shared" si="53"/>
        <v>-0.10377981307881594</v>
      </c>
      <c r="S297" s="52"/>
      <c r="T297" s="232"/>
      <c r="U297" s="232"/>
      <c r="V297" s="78"/>
      <c r="W297" s="216"/>
      <c r="X297" s="228"/>
    </row>
    <row r="298" spans="1:24">
      <c r="A298" s="66">
        <v>42874.344291406247</v>
      </c>
      <c r="B298" s="6">
        <v>-7.3574560267162498E-2</v>
      </c>
      <c r="C298" s="219">
        <v>-4.199239835961982E-2</v>
      </c>
      <c r="D298" s="63">
        <f t="shared" si="45"/>
        <v>1662</v>
      </c>
      <c r="E298" s="215">
        <f t="shared" si="46"/>
        <v>1081.5</v>
      </c>
      <c r="F298" s="104">
        <f t="shared" si="47"/>
        <v>-0.48751673789413513</v>
      </c>
      <c r="G298" s="52">
        <v>42874.175924508105</v>
      </c>
      <c r="H298" s="11">
        <v>-0.485433924435484</v>
      </c>
      <c r="I298" s="221">
        <v>-6.1886441311577896E-2</v>
      </c>
      <c r="J298" s="63">
        <f t="shared" si="48"/>
        <v>130</v>
      </c>
      <c r="K298" s="215">
        <f t="shared" si="49"/>
        <v>37</v>
      </c>
      <c r="L298" s="104">
        <f t="shared" si="50"/>
        <v>0.20630635737882211</v>
      </c>
      <c r="M298" s="52">
        <v>42874.531890364582</v>
      </c>
      <c r="N298" s="8">
        <v>-0.48656228380206706</v>
      </c>
      <c r="O298" s="224">
        <v>-3.0055972588445001E-2</v>
      </c>
      <c r="P298" s="63">
        <f t="shared" si="51"/>
        <v>152</v>
      </c>
      <c r="Q298" s="215">
        <f t="shared" si="52"/>
        <v>823.5</v>
      </c>
      <c r="R298" s="104">
        <f t="shared" si="53"/>
        <v>-0.65400182607072244</v>
      </c>
      <c r="S298" s="52"/>
      <c r="T298" s="232"/>
      <c r="U298" s="232"/>
      <c r="V298" s="78"/>
      <c r="W298" s="216"/>
      <c r="X298" s="228"/>
    </row>
    <row r="299" spans="1:24">
      <c r="A299" s="66">
        <v>42874.344406568285</v>
      </c>
      <c r="B299" s="6">
        <v>-0.20887718135234659</v>
      </c>
      <c r="C299" s="219">
        <v>-5.3928824130794632E-2</v>
      </c>
      <c r="D299" s="63">
        <f t="shared" si="45"/>
        <v>1597</v>
      </c>
      <c r="E299" s="215">
        <f t="shared" si="46"/>
        <v>575.5</v>
      </c>
      <c r="F299" s="104">
        <f t="shared" si="47"/>
        <v>-0.45804787631637167</v>
      </c>
      <c r="G299" s="52">
        <v>42874.176039670143</v>
      </c>
      <c r="H299" s="11">
        <v>-0.47324866642537267</v>
      </c>
      <c r="I299" s="221">
        <v>-5.790763272118634E-2</v>
      </c>
      <c r="J299" s="63">
        <f t="shared" si="48"/>
        <v>225</v>
      </c>
      <c r="K299" s="215">
        <f t="shared" si="49"/>
        <v>64.5</v>
      </c>
      <c r="L299" s="104">
        <f t="shared" si="50"/>
        <v>0.39902541508807066</v>
      </c>
      <c r="M299" s="52">
        <v>42874.53200552662</v>
      </c>
      <c r="N299" s="8">
        <v>-0.49635289883280614</v>
      </c>
      <c r="O299" s="224">
        <v>-1.8119546817270186E-2</v>
      </c>
      <c r="P299" s="63">
        <f t="shared" si="51"/>
        <v>61</v>
      </c>
      <c r="Q299" s="215">
        <f t="shared" si="52"/>
        <v>953</v>
      </c>
      <c r="R299" s="104">
        <f t="shared" si="53"/>
        <v>0.31666068592294772</v>
      </c>
      <c r="S299" s="52"/>
      <c r="T299" s="232"/>
      <c r="U299" s="232"/>
      <c r="V299" s="78"/>
      <c r="W299" s="216"/>
      <c r="X299" s="228"/>
    </row>
    <row r="300" spans="1:24">
      <c r="A300" s="66">
        <v>42874.344521730323</v>
      </c>
      <c r="B300" s="6">
        <v>0.29612919080517869</v>
      </c>
      <c r="C300" s="219">
        <v>7.7371859352128022E-2</v>
      </c>
      <c r="D300" s="63">
        <f t="shared" si="45"/>
        <v>1749</v>
      </c>
      <c r="E300" s="215">
        <f t="shared" si="46"/>
        <v>1786</v>
      </c>
      <c r="F300" s="104">
        <f t="shared" si="47"/>
        <v>0.2357896037851841</v>
      </c>
      <c r="G300" s="52">
        <v>42874.176154832181</v>
      </c>
      <c r="H300" s="11">
        <v>-0.47625847104733599</v>
      </c>
      <c r="I300" s="221">
        <v>-7.3822867082752708E-2</v>
      </c>
      <c r="J300" s="63">
        <f t="shared" si="48"/>
        <v>205</v>
      </c>
      <c r="K300" s="215">
        <f t="shared" si="49"/>
        <v>6</v>
      </c>
      <c r="L300" s="104">
        <f t="shared" si="50"/>
        <v>-0.69010989598803008</v>
      </c>
      <c r="M300" s="52">
        <v>42874.532120688658</v>
      </c>
      <c r="N300" s="8">
        <v>-0.43906632023103431</v>
      </c>
      <c r="O300" s="224">
        <v>-5.3928824130794632E-2</v>
      </c>
      <c r="P300" s="63">
        <f t="shared" si="51"/>
        <v>558</v>
      </c>
      <c r="Q300" s="215">
        <f t="shared" si="52"/>
        <v>215</v>
      </c>
      <c r="R300" s="104">
        <f t="shared" si="53"/>
        <v>-8.3651793907870892E-2</v>
      </c>
      <c r="S300" s="52"/>
      <c r="T300" s="232"/>
      <c r="U300" s="232"/>
      <c r="V300" s="78"/>
      <c r="W300" s="216"/>
      <c r="X300" s="228"/>
    </row>
    <row r="301" spans="1:24">
      <c r="A301" s="66">
        <v>42874.344636892361</v>
      </c>
      <c r="B301" s="6">
        <v>7.4120977548228481E-2</v>
      </c>
      <c r="C301" s="219">
        <v>-6.5865249901969444E-2</v>
      </c>
      <c r="D301" s="63">
        <f t="shared" si="45"/>
        <v>1706</v>
      </c>
      <c r="E301" s="215">
        <f t="shared" si="46"/>
        <v>164.5</v>
      </c>
      <c r="F301" s="104">
        <f t="shared" si="47"/>
        <v>0.45417952035511183</v>
      </c>
      <c r="G301" s="52">
        <v>42874.176269994219</v>
      </c>
      <c r="H301" s="11">
        <v>-0.48949230385870784</v>
      </c>
      <c r="I301" s="221">
        <v>-7.3822867082752708E-2</v>
      </c>
      <c r="J301" s="63">
        <f t="shared" si="48"/>
        <v>100</v>
      </c>
      <c r="K301" s="215">
        <f t="shared" si="49"/>
        <v>6</v>
      </c>
      <c r="L301" s="104">
        <f t="shared" si="50"/>
        <v>-0.54070548485866199</v>
      </c>
      <c r="M301" s="52">
        <v>42874.532235850696</v>
      </c>
      <c r="N301" s="8">
        <v>-0.45040526855406782</v>
      </c>
      <c r="O301" s="224">
        <v>-4.9950015540403084E-2</v>
      </c>
      <c r="P301" s="63">
        <f t="shared" si="51"/>
        <v>480</v>
      </c>
      <c r="Q301" s="215">
        <f t="shared" si="52"/>
        <v>342</v>
      </c>
      <c r="R301" s="104">
        <f t="shared" si="53"/>
        <v>-0.13025904818035941</v>
      </c>
      <c r="S301" s="52"/>
      <c r="T301" s="232"/>
      <c r="U301" s="232"/>
      <c r="V301" s="78"/>
      <c r="W301" s="216"/>
      <c r="X301" s="228"/>
    </row>
    <row r="302" spans="1:24">
      <c r="A302" s="66">
        <v>42874.3447520544</v>
      </c>
      <c r="B302" s="6">
        <v>0.41163686289977486</v>
      </c>
      <c r="C302" s="219">
        <v>-6.9844058492361152E-2</v>
      </c>
      <c r="D302" s="63">
        <f t="shared" si="45"/>
        <v>1767</v>
      </c>
      <c r="E302" s="215">
        <f t="shared" si="46"/>
        <v>98</v>
      </c>
      <c r="F302" s="104">
        <f t="shared" si="47"/>
        <v>-0.66568778454303434</v>
      </c>
      <c r="G302" s="52">
        <v>42874.17638515625</v>
      </c>
      <c r="H302" s="11">
        <v>-0.46954089310965358</v>
      </c>
      <c r="I302" s="221">
        <v>-6.1886441311577896E-2</v>
      </c>
      <c r="J302" s="63">
        <f t="shared" si="48"/>
        <v>245</v>
      </c>
      <c r="K302" s="215">
        <f t="shared" si="49"/>
        <v>37</v>
      </c>
      <c r="L302" s="104">
        <f t="shared" si="50"/>
        <v>-0.51198848253766804</v>
      </c>
      <c r="M302" s="52">
        <v>42874.532351012735</v>
      </c>
      <c r="N302" s="8">
        <v>-0.44599073077962653</v>
      </c>
      <c r="O302" s="224">
        <v>1.7744961346877349E-3</v>
      </c>
      <c r="P302" s="63">
        <f t="shared" si="51"/>
        <v>516</v>
      </c>
      <c r="Q302" s="215">
        <f t="shared" si="52"/>
        <v>1039.5</v>
      </c>
      <c r="R302" s="104">
        <f t="shared" si="53"/>
        <v>7.2980692754674614E-2</v>
      </c>
      <c r="S302" s="52"/>
      <c r="T302" s="232"/>
      <c r="U302" s="232"/>
      <c r="V302" s="78"/>
      <c r="W302" s="216"/>
      <c r="X302" s="228"/>
    </row>
    <row r="303" spans="1:24">
      <c r="A303" s="66">
        <v>42874.344867216438</v>
      </c>
      <c r="B303" s="6">
        <v>0.26040100493908291</v>
      </c>
      <c r="C303" s="219">
        <v>-5.790763272118634E-2</v>
      </c>
      <c r="D303" s="63">
        <f t="shared" si="45"/>
        <v>1747</v>
      </c>
      <c r="E303" s="215">
        <f t="shared" si="46"/>
        <v>416</v>
      </c>
      <c r="F303" s="104">
        <f t="shared" si="47"/>
        <v>-0.54616542062377349</v>
      </c>
      <c r="G303" s="52">
        <v>42874.176500318281</v>
      </c>
      <c r="H303" s="11">
        <v>-0.49868250850586471</v>
      </c>
      <c r="I303" s="221">
        <v>-8.1780484263535971E-2</v>
      </c>
      <c r="J303" s="63">
        <f t="shared" si="48"/>
        <v>28</v>
      </c>
      <c r="K303" s="215">
        <f t="shared" si="49"/>
        <v>1</v>
      </c>
      <c r="L303" s="104">
        <f t="shared" si="50"/>
        <v>-0.54147924872246589</v>
      </c>
      <c r="M303" s="52">
        <v>42874.532466174773</v>
      </c>
      <c r="N303" s="8">
        <v>-0.43211447595083746</v>
      </c>
      <c r="O303" s="224">
        <v>-5.790763272118634E-2</v>
      </c>
      <c r="P303" s="63">
        <f t="shared" si="51"/>
        <v>595</v>
      </c>
      <c r="Q303" s="215">
        <f t="shared" si="52"/>
        <v>106.5</v>
      </c>
      <c r="R303" s="104">
        <f t="shared" si="53"/>
        <v>-0.82825452217414641</v>
      </c>
      <c r="S303" s="52"/>
      <c r="T303" s="232"/>
      <c r="U303" s="232"/>
      <c r="V303" s="78"/>
      <c r="W303" s="216"/>
      <c r="X303" s="228"/>
    </row>
    <row r="304" spans="1:24">
      <c r="A304" s="66">
        <v>42874.344982378476</v>
      </c>
      <c r="B304" s="6">
        <v>0.26816476972679476</v>
      </c>
      <c r="C304" s="219">
        <v>-6.9844058492361152E-2</v>
      </c>
      <c r="D304" s="63">
        <f t="shared" si="45"/>
        <v>1748</v>
      </c>
      <c r="E304" s="215">
        <f t="shared" si="46"/>
        <v>98</v>
      </c>
      <c r="F304" s="104">
        <f t="shared" si="47"/>
        <v>-0.85037013474994638</v>
      </c>
      <c r="G304" s="52">
        <v>42874.176615480319</v>
      </c>
      <c r="H304" s="11">
        <v>-0.47343697529470008</v>
      </c>
      <c r="I304" s="221">
        <v>-6.1886441311577896E-2</v>
      </c>
      <c r="J304" s="63">
        <f t="shared" si="48"/>
        <v>224</v>
      </c>
      <c r="K304" s="215">
        <f t="shared" si="49"/>
        <v>37</v>
      </c>
      <c r="L304" s="104">
        <f t="shared" si="50"/>
        <v>-0.40628274937673159</v>
      </c>
      <c r="M304" s="52">
        <v>42874.532581336811</v>
      </c>
      <c r="N304" s="8">
        <v>-0.4150014235257023</v>
      </c>
      <c r="O304" s="224">
        <v>-3.0055972588445001E-2</v>
      </c>
      <c r="P304" s="63">
        <f t="shared" si="51"/>
        <v>706</v>
      </c>
      <c r="Q304" s="215">
        <f t="shared" si="52"/>
        <v>823.5</v>
      </c>
      <c r="R304" s="104">
        <f t="shared" si="53"/>
        <v>-0.64172480413900779</v>
      </c>
      <c r="S304" s="52"/>
      <c r="T304" s="232"/>
      <c r="U304" s="232"/>
      <c r="V304" s="78"/>
      <c r="W304" s="216"/>
      <c r="X304" s="228"/>
    </row>
    <row r="305" spans="1:24">
      <c r="A305" s="66">
        <v>42874.345097540514</v>
      </c>
      <c r="B305" s="6">
        <v>0.2024816154302444</v>
      </c>
      <c r="C305" s="219">
        <v>-6.9844058492361152E-2</v>
      </c>
      <c r="D305" s="63">
        <f t="shared" si="45"/>
        <v>1737</v>
      </c>
      <c r="E305" s="215">
        <f t="shared" si="46"/>
        <v>98</v>
      </c>
      <c r="F305" s="104">
        <f t="shared" si="47"/>
        <v>-0.4727756477191955</v>
      </c>
      <c r="G305" s="52">
        <v>42874.176730642357</v>
      </c>
      <c r="H305" s="11">
        <v>-0.49256230729897499</v>
      </c>
      <c r="I305" s="221">
        <v>1.3710921905862551E-2</v>
      </c>
      <c r="J305" s="63">
        <f t="shared" si="48"/>
        <v>75</v>
      </c>
      <c r="K305" s="215">
        <f t="shared" si="49"/>
        <v>400</v>
      </c>
      <c r="L305" s="104">
        <f t="shared" si="50"/>
        <v>0.17044473570040045</v>
      </c>
      <c r="M305" s="52">
        <v>42874.532696498849</v>
      </c>
      <c r="N305" s="8">
        <v>-0.38781273933458299</v>
      </c>
      <c r="O305" s="224">
        <v>-2.6077163998053605E-2</v>
      </c>
      <c r="P305" s="63">
        <f t="shared" si="51"/>
        <v>832</v>
      </c>
      <c r="Q305" s="215">
        <f t="shared" si="52"/>
        <v>879.5</v>
      </c>
      <c r="R305" s="104">
        <f t="shared" si="53"/>
        <v>-0.21124102392878075</v>
      </c>
      <c r="S305" s="52"/>
      <c r="T305" s="232"/>
      <c r="U305" s="232"/>
      <c r="V305" s="78"/>
      <c r="W305" s="216"/>
      <c r="X305" s="228"/>
    </row>
    <row r="306" spans="1:24">
      <c r="A306" s="66">
        <v>42874.345212702552</v>
      </c>
      <c r="B306" s="6">
        <v>0.18284843669705667</v>
      </c>
      <c r="C306" s="219">
        <v>-3.0055972588445001E-2</v>
      </c>
      <c r="D306" s="63">
        <f t="shared" si="45"/>
        <v>1735</v>
      </c>
      <c r="E306" s="215">
        <f t="shared" si="46"/>
        <v>1433.5</v>
      </c>
      <c r="F306" s="104">
        <f t="shared" si="47"/>
        <v>1.482304495816073E-2</v>
      </c>
      <c r="G306" s="52">
        <v>42874.176845804395</v>
      </c>
      <c r="H306" s="11">
        <v>-0.47884211232048307</v>
      </c>
      <c r="I306" s="221">
        <v>-5.790763272118634E-2</v>
      </c>
      <c r="J306" s="63">
        <f t="shared" si="48"/>
        <v>187</v>
      </c>
      <c r="K306" s="215">
        <f t="shared" si="49"/>
        <v>64.5</v>
      </c>
      <c r="L306" s="104">
        <f t="shared" si="50"/>
        <v>-9.0234714794824103E-3</v>
      </c>
      <c r="M306" s="52">
        <v>42874.532811660873</v>
      </c>
      <c r="N306" s="8">
        <v>-0.37164865110788087</v>
      </c>
      <c r="O306" s="224">
        <v>4.5541390628995287E-2</v>
      </c>
      <c r="P306" s="63">
        <f t="shared" si="51"/>
        <v>875.5</v>
      </c>
      <c r="Q306" s="215">
        <f t="shared" si="52"/>
        <v>1072.5</v>
      </c>
      <c r="R306" s="104">
        <f t="shared" si="53"/>
        <v>-0.52788033614941077</v>
      </c>
      <c r="S306" s="52"/>
      <c r="T306" s="232"/>
      <c r="U306" s="232"/>
      <c r="V306" s="78"/>
      <c r="W306" s="216"/>
      <c r="X306" s="228"/>
    </row>
    <row r="307" spans="1:24">
      <c r="A307" s="66">
        <v>42874.34532786459</v>
      </c>
      <c r="B307" s="6">
        <v>0.50897766989605819</v>
      </c>
      <c r="C307" s="219">
        <v>-6.5865249901969444E-2</v>
      </c>
      <c r="D307" s="63">
        <f t="shared" si="45"/>
        <v>1778</v>
      </c>
      <c r="E307" s="215">
        <f t="shared" si="46"/>
        <v>164.5</v>
      </c>
      <c r="F307" s="104">
        <f t="shared" si="47"/>
        <v>0.12032110928790384</v>
      </c>
      <c r="G307" s="52">
        <v>42874.176960966433</v>
      </c>
      <c r="H307" s="11">
        <v>-0.49770565491921692</v>
      </c>
      <c r="I307" s="221">
        <v>-4.199239835961982E-2</v>
      </c>
      <c r="J307" s="63">
        <f t="shared" si="48"/>
        <v>36</v>
      </c>
      <c r="K307" s="215">
        <f t="shared" si="49"/>
        <v>205</v>
      </c>
      <c r="L307" s="104">
        <f t="shared" si="50"/>
        <v>-0.41262036248479311</v>
      </c>
      <c r="M307" s="52">
        <v>42874.532926822911</v>
      </c>
      <c r="N307" s="8">
        <v>-0.40309896771302051</v>
      </c>
      <c r="O307" s="224">
        <v>-3.8013589769228265E-2</v>
      </c>
      <c r="P307" s="63">
        <f t="shared" si="51"/>
        <v>770</v>
      </c>
      <c r="Q307" s="215">
        <f t="shared" si="52"/>
        <v>697.5</v>
      </c>
      <c r="R307" s="104">
        <f t="shared" si="53"/>
        <v>-0.14363560765701838</v>
      </c>
      <c r="S307" s="52"/>
      <c r="T307" s="232"/>
      <c r="U307" s="232"/>
      <c r="V307" s="78"/>
      <c r="W307" s="216"/>
      <c r="X307" s="228"/>
    </row>
    <row r="308" spans="1:24">
      <c r="A308" s="66">
        <v>42874.345443026614</v>
      </c>
      <c r="B308" s="6">
        <v>0.63641157131249404</v>
      </c>
      <c r="C308" s="219">
        <v>-6.1831210460955273E-3</v>
      </c>
      <c r="D308" s="63">
        <f t="shared" si="45"/>
        <v>1786</v>
      </c>
      <c r="E308" s="215">
        <f t="shared" si="46"/>
        <v>1670</v>
      </c>
      <c r="F308" s="104">
        <f t="shared" si="47"/>
        <v>9.5909248997170835E-2</v>
      </c>
      <c r="G308" s="52">
        <v>42874.177076128472</v>
      </c>
      <c r="H308" s="11">
        <v>-0.4909108792496284</v>
      </c>
      <c r="I308" s="221">
        <v>-5.790763272118634E-2</v>
      </c>
      <c r="J308" s="63">
        <f t="shared" si="48"/>
        <v>88</v>
      </c>
      <c r="K308" s="215">
        <f t="shared" si="49"/>
        <v>64.5</v>
      </c>
      <c r="L308" s="104">
        <f t="shared" si="50"/>
        <v>-0.11480474916800014</v>
      </c>
      <c r="M308" s="52">
        <v>42874.533041984949</v>
      </c>
      <c r="N308" s="8">
        <v>-0.46819021200116345</v>
      </c>
      <c r="O308" s="224">
        <v>-4.199239835961982E-2</v>
      </c>
      <c r="P308" s="63">
        <f t="shared" si="51"/>
        <v>333</v>
      </c>
      <c r="Q308" s="215">
        <f t="shared" si="52"/>
        <v>602</v>
      </c>
      <c r="R308" s="104">
        <f t="shared" si="53"/>
        <v>0.35401150234623424</v>
      </c>
      <c r="S308" s="52"/>
      <c r="T308" s="232"/>
      <c r="U308" s="232"/>
      <c r="V308" s="78"/>
      <c r="W308" s="216"/>
      <c r="X308" s="228"/>
    </row>
    <row r="309" spans="1:24">
      <c r="A309" s="66">
        <v>42874.345558188652</v>
      </c>
      <c r="B309" s="6">
        <v>-0.36149988834365598</v>
      </c>
      <c r="C309" s="219">
        <v>-6.9844058492361152E-2</v>
      </c>
      <c r="D309" s="63">
        <f t="shared" si="45"/>
        <v>1470</v>
      </c>
      <c r="E309" s="215">
        <f t="shared" si="46"/>
        <v>98</v>
      </c>
      <c r="F309" s="104">
        <f t="shared" si="47"/>
        <v>0.62246920846086862</v>
      </c>
      <c r="G309" s="52">
        <v>42874.17719129051</v>
      </c>
      <c r="H309" s="11">
        <v>-0.49832337761085388</v>
      </c>
      <c r="I309" s="221">
        <v>5.7533047250792882E-3</v>
      </c>
      <c r="J309" s="63">
        <f t="shared" si="48"/>
        <v>30</v>
      </c>
      <c r="K309" s="215">
        <f t="shared" si="49"/>
        <v>386</v>
      </c>
      <c r="L309" s="104">
        <f t="shared" si="50"/>
        <v>-0.25412754000909754</v>
      </c>
      <c r="M309" s="52">
        <v>42874.533157146987</v>
      </c>
      <c r="N309" s="8">
        <v>-0.48295601006710082</v>
      </c>
      <c r="O309" s="224">
        <v>-1.414073822687879E-2</v>
      </c>
      <c r="P309" s="63">
        <f t="shared" si="51"/>
        <v>200</v>
      </c>
      <c r="Q309" s="215">
        <f t="shared" si="52"/>
        <v>980.5</v>
      </c>
      <c r="R309" s="104">
        <f t="shared" si="53"/>
        <v>0.32797100785940014</v>
      </c>
      <c r="S309" s="52"/>
      <c r="T309" s="232"/>
      <c r="U309" s="232"/>
      <c r="V309" s="78"/>
      <c r="W309" s="216"/>
      <c r="X309" s="228"/>
    </row>
    <row r="310" spans="1:24">
      <c r="A310" s="66">
        <v>42874.34567335069</v>
      </c>
      <c r="B310" s="6">
        <v>-0.46622384927884619</v>
      </c>
      <c r="C310" s="219">
        <v>-6.9844058492361152E-2</v>
      </c>
      <c r="D310" s="63">
        <f t="shared" si="45"/>
        <v>932</v>
      </c>
      <c r="E310" s="215">
        <f t="shared" si="46"/>
        <v>98</v>
      </c>
      <c r="F310" s="104">
        <f t="shared" si="47"/>
        <v>0.19210115000751035</v>
      </c>
      <c r="G310" s="52">
        <v>42874.177306452548</v>
      </c>
      <c r="H310" s="11">
        <v>-0.50219294108750367</v>
      </c>
      <c r="I310" s="221">
        <v>-5.790763272118634E-2</v>
      </c>
      <c r="J310" s="63">
        <f t="shared" si="48"/>
        <v>9</v>
      </c>
      <c r="K310" s="215">
        <f t="shared" si="49"/>
        <v>64.5</v>
      </c>
      <c r="L310" s="104">
        <f t="shared" si="50"/>
        <v>-0.50008010209951448</v>
      </c>
      <c r="M310" s="52">
        <v>42874.533272309025</v>
      </c>
      <c r="N310" s="8">
        <v>-0.49438832770002289</v>
      </c>
      <c r="O310" s="224">
        <v>-5.3928824130794632E-2</v>
      </c>
      <c r="P310" s="63">
        <f t="shared" si="51"/>
        <v>72</v>
      </c>
      <c r="Q310" s="215">
        <f t="shared" si="52"/>
        <v>215</v>
      </c>
      <c r="R310" s="104">
        <f t="shared" si="53"/>
        <v>7.4510583521927728E-2</v>
      </c>
      <c r="S310" s="52"/>
      <c r="T310" s="232"/>
      <c r="U310" s="232"/>
      <c r="V310" s="78"/>
      <c r="W310" s="216"/>
      <c r="X310" s="228"/>
    </row>
    <row r="311" spans="1:24">
      <c r="A311" s="66">
        <v>42874.345788512728</v>
      </c>
      <c r="B311" s="6">
        <v>-0.48610072812176602</v>
      </c>
      <c r="C311" s="219">
        <v>-4.9950015540403084E-2</v>
      </c>
      <c r="D311" s="63">
        <f t="shared" si="45"/>
        <v>575</v>
      </c>
      <c r="E311" s="215">
        <f t="shared" si="46"/>
        <v>739</v>
      </c>
      <c r="F311" s="104">
        <f t="shared" si="47"/>
        <v>-0.56641295200235908</v>
      </c>
      <c r="G311" s="52">
        <v>42874.177421614586</v>
      </c>
      <c r="H311" s="11">
        <v>-0.50523767698173205</v>
      </c>
      <c r="I311" s="221">
        <v>-1.8119546817270186E-2</v>
      </c>
      <c r="J311" s="63">
        <f t="shared" si="48"/>
        <v>1</v>
      </c>
      <c r="K311" s="215">
        <f t="shared" si="49"/>
        <v>332.5</v>
      </c>
      <c r="L311" s="104">
        <f t="shared" si="50"/>
        <v>-0.23053020475215366</v>
      </c>
      <c r="M311" s="52">
        <v>42874.533387471063</v>
      </c>
      <c r="N311" s="8">
        <v>-0.48594214089703308</v>
      </c>
      <c r="O311" s="224">
        <v>-4.9950015540403084E-2</v>
      </c>
      <c r="P311" s="63">
        <f t="shared" si="51"/>
        <v>160</v>
      </c>
      <c r="Q311" s="215">
        <f t="shared" si="52"/>
        <v>342</v>
      </c>
      <c r="R311" s="104">
        <f t="shared" si="53"/>
        <v>-0.11988686589778105</v>
      </c>
      <c r="S311" s="52"/>
      <c r="T311" s="232"/>
      <c r="U311" s="232"/>
      <c r="V311" s="78"/>
      <c r="W311" s="216"/>
      <c r="X311" s="228"/>
    </row>
    <row r="312" spans="1:24">
      <c r="A312" s="66">
        <v>42874.345903674766</v>
      </c>
      <c r="B312" s="6">
        <v>-0.4582169943674127</v>
      </c>
      <c r="C312" s="219">
        <v>-5.790763272118634E-2</v>
      </c>
      <c r="D312" s="63">
        <f t="shared" si="45"/>
        <v>1034</v>
      </c>
      <c r="E312" s="215">
        <f t="shared" si="46"/>
        <v>416</v>
      </c>
      <c r="F312" s="104">
        <f t="shared" si="47"/>
        <v>-0.69793147547803158</v>
      </c>
      <c r="G312" s="52">
        <v>42874.177536776624</v>
      </c>
      <c r="H312" s="11">
        <v>-0.501524717291991</v>
      </c>
      <c r="I312" s="221">
        <v>-6.1886441311577896E-2</v>
      </c>
      <c r="J312" s="63">
        <f t="shared" si="48"/>
        <v>12</v>
      </c>
      <c r="K312" s="215">
        <f t="shared" si="49"/>
        <v>37</v>
      </c>
      <c r="L312" s="104">
        <f t="shared" si="50"/>
        <v>-0.27047223074194338</v>
      </c>
      <c r="M312" s="52">
        <v>42874.533502633101</v>
      </c>
      <c r="N312" s="8">
        <v>-0.48609412321332307</v>
      </c>
      <c r="O312" s="224">
        <v>-3.4034781178836709E-2</v>
      </c>
      <c r="P312" s="63">
        <f t="shared" si="51"/>
        <v>159</v>
      </c>
      <c r="Q312" s="215">
        <f t="shared" si="52"/>
        <v>764</v>
      </c>
      <c r="R312" s="104">
        <f t="shared" si="53"/>
        <v>-0.60779264928757304</v>
      </c>
      <c r="S312" s="52"/>
      <c r="T312" s="232"/>
      <c r="U312" s="232"/>
      <c r="V312" s="78"/>
      <c r="W312" s="216"/>
      <c r="X312" s="228"/>
    </row>
    <row r="313" spans="1:24">
      <c r="A313" s="66">
        <v>42874.346018836804</v>
      </c>
      <c r="B313" s="6">
        <v>-0.48737080961791823</v>
      </c>
      <c r="C313" s="219">
        <v>-4.5971206950011528E-2</v>
      </c>
      <c r="D313" s="63">
        <f t="shared" si="45"/>
        <v>542</v>
      </c>
      <c r="E313" s="215">
        <f t="shared" si="46"/>
        <v>913</v>
      </c>
      <c r="F313" s="104">
        <f t="shared" si="47"/>
        <v>-0.75409941681488479</v>
      </c>
      <c r="G313" s="52">
        <v>42874.177651938662</v>
      </c>
      <c r="H313" s="11">
        <v>-0.49104282370331453</v>
      </c>
      <c r="I313" s="221">
        <v>-1.8119546817270186E-2</v>
      </c>
      <c r="J313" s="63">
        <f t="shared" si="48"/>
        <v>86</v>
      </c>
      <c r="K313" s="215">
        <f t="shared" si="49"/>
        <v>332.5</v>
      </c>
      <c r="L313" s="104">
        <f t="shared" si="50"/>
        <v>-0.54593085882559378</v>
      </c>
      <c r="M313" s="52">
        <v>42874.533617795139</v>
      </c>
      <c r="N313" s="8">
        <v>-0.45963770471253962</v>
      </c>
      <c r="O313" s="224">
        <v>-4.199239835961982E-2</v>
      </c>
      <c r="P313" s="63">
        <f t="shared" si="51"/>
        <v>405</v>
      </c>
      <c r="Q313" s="215">
        <f t="shared" si="52"/>
        <v>602</v>
      </c>
      <c r="R313" s="104">
        <f t="shared" si="53"/>
        <v>-0.74758119982673743</v>
      </c>
      <c r="S313" s="52"/>
      <c r="T313" s="232"/>
      <c r="U313" s="232"/>
      <c r="V313" s="78"/>
      <c r="W313" s="216"/>
      <c r="X313" s="228"/>
    </row>
    <row r="314" spans="1:24">
      <c r="A314" s="66">
        <v>42874.346133998843</v>
      </c>
      <c r="B314" s="6">
        <v>-0.49241798916573931</v>
      </c>
      <c r="C314" s="219">
        <v>-6.5865249901969444E-2</v>
      </c>
      <c r="D314" s="63">
        <f t="shared" si="45"/>
        <v>423</v>
      </c>
      <c r="E314" s="215">
        <f t="shared" si="46"/>
        <v>164.5</v>
      </c>
      <c r="F314" s="104">
        <f t="shared" si="47"/>
        <v>-0.79396954012468479</v>
      </c>
      <c r="G314" s="52">
        <v>42874.1777671007</v>
      </c>
      <c r="H314" s="11">
        <v>-0.48728608142466684</v>
      </c>
      <c r="I314" s="221">
        <v>4.1562582038603732E-2</v>
      </c>
      <c r="J314" s="63">
        <f t="shared" si="48"/>
        <v>113</v>
      </c>
      <c r="K314" s="215">
        <f t="shared" si="49"/>
        <v>413</v>
      </c>
      <c r="L314" s="104">
        <f t="shared" si="50"/>
        <v>-0.52517584992094024</v>
      </c>
      <c r="M314" s="52">
        <v>42874.533732957178</v>
      </c>
      <c r="N314" s="8">
        <v>-0.45769023381836527</v>
      </c>
      <c r="O314" s="224">
        <v>-1.016192963648708E-2</v>
      </c>
      <c r="P314" s="63">
        <f t="shared" si="51"/>
        <v>429</v>
      </c>
      <c r="Q314" s="215">
        <f t="shared" si="52"/>
        <v>1001.5</v>
      </c>
      <c r="R314" s="104">
        <f t="shared" si="53"/>
        <v>-0.9620609158013298</v>
      </c>
      <c r="S314" s="52"/>
      <c r="T314" s="232"/>
      <c r="U314" s="232"/>
      <c r="V314" s="78"/>
      <c r="W314" s="216"/>
      <c r="X314" s="228"/>
    </row>
    <row r="315" spans="1:24">
      <c r="A315" s="66">
        <v>42874.346249160881</v>
      </c>
      <c r="B315" s="6">
        <v>-0.49974353435053886</v>
      </c>
      <c r="C315" s="219">
        <v>-5.3928824130794632E-2</v>
      </c>
      <c r="D315" s="63">
        <f t="shared" si="45"/>
        <v>242</v>
      </c>
      <c r="E315" s="215">
        <f t="shared" si="46"/>
        <v>575.5</v>
      </c>
      <c r="F315" s="104">
        <f t="shared" si="47"/>
        <v>0.24817458069100234</v>
      </c>
      <c r="G315" s="52">
        <v>42874.177882262738</v>
      </c>
      <c r="H315" s="11">
        <v>-0.4763297283308256</v>
      </c>
      <c r="I315" s="221">
        <v>-4.9950015540403084E-2</v>
      </c>
      <c r="J315" s="63">
        <f t="shared" si="48"/>
        <v>204</v>
      </c>
      <c r="K315" s="215">
        <f t="shared" si="49"/>
        <v>143</v>
      </c>
      <c r="L315" s="104">
        <f t="shared" si="50"/>
        <v>-0.18185623093800368</v>
      </c>
      <c r="M315" s="52">
        <v>42874.533848119216</v>
      </c>
      <c r="N315" s="8">
        <v>-0.45174073700550121</v>
      </c>
      <c r="O315" s="224">
        <v>-4.5971206950011528E-2</v>
      </c>
      <c r="P315" s="63">
        <f t="shared" si="51"/>
        <v>468</v>
      </c>
      <c r="Q315" s="215">
        <f t="shared" si="52"/>
        <v>478.5</v>
      </c>
      <c r="R315" s="104">
        <f t="shared" si="53"/>
        <v>-0.79779692158545445</v>
      </c>
      <c r="S315" s="52"/>
      <c r="T315" s="232"/>
      <c r="U315" s="232"/>
      <c r="V315" s="78"/>
      <c r="W315" s="216"/>
      <c r="X315" s="228"/>
    </row>
    <row r="316" spans="1:24">
      <c r="A316" s="66">
        <v>42874.346364322919</v>
      </c>
      <c r="B316" s="6">
        <v>-0.4056073348703757</v>
      </c>
      <c r="C316" s="219">
        <v>-5.3928824130794632E-2</v>
      </c>
      <c r="D316" s="63">
        <f t="shared" si="45"/>
        <v>1367</v>
      </c>
      <c r="E316" s="215">
        <f t="shared" si="46"/>
        <v>575.5</v>
      </c>
      <c r="F316" s="104">
        <f t="shared" si="47"/>
        <v>0.18547014480131799</v>
      </c>
      <c r="G316" s="52">
        <v>42874.177997424762</v>
      </c>
      <c r="H316" s="11">
        <v>-0.49778336895405573</v>
      </c>
      <c r="I316" s="221">
        <v>-4.5971206950011528E-2</v>
      </c>
      <c r="J316" s="63">
        <f t="shared" si="48"/>
        <v>33</v>
      </c>
      <c r="K316" s="215">
        <f t="shared" si="49"/>
        <v>175</v>
      </c>
      <c r="L316" s="104">
        <f t="shared" si="50"/>
        <v>0.35478795523560541</v>
      </c>
      <c r="M316" s="52">
        <v>42874.533963281254</v>
      </c>
      <c r="N316" s="8">
        <v>-0.4714913329338577</v>
      </c>
      <c r="O316" s="224">
        <v>-3.8013589769228265E-2</v>
      </c>
      <c r="P316" s="63">
        <f t="shared" si="51"/>
        <v>304</v>
      </c>
      <c r="Q316" s="215">
        <f t="shared" si="52"/>
        <v>697.5</v>
      </c>
      <c r="R316" s="104">
        <f t="shared" si="53"/>
        <v>0.20245514788730962</v>
      </c>
      <c r="S316" s="52"/>
      <c r="T316" s="232"/>
      <c r="U316" s="232"/>
      <c r="V316" s="78"/>
      <c r="W316" s="216"/>
      <c r="X316" s="228"/>
    </row>
    <row r="317" spans="1:24">
      <c r="A317" s="66">
        <v>42874.346479484957</v>
      </c>
      <c r="B317" s="6">
        <v>-0.34221418362422529</v>
      </c>
      <c r="C317" s="219">
        <v>-6.1886441311577896E-2</v>
      </c>
      <c r="D317" s="63">
        <f t="shared" si="45"/>
        <v>1495</v>
      </c>
      <c r="E317" s="215">
        <f t="shared" si="46"/>
        <v>266.5</v>
      </c>
      <c r="F317" s="104">
        <f t="shared" si="47"/>
        <v>0.18138325209166664</v>
      </c>
      <c r="G317" s="52">
        <v>42874.1781125868</v>
      </c>
      <c r="H317" s="11">
        <v>-0.50069488170716081</v>
      </c>
      <c r="I317" s="221">
        <v>-5.790763272118634E-2</v>
      </c>
      <c r="J317" s="63">
        <f t="shared" si="48"/>
        <v>14</v>
      </c>
      <c r="K317" s="215">
        <f t="shared" si="49"/>
        <v>64.5</v>
      </c>
      <c r="L317" s="104">
        <f t="shared" si="50"/>
        <v>0.50282806997900598</v>
      </c>
      <c r="M317" s="52">
        <v>42874.534078443292</v>
      </c>
      <c r="N317" s="8">
        <v>-0.42311991315776704</v>
      </c>
      <c r="O317" s="224">
        <v>-4.5971206950011528E-2</v>
      </c>
      <c r="P317" s="63">
        <f t="shared" si="51"/>
        <v>651</v>
      </c>
      <c r="Q317" s="215">
        <f t="shared" si="52"/>
        <v>478.5</v>
      </c>
      <c r="R317" s="104">
        <f t="shared" si="53"/>
        <v>-0.35235950194182597</v>
      </c>
      <c r="S317" s="52"/>
      <c r="T317" s="232"/>
      <c r="U317" s="232"/>
      <c r="V317" s="78"/>
      <c r="W317" s="216"/>
      <c r="X317" s="228"/>
    </row>
    <row r="318" spans="1:24">
      <c r="A318" s="66">
        <v>42874.346594646995</v>
      </c>
      <c r="B318" s="6">
        <v>-0.46920689940674315</v>
      </c>
      <c r="C318" s="219">
        <v>-6.1886441311577896E-2</v>
      </c>
      <c r="D318" s="63">
        <f t="shared" si="45"/>
        <v>892</v>
      </c>
      <c r="E318" s="215">
        <f t="shared" si="46"/>
        <v>266.5</v>
      </c>
      <c r="F318" s="104">
        <f t="shared" si="47"/>
        <v>0.13574451289601625</v>
      </c>
      <c r="G318" s="52">
        <v>42874.178227748838</v>
      </c>
      <c r="H318" s="11">
        <v>-0.50014688779312511</v>
      </c>
      <c r="I318" s="221">
        <v>-5.790763272118634E-2</v>
      </c>
      <c r="J318" s="63">
        <f t="shared" si="48"/>
        <v>18</v>
      </c>
      <c r="K318" s="215">
        <f t="shared" si="49"/>
        <v>64.5</v>
      </c>
      <c r="L318" s="104">
        <f t="shared" si="50"/>
        <v>9.1487926237732414E-2</v>
      </c>
      <c r="M318" s="52">
        <v>42874.53419360533</v>
      </c>
      <c r="N318" s="8">
        <v>-0.46692323238793759</v>
      </c>
      <c r="O318" s="224">
        <v>-4.199239835961982E-2</v>
      </c>
      <c r="P318" s="63">
        <f t="shared" si="51"/>
        <v>350</v>
      </c>
      <c r="Q318" s="215">
        <f t="shared" si="52"/>
        <v>602</v>
      </c>
      <c r="R318" s="104">
        <f t="shared" si="53"/>
        <v>-0.36320782857680711</v>
      </c>
      <c r="S318" s="52"/>
      <c r="T318" s="232"/>
      <c r="U318" s="232"/>
      <c r="V318" s="78"/>
      <c r="W318" s="216"/>
      <c r="X318" s="228"/>
    </row>
    <row r="319" spans="1:24">
      <c r="A319" s="66">
        <v>42874.346709809033</v>
      </c>
      <c r="B319" s="6">
        <v>-0.32404726871076028</v>
      </c>
      <c r="C319" s="219">
        <v>-6.1831210460955273E-3</v>
      </c>
      <c r="D319" s="63">
        <f t="shared" si="45"/>
        <v>1523</v>
      </c>
      <c r="E319" s="215">
        <f t="shared" si="46"/>
        <v>1670</v>
      </c>
      <c r="F319" s="104">
        <f t="shared" si="47"/>
        <v>-3.7362997228553824E-2</v>
      </c>
      <c r="G319" s="52">
        <v>42874.178342910876</v>
      </c>
      <c r="H319" s="11">
        <v>-0.49870792864437885</v>
      </c>
      <c r="I319" s="221">
        <v>-6.1886441311577896E-2</v>
      </c>
      <c r="J319" s="63">
        <f t="shared" si="48"/>
        <v>27</v>
      </c>
      <c r="K319" s="215">
        <f t="shared" si="49"/>
        <v>37</v>
      </c>
      <c r="L319" s="104">
        <f t="shared" si="50"/>
        <v>0.3447133958549245</v>
      </c>
      <c r="M319" s="52">
        <v>42874.534308767368</v>
      </c>
      <c r="N319" s="8">
        <v>-0.46823802240379259</v>
      </c>
      <c r="O319" s="224">
        <v>-4.199239835961982E-2</v>
      </c>
      <c r="P319" s="63">
        <f t="shared" si="51"/>
        <v>331</v>
      </c>
      <c r="Q319" s="215">
        <f t="shared" si="52"/>
        <v>602</v>
      </c>
      <c r="R319" s="104">
        <f t="shared" si="53"/>
        <v>0.14711533964789858</v>
      </c>
      <c r="S319" s="52"/>
      <c r="T319" s="232"/>
      <c r="U319" s="232"/>
      <c r="V319" s="78"/>
      <c r="W319" s="216"/>
      <c r="X319" s="228"/>
    </row>
    <row r="320" spans="1:24">
      <c r="A320" s="66">
        <v>42874.346824971071</v>
      </c>
      <c r="B320" s="6">
        <v>-0.48278057867994778</v>
      </c>
      <c r="C320" s="219">
        <v>-6.5865249901969444E-2</v>
      </c>
      <c r="D320" s="63">
        <f t="shared" si="45"/>
        <v>647</v>
      </c>
      <c r="E320" s="215">
        <f t="shared" si="46"/>
        <v>164.5</v>
      </c>
      <c r="F320" s="104">
        <f t="shared" si="47"/>
        <v>-0.41111796492383673</v>
      </c>
      <c r="G320" s="52">
        <v>42874.178458072915</v>
      </c>
      <c r="H320" s="11">
        <v>-0.49029828434544476</v>
      </c>
      <c r="I320" s="221">
        <v>-4.199239835961982E-2</v>
      </c>
      <c r="J320" s="63">
        <f t="shared" si="48"/>
        <v>93</v>
      </c>
      <c r="K320" s="215">
        <f t="shared" si="49"/>
        <v>205</v>
      </c>
      <c r="L320" s="104">
        <f t="shared" si="50"/>
        <v>0.45402436777732397</v>
      </c>
      <c r="M320" s="52">
        <v>42874.534423929392</v>
      </c>
      <c r="N320" s="8">
        <v>-0.39483979138048969</v>
      </c>
      <c r="O320" s="224">
        <v>-2.6077163998053605E-2</v>
      </c>
      <c r="P320" s="63">
        <f t="shared" si="51"/>
        <v>806</v>
      </c>
      <c r="Q320" s="215">
        <f t="shared" si="52"/>
        <v>879.5</v>
      </c>
      <c r="R320" s="104">
        <f t="shared" si="53"/>
        <v>0.55525233627070525</v>
      </c>
      <c r="S320" s="52"/>
      <c r="T320" s="232"/>
      <c r="U320" s="232"/>
      <c r="V320" s="78"/>
      <c r="W320" s="216"/>
      <c r="X320" s="228"/>
    </row>
    <row r="321" spans="1:24">
      <c r="A321" s="66">
        <v>42874.346940133095</v>
      </c>
      <c r="B321" s="6">
        <v>-0.42871728670297859</v>
      </c>
      <c r="C321" s="219">
        <v>-6.1886441311577896E-2</v>
      </c>
      <c r="D321" s="63">
        <f t="shared" si="45"/>
        <v>1262</v>
      </c>
      <c r="E321" s="215">
        <f t="shared" si="46"/>
        <v>266.5</v>
      </c>
      <c r="F321" s="104">
        <f t="shared" si="47"/>
        <v>-0.55837543893249197</v>
      </c>
      <c r="G321" s="52">
        <v>42874.178573234953</v>
      </c>
      <c r="H321" s="11">
        <v>-0.48718180842277137</v>
      </c>
      <c r="I321" s="221">
        <v>-5.3928824130794632E-2</v>
      </c>
      <c r="J321" s="63">
        <f t="shared" si="48"/>
        <v>114</v>
      </c>
      <c r="K321" s="215">
        <f t="shared" si="49"/>
        <v>103.5</v>
      </c>
      <c r="L321" s="104">
        <f t="shared" si="50"/>
        <v>0.41853081719877133</v>
      </c>
      <c r="M321" s="52">
        <v>42874.53453909143</v>
      </c>
      <c r="N321" s="8">
        <v>-0.43527937949779444</v>
      </c>
      <c r="O321" s="224">
        <v>-2.6077163998053605E-2</v>
      </c>
      <c r="P321" s="63">
        <f t="shared" si="51"/>
        <v>578</v>
      </c>
      <c r="Q321" s="215">
        <f t="shared" si="52"/>
        <v>879.5</v>
      </c>
      <c r="R321" s="104">
        <f t="shared" si="53"/>
        <v>0.49610990453385739</v>
      </c>
      <c r="S321" s="52"/>
      <c r="T321" s="232"/>
      <c r="U321" s="232"/>
      <c r="V321" s="78"/>
      <c r="W321" s="216"/>
      <c r="X321" s="228"/>
    </row>
    <row r="322" spans="1:24">
      <c r="A322" s="66">
        <v>42874.347055295133</v>
      </c>
      <c r="B322" s="6">
        <v>-0.33655769219654613</v>
      </c>
      <c r="C322" s="219">
        <v>-3.0055972588445001E-2</v>
      </c>
      <c r="D322" s="63">
        <f t="shared" si="45"/>
        <v>1503</v>
      </c>
      <c r="E322" s="215">
        <f t="shared" si="46"/>
        <v>1433.5</v>
      </c>
      <c r="F322" s="104">
        <f t="shared" si="47"/>
        <v>-8.949033321680322E-2</v>
      </c>
      <c r="G322" s="52">
        <v>42874.178688396991</v>
      </c>
      <c r="H322" s="11">
        <v>-0.49722226415755094</v>
      </c>
      <c r="I322" s="221">
        <v>-2.2098355407661897E-2</v>
      </c>
      <c r="J322" s="63">
        <f t="shared" si="48"/>
        <v>42</v>
      </c>
      <c r="K322" s="215">
        <f t="shared" si="49"/>
        <v>316.5</v>
      </c>
      <c r="L322" s="104">
        <f t="shared" si="50"/>
        <v>0.16088454744377445</v>
      </c>
      <c r="M322" s="52">
        <v>42874.534654253468</v>
      </c>
      <c r="N322" s="8">
        <v>-0.41537004353579193</v>
      </c>
      <c r="O322" s="224">
        <v>-1.016192963648708E-2</v>
      </c>
      <c r="P322" s="63">
        <f t="shared" si="51"/>
        <v>703</v>
      </c>
      <c r="Q322" s="215">
        <f t="shared" si="52"/>
        <v>1001.5</v>
      </c>
      <c r="R322" s="104">
        <f t="shared" si="53"/>
        <v>0.66841379231230713</v>
      </c>
      <c r="S322" s="52"/>
      <c r="T322" s="232"/>
      <c r="U322" s="232"/>
      <c r="V322" s="78"/>
      <c r="W322" s="216"/>
      <c r="X322" s="228"/>
    </row>
    <row r="323" spans="1:24">
      <c r="A323" s="66">
        <v>42874.347170457171</v>
      </c>
      <c r="B323" s="6">
        <v>-4.8872210165173686E-2</v>
      </c>
      <c r="C323" s="219">
        <v>-6.5865249901969444E-2</v>
      </c>
      <c r="D323" s="63">
        <f t="shared" si="45"/>
        <v>1673</v>
      </c>
      <c r="E323" s="215">
        <f t="shared" si="46"/>
        <v>164.5</v>
      </c>
      <c r="F323" s="104">
        <f t="shared" si="47"/>
        <v>-0.38442655020968136</v>
      </c>
      <c r="G323" s="52">
        <v>42874.178803559029</v>
      </c>
      <c r="H323" s="11">
        <v>-0.45920707086091528</v>
      </c>
      <c r="I323" s="221">
        <v>-6.9844058492361152E-2</v>
      </c>
      <c r="J323" s="63">
        <f t="shared" si="48"/>
        <v>286</v>
      </c>
      <c r="K323" s="215">
        <f t="shared" si="49"/>
        <v>12.5</v>
      </c>
      <c r="L323" s="104">
        <f t="shared" si="50"/>
        <v>-0.26689685164634497</v>
      </c>
      <c r="M323" s="52">
        <v>42874.534769415506</v>
      </c>
      <c r="N323" s="8">
        <v>-0.40955198508767221</v>
      </c>
      <c r="O323" s="224">
        <v>-4.199239835961982E-2</v>
      </c>
      <c r="P323" s="63">
        <f t="shared" si="51"/>
        <v>735</v>
      </c>
      <c r="Q323" s="215">
        <f t="shared" si="52"/>
        <v>602</v>
      </c>
      <c r="R323" s="104">
        <f t="shared" si="53"/>
        <v>-0.25138901930987234</v>
      </c>
      <c r="S323" s="52"/>
      <c r="T323" s="232"/>
      <c r="U323" s="232"/>
      <c r="V323" s="78"/>
      <c r="W323" s="216"/>
      <c r="X323" s="228"/>
    </row>
    <row r="324" spans="1:24">
      <c r="A324" s="66">
        <v>42874.347285619209</v>
      </c>
      <c r="B324" s="6">
        <v>0.13463873497093773</v>
      </c>
      <c r="C324" s="219">
        <v>-3.8013589769228265E-2</v>
      </c>
      <c r="D324" s="63">
        <f t="shared" si="45"/>
        <v>1719</v>
      </c>
      <c r="E324" s="215">
        <f t="shared" si="46"/>
        <v>1226.5</v>
      </c>
      <c r="F324" s="104">
        <f t="shared" si="47"/>
        <v>-0.14286958515897358</v>
      </c>
      <c r="G324" s="52">
        <v>42874.178918721067</v>
      </c>
      <c r="H324" s="11">
        <v>-0.48798218364783946</v>
      </c>
      <c r="I324" s="221">
        <v>-6.1831210460955273E-3</v>
      </c>
      <c r="J324" s="63">
        <f t="shared" si="48"/>
        <v>110</v>
      </c>
      <c r="K324" s="215">
        <f t="shared" si="49"/>
        <v>366.5</v>
      </c>
      <c r="L324" s="104">
        <f t="shared" si="50"/>
        <v>5.3622953271488118E-2</v>
      </c>
      <c r="M324" s="52">
        <v>42874.534884577544</v>
      </c>
      <c r="N324" s="8">
        <v>-0.41766426405949808</v>
      </c>
      <c r="O324" s="224">
        <v>-5.3928824130794632E-2</v>
      </c>
      <c r="P324" s="63">
        <f t="shared" si="51"/>
        <v>691</v>
      </c>
      <c r="Q324" s="215">
        <f t="shared" si="52"/>
        <v>215</v>
      </c>
      <c r="R324" s="104">
        <f t="shared" si="53"/>
        <v>-0.55983208064197953</v>
      </c>
      <c r="S324" s="52"/>
      <c r="T324" s="232"/>
      <c r="U324" s="232"/>
      <c r="V324" s="78"/>
      <c r="W324" s="216"/>
      <c r="X324" s="228"/>
    </row>
    <row r="325" spans="1:24">
      <c r="A325" s="66">
        <v>42874.347400781247</v>
      </c>
      <c r="B325" s="6">
        <v>0.12358532009905009</v>
      </c>
      <c r="C325" s="219">
        <v>-3.0055972588445001E-2</v>
      </c>
      <c r="D325" s="63">
        <f t="shared" si="45"/>
        <v>1718</v>
      </c>
      <c r="E325" s="215">
        <f t="shared" si="46"/>
        <v>1433.5</v>
      </c>
      <c r="F325" s="104">
        <f t="shared" si="47"/>
        <v>-0.8468862823052874</v>
      </c>
      <c r="G325" s="52">
        <v>42874.179033883105</v>
      </c>
      <c r="H325" s="11">
        <v>-0.46074273468544996</v>
      </c>
      <c r="I325" s="221">
        <v>-5.3928824130794632E-2</v>
      </c>
      <c r="J325" s="63">
        <f t="shared" si="48"/>
        <v>281</v>
      </c>
      <c r="K325" s="215">
        <f t="shared" si="49"/>
        <v>103.5</v>
      </c>
      <c r="L325" s="104">
        <f t="shared" si="50"/>
        <v>-6.4263880379433411E-2</v>
      </c>
      <c r="M325" s="52">
        <v>42874.534999739582</v>
      </c>
      <c r="N325" s="8">
        <v>-0.40290833383938385</v>
      </c>
      <c r="O325" s="224">
        <v>-3.4034781178836709E-2</v>
      </c>
      <c r="P325" s="63">
        <f t="shared" si="51"/>
        <v>771</v>
      </c>
      <c r="Q325" s="215">
        <f t="shared" si="52"/>
        <v>764</v>
      </c>
      <c r="R325" s="104">
        <f t="shared" si="53"/>
        <v>-0.43499493787087196</v>
      </c>
      <c r="S325" s="52"/>
      <c r="T325" s="232"/>
      <c r="U325" s="232"/>
      <c r="V325" s="78"/>
      <c r="W325" s="216"/>
      <c r="X325" s="228"/>
    </row>
    <row r="326" spans="1:24">
      <c r="A326" s="66">
        <v>42874.347515943286</v>
      </c>
      <c r="B326" s="6">
        <v>0.67776082305039498</v>
      </c>
      <c r="C326" s="219">
        <v>-7.7801675673144263E-2</v>
      </c>
      <c r="D326" s="63">
        <f t="shared" si="45"/>
        <v>1790</v>
      </c>
      <c r="E326" s="215">
        <f t="shared" si="46"/>
        <v>24.5</v>
      </c>
      <c r="F326" s="104">
        <f t="shared" si="47"/>
        <v>-0.46571434626867131</v>
      </c>
      <c r="G326" s="52">
        <v>42874.179149045143</v>
      </c>
      <c r="H326" s="11">
        <v>-0.4920109084842631</v>
      </c>
      <c r="I326" s="221">
        <v>-2.6077163998053605E-2</v>
      </c>
      <c r="J326" s="63">
        <f t="shared" si="48"/>
        <v>81</v>
      </c>
      <c r="K326" s="215">
        <f t="shared" si="49"/>
        <v>302.5</v>
      </c>
      <c r="L326" s="104">
        <f t="shared" si="50"/>
        <v>0.25919193844433558</v>
      </c>
      <c r="M326" s="52">
        <v>42874.535114901621</v>
      </c>
      <c r="N326" s="8">
        <v>-0.44675586913229387</v>
      </c>
      <c r="O326" s="224">
        <v>-4.9950015540403084E-2</v>
      </c>
      <c r="P326" s="63">
        <f t="shared" si="51"/>
        <v>507</v>
      </c>
      <c r="Q326" s="215">
        <f t="shared" si="52"/>
        <v>342</v>
      </c>
      <c r="R326" s="104">
        <f t="shared" si="53"/>
        <v>-0.7312077860420656</v>
      </c>
      <c r="S326" s="52"/>
      <c r="T326" s="232"/>
      <c r="U326" s="232"/>
      <c r="V326" s="78"/>
      <c r="W326" s="216"/>
      <c r="X326" s="228"/>
    </row>
    <row r="327" spans="1:24">
      <c r="A327" s="66">
        <v>42874.347631105324</v>
      </c>
      <c r="B327" s="6">
        <v>0.38841657074155911</v>
      </c>
      <c r="C327" s="219">
        <v>-5.790763272118634E-2</v>
      </c>
      <c r="D327" s="63">
        <f t="shared" si="45"/>
        <v>1763</v>
      </c>
      <c r="E327" s="215">
        <f t="shared" si="46"/>
        <v>416</v>
      </c>
      <c r="F327" s="104">
        <f t="shared" si="47"/>
        <v>-0.76913643942997412</v>
      </c>
      <c r="G327" s="52">
        <v>42874.179264207181</v>
      </c>
      <c r="H327" s="11">
        <v>-0.48326190693616555</v>
      </c>
      <c r="I327" s="221">
        <v>1.7744961346877349E-3</v>
      </c>
      <c r="J327" s="63">
        <f t="shared" si="48"/>
        <v>150</v>
      </c>
      <c r="K327" s="215">
        <f t="shared" si="49"/>
        <v>381.5</v>
      </c>
      <c r="L327" s="104">
        <f t="shared" si="50"/>
        <v>-0.18906843436530468</v>
      </c>
      <c r="M327" s="52">
        <v>42874.535230063659</v>
      </c>
      <c r="N327" s="8">
        <v>-0.42477576700341985</v>
      </c>
      <c r="O327" s="224">
        <v>-3.0055972588445001E-2</v>
      </c>
      <c r="P327" s="63">
        <f t="shared" si="51"/>
        <v>645</v>
      </c>
      <c r="Q327" s="215">
        <f t="shared" si="52"/>
        <v>823.5</v>
      </c>
      <c r="R327" s="104">
        <f t="shared" si="53"/>
        <v>-0.69055907894771162</v>
      </c>
      <c r="S327" s="52"/>
      <c r="T327" s="232"/>
      <c r="U327" s="232"/>
      <c r="V327" s="78"/>
      <c r="W327" s="216"/>
      <c r="X327" s="228"/>
    </row>
    <row r="328" spans="1:24">
      <c r="A328" s="66">
        <v>42874.347746267362</v>
      </c>
      <c r="B328" s="6">
        <v>0.1379283606401038</v>
      </c>
      <c r="C328" s="219">
        <v>-5.790763272118634E-2</v>
      </c>
      <c r="D328" s="63">
        <f t="shared" si="45"/>
        <v>1721</v>
      </c>
      <c r="E328" s="215">
        <f t="shared" si="46"/>
        <v>416</v>
      </c>
      <c r="F328" s="104">
        <f t="shared" si="47"/>
        <v>-0.79026818452034353</v>
      </c>
      <c r="G328" s="52">
        <v>42874.17937936922</v>
      </c>
      <c r="H328" s="11">
        <v>-0.48127629011300482</v>
      </c>
      <c r="I328" s="221">
        <v>-5.3928824130794632E-2</v>
      </c>
      <c r="J328" s="63">
        <f t="shared" si="48"/>
        <v>166</v>
      </c>
      <c r="K328" s="215">
        <f t="shared" si="49"/>
        <v>103.5</v>
      </c>
      <c r="L328" s="104">
        <f t="shared" si="50"/>
        <v>0.88296054850795225</v>
      </c>
      <c r="M328" s="52">
        <v>42874.535345225697</v>
      </c>
      <c r="N328" s="8">
        <v>-0.44232997246431605</v>
      </c>
      <c r="O328" s="224">
        <v>-5.3928824130794632E-2</v>
      </c>
      <c r="P328" s="63">
        <f t="shared" si="51"/>
        <v>532</v>
      </c>
      <c r="Q328" s="215">
        <f t="shared" si="52"/>
        <v>215</v>
      </c>
      <c r="R328" s="104">
        <f t="shared" si="53"/>
        <v>-0.97612210043907943</v>
      </c>
      <c r="S328" s="52"/>
      <c r="T328" s="232"/>
      <c r="U328" s="232"/>
      <c r="V328" s="78"/>
      <c r="W328" s="216"/>
      <c r="X328" s="228"/>
    </row>
    <row r="329" spans="1:24">
      <c r="A329" s="66">
        <v>42874.3478614294</v>
      </c>
      <c r="B329" s="6">
        <v>-0.33314523851605166</v>
      </c>
      <c r="C329" s="219">
        <v>-4.9950015540403084E-2</v>
      </c>
      <c r="D329" s="63">
        <f t="shared" si="45"/>
        <v>1509</v>
      </c>
      <c r="E329" s="215">
        <f t="shared" si="46"/>
        <v>739</v>
      </c>
      <c r="F329" s="104">
        <f t="shared" si="47"/>
        <v>-0.71998981257597083</v>
      </c>
      <c r="G329" s="52">
        <v>42874.179494531243</v>
      </c>
      <c r="H329" s="11">
        <v>-0.46785338709967189</v>
      </c>
      <c r="I329" s="221">
        <v>-6.9844058492361152E-2</v>
      </c>
      <c r="J329" s="63">
        <f t="shared" si="48"/>
        <v>255</v>
      </c>
      <c r="K329" s="215">
        <f t="shared" si="49"/>
        <v>12.5</v>
      </c>
      <c r="L329" s="104">
        <f t="shared" si="50"/>
        <v>0.66423401747356425</v>
      </c>
      <c r="M329" s="52">
        <v>42874.535460387735</v>
      </c>
      <c r="N329" s="8">
        <v>-0.44695761483397484</v>
      </c>
      <c r="O329" s="224">
        <v>-4.5971206950011528E-2</v>
      </c>
      <c r="P329" s="63">
        <f t="shared" si="51"/>
        <v>505</v>
      </c>
      <c r="Q329" s="215">
        <f t="shared" si="52"/>
        <v>478.5</v>
      </c>
      <c r="R329" s="104">
        <f t="shared" si="53"/>
        <v>-0.80129004580722041</v>
      </c>
      <c r="S329" s="52"/>
      <c r="T329" s="232"/>
      <c r="U329" s="232"/>
      <c r="V329" s="78"/>
      <c r="W329" s="216"/>
      <c r="X329" s="228"/>
    </row>
    <row r="330" spans="1:24">
      <c r="A330" s="66">
        <v>42874.347976591438</v>
      </c>
      <c r="B330" s="6">
        <v>-0.46346418550195762</v>
      </c>
      <c r="C330" s="219">
        <v>-6.1886441311577896E-2</v>
      </c>
      <c r="D330" s="63">
        <f t="shared" si="45"/>
        <v>971</v>
      </c>
      <c r="E330" s="215">
        <f t="shared" si="46"/>
        <v>266.5</v>
      </c>
      <c r="F330" s="104">
        <f t="shared" si="47"/>
        <v>0.22841242661860187</v>
      </c>
      <c r="G330" s="52">
        <v>42874.179609693281</v>
      </c>
      <c r="H330" s="11">
        <v>-0.47441954160760019</v>
      </c>
      <c r="I330" s="221">
        <v>-4.199239835961982E-2</v>
      </c>
      <c r="J330" s="63">
        <f t="shared" si="48"/>
        <v>217</v>
      </c>
      <c r="K330" s="215">
        <f t="shared" si="49"/>
        <v>205</v>
      </c>
      <c r="L330" s="104">
        <f t="shared" si="50"/>
        <v>0.6003942795651751</v>
      </c>
      <c r="M330" s="52">
        <v>42874.535575549773</v>
      </c>
      <c r="N330" s="8">
        <v>-0.45064107235786688</v>
      </c>
      <c r="O330" s="224">
        <v>-4.5971206950011528E-2</v>
      </c>
      <c r="P330" s="63">
        <f t="shared" si="51"/>
        <v>479</v>
      </c>
      <c r="Q330" s="215">
        <f t="shared" si="52"/>
        <v>478.5</v>
      </c>
      <c r="R330" s="104">
        <f t="shared" si="53"/>
        <v>-0.83336936175495768</v>
      </c>
      <c r="S330" s="52"/>
      <c r="T330" s="232"/>
      <c r="U330" s="232"/>
      <c r="V330" s="78"/>
      <c r="W330" s="216"/>
      <c r="X330" s="228"/>
    </row>
    <row r="331" spans="1:24">
      <c r="A331" s="66">
        <v>42874.348091753476</v>
      </c>
      <c r="B331" s="6">
        <v>-0.43400841438524956</v>
      </c>
      <c r="C331" s="219">
        <v>-7.7801675673144263E-2</v>
      </c>
      <c r="D331" s="63">
        <f t="shared" si="45"/>
        <v>1237</v>
      </c>
      <c r="E331" s="215">
        <f t="shared" si="46"/>
        <v>24.5</v>
      </c>
      <c r="F331" s="104">
        <f t="shared" si="47"/>
        <v>0.47646022639207647</v>
      </c>
      <c r="G331" s="52">
        <v>42874.179724855319</v>
      </c>
      <c r="H331" s="11">
        <v>-0.48281244789857519</v>
      </c>
      <c r="I331" s="221">
        <v>-5.3928824130794632E-2</v>
      </c>
      <c r="J331" s="63">
        <f t="shared" si="48"/>
        <v>154</v>
      </c>
      <c r="K331" s="215">
        <f t="shared" si="49"/>
        <v>103.5</v>
      </c>
      <c r="L331" s="104">
        <f t="shared" si="50"/>
        <v>0.63729643588354878</v>
      </c>
      <c r="M331" s="52">
        <v>42874.535690711811</v>
      </c>
      <c r="N331" s="8">
        <v>-0.46963909467712767</v>
      </c>
      <c r="O331" s="224">
        <v>-4.5971206950011528E-2</v>
      </c>
      <c r="P331" s="63">
        <f t="shared" si="51"/>
        <v>322</v>
      </c>
      <c r="Q331" s="215">
        <f t="shared" si="52"/>
        <v>478.5</v>
      </c>
      <c r="R331" s="104">
        <f t="shared" si="53"/>
        <v>-0.82216516569353437</v>
      </c>
      <c r="S331" s="52"/>
      <c r="T331" s="232"/>
      <c r="U331" s="232"/>
      <c r="V331" s="78"/>
      <c r="W331" s="216"/>
      <c r="X331" s="228"/>
    </row>
    <row r="332" spans="1:24">
      <c r="A332" s="66">
        <v>42874.348206915514</v>
      </c>
      <c r="B332" s="6">
        <v>-0.43747561155180381</v>
      </c>
      <c r="C332" s="219">
        <v>-6.5865249901969444E-2</v>
      </c>
      <c r="D332" s="63">
        <f t="shared" si="45"/>
        <v>1219</v>
      </c>
      <c r="E332" s="215">
        <f t="shared" si="46"/>
        <v>164.5</v>
      </c>
      <c r="F332" s="104">
        <f t="shared" si="47"/>
        <v>0.3877534708663023</v>
      </c>
      <c r="G332" s="52">
        <v>42874.179840017357</v>
      </c>
      <c r="H332" s="11">
        <v>-0.49748370230053596</v>
      </c>
      <c r="I332" s="221">
        <v>0.10522351948486937</v>
      </c>
      <c r="J332" s="63">
        <f t="shared" si="48"/>
        <v>38</v>
      </c>
      <c r="K332" s="215">
        <f t="shared" si="49"/>
        <v>428.5</v>
      </c>
      <c r="L332" s="104">
        <f t="shared" si="50"/>
        <v>0.55561082141642049</v>
      </c>
      <c r="M332" s="52">
        <v>42874.535805873849</v>
      </c>
      <c r="N332" s="8">
        <v>-0.47580623116062232</v>
      </c>
      <c r="O332" s="224">
        <v>-5.790763272118634E-2</v>
      </c>
      <c r="P332" s="63">
        <f t="shared" si="51"/>
        <v>267</v>
      </c>
      <c r="Q332" s="215">
        <f t="shared" si="52"/>
        <v>106.5</v>
      </c>
      <c r="R332" s="104">
        <f t="shared" si="53"/>
        <v>-0.84017708378823219</v>
      </c>
      <c r="S332" s="52"/>
      <c r="T332" s="232"/>
      <c r="U332" s="232"/>
      <c r="V332" s="78"/>
      <c r="W332" s="216"/>
      <c r="X332" s="228"/>
    </row>
    <row r="333" spans="1:24">
      <c r="A333" s="66">
        <v>42874.348322077552</v>
      </c>
      <c r="B333" s="6">
        <v>-0.42136442979061378</v>
      </c>
      <c r="C333" s="219">
        <v>-6.1886441311577896E-2</v>
      </c>
      <c r="D333" s="63">
        <f t="shared" si="45"/>
        <v>1304</v>
      </c>
      <c r="E333" s="215">
        <f t="shared" si="46"/>
        <v>266.5</v>
      </c>
      <c r="F333" s="104">
        <f t="shared" si="47"/>
        <v>0.18500198425889916</v>
      </c>
      <c r="G333" s="52">
        <v>42874.179955179396</v>
      </c>
      <c r="H333" s="11">
        <v>-0.49637119278321917</v>
      </c>
      <c r="I333" s="221">
        <v>-4.9950015540403084E-2</v>
      </c>
      <c r="J333" s="63">
        <f t="shared" si="48"/>
        <v>48</v>
      </c>
      <c r="K333" s="215">
        <f t="shared" si="49"/>
        <v>143</v>
      </c>
      <c r="L333" s="104">
        <f t="shared" si="50"/>
        <v>0.83488394799995491</v>
      </c>
      <c r="M333" s="52">
        <v>42874.535921035873</v>
      </c>
      <c r="N333" s="8">
        <v>-0.4318713064588508</v>
      </c>
      <c r="O333" s="224">
        <v>-4.199239835961982E-2</v>
      </c>
      <c r="P333" s="63">
        <f t="shared" si="51"/>
        <v>597</v>
      </c>
      <c r="Q333" s="215">
        <f t="shared" si="52"/>
        <v>602</v>
      </c>
      <c r="R333" s="104">
        <f t="shared" si="53"/>
        <v>-0.89931839912235223</v>
      </c>
      <c r="S333" s="52"/>
      <c r="T333" s="232"/>
      <c r="U333" s="232"/>
      <c r="V333" s="78"/>
      <c r="W333" s="216"/>
      <c r="X333" s="228"/>
    </row>
    <row r="334" spans="1:24">
      <c r="A334" s="66">
        <v>42874.348437239583</v>
      </c>
      <c r="B334" s="6">
        <v>-0.45879687643912492</v>
      </c>
      <c r="C334" s="219">
        <v>-3.4034781178836709E-2</v>
      </c>
      <c r="D334" s="63">
        <f t="shared" si="45"/>
        <v>1028</v>
      </c>
      <c r="E334" s="215">
        <f t="shared" si="46"/>
        <v>1345.5</v>
      </c>
      <c r="F334" s="104">
        <f t="shared" si="47"/>
        <v>0.39155264631903602</v>
      </c>
      <c r="G334" s="52">
        <v>42874.180070341434</v>
      </c>
      <c r="H334" s="11">
        <v>-0.49580481351711342</v>
      </c>
      <c r="I334" s="221">
        <v>-6.9844058492361152E-2</v>
      </c>
      <c r="J334" s="63">
        <f t="shared" si="48"/>
        <v>54</v>
      </c>
      <c r="K334" s="215">
        <f t="shared" si="49"/>
        <v>12.5</v>
      </c>
      <c r="L334" s="104">
        <f t="shared" si="50"/>
        <v>0.6759245587462468</v>
      </c>
      <c r="M334" s="52">
        <v>42874.536036197911</v>
      </c>
      <c r="N334" s="8">
        <v>-0.47084921543704267</v>
      </c>
      <c r="O334" s="224">
        <v>-5.3928824130794632E-2</v>
      </c>
      <c r="P334" s="63">
        <f t="shared" si="51"/>
        <v>311</v>
      </c>
      <c r="Q334" s="215">
        <f t="shared" si="52"/>
        <v>215</v>
      </c>
      <c r="R334" s="104">
        <f t="shared" si="53"/>
        <v>-0.53376583102862207</v>
      </c>
      <c r="S334" s="52"/>
      <c r="T334" s="232"/>
      <c r="U334" s="232"/>
      <c r="V334" s="78"/>
      <c r="W334" s="216"/>
      <c r="X334" s="228"/>
    </row>
    <row r="335" spans="1:24">
      <c r="A335" s="66">
        <v>42874.348552401614</v>
      </c>
      <c r="B335" s="6">
        <v>-0.45412892893461282</v>
      </c>
      <c r="C335" s="219">
        <v>-6.1886441311577896E-2</v>
      </c>
      <c r="D335" s="63">
        <f t="shared" si="45"/>
        <v>1070</v>
      </c>
      <c r="E335" s="215">
        <f t="shared" si="46"/>
        <v>266.5</v>
      </c>
      <c r="F335" s="104">
        <f t="shared" si="47"/>
        <v>-4.2017654485223639E-3</v>
      </c>
      <c r="G335" s="52">
        <v>42874.180185503472</v>
      </c>
      <c r="H335" s="11">
        <v>-0.48545324469141959</v>
      </c>
      <c r="I335" s="221">
        <v>-4.199239835961982E-2</v>
      </c>
      <c r="J335" s="63">
        <f t="shared" si="48"/>
        <v>129</v>
      </c>
      <c r="K335" s="215">
        <f t="shared" si="49"/>
        <v>205</v>
      </c>
      <c r="L335" s="104">
        <f t="shared" si="50"/>
        <v>0.36267420170091613</v>
      </c>
      <c r="M335" s="52">
        <v>42874.536151359949</v>
      </c>
      <c r="N335" s="8">
        <v>-0.47205830915341307</v>
      </c>
      <c r="O335" s="224">
        <v>-4.9950015540403084E-2</v>
      </c>
      <c r="P335" s="63">
        <f t="shared" si="51"/>
        <v>299</v>
      </c>
      <c r="Q335" s="215">
        <f t="shared" si="52"/>
        <v>342</v>
      </c>
      <c r="R335" s="104">
        <f t="shared" si="53"/>
        <v>0.14587954887520688</v>
      </c>
      <c r="S335" s="52"/>
      <c r="T335" s="232"/>
      <c r="U335" s="232"/>
      <c r="V335" s="78"/>
      <c r="W335" s="216"/>
      <c r="X335" s="228"/>
    </row>
    <row r="336" spans="1:24">
      <c r="A336" s="66">
        <v>42874.348667563652</v>
      </c>
      <c r="B336" s="6">
        <v>-0.24663084855791703</v>
      </c>
      <c r="C336" s="219">
        <v>-5.790763272118634E-2</v>
      </c>
      <c r="D336" s="63">
        <f t="shared" si="45"/>
        <v>1581</v>
      </c>
      <c r="E336" s="215">
        <f t="shared" si="46"/>
        <v>416</v>
      </c>
      <c r="F336" s="104">
        <f t="shared" si="47"/>
        <v>-0.5803943523118873</v>
      </c>
      <c r="G336" s="52">
        <v>42874.18030066551</v>
      </c>
      <c r="H336" s="11">
        <v>-0.48315010268671388</v>
      </c>
      <c r="I336" s="221">
        <v>-4.199239835961982E-2</v>
      </c>
      <c r="J336" s="63">
        <f t="shared" si="48"/>
        <v>153</v>
      </c>
      <c r="K336" s="215">
        <f t="shared" si="49"/>
        <v>205</v>
      </c>
      <c r="L336" s="104">
        <f t="shared" si="50"/>
        <v>0.44298444422461442</v>
      </c>
      <c r="M336" s="52">
        <v>42874.536266521987</v>
      </c>
      <c r="N336" s="8">
        <v>-0.48364146008327141</v>
      </c>
      <c r="O336" s="224">
        <v>-4.9950015540403084E-2</v>
      </c>
      <c r="P336" s="63">
        <f t="shared" si="51"/>
        <v>192</v>
      </c>
      <c r="Q336" s="215">
        <f t="shared" si="52"/>
        <v>342</v>
      </c>
      <c r="R336" s="104">
        <f t="shared" si="53"/>
        <v>1.1729790633215104E-2</v>
      </c>
      <c r="S336" s="52"/>
      <c r="T336" s="232"/>
      <c r="U336" s="232"/>
      <c r="V336" s="78"/>
      <c r="W336" s="216"/>
      <c r="X336" s="228"/>
    </row>
    <row r="337" spans="1:24">
      <c r="A337" s="66">
        <v>42874.34878272569</v>
      </c>
      <c r="B337" s="6">
        <v>-0.30497315242308198</v>
      </c>
      <c r="C337" s="219">
        <v>-5.790763272118634E-2</v>
      </c>
      <c r="D337" s="63">
        <f t="shared" si="45"/>
        <v>1537</v>
      </c>
      <c r="E337" s="215">
        <f t="shared" si="46"/>
        <v>416</v>
      </c>
      <c r="F337" s="104">
        <f t="shared" si="47"/>
        <v>-0.57033726145165431</v>
      </c>
      <c r="G337" s="52">
        <v>42874.180415827548</v>
      </c>
      <c r="H337" s="11">
        <v>-0.46967399772021978</v>
      </c>
      <c r="I337" s="221">
        <v>6.1456624990561814E-2</v>
      </c>
      <c r="J337" s="63">
        <f t="shared" si="48"/>
        <v>244</v>
      </c>
      <c r="K337" s="215">
        <f t="shared" si="49"/>
        <v>421</v>
      </c>
      <c r="L337" s="104">
        <f t="shared" si="50"/>
        <v>0.65137850043508716</v>
      </c>
      <c r="M337" s="52">
        <v>42874.536381684025</v>
      </c>
      <c r="N337" s="8">
        <v>-0.37595187783179496</v>
      </c>
      <c r="O337" s="224">
        <v>-5.3928824130794632E-2</v>
      </c>
      <c r="P337" s="63">
        <f t="shared" si="51"/>
        <v>864</v>
      </c>
      <c r="Q337" s="215">
        <f t="shared" si="52"/>
        <v>215</v>
      </c>
      <c r="R337" s="104">
        <f t="shared" si="53"/>
        <v>-4.7315392597270606E-2</v>
      </c>
      <c r="S337" s="52"/>
      <c r="T337" s="232"/>
      <c r="U337" s="232"/>
      <c r="V337" s="78"/>
      <c r="W337" s="216"/>
      <c r="X337" s="228"/>
    </row>
    <row r="338" spans="1:24">
      <c r="A338" s="66">
        <v>42874.348897887729</v>
      </c>
      <c r="B338" s="6">
        <v>-0.13036920168492977</v>
      </c>
      <c r="C338" s="219">
        <v>-6.1886441311577896E-2</v>
      </c>
      <c r="D338" s="63">
        <f t="shared" si="45"/>
        <v>1641</v>
      </c>
      <c r="E338" s="215">
        <f t="shared" si="46"/>
        <v>266.5</v>
      </c>
      <c r="F338" s="104">
        <f t="shared" si="47"/>
        <v>-0.4543521115369159</v>
      </c>
      <c r="G338" s="52">
        <v>42874.180530989586</v>
      </c>
      <c r="H338" s="11">
        <v>-0.46719009859353178</v>
      </c>
      <c r="I338" s="221">
        <v>-2.6077163998053605E-2</v>
      </c>
      <c r="J338" s="63">
        <f t="shared" si="48"/>
        <v>256</v>
      </c>
      <c r="K338" s="215">
        <f t="shared" si="49"/>
        <v>302.5</v>
      </c>
      <c r="L338" s="104">
        <f t="shared" si="50"/>
        <v>-0.20493506455938751</v>
      </c>
      <c r="M338" s="52">
        <v>42874.536496846064</v>
      </c>
      <c r="N338" s="8">
        <v>-0.45266320312027897</v>
      </c>
      <c r="O338" s="224">
        <v>-2.6077163998053605E-2</v>
      </c>
      <c r="P338" s="63">
        <f t="shared" si="51"/>
        <v>462</v>
      </c>
      <c r="Q338" s="215">
        <f t="shared" si="52"/>
        <v>879.5</v>
      </c>
      <c r="R338" s="104">
        <f t="shared" si="53"/>
        <v>0.63745246571667247</v>
      </c>
      <c r="S338" s="52"/>
      <c r="T338" s="232"/>
      <c r="U338" s="232"/>
      <c r="V338" s="78"/>
      <c r="W338" s="216"/>
      <c r="X338" s="228"/>
    </row>
    <row r="339" spans="1:24">
      <c r="A339" s="66">
        <v>42874.349013049767</v>
      </c>
      <c r="B339" s="6">
        <v>-0.16125074573964074</v>
      </c>
      <c r="C339" s="219">
        <v>-6.1886441311577896E-2</v>
      </c>
      <c r="D339" s="63">
        <f t="shared" si="45"/>
        <v>1622</v>
      </c>
      <c r="E339" s="215">
        <f t="shared" si="46"/>
        <v>266.5</v>
      </c>
      <c r="F339" s="104">
        <f t="shared" si="47"/>
        <v>0.15190347879322438</v>
      </c>
      <c r="G339" s="52">
        <v>42874.180646151624</v>
      </c>
      <c r="H339" s="11">
        <v>-0.48713757706714134</v>
      </c>
      <c r="I339" s="221">
        <v>-5.790763272118634E-2</v>
      </c>
      <c r="J339" s="63">
        <f t="shared" si="48"/>
        <v>115</v>
      </c>
      <c r="K339" s="215">
        <f t="shared" si="49"/>
        <v>64.5</v>
      </c>
      <c r="L339" s="104">
        <f t="shared" si="50"/>
        <v>0.127360444644083</v>
      </c>
      <c r="M339" s="52">
        <v>42874.536612008102</v>
      </c>
      <c r="N339" s="8">
        <v>-0.35860435640823191</v>
      </c>
      <c r="O339" s="224">
        <v>-5.3928824130794632E-2</v>
      </c>
      <c r="P339" s="63">
        <f t="shared" si="51"/>
        <v>908</v>
      </c>
      <c r="Q339" s="215">
        <f t="shared" si="52"/>
        <v>215</v>
      </c>
      <c r="R339" s="104">
        <f t="shared" si="53"/>
        <v>0.35847937206283387</v>
      </c>
      <c r="S339" s="52"/>
      <c r="T339" s="232"/>
      <c r="U339" s="232"/>
      <c r="V339" s="78"/>
      <c r="W339" s="216"/>
      <c r="X339" s="228"/>
    </row>
    <row r="340" spans="1:24">
      <c r="A340" s="66">
        <v>42874.349128211805</v>
      </c>
      <c r="B340" s="6">
        <v>-0.27547436238574147</v>
      </c>
      <c r="C340" s="219">
        <v>-4.9950015540403084E-2</v>
      </c>
      <c r="D340" s="63">
        <f t="shared" si="45"/>
        <v>1563</v>
      </c>
      <c r="E340" s="215">
        <f t="shared" si="46"/>
        <v>739</v>
      </c>
      <c r="F340" s="104">
        <f t="shared" si="47"/>
        <v>0.81083451560113573</v>
      </c>
      <c r="G340" s="52">
        <v>42874.180761313663</v>
      </c>
      <c r="H340" s="11">
        <v>-0.45938528291451802</v>
      </c>
      <c r="I340" s="221">
        <v>-4.9950015540403084E-2</v>
      </c>
      <c r="J340" s="63">
        <f t="shared" si="48"/>
        <v>284</v>
      </c>
      <c r="K340" s="215">
        <f t="shared" si="49"/>
        <v>143</v>
      </c>
      <c r="L340" s="104">
        <f t="shared" si="50"/>
        <v>-0.19057097457479119</v>
      </c>
      <c r="M340" s="52">
        <v>42874.53672717014</v>
      </c>
      <c r="N340" s="8">
        <v>-0.42594470978322657</v>
      </c>
      <c r="O340" s="224">
        <v>-4.199239835961982E-2</v>
      </c>
      <c r="P340" s="63">
        <f t="shared" si="51"/>
        <v>640</v>
      </c>
      <c r="Q340" s="215">
        <f t="shared" si="52"/>
        <v>602</v>
      </c>
      <c r="R340" s="104">
        <f t="shared" si="53"/>
        <v>1.7823731586875943E-2</v>
      </c>
      <c r="S340" s="52"/>
      <c r="T340" s="232"/>
      <c r="U340" s="232"/>
      <c r="V340" s="78"/>
      <c r="W340" s="216"/>
      <c r="X340" s="228"/>
    </row>
    <row r="341" spans="1:24">
      <c r="A341" s="66">
        <v>42874.349243373843</v>
      </c>
      <c r="B341" s="6">
        <v>-0.13204391577380023</v>
      </c>
      <c r="C341" s="219">
        <v>-6.1886441311577896E-2</v>
      </c>
      <c r="D341" s="63">
        <f t="shared" si="45"/>
        <v>1638</v>
      </c>
      <c r="E341" s="215">
        <f t="shared" si="46"/>
        <v>266.5</v>
      </c>
      <c r="F341" s="104">
        <f t="shared" si="47"/>
        <v>-5.4775286235943417E-4</v>
      </c>
      <c r="G341" s="52">
        <v>42874.180876475701</v>
      </c>
      <c r="H341" s="11">
        <v>-0.45824371143271542</v>
      </c>
      <c r="I341" s="221">
        <v>9.732113315470841E-3</v>
      </c>
      <c r="J341" s="63">
        <f t="shared" si="48"/>
        <v>291</v>
      </c>
      <c r="K341" s="215">
        <f t="shared" si="49"/>
        <v>392.5</v>
      </c>
      <c r="L341" s="104">
        <f t="shared" si="50"/>
        <v>-0.20333615100462987</v>
      </c>
      <c r="M341" s="52">
        <v>42874.536842332178</v>
      </c>
      <c r="N341" s="8">
        <v>-0.36752302008429122</v>
      </c>
      <c r="O341" s="224">
        <v>-3.0055972588445001E-2</v>
      </c>
      <c r="P341" s="63">
        <f t="shared" si="51"/>
        <v>890</v>
      </c>
      <c r="Q341" s="215">
        <f t="shared" si="52"/>
        <v>823.5</v>
      </c>
      <c r="R341" s="104">
        <f t="shared" si="53"/>
        <v>-0.37383998352429332</v>
      </c>
      <c r="S341" s="52"/>
      <c r="T341" s="232"/>
      <c r="U341" s="232"/>
      <c r="V341" s="78"/>
      <c r="W341" s="216"/>
      <c r="X341" s="228"/>
    </row>
    <row r="342" spans="1:24">
      <c r="A342" s="66">
        <v>42874.349358535881</v>
      </c>
      <c r="B342" s="6">
        <v>-0.4288027602085685</v>
      </c>
      <c r="C342" s="219">
        <v>-4.5971206950011528E-2</v>
      </c>
      <c r="D342" s="63">
        <f t="shared" si="45"/>
        <v>1261</v>
      </c>
      <c r="E342" s="215">
        <f t="shared" si="46"/>
        <v>913</v>
      </c>
      <c r="F342" s="104">
        <f t="shared" si="47"/>
        <v>-0.85269066353856315</v>
      </c>
      <c r="G342" s="52">
        <v>42874.180991637731</v>
      </c>
      <c r="H342" s="11">
        <v>-0.45258677612010628</v>
      </c>
      <c r="I342" s="221">
        <v>-6.5865249901969444E-2</v>
      </c>
      <c r="J342" s="63">
        <f t="shared" si="48"/>
        <v>311</v>
      </c>
      <c r="K342" s="215">
        <f t="shared" si="49"/>
        <v>21</v>
      </c>
      <c r="L342" s="104">
        <f t="shared" si="50"/>
        <v>-0.55889671689296372</v>
      </c>
      <c r="M342" s="52">
        <v>42874.536957494216</v>
      </c>
      <c r="N342" s="8">
        <v>-0.29011198552531092</v>
      </c>
      <c r="O342" s="224">
        <v>-4.5971206950011528E-2</v>
      </c>
      <c r="P342" s="63">
        <f t="shared" si="51"/>
        <v>1031</v>
      </c>
      <c r="Q342" s="215">
        <f t="shared" si="52"/>
        <v>478.5</v>
      </c>
      <c r="R342" s="104">
        <f t="shared" si="53"/>
        <v>0.19997070002832246</v>
      </c>
      <c r="S342" s="52"/>
      <c r="T342" s="232"/>
      <c r="U342" s="232"/>
      <c r="V342" s="78"/>
      <c r="W342" s="216"/>
      <c r="X342" s="228"/>
    </row>
    <row r="343" spans="1:24">
      <c r="A343" s="66">
        <v>42874.349473697919</v>
      </c>
      <c r="B343" s="6">
        <v>-0.38454509195037107</v>
      </c>
      <c r="C343" s="219">
        <v>-3.8013589769228265E-2</v>
      </c>
      <c r="D343" s="63">
        <f t="shared" ref="D343:D406" si="54">_xlfn.RANK.AVG(B343,B$22:B$1831,1)</f>
        <v>1430</v>
      </c>
      <c r="E343" s="215">
        <f t="shared" ref="E343:E406" si="55">_xlfn.RANK.AVG(C343,C$22:C$1831,1)</f>
        <v>1226.5</v>
      </c>
      <c r="F343" s="104">
        <f t="shared" ref="F343:F406" si="56">CORREL(D348:D352,E343:E347)</f>
        <v>-0.89050461179934637</v>
      </c>
      <c r="G343" s="52">
        <v>42874.181106799762</v>
      </c>
      <c r="H343" s="11">
        <v>-0.47951915676447282</v>
      </c>
      <c r="I343" s="221">
        <v>-5.3928824130794632E-2</v>
      </c>
      <c r="J343" s="63">
        <f t="shared" ref="J343:J406" si="57">_xlfn.RANK.AVG(H343,H$22:H$459,1)</f>
        <v>183</v>
      </c>
      <c r="K343" s="215">
        <f t="shared" ref="K343:K406" si="58">_xlfn.RANK.AVG(I343,I$22:I$459,1)</f>
        <v>103.5</v>
      </c>
      <c r="L343" s="104">
        <f t="shared" ref="L343:L406" si="59">CORREL(J348:J352,K343:K347)</f>
        <v>-0.4933813343699221</v>
      </c>
      <c r="M343" s="52">
        <v>42874.537072656254</v>
      </c>
      <c r="N343" s="8">
        <v>-0.40966895740841142</v>
      </c>
      <c r="O343" s="224">
        <v>-4.199239835961982E-2</v>
      </c>
      <c r="P343" s="63">
        <f t="shared" ref="P343:P406" si="60">_xlfn.RANK.AVG(N343,N$22:N$1108,1)</f>
        <v>732</v>
      </c>
      <c r="Q343" s="215">
        <f t="shared" ref="Q343:Q406" si="61">_xlfn.RANK.AVG(O343,O$22:O$1108,1)</f>
        <v>602</v>
      </c>
      <c r="R343" s="104">
        <f t="shared" ref="R343:R406" si="62">CORREL(P348:P352,Q343:Q347)</f>
        <v>-0.12843055059482097</v>
      </c>
      <c r="S343" s="52"/>
      <c r="T343" s="232"/>
      <c r="U343" s="232"/>
      <c r="V343" s="78"/>
      <c r="W343" s="216"/>
      <c r="X343" s="228"/>
    </row>
    <row r="344" spans="1:24">
      <c r="A344" s="66">
        <v>42874.349588859957</v>
      </c>
      <c r="B344" s="6">
        <v>-0.40842238092496258</v>
      </c>
      <c r="C344" s="219">
        <v>-4.199239835961982E-2</v>
      </c>
      <c r="D344" s="63">
        <f t="shared" si="54"/>
        <v>1359</v>
      </c>
      <c r="E344" s="215">
        <f t="shared" si="55"/>
        <v>1081.5</v>
      </c>
      <c r="F344" s="104">
        <f t="shared" si="56"/>
        <v>-0.83698264425057123</v>
      </c>
      <c r="G344" s="52">
        <v>42874.1812219618</v>
      </c>
      <c r="H344" s="11">
        <v>-0.47498722744673266</v>
      </c>
      <c r="I344" s="221">
        <v>-3.8013589769228265E-2</v>
      </c>
      <c r="J344" s="63">
        <f t="shared" si="57"/>
        <v>214</v>
      </c>
      <c r="K344" s="215">
        <f t="shared" si="58"/>
        <v>234</v>
      </c>
      <c r="L344" s="104">
        <f t="shared" si="59"/>
        <v>7.4611150627659856E-2</v>
      </c>
      <c r="M344" s="52">
        <v>42874.537187818292</v>
      </c>
      <c r="N344" s="8">
        <v>-0.4909893676594857</v>
      </c>
      <c r="O344" s="224">
        <v>-3.4034781178836709E-2</v>
      </c>
      <c r="P344" s="63">
        <f t="shared" si="60"/>
        <v>100</v>
      </c>
      <c r="Q344" s="215">
        <f t="shared" si="61"/>
        <v>764</v>
      </c>
      <c r="R344" s="104">
        <f t="shared" si="62"/>
        <v>-0.29216565299008723</v>
      </c>
      <c r="S344" s="52"/>
      <c r="T344" s="232"/>
      <c r="U344" s="232"/>
      <c r="V344" s="78"/>
      <c r="W344" s="216"/>
      <c r="X344" s="228"/>
    </row>
    <row r="345" spans="1:24">
      <c r="A345" s="66">
        <v>42874.349704021995</v>
      </c>
      <c r="B345" s="6">
        <v>-0.44779414779505267</v>
      </c>
      <c r="C345" s="219">
        <v>-5.790763272118634E-2</v>
      </c>
      <c r="D345" s="63">
        <f t="shared" si="54"/>
        <v>1127</v>
      </c>
      <c r="E345" s="215">
        <f t="shared" si="55"/>
        <v>416</v>
      </c>
      <c r="F345" s="104">
        <f t="shared" si="56"/>
        <v>0.20702250098958888</v>
      </c>
      <c r="G345" s="52">
        <v>42874.181337123839</v>
      </c>
      <c r="H345" s="11">
        <v>-0.47181150273956751</v>
      </c>
      <c r="I345" s="221">
        <v>-4.5971206950011528E-2</v>
      </c>
      <c r="J345" s="63">
        <f t="shared" si="57"/>
        <v>233</v>
      </c>
      <c r="K345" s="215">
        <f t="shared" si="58"/>
        <v>175</v>
      </c>
      <c r="L345" s="104">
        <f t="shared" si="59"/>
        <v>-4.0695867513382347E-3</v>
      </c>
      <c r="M345" s="52">
        <v>42874.53730298033</v>
      </c>
      <c r="N345" s="8">
        <v>-0.46477838552152378</v>
      </c>
      <c r="O345" s="224">
        <v>-5.3928824130794632E-2</v>
      </c>
      <c r="P345" s="63">
        <f t="shared" si="60"/>
        <v>361</v>
      </c>
      <c r="Q345" s="215">
        <f t="shared" si="61"/>
        <v>215</v>
      </c>
      <c r="R345" s="104">
        <f t="shared" si="62"/>
        <v>-0.42925049830769574</v>
      </c>
      <c r="S345" s="52"/>
      <c r="T345" s="232"/>
      <c r="U345" s="232"/>
      <c r="V345" s="78"/>
      <c r="W345" s="216"/>
      <c r="X345" s="228"/>
    </row>
    <row r="346" spans="1:24">
      <c r="A346" s="66">
        <v>42874.349819184034</v>
      </c>
      <c r="B346" s="6">
        <v>-0.44764642145173428</v>
      </c>
      <c r="C346" s="219">
        <v>-7.7801675673144263E-2</v>
      </c>
      <c r="D346" s="63">
        <f t="shared" si="54"/>
        <v>1129</v>
      </c>
      <c r="E346" s="215">
        <f t="shared" si="55"/>
        <v>24.5</v>
      </c>
      <c r="F346" s="104">
        <f t="shared" si="56"/>
        <v>0.77173690758669855</v>
      </c>
      <c r="G346" s="52">
        <v>42874.181452285877</v>
      </c>
      <c r="H346" s="11">
        <v>-0.45652354796887101</v>
      </c>
      <c r="I346" s="221">
        <v>-4.9950015540403084E-2</v>
      </c>
      <c r="J346" s="63">
        <f t="shared" si="57"/>
        <v>295</v>
      </c>
      <c r="K346" s="215">
        <f t="shared" si="58"/>
        <v>143</v>
      </c>
      <c r="L346" s="104">
        <f t="shared" si="59"/>
        <v>9.6515968400924648E-2</v>
      </c>
      <c r="M346" s="52">
        <v>42874.537418142354</v>
      </c>
      <c r="N346" s="8">
        <v>-0.46903472010594149</v>
      </c>
      <c r="O346" s="224">
        <v>9.732113315470841E-3</v>
      </c>
      <c r="P346" s="63">
        <f t="shared" si="60"/>
        <v>325</v>
      </c>
      <c r="Q346" s="215">
        <f t="shared" si="61"/>
        <v>1052.5</v>
      </c>
      <c r="R346" s="104">
        <f t="shared" si="62"/>
        <v>-0.15872167329170508</v>
      </c>
      <c r="S346" s="52"/>
      <c r="T346" s="232"/>
      <c r="U346" s="232"/>
      <c r="V346" s="78"/>
      <c r="W346" s="216"/>
      <c r="X346" s="228"/>
    </row>
    <row r="347" spans="1:24">
      <c r="A347" s="66">
        <v>42874.349934346072</v>
      </c>
      <c r="B347" s="6">
        <v>-0.43570220183540503</v>
      </c>
      <c r="C347" s="219">
        <v>-6.9844058492361152E-2</v>
      </c>
      <c r="D347" s="63">
        <f t="shared" si="54"/>
        <v>1228</v>
      </c>
      <c r="E347" s="215">
        <f t="shared" si="55"/>
        <v>98</v>
      </c>
      <c r="F347" s="104">
        <f t="shared" si="56"/>
        <v>0.7592235099429695</v>
      </c>
      <c r="G347" s="52">
        <v>42874.181567447915</v>
      </c>
      <c r="H347" s="11">
        <v>-0.438089752395034</v>
      </c>
      <c r="I347" s="221">
        <v>-4.5971206950011528E-2</v>
      </c>
      <c r="J347" s="63">
        <f t="shared" si="57"/>
        <v>340</v>
      </c>
      <c r="K347" s="215">
        <f t="shared" si="58"/>
        <v>175</v>
      </c>
      <c r="L347" s="104">
        <f t="shared" si="59"/>
        <v>0.27451815802480467</v>
      </c>
      <c r="M347" s="52">
        <v>42874.537533304392</v>
      </c>
      <c r="N347" s="8">
        <v>-0.43350861506078864</v>
      </c>
      <c r="O347" s="224">
        <v>-2.6077163998053605E-2</v>
      </c>
      <c r="P347" s="63">
        <f t="shared" si="60"/>
        <v>588</v>
      </c>
      <c r="Q347" s="215">
        <f t="shared" si="61"/>
        <v>879.5</v>
      </c>
      <c r="R347" s="104">
        <f t="shared" si="62"/>
        <v>-0.48771668762109766</v>
      </c>
      <c r="S347" s="52"/>
      <c r="T347" s="232"/>
      <c r="U347" s="232"/>
      <c r="V347" s="78"/>
      <c r="W347" s="216"/>
      <c r="X347" s="228"/>
    </row>
    <row r="348" spans="1:24">
      <c r="A348" s="66">
        <v>42874.350049508095</v>
      </c>
      <c r="B348" s="6">
        <v>-0.41950420677608152</v>
      </c>
      <c r="C348" s="219">
        <v>-5.790763272118634E-2</v>
      </c>
      <c r="D348" s="63">
        <f t="shared" si="54"/>
        <v>1312</v>
      </c>
      <c r="E348" s="215">
        <f t="shared" si="55"/>
        <v>416</v>
      </c>
      <c r="F348" s="104">
        <f t="shared" si="56"/>
        <v>0.42115278040936027</v>
      </c>
      <c r="G348" s="52">
        <v>42874.181682609953</v>
      </c>
      <c r="H348" s="11">
        <v>-0.47347741833924001</v>
      </c>
      <c r="I348" s="221">
        <v>-2.6077163998053605E-2</v>
      </c>
      <c r="J348" s="63">
        <f t="shared" si="57"/>
        <v>223</v>
      </c>
      <c r="K348" s="215">
        <f t="shared" si="58"/>
        <v>302.5</v>
      </c>
      <c r="L348" s="104">
        <f t="shared" si="59"/>
        <v>0.23813754050188157</v>
      </c>
      <c r="M348" s="52">
        <v>42874.53764846643</v>
      </c>
      <c r="N348" s="8">
        <v>-0.3906960274944497</v>
      </c>
      <c r="O348" s="224">
        <v>-3.8013589769228265E-2</v>
      </c>
      <c r="P348" s="63">
        <f t="shared" si="60"/>
        <v>821</v>
      </c>
      <c r="Q348" s="215">
        <f t="shared" si="61"/>
        <v>697.5</v>
      </c>
      <c r="R348" s="104">
        <f t="shared" si="62"/>
        <v>7.4802980909478622E-2</v>
      </c>
      <c r="S348" s="52"/>
      <c r="T348" s="232"/>
      <c r="U348" s="232"/>
      <c r="V348" s="78"/>
      <c r="W348" s="216"/>
      <c r="X348" s="228"/>
    </row>
    <row r="349" spans="1:24">
      <c r="A349" s="66">
        <v>42874.350164670133</v>
      </c>
      <c r="B349" s="6">
        <v>-0.44093081688163371</v>
      </c>
      <c r="C349" s="219">
        <v>-6.9844058492361152E-2</v>
      </c>
      <c r="D349" s="63">
        <f t="shared" si="54"/>
        <v>1197</v>
      </c>
      <c r="E349" s="215">
        <f t="shared" si="55"/>
        <v>98</v>
      </c>
      <c r="F349" s="104">
        <f t="shared" si="56"/>
        <v>0.34809920415541062</v>
      </c>
      <c r="G349" s="52">
        <v>42874.181797771991</v>
      </c>
      <c r="H349" s="11">
        <v>-0.48551196992226242</v>
      </c>
      <c r="I349" s="221">
        <v>-5.3928824130794632E-2</v>
      </c>
      <c r="J349" s="63">
        <f t="shared" si="57"/>
        <v>127</v>
      </c>
      <c r="K349" s="215">
        <f t="shared" si="58"/>
        <v>103.5</v>
      </c>
      <c r="L349" s="104">
        <f t="shared" si="59"/>
        <v>-0.79620679428520769</v>
      </c>
      <c r="M349" s="52">
        <v>42874.537763628468</v>
      </c>
      <c r="N349" s="8">
        <v>-0.29795074633046653</v>
      </c>
      <c r="O349" s="224">
        <v>-5.790763272118634E-2</v>
      </c>
      <c r="P349" s="63">
        <f t="shared" si="60"/>
        <v>1023</v>
      </c>
      <c r="Q349" s="215">
        <f t="shared" si="61"/>
        <v>106.5</v>
      </c>
      <c r="R349" s="104">
        <f t="shared" si="62"/>
        <v>-0.20261178004105274</v>
      </c>
      <c r="S349" s="52"/>
      <c r="T349" s="232"/>
      <c r="U349" s="232"/>
      <c r="V349" s="78"/>
      <c r="W349" s="216"/>
      <c r="X349" s="228"/>
    </row>
    <row r="350" spans="1:24">
      <c r="A350" s="66">
        <v>42874.350279832172</v>
      </c>
      <c r="B350" s="6">
        <v>-0.37759661345281964</v>
      </c>
      <c r="C350" s="219">
        <v>-5.3928824130794632E-2</v>
      </c>
      <c r="D350" s="63">
        <f t="shared" si="54"/>
        <v>1445</v>
      </c>
      <c r="E350" s="215">
        <f t="shared" si="55"/>
        <v>575.5</v>
      </c>
      <c r="F350" s="104">
        <f t="shared" si="56"/>
        <v>0.63388607686394061</v>
      </c>
      <c r="G350" s="52">
        <v>42874.181912934029</v>
      </c>
      <c r="H350" s="11">
        <v>-0.44906654813649993</v>
      </c>
      <c r="I350" s="221">
        <v>-4.9950015540403084E-2</v>
      </c>
      <c r="J350" s="63">
        <f t="shared" si="57"/>
        <v>321</v>
      </c>
      <c r="K350" s="215">
        <f t="shared" si="58"/>
        <v>143</v>
      </c>
      <c r="L350" s="104">
        <f t="shared" si="59"/>
        <v>-0.74888264542829563</v>
      </c>
      <c r="M350" s="52">
        <v>42874.537878790507</v>
      </c>
      <c r="N350" s="8">
        <v>-0.34463986439333871</v>
      </c>
      <c r="O350" s="224">
        <v>-4.199239835961982E-2</v>
      </c>
      <c r="P350" s="63">
        <f t="shared" si="60"/>
        <v>935</v>
      </c>
      <c r="Q350" s="215">
        <f t="shared" si="61"/>
        <v>602</v>
      </c>
      <c r="R350" s="104">
        <f t="shared" si="62"/>
        <v>4.3088831703586947E-2</v>
      </c>
      <c r="S350" s="52"/>
      <c r="T350" s="232"/>
      <c r="U350" s="232"/>
      <c r="V350" s="78"/>
      <c r="W350" s="216"/>
      <c r="X350" s="228"/>
    </row>
    <row r="351" spans="1:24">
      <c r="A351" s="66">
        <v>42874.35039499421</v>
      </c>
      <c r="B351" s="6">
        <v>-0.35688352429081016</v>
      </c>
      <c r="C351" s="219">
        <v>-5.790763272118634E-2</v>
      </c>
      <c r="D351" s="63">
        <f t="shared" si="54"/>
        <v>1478</v>
      </c>
      <c r="E351" s="215">
        <f t="shared" si="55"/>
        <v>416</v>
      </c>
      <c r="F351" s="104">
        <f t="shared" si="56"/>
        <v>0.6177731734062949</v>
      </c>
      <c r="G351" s="52">
        <v>42874.182028096067</v>
      </c>
      <c r="H351" s="11">
        <v>-0.42464873364127548</v>
      </c>
      <c r="I351" s="221">
        <v>-5.3928824130794632E-2</v>
      </c>
      <c r="J351" s="63">
        <f t="shared" si="57"/>
        <v>370</v>
      </c>
      <c r="K351" s="215">
        <f t="shared" si="58"/>
        <v>103.5</v>
      </c>
      <c r="L351" s="104">
        <f t="shared" si="59"/>
        <v>-0.72106634789456436</v>
      </c>
      <c r="M351" s="52">
        <v>42874.537993952545</v>
      </c>
      <c r="N351" s="8">
        <v>-0.37027354230760773</v>
      </c>
      <c r="O351" s="224">
        <v>-1.8119546817270186E-2</v>
      </c>
      <c r="P351" s="63">
        <f t="shared" si="60"/>
        <v>880</v>
      </c>
      <c r="Q351" s="215">
        <f t="shared" si="61"/>
        <v>953</v>
      </c>
      <c r="R351" s="104">
        <f t="shared" si="62"/>
        <v>-0.29136166163537852</v>
      </c>
      <c r="S351" s="52"/>
      <c r="T351" s="232"/>
      <c r="U351" s="232"/>
      <c r="V351" s="78"/>
      <c r="W351" s="216"/>
      <c r="X351" s="228"/>
    </row>
    <row r="352" spans="1:24">
      <c r="A352" s="66">
        <v>42874.350510156248</v>
      </c>
      <c r="B352" s="6">
        <v>-0.24934342705103027</v>
      </c>
      <c r="C352" s="219">
        <v>-4.9950015540403084E-2</v>
      </c>
      <c r="D352" s="63">
        <f t="shared" si="54"/>
        <v>1579</v>
      </c>
      <c r="E352" s="215">
        <f t="shared" si="55"/>
        <v>739</v>
      </c>
      <c r="F352" s="104">
        <f t="shared" si="56"/>
        <v>0.11014295553791341</v>
      </c>
      <c r="G352" s="52">
        <v>42874.182143258105</v>
      </c>
      <c r="H352" s="11">
        <v>-0.47848128526857148</v>
      </c>
      <c r="I352" s="221">
        <v>-4.5971206950011528E-2</v>
      </c>
      <c r="J352" s="63">
        <f t="shared" si="57"/>
        <v>190</v>
      </c>
      <c r="K352" s="215">
        <f t="shared" si="58"/>
        <v>175</v>
      </c>
      <c r="L352" s="104">
        <f t="shared" si="59"/>
        <v>-0.8355385389270612</v>
      </c>
      <c r="M352" s="52">
        <v>42874.538109114583</v>
      </c>
      <c r="N352" s="8">
        <v>-0.37094055934075015</v>
      </c>
      <c r="O352" s="224">
        <v>-5.3928824130794632E-2</v>
      </c>
      <c r="P352" s="63">
        <f t="shared" si="60"/>
        <v>878</v>
      </c>
      <c r="Q352" s="215">
        <f t="shared" si="61"/>
        <v>215</v>
      </c>
      <c r="R352" s="104">
        <f t="shared" si="62"/>
        <v>-0.3411162489159314</v>
      </c>
      <c r="S352" s="52"/>
      <c r="T352" s="232"/>
      <c r="U352" s="232"/>
      <c r="V352" s="78"/>
      <c r="W352" s="216"/>
      <c r="X352" s="228"/>
    </row>
    <row r="353" spans="1:24">
      <c r="A353" s="66">
        <v>42874.350625318286</v>
      </c>
      <c r="B353" s="6">
        <v>-0.23568805764699285</v>
      </c>
      <c r="C353" s="219">
        <v>-6.1886441311577896E-2</v>
      </c>
      <c r="D353" s="63">
        <f t="shared" si="54"/>
        <v>1584</v>
      </c>
      <c r="E353" s="215">
        <f t="shared" si="55"/>
        <v>266.5</v>
      </c>
      <c r="F353" s="104">
        <f t="shared" si="56"/>
        <v>0.44460021642333275</v>
      </c>
      <c r="G353" s="52">
        <v>42874.182258420144</v>
      </c>
      <c r="H353" s="11">
        <v>-0.40851286213604543</v>
      </c>
      <c r="I353" s="221">
        <v>-5.3928824130794632E-2</v>
      </c>
      <c r="J353" s="63">
        <f t="shared" si="57"/>
        <v>390</v>
      </c>
      <c r="K353" s="215">
        <f t="shared" si="58"/>
        <v>103.5</v>
      </c>
      <c r="L353" s="104">
        <f t="shared" si="59"/>
        <v>0.61330539467346945</v>
      </c>
      <c r="M353" s="52">
        <v>42874.538224276621</v>
      </c>
      <c r="N353" s="8">
        <v>-0.30836243978388733</v>
      </c>
      <c r="O353" s="224">
        <v>-2.2098355407661897E-2</v>
      </c>
      <c r="P353" s="63">
        <f t="shared" si="60"/>
        <v>1009</v>
      </c>
      <c r="Q353" s="215">
        <f t="shared" si="61"/>
        <v>918.5</v>
      </c>
      <c r="R353" s="104">
        <f t="shared" si="62"/>
        <v>-0.89755305120068907</v>
      </c>
      <c r="S353" s="52"/>
      <c r="T353" s="232"/>
      <c r="U353" s="232"/>
      <c r="V353" s="78"/>
      <c r="W353" s="216"/>
      <c r="X353" s="228"/>
    </row>
    <row r="354" spans="1:24">
      <c r="A354" s="66">
        <v>42874.350740480324</v>
      </c>
      <c r="B354" s="6">
        <v>-0.39881009668329759</v>
      </c>
      <c r="C354" s="219">
        <v>2.1668539086645656E-2</v>
      </c>
      <c r="D354" s="63">
        <f t="shared" si="54"/>
        <v>1393</v>
      </c>
      <c r="E354" s="215">
        <f t="shared" si="55"/>
        <v>1748</v>
      </c>
      <c r="F354" s="104">
        <f t="shared" si="56"/>
        <v>0.61301002612753885</v>
      </c>
      <c r="G354" s="52">
        <v>42874.182373582182</v>
      </c>
      <c r="H354" s="11">
        <v>-0.36236110443886488</v>
      </c>
      <c r="I354" s="221">
        <v>-5.790763272118634E-2</v>
      </c>
      <c r="J354" s="63">
        <f t="shared" si="57"/>
        <v>418</v>
      </c>
      <c r="K354" s="215">
        <f t="shared" si="58"/>
        <v>64.5</v>
      </c>
      <c r="L354" s="104">
        <f t="shared" si="59"/>
        <v>0.61919882516981328</v>
      </c>
      <c r="M354" s="52">
        <v>42874.538339438659</v>
      </c>
      <c r="N354" s="8">
        <v>-0.34259655199167627</v>
      </c>
      <c r="O354" s="224">
        <v>-5.3928824130794632E-2</v>
      </c>
      <c r="P354" s="63">
        <f t="shared" si="60"/>
        <v>944</v>
      </c>
      <c r="Q354" s="215">
        <f t="shared" si="61"/>
        <v>215</v>
      </c>
      <c r="R354" s="104">
        <f t="shared" si="62"/>
        <v>-0.79560481296238195</v>
      </c>
      <c r="S354" s="52"/>
      <c r="T354" s="232"/>
      <c r="U354" s="232"/>
      <c r="V354" s="78"/>
      <c r="W354" s="216"/>
      <c r="X354" s="228"/>
    </row>
    <row r="355" spans="1:24">
      <c r="A355" s="66">
        <v>42874.350855642362</v>
      </c>
      <c r="B355" s="6">
        <v>-7.3017578667121136E-2</v>
      </c>
      <c r="C355" s="219">
        <v>-5.3928824130794632E-2</v>
      </c>
      <c r="D355" s="63">
        <f t="shared" si="54"/>
        <v>1663</v>
      </c>
      <c r="E355" s="215">
        <f t="shared" si="55"/>
        <v>575.5</v>
      </c>
      <c r="F355" s="104">
        <f t="shared" si="56"/>
        <v>0.61645634037462427</v>
      </c>
      <c r="G355" s="52">
        <v>42874.18248874422</v>
      </c>
      <c r="H355" s="11">
        <v>-0.47102041299645253</v>
      </c>
      <c r="I355" s="221">
        <v>-5.3928824130794632E-2</v>
      </c>
      <c r="J355" s="63">
        <f t="shared" si="57"/>
        <v>237</v>
      </c>
      <c r="K355" s="215">
        <f t="shared" si="58"/>
        <v>103.5</v>
      </c>
      <c r="L355" s="104">
        <f t="shared" si="59"/>
        <v>0.5276626540096474</v>
      </c>
      <c r="M355" s="52">
        <v>42874.538454600697</v>
      </c>
      <c r="N355" s="8">
        <v>-0.40948670419575817</v>
      </c>
      <c r="O355" s="224">
        <v>-5.3928824130794632E-2</v>
      </c>
      <c r="P355" s="63">
        <f t="shared" si="60"/>
        <v>736</v>
      </c>
      <c r="Q355" s="215">
        <f t="shared" si="61"/>
        <v>215</v>
      </c>
      <c r="R355" s="104">
        <f t="shared" si="62"/>
        <v>-0.76546809738440813</v>
      </c>
      <c r="S355" s="52"/>
      <c r="T355" s="232"/>
      <c r="U355" s="232"/>
      <c r="V355" s="78"/>
      <c r="W355" s="216"/>
      <c r="X355" s="228"/>
    </row>
    <row r="356" spans="1:24">
      <c r="A356" s="66">
        <v>42874.3509708044</v>
      </c>
      <c r="B356" s="6">
        <v>-8.3277615352486539E-2</v>
      </c>
      <c r="C356" s="219">
        <v>2.5647347677037365E-2</v>
      </c>
      <c r="D356" s="63">
        <f t="shared" si="54"/>
        <v>1655</v>
      </c>
      <c r="E356" s="215">
        <f t="shared" si="55"/>
        <v>1754.5</v>
      </c>
      <c r="F356" s="104">
        <f t="shared" si="56"/>
        <v>0.91111222277595727</v>
      </c>
      <c r="G356" s="52">
        <v>42874.182603906243</v>
      </c>
      <c r="H356" s="11">
        <v>-0.47095971757363392</v>
      </c>
      <c r="I356" s="221">
        <v>-5.790763272118634E-2</v>
      </c>
      <c r="J356" s="63">
        <f t="shared" si="57"/>
        <v>238</v>
      </c>
      <c r="K356" s="215">
        <f t="shared" si="58"/>
        <v>64.5</v>
      </c>
      <c r="L356" s="104">
        <f t="shared" si="59"/>
        <v>0.74120360470402058</v>
      </c>
      <c r="M356" s="52">
        <v>42874.538569762735</v>
      </c>
      <c r="N356" s="8">
        <v>-0.43096256991267218</v>
      </c>
      <c r="O356" s="224">
        <v>-5.3928824130794632E-2</v>
      </c>
      <c r="P356" s="63">
        <f t="shared" si="60"/>
        <v>603</v>
      </c>
      <c r="Q356" s="215">
        <f t="shared" si="61"/>
        <v>215</v>
      </c>
      <c r="R356" s="104">
        <f t="shared" si="62"/>
        <v>-0.77819257839466016</v>
      </c>
      <c r="S356" s="52"/>
      <c r="T356" s="232"/>
      <c r="U356" s="232"/>
      <c r="V356" s="78"/>
      <c r="W356" s="216"/>
      <c r="X356" s="228"/>
    </row>
    <row r="357" spans="1:24">
      <c r="A357" s="66">
        <v>42874.351085966438</v>
      </c>
      <c r="B357" s="6">
        <v>-0.35053316579719818</v>
      </c>
      <c r="C357" s="219">
        <v>-6.1886441311577896E-2</v>
      </c>
      <c r="D357" s="63">
        <f t="shared" si="54"/>
        <v>1486</v>
      </c>
      <c r="E357" s="215">
        <f t="shared" si="55"/>
        <v>266.5</v>
      </c>
      <c r="F357" s="104">
        <f t="shared" si="56"/>
        <v>0.84098979720700606</v>
      </c>
      <c r="G357" s="52">
        <v>42874.182719068282</v>
      </c>
      <c r="H357" s="11">
        <v>-0.48324301724074531</v>
      </c>
      <c r="I357" s="221">
        <v>1.7689730496254105E-2</v>
      </c>
      <c r="J357" s="63">
        <f t="shared" si="57"/>
        <v>151</v>
      </c>
      <c r="K357" s="215">
        <f t="shared" si="58"/>
        <v>403</v>
      </c>
      <c r="L357" s="104">
        <f t="shared" si="59"/>
        <v>0.51316853275790231</v>
      </c>
      <c r="M357" s="52">
        <v>42874.538684924773</v>
      </c>
      <c r="N357" s="8">
        <v>-0.46838153754988987</v>
      </c>
      <c r="O357" s="224">
        <v>-4.199239835961982E-2</v>
      </c>
      <c r="P357" s="63">
        <f t="shared" si="60"/>
        <v>329</v>
      </c>
      <c r="Q357" s="215">
        <f t="shared" si="61"/>
        <v>602</v>
      </c>
      <c r="R357" s="104">
        <f t="shared" si="62"/>
        <v>-3.4064799908445638E-2</v>
      </c>
      <c r="S357" s="52"/>
      <c r="T357" s="232"/>
      <c r="U357" s="232"/>
      <c r="V357" s="78"/>
      <c r="W357" s="216"/>
      <c r="X357" s="228"/>
    </row>
    <row r="358" spans="1:24">
      <c r="A358" s="66">
        <v>42874.351201128477</v>
      </c>
      <c r="B358" s="6">
        <v>-0.22163039918473279</v>
      </c>
      <c r="C358" s="219">
        <v>5.7533047250792882E-3</v>
      </c>
      <c r="D358" s="63">
        <f t="shared" si="54"/>
        <v>1593</v>
      </c>
      <c r="E358" s="215">
        <f t="shared" si="55"/>
        <v>1715.5</v>
      </c>
      <c r="F358" s="104">
        <f t="shared" si="56"/>
        <v>0.28844914329674443</v>
      </c>
      <c r="G358" s="52">
        <v>42874.18283423032</v>
      </c>
      <c r="H358" s="11">
        <v>-0.41263742618732502</v>
      </c>
      <c r="I358" s="221">
        <v>-4.199239835961982E-2</v>
      </c>
      <c r="J358" s="63">
        <f t="shared" si="57"/>
        <v>381</v>
      </c>
      <c r="K358" s="215">
        <f t="shared" si="58"/>
        <v>205</v>
      </c>
      <c r="L358" s="104">
        <f t="shared" si="59"/>
        <v>0.72685942448754581</v>
      </c>
      <c r="M358" s="52">
        <v>42874.538800086812</v>
      </c>
      <c r="N358" s="8">
        <v>-0.4395159664043215</v>
      </c>
      <c r="O358" s="224">
        <v>-1.414073822687879E-2</v>
      </c>
      <c r="P358" s="63">
        <f t="shared" si="60"/>
        <v>554</v>
      </c>
      <c r="Q358" s="215">
        <f t="shared" si="61"/>
        <v>980.5</v>
      </c>
      <c r="R358" s="104">
        <f t="shared" si="62"/>
        <v>-5.3820529105407203E-2</v>
      </c>
      <c r="S358" s="52"/>
      <c r="T358" s="232"/>
      <c r="U358" s="232"/>
      <c r="V358" s="78"/>
      <c r="W358" s="216"/>
      <c r="X358" s="228"/>
    </row>
    <row r="359" spans="1:24">
      <c r="A359" s="66">
        <v>42874.351316290515</v>
      </c>
      <c r="B359" s="6">
        <v>0.65459899203210214</v>
      </c>
      <c r="C359" s="219">
        <v>-5.790763272118634E-2</v>
      </c>
      <c r="D359" s="63">
        <f t="shared" si="54"/>
        <v>1789</v>
      </c>
      <c r="E359" s="215">
        <f t="shared" si="55"/>
        <v>416</v>
      </c>
      <c r="F359" s="104">
        <f t="shared" si="56"/>
        <v>0.12084549655816339</v>
      </c>
      <c r="G359" s="52">
        <v>42874.182949392358</v>
      </c>
      <c r="H359" s="11">
        <v>-0.45190939113156298</v>
      </c>
      <c r="I359" s="221">
        <v>-4.199239835961982E-2</v>
      </c>
      <c r="J359" s="63">
        <f t="shared" si="57"/>
        <v>312</v>
      </c>
      <c r="K359" s="215">
        <f t="shared" si="58"/>
        <v>205</v>
      </c>
      <c r="L359" s="104">
        <f t="shared" si="59"/>
        <v>0.81444153540968434</v>
      </c>
      <c r="M359" s="52">
        <v>42874.53891524885</v>
      </c>
      <c r="N359" s="8">
        <v>-0.39405255432908454</v>
      </c>
      <c r="O359" s="224">
        <v>-5.3928824130794632E-2</v>
      </c>
      <c r="P359" s="63">
        <f t="shared" si="60"/>
        <v>808</v>
      </c>
      <c r="Q359" s="215">
        <f t="shared" si="61"/>
        <v>215</v>
      </c>
      <c r="R359" s="104">
        <f t="shared" si="62"/>
        <v>1.1260002065743379E-2</v>
      </c>
      <c r="S359" s="52"/>
      <c r="T359" s="232"/>
      <c r="U359" s="232"/>
      <c r="V359" s="78"/>
      <c r="W359" s="216"/>
      <c r="X359" s="228"/>
    </row>
    <row r="360" spans="1:24">
      <c r="A360" s="66">
        <v>42874.351431452553</v>
      </c>
      <c r="B360" s="6">
        <v>-0.3834185767590742</v>
      </c>
      <c r="C360" s="219">
        <v>-6.1886441311577896E-2</v>
      </c>
      <c r="D360" s="63">
        <f t="shared" si="54"/>
        <v>1432</v>
      </c>
      <c r="E360" s="215">
        <f t="shared" si="55"/>
        <v>266.5</v>
      </c>
      <c r="F360" s="104">
        <f t="shared" si="56"/>
        <v>-0.17381312308604127</v>
      </c>
      <c r="G360" s="52">
        <v>42874.183064554396</v>
      </c>
      <c r="H360" s="11">
        <v>-0.43620889247106159</v>
      </c>
      <c r="I360" s="221">
        <v>-3.0055972588445001E-2</v>
      </c>
      <c r="J360" s="63">
        <f t="shared" si="57"/>
        <v>348</v>
      </c>
      <c r="K360" s="215">
        <f t="shared" si="58"/>
        <v>282</v>
      </c>
      <c r="L360" s="104">
        <f t="shared" si="59"/>
        <v>0.86970207202573657</v>
      </c>
      <c r="M360" s="52">
        <v>42874.539030410873</v>
      </c>
      <c r="N360" s="8">
        <v>-0.29910983251781004</v>
      </c>
      <c r="O360" s="224">
        <v>-4.199239835961982E-2</v>
      </c>
      <c r="P360" s="63">
        <f t="shared" si="60"/>
        <v>1021</v>
      </c>
      <c r="Q360" s="215">
        <f t="shared" si="61"/>
        <v>602</v>
      </c>
      <c r="R360" s="104">
        <f t="shared" si="62"/>
        <v>0.20794422303904611</v>
      </c>
      <c r="S360" s="52"/>
      <c r="T360" s="232"/>
      <c r="U360" s="232"/>
      <c r="V360" s="78"/>
      <c r="W360" s="216"/>
      <c r="X360" s="228"/>
    </row>
    <row r="361" spans="1:24">
      <c r="A361" s="66">
        <v>42874.351546614576</v>
      </c>
      <c r="B361" s="6">
        <v>-0.41405489448094912</v>
      </c>
      <c r="C361" s="219">
        <v>-4.9950015540403084E-2</v>
      </c>
      <c r="D361" s="63">
        <f t="shared" si="54"/>
        <v>1334</v>
      </c>
      <c r="E361" s="215">
        <f t="shared" si="55"/>
        <v>739</v>
      </c>
      <c r="F361" s="104">
        <f t="shared" si="56"/>
        <v>-0.73889245489571942</v>
      </c>
      <c r="G361" s="52">
        <v>42874.183179716434</v>
      </c>
      <c r="H361" s="11">
        <v>-0.35366722049416949</v>
      </c>
      <c r="I361" s="221">
        <v>-3.4034781178836709E-2</v>
      </c>
      <c r="J361" s="63">
        <f t="shared" si="57"/>
        <v>420</v>
      </c>
      <c r="K361" s="215">
        <f t="shared" si="58"/>
        <v>259</v>
      </c>
      <c r="L361" s="104">
        <f t="shared" si="59"/>
        <v>0.79803216939309485</v>
      </c>
      <c r="M361" s="52">
        <v>42874.539145572911</v>
      </c>
      <c r="N361" s="8">
        <v>-0.3543481232252394</v>
      </c>
      <c r="O361" s="224">
        <v>-4.5971206950011528E-2</v>
      </c>
      <c r="P361" s="63">
        <f t="shared" si="60"/>
        <v>918</v>
      </c>
      <c r="Q361" s="215">
        <f t="shared" si="61"/>
        <v>478.5</v>
      </c>
      <c r="R361" s="104">
        <f t="shared" si="62"/>
        <v>-1.1921408294708929E-2</v>
      </c>
      <c r="S361" s="52"/>
      <c r="T361" s="232"/>
      <c r="U361" s="232"/>
      <c r="V361" s="78"/>
      <c r="W361" s="216"/>
      <c r="X361" s="228"/>
    </row>
    <row r="362" spans="1:24">
      <c r="A362" s="66">
        <v>42874.351661776614</v>
      </c>
      <c r="B362" s="6">
        <v>-0.4679480538529357</v>
      </c>
      <c r="C362" s="219">
        <v>5.7533047250792882E-3</v>
      </c>
      <c r="D362" s="63">
        <f t="shared" si="54"/>
        <v>916</v>
      </c>
      <c r="E362" s="215">
        <f t="shared" si="55"/>
        <v>1715.5</v>
      </c>
      <c r="F362" s="104">
        <f t="shared" si="56"/>
        <v>-0.78092714183390577</v>
      </c>
      <c r="G362" s="52">
        <v>42874.183294878472</v>
      </c>
      <c r="H362" s="11">
        <v>-0.1717719405578611</v>
      </c>
      <c r="I362" s="221">
        <v>-4.5971206950011528E-2</v>
      </c>
      <c r="J362" s="63">
        <f t="shared" si="57"/>
        <v>436</v>
      </c>
      <c r="K362" s="215">
        <f t="shared" si="58"/>
        <v>175</v>
      </c>
      <c r="L362" s="104">
        <f t="shared" si="59"/>
        <v>0.27975350784758019</v>
      </c>
      <c r="M362" s="52">
        <v>42874.539260734949</v>
      </c>
      <c r="N362" s="8">
        <v>-0.4047476416044844</v>
      </c>
      <c r="O362" s="224">
        <v>-5.3928824130794632E-2</v>
      </c>
      <c r="P362" s="63">
        <f t="shared" si="60"/>
        <v>761</v>
      </c>
      <c r="Q362" s="215">
        <f t="shared" si="61"/>
        <v>215</v>
      </c>
      <c r="R362" s="104">
        <f t="shared" si="62"/>
        <v>-8.4281528226519617E-2</v>
      </c>
      <c r="S362" s="52"/>
      <c r="T362" s="232"/>
      <c r="U362" s="232"/>
      <c r="V362" s="78"/>
      <c r="W362" s="216"/>
      <c r="X362" s="228"/>
    </row>
    <row r="363" spans="1:24">
      <c r="A363" s="66">
        <v>42874.351776938653</v>
      </c>
      <c r="B363" s="6">
        <v>-0.42243888595484813</v>
      </c>
      <c r="C363" s="219">
        <v>-3.4034781178836709E-2</v>
      </c>
      <c r="D363" s="63">
        <f t="shared" si="54"/>
        <v>1300</v>
      </c>
      <c r="E363" s="215">
        <f t="shared" si="55"/>
        <v>1345.5</v>
      </c>
      <c r="F363" s="104">
        <f t="shared" si="56"/>
        <v>-0.68807291358487022</v>
      </c>
      <c r="G363" s="52">
        <v>42874.18341004051</v>
      </c>
      <c r="H363" s="11">
        <v>-0.17617588531072212</v>
      </c>
      <c r="I363" s="221">
        <v>-4.9950015540403084E-2</v>
      </c>
      <c r="J363" s="63">
        <f t="shared" si="57"/>
        <v>435</v>
      </c>
      <c r="K363" s="215">
        <f t="shared" si="58"/>
        <v>143</v>
      </c>
      <c r="L363" s="104">
        <f t="shared" si="59"/>
        <v>-1.8513981575132142E-2</v>
      </c>
      <c r="M363" s="52">
        <v>42874.539375896988</v>
      </c>
      <c r="N363" s="8">
        <v>-0.41618640462482642</v>
      </c>
      <c r="O363" s="224">
        <v>-6.5865249901969444E-2</v>
      </c>
      <c r="P363" s="63">
        <f t="shared" si="60"/>
        <v>699</v>
      </c>
      <c r="Q363" s="215">
        <f t="shared" si="61"/>
        <v>7.5</v>
      </c>
      <c r="R363" s="104">
        <f t="shared" si="62"/>
        <v>0.14532262687534817</v>
      </c>
      <c r="S363" s="52"/>
      <c r="T363" s="232"/>
      <c r="U363" s="232"/>
      <c r="V363" s="78"/>
      <c r="W363" s="216"/>
      <c r="X363" s="228"/>
    </row>
    <row r="364" spans="1:24">
      <c r="A364" s="66">
        <v>42874.351892100691</v>
      </c>
      <c r="B364" s="6">
        <v>-0.47587655414780972</v>
      </c>
      <c r="C364" s="219">
        <v>-5.790763272118634E-2</v>
      </c>
      <c r="D364" s="63">
        <f t="shared" si="54"/>
        <v>772</v>
      </c>
      <c r="E364" s="215">
        <f t="shared" si="55"/>
        <v>416</v>
      </c>
      <c r="F364" s="104">
        <f t="shared" si="56"/>
        <v>-0.82642509988900947</v>
      </c>
      <c r="G364" s="52">
        <v>42874.183525202548</v>
      </c>
      <c r="H364" s="11">
        <v>-0.34977012510525868</v>
      </c>
      <c r="I364" s="221">
        <v>-4.199239835961982E-2</v>
      </c>
      <c r="J364" s="63">
        <f t="shared" si="57"/>
        <v>421</v>
      </c>
      <c r="K364" s="215">
        <f t="shared" si="58"/>
        <v>205</v>
      </c>
      <c r="L364" s="104">
        <f t="shared" si="59"/>
        <v>-0.35718199509882576</v>
      </c>
      <c r="M364" s="52">
        <v>42874.539491059026</v>
      </c>
      <c r="N364" s="8">
        <v>-0.39734610989926067</v>
      </c>
      <c r="O364" s="224">
        <v>0.14899041397917692</v>
      </c>
      <c r="P364" s="63">
        <f t="shared" si="60"/>
        <v>791</v>
      </c>
      <c r="Q364" s="215">
        <f t="shared" si="61"/>
        <v>1083.5</v>
      </c>
      <c r="R364" s="104">
        <f t="shared" si="62"/>
        <v>-0.33519405982498895</v>
      </c>
      <c r="S364" s="52"/>
      <c r="T364" s="232"/>
      <c r="U364" s="232"/>
      <c r="V364" s="78"/>
      <c r="W364" s="216"/>
      <c r="X364" s="228"/>
    </row>
    <row r="365" spans="1:24">
      <c r="A365" s="66">
        <v>42874.352007262729</v>
      </c>
      <c r="B365" s="6">
        <v>-0.48869738633122056</v>
      </c>
      <c r="C365" s="219">
        <v>-7.3822867082752708E-2</v>
      </c>
      <c r="D365" s="63">
        <f t="shared" si="54"/>
        <v>504</v>
      </c>
      <c r="E365" s="215">
        <f t="shared" si="55"/>
        <v>51.5</v>
      </c>
      <c r="F365" s="104">
        <f t="shared" si="56"/>
        <v>-0.79836161428458874</v>
      </c>
      <c r="G365" s="52">
        <v>42874.183640364587</v>
      </c>
      <c r="H365" s="11">
        <v>0.19473602371416029</v>
      </c>
      <c r="I365" s="221">
        <v>-3.4034781178836709E-2</v>
      </c>
      <c r="J365" s="63">
        <f t="shared" si="57"/>
        <v>438</v>
      </c>
      <c r="K365" s="215">
        <f t="shared" si="58"/>
        <v>259</v>
      </c>
      <c r="L365" s="104">
        <f t="shared" si="59"/>
        <v>-0.45984686442679978</v>
      </c>
      <c r="M365" s="52">
        <v>42874.539606221064</v>
      </c>
      <c r="N365" s="8">
        <v>-0.41738800991782099</v>
      </c>
      <c r="O365" s="224">
        <v>-5.3928824130794632E-2</v>
      </c>
      <c r="P365" s="63">
        <f t="shared" si="60"/>
        <v>692</v>
      </c>
      <c r="Q365" s="215">
        <f t="shared" si="61"/>
        <v>215</v>
      </c>
      <c r="R365" s="104">
        <f t="shared" si="62"/>
        <v>-0.35350026583196675</v>
      </c>
      <c r="S365" s="52"/>
      <c r="T365" s="232"/>
      <c r="U365" s="232"/>
      <c r="V365" s="78"/>
      <c r="W365" s="216"/>
      <c r="X365" s="228"/>
    </row>
    <row r="366" spans="1:24">
      <c r="A366" s="66">
        <v>42874.352122424767</v>
      </c>
      <c r="B366" s="6">
        <v>-0.4546727624002555</v>
      </c>
      <c r="C366" s="219">
        <v>-6.5865249901969444E-2</v>
      </c>
      <c r="D366" s="63">
        <f t="shared" si="54"/>
        <v>1062</v>
      </c>
      <c r="E366" s="215">
        <f t="shared" si="55"/>
        <v>164.5</v>
      </c>
      <c r="F366" s="104">
        <f t="shared" si="56"/>
        <v>-0.77345184003539924</v>
      </c>
      <c r="G366" s="52">
        <v>42874.183755526625</v>
      </c>
      <c r="H366" s="11">
        <v>-0.24714677713295702</v>
      </c>
      <c r="I366" s="221">
        <v>-5.3928824130794632E-2</v>
      </c>
      <c r="J366" s="63">
        <f t="shared" si="57"/>
        <v>432</v>
      </c>
      <c r="K366" s="215">
        <f t="shared" si="58"/>
        <v>103.5</v>
      </c>
      <c r="L366" s="104">
        <f t="shared" si="59"/>
        <v>-0.98753497995336648</v>
      </c>
      <c r="M366" s="52">
        <v>42874.539721383102</v>
      </c>
      <c r="N366" s="8">
        <v>-0.4577630419347673</v>
      </c>
      <c r="O366" s="224">
        <v>-1.016192963648708E-2</v>
      </c>
      <c r="P366" s="63">
        <f t="shared" si="60"/>
        <v>428</v>
      </c>
      <c r="Q366" s="215">
        <f t="shared" si="61"/>
        <v>1001.5</v>
      </c>
      <c r="R366" s="104">
        <f t="shared" si="62"/>
        <v>-0.42510687568160072</v>
      </c>
      <c r="S366" s="52"/>
      <c r="T366" s="232"/>
      <c r="U366" s="232"/>
      <c r="V366" s="78"/>
      <c r="W366" s="216"/>
      <c r="X366" s="228"/>
    </row>
    <row r="367" spans="1:24">
      <c r="A367" s="66">
        <v>42874.352237586805</v>
      </c>
      <c r="B367" s="6">
        <v>-0.49044520383226708</v>
      </c>
      <c r="C367" s="219">
        <v>-7.3822867082752708E-2</v>
      </c>
      <c r="D367" s="63">
        <f t="shared" si="54"/>
        <v>470</v>
      </c>
      <c r="E367" s="215">
        <f t="shared" si="55"/>
        <v>51.5</v>
      </c>
      <c r="F367" s="104">
        <f t="shared" si="56"/>
        <v>-0.76935480382980204</v>
      </c>
      <c r="G367" s="52">
        <v>42874.183870688663</v>
      </c>
      <c r="H367" s="11">
        <v>-0.42482313171101754</v>
      </c>
      <c r="I367" s="221">
        <v>-3.8013589769228265E-2</v>
      </c>
      <c r="J367" s="63">
        <f t="shared" si="57"/>
        <v>368</v>
      </c>
      <c r="K367" s="215">
        <f t="shared" si="58"/>
        <v>234</v>
      </c>
      <c r="L367" s="104">
        <f t="shared" si="59"/>
        <v>-0.90133146763302951</v>
      </c>
      <c r="M367" s="52">
        <v>42874.53983654514</v>
      </c>
      <c r="N367" s="8">
        <v>-0.42259266952296187</v>
      </c>
      <c r="O367" s="224">
        <v>-3.8013589769228265E-2</v>
      </c>
      <c r="P367" s="63">
        <f t="shared" si="60"/>
        <v>656</v>
      </c>
      <c r="Q367" s="215">
        <f t="shared" si="61"/>
        <v>697.5</v>
      </c>
      <c r="R367" s="104">
        <f t="shared" si="62"/>
        <v>-0.23657408508231673</v>
      </c>
      <c r="S367" s="52"/>
      <c r="T367" s="232"/>
      <c r="U367" s="232"/>
      <c r="V367" s="78"/>
      <c r="W367" s="216"/>
      <c r="X367" s="228"/>
    </row>
    <row r="368" spans="1:24">
      <c r="A368" s="66">
        <v>42874.352352748843</v>
      </c>
      <c r="B368" s="6">
        <v>-0.4251983841305445</v>
      </c>
      <c r="C368" s="219">
        <v>-4.5971206950011528E-2</v>
      </c>
      <c r="D368" s="63">
        <f t="shared" si="54"/>
        <v>1283</v>
      </c>
      <c r="E368" s="215">
        <f t="shared" si="55"/>
        <v>913</v>
      </c>
      <c r="F368" s="104">
        <f t="shared" si="56"/>
        <v>-0.70682824081191109</v>
      </c>
      <c r="G368" s="52">
        <v>42874.183985850701</v>
      </c>
      <c r="H368" s="11">
        <v>-0.48110472622227796</v>
      </c>
      <c r="I368" s="221">
        <v>-5.3928824130794632E-2</v>
      </c>
      <c r="J368" s="63">
        <f t="shared" si="57"/>
        <v>169</v>
      </c>
      <c r="K368" s="215">
        <f t="shared" si="58"/>
        <v>103.5</v>
      </c>
      <c r="L368" s="104">
        <f t="shared" si="59"/>
        <v>-0.95370976314688716</v>
      </c>
      <c r="M368" s="52">
        <v>42874.539951707178</v>
      </c>
      <c r="N368" s="8">
        <v>-0.4465206019452268</v>
      </c>
      <c r="O368" s="224">
        <v>-3.4034781178836709E-2</v>
      </c>
      <c r="P368" s="63">
        <f t="shared" si="60"/>
        <v>512</v>
      </c>
      <c r="Q368" s="215">
        <f t="shared" si="61"/>
        <v>764</v>
      </c>
      <c r="R368" s="104">
        <f t="shared" si="62"/>
        <v>-5.3006809177925704E-2</v>
      </c>
      <c r="S368" s="52"/>
      <c r="T368" s="232"/>
      <c r="U368" s="232"/>
      <c r="V368" s="78"/>
      <c r="W368" s="216"/>
      <c r="X368" s="228"/>
    </row>
    <row r="369" spans="1:24">
      <c r="A369" s="66">
        <v>42874.352467910881</v>
      </c>
      <c r="B369" s="6">
        <v>-0.40293375754042454</v>
      </c>
      <c r="C369" s="219">
        <v>-2.6077163998053605E-2</v>
      </c>
      <c r="D369" s="63">
        <f t="shared" si="54"/>
        <v>1373</v>
      </c>
      <c r="E369" s="215">
        <f t="shared" si="55"/>
        <v>1494.5</v>
      </c>
      <c r="F369" s="104">
        <f t="shared" si="56"/>
        <v>-0.77346743689573438</v>
      </c>
      <c r="G369" s="52">
        <v>42874.184101012725</v>
      </c>
      <c r="H369" s="11">
        <v>-0.43692868993161188</v>
      </c>
      <c r="I369" s="221">
        <v>-5.3928824130794632E-2</v>
      </c>
      <c r="J369" s="63">
        <f t="shared" si="57"/>
        <v>346</v>
      </c>
      <c r="K369" s="215">
        <f t="shared" si="58"/>
        <v>103.5</v>
      </c>
      <c r="L369" s="104">
        <f t="shared" si="59"/>
        <v>-0.34936891251628532</v>
      </c>
      <c r="M369" s="52">
        <v>42874.540066869216</v>
      </c>
      <c r="N369" s="8">
        <v>-0.43175412704718324</v>
      </c>
      <c r="O369" s="224">
        <v>-3.0055972588445001E-2</v>
      </c>
      <c r="P369" s="63">
        <f t="shared" si="60"/>
        <v>598</v>
      </c>
      <c r="Q369" s="215">
        <f t="shared" si="61"/>
        <v>823.5</v>
      </c>
      <c r="R369" s="104">
        <f t="shared" si="62"/>
        <v>0.11413530884967908</v>
      </c>
      <c r="S369" s="52"/>
      <c r="T369" s="232"/>
      <c r="U369" s="232"/>
      <c r="V369" s="78"/>
      <c r="W369" s="216"/>
      <c r="X369" s="228"/>
    </row>
    <row r="370" spans="1:24">
      <c r="A370" s="66">
        <v>42874.35258307292</v>
      </c>
      <c r="B370" s="6">
        <v>-0.41789870375895266</v>
      </c>
      <c r="C370" s="219">
        <v>-4.9950015540403084E-2</v>
      </c>
      <c r="D370" s="63">
        <f t="shared" si="54"/>
        <v>1321</v>
      </c>
      <c r="E370" s="215">
        <f t="shared" si="55"/>
        <v>739</v>
      </c>
      <c r="F370" s="104">
        <f t="shared" si="56"/>
        <v>-0.56721259806412205</v>
      </c>
      <c r="G370" s="52">
        <v>42874.184216174763</v>
      </c>
      <c r="H370" s="11">
        <v>-0.42544887609277443</v>
      </c>
      <c r="I370" s="221">
        <v>-5.790763272118634E-2</v>
      </c>
      <c r="J370" s="63">
        <f t="shared" si="57"/>
        <v>366</v>
      </c>
      <c r="K370" s="215">
        <f t="shared" si="58"/>
        <v>64.5</v>
      </c>
      <c r="L370" s="104">
        <f t="shared" si="59"/>
        <v>-0.4019241135288944</v>
      </c>
      <c r="M370" s="52">
        <v>42874.540182031255</v>
      </c>
      <c r="N370" s="8">
        <v>-0.42219438387927061</v>
      </c>
      <c r="O370" s="224">
        <v>-5.790763272118634E-2</v>
      </c>
      <c r="P370" s="63">
        <f t="shared" si="60"/>
        <v>661</v>
      </c>
      <c r="Q370" s="215">
        <f t="shared" si="61"/>
        <v>106.5</v>
      </c>
      <c r="R370" s="104">
        <f t="shared" si="62"/>
        <v>0.32584507313300398</v>
      </c>
      <c r="S370" s="52"/>
      <c r="T370" s="232"/>
      <c r="U370" s="232"/>
      <c r="V370" s="78"/>
      <c r="W370" s="216"/>
      <c r="X370" s="228"/>
    </row>
    <row r="371" spans="1:24">
      <c r="A371" s="66">
        <v>42874.352698234958</v>
      </c>
      <c r="B371" s="6">
        <v>-0.39350615414047835</v>
      </c>
      <c r="C371" s="219">
        <v>-6.5865249901969444E-2</v>
      </c>
      <c r="D371" s="63">
        <f t="shared" si="54"/>
        <v>1405</v>
      </c>
      <c r="E371" s="215">
        <f t="shared" si="55"/>
        <v>164.5</v>
      </c>
      <c r="F371" s="104">
        <f t="shared" si="56"/>
        <v>-0.82525090685974656</v>
      </c>
      <c r="G371" s="52">
        <v>42874.184331336801</v>
      </c>
      <c r="H371" s="11">
        <v>-0.42312782274136174</v>
      </c>
      <c r="I371" s="221">
        <v>-2.6077163998053605E-2</v>
      </c>
      <c r="J371" s="63">
        <f t="shared" si="57"/>
        <v>371</v>
      </c>
      <c r="K371" s="215">
        <f t="shared" si="58"/>
        <v>302.5</v>
      </c>
      <c r="L371" s="104">
        <f t="shared" si="59"/>
        <v>-0.12207502591652229</v>
      </c>
      <c r="M371" s="52">
        <v>42874.540297193293</v>
      </c>
      <c r="N371" s="8">
        <v>-0.43830446253381466</v>
      </c>
      <c r="O371" s="224">
        <v>-1.8119546817270186E-2</v>
      </c>
      <c r="P371" s="63">
        <f t="shared" si="60"/>
        <v>561</v>
      </c>
      <c r="Q371" s="215">
        <f t="shared" si="61"/>
        <v>953</v>
      </c>
      <c r="R371" s="104">
        <f t="shared" si="62"/>
        <v>0.63946439632611063</v>
      </c>
      <c r="S371" s="52"/>
      <c r="T371" s="232"/>
      <c r="U371" s="232"/>
      <c r="V371" s="78"/>
      <c r="W371" s="216"/>
      <c r="X371" s="228"/>
    </row>
    <row r="372" spans="1:24">
      <c r="A372" s="66">
        <v>42874.352813396996</v>
      </c>
      <c r="B372" s="6">
        <v>-0.40558830312743893</v>
      </c>
      <c r="C372" s="219">
        <v>-5.790763272118634E-2</v>
      </c>
      <c r="D372" s="63">
        <f t="shared" si="54"/>
        <v>1368</v>
      </c>
      <c r="E372" s="215">
        <f t="shared" si="55"/>
        <v>416</v>
      </c>
      <c r="F372" s="104">
        <f t="shared" si="56"/>
        <v>-0.33495132375878361</v>
      </c>
      <c r="G372" s="52">
        <v>42874.184446498839</v>
      </c>
      <c r="H372" s="11">
        <v>-0.48101848020873778</v>
      </c>
      <c r="I372" s="221">
        <v>-4.199239835961982E-2</v>
      </c>
      <c r="J372" s="63">
        <f t="shared" si="57"/>
        <v>171</v>
      </c>
      <c r="K372" s="215">
        <f t="shared" si="58"/>
        <v>205</v>
      </c>
      <c r="L372" s="104">
        <f t="shared" si="59"/>
        <v>0.32456583466152422</v>
      </c>
      <c r="M372" s="52">
        <v>42874.540412355331</v>
      </c>
      <c r="N372" s="8">
        <v>-0.38419481421633145</v>
      </c>
      <c r="O372" s="224">
        <v>-4.5971206950011528E-2</v>
      </c>
      <c r="P372" s="63">
        <f t="shared" si="60"/>
        <v>848</v>
      </c>
      <c r="Q372" s="215">
        <f t="shared" si="61"/>
        <v>478.5</v>
      </c>
      <c r="R372" s="104">
        <f t="shared" si="62"/>
        <v>0.28644591063091185</v>
      </c>
      <c r="S372" s="52"/>
      <c r="T372" s="232"/>
      <c r="U372" s="232"/>
      <c r="V372" s="78"/>
      <c r="W372" s="216"/>
      <c r="X372" s="228"/>
    </row>
    <row r="373" spans="1:24">
      <c r="A373" s="66">
        <v>42874.352928559034</v>
      </c>
      <c r="B373" s="6">
        <v>-0.44538892559547977</v>
      </c>
      <c r="C373" s="219">
        <v>-6.9844058492361152E-2</v>
      </c>
      <c r="D373" s="63">
        <f t="shared" si="54"/>
        <v>1151</v>
      </c>
      <c r="E373" s="215">
        <f t="shared" si="55"/>
        <v>98</v>
      </c>
      <c r="F373" s="104">
        <f t="shared" si="56"/>
        <v>-0.41560762533279311</v>
      </c>
      <c r="G373" s="52">
        <v>42874.184561660877</v>
      </c>
      <c r="H373" s="11">
        <v>-0.44317412347592589</v>
      </c>
      <c r="I373" s="221">
        <v>-5.790763272118634E-2</v>
      </c>
      <c r="J373" s="63">
        <f t="shared" si="57"/>
        <v>334</v>
      </c>
      <c r="K373" s="215">
        <f t="shared" si="58"/>
        <v>64.5</v>
      </c>
      <c r="L373" s="104">
        <f t="shared" si="59"/>
        <v>-4.7779966044766975E-2</v>
      </c>
      <c r="M373" s="52">
        <v>42874.540527517354</v>
      </c>
      <c r="N373" s="8">
        <v>-0.44247472484854633</v>
      </c>
      <c r="O373" s="224">
        <v>-5.790763272118634E-2</v>
      </c>
      <c r="P373" s="63">
        <f t="shared" si="60"/>
        <v>531</v>
      </c>
      <c r="Q373" s="215">
        <f t="shared" si="61"/>
        <v>106.5</v>
      </c>
      <c r="R373" s="104">
        <f t="shared" si="62"/>
        <v>0.37892174343835405</v>
      </c>
      <c r="S373" s="52"/>
      <c r="T373" s="232"/>
      <c r="U373" s="232"/>
      <c r="V373" s="78"/>
      <c r="W373" s="216"/>
      <c r="X373" s="228"/>
    </row>
    <row r="374" spans="1:24">
      <c r="A374" s="66">
        <v>42874.353043721072</v>
      </c>
      <c r="B374" s="6">
        <v>-0.43803691048729204</v>
      </c>
      <c r="C374" s="219">
        <v>-6.1886441311577896E-2</v>
      </c>
      <c r="D374" s="63">
        <f t="shared" si="54"/>
        <v>1216</v>
      </c>
      <c r="E374" s="215">
        <f t="shared" si="55"/>
        <v>266.5</v>
      </c>
      <c r="F374" s="104">
        <f t="shared" si="56"/>
        <v>-0.19834354463470316</v>
      </c>
      <c r="G374" s="52">
        <v>42874.184676822915</v>
      </c>
      <c r="H374" s="11">
        <v>-0.43097049635061985</v>
      </c>
      <c r="I374" s="221">
        <v>-3.8013589769228265E-2</v>
      </c>
      <c r="J374" s="63">
        <f t="shared" si="57"/>
        <v>357</v>
      </c>
      <c r="K374" s="215">
        <f t="shared" si="58"/>
        <v>234</v>
      </c>
      <c r="L374" s="104">
        <f t="shared" si="59"/>
        <v>-0.3551811167899338</v>
      </c>
      <c r="M374" s="52">
        <v>42874.540642679392</v>
      </c>
      <c r="N374" s="8">
        <v>-0.47435058639099725</v>
      </c>
      <c r="O374" s="224">
        <v>-4.5971206950011528E-2</v>
      </c>
      <c r="P374" s="63">
        <f t="shared" si="60"/>
        <v>283</v>
      </c>
      <c r="Q374" s="215">
        <f t="shared" si="61"/>
        <v>478.5</v>
      </c>
      <c r="R374" s="104">
        <f t="shared" si="62"/>
        <v>0.50787301154558773</v>
      </c>
      <c r="S374" s="52"/>
      <c r="T374" s="232"/>
      <c r="U374" s="232"/>
      <c r="V374" s="78"/>
      <c r="W374" s="216"/>
      <c r="X374" s="228"/>
    </row>
    <row r="375" spans="1:24">
      <c r="A375" s="66">
        <v>42874.353158883096</v>
      </c>
      <c r="B375" s="6">
        <v>-0.44218526961068677</v>
      </c>
      <c r="C375" s="219">
        <v>-4.199239835961982E-2</v>
      </c>
      <c r="D375" s="63">
        <f t="shared" si="54"/>
        <v>1182</v>
      </c>
      <c r="E375" s="215">
        <f t="shared" si="55"/>
        <v>1081.5</v>
      </c>
      <c r="F375" s="104">
        <f t="shared" si="56"/>
        <v>-0.52295165126823917</v>
      </c>
      <c r="G375" s="52">
        <v>42874.184791984953</v>
      </c>
      <c r="H375" s="11">
        <v>-0.29183973032641919</v>
      </c>
      <c r="I375" s="221">
        <v>-5.3928824130794632E-2</v>
      </c>
      <c r="J375" s="63">
        <f t="shared" si="57"/>
        <v>428</v>
      </c>
      <c r="K375" s="215">
        <f t="shared" si="58"/>
        <v>103.5</v>
      </c>
      <c r="L375" s="104">
        <f t="shared" si="59"/>
        <v>0.17206451506430059</v>
      </c>
      <c r="M375" s="52">
        <v>42874.540757841431</v>
      </c>
      <c r="N375" s="8">
        <v>-0.41458449519154528</v>
      </c>
      <c r="O375" s="224">
        <v>-4.5971206950011528E-2</v>
      </c>
      <c r="P375" s="63">
        <f t="shared" si="60"/>
        <v>709</v>
      </c>
      <c r="Q375" s="215">
        <f t="shared" si="61"/>
        <v>478.5</v>
      </c>
      <c r="R375" s="104">
        <f t="shared" si="62"/>
        <v>0.32232427252911716</v>
      </c>
      <c r="S375" s="52"/>
      <c r="T375" s="232"/>
      <c r="U375" s="232"/>
      <c r="V375" s="78"/>
      <c r="W375" s="216"/>
      <c r="X375" s="228"/>
    </row>
    <row r="376" spans="1:24">
      <c r="A376" s="66">
        <v>42874.353274045134</v>
      </c>
      <c r="B376" s="6">
        <v>-0.38785877034168065</v>
      </c>
      <c r="C376" s="219">
        <v>-3.0055972588445001E-2</v>
      </c>
      <c r="D376" s="63">
        <f t="shared" si="54"/>
        <v>1423</v>
      </c>
      <c r="E376" s="215">
        <f t="shared" si="55"/>
        <v>1433.5</v>
      </c>
      <c r="F376" s="104">
        <f t="shared" si="56"/>
        <v>-0.55373529027840851</v>
      </c>
      <c r="G376" s="52">
        <v>42874.184907146991</v>
      </c>
      <c r="H376" s="11">
        <v>-0.47405605732088807</v>
      </c>
      <c r="I376" s="221">
        <v>-3.4034781178836709E-2</v>
      </c>
      <c r="J376" s="63">
        <f t="shared" si="57"/>
        <v>220</v>
      </c>
      <c r="K376" s="215">
        <f t="shared" si="58"/>
        <v>259</v>
      </c>
      <c r="L376" s="104">
        <f t="shared" si="59"/>
        <v>-0.48541618173369339</v>
      </c>
      <c r="M376" s="52">
        <v>42874.540873003469</v>
      </c>
      <c r="N376" s="8">
        <v>-0.40865447179945691</v>
      </c>
      <c r="O376" s="224">
        <v>-5.790763272118634E-2</v>
      </c>
      <c r="P376" s="63">
        <f t="shared" si="60"/>
        <v>744</v>
      </c>
      <c r="Q376" s="215">
        <f t="shared" si="61"/>
        <v>106.5</v>
      </c>
      <c r="R376" s="104">
        <f t="shared" si="62"/>
        <v>0.19523333338173451</v>
      </c>
      <c r="S376" s="52"/>
      <c r="T376" s="232"/>
      <c r="U376" s="232"/>
      <c r="V376" s="78"/>
      <c r="W376" s="216"/>
      <c r="X376" s="228"/>
    </row>
    <row r="377" spans="1:24">
      <c r="A377" s="66">
        <v>42874.353389207172</v>
      </c>
      <c r="B377" s="6">
        <v>-0.34509156854206607</v>
      </c>
      <c r="C377" s="219">
        <v>-6.9844058492361152E-2</v>
      </c>
      <c r="D377" s="63">
        <f t="shared" si="54"/>
        <v>1494</v>
      </c>
      <c r="E377" s="215">
        <f t="shared" si="55"/>
        <v>98</v>
      </c>
      <c r="F377" s="104">
        <f t="shared" si="56"/>
        <v>0.13148421546651379</v>
      </c>
      <c r="G377" s="52">
        <v>42874.18502230903</v>
      </c>
      <c r="H377" s="11">
        <v>-0.46234784419071873</v>
      </c>
      <c r="I377" s="221">
        <v>-6.1886441311577896E-2</v>
      </c>
      <c r="J377" s="63">
        <f t="shared" si="57"/>
        <v>277</v>
      </c>
      <c r="K377" s="215">
        <f t="shared" si="58"/>
        <v>37</v>
      </c>
      <c r="L377" s="104">
        <f t="shared" si="59"/>
        <v>-0.45889144335649429</v>
      </c>
      <c r="M377" s="52">
        <v>42874.540988165507</v>
      </c>
      <c r="N377" s="8">
        <v>-0.48520799264434966</v>
      </c>
      <c r="O377" s="224">
        <v>-4.9950015540403084E-2</v>
      </c>
      <c r="P377" s="63">
        <f t="shared" si="60"/>
        <v>167</v>
      </c>
      <c r="Q377" s="215">
        <f t="shared" si="61"/>
        <v>342</v>
      </c>
      <c r="R377" s="104">
        <f t="shared" si="62"/>
        <v>-0.24670308744040137</v>
      </c>
      <c r="S377" s="52"/>
      <c r="T377" s="232"/>
      <c r="U377" s="232"/>
      <c r="V377" s="78"/>
      <c r="W377" s="216"/>
      <c r="X377" s="228"/>
    </row>
    <row r="378" spans="1:24">
      <c r="A378" s="66">
        <v>42874.35350436921</v>
      </c>
      <c r="B378" s="6">
        <v>7.032869813563828E-3</v>
      </c>
      <c r="C378" s="219">
        <v>-4.199239835961982E-2</v>
      </c>
      <c r="D378" s="63">
        <f t="shared" si="54"/>
        <v>1689</v>
      </c>
      <c r="E378" s="215">
        <f t="shared" si="55"/>
        <v>1081.5</v>
      </c>
      <c r="F378" s="104">
        <f t="shared" si="56"/>
        <v>0.47923513070481605</v>
      </c>
      <c r="G378" s="52">
        <v>42874.185137471068</v>
      </c>
      <c r="H378" s="11">
        <v>-0.48158273347099673</v>
      </c>
      <c r="I378" s="221">
        <v>-5.790763272118634E-2</v>
      </c>
      <c r="J378" s="63">
        <f t="shared" si="57"/>
        <v>162</v>
      </c>
      <c r="K378" s="215">
        <f t="shared" si="58"/>
        <v>64.5</v>
      </c>
      <c r="L378" s="104">
        <f t="shared" si="59"/>
        <v>0.14478450234052792</v>
      </c>
      <c r="M378" s="52">
        <v>42874.541103327545</v>
      </c>
      <c r="N378" s="8">
        <v>-0.47398399776795924</v>
      </c>
      <c r="O378" s="224">
        <v>-2.2098355407661897E-2</v>
      </c>
      <c r="P378" s="63">
        <f t="shared" si="60"/>
        <v>284</v>
      </c>
      <c r="Q378" s="215">
        <f t="shared" si="61"/>
        <v>918.5</v>
      </c>
      <c r="R378" s="104">
        <f t="shared" si="62"/>
        <v>-5.4661973877840761E-2</v>
      </c>
      <c r="S378" s="52"/>
      <c r="T378" s="232"/>
      <c r="U378" s="232"/>
      <c r="V378" s="78"/>
      <c r="W378" s="216"/>
      <c r="X378" s="228"/>
    </row>
    <row r="379" spans="1:24">
      <c r="A379" s="66">
        <v>42874.353619531248</v>
      </c>
      <c r="B379" s="6">
        <v>-0.44801193314901255</v>
      </c>
      <c r="C379" s="219">
        <v>-6.9844058492361152E-2</v>
      </c>
      <c r="D379" s="63">
        <f t="shared" si="54"/>
        <v>1125</v>
      </c>
      <c r="E379" s="215">
        <f t="shared" si="55"/>
        <v>98</v>
      </c>
      <c r="F379" s="104">
        <f t="shared" si="56"/>
        <v>0.49669015093437635</v>
      </c>
      <c r="G379" s="52">
        <v>42874.185252633106</v>
      </c>
      <c r="H379" s="11">
        <v>-0.48540331514339313</v>
      </c>
      <c r="I379" s="221">
        <v>-4.5971206950011528E-2</v>
      </c>
      <c r="J379" s="63">
        <f t="shared" si="57"/>
        <v>131</v>
      </c>
      <c r="K379" s="215">
        <f t="shared" si="58"/>
        <v>175</v>
      </c>
      <c r="L379" s="104">
        <f t="shared" si="59"/>
        <v>0.44320433268727061</v>
      </c>
      <c r="M379" s="52">
        <v>42874.541218489583</v>
      </c>
      <c r="N379" s="8">
        <v>-0.43428865203984457</v>
      </c>
      <c r="O379" s="224">
        <v>-4.9950015540403084E-2</v>
      </c>
      <c r="P379" s="63">
        <f t="shared" si="60"/>
        <v>583</v>
      </c>
      <c r="Q379" s="215">
        <f t="shared" si="61"/>
        <v>342</v>
      </c>
      <c r="R379" s="104">
        <f t="shared" si="62"/>
        <v>0.39150171968166669</v>
      </c>
      <c r="S379" s="52"/>
      <c r="T379" s="232"/>
      <c r="U379" s="232"/>
      <c r="V379" s="78"/>
      <c r="W379" s="216"/>
      <c r="X379" s="228"/>
    </row>
    <row r="380" spans="1:24">
      <c r="A380" s="66">
        <v>42874.353734693286</v>
      </c>
      <c r="B380" s="6">
        <v>-0.47282929537452673</v>
      </c>
      <c r="C380" s="219">
        <v>-6.9844058492361152E-2</v>
      </c>
      <c r="D380" s="63">
        <f t="shared" si="54"/>
        <v>826</v>
      </c>
      <c r="E380" s="215">
        <f t="shared" si="55"/>
        <v>98</v>
      </c>
      <c r="F380" s="104">
        <f t="shared" si="56"/>
        <v>0.39449566375571388</v>
      </c>
      <c r="G380" s="52">
        <v>42874.185367795144</v>
      </c>
      <c r="H380" s="11">
        <v>-0.45300863816599068</v>
      </c>
      <c r="I380" s="221">
        <v>-2.6077163998053605E-2</v>
      </c>
      <c r="J380" s="63">
        <f t="shared" si="57"/>
        <v>310</v>
      </c>
      <c r="K380" s="215">
        <f t="shared" si="58"/>
        <v>302.5</v>
      </c>
      <c r="L380" s="104">
        <f t="shared" si="59"/>
        <v>0.14076116623062776</v>
      </c>
      <c r="M380" s="52">
        <v>42874.541333651621</v>
      </c>
      <c r="N380" s="8">
        <v>-0.489252445056782</v>
      </c>
      <c r="O380" s="224">
        <v>-5.790763272118634E-2</v>
      </c>
      <c r="P380" s="63">
        <f t="shared" si="60"/>
        <v>124</v>
      </c>
      <c r="Q380" s="215">
        <f t="shared" si="61"/>
        <v>106.5</v>
      </c>
      <c r="R380" s="104">
        <f t="shared" si="62"/>
        <v>0.11996938835961402</v>
      </c>
      <c r="S380" s="52"/>
      <c r="T380" s="232"/>
      <c r="U380" s="232"/>
      <c r="V380" s="78"/>
      <c r="W380" s="216"/>
      <c r="X380" s="228"/>
    </row>
    <row r="381" spans="1:24">
      <c r="A381" s="66">
        <v>42874.353849855324</v>
      </c>
      <c r="B381" s="6">
        <v>-0.36114237449252951</v>
      </c>
      <c r="C381" s="219">
        <v>-1.8119546817270186E-2</v>
      </c>
      <c r="D381" s="63">
        <f t="shared" si="54"/>
        <v>1473</v>
      </c>
      <c r="E381" s="215">
        <f t="shared" si="55"/>
        <v>1587.5</v>
      </c>
      <c r="F381" s="104">
        <f t="shared" si="56"/>
        <v>0.37903255918226597</v>
      </c>
      <c r="G381" s="52">
        <v>42874.185482957182</v>
      </c>
      <c r="H381" s="11">
        <v>-0.39079117467428381</v>
      </c>
      <c r="I381" s="221">
        <v>-2.2098355407661897E-2</v>
      </c>
      <c r="J381" s="63">
        <f t="shared" si="57"/>
        <v>405</v>
      </c>
      <c r="K381" s="215">
        <f t="shared" si="58"/>
        <v>316.5</v>
      </c>
      <c r="L381" s="104">
        <f t="shared" si="59"/>
        <v>0.66833825735826224</v>
      </c>
      <c r="M381" s="52">
        <v>42874.541448813659</v>
      </c>
      <c r="N381" s="8">
        <v>-0.49256743692334853</v>
      </c>
      <c r="O381" s="224">
        <v>-6.1886441311577896E-2</v>
      </c>
      <c r="P381" s="63">
        <f t="shared" si="60"/>
        <v>89</v>
      </c>
      <c r="Q381" s="215">
        <f t="shared" si="61"/>
        <v>35.5</v>
      </c>
      <c r="R381" s="104">
        <f t="shared" si="62"/>
        <v>0.12834959164410614</v>
      </c>
      <c r="S381" s="52"/>
      <c r="T381" s="232"/>
      <c r="U381" s="232"/>
      <c r="V381" s="78"/>
      <c r="W381" s="216"/>
      <c r="X381" s="228"/>
    </row>
    <row r="382" spans="1:24">
      <c r="A382" s="66">
        <v>42874.353965017362</v>
      </c>
      <c r="B382" s="6">
        <v>-0.19603754255737799</v>
      </c>
      <c r="C382" s="219">
        <v>-7.3822867082752708E-2</v>
      </c>
      <c r="D382" s="63">
        <f t="shared" si="54"/>
        <v>1602</v>
      </c>
      <c r="E382" s="215">
        <f t="shared" si="55"/>
        <v>51.5</v>
      </c>
      <c r="F382" s="104">
        <f t="shared" si="56"/>
        <v>-0.42660175578944981</v>
      </c>
      <c r="G382" s="52">
        <v>42874.185598119213</v>
      </c>
      <c r="H382" s="11">
        <v>-0.40958783830803414</v>
      </c>
      <c r="I382" s="221">
        <v>-1.016192963648708E-2</v>
      </c>
      <c r="J382" s="63">
        <f t="shared" si="57"/>
        <v>388</v>
      </c>
      <c r="K382" s="215">
        <f t="shared" si="58"/>
        <v>357.5</v>
      </c>
      <c r="L382" s="104">
        <f t="shared" si="59"/>
        <v>0.415076803669995</v>
      </c>
      <c r="M382" s="52">
        <v>42874.541563975697</v>
      </c>
      <c r="N382" s="8">
        <v>-0.48658167773262778</v>
      </c>
      <c r="O382" s="224">
        <v>-5.790763272118634E-2</v>
      </c>
      <c r="P382" s="63">
        <f t="shared" si="60"/>
        <v>151</v>
      </c>
      <c r="Q382" s="215">
        <f t="shared" si="61"/>
        <v>106.5</v>
      </c>
      <c r="R382" s="104">
        <f t="shared" si="62"/>
        <v>0.58172051927718216</v>
      </c>
      <c r="S382" s="52"/>
      <c r="T382" s="232"/>
      <c r="U382" s="232"/>
      <c r="V382" s="78"/>
      <c r="W382" s="216"/>
      <c r="X382" s="228"/>
    </row>
    <row r="383" spans="1:24">
      <c r="A383" s="66">
        <v>42874.354080179401</v>
      </c>
      <c r="B383" s="6">
        <v>-0.41921289207378815</v>
      </c>
      <c r="C383" s="219">
        <v>-4.5971206950011528E-2</v>
      </c>
      <c r="D383" s="63">
        <f t="shared" si="54"/>
        <v>1314</v>
      </c>
      <c r="E383" s="215">
        <f t="shared" si="55"/>
        <v>913</v>
      </c>
      <c r="F383" s="104">
        <f t="shared" si="56"/>
        <v>-0.83534090672946337</v>
      </c>
      <c r="G383" s="52">
        <v>42874.185713281244</v>
      </c>
      <c r="H383" s="11">
        <v>-0.43971999419323643</v>
      </c>
      <c r="I383" s="221">
        <v>-3.4034781178836709E-2</v>
      </c>
      <c r="J383" s="63">
        <f t="shared" si="57"/>
        <v>338</v>
      </c>
      <c r="K383" s="215">
        <f t="shared" si="58"/>
        <v>259</v>
      </c>
      <c r="L383" s="104">
        <f t="shared" si="59"/>
        <v>-0.21239453682284043</v>
      </c>
      <c r="M383" s="52">
        <v>42874.541679137736</v>
      </c>
      <c r="N383" s="8">
        <v>-0.46442256578463254</v>
      </c>
      <c r="O383" s="224">
        <v>-3.8013589769228265E-2</v>
      </c>
      <c r="P383" s="63">
        <f t="shared" si="60"/>
        <v>367</v>
      </c>
      <c r="Q383" s="215">
        <f t="shared" si="61"/>
        <v>697.5</v>
      </c>
      <c r="R383" s="104">
        <f t="shared" si="62"/>
        <v>-5.5334684870536601E-3</v>
      </c>
      <c r="S383" s="52"/>
      <c r="T383" s="232"/>
      <c r="U383" s="232"/>
      <c r="V383" s="78"/>
      <c r="W383" s="216"/>
      <c r="X383" s="228"/>
    </row>
    <row r="384" spans="1:24">
      <c r="A384" s="66">
        <v>42874.354195341439</v>
      </c>
      <c r="B384" s="6">
        <v>-0.2624558296866058</v>
      </c>
      <c r="C384" s="219">
        <v>-8.5759292853927527E-2</v>
      </c>
      <c r="D384" s="63">
        <f t="shared" si="54"/>
        <v>1574</v>
      </c>
      <c r="E384" s="215">
        <f t="shared" si="55"/>
        <v>2</v>
      </c>
      <c r="F384" s="104">
        <f t="shared" si="56"/>
        <v>-4.1928628764924848E-2</v>
      </c>
      <c r="G384" s="52">
        <v>42874.185828443282</v>
      </c>
      <c r="H384" s="11">
        <v>-0.45607739961053106</v>
      </c>
      <c r="I384" s="221">
        <v>-4.9950015540403084E-2</v>
      </c>
      <c r="J384" s="63">
        <f t="shared" si="57"/>
        <v>296</v>
      </c>
      <c r="K384" s="215">
        <f t="shared" si="58"/>
        <v>143</v>
      </c>
      <c r="L384" s="104">
        <f t="shared" si="59"/>
        <v>0.31529915611878495</v>
      </c>
      <c r="M384" s="52">
        <v>42874.541794299774</v>
      </c>
      <c r="N384" s="8">
        <v>-0.43368392020932983</v>
      </c>
      <c r="O384" s="224">
        <v>-1.8119546817270186E-2</v>
      </c>
      <c r="P384" s="63">
        <f t="shared" si="60"/>
        <v>587</v>
      </c>
      <c r="Q384" s="215">
        <f t="shared" si="61"/>
        <v>953</v>
      </c>
      <c r="R384" s="104">
        <f t="shared" si="62"/>
        <v>-0.48020195621383155</v>
      </c>
      <c r="S384" s="52"/>
      <c r="T384" s="232"/>
      <c r="U384" s="232"/>
      <c r="V384" s="78"/>
      <c r="W384" s="216"/>
      <c r="X384" s="228"/>
    </row>
    <row r="385" spans="1:24">
      <c r="A385" s="66">
        <v>42874.354310503477</v>
      </c>
      <c r="B385" s="6">
        <v>-0.38750448069106552</v>
      </c>
      <c r="C385" s="219">
        <v>-6.9844058492361152E-2</v>
      </c>
      <c r="D385" s="63">
        <f t="shared" si="54"/>
        <v>1425</v>
      </c>
      <c r="E385" s="215">
        <f t="shared" si="55"/>
        <v>98</v>
      </c>
      <c r="F385" s="104">
        <f t="shared" si="56"/>
        <v>0.10164553067603943</v>
      </c>
      <c r="G385" s="52">
        <v>42874.18594360532</v>
      </c>
      <c r="H385" s="11">
        <v>-0.47486353830323169</v>
      </c>
      <c r="I385" s="221">
        <v>-5.3928824130794632E-2</v>
      </c>
      <c r="J385" s="63">
        <f t="shared" si="57"/>
        <v>215</v>
      </c>
      <c r="K385" s="215">
        <f t="shared" si="58"/>
        <v>103.5</v>
      </c>
      <c r="L385" s="104">
        <f t="shared" si="59"/>
        <v>0.22498918515186542</v>
      </c>
      <c r="M385" s="52">
        <v>42874.541909461812</v>
      </c>
      <c r="N385" s="8">
        <v>-0.45694275799294282</v>
      </c>
      <c r="O385" s="224">
        <v>-2.2098355407661897E-2</v>
      </c>
      <c r="P385" s="63">
        <f t="shared" si="60"/>
        <v>437</v>
      </c>
      <c r="Q385" s="215">
        <f t="shared" si="61"/>
        <v>918.5</v>
      </c>
      <c r="R385" s="104">
        <f t="shared" si="62"/>
        <v>-0.30655523909500687</v>
      </c>
      <c r="S385" s="52"/>
      <c r="T385" s="232"/>
      <c r="U385" s="232"/>
      <c r="V385" s="78"/>
      <c r="W385" s="216"/>
      <c r="X385" s="228"/>
    </row>
    <row r="386" spans="1:24">
      <c r="A386" s="66">
        <v>42874.354425665515</v>
      </c>
      <c r="B386" s="6">
        <v>4.2602308528715049E-2</v>
      </c>
      <c r="C386" s="219">
        <v>-7.3822867082752708E-2</v>
      </c>
      <c r="D386" s="63">
        <f t="shared" si="54"/>
        <v>1698</v>
      </c>
      <c r="E386" s="215">
        <f t="shared" si="55"/>
        <v>51.5</v>
      </c>
      <c r="F386" s="104">
        <f t="shared" si="56"/>
        <v>-0.91563098771195273</v>
      </c>
      <c r="G386" s="52">
        <v>42874.186058767358</v>
      </c>
      <c r="H386" s="11">
        <v>-0.41618825495379658</v>
      </c>
      <c r="I386" s="221">
        <v>-4.199239835961982E-2</v>
      </c>
      <c r="J386" s="63">
        <f t="shared" si="57"/>
        <v>377</v>
      </c>
      <c r="K386" s="215">
        <f t="shared" si="58"/>
        <v>205</v>
      </c>
      <c r="L386" s="104">
        <f t="shared" si="59"/>
        <v>0.23113153850245005</v>
      </c>
      <c r="M386" s="52">
        <v>42874.542024623835</v>
      </c>
      <c r="N386" s="8">
        <v>-0.44868579254890772</v>
      </c>
      <c r="O386" s="224">
        <v>-4.9950015540403084E-2</v>
      </c>
      <c r="P386" s="63">
        <f t="shared" si="60"/>
        <v>492</v>
      </c>
      <c r="Q386" s="215">
        <f t="shared" si="61"/>
        <v>342</v>
      </c>
      <c r="R386" s="104">
        <f t="shared" si="62"/>
        <v>6.4644818254852437E-2</v>
      </c>
      <c r="S386" s="52"/>
      <c r="T386" s="232"/>
      <c r="U386" s="232"/>
      <c r="V386" s="78"/>
      <c r="W386" s="216"/>
      <c r="X386" s="228"/>
    </row>
    <row r="387" spans="1:24">
      <c r="A387" s="66">
        <v>42874.354540827553</v>
      </c>
      <c r="B387" s="6">
        <v>-0.44405665860536342</v>
      </c>
      <c r="C387" s="219">
        <v>-7.3822867082752708E-2</v>
      </c>
      <c r="D387" s="63">
        <f t="shared" si="54"/>
        <v>1161</v>
      </c>
      <c r="E387" s="215">
        <f t="shared" si="55"/>
        <v>51.5</v>
      </c>
      <c r="F387" s="104">
        <f t="shared" si="56"/>
        <v>-0.8538973437019628</v>
      </c>
      <c r="G387" s="52">
        <v>42874.186173929396</v>
      </c>
      <c r="H387" s="11">
        <v>-0.40371601213183189</v>
      </c>
      <c r="I387" s="221">
        <v>-5.790763272118634E-2</v>
      </c>
      <c r="J387" s="63">
        <f t="shared" si="57"/>
        <v>396</v>
      </c>
      <c r="K387" s="215">
        <f t="shared" si="58"/>
        <v>64.5</v>
      </c>
      <c r="L387" s="104">
        <f t="shared" si="59"/>
        <v>0.20779465279893619</v>
      </c>
      <c r="M387" s="52">
        <v>42874.542139785874</v>
      </c>
      <c r="N387" s="8">
        <v>-0.47920048325092451</v>
      </c>
      <c r="O387" s="224">
        <v>-3.4034781178836709E-2</v>
      </c>
      <c r="P387" s="63">
        <f t="shared" si="60"/>
        <v>227</v>
      </c>
      <c r="Q387" s="215">
        <f t="shared" si="61"/>
        <v>764</v>
      </c>
      <c r="R387" s="104">
        <f t="shared" si="62"/>
        <v>0.39879370211782261</v>
      </c>
      <c r="S387" s="52"/>
      <c r="T387" s="232"/>
      <c r="U387" s="232"/>
      <c r="V387" s="78"/>
      <c r="W387" s="216"/>
      <c r="X387" s="228"/>
    </row>
    <row r="388" spans="1:24">
      <c r="A388" s="66">
        <v>42874.354655989577</v>
      </c>
      <c r="B388" s="6">
        <v>-0.42590379988844418</v>
      </c>
      <c r="C388" s="219">
        <v>-5.790763272118634E-2</v>
      </c>
      <c r="D388" s="63">
        <f t="shared" si="54"/>
        <v>1278</v>
      </c>
      <c r="E388" s="215">
        <f t="shared" si="55"/>
        <v>416</v>
      </c>
      <c r="F388" s="104">
        <f t="shared" si="56"/>
        <v>3.3865128689147636E-2</v>
      </c>
      <c r="G388" s="52">
        <v>42874.186289091434</v>
      </c>
      <c r="H388" s="11">
        <v>-0.46363375715008631</v>
      </c>
      <c r="I388" s="221">
        <v>-4.9950015540403084E-2</v>
      </c>
      <c r="J388" s="63">
        <f t="shared" si="57"/>
        <v>270</v>
      </c>
      <c r="K388" s="215">
        <f t="shared" si="58"/>
        <v>143</v>
      </c>
      <c r="L388" s="104">
        <f t="shared" si="59"/>
        <v>0.40933341161963621</v>
      </c>
      <c r="M388" s="52">
        <v>42874.542254947912</v>
      </c>
      <c r="N388" s="8">
        <v>-0.44861941108982301</v>
      </c>
      <c r="O388" s="224">
        <v>-5.3928824130794632E-2</v>
      </c>
      <c r="P388" s="63">
        <f t="shared" si="60"/>
        <v>494</v>
      </c>
      <c r="Q388" s="215">
        <f t="shared" si="61"/>
        <v>215</v>
      </c>
      <c r="R388" s="104">
        <f t="shared" si="62"/>
        <v>0.21367262563808845</v>
      </c>
      <c r="S388" s="52"/>
      <c r="T388" s="232"/>
      <c r="U388" s="232"/>
      <c r="V388" s="78"/>
      <c r="W388" s="216"/>
      <c r="X388" s="228"/>
    </row>
    <row r="389" spans="1:24">
      <c r="A389" s="66">
        <v>42874.354771151615</v>
      </c>
      <c r="B389" s="6">
        <v>-0.14904795980508481</v>
      </c>
      <c r="C389" s="219">
        <v>-5.790763272118634E-2</v>
      </c>
      <c r="D389" s="63">
        <f t="shared" si="54"/>
        <v>1629</v>
      </c>
      <c r="E389" s="215">
        <f t="shared" si="55"/>
        <v>416</v>
      </c>
      <c r="F389" s="104">
        <f t="shared" si="56"/>
        <v>0.1433167915358394</v>
      </c>
      <c r="G389" s="52">
        <v>42874.186404253473</v>
      </c>
      <c r="H389" s="11">
        <v>-0.43751655008893631</v>
      </c>
      <c r="I389" s="221">
        <v>-6.1886441311577896E-2</v>
      </c>
      <c r="J389" s="63">
        <f t="shared" si="57"/>
        <v>343</v>
      </c>
      <c r="K389" s="215">
        <f t="shared" si="58"/>
        <v>37</v>
      </c>
      <c r="L389" s="104">
        <f t="shared" si="59"/>
        <v>0.54251625104536427</v>
      </c>
      <c r="M389" s="52">
        <v>42874.54237010995</v>
      </c>
      <c r="N389" s="8">
        <v>-0.46329305494651896</v>
      </c>
      <c r="O389" s="224">
        <v>-3.8013589769228265E-2</v>
      </c>
      <c r="P389" s="63">
        <f t="shared" si="60"/>
        <v>377</v>
      </c>
      <c r="Q389" s="215">
        <f t="shared" si="61"/>
        <v>697.5</v>
      </c>
      <c r="R389" s="104">
        <f t="shared" si="62"/>
        <v>0.39784428612107081</v>
      </c>
      <c r="S389" s="52"/>
      <c r="T389" s="232"/>
      <c r="U389" s="232"/>
      <c r="V389" s="78"/>
      <c r="W389" s="216"/>
      <c r="X389" s="228"/>
    </row>
    <row r="390" spans="1:24">
      <c r="A390" s="66">
        <v>42874.354886313653</v>
      </c>
      <c r="B390" s="6">
        <v>-0.37604733200005752</v>
      </c>
      <c r="C390" s="219">
        <v>-2.6077163998053605E-2</v>
      </c>
      <c r="D390" s="63">
        <f t="shared" si="54"/>
        <v>1448</v>
      </c>
      <c r="E390" s="215">
        <f t="shared" si="55"/>
        <v>1494.5</v>
      </c>
      <c r="F390" s="104">
        <f t="shared" si="56"/>
        <v>0.20216692012989362</v>
      </c>
      <c r="G390" s="52">
        <v>42874.186519415511</v>
      </c>
      <c r="H390" s="11">
        <v>-0.46406305978584295</v>
      </c>
      <c r="I390" s="221">
        <v>-5.3928824130794632E-2</v>
      </c>
      <c r="J390" s="63">
        <f t="shared" si="57"/>
        <v>268</v>
      </c>
      <c r="K390" s="215">
        <f t="shared" si="58"/>
        <v>103.5</v>
      </c>
      <c r="L390" s="104">
        <f t="shared" si="59"/>
        <v>0.66193159389664102</v>
      </c>
      <c r="M390" s="52">
        <v>42874.542485271988</v>
      </c>
      <c r="N390" s="8">
        <v>-0.46337287082327033</v>
      </c>
      <c r="O390" s="224">
        <v>-4.5971206950011528E-2</v>
      </c>
      <c r="P390" s="63">
        <f t="shared" si="60"/>
        <v>376</v>
      </c>
      <c r="Q390" s="215">
        <f t="shared" si="61"/>
        <v>478.5</v>
      </c>
      <c r="R390" s="104">
        <f t="shared" si="62"/>
        <v>0.62304900920025919</v>
      </c>
      <c r="S390" s="52"/>
      <c r="T390" s="232"/>
      <c r="U390" s="232"/>
      <c r="V390" s="78"/>
      <c r="W390" s="216"/>
      <c r="X390" s="228"/>
    </row>
    <row r="391" spans="1:24">
      <c r="A391" s="66">
        <v>42874.355001475691</v>
      </c>
      <c r="B391" s="6">
        <v>0.21196237991116582</v>
      </c>
      <c r="C391" s="219">
        <v>-6.5865249901969444E-2</v>
      </c>
      <c r="D391" s="63">
        <f t="shared" si="54"/>
        <v>1741</v>
      </c>
      <c r="E391" s="215">
        <f t="shared" si="55"/>
        <v>164.5</v>
      </c>
      <c r="F391" s="104">
        <f t="shared" si="56"/>
        <v>-0.24288003433750172</v>
      </c>
      <c r="G391" s="52">
        <v>42874.186634577549</v>
      </c>
      <c r="H391" s="11">
        <v>-0.32932195326596825</v>
      </c>
      <c r="I391" s="221">
        <v>-6.1886441311577896E-2</v>
      </c>
      <c r="J391" s="63">
        <f t="shared" si="57"/>
        <v>425</v>
      </c>
      <c r="K391" s="215">
        <f t="shared" si="58"/>
        <v>37</v>
      </c>
      <c r="L391" s="104">
        <f t="shared" si="59"/>
        <v>0.567911886344315</v>
      </c>
      <c r="M391" s="52">
        <v>42874.542600434026</v>
      </c>
      <c r="N391" s="8">
        <v>-0.46121855955394087</v>
      </c>
      <c r="O391" s="224">
        <v>-5.3928824130794632E-2</v>
      </c>
      <c r="P391" s="63">
        <f t="shared" si="60"/>
        <v>390</v>
      </c>
      <c r="Q391" s="215">
        <f t="shared" si="61"/>
        <v>215</v>
      </c>
      <c r="R391" s="104">
        <f t="shared" si="62"/>
        <v>0.56736081573000219</v>
      </c>
      <c r="S391" s="52"/>
      <c r="T391" s="232"/>
      <c r="U391" s="232"/>
      <c r="V391" s="78"/>
      <c r="W391" s="216"/>
      <c r="X391" s="228"/>
    </row>
    <row r="392" spans="1:24">
      <c r="A392" s="66">
        <v>42874.355116637729</v>
      </c>
      <c r="B392" s="6">
        <v>0.10240430619342486</v>
      </c>
      <c r="C392" s="219">
        <v>-6.9844058492361152E-2</v>
      </c>
      <c r="D392" s="63">
        <f t="shared" si="54"/>
        <v>1715</v>
      </c>
      <c r="E392" s="215">
        <f t="shared" si="55"/>
        <v>98</v>
      </c>
      <c r="F392" s="104">
        <f t="shared" si="56"/>
        <v>0.15496882786513372</v>
      </c>
      <c r="G392" s="52">
        <v>42874.186749739587</v>
      </c>
      <c r="H392" s="11">
        <v>-0.39688989119497731</v>
      </c>
      <c r="I392" s="221">
        <v>-5.3928824130794632E-2</v>
      </c>
      <c r="J392" s="63">
        <f t="shared" si="57"/>
        <v>400</v>
      </c>
      <c r="K392" s="215">
        <f t="shared" si="58"/>
        <v>103.5</v>
      </c>
      <c r="L392" s="104">
        <f t="shared" si="59"/>
        <v>-0.22096954934201035</v>
      </c>
      <c r="M392" s="52">
        <v>42874.542715596064</v>
      </c>
      <c r="N392" s="8">
        <v>-0.418239743044096</v>
      </c>
      <c r="O392" s="224">
        <v>-5.3928824130794632E-2</v>
      </c>
      <c r="P392" s="63">
        <f t="shared" si="60"/>
        <v>686</v>
      </c>
      <c r="Q392" s="215">
        <f t="shared" si="61"/>
        <v>215</v>
      </c>
      <c r="R392" s="104">
        <f t="shared" si="62"/>
        <v>-0.19545623813638544</v>
      </c>
      <c r="S392" s="52"/>
      <c r="T392" s="232"/>
      <c r="U392" s="232"/>
      <c r="V392" s="78"/>
      <c r="W392" s="216"/>
      <c r="X392" s="228"/>
    </row>
    <row r="393" spans="1:24">
      <c r="A393" s="66">
        <v>42874.355231799767</v>
      </c>
      <c r="B393" s="6">
        <v>-9.048834135295504E-2</v>
      </c>
      <c r="C393" s="219">
        <v>-6.1886441311577896E-2</v>
      </c>
      <c r="D393" s="63">
        <f t="shared" si="54"/>
        <v>1651</v>
      </c>
      <c r="E393" s="215">
        <f t="shared" si="55"/>
        <v>266.5</v>
      </c>
      <c r="F393" s="104">
        <f t="shared" si="56"/>
        <v>6.8568023514554238E-2</v>
      </c>
      <c r="G393" s="52">
        <v>42874.186864901625</v>
      </c>
      <c r="H393" s="11">
        <v>-0.44758738035593104</v>
      </c>
      <c r="I393" s="221">
        <v>5.7533047250792882E-3</v>
      </c>
      <c r="J393" s="63">
        <f t="shared" si="57"/>
        <v>326</v>
      </c>
      <c r="K393" s="215">
        <f t="shared" si="58"/>
        <v>386</v>
      </c>
      <c r="L393" s="104">
        <f t="shared" si="59"/>
        <v>0.57217878100938357</v>
      </c>
      <c r="M393" s="52">
        <v>42874.542830758102</v>
      </c>
      <c r="N393" s="8">
        <v>-0.40898606052107345</v>
      </c>
      <c r="O393" s="224">
        <v>-4.5971206950011528E-2</v>
      </c>
      <c r="P393" s="63">
        <f t="shared" si="60"/>
        <v>740.5</v>
      </c>
      <c r="Q393" s="215">
        <f t="shared" si="61"/>
        <v>478.5</v>
      </c>
      <c r="R393" s="104">
        <f t="shared" si="62"/>
        <v>-3.1408827172840117E-2</v>
      </c>
      <c r="S393" s="52"/>
      <c r="T393" s="232"/>
      <c r="U393" s="232"/>
      <c r="V393" s="78"/>
      <c r="W393" s="216"/>
      <c r="X393" s="228"/>
    </row>
    <row r="394" spans="1:24">
      <c r="A394" s="66">
        <v>42874.355346961805</v>
      </c>
      <c r="B394" s="6">
        <v>6.0703474338720927E-2</v>
      </c>
      <c r="C394" s="219">
        <v>-6.5865249901969444E-2</v>
      </c>
      <c r="D394" s="63">
        <f t="shared" si="54"/>
        <v>1704</v>
      </c>
      <c r="E394" s="215">
        <f t="shared" si="55"/>
        <v>164.5</v>
      </c>
      <c r="F394" s="104">
        <f t="shared" si="56"/>
        <v>-8.168308883615806E-2</v>
      </c>
      <c r="G394" s="52">
        <v>42874.186980063663</v>
      </c>
      <c r="H394" s="11">
        <v>-0.42744911421846243</v>
      </c>
      <c r="I394" s="221">
        <v>-4.9950015540403084E-2</v>
      </c>
      <c r="J394" s="63">
        <f t="shared" si="57"/>
        <v>362</v>
      </c>
      <c r="K394" s="215">
        <f t="shared" si="58"/>
        <v>143</v>
      </c>
      <c r="L394" s="104">
        <f t="shared" si="59"/>
        <v>0.54774299364619405</v>
      </c>
      <c r="M394" s="52">
        <v>42874.54294592014</v>
      </c>
      <c r="N394" s="8">
        <v>-0.43314127733358648</v>
      </c>
      <c r="O394" s="224">
        <v>-4.9950015540403084E-2</v>
      </c>
      <c r="P394" s="63">
        <f t="shared" si="60"/>
        <v>590</v>
      </c>
      <c r="Q394" s="215">
        <f t="shared" si="61"/>
        <v>342</v>
      </c>
      <c r="R394" s="104">
        <f t="shared" si="62"/>
        <v>-0.36609887242236416</v>
      </c>
      <c r="S394" s="52"/>
      <c r="T394" s="232"/>
      <c r="U394" s="232"/>
      <c r="V394" s="78"/>
      <c r="W394" s="216"/>
      <c r="X394" s="228"/>
    </row>
    <row r="395" spans="1:24">
      <c r="A395" s="66">
        <v>42874.355462123844</v>
      </c>
      <c r="B395" s="6">
        <v>-0.20246188325222386</v>
      </c>
      <c r="C395" s="219">
        <v>-3.0055972588445001E-2</v>
      </c>
      <c r="D395" s="63">
        <f t="shared" si="54"/>
        <v>1598</v>
      </c>
      <c r="E395" s="215">
        <f t="shared" si="55"/>
        <v>1433.5</v>
      </c>
      <c r="F395" s="104">
        <f t="shared" si="56"/>
        <v>0.10287407372402239</v>
      </c>
      <c r="G395" s="52">
        <v>42874.187095225701</v>
      </c>
      <c r="H395" s="11">
        <v>-0.46291556624983826</v>
      </c>
      <c r="I395" s="221">
        <v>1.3710921905862551E-2</v>
      </c>
      <c r="J395" s="63">
        <f t="shared" si="57"/>
        <v>275</v>
      </c>
      <c r="K395" s="215">
        <f t="shared" si="58"/>
        <v>400</v>
      </c>
      <c r="L395" s="104">
        <f t="shared" si="59"/>
        <v>0.60281580467312479</v>
      </c>
      <c r="M395" s="52">
        <v>42874.543061082179</v>
      </c>
      <c r="N395" s="8">
        <v>-0.39513600482114825</v>
      </c>
      <c r="O395" s="224">
        <v>-4.9950015540403084E-2</v>
      </c>
      <c r="P395" s="63">
        <f t="shared" si="60"/>
        <v>802</v>
      </c>
      <c r="Q395" s="215">
        <f t="shared" si="61"/>
        <v>342</v>
      </c>
      <c r="R395" s="104">
        <f t="shared" si="62"/>
        <v>-0.32894381095143921</v>
      </c>
      <c r="S395" s="52"/>
      <c r="T395" s="232"/>
      <c r="U395" s="232"/>
      <c r="V395" s="78"/>
      <c r="W395" s="216"/>
      <c r="X395" s="228"/>
    </row>
    <row r="396" spans="1:24">
      <c r="A396" s="66">
        <v>42874.355577285882</v>
      </c>
      <c r="B396" s="6">
        <v>0.40431962157465146</v>
      </c>
      <c r="C396" s="219">
        <v>-6.5865249901969444E-2</v>
      </c>
      <c r="D396" s="63">
        <f t="shared" si="54"/>
        <v>1766</v>
      </c>
      <c r="E396" s="215">
        <f t="shared" si="55"/>
        <v>164.5</v>
      </c>
      <c r="F396" s="104">
        <f t="shared" si="56"/>
        <v>0.60834378659218225</v>
      </c>
      <c r="G396" s="52">
        <v>42874.187210387725</v>
      </c>
      <c r="H396" s="11">
        <v>-0.48485843391777977</v>
      </c>
      <c r="I396" s="221">
        <v>-1.414073822687879E-2</v>
      </c>
      <c r="J396" s="63">
        <f t="shared" si="57"/>
        <v>135</v>
      </c>
      <c r="K396" s="215">
        <f t="shared" si="58"/>
        <v>347.5</v>
      </c>
      <c r="L396" s="104">
        <f t="shared" si="59"/>
        <v>9.5138933846239726E-2</v>
      </c>
      <c r="M396" s="52">
        <v>42874.543176244217</v>
      </c>
      <c r="N396" s="8">
        <v>-0.49066573725594242</v>
      </c>
      <c r="O396" s="224">
        <v>-2.6077163998053605E-2</v>
      </c>
      <c r="P396" s="63">
        <f t="shared" si="60"/>
        <v>106</v>
      </c>
      <c r="Q396" s="215">
        <f t="shared" si="61"/>
        <v>879.5</v>
      </c>
      <c r="R396" s="104">
        <f t="shared" si="62"/>
        <v>-0.813898733240488</v>
      </c>
      <c r="S396" s="52"/>
      <c r="T396" s="232"/>
      <c r="U396" s="232"/>
      <c r="V396" s="78"/>
      <c r="W396" s="216"/>
      <c r="X396" s="228"/>
    </row>
    <row r="397" spans="1:24">
      <c r="A397" s="66">
        <v>42874.35569244792</v>
      </c>
      <c r="B397" s="6">
        <v>-0.39911189137307773</v>
      </c>
      <c r="C397" s="219">
        <v>-5.790763272118634E-2</v>
      </c>
      <c r="D397" s="63">
        <f t="shared" si="54"/>
        <v>1392</v>
      </c>
      <c r="E397" s="215">
        <f t="shared" si="55"/>
        <v>416</v>
      </c>
      <c r="F397" s="104">
        <f t="shared" si="56"/>
        <v>0.40172053720951661</v>
      </c>
      <c r="G397" s="52">
        <v>42874.187325549763</v>
      </c>
      <c r="H397" s="11">
        <v>-0.39520532913766643</v>
      </c>
      <c r="I397" s="221">
        <v>-5.790763272118634E-2</v>
      </c>
      <c r="J397" s="63">
        <f t="shared" si="57"/>
        <v>402</v>
      </c>
      <c r="K397" s="215">
        <f t="shared" si="58"/>
        <v>64.5</v>
      </c>
      <c r="L397" s="104">
        <f t="shared" si="59"/>
        <v>0.11337213482722983</v>
      </c>
      <c r="M397" s="52">
        <v>42874.543291406255</v>
      </c>
      <c r="N397" s="8">
        <v>-0.4100618995771852</v>
      </c>
      <c r="O397" s="224">
        <v>-4.199239835961982E-2</v>
      </c>
      <c r="P397" s="63">
        <f t="shared" si="60"/>
        <v>731</v>
      </c>
      <c r="Q397" s="215">
        <f t="shared" si="61"/>
        <v>602</v>
      </c>
      <c r="R397" s="104">
        <f t="shared" si="62"/>
        <v>-0.51464243401766396</v>
      </c>
      <c r="S397" s="52"/>
      <c r="T397" s="232"/>
      <c r="U397" s="232"/>
      <c r="V397" s="78"/>
      <c r="W397" s="216"/>
      <c r="X397" s="228"/>
    </row>
    <row r="398" spans="1:24">
      <c r="A398" s="66">
        <v>42874.355807609958</v>
      </c>
      <c r="B398" s="6">
        <v>-0.37957473622900828</v>
      </c>
      <c r="C398" s="219">
        <v>-6.5865249901969444E-2</v>
      </c>
      <c r="D398" s="63">
        <f t="shared" si="54"/>
        <v>1439</v>
      </c>
      <c r="E398" s="215">
        <f t="shared" si="55"/>
        <v>164.5</v>
      </c>
      <c r="F398" s="104">
        <f t="shared" si="56"/>
        <v>0.62553031308280294</v>
      </c>
      <c r="G398" s="52">
        <v>42874.187440711801</v>
      </c>
      <c r="H398" s="11">
        <v>-0.3761699592509315</v>
      </c>
      <c r="I398" s="221">
        <v>-5.3928824130794632E-2</v>
      </c>
      <c r="J398" s="63">
        <f t="shared" si="57"/>
        <v>414</v>
      </c>
      <c r="K398" s="215">
        <f t="shared" si="58"/>
        <v>103.5</v>
      </c>
      <c r="L398" s="104">
        <f t="shared" si="59"/>
        <v>0.24312750637736164</v>
      </c>
      <c r="M398" s="52">
        <v>42874.543406568293</v>
      </c>
      <c r="N398" s="8">
        <v>-0.39371522412578386</v>
      </c>
      <c r="O398" s="224">
        <v>-5.790763272118634E-2</v>
      </c>
      <c r="P398" s="63">
        <f t="shared" si="60"/>
        <v>810</v>
      </c>
      <c r="Q398" s="215">
        <f t="shared" si="61"/>
        <v>106.5</v>
      </c>
      <c r="R398" s="104">
        <f t="shared" si="62"/>
        <v>-0.38474433966654664</v>
      </c>
      <c r="S398" s="52"/>
      <c r="T398" s="232"/>
      <c r="U398" s="232"/>
      <c r="V398" s="78"/>
      <c r="W398" s="216"/>
      <c r="X398" s="228"/>
    </row>
    <row r="399" spans="1:24">
      <c r="A399" s="66">
        <v>42874.355922771996</v>
      </c>
      <c r="B399" s="6">
        <v>-0.31834324319963397</v>
      </c>
      <c r="C399" s="219">
        <v>-5.3928824130794632E-2</v>
      </c>
      <c r="D399" s="63">
        <f t="shared" si="54"/>
        <v>1527</v>
      </c>
      <c r="E399" s="215">
        <f t="shared" si="55"/>
        <v>575.5</v>
      </c>
      <c r="F399" s="104">
        <f t="shared" si="56"/>
        <v>0.22419418057508539</v>
      </c>
      <c r="G399" s="52">
        <v>42874.187555873839</v>
      </c>
      <c r="H399" s="11">
        <v>-0.43037209783206448</v>
      </c>
      <c r="I399" s="221">
        <v>-2.6077163998053605E-2</v>
      </c>
      <c r="J399" s="63">
        <f t="shared" si="57"/>
        <v>358</v>
      </c>
      <c r="K399" s="215">
        <f t="shared" si="58"/>
        <v>302.5</v>
      </c>
      <c r="L399" s="104">
        <f t="shared" si="59"/>
        <v>-0.42837386168102837</v>
      </c>
      <c r="M399" s="52">
        <v>42874.543521730331</v>
      </c>
      <c r="N399" s="8">
        <v>-0.39049556021417814</v>
      </c>
      <c r="O399" s="224">
        <v>-3.8013589769228265E-2</v>
      </c>
      <c r="P399" s="63">
        <f t="shared" si="60"/>
        <v>822</v>
      </c>
      <c r="Q399" s="215">
        <f t="shared" si="61"/>
        <v>697.5</v>
      </c>
      <c r="R399" s="104">
        <f t="shared" si="62"/>
        <v>-0.40237933601921999</v>
      </c>
      <c r="S399" s="52"/>
      <c r="T399" s="232"/>
      <c r="U399" s="232"/>
      <c r="V399" s="78"/>
      <c r="W399" s="216"/>
      <c r="X399" s="228"/>
    </row>
    <row r="400" spans="1:24">
      <c r="A400" s="66">
        <v>42874.356037934034</v>
      </c>
      <c r="B400" s="6">
        <v>-0.37574717706121397</v>
      </c>
      <c r="C400" s="219">
        <v>-6.9844058492361152E-2</v>
      </c>
      <c r="D400" s="63">
        <f t="shared" si="54"/>
        <v>1450</v>
      </c>
      <c r="E400" s="215">
        <f t="shared" si="55"/>
        <v>98</v>
      </c>
      <c r="F400" s="104">
        <f t="shared" si="56"/>
        <v>0.27081398739103635</v>
      </c>
      <c r="G400" s="52">
        <v>42874.187671035877</v>
      </c>
      <c r="H400" s="11">
        <v>-0.43451866354262536</v>
      </c>
      <c r="I400" s="221">
        <v>-4.9950015540403084E-2</v>
      </c>
      <c r="J400" s="63">
        <f t="shared" si="57"/>
        <v>353</v>
      </c>
      <c r="K400" s="215">
        <f t="shared" si="58"/>
        <v>143</v>
      </c>
      <c r="L400" s="104">
        <f t="shared" si="59"/>
        <v>2.7452923520389892E-2</v>
      </c>
      <c r="M400" s="52">
        <v>42874.543636892355</v>
      </c>
      <c r="N400" s="8">
        <v>-0.44376564628164294</v>
      </c>
      <c r="O400" s="224">
        <v>-5.790763272118634E-2</v>
      </c>
      <c r="P400" s="63">
        <f t="shared" si="60"/>
        <v>527</v>
      </c>
      <c r="Q400" s="215">
        <f t="shared" si="61"/>
        <v>106.5</v>
      </c>
      <c r="R400" s="104">
        <f t="shared" si="62"/>
        <v>-0.26693953987649893</v>
      </c>
      <c r="S400" s="52"/>
      <c r="T400" s="232"/>
      <c r="U400" s="232"/>
      <c r="V400" s="78"/>
      <c r="W400" s="216"/>
      <c r="X400" s="228"/>
    </row>
    <row r="401" spans="1:24">
      <c r="A401" s="66">
        <v>42874.356153096058</v>
      </c>
      <c r="B401" s="6">
        <v>-0.40357383773157979</v>
      </c>
      <c r="C401" s="219">
        <v>-6.1886441311577896E-2</v>
      </c>
      <c r="D401" s="63">
        <f t="shared" si="54"/>
        <v>1371</v>
      </c>
      <c r="E401" s="215">
        <f t="shared" si="55"/>
        <v>266.5</v>
      </c>
      <c r="F401" s="104">
        <f t="shared" si="56"/>
        <v>-0.72721103120682151</v>
      </c>
      <c r="G401" s="52">
        <v>42874.187786197916</v>
      </c>
      <c r="H401" s="11">
        <v>-0.44998054956102418</v>
      </c>
      <c r="I401" s="221">
        <v>-3.4034781178836709E-2</v>
      </c>
      <c r="J401" s="63">
        <f t="shared" si="57"/>
        <v>319</v>
      </c>
      <c r="K401" s="215">
        <f t="shared" si="58"/>
        <v>259</v>
      </c>
      <c r="L401" s="104">
        <f t="shared" si="59"/>
        <v>0.19494090060168051</v>
      </c>
      <c r="M401" s="52">
        <v>42874.543752054393</v>
      </c>
      <c r="N401" s="8">
        <v>-0.42594984746176534</v>
      </c>
      <c r="O401" s="224">
        <v>-4.9950015540403084E-2</v>
      </c>
      <c r="P401" s="63">
        <f t="shared" si="60"/>
        <v>639</v>
      </c>
      <c r="Q401" s="215">
        <f t="shared" si="61"/>
        <v>342</v>
      </c>
      <c r="R401" s="104">
        <f t="shared" si="62"/>
        <v>0.25950547339949359</v>
      </c>
      <c r="S401" s="52"/>
      <c r="T401" s="232"/>
      <c r="U401" s="232"/>
      <c r="V401" s="78"/>
      <c r="W401" s="216"/>
      <c r="X401" s="228"/>
    </row>
    <row r="402" spans="1:24">
      <c r="A402" s="66">
        <v>42874.356268258096</v>
      </c>
      <c r="B402" s="6">
        <v>-0.40981529647740988</v>
      </c>
      <c r="C402" s="219">
        <v>-5.790763272118634E-2</v>
      </c>
      <c r="D402" s="63">
        <f t="shared" si="54"/>
        <v>1351</v>
      </c>
      <c r="E402" s="215">
        <f t="shared" si="55"/>
        <v>416</v>
      </c>
      <c r="F402" s="104">
        <f t="shared" si="56"/>
        <v>-0.44199934466111895</v>
      </c>
      <c r="G402" s="52">
        <v>42874.187901359954</v>
      </c>
      <c r="H402" s="11">
        <v>-0.45682208041529071</v>
      </c>
      <c r="I402" s="221">
        <v>-5.3928824130794632E-2</v>
      </c>
      <c r="J402" s="63">
        <f t="shared" si="57"/>
        <v>293</v>
      </c>
      <c r="K402" s="215">
        <f t="shared" si="58"/>
        <v>103.5</v>
      </c>
      <c r="L402" s="104">
        <f t="shared" si="59"/>
        <v>-0.63538627902880596</v>
      </c>
      <c r="M402" s="52">
        <v>42874.543867216431</v>
      </c>
      <c r="N402" s="8">
        <v>-0.37001731801779064</v>
      </c>
      <c r="O402" s="224">
        <v>-5.3928824130794632E-2</v>
      </c>
      <c r="P402" s="63">
        <f t="shared" si="60"/>
        <v>881</v>
      </c>
      <c r="Q402" s="215">
        <f t="shared" si="61"/>
        <v>215</v>
      </c>
      <c r="R402" s="104">
        <f t="shared" si="62"/>
        <v>-0.23160916242359272</v>
      </c>
      <c r="S402" s="52"/>
      <c r="T402" s="232"/>
      <c r="U402" s="232"/>
      <c r="V402" s="78"/>
      <c r="W402" s="216"/>
      <c r="X402" s="228"/>
    </row>
    <row r="403" spans="1:24">
      <c r="A403" s="66">
        <v>42874.356383420134</v>
      </c>
      <c r="B403" s="6">
        <v>-0.32875526053175258</v>
      </c>
      <c r="C403" s="219">
        <v>-8.1780484263535971E-2</v>
      </c>
      <c r="D403" s="63">
        <f t="shared" si="54"/>
        <v>1517</v>
      </c>
      <c r="E403" s="215">
        <f t="shared" si="55"/>
        <v>8</v>
      </c>
      <c r="F403" s="104">
        <f t="shared" si="56"/>
        <v>-0.94087151486340337</v>
      </c>
      <c r="G403" s="52">
        <v>42874.188016521992</v>
      </c>
      <c r="H403" s="11">
        <v>-0.47058159371188463</v>
      </c>
      <c r="I403" s="221">
        <v>-5.790763272118634E-2</v>
      </c>
      <c r="J403" s="63">
        <f t="shared" si="57"/>
        <v>240</v>
      </c>
      <c r="K403" s="215">
        <f t="shared" si="58"/>
        <v>64.5</v>
      </c>
      <c r="L403" s="104">
        <f t="shared" si="59"/>
        <v>-0.49475978645120944</v>
      </c>
      <c r="M403" s="52">
        <v>42874.543982378469</v>
      </c>
      <c r="N403" s="8">
        <v>-0.34603124177493583</v>
      </c>
      <c r="O403" s="224">
        <v>-4.199239835961982E-2</v>
      </c>
      <c r="P403" s="63">
        <f t="shared" si="60"/>
        <v>931</v>
      </c>
      <c r="Q403" s="215">
        <f t="shared" si="61"/>
        <v>602</v>
      </c>
      <c r="R403" s="104">
        <f t="shared" si="62"/>
        <v>-0.46993206392523162</v>
      </c>
      <c r="S403" s="52"/>
      <c r="T403" s="232"/>
      <c r="U403" s="232"/>
      <c r="V403" s="78"/>
      <c r="W403" s="216"/>
      <c r="X403" s="228"/>
    </row>
    <row r="404" spans="1:24">
      <c r="A404" s="66">
        <v>42874.356498582172</v>
      </c>
      <c r="B404" s="6">
        <v>-0.22962162214790383</v>
      </c>
      <c r="C404" s="219">
        <v>-6.5865249901969444E-2</v>
      </c>
      <c r="D404" s="63">
        <f t="shared" si="54"/>
        <v>1588</v>
      </c>
      <c r="E404" s="215">
        <f t="shared" si="55"/>
        <v>164.5</v>
      </c>
      <c r="F404" s="104">
        <f t="shared" si="56"/>
        <v>-0.85370765831108508</v>
      </c>
      <c r="G404" s="52">
        <v>42874.18813168403</v>
      </c>
      <c r="H404" s="11">
        <v>-0.46854650012805682</v>
      </c>
      <c r="I404" s="221">
        <v>-5.3928824130794632E-2</v>
      </c>
      <c r="J404" s="63">
        <f t="shared" si="57"/>
        <v>251</v>
      </c>
      <c r="K404" s="215">
        <f t="shared" si="58"/>
        <v>103.5</v>
      </c>
      <c r="L404" s="104">
        <f t="shared" si="59"/>
        <v>-0.26139383396344928</v>
      </c>
      <c r="M404" s="52">
        <v>42874.544097540507</v>
      </c>
      <c r="N404" s="8">
        <v>-0.40957087320497049</v>
      </c>
      <c r="O404" s="224">
        <v>-2.2098355407661897E-2</v>
      </c>
      <c r="P404" s="63">
        <f t="shared" si="60"/>
        <v>734</v>
      </c>
      <c r="Q404" s="215">
        <f t="shared" si="61"/>
        <v>918.5</v>
      </c>
      <c r="R404" s="104">
        <f t="shared" si="62"/>
        <v>-0.44019390746659987</v>
      </c>
      <c r="S404" s="52"/>
      <c r="T404" s="232"/>
      <c r="U404" s="232"/>
      <c r="V404" s="78"/>
      <c r="W404" s="216"/>
      <c r="X404" s="228"/>
    </row>
    <row r="405" spans="1:24">
      <c r="A405" s="66">
        <v>42874.35661374421</v>
      </c>
      <c r="B405" s="6">
        <v>-0.44101910022760921</v>
      </c>
      <c r="C405" s="219">
        <v>-6.9844058492361152E-2</v>
      </c>
      <c r="D405" s="63">
        <f t="shared" si="54"/>
        <v>1194</v>
      </c>
      <c r="E405" s="215">
        <f t="shared" si="55"/>
        <v>98</v>
      </c>
      <c r="F405" s="104">
        <f t="shared" si="56"/>
        <v>-0.82338036527329561</v>
      </c>
      <c r="G405" s="52">
        <v>42874.188246846068</v>
      </c>
      <c r="H405" s="11">
        <v>-0.44186527079504739</v>
      </c>
      <c r="I405" s="221">
        <v>-4.199239835961982E-2</v>
      </c>
      <c r="J405" s="63">
        <f t="shared" si="57"/>
        <v>336</v>
      </c>
      <c r="K405" s="215">
        <f t="shared" si="58"/>
        <v>205</v>
      </c>
      <c r="L405" s="104">
        <f t="shared" si="59"/>
        <v>-0.29964712492249074</v>
      </c>
      <c r="M405" s="52">
        <v>42874.544212702545</v>
      </c>
      <c r="N405" s="8">
        <v>-0.38276740095312539</v>
      </c>
      <c r="O405" s="224">
        <v>-4.5971206950011528E-2</v>
      </c>
      <c r="P405" s="63">
        <f t="shared" si="60"/>
        <v>851</v>
      </c>
      <c r="Q405" s="215">
        <f t="shared" si="61"/>
        <v>478.5</v>
      </c>
      <c r="R405" s="104">
        <f t="shared" si="62"/>
        <v>0.16224116729908095</v>
      </c>
      <c r="S405" s="52"/>
      <c r="T405" s="232"/>
      <c r="U405" s="232"/>
      <c r="V405" s="78"/>
      <c r="W405" s="216"/>
      <c r="X405" s="228"/>
    </row>
    <row r="406" spans="1:24">
      <c r="A406" s="66">
        <v>42874.356728906248</v>
      </c>
      <c r="B406" s="6">
        <v>-6.7002325500924468E-3</v>
      </c>
      <c r="C406" s="219">
        <v>-6.1886441311577896E-2</v>
      </c>
      <c r="D406" s="63">
        <f t="shared" si="54"/>
        <v>1687</v>
      </c>
      <c r="E406" s="215">
        <f t="shared" si="55"/>
        <v>266.5</v>
      </c>
      <c r="F406" s="104">
        <f t="shared" si="56"/>
        <v>-0.75153283336434507</v>
      </c>
      <c r="G406" s="52">
        <v>42874.188362008106</v>
      </c>
      <c r="H406" s="11">
        <v>-0.43132788812812739</v>
      </c>
      <c r="I406" s="221">
        <v>-3.0055972588445001E-2</v>
      </c>
      <c r="J406" s="63">
        <f t="shared" si="57"/>
        <v>356</v>
      </c>
      <c r="K406" s="215">
        <f t="shared" si="58"/>
        <v>282</v>
      </c>
      <c r="L406" s="104">
        <f t="shared" si="59"/>
        <v>1.2182234693242432E-2</v>
      </c>
      <c r="M406" s="52">
        <v>42874.544327864583</v>
      </c>
      <c r="N406" s="8">
        <v>-0.40898606052107345</v>
      </c>
      <c r="O406" s="224">
        <v>-5.3928824130794632E-2</v>
      </c>
      <c r="P406" s="63">
        <f t="shared" si="60"/>
        <v>740.5</v>
      </c>
      <c r="Q406" s="215">
        <f t="shared" si="61"/>
        <v>215</v>
      </c>
      <c r="R406" s="104">
        <f t="shared" si="62"/>
        <v>0.26613178744289068</v>
      </c>
      <c r="S406" s="52"/>
      <c r="T406" s="232"/>
      <c r="U406" s="232"/>
      <c r="V406" s="78"/>
      <c r="W406" s="216"/>
      <c r="X406" s="228"/>
    </row>
    <row r="407" spans="1:24">
      <c r="A407" s="66">
        <v>42874.356844068287</v>
      </c>
      <c r="B407" s="6">
        <v>-7.7523536983532737E-3</v>
      </c>
      <c r="C407" s="219">
        <v>-1.414073822687879E-2</v>
      </c>
      <c r="D407" s="63">
        <f t="shared" ref="D407:D470" si="63">_xlfn.RANK.AVG(B407,B$22:B$1831,1)</f>
        <v>1686</v>
      </c>
      <c r="E407" s="215">
        <f t="shared" ref="E407:E470" si="64">_xlfn.RANK.AVG(C407,C$22:C$1831,1)</f>
        <v>1623.5</v>
      </c>
      <c r="F407" s="104">
        <f t="shared" ref="F407:F470" si="65">CORREL(D412:D416,E407:E411)</f>
        <v>-0.54326962498483344</v>
      </c>
      <c r="G407" s="52">
        <v>42874.188477170144</v>
      </c>
      <c r="H407" s="11">
        <v>-0.465762359554871</v>
      </c>
      <c r="I407" s="221">
        <v>-3.4034781178836709E-2</v>
      </c>
      <c r="J407" s="63">
        <f t="shared" ref="J407:J459" si="66">_xlfn.RANK.AVG(H407,H$22:H$459,1)</f>
        <v>261</v>
      </c>
      <c r="K407" s="215">
        <f t="shared" ref="K407:K459" si="67">_xlfn.RANK.AVG(I407,I$22:I$459,1)</f>
        <v>259</v>
      </c>
      <c r="L407" s="104">
        <f t="shared" ref="L407:L459" si="68">CORREL(J412:J416,K407:K411)</f>
        <v>0.43568057793209941</v>
      </c>
      <c r="M407" s="52">
        <v>42874.544443026622</v>
      </c>
      <c r="N407" s="8">
        <v>-0.4315534207611863</v>
      </c>
      <c r="O407" s="224">
        <v>-5.3928824130794632E-2</v>
      </c>
      <c r="P407" s="63">
        <f t="shared" ref="P407:P470" si="69">_xlfn.RANK.AVG(N407,N$22:N$1108,1)</f>
        <v>599</v>
      </c>
      <c r="Q407" s="215">
        <f t="shared" ref="Q407:Q470" si="70">_xlfn.RANK.AVG(O407,O$22:O$1108,1)</f>
        <v>215</v>
      </c>
      <c r="R407" s="104">
        <f t="shared" ref="R407:R470" si="71">CORREL(P412:P416,Q407:Q411)</f>
        <v>0.61388224634829669</v>
      </c>
      <c r="S407" s="52"/>
      <c r="T407" s="232"/>
      <c r="U407" s="232"/>
      <c r="V407" s="78"/>
      <c r="W407" s="216"/>
      <c r="X407" s="228"/>
    </row>
    <row r="408" spans="1:24">
      <c r="A408" s="66">
        <v>42874.356959230325</v>
      </c>
      <c r="B408" s="6">
        <v>0.15590334513171861</v>
      </c>
      <c r="C408" s="219">
        <v>2.1668539086645656E-2</v>
      </c>
      <c r="D408" s="63">
        <f t="shared" si="63"/>
        <v>1727</v>
      </c>
      <c r="E408" s="215">
        <f t="shared" si="64"/>
        <v>1748</v>
      </c>
      <c r="F408" s="104">
        <f t="shared" si="65"/>
        <v>-0.49653260551243122</v>
      </c>
      <c r="G408" s="52">
        <v>42874.188592332182</v>
      </c>
      <c r="H408" s="11">
        <v>-0.39306594691197244</v>
      </c>
      <c r="I408" s="221">
        <v>-5.3928824130794632E-2</v>
      </c>
      <c r="J408" s="63">
        <f t="shared" si="66"/>
        <v>404</v>
      </c>
      <c r="K408" s="215">
        <f t="shared" si="67"/>
        <v>103.5</v>
      </c>
      <c r="L408" s="104">
        <f t="shared" si="68"/>
        <v>-3.1408762570618726E-2</v>
      </c>
      <c r="M408" s="52">
        <v>42874.54455818866</v>
      </c>
      <c r="N408" s="8">
        <v>-0.44108743043601667</v>
      </c>
      <c r="O408" s="224">
        <v>-5.3928824130794632E-2</v>
      </c>
      <c r="P408" s="63">
        <f t="shared" si="69"/>
        <v>545</v>
      </c>
      <c r="Q408" s="215">
        <f t="shared" si="70"/>
        <v>215</v>
      </c>
      <c r="R408" s="104">
        <f t="shared" si="71"/>
        <v>1.5270540854111378E-2</v>
      </c>
      <c r="S408" s="52"/>
      <c r="T408" s="232"/>
      <c r="U408" s="232"/>
      <c r="V408" s="78"/>
      <c r="W408" s="216"/>
      <c r="X408" s="228"/>
    </row>
    <row r="409" spans="1:24">
      <c r="A409" s="66">
        <v>42874.357074392363</v>
      </c>
      <c r="B409" s="6">
        <v>-2.6977710667483275E-2</v>
      </c>
      <c r="C409" s="219">
        <v>-5.790763272118634E-2</v>
      </c>
      <c r="D409" s="63">
        <f t="shared" si="63"/>
        <v>1679</v>
      </c>
      <c r="E409" s="215">
        <f t="shared" si="64"/>
        <v>416</v>
      </c>
      <c r="F409" s="104">
        <f t="shared" si="65"/>
        <v>-0.55001320698001221</v>
      </c>
      <c r="G409" s="52">
        <v>42874.188707494206</v>
      </c>
      <c r="H409" s="11">
        <v>-0.44849822998205197</v>
      </c>
      <c r="I409" s="221">
        <v>-1.8119546817270186E-2</v>
      </c>
      <c r="J409" s="63">
        <f t="shared" si="66"/>
        <v>324</v>
      </c>
      <c r="K409" s="215">
        <f t="shared" si="67"/>
        <v>332.5</v>
      </c>
      <c r="L409" s="104">
        <f t="shared" si="68"/>
        <v>0.44336330721333467</v>
      </c>
      <c r="M409" s="52">
        <v>42874.544673350698</v>
      </c>
      <c r="N409" s="8">
        <v>-0.41006433027530226</v>
      </c>
      <c r="O409" s="224">
        <v>9.732113315470841E-3</v>
      </c>
      <c r="P409" s="63">
        <f t="shared" si="69"/>
        <v>730</v>
      </c>
      <c r="Q409" s="215">
        <f t="shared" si="70"/>
        <v>1052.5</v>
      </c>
      <c r="R409" s="104">
        <f t="shared" si="71"/>
        <v>0.2397308511345117</v>
      </c>
      <c r="S409" s="52"/>
      <c r="T409" s="232"/>
      <c r="U409" s="232"/>
      <c r="V409" s="78"/>
      <c r="W409" s="216"/>
      <c r="X409" s="228"/>
    </row>
    <row r="410" spans="1:24">
      <c r="A410" s="66">
        <v>42874.357189554401</v>
      </c>
      <c r="B410" s="6">
        <v>0.17000888832509395</v>
      </c>
      <c r="C410" s="219">
        <v>-3.8013589769228265E-2</v>
      </c>
      <c r="D410" s="63">
        <f t="shared" si="63"/>
        <v>1731</v>
      </c>
      <c r="E410" s="215">
        <f t="shared" si="64"/>
        <v>1226.5</v>
      </c>
      <c r="F410" s="104">
        <f t="shared" si="65"/>
        <v>-0.21468662644186601</v>
      </c>
      <c r="G410" s="52">
        <v>42874.188822656244</v>
      </c>
      <c r="H410" s="11">
        <v>-0.40793159559070491</v>
      </c>
      <c r="I410" s="221">
        <v>-5.790763272118634E-2</v>
      </c>
      <c r="J410" s="63">
        <f t="shared" si="66"/>
        <v>392</v>
      </c>
      <c r="K410" s="215">
        <f t="shared" si="67"/>
        <v>64.5</v>
      </c>
      <c r="L410" s="104">
        <f t="shared" si="68"/>
        <v>0.72446725762955255</v>
      </c>
      <c r="M410" s="52">
        <v>42874.544788512736</v>
      </c>
      <c r="N410" s="8">
        <v>-0.43244112882705366</v>
      </c>
      <c r="O410" s="224">
        <v>-4.5971206950011528E-2</v>
      </c>
      <c r="P410" s="63">
        <f t="shared" si="69"/>
        <v>594</v>
      </c>
      <c r="Q410" s="215">
        <f t="shared" si="70"/>
        <v>478.5</v>
      </c>
      <c r="R410" s="104">
        <f t="shared" si="71"/>
        <v>0.12548911560415424</v>
      </c>
      <c r="S410" s="52"/>
      <c r="T410" s="232"/>
      <c r="U410" s="232"/>
      <c r="V410" s="78"/>
      <c r="W410" s="216"/>
      <c r="X410" s="228"/>
    </row>
    <row r="411" spans="1:24">
      <c r="A411" s="66">
        <v>42874.357304716439</v>
      </c>
      <c r="B411" s="6">
        <v>-0.32749249830318417</v>
      </c>
      <c r="C411" s="219">
        <v>-4.9950015540403084E-2</v>
      </c>
      <c r="D411" s="63">
        <f t="shared" si="63"/>
        <v>1519</v>
      </c>
      <c r="E411" s="215">
        <f t="shared" si="64"/>
        <v>739</v>
      </c>
      <c r="F411" s="104">
        <f t="shared" si="65"/>
        <v>0.23445248125039705</v>
      </c>
      <c r="G411" s="52">
        <v>42874.188937818282</v>
      </c>
      <c r="H411" s="11">
        <v>-0.48526410311634521</v>
      </c>
      <c r="I411" s="221">
        <v>-4.199239835961982E-2</v>
      </c>
      <c r="J411" s="63">
        <f t="shared" si="66"/>
        <v>132</v>
      </c>
      <c r="K411" s="215">
        <f t="shared" si="67"/>
        <v>205</v>
      </c>
      <c r="L411" s="104">
        <f t="shared" si="68"/>
        <v>0.16306145431775979</v>
      </c>
      <c r="M411" s="52">
        <v>42874.544903674774</v>
      </c>
      <c r="N411" s="8">
        <v>-0.33951952555039661</v>
      </c>
      <c r="O411" s="224">
        <v>-3.8013589769228265E-2</v>
      </c>
      <c r="P411" s="63">
        <f t="shared" si="69"/>
        <v>951</v>
      </c>
      <c r="Q411" s="215">
        <f t="shared" si="70"/>
        <v>697.5</v>
      </c>
      <c r="R411" s="104">
        <f t="shared" si="71"/>
        <v>-0.40168061401241439</v>
      </c>
      <c r="S411" s="52"/>
      <c r="T411" s="232"/>
      <c r="U411" s="232"/>
      <c r="V411" s="78"/>
      <c r="W411" s="216"/>
      <c r="X411" s="228"/>
    </row>
    <row r="412" spans="1:24">
      <c r="A412" s="66">
        <v>42874.357419878477</v>
      </c>
      <c r="B412" s="6">
        <v>-0.42532230842812657</v>
      </c>
      <c r="C412" s="219">
        <v>-6.9844058492361152E-2</v>
      </c>
      <c r="D412" s="63">
        <f t="shared" si="63"/>
        <v>1281</v>
      </c>
      <c r="E412" s="215">
        <f t="shared" si="64"/>
        <v>98</v>
      </c>
      <c r="F412" s="104">
        <f t="shared" si="65"/>
        <v>0.30802867468140216</v>
      </c>
      <c r="G412" s="52">
        <v>42874.18905298032</v>
      </c>
      <c r="H412" s="11">
        <v>-0.4063925200708467</v>
      </c>
      <c r="I412" s="221">
        <v>-5.3928824130794632E-2</v>
      </c>
      <c r="J412" s="63">
        <f t="shared" si="66"/>
        <v>394</v>
      </c>
      <c r="K412" s="215">
        <f t="shared" si="67"/>
        <v>103.5</v>
      </c>
      <c r="L412" s="104">
        <f t="shared" si="68"/>
        <v>-0.33555879178073456</v>
      </c>
      <c r="M412" s="52">
        <v>42874.545018836812</v>
      </c>
      <c r="N412" s="8">
        <v>-0.40499538809800656</v>
      </c>
      <c r="O412" s="224">
        <v>-6.1886441311577896E-2</v>
      </c>
      <c r="P412" s="63">
        <f t="shared" si="69"/>
        <v>759</v>
      </c>
      <c r="Q412" s="215">
        <f t="shared" si="70"/>
        <v>35.5</v>
      </c>
      <c r="R412" s="104">
        <f t="shared" si="71"/>
        <v>-0.60399771182255968</v>
      </c>
      <c r="S412" s="52"/>
      <c r="T412" s="232"/>
      <c r="U412" s="232"/>
      <c r="V412" s="78"/>
      <c r="W412" s="216"/>
      <c r="X412" s="228"/>
    </row>
    <row r="413" spans="1:24">
      <c r="A413" s="66">
        <v>42874.357535040515</v>
      </c>
      <c r="B413" s="6">
        <v>-0.37657267372356701</v>
      </c>
      <c r="C413" s="219">
        <v>-6.1831210460955273E-3</v>
      </c>
      <c r="D413" s="63">
        <f t="shared" si="63"/>
        <v>1446</v>
      </c>
      <c r="E413" s="215">
        <f t="shared" si="64"/>
        <v>1670</v>
      </c>
      <c r="F413" s="104">
        <f t="shared" si="65"/>
        <v>0.70629841479299948</v>
      </c>
      <c r="G413" s="52">
        <v>42874.189168142359</v>
      </c>
      <c r="H413" s="11">
        <v>-0.45603172363924466</v>
      </c>
      <c r="I413" s="221">
        <v>2.5647347677037365E-2</v>
      </c>
      <c r="J413" s="63">
        <f t="shared" si="66"/>
        <v>297</v>
      </c>
      <c r="K413" s="215">
        <f t="shared" si="67"/>
        <v>406.5</v>
      </c>
      <c r="L413" s="104">
        <f t="shared" si="68"/>
        <v>-3.7540699661310066E-2</v>
      </c>
      <c r="M413" s="52">
        <v>42874.545133998836</v>
      </c>
      <c r="N413" s="8">
        <v>-0.39810827948889116</v>
      </c>
      <c r="O413" s="224">
        <v>-5.790763272118634E-2</v>
      </c>
      <c r="P413" s="63">
        <f t="shared" si="69"/>
        <v>789</v>
      </c>
      <c r="Q413" s="215">
        <f t="shared" si="70"/>
        <v>106.5</v>
      </c>
      <c r="R413" s="104">
        <f t="shared" si="71"/>
        <v>-0.21270900078208962</v>
      </c>
      <c r="S413" s="52"/>
      <c r="T413" s="232"/>
      <c r="U413" s="232"/>
      <c r="V413" s="78"/>
      <c r="W413" s="216"/>
      <c r="X413" s="228"/>
    </row>
    <row r="414" spans="1:24">
      <c r="A414" s="66">
        <v>42874.357650202553</v>
      </c>
      <c r="B414" s="6">
        <v>9.5096040936911139E-2</v>
      </c>
      <c r="C414" s="219">
        <v>-6.1886441311577896E-2</v>
      </c>
      <c r="D414" s="63">
        <f t="shared" si="63"/>
        <v>1712</v>
      </c>
      <c r="E414" s="215">
        <f t="shared" si="64"/>
        <v>266.5</v>
      </c>
      <c r="F414" s="104">
        <f t="shared" si="65"/>
        <v>5.8025107084125364E-3</v>
      </c>
      <c r="G414" s="52">
        <v>42874.189283304397</v>
      </c>
      <c r="H414" s="11">
        <v>-0.46432813314474664</v>
      </c>
      <c r="I414" s="221">
        <v>-4.199239835961982E-2</v>
      </c>
      <c r="J414" s="63">
        <f t="shared" si="66"/>
        <v>266</v>
      </c>
      <c r="K414" s="215">
        <f t="shared" si="67"/>
        <v>205</v>
      </c>
      <c r="L414" s="104">
        <f t="shared" si="68"/>
        <v>-0.92890924031929234</v>
      </c>
      <c r="M414" s="52">
        <v>42874.545249160874</v>
      </c>
      <c r="N414" s="8">
        <v>-0.36054554020584106</v>
      </c>
      <c r="O414" s="224">
        <v>-4.5971206950011528E-2</v>
      </c>
      <c r="P414" s="63">
        <f t="shared" si="69"/>
        <v>903</v>
      </c>
      <c r="Q414" s="215">
        <f t="shared" si="70"/>
        <v>478.5</v>
      </c>
      <c r="R414" s="104">
        <f t="shared" si="71"/>
        <v>-0.76654941866500526</v>
      </c>
      <c r="S414" s="52"/>
      <c r="T414" s="232"/>
      <c r="U414" s="232"/>
      <c r="V414" s="78"/>
      <c r="W414" s="216"/>
      <c r="X414" s="228"/>
    </row>
    <row r="415" spans="1:24">
      <c r="A415" s="66">
        <v>42874.357765364577</v>
      </c>
      <c r="B415" s="6">
        <v>-0.36673185914825818</v>
      </c>
      <c r="C415" s="219">
        <v>-7.3822867082752708E-2</v>
      </c>
      <c r="D415" s="63">
        <f t="shared" si="63"/>
        <v>1466</v>
      </c>
      <c r="E415" s="215">
        <f t="shared" si="64"/>
        <v>51.5</v>
      </c>
      <c r="F415" s="104">
        <f t="shared" si="65"/>
        <v>-0.30251987052640839</v>
      </c>
      <c r="G415" s="52">
        <v>42874.189398466435</v>
      </c>
      <c r="H415" s="11">
        <v>-0.47478752347543379</v>
      </c>
      <c r="I415" s="221">
        <v>-1.8119546817270186E-2</v>
      </c>
      <c r="J415" s="63">
        <f t="shared" si="66"/>
        <v>216</v>
      </c>
      <c r="K415" s="215">
        <f t="shared" si="67"/>
        <v>332.5</v>
      </c>
      <c r="L415" s="104">
        <f t="shared" si="68"/>
        <v>-0.96194090442161628</v>
      </c>
      <c r="M415" s="52">
        <v>42874.545364322912</v>
      </c>
      <c r="N415" s="8">
        <v>-0.41274119124076686</v>
      </c>
      <c r="O415" s="224">
        <v>-1.016192963648708E-2</v>
      </c>
      <c r="P415" s="63">
        <f t="shared" si="69"/>
        <v>718</v>
      </c>
      <c r="Q415" s="215">
        <f t="shared" si="70"/>
        <v>1001.5</v>
      </c>
      <c r="R415" s="104">
        <f t="shared" si="71"/>
        <v>-0.88482293829987513</v>
      </c>
      <c r="S415" s="52"/>
      <c r="T415" s="232"/>
      <c r="U415" s="232"/>
      <c r="V415" s="78"/>
      <c r="W415" s="216"/>
      <c r="X415" s="228"/>
    </row>
    <row r="416" spans="1:24">
      <c r="A416" s="66">
        <v>42874.357880526615</v>
      </c>
      <c r="B416" s="6">
        <v>-0.42167553229385862</v>
      </c>
      <c r="C416" s="219">
        <v>-6.5865249901969444E-2</v>
      </c>
      <c r="D416" s="63">
        <f t="shared" si="63"/>
        <v>1303</v>
      </c>
      <c r="E416" s="215">
        <f t="shared" si="64"/>
        <v>164.5</v>
      </c>
      <c r="F416" s="104">
        <f t="shared" si="65"/>
        <v>-0.53642344563091238</v>
      </c>
      <c r="G416" s="52">
        <v>42874.189513628473</v>
      </c>
      <c r="H416" s="11">
        <v>-0.44388991181812715</v>
      </c>
      <c r="I416" s="221">
        <v>6.5435433580953203E-2</v>
      </c>
      <c r="J416" s="63">
        <f t="shared" si="66"/>
        <v>333</v>
      </c>
      <c r="K416" s="215">
        <f t="shared" si="67"/>
        <v>422</v>
      </c>
      <c r="L416" s="104">
        <f t="shared" si="68"/>
        <v>-0.98581718601613988</v>
      </c>
      <c r="M416" s="52">
        <v>42874.54547948495</v>
      </c>
      <c r="N416" s="8">
        <v>-0.27386571772471513</v>
      </c>
      <c r="O416" s="224">
        <v>-3.8013589769228265E-2</v>
      </c>
      <c r="P416" s="63">
        <f t="shared" si="69"/>
        <v>1045</v>
      </c>
      <c r="Q416" s="215">
        <f t="shared" si="70"/>
        <v>697.5</v>
      </c>
      <c r="R416" s="104">
        <f t="shared" si="71"/>
        <v>-0.68388564992325274</v>
      </c>
      <c r="S416" s="52"/>
      <c r="T416" s="232"/>
      <c r="U416" s="232"/>
      <c r="V416" s="78"/>
      <c r="W416" s="216"/>
      <c r="X416" s="228"/>
    </row>
    <row r="417" spans="1:24">
      <c r="A417" s="66">
        <v>42874.357995688653</v>
      </c>
      <c r="B417" s="6">
        <v>-0.22095840079998771</v>
      </c>
      <c r="C417" s="219">
        <v>-5.790763272118634E-2</v>
      </c>
      <c r="D417" s="63">
        <f t="shared" si="63"/>
        <v>1594</v>
      </c>
      <c r="E417" s="215">
        <f t="shared" si="64"/>
        <v>416</v>
      </c>
      <c r="F417" s="104">
        <f t="shared" si="65"/>
        <v>-0.35539866242532803</v>
      </c>
      <c r="G417" s="52">
        <v>42874.189628790511</v>
      </c>
      <c r="H417" s="11">
        <v>-0.41253741292749263</v>
      </c>
      <c r="I417" s="221">
        <v>-4.9950015540403084E-2</v>
      </c>
      <c r="J417" s="63">
        <f t="shared" si="66"/>
        <v>383</v>
      </c>
      <c r="K417" s="215">
        <f t="shared" si="67"/>
        <v>143</v>
      </c>
      <c r="L417" s="104">
        <f t="shared" si="68"/>
        <v>-0.53820498162048724</v>
      </c>
      <c r="M417" s="52">
        <v>42874.545594646988</v>
      </c>
      <c r="N417" s="8">
        <v>-0.2852058242369091</v>
      </c>
      <c r="O417" s="224">
        <v>-4.199239835961982E-2</v>
      </c>
      <c r="P417" s="63">
        <f t="shared" si="69"/>
        <v>1034</v>
      </c>
      <c r="Q417" s="215">
        <f t="shared" si="70"/>
        <v>602</v>
      </c>
      <c r="R417" s="104">
        <f t="shared" si="71"/>
        <v>-0.54359024307510639</v>
      </c>
      <c r="S417" s="52"/>
      <c r="T417" s="232"/>
      <c r="U417" s="232"/>
      <c r="V417" s="78"/>
      <c r="W417" s="216"/>
      <c r="X417" s="228"/>
    </row>
    <row r="418" spans="1:24">
      <c r="A418" s="66">
        <v>42874.358110850691</v>
      </c>
      <c r="B418" s="6">
        <v>-0.38806583500749259</v>
      </c>
      <c r="C418" s="219">
        <v>-8.1780484263535971E-2</v>
      </c>
      <c r="D418" s="63">
        <f t="shared" si="63"/>
        <v>1421</v>
      </c>
      <c r="E418" s="215">
        <f t="shared" si="64"/>
        <v>8</v>
      </c>
      <c r="F418" s="104">
        <f t="shared" si="65"/>
        <v>0.25241115420948979</v>
      </c>
      <c r="G418" s="52">
        <v>42874.189743952549</v>
      </c>
      <c r="H418" s="11">
        <v>-0.33534457203034762</v>
      </c>
      <c r="I418" s="221">
        <v>-6.9844058492361152E-2</v>
      </c>
      <c r="J418" s="63">
        <f t="shared" si="66"/>
        <v>424</v>
      </c>
      <c r="K418" s="215">
        <f t="shared" si="67"/>
        <v>12.5</v>
      </c>
      <c r="L418" s="104">
        <f t="shared" si="68"/>
        <v>-0.23380412185388008</v>
      </c>
      <c r="M418" s="52">
        <v>42874.545709809026</v>
      </c>
      <c r="N418" s="8">
        <v>-0.42788090588309657</v>
      </c>
      <c r="O418" s="224">
        <v>-4.9950015540403084E-2</v>
      </c>
      <c r="P418" s="63">
        <f t="shared" si="69"/>
        <v>623</v>
      </c>
      <c r="Q418" s="215">
        <f t="shared" si="70"/>
        <v>342</v>
      </c>
      <c r="R418" s="104">
        <f t="shared" si="71"/>
        <v>-0.65726976039455776</v>
      </c>
      <c r="S418" s="52"/>
      <c r="T418" s="232"/>
      <c r="U418" s="232"/>
      <c r="V418" s="78"/>
      <c r="W418" s="216"/>
      <c r="X418" s="228"/>
    </row>
    <row r="419" spans="1:24">
      <c r="A419" s="66">
        <v>42874.35822601273</v>
      </c>
      <c r="B419" s="6">
        <v>-0.40827772485079616</v>
      </c>
      <c r="C419" s="219">
        <v>-8.1780484263535971E-2</v>
      </c>
      <c r="D419" s="63">
        <f t="shared" si="63"/>
        <v>1360</v>
      </c>
      <c r="E419" s="215">
        <f t="shared" si="64"/>
        <v>8</v>
      </c>
      <c r="F419" s="104">
        <f t="shared" si="65"/>
        <v>-0.4520031570506553</v>
      </c>
      <c r="G419" s="52">
        <v>42874.189859114587</v>
      </c>
      <c r="H419" s="11">
        <v>-0.43776654894868788</v>
      </c>
      <c r="I419" s="221">
        <v>-2.2043124557039745E-3</v>
      </c>
      <c r="J419" s="63">
        <f t="shared" si="66"/>
        <v>342</v>
      </c>
      <c r="K419" s="215">
        <f t="shared" si="67"/>
        <v>374.5</v>
      </c>
      <c r="L419" s="104">
        <f t="shared" si="68"/>
        <v>-6.2930139000693497E-2</v>
      </c>
      <c r="M419" s="52">
        <v>42874.545824971065</v>
      </c>
      <c r="N419" s="8">
        <v>-0.41825818452278019</v>
      </c>
      <c r="O419" s="224">
        <v>-3.8013589769228265E-2</v>
      </c>
      <c r="P419" s="63">
        <f t="shared" si="69"/>
        <v>685</v>
      </c>
      <c r="Q419" s="215">
        <f t="shared" si="70"/>
        <v>697.5</v>
      </c>
      <c r="R419" s="104">
        <f t="shared" si="71"/>
        <v>-0.5482110761954242</v>
      </c>
      <c r="S419" s="52"/>
      <c r="T419" s="232"/>
      <c r="U419" s="232"/>
      <c r="V419" s="78"/>
      <c r="W419" s="216"/>
      <c r="X419" s="228"/>
    </row>
    <row r="420" spans="1:24">
      <c r="A420" s="66">
        <v>42874.358341174768</v>
      </c>
      <c r="B420" s="6">
        <v>-0.46228384526867755</v>
      </c>
      <c r="C420" s="219">
        <v>-6.1886441311577896E-2</v>
      </c>
      <c r="D420" s="63">
        <f t="shared" si="63"/>
        <v>984</v>
      </c>
      <c r="E420" s="215">
        <f t="shared" si="64"/>
        <v>266.5</v>
      </c>
      <c r="F420" s="104">
        <f t="shared" si="65"/>
        <v>-0.27652876437468277</v>
      </c>
      <c r="G420" s="52">
        <v>42874.189974276625</v>
      </c>
      <c r="H420" s="11">
        <v>-0.45520874652915511</v>
      </c>
      <c r="I420" s="221">
        <v>-5.790763272118634E-2</v>
      </c>
      <c r="J420" s="63">
        <f t="shared" si="66"/>
        <v>300</v>
      </c>
      <c r="K420" s="215">
        <f t="shared" si="67"/>
        <v>64.5</v>
      </c>
      <c r="L420" s="104">
        <f t="shared" si="68"/>
        <v>-0.69636463593193543</v>
      </c>
      <c r="M420" s="52">
        <v>42874.545940133103</v>
      </c>
      <c r="N420" s="8">
        <v>-0.45544019053067208</v>
      </c>
      <c r="O420" s="224">
        <v>-3.4034781178836709E-2</v>
      </c>
      <c r="P420" s="63">
        <f t="shared" si="69"/>
        <v>446</v>
      </c>
      <c r="Q420" s="215">
        <f t="shared" si="70"/>
        <v>764</v>
      </c>
      <c r="R420" s="104">
        <f t="shared" si="71"/>
        <v>2.6141997907877929E-2</v>
      </c>
      <c r="S420" s="52"/>
      <c r="T420" s="232"/>
      <c r="U420" s="232"/>
      <c r="V420" s="78"/>
      <c r="W420" s="216"/>
      <c r="X420" s="228"/>
    </row>
    <row r="421" spans="1:24">
      <c r="A421" s="66">
        <v>42874.358456336806</v>
      </c>
      <c r="B421" s="6">
        <v>-0.44534224852247239</v>
      </c>
      <c r="C421" s="219">
        <v>-7.7801675673144263E-2</v>
      </c>
      <c r="D421" s="63">
        <f t="shared" si="63"/>
        <v>1152</v>
      </c>
      <c r="E421" s="215">
        <f t="shared" si="64"/>
        <v>24.5</v>
      </c>
      <c r="F421" s="104">
        <f t="shared" si="65"/>
        <v>-7.7283727950508516E-2</v>
      </c>
      <c r="G421" s="52">
        <v>42874.190089438664</v>
      </c>
      <c r="H421" s="11">
        <v>-0.4696913569394654</v>
      </c>
      <c r="I421" s="221">
        <v>-6.5865249901969444E-2</v>
      </c>
      <c r="J421" s="63">
        <f t="shared" si="66"/>
        <v>242</v>
      </c>
      <c r="K421" s="215">
        <f t="shared" si="67"/>
        <v>21</v>
      </c>
      <c r="L421" s="104">
        <f t="shared" si="68"/>
        <v>-3.2048008211883576E-2</v>
      </c>
      <c r="M421" s="52">
        <v>42874.546055295141</v>
      </c>
      <c r="N421" s="8">
        <v>-0.38559787038677512</v>
      </c>
      <c r="O421" s="224">
        <v>-4.5971206950011528E-2</v>
      </c>
      <c r="P421" s="63">
        <f t="shared" si="69"/>
        <v>845</v>
      </c>
      <c r="Q421" s="215">
        <f t="shared" si="70"/>
        <v>478.5</v>
      </c>
      <c r="R421" s="104">
        <f t="shared" si="71"/>
        <v>0.55779283283694969</v>
      </c>
      <c r="S421" s="52"/>
      <c r="T421" s="232"/>
      <c r="U421" s="232"/>
      <c r="V421" s="78"/>
      <c r="W421" s="216"/>
      <c r="X421" s="228"/>
    </row>
    <row r="422" spans="1:24">
      <c r="A422" s="66">
        <v>42874.358571498844</v>
      </c>
      <c r="B422" s="6">
        <v>-0.42726071735826399</v>
      </c>
      <c r="C422" s="219">
        <v>-7.7801675673144263E-2</v>
      </c>
      <c r="D422" s="63">
        <f t="shared" si="63"/>
        <v>1275</v>
      </c>
      <c r="E422" s="215">
        <f t="shared" si="64"/>
        <v>24.5</v>
      </c>
      <c r="F422" s="104">
        <f t="shared" si="65"/>
        <v>0.269108889202194</v>
      </c>
      <c r="G422" s="52">
        <v>42874.190204600694</v>
      </c>
      <c r="H422" s="11">
        <v>-0.44985035700390891</v>
      </c>
      <c r="I422" s="221">
        <v>-5.790763272118634E-2</v>
      </c>
      <c r="J422" s="63">
        <f t="shared" si="66"/>
        <v>320</v>
      </c>
      <c r="K422" s="215">
        <f t="shared" si="67"/>
        <v>64.5</v>
      </c>
      <c r="L422" s="104">
        <f t="shared" si="68"/>
        <v>0.267069555466174</v>
      </c>
      <c r="M422" s="52">
        <v>42874.546170457179</v>
      </c>
      <c r="N422" s="8">
        <v>-0.37225567488268801</v>
      </c>
      <c r="O422" s="224">
        <v>-4.5971206950011528E-2</v>
      </c>
      <c r="P422" s="63">
        <f t="shared" si="69"/>
        <v>872</v>
      </c>
      <c r="Q422" s="215">
        <f t="shared" si="70"/>
        <v>478.5</v>
      </c>
      <c r="R422" s="104">
        <f t="shared" si="71"/>
        <v>0.82508477488562049</v>
      </c>
      <c r="S422" s="52"/>
      <c r="T422" s="232"/>
      <c r="U422" s="232"/>
      <c r="V422" s="78"/>
      <c r="W422" s="216"/>
      <c r="X422" s="228"/>
    </row>
    <row r="423" spans="1:24">
      <c r="A423" s="66">
        <v>42874.358686660882</v>
      </c>
      <c r="B423" s="6">
        <v>-0.30042520333490008</v>
      </c>
      <c r="C423" s="219">
        <v>4.5541390628995287E-2</v>
      </c>
      <c r="D423" s="63">
        <f t="shared" si="63"/>
        <v>1542</v>
      </c>
      <c r="E423" s="215">
        <f t="shared" si="64"/>
        <v>1769</v>
      </c>
      <c r="F423" s="104">
        <f t="shared" si="65"/>
        <v>2.1218935460767266E-2</v>
      </c>
      <c r="G423" s="52">
        <v>42874.190319762725</v>
      </c>
      <c r="H423" s="11">
        <v>-0.42158871095565964</v>
      </c>
      <c r="I423" s="221">
        <v>-4.9950015540403084E-2</v>
      </c>
      <c r="J423" s="63">
        <f t="shared" si="66"/>
        <v>373</v>
      </c>
      <c r="K423" s="215">
        <f t="shared" si="67"/>
        <v>143</v>
      </c>
      <c r="L423" s="104">
        <f t="shared" si="68"/>
        <v>0.2229433690071278</v>
      </c>
      <c r="M423" s="52">
        <v>42874.546285619217</v>
      </c>
      <c r="N423" s="8">
        <v>-0.35757836527678882</v>
      </c>
      <c r="O423" s="224">
        <v>-4.5971206950011528E-2</v>
      </c>
      <c r="P423" s="63">
        <f t="shared" si="69"/>
        <v>911</v>
      </c>
      <c r="Q423" s="215">
        <f t="shared" si="70"/>
        <v>478.5</v>
      </c>
      <c r="R423" s="104">
        <f t="shared" si="71"/>
        <v>0.69173479904607127</v>
      </c>
      <c r="S423" s="52"/>
      <c r="T423" s="232"/>
      <c r="U423" s="232"/>
      <c r="V423" s="78"/>
      <c r="W423" s="216"/>
      <c r="X423" s="228"/>
    </row>
    <row r="424" spans="1:24">
      <c r="A424" s="66">
        <v>42874.35880182292</v>
      </c>
      <c r="B424" s="6">
        <v>-0.18249463952233838</v>
      </c>
      <c r="C424" s="219">
        <v>-6.1886441311577896E-2</v>
      </c>
      <c r="D424" s="63">
        <f t="shared" si="63"/>
        <v>1611</v>
      </c>
      <c r="E424" s="215">
        <f t="shared" si="64"/>
        <v>266.5</v>
      </c>
      <c r="F424" s="104">
        <f t="shared" si="65"/>
        <v>0.94162861558415489</v>
      </c>
      <c r="G424" s="52">
        <v>42874.190434924763</v>
      </c>
      <c r="H424" s="11">
        <v>-0.46626745551869964</v>
      </c>
      <c r="I424" s="221">
        <v>-6.1886441311577896E-2</v>
      </c>
      <c r="J424" s="63">
        <f t="shared" si="66"/>
        <v>258</v>
      </c>
      <c r="K424" s="215">
        <f t="shared" si="67"/>
        <v>37</v>
      </c>
      <c r="L424" s="104">
        <f t="shared" si="68"/>
        <v>2.3002134115444845E-2</v>
      </c>
      <c r="M424" s="52">
        <v>42874.546400781255</v>
      </c>
      <c r="N424" s="8">
        <v>-0.39512826269192253</v>
      </c>
      <c r="O424" s="224">
        <v>-3.0055972588445001E-2</v>
      </c>
      <c r="P424" s="63">
        <f t="shared" si="69"/>
        <v>803</v>
      </c>
      <c r="Q424" s="215">
        <f t="shared" si="70"/>
        <v>823.5</v>
      </c>
      <c r="R424" s="104">
        <f t="shared" si="71"/>
        <v>0.72268385971670945</v>
      </c>
      <c r="S424" s="52"/>
      <c r="T424" s="232"/>
      <c r="U424" s="232"/>
      <c r="V424" s="78"/>
      <c r="W424" s="216"/>
      <c r="X424" s="228"/>
    </row>
    <row r="425" spans="1:24">
      <c r="A425" s="66">
        <v>42874.358916984958</v>
      </c>
      <c r="B425" s="6">
        <v>-0.31140012954669416</v>
      </c>
      <c r="C425" s="219">
        <v>-4.9950015540403084E-2</v>
      </c>
      <c r="D425" s="63">
        <f t="shared" si="63"/>
        <v>1531</v>
      </c>
      <c r="E425" s="215">
        <f t="shared" si="64"/>
        <v>739</v>
      </c>
      <c r="F425" s="104">
        <f t="shared" si="65"/>
        <v>0.51881081185315536</v>
      </c>
      <c r="G425" s="52">
        <v>42874.190550086802</v>
      </c>
      <c r="H425" s="11">
        <v>-0.41893482544797206</v>
      </c>
      <c r="I425" s="221">
        <v>-4.5971206950011528E-2</v>
      </c>
      <c r="J425" s="63">
        <f t="shared" si="66"/>
        <v>375</v>
      </c>
      <c r="K425" s="215">
        <f t="shared" si="67"/>
        <v>175</v>
      </c>
      <c r="L425" s="104">
        <f t="shared" si="68"/>
        <v>-0.39043716445568871</v>
      </c>
      <c r="M425" s="52">
        <v>42874.546515943293</v>
      </c>
      <c r="N425" s="8">
        <v>-0.43818390366952215</v>
      </c>
      <c r="O425" s="224">
        <v>-6.1886441311577896E-2</v>
      </c>
      <c r="P425" s="63">
        <f t="shared" si="69"/>
        <v>562</v>
      </c>
      <c r="Q425" s="215">
        <f t="shared" si="70"/>
        <v>35.5</v>
      </c>
      <c r="R425" s="104">
        <f t="shared" si="71"/>
        <v>0.56879418893892253</v>
      </c>
      <c r="S425" s="52"/>
      <c r="T425" s="232"/>
      <c r="U425" s="232"/>
      <c r="V425" s="78"/>
      <c r="W425" s="216"/>
      <c r="X425" s="228"/>
    </row>
    <row r="426" spans="1:24">
      <c r="A426" s="66">
        <v>42874.359032146996</v>
      </c>
      <c r="B426" s="6">
        <v>-0.43522332614999637</v>
      </c>
      <c r="C426" s="219">
        <v>-3.8013589769228265E-2</v>
      </c>
      <c r="D426" s="63">
        <f t="shared" si="63"/>
        <v>1231</v>
      </c>
      <c r="E426" s="215">
        <f t="shared" si="64"/>
        <v>1226.5</v>
      </c>
      <c r="F426" s="104">
        <f t="shared" si="65"/>
        <v>0.26973678631665349</v>
      </c>
      <c r="G426" s="52">
        <v>42874.19066524884</v>
      </c>
      <c r="H426" s="11">
        <v>-0.46576398185695916</v>
      </c>
      <c r="I426" s="221">
        <v>-2.6077163998053605E-2</v>
      </c>
      <c r="J426" s="63">
        <f t="shared" si="66"/>
        <v>260</v>
      </c>
      <c r="K426" s="215">
        <f t="shared" si="67"/>
        <v>302.5</v>
      </c>
      <c r="L426" s="104">
        <f t="shared" si="68"/>
        <v>-0.58511337971469557</v>
      </c>
      <c r="M426" s="52">
        <v>42874.546631105317</v>
      </c>
      <c r="N426" s="8">
        <v>-0.42249846475354808</v>
      </c>
      <c r="O426" s="224">
        <v>-2.2098355407661897E-2</v>
      </c>
      <c r="P426" s="63">
        <f t="shared" si="69"/>
        <v>657</v>
      </c>
      <c r="Q426" s="215">
        <f t="shared" si="70"/>
        <v>918.5</v>
      </c>
      <c r="R426" s="104">
        <f t="shared" si="71"/>
        <v>-0.50090737661085472</v>
      </c>
      <c r="S426" s="52"/>
      <c r="T426" s="232"/>
      <c r="U426" s="232"/>
      <c r="V426" s="78"/>
      <c r="W426" s="216"/>
      <c r="X426" s="228"/>
    </row>
    <row r="427" spans="1:24">
      <c r="A427" s="66">
        <v>42874.359147309035</v>
      </c>
      <c r="B427" s="6">
        <v>-0.45480995266068952</v>
      </c>
      <c r="C427" s="219">
        <v>-6.1886441311577896E-2</v>
      </c>
      <c r="D427" s="63">
        <f t="shared" si="63"/>
        <v>1059</v>
      </c>
      <c r="E427" s="215">
        <f t="shared" si="64"/>
        <v>266.5</v>
      </c>
      <c r="F427" s="104">
        <f t="shared" si="65"/>
        <v>0.4417173765776653</v>
      </c>
      <c r="G427" s="52">
        <v>42874.190780410878</v>
      </c>
      <c r="H427" s="11">
        <v>-0.48104645641115695</v>
      </c>
      <c r="I427" s="221">
        <v>-3.0055972588445001E-2</v>
      </c>
      <c r="J427" s="63">
        <f t="shared" si="66"/>
        <v>170</v>
      </c>
      <c r="K427" s="215">
        <f t="shared" si="67"/>
        <v>282</v>
      </c>
      <c r="L427" s="104">
        <f t="shared" si="68"/>
        <v>-0.81983879111851332</v>
      </c>
      <c r="M427" s="52">
        <v>42874.546746267355</v>
      </c>
      <c r="N427" s="8">
        <v>-0.36052751215475287</v>
      </c>
      <c r="O427" s="224">
        <v>-4.5971206950011528E-2</v>
      </c>
      <c r="P427" s="63">
        <f t="shared" si="69"/>
        <v>904</v>
      </c>
      <c r="Q427" s="215">
        <f t="shared" si="70"/>
        <v>478.5</v>
      </c>
      <c r="R427" s="104">
        <f t="shared" si="71"/>
        <v>3.9914526750581998E-2</v>
      </c>
      <c r="S427" s="52"/>
      <c r="T427" s="232"/>
      <c r="U427" s="232"/>
      <c r="V427" s="78"/>
      <c r="W427" s="216"/>
      <c r="X427" s="228"/>
    </row>
    <row r="428" spans="1:24">
      <c r="A428" s="66">
        <v>42874.359262471058</v>
      </c>
      <c r="B428" s="6">
        <v>-0.45436452810849709</v>
      </c>
      <c r="C428" s="219">
        <v>-3.0055972588445001E-2</v>
      </c>
      <c r="D428" s="63">
        <f t="shared" si="63"/>
        <v>1066</v>
      </c>
      <c r="E428" s="215">
        <f t="shared" si="64"/>
        <v>1433.5</v>
      </c>
      <c r="F428" s="104">
        <f t="shared" si="65"/>
        <v>0.13448858529527269</v>
      </c>
      <c r="G428" s="52">
        <v>42874.190895572916</v>
      </c>
      <c r="H428" s="11">
        <v>-0.49062661419809966</v>
      </c>
      <c r="I428" s="221">
        <v>-1.016192963648708E-2</v>
      </c>
      <c r="J428" s="63">
        <f t="shared" si="66"/>
        <v>90</v>
      </c>
      <c r="K428" s="215">
        <f t="shared" si="67"/>
        <v>357.5</v>
      </c>
      <c r="L428" s="104">
        <f t="shared" si="68"/>
        <v>-0.32650686438083365</v>
      </c>
      <c r="M428" s="52">
        <v>42874.546861429393</v>
      </c>
      <c r="N428" s="8">
        <v>-0.38911342774244556</v>
      </c>
      <c r="O428" s="224">
        <v>-3.4034781178836709E-2</v>
      </c>
      <c r="P428" s="63">
        <f t="shared" si="69"/>
        <v>829</v>
      </c>
      <c r="Q428" s="215">
        <f t="shared" si="70"/>
        <v>764</v>
      </c>
      <c r="R428" s="104">
        <f t="shared" si="71"/>
        <v>0.76555729357317825</v>
      </c>
      <c r="S428" s="52"/>
      <c r="T428" s="232"/>
      <c r="U428" s="232"/>
      <c r="V428" s="78"/>
      <c r="W428" s="216"/>
      <c r="X428" s="228"/>
    </row>
    <row r="429" spans="1:24">
      <c r="A429" s="66">
        <v>42874.359377633096</v>
      </c>
      <c r="B429" s="6">
        <v>-0.45425122011627478</v>
      </c>
      <c r="C429" s="219">
        <v>-5.3928824130794632E-2</v>
      </c>
      <c r="D429" s="63">
        <f t="shared" si="63"/>
        <v>1068</v>
      </c>
      <c r="E429" s="215">
        <f t="shared" si="64"/>
        <v>575.5</v>
      </c>
      <c r="F429" s="104">
        <f t="shared" si="65"/>
        <v>0.21910539882823196</v>
      </c>
      <c r="G429" s="52">
        <v>42874.191010734954</v>
      </c>
      <c r="H429" s="11">
        <v>-0.4104974832083032</v>
      </c>
      <c r="I429" s="221">
        <v>-3.4034781178836709E-2</v>
      </c>
      <c r="J429" s="63">
        <f t="shared" si="66"/>
        <v>385</v>
      </c>
      <c r="K429" s="215">
        <f t="shared" si="67"/>
        <v>259</v>
      </c>
      <c r="L429" s="104">
        <f t="shared" si="68"/>
        <v>-0.22927857459268736</v>
      </c>
      <c r="M429" s="52">
        <v>42874.546976591431</v>
      </c>
      <c r="N429" s="8">
        <v>-0.32792782448260049</v>
      </c>
      <c r="O429" s="224">
        <v>-3.8013589769228265E-2</v>
      </c>
      <c r="P429" s="63">
        <f t="shared" si="69"/>
        <v>982</v>
      </c>
      <c r="Q429" s="215">
        <f t="shared" si="70"/>
        <v>697.5</v>
      </c>
      <c r="R429" s="104">
        <f t="shared" si="71"/>
        <v>0.70816754297203899</v>
      </c>
      <c r="S429" s="52"/>
      <c r="T429" s="232"/>
      <c r="U429" s="232"/>
      <c r="V429" s="78"/>
      <c r="W429" s="216"/>
      <c r="X429" s="228"/>
    </row>
    <row r="430" spans="1:24">
      <c r="A430" s="66">
        <v>42874.359492795134</v>
      </c>
      <c r="B430" s="6">
        <v>-0.40261394664702682</v>
      </c>
      <c r="C430" s="219">
        <v>-6.9844058492361152E-2</v>
      </c>
      <c r="D430" s="63">
        <f t="shared" si="63"/>
        <v>1376</v>
      </c>
      <c r="E430" s="215">
        <f t="shared" si="64"/>
        <v>98</v>
      </c>
      <c r="F430" s="104">
        <f t="shared" si="65"/>
        <v>0.30124578743574537</v>
      </c>
      <c r="G430" s="52">
        <v>42874.191125896992</v>
      </c>
      <c r="H430" s="11">
        <v>-0.39337910995649839</v>
      </c>
      <c r="I430" s="221">
        <v>-3.8013589769228265E-2</v>
      </c>
      <c r="J430" s="63">
        <f t="shared" si="66"/>
        <v>403</v>
      </c>
      <c r="K430" s="215">
        <f t="shared" si="67"/>
        <v>234</v>
      </c>
      <c r="L430" s="104">
        <f t="shared" si="68"/>
        <v>-0.34734413373669731</v>
      </c>
      <c r="M430" s="52">
        <v>42874.547091753469</v>
      </c>
      <c r="N430" s="8">
        <v>-0.40162891396248307</v>
      </c>
      <c r="O430" s="224">
        <v>-4.199239835961982E-2</v>
      </c>
      <c r="P430" s="63">
        <f t="shared" si="69"/>
        <v>773</v>
      </c>
      <c r="Q430" s="215">
        <f t="shared" si="70"/>
        <v>602</v>
      </c>
      <c r="R430" s="104">
        <f t="shared" si="71"/>
        <v>0.46955367812803916</v>
      </c>
      <c r="S430" s="52"/>
      <c r="T430" s="232"/>
      <c r="U430" s="232"/>
      <c r="V430" s="78"/>
      <c r="W430" s="216"/>
      <c r="X430" s="228"/>
    </row>
    <row r="431" spans="1:24">
      <c r="A431" s="66">
        <v>42874.359607957173</v>
      </c>
      <c r="B431" s="6">
        <v>-0.37071489101864574</v>
      </c>
      <c r="C431" s="219">
        <v>-5.790763272118634E-2</v>
      </c>
      <c r="D431" s="63">
        <f t="shared" si="63"/>
        <v>1458</v>
      </c>
      <c r="E431" s="215">
        <f t="shared" si="64"/>
        <v>416</v>
      </c>
      <c r="F431" s="104">
        <f t="shared" si="65"/>
        <v>0.6267018375981418</v>
      </c>
      <c r="G431" s="52">
        <v>42874.19124105903</v>
      </c>
      <c r="H431" s="11">
        <v>-0.42192120731840854</v>
      </c>
      <c r="I431" s="221">
        <v>1.3710921905862551E-2</v>
      </c>
      <c r="J431" s="63">
        <f t="shared" si="66"/>
        <v>372</v>
      </c>
      <c r="K431" s="215">
        <f t="shared" si="67"/>
        <v>400</v>
      </c>
      <c r="L431" s="104">
        <f t="shared" si="68"/>
        <v>-0.47357856979045304</v>
      </c>
      <c r="M431" s="52">
        <v>42874.547206915508</v>
      </c>
      <c r="N431" s="8">
        <v>-0.36349070031734187</v>
      </c>
      <c r="O431" s="224">
        <v>-4.199239835961982E-2</v>
      </c>
      <c r="P431" s="63">
        <f t="shared" si="69"/>
        <v>898</v>
      </c>
      <c r="Q431" s="215">
        <f t="shared" si="70"/>
        <v>602</v>
      </c>
      <c r="R431" s="104">
        <f t="shared" si="71"/>
        <v>0.72753759755402403</v>
      </c>
      <c r="S431" s="52"/>
      <c r="T431" s="232"/>
      <c r="U431" s="232"/>
      <c r="V431" s="78"/>
      <c r="W431" s="216"/>
      <c r="X431" s="228"/>
    </row>
    <row r="432" spans="1:24">
      <c r="A432" s="66">
        <v>42874.359723119211</v>
      </c>
      <c r="B432" s="6">
        <v>-0.43403976788745913</v>
      </c>
      <c r="C432" s="219">
        <v>-5.790763272118634E-2</v>
      </c>
      <c r="D432" s="63">
        <f t="shared" si="63"/>
        <v>1236</v>
      </c>
      <c r="E432" s="215">
        <f t="shared" si="64"/>
        <v>416</v>
      </c>
      <c r="F432" s="104">
        <f t="shared" si="65"/>
        <v>0.71675171969711082</v>
      </c>
      <c r="G432" s="52">
        <v>42874.191356221068</v>
      </c>
      <c r="H432" s="11">
        <v>-0.39554411556879449</v>
      </c>
      <c r="I432" s="221">
        <v>-6.9844058492361152E-2</v>
      </c>
      <c r="J432" s="63">
        <f t="shared" si="66"/>
        <v>401</v>
      </c>
      <c r="K432" s="215">
        <f t="shared" si="67"/>
        <v>12.5</v>
      </c>
      <c r="L432" s="104">
        <f t="shared" si="68"/>
        <v>-0.50479730188127248</v>
      </c>
      <c r="M432" s="52">
        <v>42874.547322077546</v>
      </c>
      <c r="N432" s="8">
        <v>-0.33018201543873504</v>
      </c>
      <c r="O432" s="224">
        <v>-4.5971206950011528E-2</v>
      </c>
      <c r="P432" s="63">
        <f t="shared" si="69"/>
        <v>971</v>
      </c>
      <c r="Q432" s="215">
        <f t="shared" si="70"/>
        <v>478.5</v>
      </c>
      <c r="R432" s="104">
        <f t="shared" si="71"/>
        <v>0.720455382793739</v>
      </c>
      <c r="S432" s="52"/>
      <c r="T432" s="232"/>
      <c r="U432" s="232"/>
      <c r="V432" s="78"/>
      <c r="W432" s="216"/>
      <c r="X432" s="228"/>
    </row>
    <row r="433" spans="1:24">
      <c r="A433" s="66">
        <v>42874.359838281249</v>
      </c>
      <c r="B433" s="6">
        <v>-0.11366106565032814</v>
      </c>
      <c r="C433" s="219">
        <v>-5.790763272118634E-2</v>
      </c>
      <c r="D433" s="63">
        <f t="shared" si="63"/>
        <v>1644</v>
      </c>
      <c r="E433" s="215">
        <f t="shared" si="64"/>
        <v>416</v>
      </c>
      <c r="F433" s="104">
        <f t="shared" si="65"/>
        <v>0.93632923356576181</v>
      </c>
      <c r="G433" s="52">
        <v>42874.191471383107</v>
      </c>
      <c r="H433" s="11">
        <v>-0.40476913283348587</v>
      </c>
      <c r="I433" s="221">
        <v>-4.199239835961982E-2</v>
      </c>
      <c r="J433" s="63">
        <f t="shared" si="66"/>
        <v>395</v>
      </c>
      <c r="K433" s="215">
        <f t="shared" si="67"/>
        <v>205</v>
      </c>
      <c r="L433" s="104">
        <f t="shared" si="68"/>
        <v>-0.54118743759946009</v>
      </c>
      <c r="M433" s="52">
        <v>42874.547437239584</v>
      </c>
      <c r="N433" s="8">
        <v>-0.34093550062838068</v>
      </c>
      <c r="O433" s="224">
        <v>-4.5971206950011528E-2</v>
      </c>
      <c r="P433" s="63">
        <f t="shared" si="69"/>
        <v>947</v>
      </c>
      <c r="Q433" s="215">
        <f t="shared" si="70"/>
        <v>478.5</v>
      </c>
      <c r="R433" s="104">
        <f t="shared" si="71"/>
        <v>0.10013951648502102</v>
      </c>
      <c r="S433" s="52"/>
      <c r="T433" s="232"/>
      <c r="U433" s="232"/>
      <c r="V433" s="78"/>
      <c r="W433" s="216"/>
      <c r="X433" s="228"/>
    </row>
    <row r="434" spans="1:24">
      <c r="A434" s="66">
        <v>42874.359953443287</v>
      </c>
      <c r="B434" s="6">
        <v>-8.1986325432132513E-3</v>
      </c>
      <c r="C434" s="219">
        <v>-7.7801675673144263E-2</v>
      </c>
      <c r="D434" s="63">
        <f t="shared" si="63"/>
        <v>1685</v>
      </c>
      <c r="E434" s="215">
        <f t="shared" si="64"/>
        <v>24.5</v>
      </c>
      <c r="F434" s="104">
        <f t="shared" si="65"/>
        <v>0.9369063689688939</v>
      </c>
      <c r="G434" s="52">
        <v>42874.191586545145</v>
      </c>
      <c r="H434" s="11">
        <v>-0.35947717229391263</v>
      </c>
      <c r="I434" s="221">
        <v>-3.8013589769228265E-2</v>
      </c>
      <c r="J434" s="63">
        <f t="shared" si="66"/>
        <v>419</v>
      </c>
      <c r="K434" s="215">
        <f t="shared" si="67"/>
        <v>234</v>
      </c>
      <c r="L434" s="104">
        <f t="shared" si="68"/>
        <v>-0.65091594692902532</v>
      </c>
      <c r="M434" s="52">
        <v>42874.547552401622</v>
      </c>
      <c r="N434" s="8">
        <v>-0.38613021680384585</v>
      </c>
      <c r="O434" s="224">
        <v>-4.5971206950011528E-2</v>
      </c>
      <c r="P434" s="63">
        <f t="shared" si="69"/>
        <v>840</v>
      </c>
      <c r="Q434" s="215">
        <f t="shared" si="70"/>
        <v>478.5</v>
      </c>
      <c r="R434" s="104">
        <f t="shared" si="71"/>
        <v>-0.12174987694699256</v>
      </c>
      <c r="S434" s="52"/>
      <c r="T434" s="232"/>
      <c r="U434" s="232"/>
      <c r="V434" s="78"/>
      <c r="W434" s="216"/>
      <c r="X434" s="228"/>
    </row>
    <row r="435" spans="1:24">
      <c r="A435" s="66">
        <v>42874.360068605325</v>
      </c>
      <c r="B435" s="6">
        <v>-0.22049946416964633</v>
      </c>
      <c r="C435" s="219">
        <v>-8.1780484263535971E-2</v>
      </c>
      <c r="D435" s="63">
        <f t="shared" si="63"/>
        <v>1595</v>
      </c>
      <c r="E435" s="215">
        <f t="shared" si="64"/>
        <v>8</v>
      </c>
      <c r="F435" s="104">
        <f t="shared" si="65"/>
        <v>0.18950780599045527</v>
      </c>
      <c r="G435" s="52">
        <v>42874.191701707183</v>
      </c>
      <c r="H435" s="11">
        <v>-0.37682770513667291</v>
      </c>
      <c r="I435" s="221">
        <v>-4.199239835961982E-2</v>
      </c>
      <c r="J435" s="63">
        <f t="shared" si="66"/>
        <v>413</v>
      </c>
      <c r="K435" s="215">
        <f t="shared" si="67"/>
        <v>205</v>
      </c>
      <c r="L435" s="104">
        <f t="shared" si="68"/>
        <v>0.39327984183317927</v>
      </c>
      <c r="M435" s="52">
        <v>42874.54766756366</v>
      </c>
      <c r="N435" s="8">
        <v>-0.33552095483640965</v>
      </c>
      <c r="O435" s="224">
        <v>-3.4034781178836709E-2</v>
      </c>
      <c r="P435" s="63">
        <f t="shared" si="69"/>
        <v>962</v>
      </c>
      <c r="Q435" s="215">
        <f t="shared" si="70"/>
        <v>764</v>
      </c>
      <c r="R435" s="104">
        <f t="shared" si="71"/>
        <v>-0.7470665172193387</v>
      </c>
      <c r="S435" s="52"/>
      <c r="T435" s="232"/>
      <c r="U435" s="232"/>
      <c r="V435" s="78"/>
      <c r="W435" s="216"/>
      <c r="X435" s="228"/>
    </row>
    <row r="436" spans="1:24">
      <c r="A436" s="66">
        <v>42874.360183767363</v>
      </c>
      <c r="B436" s="6">
        <v>-0.36070756171739815</v>
      </c>
      <c r="C436" s="219">
        <v>-4.5971206950011528E-2</v>
      </c>
      <c r="D436" s="63">
        <f t="shared" si="63"/>
        <v>1474</v>
      </c>
      <c r="E436" s="215">
        <f t="shared" si="64"/>
        <v>913</v>
      </c>
      <c r="F436" s="104">
        <f t="shared" si="65"/>
        <v>-8.9272930627601124E-2</v>
      </c>
      <c r="G436" s="52">
        <v>42874.191816869206</v>
      </c>
      <c r="H436" s="11">
        <v>-0.46704479496077522</v>
      </c>
      <c r="I436" s="221">
        <v>-5.790763272118634E-2</v>
      </c>
      <c r="J436" s="63">
        <f t="shared" si="66"/>
        <v>257</v>
      </c>
      <c r="K436" s="215">
        <f t="shared" si="67"/>
        <v>64.5</v>
      </c>
      <c r="L436" s="104">
        <f t="shared" si="68"/>
        <v>0.61148077903304598</v>
      </c>
      <c r="M436" s="52">
        <v>42874.547782725698</v>
      </c>
      <c r="N436" s="8">
        <v>-0.46665559771518605</v>
      </c>
      <c r="O436" s="224">
        <v>-4.199239835961982E-2</v>
      </c>
      <c r="P436" s="63">
        <f t="shared" si="69"/>
        <v>353</v>
      </c>
      <c r="Q436" s="215">
        <f t="shared" si="70"/>
        <v>602</v>
      </c>
      <c r="R436" s="104">
        <f t="shared" si="71"/>
        <v>-0.72092097578132497</v>
      </c>
      <c r="S436" s="52"/>
      <c r="T436" s="232"/>
      <c r="U436" s="232"/>
      <c r="V436" s="78"/>
      <c r="W436" s="216"/>
      <c r="X436" s="228"/>
    </row>
    <row r="437" spans="1:24">
      <c r="A437" s="66">
        <v>42874.360298929401</v>
      </c>
      <c r="B437" s="6">
        <v>0.47125964600023151</v>
      </c>
      <c r="C437" s="219">
        <v>-4.9950015540403084E-2</v>
      </c>
      <c r="D437" s="63">
        <f t="shared" si="63"/>
        <v>1775</v>
      </c>
      <c r="E437" s="215">
        <f t="shared" si="64"/>
        <v>739</v>
      </c>
      <c r="F437" s="104">
        <f t="shared" si="65"/>
        <v>-0.38348543362897047</v>
      </c>
      <c r="G437" s="52">
        <v>42874.191932031245</v>
      </c>
      <c r="H437" s="11">
        <v>-0.42731568619138455</v>
      </c>
      <c r="I437" s="221">
        <v>-5.3928824130794632E-2</v>
      </c>
      <c r="J437" s="63">
        <f t="shared" si="66"/>
        <v>364</v>
      </c>
      <c r="K437" s="215">
        <f t="shared" si="67"/>
        <v>103.5</v>
      </c>
      <c r="L437" s="104">
        <f t="shared" si="68"/>
        <v>0.42046821573178478</v>
      </c>
      <c r="M437" s="52">
        <v>42874.547897887736</v>
      </c>
      <c r="N437" s="8">
        <v>-0.47880278073758681</v>
      </c>
      <c r="O437" s="224">
        <v>-4.9950015540403084E-2</v>
      </c>
      <c r="P437" s="63">
        <f t="shared" si="69"/>
        <v>237</v>
      </c>
      <c r="Q437" s="215">
        <f t="shared" si="70"/>
        <v>342</v>
      </c>
      <c r="R437" s="104">
        <f t="shared" si="71"/>
        <v>-0.72395351124276675</v>
      </c>
      <c r="S437" s="52"/>
      <c r="T437" s="232"/>
      <c r="U437" s="232"/>
      <c r="V437" s="78"/>
      <c r="W437" s="216"/>
      <c r="X437" s="228"/>
    </row>
    <row r="438" spans="1:24">
      <c r="A438" s="66">
        <v>42874.360414091439</v>
      </c>
      <c r="B438" s="6">
        <v>-0.28430051397623235</v>
      </c>
      <c r="C438" s="219">
        <v>-6.9844058492361152E-2</v>
      </c>
      <c r="D438" s="63">
        <f t="shared" si="63"/>
        <v>1555</v>
      </c>
      <c r="E438" s="215">
        <f t="shared" si="64"/>
        <v>98</v>
      </c>
      <c r="F438" s="104">
        <f t="shared" si="65"/>
        <v>-0.78638763977611603</v>
      </c>
      <c r="G438" s="52">
        <v>42874.192047193283</v>
      </c>
      <c r="H438" s="11">
        <v>-0.47953227810690136</v>
      </c>
      <c r="I438" s="221">
        <v>-4.9950015540403084E-2</v>
      </c>
      <c r="J438" s="63">
        <f t="shared" si="66"/>
        <v>181</v>
      </c>
      <c r="K438" s="215">
        <f t="shared" si="67"/>
        <v>143</v>
      </c>
      <c r="L438" s="104">
        <f t="shared" si="68"/>
        <v>0.51710344292127297</v>
      </c>
      <c r="M438" s="52">
        <v>42874.548013049774</v>
      </c>
      <c r="N438" s="8">
        <v>-0.45871036090594097</v>
      </c>
      <c r="O438" s="224">
        <v>-4.5971206950011528E-2</v>
      </c>
      <c r="P438" s="63">
        <f t="shared" si="69"/>
        <v>416</v>
      </c>
      <c r="Q438" s="215">
        <f t="shared" si="70"/>
        <v>478.5</v>
      </c>
      <c r="R438" s="104">
        <f t="shared" si="71"/>
        <v>-0.17129607731325083</v>
      </c>
      <c r="S438" s="52"/>
      <c r="T438" s="232"/>
      <c r="U438" s="232"/>
      <c r="V438" s="78"/>
      <c r="W438" s="216"/>
      <c r="X438" s="228"/>
    </row>
    <row r="439" spans="1:24">
      <c r="A439" s="66">
        <v>42874.360529253478</v>
      </c>
      <c r="B439" s="6">
        <v>-0.34649030700400379</v>
      </c>
      <c r="C439" s="219">
        <v>-4.5971206950011528E-2</v>
      </c>
      <c r="D439" s="63">
        <f t="shared" si="63"/>
        <v>1492</v>
      </c>
      <c r="E439" s="215">
        <f t="shared" si="64"/>
        <v>913</v>
      </c>
      <c r="F439" s="104">
        <f t="shared" si="65"/>
        <v>-0.82606181833565129</v>
      </c>
      <c r="G439" s="52">
        <v>42874.192162355321</v>
      </c>
      <c r="H439" s="11">
        <v>-0.45125117323983988</v>
      </c>
      <c r="I439" s="221">
        <v>-3.0055972588445001E-2</v>
      </c>
      <c r="J439" s="63">
        <f t="shared" si="66"/>
        <v>314</v>
      </c>
      <c r="K439" s="215">
        <f t="shared" si="67"/>
        <v>282</v>
      </c>
      <c r="L439" s="104">
        <f t="shared" si="68"/>
        <v>0.6115541855106057</v>
      </c>
      <c r="M439" s="52">
        <v>42874.548128211813</v>
      </c>
      <c r="N439" s="8">
        <v>-0.43246879558831691</v>
      </c>
      <c r="O439" s="224">
        <v>-3.4034781178836709E-2</v>
      </c>
      <c r="P439" s="63">
        <f t="shared" si="69"/>
        <v>593</v>
      </c>
      <c r="Q439" s="215">
        <f t="shared" si="70"/>
        <v>764</v>
      </c>
      <c r="R439" s="104">
        <f t="shared" si="71"/>
        <v>0.24697954298579181</v>
      </c>
      <c r="S439" s="52"/>
      <c r="T439" s="232"/>
      <c r="U439" s="232"/>
      <c r="V439" s="78"/>
      <c r="W439" s="216"/>
      <c r="X439" s="228"/>
    </row>
    <row r="440" spans="1:24">
      <c r="A440" s="66">
        <v>42874.360644415516</v>
      </c>
      <c r="B440" s="6">
        <v>-0.40382145290818783</v>
      </c>
      <c r="C440" s="219">
        <v>-6.5865249901969444E-2</v>
      </c>
      <c r="D440" s="63">
        <f t="shared" si="63"/>
        <v>1370</v>
      </c>
      <c r="E440" s="215">
        <f t="shared" si="64"/>
        <v>164.5</v>
      </c>
      <c r="F440" s="104">
        <f t="shared" si="65"/>
        <v>-0.785060986051212</v>
      </c>
      <c r="G440" s="52">
        <v>42874.192277517359</v>
      </c>
      <c r="H440" s="11">
        <v>-0.42799063091729056</v>
      </c>
      <c r="I440" s="221">
        <v>-5.790763272118634E-2</v>
      </c>
      <c r="J440" s="63">
        <f t="shared" si="66"/>
        <v>361</v>
      </c>
      <c r="K440" s="215">
        <f t="shared" si="67"/>
        <v>64.5</v>
      </c>
      <c r="L440" s="104">
        <f t="shared" si="68"/>
        <v>0.51272672079217929</v>
      </c>
      <c r="M440" s="52">
        <v>42874.548243373836</v>
      </c>
      <c r="N440" s="8">
        <v>-0.37188425819082815</v>
      </c>
      <c r="O440" s="224">
        <v>-3.0055972588445001E-2</v>
      </c>
      <c r="P440" s="63">
        <f t="shared" si="69"/>
        <v>874</v>
      </c>
      <c r="Q440" s="215">
        <f t="shared" si="70"/>
        <v>823.5</v>
      </c>
      <c r="R440" s="104">
        <f t="shared" si="71"/>
        <v>0.39042647790643054</v>
      </c>
      <c r="S440" s="52"/>
      <c r="T440" s="232"/>
      <c r="U440" s="232"/>
      <c r="V440" s="78"/>
      <c r="W440" s="216"/>
      <c r="X440" s="228"/>
    </row>
    <row r="441" spans="1:24">
      <c r="A441" s="66">
        <v>42874.360759577539</v>
      </c>
      <c r="B441" s="6">
        <v>-2.4064157612652976E-2</v>
      </c>
      <c r="C441" s="219">
        <v>-6.9844058492361152E-2</v>
      </c>
      <c r="D441" s="63">
        <f t="shared" si="63"/>
        <v>1680</v>
      </c>
      <c r="E441" s="215">
        <f t="shared" si="64"/>
        <v>98</v>
      </c>
      <c r="F441" s="104">
        <f t="shared" si="65"/>
        <v>-0.8406912483745218</v>
      </c>
      <c r="G441" s="52">
        <v>42874.192392679397</v>
      </c>
      <c r="H441" s="11">
        <v>-0.42742370527309886</v>
      </c>
      <c r="I441" s="221">
        <v>-4.9950015540403084E-2</v>
      </c>
      <c r="J441" s="63">
        <f t="shared" si="66"/>
        <v>363</v>
      </c>
      <c r="K441" s="215">
        <f t="shared" si="67"/>
        <v>143</v>
      </c>
      <c r="L441" s="104">
        <f t="shared" si="68"/>
        <v>0.54936049305735379</v>
      </c>
      <c r="M441" s="52">
        <v>42874.548358535874</v>
      </c>
      <c r="N441" s="8">
        <v>-0.26750085518215522</v>
      </c>
      <c r="O441" s="224">
        <v>-3.0055972588445001E-2</v>
      </c>
      <c r="P441" s="63">
        <f t="shared" si="69"/>
        <v>1050</v>
      </c>
      <c r="Q441" s="215">
        <f t="shared" si="70"/>
        <v>823.5</v>
      </c>
      <c r="R441" s="104">
        <f t="shared" si="71"/>
        <v>0.27108058962957016</v>
      </c>
      <c r="S441" s="52"/>
      <c r="T441" s="232"/>
      <c r="U441" s="232"/>
      <c r="V441" s="78"/>
      <c r="W441" s="216"/>
      <c r="X441" s="228"/>
    </row>
    <row r="442" spans="1:24">
      <c r="A442" s="66">
        <v>42874.360874739577</v>
      </c>
      <c r="B442" s="6">
        <v>9.3408213963054841E-3</v>
      </c>
      <c r="C442" s="219">
        <v>-8.1780484263535971E-2</v>
      </c>
      <c r="D442" s="63">
        <f t="shared" si="63"/>
        <v>1690</v>
      </c>
      <c r="E442" s="215">
        <f t="shared" si="64"/>
        <v>8</v>
      </c>
      <c r="F442" s="104">
        <f t="shared" si="65"/>
        <v>-0.14081586256980513</v>
      </c>
      <c r="G442" s="52">
        <v>42874.192507841435</v>
      </c>
      <c r="H442" s="11">
        <v>-0.39074997235369702</v>
      </c>
      <c r="I442" s="221">
        <v>-4.9950015540403084E-2</v>
      </c>
      <c r="J442" s="63">
        <f t="shared" si="66"/>
        <v>406</v>
      </c>
      <c r="K442" s="215">
        <f t="shared" si="67"/>
        <v>143</v>
      </c>
      <c r="L442" s="104">
        <f t="shared" si="68"/>
        <v>0.38952849387545885</v>
      </c>
      <c r="M442" s="52">
        <v>42874.548473697912</v>
      </c>
      <c r="N442" s="8">
        <v>-0.26378082844211193</v>
      </c>
      <c r="O442" s="224">
        <v>-4.5971206950011528E-2</v>
      </c>
      <c r="P442" s="63">
        <f t="shared" si="69"/>
        <v>1054</v>
      </c>
      <c r="Q442" s="215">
        <f t="shared" si="70"/>
        <v>478.5</v>
      </c>
      <c r="R442" s="104">
        <f t="shared" si="71"/>
        <v>8.5527014080091432E-2</v>
      </c>
      <c r="S442" s="52"/>
      <c r="T442" s="232"/>
      <c r="U442" s="232"/>
      <c r="V442" s="78"/>
      <c r="W442" s="216"/>
      <c r="X442" s="228"/>
    </row>
    <row r="443" spans="1:24">
      <c r="A443" s="66">
        <v>42874.360989901616</v>
      </c>
      <c r="B443" s="6">
        <v>-0.3942383569175989</v>
      </c>
      <c r="C443" s="219">
        <v>-6.5865249901969444E-2</v>
      </c>
      <c r="D443" s="63">
        <f t="shared" si="63"/>
        <v>1402</v>
      </c>
      <c r="E443" s="215">
        <f t="shared" si="64"/>
        <v>164.5</v>
      </c>
      <c r="F443" s="104">
        <f t="shared" si="65"/>
        <v>-0.17428027176745459</v>
      </c>
      <c r="G443" s="52">
        <v>42874.192623003473</v>
      </c>
      <c r="H443" s="11">
        <v>-0.43723654114209176</v>
      </c>
      <c r="I443" s="221">
        <v>-5.790763272118634E-2</v>
      </c>
      <c r="J443" s="63">
        <f t="shared" si="66"/>
        <v>344</v>
      </c>
      <c r="K443" s="215">
        <f t="shared" si="67"/>
        <v>64.5</v>
      </c>
      <c r="L443" s="104">
        <f t="shared" si="68"/>
        <v>0.60951717021685881</v>
      </c>
      <c r="M443" s="52">
        <v>42874.548588859951</v>
      </c>
      <c r="N443" s="8">
        <v>-0.29552768534070561</v>
      </c>
      <c r="O443" s="224">
        <v>-4.5971206950011528E-2</v>
      </c>
      <c r="P443" s="63">
        <f t="shared" si="69"/>
        <v>1026</v>
      </c>
      <c r="Q443" s="215">
        <f t="shared" si="70"/>
        <v>478.5</v>
      </c>
      <c r="R443" s="104">
        <f t="shared" si="71"/>
        <v>0.13347561116783058</v>
      </c>
      <c r="S443" s="52"/>
      <c r="T443" s="232"/>
      <c r="U443" s="232"/>
      <c r="V443" s="78"/>
      <c r="W443" s="216"/>
      <c r="X443" s="228"/>
    </row>
    <row r="444" spans="1:24">
      <c r="A444" s="66">
        <v>42874.361105063654</v>
      </c>
      <c r="B444" s="6">
        <v>-0.44695773308238013</v>
      </c>
      <c r="C444" s="219">
        <v>-5.3928824130794632E-2</v>
      </c>
      <c r="D444" s="63">
        <f t="shared" si="63"/>
        <v>1133</v>
      </c>
      <c r="E444" s="215">
        <f t="shared" si="64"/>
        <v>575.5</v>
      </c>
      <c r="F444" s="104">
        <f t="shared" si="65"/>
        <v>-0.2923816600700111</v>
      </c>
      <c r="G444" s="52">
        <v>42874.192738165511</v>
      </c>
      <c r="H444" s="11">
        <v>-0.37585387728880026</v>
      </c>
      <c r="I444" s="221">
        <v>-2.2043124557039745E-3</v>
      </c>
      <c r="J444" s="63">
        <f t="shared" si="66"/>
        <v>415</v>
      </c>
      <c r="K444" s="215">
        <f t="shared" si="67"/>
        <v>374.5</v>
      </c>
      <c r="L444" s="104">
        <f t="shared" si="68"/>
        <v>0.4823570754298957</v>
      </c>
      <c r="M444" s="52">
        <v>42874.548704021989</v>
      </c>
      <c r="N444" s="8">
        <v>-0.32801948143358284</v>
      </c>
      <c r="O444" s="224">
        <v>-2.2098355407661897E-2</v>
      </c>
      <c r="P444" s="63">
        <f t="shared" si="69"/>
        <v>981</v>
      </c>
      <c r="Q444" s="215">
        <f t="shared" si="70"/>
        <v>918.5</v>
      </c>
      <c r="R444" s="104">
        <f t="shared" si="71"/>
        <v>-0.49663585244305714</v>
      </c>
      <c r="S444" s="52"/>
      <c r="T444" s="232"/>
      <c r="U444" s="232"/>
      <c r="V444" s="78"/>
      <c r="W444" s="216"/>
      <c r="X444" s="228"/>
    </row>
    <row r="445" spans="1:24">
      <c r="A445" s="66">
        <v>42874.361220225692</v>
      </c>
      <c r="B445" s="6">
        <v>-0.16283401547987877</v>
      </c>
      <c r="C445" s="219">
        <v>-6.9844058492361152E-2</v>
      </c>
      <c r="D445" s="63">
        <f t="shared" si="63"/>
        <v>1620</v>
      </c>
      <c r="E445" s="215">
        <f t="shared" si="64"/>
        <v>98</v>
      </c>
      <c r="F445" s="104">
        <f t="shared" si="65"/>
        <v>-0.64029450119510267</v>
      </c>
      <c r="G445" s="52">
        <v>42874.19285332755</v>
      </c>
      <c r="H445" s="11">
        <v>-0.43488954424938936</v>
      </c>
      <c r="I445" s="221">
        <v>-3.8013589769228265E-2</v>
      </c>
      <c r="J445" s="63">
        <f t="shared" si="66"/>
        <v>352</v>
      </c>
      <c r="K445" s="215">
        <f t="shared" si="67"/>
        <v>234</v>
      </c>
      <c r="L445" s="104">
        <f t="shared" si="68"/>
        <v>0.57071910683098537</v>
      </c>
      <c r="M445" s="52">
        <v>42874.548819184027</v>
      </c>
      <c r="N445" s="8">
        <v>-0.42173232306345354</v>
      </c>
      <c r="O445" s="224">
        <v>-3.8013589769228265E-2</v>
      </c>
      <c r="P445" s="63">
        <f t="shared" si="69"/>
        <v>664</v>
      </c>
      <c r="Q445" s="215">
        <f t="shared" si="70"/>
        <v>697.5</v>
      </c>
      <c r="R445" s="104">
        <f t="shared" si="71"/>
        <v>8.2320334019352778E-2</v>
      </c>
      <c r="S445" s="52"/>
      <c r="T445" s="232"/>
      <c r="U445" s="232"/>
      <c r="V445" s="78"/>
      <c r="W445" s="216"/>
      <c r="X445" s="228"/>
    </row>
    <row r="446" spans="1:24">
      <c r="A446" s="66">
        <v>42874.36133538773</v>
      </c>
      <c r="B446" s="6">
        <v>-0.31086842947984611</v>
      </c>
      <c r="C446" s="219">
        <v>-6.1831210460955273E-3</v>
      </c>
      <c r="D446" s="63">
        <f t="shared" si="63"/>
        <v>1533</v>
      </c>
      <c r="E446" s="215">
        <f t="shared" si="64"/>
        <v>1670</v>
      </c>
      <c r="F446" s="104">
        <f t="shared" si="65"/>
        <v>-0.70025509764379501</v>
      </c>
      <c r="G446" s="52">
        <v>42874.192968489588</v>
      </c>
      <c r="H446" s="11">
        <v>-0.45455923578481566</v>
      </c>
      <c r="I446" s="221">
        <v>1.3710921905862551E-2</v>
      </c>
      <c r="J446" s="63">
        <f t="shared" si="66"/>
        <v>304</v>
      </c>
      <c r="K446" s="215">
        <f t="shared" si="67"/>
        <v>400</v>
      </c>
      <c r="L446" s="104">
        <f t="shared" si="68"/>
        <v>0.51881259789854983</v>
      </c>
      <c r="M446" s="52">
        <v>42874.548934346065</v>
      </c>
      <c r="N446" s="8">
        <v>-0.47041177094307418</v>
      </c>
      <c r="O446" s="224">
        <v>-4.9950015540403084E-2</v>
      </c>
      <c r="P446" s="63">
        <f t="shared" si="69"/>
        <v>314</v>
      </c>
      <c r="Q446" s="215">
        <f t="shared" si="70"/>
        <v>342</v>
      </c>
      <c r="R446" s="104">
        <f t="shared" si="71"/>
        <v>0.15039146453945867</v>
      </c>
      <c r="S446" s="52"/>
      <c r="T446" s="232"/>
      <c r="U446" s="232"/>
      <c r="V446" s="78"/>
      <c r="W446" s="216"/>
      <c r="X446" s="228"/>
    </row>
    <row r="447" spans="1:24">
      <c r="A447" s="66">
        <v>42874.361450549768</v>
      </c>
      <c r="B447" s="6">
        <v>-0.39755244340604218</v>
      </c>
      <c r="C447" s="219">
        <v>-5.790763272118634E-2</v>
      </c>
      <c r="D447" s="63">
        <f t="shared" si="63"/>
        <v>1394</v>
      </c>
      <c r="E447" s="215">
        <f t="shared" si="64"/>
        <v>416</v>
      </c>
      <c r="F447" s="104">
        <f t="shared" si="65"/>
        <v>-0.74825224774688848</v>
      </c>
      <c r="G447" s="52">
        <v>42874.193083651626</v>
      </c>
      <c r="H447" s="11">
        <v>-0.37130986324893767</v>
      </c>
      <c r="I447" s="221">
        <v>-3.8013589769228265E-2</v>
      </c>
      <c r="J447" s="63">
        <f t="shared" si="66"/>
        <v>416</v>
      </c>
      <c r="K447" s="215">
        <f t="shared" si="67"/>
        <v>234</v>
      </c>
      <c r="L447" s="104">
        <f t="shared" si="68"/>
        <v>0.61970497136679981</v>
      </c>
      <c r="M447" s="52">
        <v>42874.549049508103</v>
      </c>
      <c r="N447" s="8">
        <v>-0.46217333789143283</v>
      </c>
      <c r="O447" s="224">
        <v>-1.016192963648708E-2</v>
      </c>
      <c r="P447" s="63">
        <f t="shared" si="69"/>
        <v>387</v>
      </c>
      <c r="Q447" s="215">
        <f t="shared" si="70"/>
        <v>1001.5</v>
      </c>
      <c r="R447" s="104">
        <f t="shared" si="71"/>
        <v>0.43140855031207709</v>
      </c>
      <c r="S447" s="52"/>
      <c r="T447" s="232"/>
      <c r="U447" s="232"/>
      <c r="V447" s="78"/>
      <c r="W447" s="216"/>
      <c r="X447" s="228"/>
    </row>
    <row r="448" spans="1:24">
      <c r="A448" s="66">
        <v>42874.361565711806</v>
      </c>
      <c r="B448" s="6">
        <v>-0.34705193684784685</v>
      </c>
      <c r="C448" s="219">
        <v>-6.5865249901969444E-2</v>
      </c>
      <c r="D448" s="63">
        <f t="shared" si="63"/>
        <v>1491</v>
      </c>
      <c r="E448" s="215">
        <f t="shared" si="64"/>
        <v>164.5</v>
      </c>
      <c r="F448" s="104">
        <f t="shared" si="65"/>
        <v>-0.98808779918442313</v>
      </c>
      <c r="G448" s="52">
        <v>42874.193198813664</v>
      </c>
      <c r="H448" s="11">
        <v>-0.44886574684532526</v>
      </c>
      <c r="I448" s="221">
        <v>-4.9950015540403084E-2</v>
      </c>
      <c r="J448" s="63">
        <f t="shared" si="66"/>
        <v>322</v>
      </c>
      <c r="K448" s="215">
        <f t="shared" si="67"/>
        <v>143</v>
      </c>
      <c r="L448" s="104">
        <f t="shared" si="68"/>
        <v>0.61664543389909277</v>
      </c>
      <c r="M448" s="52">
        <v>42874.549164670141</v>
      </c>
      <c r="N448" s="8">
        <v>-0.43474611261670254</v>
      </c>
      <c r="O448" s="224">
        <v>-2.6077163998053605E-2</v>
      </c>
      <c r="P448" s="63">
        <f t="shared" si="69"/>
        <v>580</v>
      </c>
      <c r="Q448" s="215">
        <f t="shared" si="70"/>
        <v>879.5</v>
      </c>
      <c r="R448" s="104">
        <f t="shared" si="71"/>
        <v>0.59058773870281012</v>
      </c>
      <c r="S448" s="52"/>
      <c r="T448" s="232"/>
      <c r="U448" s="232"/>
      <c r="V448" s="78"/>
      <c r="W448" s="216"/>
      <c r="X448" s="228"/>
    </row>
    <row r="449" spans="1:24">
      <c r="A449" s="66">
        <v>42874.361680873844</v>
      </c>
      <c r="B449" s="6">
        <v>-0.45250640637795864</v>
      </c>
      <c r="C449" s="219">
        <v>-6.1886441311577896E-2</v>
      </c>
      <c r="D449" s="63">
        <f t="shared" si="63"/>
        <v>1089</v>
      </c>
      <c r="E449" s="215">
        <f t="shared" si="64"/>
        <v>266.5</v>
      </c>
      <c r="F449" s="104">
        <f t="shared" si="65"/>
        <v>-0.88183292958238202</v>
      </c>
      <c r="G449" s="52">
        <v>42874.193313975687</v>
      </c>
      <c r="H449" s="11">
        <v>-0.39957641952943351</v>
      </c>
      <c r="I449" s="221">
        <v>-5.790763272118634E-2</v>
      </c>
      <c r="J449" s="63">
        <f t="shared" si="66"/>
        <v>398</v>
      </c>
      <c r="K449" s="215">
        <f t="shared" si="67"/>
        <v>64.5</v>
      </c>
      <c r="L449" s="104">
        <f t="shared" si="68"/>
        <v>0.25340278756061979</v>
      </c>
      <c r="M449" s="52">
        <v>42874.549279832179</v>
      </c>
      <c r="N449" s="8">
        <v>-0.40379255986499346</v>
      </c>
      <c r="O449" s="224">
        <v>-5.790763272118634E-2</v>
      </c>
      <c r="P449" s="63">
        <f t="shared" si="69"/>
        <v>767</v>
      </c>
      <c r="Q449" s="215">
        <f t="shared" si="70"/>
        <v>106.5</v>
      </c>
      <c r="R449" s="104">
        <f t="shared" si="71"/>
        <v>0.68910533636550397</v>
      </c>
      <c r="S449" s="52"/>
      <c r="T449" s="232"/>
      <c r="U449" s="232"/>
      <c r="V449" s="78"/>
      <c r="W449" s="216"/>
      <c r="X449" s="228"/>
    </row>
    <row r="450" spans="1:24">
      <c r="A450" s="66">
        <v>42874.361796035882</v>
      </c>
      <c r="B450" s="6">
        <v>-0.1684915273570482</v>
      </c>
      <c r="C450" s="219">
        <v>-2.6077163998053605E-2</v>
      </c>
      <c r="D450" s="63">
        <f t="shared" si="63"/>
        <v>1616</v>
      </c>
      <c r="E450" s="215">
        <f t="shared" si="64"/>
        <v>1494.5</v>
      </c>
      <c r="F450" s="104">
        <f t="shared" si="65"/>
        <v>-9.1456810001444594E-2</v>
      </c>
      <c r="G450" s="52">
        <v>42874.193429137726</v>
      </c>
      <c r="H450" s="11">
        <v>-0.34963969168614162</v>
      </c>
      <c r="I450" s="221">
        <v>-5.3928824130794632E-2</v>
      </c>
      <c r="J450" s="63">
        <f t="shared" si="66"/>
        <v>422</v>
      </c>
      <c r="K450" s="215">
        <f t="shared" si="67"/>
        <v>103.5</v>
      </c>
      <c r="L450" s="104">
        <f t="shared" si="68"/>
        <v>1.0446737219299299E-2</v>
      </c>
      <c r="M450" s="52">
        <v>42874.549394994217</v>
      </c>
      <c r="N450" s="8">
        <v>-0.38526982835190438</v>
      </c>
      <c r="O450" s="224">
        <v>-3.8013589769228265E-2</v>
      </c>
      <c r="P450" s="63">
        <f t="shared" si="69"/>
        <v>846</v>
      </c>
      <c r="Q450" s="215">
        <f t="shared" si="70"/>
        <v>697.5</v>
      </c>
      <c r="R450" s="104">
        <f t="shared" si="71"/>
        <v>0.71723369699826656</v>
      </c>
      <c r="S450" s="52"/>
      <c r="T450" s="232"/>
      <c r="U450" s="232"/>
      <c r="V450" s="78"/>
      <c r="W450" s="216"/>
      <c r="X450" s="228"/>
    </row>
    <row r="451" spans="1:24">
      <c r="A451" s="66">
        <v>42874.361911197921</v>
      </c>
      <c r="B451" s="6">
        <v>-0.37278611889331953</v>
      </c>
      <c r="C451" s="219">
        <v>-7.3822867082752708E-2</v>
      </c>
      <c r="D451" s="63">
        <f t="shared" si="63"/>
        <v>1453</v>
      </c>
      <c r="E451" s="215">
        <f t="shared" si="64"/>
        <v>51.5</v>
      </c>
      <c r="F451" s="104">
        <f t="shared" si="65"/>
        <v>1.522969666677839E-2</v>
      </c>
      <c r="G451" s="52">
        <v>42874.193544299764</v>
      </c>
      <c r="H451" s="11">
        <v>-0.41259242862528239</v>
      </c>
      <c r="I451" s="221">
        <v>-4.199239835961982E-2</v>
      </c>
      <c r="J451" s="63">
        <f t="shared" si="66"/>
        <v>382</v>
      </c>
      <c r="K451" s="215">
        <f t="shared" si="67"/>
        <v>205</v>
      </c>
      <c r="L451" s="104">
        <f t="shared" si="68"/>
        <v>-2.4235083245786493E-2</v>
      </c>
      <c r="M451" s="52">
        <v>42874.549510156256</v>
      </c>
      <c r="N451" s="8">
        <v>-0.32915904614980035</v>
      </c>
      <c r="O451" s="224">
        <v>-2.2098355407661897E-2</v>
      </c>
      <c r="P451" s="63">
        <f t="shared" si="69"/>
        <v>976</v>
      </c>
      <c r="Q451" s="215">
        <f t="shared" si="70"/>
        <v>918.5</v>
      </c>
      <c r="R451" s="104">
        <f t="shared" si="71"/>
        <v>0.3656160660690998</v>
      </c>
      <c r="S451" s="52"/>
      <c r="T451" s="232"/>
      <c r="U451" s="232"/>
      <c r="V451" s="78"/>
      <c r="W451" s="216"/>
      <c r="X451" s="228"/>
    </row>
    <row r="452" spans="1:24">
      <c r="A452" s="66">
        <v>42874.362026359959</v>
      </c>
      <c r="B452" s="6">
        <v>-0.38785376072713618</v>
      </c>
      <c r="C452" s="219">
        <v>-6.1886441311577896E-2</v>
      </c>
      <c r="D452" s="63">
        <f t="shared" si="63"/>
        <v>1424</v>
      </c>
      <c r="E452" s="215">
        <f t="shared" si="64"/>
        <v>266.5</v>
      </c>
      <c r="F452" s="104">
        <f t="shared" si="65"/>
        <v>0.47729601439825076</v>
      </c>
      <c r="G452" s="52">
        <v>42874.193659461802</v>
      </c>
      <c r="H452" s="11">
        <v>-0.40760614895069719</v>
      </c>
      <c r="I452" s="221">
        <v>-5.3928824130794632E-2</v>
      </c>
      <c r="J452" s="63">
        <f t="shared" si="66"/>
        <v>393</v>
      </c>
      <c r="K452" s="215">
        <f t="shared" si="67"/>
        <v>103.5</v>
      </c>
      <c r="L452" s="104">
        <f t="shared" si="68"/>
        <v>-0.15523743202548917</v>
      </c>
      <c r="M452" s="52">
        <v>42874.549625318294</v>
      </c>
      <c r="N452" s="8">
        <v>-0.34093761350282437</v>
      </c>
      <c r="O452" s="224">
        <v>-6.1886441311577896E-2</v>
      </c>
      <c r="P452" s="63">
        <f t="shared" si="69"/>
        <v>946</v>
      </c>
      <c r="Q452" s="215">
        <f t="shared" si="70"/>
        <v>35.5</v>
      </c>
      <c r="R452" s="104">
        <f t="shared" si="71"/>
        <v>0.31502312894972884</v>
      </c>
      <c r="S452" s="52"/>
      <c r="T452" s="232"/>
      <c r="U452" s="232"/>
      <c r="V452" s="78"/>
      <c r="W452" s="216"/>
      <c r="X452" s="228"/>
    </row>
    <row r="453" spans="1:24">
      <c r="A453" s="66">
        <v>42874.362141521997</v>
      </c>
      <c r="B453" s="6">
        <v>4.7024335309985878E-2</v>
      </c>
      <c r="C453" s="219">
        <v>-4.9950015540403084E-2</v>
      </c>
      <c r="D453" s="63">
        <f t="shared" si="63"/>
        <v>1700</v>
      </c>
      <c r="E453" s="215">
        <f t="shared" si="64"/>
        <v>739</v>
      </c>
      <c r="F453" s="104">
        <f t="shared" si="65"/>
        <v>0.68204616468171653</v>
      </c>
      <c r="G453" s="52">
        <v>42874.19377462384</v>
      </c>
      <c r="H453" s="11">
        <v>-0.45123726715821783</v>
      </c>
      <c r="I453" s="221">
        <v>-3.0055972588445001E-2</v>
      </c>
      <c r="J453" s="63">
        <f t="shared" si="66"/>
        <v>315</v>
      </c>
      <c r="K453" s="215">
        <f t="shared" si="67"/>
        <v>282</v>
      </c>
      <c r="L453" s="104">
        <f t="shared" si="68"/>
        <v>-1</v>
      </c>
      <c r="M453" s="52">
        <v>42874.549740480317</v>
      </c>
      <c r="N453" s="8">
        <v>-0.41342843885827985</v>
      </c>
      <c r="O453" s="224">
        <v>-1.8119546817270186E-2</v>
      </c>
      <c r="P453" s="63">
        <f t="shared" si="69"/>
        <v>714</v>
      </c>
      <c r="Q453" s="215">
        <f t="shared" si="70"/>
        <v>953</v>
      </c>
      <c r="R453" s="104">
        <f t="shared" si="71"/>
        <v>0.26945490785329651</v>
      </c>
      <c r="S453" s="52"/>
      <c r="T453" s="232"/>
      <c r="U453" s="232"/>
      <c r="V453" s="78"/>
      <c r="W453" s="216"/>
      <c r="X453" s="228"/>
    </row>
    <row r="454" spans="1:24">
      <c r="A454" s="66">
        <v>42874.362256684035</v>
      </c>
      <c r="B454" s="6">
        <v>-0.10145585811567512</v>
      </c>
      <c r="C454" s="219">
        <v>-7.7801675673144263E-2</v>
      </c>
      <c r="D454" s="63">
        <f t="shared" si="63"/>
        <v>1646</v>
      </c>
      <c r="E454" s="215">
        <f t="shared" si="64"/>
        <v>24.5</v>
      </c>
      <c r="F454" s="104">
        <f t="shared" si="65"/>
        <v>0.53346544848313748</v>
      </c>
      <c r="G454" s="52">
        <v>42874.193889785878</v>
      </c>
      <c r="H454" s="11">
        <v>-0.4380972278765084</v>
      </c>
      <c r="I454" s="221">
        <v>-4.5971206950011528E-2</v>
      </c>
      <c r="J454" s="63">
        <f t="shared" si="66"/>
        <v>339</v>
      </c>
      <c r="K454" s="215">
        <f t="shared" si="67"/>
        <v>175</v>
      </c>
      <c r="L454" s="104" t="e">
        <f t="shared" si="68"/>
        <v>#DIV/0!</v>
      </c>
      <c r="M454" s="52">
        <v>42874.549855642355</v>
      </c>
      <c r="N454" s="8">
        <v>-0.40591142396224023</v>
      </c>
      <c r="O454" s="224">
        <v>-5.3928824130794632E-2</v>
      </c>
      <c r="P454" s="63">
        <f t="shared" si="69"/>
        <v>756</v>
      </c>
      <c r="Q454" s="215">
        <f t="shared" si="70"/>
        <v>215</v>
      </c>
      <c r="R454" s="104">
        <f t="shared" si="71"/>
        <v>0.22374624130337023</v>
      </c>
      <c r="S454" s="52"/>
      <c r="T454" s="232"/>
      <c r="U454" s="232"/>
      <c r="V454" s="78"/>
      <c r="W454" s="216"/>
      <c r="X454" s="228"/>
    </row>
    <row r="455" spans="1:24">
      <c r="A455" s="66">
        <v>42874.362371846059</v>
      </c>
      <c r="B455" s="6">
        <v>-0.38475312828309105</v>
      </c>
      <c r="C455" s="219">
        <v>-6.1886441311577896E-2</v>
      </c>
      <c r="D455" s="63">
        <f t="shared" si="63"/>
        <v>1429</v>
      </c>
      <c r="E455" s="215">
        <f t="shared" si="64"/>
        <v>266.5</v>
      </c>
      <c r="F455" s="104">
        <f t="shared" si="65"/>
        <v>0.51320353950375663</v>
      </c>
      <c r="G455" s="52">
        <v>42874.194004947916</v>
      </c>
      <c r="H455" s="11">
        <v>-0.41532541465575823</v>
      </c>
      <c r="I455" s="221">
        <v>-5.3928824130794632E-2</v>
      </c>
      <c r="J455" s="63">
        <f t="shared" si="66"/>
        <v>379</v>
      </c>
      <c r="K455" s="215">
        <f t="shared" si="67"/>
        <v>103.5</v>
      </c>
      <c r="L455" s="104" t="e">
        <f t="shared" si="68"/>
        <v>#DIV/0!</v>
      </c>
      <c r="M455" s="52">
        <v>42874.549970804394</v>
      </c>
      <c r="N455" s="8">
        <v>-0.2725937215606255</v>
      </c>
      <c r="O455" s="224">
        <v>-1.414073822687879E-2</v>
      </c>
      <c r="P455" s="63">
        <f t="shared" si="69"/>
        <v>1047</v>
      </c>
      <c r="Q455" s="215">
        <f t="shared" si="70"/>
        <v>980.5</v>
      </c>
      <c r="R455" s="104">
        <f t="shared" si="71"/>
        <v>-0.26966254034399273</v>
      </c>
      <c r="S455" s="52"/>
      <c r="T455" s="232"/>
      <c r="U455" s="232"/>
      <c r="V455" s="78"/>
      <c r="W455" s="216"/>
      <c r="X455" s="228"/>
    </row>
    <row r="456" spans="1:24">
      <c r="A456" s="66">
        <v>42874.362487008097</v>
      </c>
      <c r="B456" s="6">
        <v>0.19197613495362459</v>
      </c>
      <c r="C456" s="219">
        <v>-5.3928824130794632E-2</v>
      </c>
      <c r="D456" s="63">
        <f t="shared" si="63"/>
        <v>1736</v>
      </c>
      <c r="E456" s="215">
        <f t="shared" si="64"/>
        <v>575.5</v>
      </c>
      <c r="F456" s="104">
        <f t="shared" si="65"/>
        <v>0.42617332382798773</v>
      </c>
      <c r="G456" s="52">
        <v>42874.194120109954</v>
      </c>
      <c r="H456" s="11">
        <v>-0.32579951598886497</v>
      </c>
      <c r="I456" s="221">
        <v>-4.9950015540403084E-2</v>
      </c>
      <c r="J456" s="63">
        <f t="shared" si="66"/>
        <v>427</v>
      </c>
      <c r="K456" s="215">
        <f t="shared" si="67"/>
        <v>143</v>
      </c>
      <c r="L456" s="104" t="e">
        <f t="shared" si="68"/>
        <v>#DIV/0!</v>
      </c>
      <c r="M456" s="52">
        <v>42874.550085966432</v>
      </c>
      <c r="N456" s="8">
        <v>-0.17746556814100398</v>
      </c>
      <c r="O456" s="224">
        <v>-2.6077163998053605E-2</v>
      </c>
      <c r="P456" s="63">
        <f t="shared" si="69"/>
        <v>1074</v>
      </c>
      <c r="Q456" s="215">
        <f t="shared" si="70"/>
        <v>879.5</v>
      </c>
      <c r="R456" s="104">
        <f t="shared" si="71"/>
        <v>0.15616981852839562</v>
      </c>
      <c r="S456" s="52"/>
      <c r="T456" s="232"/>
      <c r="U456" s="232"/>
      <c r="V456" s="78"/>
      <c r="W456" s="216"/>
      <c r="X456" s="228"/>
    </row>
    <row r="457" spans="1:24">
      <c r="A457" s="66">
        <v>42874.362602170135</v>
      </c>
      <c r="B457" s="6">
        <v>-7.9613602399836614E-2</v>
      </c>
      <c r="C457" s="219">
        <v>-5.790763272118634E-2</v>
      </c>
      <c r="D457" s="63">
        <f t="shared" si="63"/>
        <v>1658</v>
      </c>
      <c r="E457" s="215">
        <f t="shared" si="64"/>
        <v>416</v>
      </c>
      <c r="F457" s="104">
        <f t="shared" si="65"/>
        <v>0.49177861676353696</v>
      </c>
      <c r="G457" s="52">
        <v>42874.194235271993</v>
      </c>
      <c r="H457" s="11">
        <v>-0.43602865490001824</v>
      </c>
      <c r="I457" s="221">
        <v>-3.8013589769228265E-2</v>
      </c>
      <c r="J457" s="63">
        <f t="shared" si="66"/>
        <v>350</v>
      </c>
      <c r="K457" s="215">
        <f t="shared" si="67"/>
        <v>234</v>
      </c>
      <c r="L457" s="104" t="e">
        <f t="shared" si="68"/>
        <v>#DIV/0!</v>
      </c>
      <c r="M457" s="52">
        <v>42874.55020112847</v>
      </c>
      <c r="N457" s="8">
        <v>-0.41621290759187851</v>
      </c>
      <c r="O457" s="224">
        <v>-4.5971206950011528E-2</v>
      </c>
      <c r="P457" s="63">
        <f t="shared" si="69"/>
        <v>698</v>
      </c>
      <c r="Q457" s="215">
        <f t="shared" si="70"/>
        <v>478.5</v>
      </c>
      <c r="R457" s="104">
        <f t="shared" si="71"/>
        <v>3.8782794021597525E-2</v>
      </c>
      <c r="S457" s="52"/>
      <c r="T457" s="232"/>
      <c r="U457" s="232"/>
      <c r="V457" s="78"/>
      <c r="W457" s="216"/>
      <c r="X457" s="228"/>
    </row>
    <row r="458" spans="1:24">
      <c r="A458" s="66">
        <v>42874.362717332173</v>
      </c>
      <c r="B458" s="6">
        <v>-0.38631927744527478</v>
      </c>
      <c r="C458" s="219">
        <v>-4.5971206950011528E-2</v>
      </c>
      <c r="D458" s="63">
        <f t="shared" si="63"/>
        <v>1427</v>
      </c>
      <c r="E458" s="215">
        <f t="shared" si="64"/>
        <v>913</v>
      </c>
      <c r="F458" s="104">
        <f t="shared" si="65"/>
        <v>0.15211916451965704</v>
      </c>
      <c r="G458" s="52">
        <v>42874.194350434031</v>
      </c>
      <c r="H458" s="11">
        <v>-0.43625197645622754</v>
      </c>
      <c r="I458" s="221">
        <v>-5.790763272118634E-2</v>
      </c>
      <c r="J458" s="63">
        <f t="shared" si="66"/>
        <v>347</v>
      </c>
      <c r="K458" s="215">
        <f t="shared" si="67"/>
        <v>64.5</v>
      </c>
      <c r="L458" s="104" t="e">
        <f t="shared" si="68"/>
        <v>#DIV/0!</v>
      </c>
      <c r="M458" s="52">
        <v>42874.550316290508</v>
      </c>
      <c r="N458" s="8">
        <v>-0.39588740291228847</v>
      </c>
      <c r="O458" s="224">
        <v>-2.6077163998053605E-2</v>
      </c>
      <c r="P458" s="63">
        <f t="shared" si="69"/>
        <v>798</v>
      </c>
      <c r="Q458" s="215">
        <f t="shared" si="70"/>
        <v>879.5</v>
      </c>
      <c r="R458" s="104">
        <f t="shared" si="71"/>
        <v>-0.60223349463783393</v>
      </c>
      <c r="S458" s="52"/>
      <c r="T458" s="232"/>
      <c r="U458" s="232"/>
      <c r="V458" s="78"/>
      <c r="W458" s="216"/>
      <c r="X458" s="228"/>
    </row>
    <row r="459" spans="1:24">
      <c r="A459" s="66">
        <v>42874.362832494211</v>
      </c>
      <c r="B459" s="6">
        <v>-0.44725671699463659</v>
      </c>
      <c r="C459" s="219">
        <v>-6.5865249901969444E-2</v>
      </c>
      <c r="D459" s="63">
        <f t="shared" si="63"/>
        <v>1131</v>
      </c>
      <c r="E459" s="215">
        <f t="shared" si="64"/>
        <v>164.5</v>
      </c>
      <c r="F459" s="104">
        <f t="shared" si="65"/>
        <v>7.6335819611701924E-2</v>
      </c>
      <c r="G459" s="52">
        <v>42874.194465596069</v>
      </c>
      <c r="H459" s="11">
        <v>-0.37971976090951348</v>
      </c>
      <c r="I459" s="221">
        <v>6.9414242171344925E-2</v>
      </c>
      <c r="J459" s="63">
        <f t="shared" si="66"/>
        <v>411</v>
      </c>
      <c r="K459" s="215">
        <f t="shared" si="67"/>
        <v>423</v>
      </c>
      <c r="L459" s="104" t="e">
        <f t="shared" si="68"/>
        <v>#DIV/0!</v>
      </c>
      <c r="M459" s="52">
        <v>42874.550431452546</v>
      </c>
      <c r="N459" s="8">
        <v>-0.44278632098649312</v>
      </c>
      <c r="O459" s="224">
        <v>-2.2098355407661897E-2</v>
      </c>
      <c r="P459" s="63">
        <f t="shared" si="69"/>
        <v>530</v>
      </c>
      <c r="Q459" s="215">
        <f t="shared" si="70"/>
        <v>918.5</v>
      </c>
      <c r="R459" s="104">
        <f t="shared" si="71"/>
        <v>-0.84209695181824218</v>
      </c>
      <c r="S459" s="52"/>
      <c r="T459" s="232"/>
      <c r="U459" s="232"/>
      <c r="V459" s="78"/>
      <c r="W459" s="216"/>
      <c r="X459" s="228"/>
    </row>
    <row r="460" spans="1:24">
      <c r="A460" s="66">
        <v>42874.362947656249</v>
      </c>
      <c r="B460" s="6">
        <v>-0.46624482719648352</v>
      </c>
      <c r="C460" s="219">
        <v>-7.7801675673144263E-2</v>
      </c>
      <c r="D460" s="63">
        <f t="shared" si="63"/>
        <v>931</v>
      </c>
      <c r="E460" s="215">
        <f t="shared" si="64"/>
        <v>24.5</v>
      </c>
      <c r="F460" s="104">
        <f t="shared" si="65"/>
        <v>-5.4772481607461239E-2</v>
      </c>
      <c r="G460" s="52"/>
      <c r="H460" s="80"/>
      <c r="I460" s="222"/>
      <c r="J460" s="103"/>
      <c r="K460" s="103"/>
      <c r="L460" s="10"/>
      <c r="M460" s="52">
        <v>42874.550546614584</v>
      </c>
      <c r="N460" s="8">
        <v>-0.44389851597800972</v>
      </c>
      <c r="O460" s="224">
        <v>0.3837401208122812</v>
      </c>
      <c r="P460" s="63">
        <f t="shared" si="69"/>
        <v>526</v>
      </c>
      <c r="Q460" s="215">
        <f t="shared" si="70"/>
        <v>1086</v>
      </c>
      <c r="R460" s="104">
        <f t="shared" si="71"/>
        <v>-0.94382362663451991</v>
      </c>
      <c r="S460" s="52"/>
      <c r="T460" s="232"/>
      <c r="U460" s="232"/>
      <c r="V460" s="78"/>
      <c r="W460" s="216"/>
      <c r="X460" s="228"/>
    </row>
    <row r="461" spans="1:24">
      <c r="A461" s="66">
        <v>42874.363062818287</v>
      </c>
      <c r="B461" s="6">
        <v>-0.18654838331740486</v>
      </c>
      <c r="C461" s="219">
        <v>-2.6077163998053605E-2</v>
      </c>
      <c r="D461" s="63">
        <f t="shared" si="63"/>
        <v>1608</v>
      </c>
      <c r="E461" s="215">
        <f t="shared" si="64"/>
        <v>1494.5</v>
      </c>
      <c r="F461" s="104">
        <f t="shared" si="65"/>
        <v>-0.77287129158363266</v>
      </c>
      <c r="G461" s="52"/>
      <c r="H461" s="80"/>
      <c r="I461" s="222"/>
      <c r="J461" s="103"/>
      <c r="K461" s="103"/>
      <c r="L461" s="10"/>
      <c r="M461" s="52">
        <v>42874.550661776622</v>
      </c>
      <c r="N461" s="8">
        <v>-0.349356444051871</v>
      </c>
      <c r="O461" s="224">
        <v>-4.199239835961982E-2</v>
      </c>
      <c r="P461" s="63">
        <f t="shared" si="69"/>
        <v>925</v>
      </c>
      <c r="Q461" s="215">
        <f t="shared" si="70"/>
        <v>602</v>
      </c>
      <c r="R461" s="104">
        <f t="shared" si="71"/>
        <v>-0.91756505459019022</v>
      </c>
      <c r="S461" s="52"/>
      <c r="T461" s="232"/>
      <c r="U461" s="232"/>
      <c r="V461" s="78"/>
      <c r="W461" s="216"/>
      <c r="X461" s="228"/>
    </row>
    <row r="462" spans="1:24">
      <c r="A462" s="66">
        <v>42874.363177980325</v>
      </c>
      <c r="B462" s="6">
        <v>-0.33014011327505649</v>
      </c>
      <c r="C462" s="219">
        <v>-7.3822867082752708E-2</v>
      </c>
      <c r="D462" s="63">
        <f t="shared" si="63"/>
        <v>1515</v>
      </c>
      <c r="E462" s="215">
        <f t="shared" si="64"/>
        <v>51.5</v>
      </c>
      <c r="F462" s="104">
        <f t="shared" si="65"/>
        <v>-0.81708537639730183</v>
      </c>
      <c r="G462" s="52"/>
      <c r="H462" s="80"/>
      <c r="I462" s="222"/>
      <c r="J462" s="103"/>
      <c r="K462" s="103"/>
      <c r="L462" s="10"/>
      <c r="M462" s="52">
        <v>42874.55077693866</v>
      </c>
      <c r="N462" s="8">
        <v>-0.38602047129709133</v>
      </c>
      <c r="O462" s="224">
        <v>-5.3928824130794632E-2</v>
      </c>
      <c r="P462" s="63">
        <f t="shared" si="69"/>
        <v>841</v>
      </c>
      <c r="Q462" s="215">
        <f t="shared" si="70"/>
        <v>215</v>
      </c>
      <c r="R462" s="104">
        <f t="shared" si="71"/>
        <v>-0.91830266467316579</v>
      </c>
      <c r="S462" s="52"/>
      <c r="T462" s="232"/>
      <c r="U462" s="232"/>
      <c r="V462" s="78"/>
      <c r="W462" s="216"/>
      <c r="X462" s="228"/>
    </row>
    <row r="463" spans="1:24">
      <c r="A463" s="66">
        <v>42874.363293142364</v>
      </c>
      <c r="B463" s="6">
        <v>-0.40894091590585818</v>
      </c>
      <c r="C463" s="219">
        <v>-6.1886441311577896E-2</v>
      </c>
      <c r="D463" s="63">
        <f t="shared" si="63"/>
        <v>1357</v>
      </c>
      <c r="E463" s="215">
        <f t="shared" si="64"/>
        <v>266.5</v>
      </c>
      <c r="F463" s="104">
        <f t="shared" si="65"/>
        <v>-0.82460009270422618</v>
      </c>
      <c r="G463" s="52"/>
      <c r="H463" s="80"/>
      <c r="I463" s="222"/>
      <c r="J463" s="103"/>
      <c r="K463" s="103"/>
      <c r="L463" s="10"/>
      <c r="M463" s="52">
        <v>42874.550892100699</v>
      </c>
      <c r="N463" s="8">
        <v>-0.4073191064493028</v>
      </c>
      <c r="O463" s="224">
        <v>-6.1886441311577896E-2</v>
      </c>
      <c r="P463" s="63">
        <f t="shared" si="69"/>
        <v>751</v>
      </c>
      <c r="Q463" s="215">
        <f t="shared" si="70"/>
        <v>35.5</v>
      </c>
      <c r="R463" s="104">
        <f t="shared" si="71"/>
        <v>-0.29016525904360962</v>
      </c>
      <c r="S463" s="52"/>
      <c r="T463" s="232"/>
      <c r="U463" s="232"/>
      <c r="V463" s="78"/>
      <c r="W463" s="216"/>
      <c r="X463" s="228"/>
    </row>
    <row r="464" spans="1:24">
      <c r="A464" s="66">
        <v>42874.363408304402</v>
      </c>
      <c r="B464" s="6">
        <v>-0.44480857079311775</v>
      </c>
      <c r="C464" s="219">
        <v>-4.9950015540403084E-2</v>
      </c>
      <c r="D464" s="63">
        <f t="shared" si="63"/>
        <v>1157</v>
      </c>
      <c r="E464" s="215">
        <f t="shared" si="64"/>
        <v>739</v>
      </c>
      <c r="F464" s="104">
        <f t="shared" si="65"/>
        <v>-0.5349066207490718</v>
      </c>
      <c r="G464" s="52"/>
      <c r="H464" s="80"/>
      <c r="I464" s="222"/>
      <c r="J464" s="103"/>
      <c r="K464" s="103"/>
      <c r="L464" s="10"/>
      <c r="M464" s="52">
        <v>42874.551007262737</v>
      </c>
      <c r="N464" s="8">
        <v>-0.3354153687627342</v>
      </c>
      <c r="O464" s="224">
        <v>-5.3928824130794632E-2</v>
      </c>
      <c r="P464" s="63">
        <f t="shared" si="69"/>
        <v>963</v>
      </c>
      <c r="Q464" s="215">
        <f t="shared" si="70"/>
        <v>215</v>
      </c>
      <c r="R464" s="104">
        <f t="shared" si="71"/>
        <v>-0.29091981222855468</v>
      </c>
      <c r="S464" s="52"/>
      <c r="T464" s="232"/>
      <c r="U464" s="232"/>
      <c r="V464" s="78"/>
      <c r="W464" s="216"/>
      <c r="X464" s="228"/>
    </row>
    <row r="465" spans="1:24">
      <c r="A465" s="66">
        <v>42874.36352346644</v>
      </c>
      <c r="B465" s="6">
        <v>-0.41826868229289726</v>
      </c>
      <c r="C465" s="219">
        <v>-6.1886441311577896E-2</v>
      </c>
      <c r="D465" s="63">
        <f t="shared" si="63"/>
        <v>1319</v>
      </c>
      <c r="E465" s="215">
        <f t="shared" si="64"/>
        <v>266.5</v>
      </c>
      <c r="F465" s="104">
        <f t="shared" si="65"/>
        <v>-0.60429944204215169</v>
      </c>
      <c r="G465" s="52"/>
      <c r="H465" s="80"/>
      <c r="I465" s="222"/>
      <c r="J465" s="103"/>
      <c r="K465" s="103"/>
      <c r="L465" s="10"/>
      <c r="M465" s="52">
        <v>42874.551122424775</v>
      </c>
      <c r="N465" s="8">
        <v>-0.38046005864755023</v>
      </c>
      <c r="O465" s="224">
        <v>-4.199239835961982E-2</v>
      </c>
      <c r="P465" s="63">
        <f t="shared" si="69"/>
        <v>854</v>
      </c>
      <c r="Q465" s="215">
        <f t="shared" si="70"/>
        <v>602</v>
      </c>
      <c r="R465" s="104">
        <f t="shared" si="71"/>
        <v>0.38643395474642095</v>
      </c>
      <c r="S465" s="52"/>
      <c r="T465" s="232"/>
      <c r="U465" s="232"/>
      <c r="V465" s="78"/>
      <c r="W465" s="216"/>
      <c r="X465" s="228"/>
    </row>
    <row r="466" spans="1:24">
      <c r="A466" s="66">
        <v>42874.363638628478</v>
      </c>
      <c r="B466" s="6">
        <v>-0.37597115640739753</v>
      </c>
      <c r="C466" s="219">
        <v>-1.8119546817270186E-2</v>
      </c>
      <c r="D466" s="63">
        <f t="shared" si="63"/>
        <v>1449</v>
      </c>
      <c r="E466" s="215">
        <f t="shared" si="64"/>
        <v>1587.5</v>
      </c>
      <c r="F466" s="104">
        <f t="shared" si="65"/>
        <v>-0.31800312464584707</v>
      </c>
      <c r="G466" s="52"/>
      <c r="H466" s="80"/>
      <c r="I466" s="222"/>
      <c r="J466" s="103"/>
      <c r="K466" s="103"/>
      <c r="L466" s="10"/>
      <c r="M466" s="52">
        <v>42874.551237586798</v>
      </c>
      <c r="N466" s="8">
        <v>-0.36886870207057965</v>
      </c>
      <c r="O466" s="224">
        <v>-4.9950015540403084E-2</v>
      </c>
      <c r="P466" s="63">
        <f t="shared" si="69"/>
        <v>885</v>
      </c>
      <c r="Q466" s="215">
        <f t="shared" si="70"/>
        <v>342</v>
      </c>
      <c r="R466" s="104">
        <f t="shared" si="71"/>
        <v>0.37217338751223694</v>
      </c>
      <c r="S466" s="52"/>
      <c r="T466" s="232"/>
      <c r="U466" s="232"/>
      <c r="V466" s="78"/>
      <c r="W466" s="216"/>
      <c r="X466" s="228"/>
    </row>
    <row r="467" spans="1:24">
      <c r="A467" s="66">
        <v>42874.363753790516</v>
      </c>
      <c r="B467" s="6">
        <v>-0.19714844251755334</v>
      </c>
      <c r="C467" s="219">
        <v>-6.9844058492361152E-2</v>
      </c>
      <c r="D467" s="63">
        <f t="shared" si="63"/>
        <v>1600</v>
      </c>
      <c r="E467" s="215">
        <f t="shared" si="64"/>
        <v>98</v>
      </c>
      <c r="F467" s="104">
        <f t="shared" si="65"/>
        <v>-0.27863084324045273</v>
      </c>
      <c r="G467" s="52"/>
      <c r="H467" s="80"/>
      <c r="I467" s="222"/>
      <c r="J467" s="103"/>
      <c r="K467" s="103"/>
      <c r="L467" s="10"/>
      <c r="M467" s="52">
        <v>42874.551352748837</v>
      </c>
      <c r="N467" s="8">
        <v>-0.30622419664350803</v>
      </c>
      <c r="O467" s="224">
        <v>-5.790763272118634E-2</v>
      </c>
      <c r="P467" s="63">
        <f t="shared" si="69"/>
        <v>1015</v>
      </c>
      <c r="Q467" s="215">
        <f t="shared" si="70"/>
        <v>106.5</v>
      </c>
      <c r="R467" s="104">
        <f t="shared" si="71"/>
        <v>0.64348385423051169</v>
      </c>
      <c r="S467" s="52"/>
      <c r="T467" s="232"/>
      <c r="U467" s="232"/>
      <c r="V467" s="78"/>
      <c r="W467" s="216"/>
      <c r="X467" s="228"/>
    </row>
    <row r="468" spans="1:24">
      <c r="A468" s="66">
        <v>42874.36386895254</v>
      </c>
      <c r="B468" s="6">
        <v>-9.17090567172823E-2</v>
      </c>
      <c r="C468" s="219">
        <v>-7.3822867082752708E-2</v>
      </c>
      <c r="D468" s="63">
        <f t="shared" si="63"/>
        <v>1649</v>
      </c>
      <c r="E468" s="215">
        <f t="shared" si="64"/>
        <v>51.5</v>
      </c>
      <c r="F468" s="104">
        <f t="shared" si="65"/>
        <v>0.25859527418580269</v>
      </c>
      <c r="G468" s="52"/>
      <c r="H468" s="80"/>
      <c r="I468" s="222"/>
      <c r="J468" s="103"/>
      <c r="K468" s="103"/>
      <c r="L468" s="10"/>
      <c r="M468" s="52">
        <v>42874.551467910875</v>
      </c>
      <c r="N468" s="8">
        <v>-0.16495350270850839</v>
      </c>
      <c r="O468" s="224">
        <v>-4.5971206950011528E-2</v>
      </c>
      <c r="P468" s="63">
        <f t="shared" si="69"/>
        <v>1076</v>
      </c>
      <c r="Q468" s="215">
        <f t="shared" si="70"/>
        <v>478.5</v>
      </c>
      <c r="R468" s="104">
        <f t="shared" si="71"/>
        <v>0.72916390384026097</v>
      </c>
      <c r="S468" s="52"/>
      <c r="T468" s="232"/>
      <c r="U468" s="232"/>
      <c r="V468" s="78"/>
      <c r="W468" s="216"/>
      <c r="X468" s="228"/>
    </row>
    <row r="469" spans="1:24">
      <c r="A469" s="66">
        <v>42874.363984114578</v>
      </c>
      <c r="B469" s="6">
        <v>-0.17346053168873288</v>
      </c>
      <c r="C469" s="219">
        <v>-4.5971206950011528E-2</v>
      </c>
      <c r="D469" s="63">
        <f t="shared" si="63"/>
        <v>1615</v>
      </c>
      <c r="E469" s="215">
        <f t="shared" si="64"/>
        <v>913</v>
      </c>
      <c r="F469" s="104">
        <f t="shared" si="65"/>
        <v>0.4946676110050402</v>
      </c>
      <c r="G469" s="52"/>
      <c r="H469" s="80"/>
      <c r="I469" s="222"/>
      <c r="J469" s="103"/>
      <c r="K469" s="103"/>
      <c r="L469" s="10"/>
      <c r="M469" s="52">
        <v>42874.551583072913</v>
      </c>
      <c r="N469" s="8">
        <v>-0.32065792140220922</v>
      </c>
      <c r="O469" s="224">
        <v>3.7583773448212184E-2</v>
      </c>
      <c r="P469" s="63">
        <f t="shared" si="69"/>
        <v>993</v>
      </c>
      <c r="Q469" s="215">
        <f t="shared" si="70"/>
        <v>1067.5</v>
      </c>
      <c r="R469" s="104">
        <f t="shared" si="71"/>
        <v>0.54568979268205164</v>
      </c>
      <c r="S469" s="52"/>
      <c r="T469" s="232"/>
      <c r="U469" s="232"/>
      <c r="V469" s="78"/>
      <c r="W469" s="216"/>
      <c r="X469" s="228"/>
    </row>
    <row r="470" spans="1:24">
      <c r="A470" s="66">
        <v>42874.364099276616</v>
      </c>
      <c r="B470" s="6">
        <v>-0.28552401846891834</v>
      </c>
      <c r="C470" s="219">
        <v>-4.9950015540403084E-2</v>
      </c>
      <c r="D470" s="63">
        <f t="shared" si="63"/>
        <v>1553</v>
      </c>
      <c r="E470" s="215">
        <f t="shared" si="64"/>
        <v>739</v>
      </c>
      <c r="F470" s="104">
        <f t="shared" si="65"/>
        <v>8.6454204914728647E-2</v>
      </c>
      <c r="G470" s="52"/>
      <c r="H470" s="80"/>
      <c r="I470" s="222"/>
      <c r="J470" s="103"/>
      <c r="K470" s="103"/>
      <c r="L470" s="10"/>
      <c r="M470" s="52">
        <v>42874.551698234951</v>
      </c>
      <c r="N470" s="8">
        <v>-0.40936600612350388</v>
      </c>
      <c r="O470" s="224">
        <v>-4.5971206950011528E-2</v>
      </c>
      <c r="P470" s="63">
        <f t="shared" si="69"/>
        <v>738</v>
      </c>
      <c r="Q470" s="215">
        <f t="shared" si="70"/>
        <v>478.5</v>
      </c>
      <c r="R470" s="104">
        <f t="shared" si="71"/>
        <v>0.48484066802452397</v>
      </c>
      <c r="S470" s="52"/>
      <c r="T470" s="232"/>
      <c r="U470" s="232"/>
      <c r="V470" s="78"/>
      <c r="W470" s="216"/>
      <c r="X470" s="228"/>
    </row>
    <row r="471" spans="1:24">
      <c r="A471" s="66">
        <v>42874.364214438654</v>
      </c>
      <c r="B471" s="6">
        <v>-0.39019374006473007</v>
      </c>
      <c r="C471" s="219">
        <v>-6.5865249901969444E-2</v>
      </c>
      <c r="D471" s="63">
        <f t="shared" ref="D471:D534" si="72">_xlfn.RANK.AVG(B471,B$22:B$1831,1)</f>
        <v>1417</v>
      </c>
      <c r="E471" s="215">
        <f t="shared" ref="E471:E534" si="73">_xlfn.RANK.AVG(C471,C$22:C$1831,1)</f>
        <v>164.5</v>
      </c>
      <c r="F471" s="104">
        <f t="shared" ref="F471:F534" si="74">CORREL(D476:D480,E471:E475)</f>
        <v>0.15785654075009536</v>
      </c>
      <c r="G471" s="52"/>
      <c r="H471" s="80"/>
      <c r="I471" s="222"/>
      <c r="J471" s="103"/>
      <c r="K471" s="103"/>
      <c r="L471" s="10"/>
      <c r="M471" s="52">
        <v>42874.551813396989</v>
      </c>
      <c r="N471" s="8">
        <v>-0.29992606478002731</v>
      </c>
      <c r="O471" s="224">
        <v>-1.8119546817270186E-2</v>
      </c>
      <c r="P471" s="63">
        <f t="shared" ref="P471:P534" si="75">_xlfn.RANK.AVG(N471,N$22:N$1108,1)</f>
        <v>1020</v>
      </c>
      <c r="Q471" s="215">
        <f t="shared" ref="Q471:Q534" si="76">_xlfn.RANK.AVG(O471,O$22:O$1108,1)</f>
        <v>953</v>
      </c>
      <c r="R471" s="104">
        <f t="shared" ref="R471:R534" si="77">CORREL(P476:P480,Q471:Q475)</f>
        <v>0.75502704032003853</v>
      </c>
      <c r="S471" s="52"/>
      <c r="T471" s="232"/>
      <c r="U471" s="232"/>
      <c r="V471" s="78"/>
      <c r="W471" s="216"/>
      <c r="X471" s="228"/>
    </row>
    <row r="472" spans="1:24">
      <c r="A472" s="66">
        <v>42874.364329600692</v>
      </c>
      <c r="B472" s="6">
        <v>-0.19652213837411392</v>
      </c>
      <c r="C472" s="219">
        <v>-4.5971206950011528E-2</v>
      </c>
      <c r="D472" s="63">
        <f t="shared" si="72"/>
        <v>1601</v>
      </c>
      <c r="E472" s="215">
        <f t="shared" si="73"/>
        <v>913</v>
      </c>
      <c r="F472" s="104">
        <f t="shared" si="74"/>
        <v>9.4263003528921474E-2</v>
      </c>
      <c r="G472" s="52"/>
      <c r="H472" s="80"/>
      <c r="I472" s="222"/>
      <c r="J472" s="103"/>
      <c r="K472" s="103"/>
      <c r="L472" s="10"/>
      <c r="M472" s="52">
        <v>42874.551928559027</v>
      </c>
      <c r="N472" s="8">
        <v>-0.4256790890519937</v>
      </c>
      <c r="O472" s="224">
        <v>-4.9950015540403084E-2</v>
      </c>
      <c r="P472" s="63">
        <f t="shared" si="75"/>
        <v>642</v>
      </c>
      <c r="Q472" s="215">
        <f t="shared" si="76"/>
        <v>342</v>
      </c>
      <c r="R472" s="104">
        <f t="shared" si="77"/>
        <v>0.35201806636951982</v>
      </c>
      <c r="S472" s="52"/>
      <c r="T472" s="232"/>
      <c r="U472" s="232"/>
      <c r="V472" s="78"/>
      <c r="W472" s="216"/>
      <c r="X472" s="228"/>
    </row>
    <row r="473" spans="1:24">
      <c r="A473" s="66">
        <v>42874.36444476273</v>
      </c>
      <c r="B473" s="6">
        <v>-0.35487128032016252</v>
      </c>
      <c r="C473" s="219">
        <v>-6.1886441311577896E-2</v>
      </c>
      <c r="D473" s="63">
        <f t="shared" si="72"/>
        <v>1480</v>
      </c>
      <c r="E473" s="215">
        <f t="shared" si="73"/>
        <v>266.5</v>
      </c>
      <c r="F473" s="104">
        <f t="shared" si="74"/>
        <v>-0.70144928896032677</v>
      </c>
      <c r="G473" s="52"/>
      <c r="H473" s="80"/>
      <c r="I473" s="222"/>
      <c r="J473" s="103"/>
      <c r="K473" s="103"/>
      <c r="L473" s="10"/>
      <c r="M473" s="52">
        <v>42874.552043721065</v>
      </c>
      <c r="N473" s="8">
        <v>-0.46767838450547022</v>
      </c>
      <c r="O473" s="224">
        <v>-2.2098355407661897E-2</v>
      </c>
      <c r="P473" s="63">
        <f t="shared" si="75"/>
        <v>338</v>
      </c>
      <c r="Q473" s="215">
        <f t="shared" si="76"/>
        <v>918.5</v>
      </c>
      <c r="R473" s="104">
        <f t="shared" si="77"/>
        <v>0.40061580396387098</v>
      </c>
      <c r="S473" s="52"/>
      <c r="T473" s="232"/>
      <c r="U473" s="232"/>
      <c r="V473" s="78"/>
      <c r="W473" s="216"/>
      <c r="X473" s="228"/>
    </row>
    <row r="474" spans="1:24">
      <c r="A474" s="66">
        <v>42874.364559924768</v>
      </c>
      <c r="B474" s="6">
        <v>-0.27526203594571813</v>
      </c>
      <c r="C474" s="219">
        <v>-6.9844058492361152E-2</v>
      </c>
      <c r="D474" s="63">
        <f t="shared" si="72"/>
        <v>1564</v>
      </c>
      <c r="E474" s="215">
        <f t="shared" si="73"/>
        <v>98</v>
      </c>
      <c r="F474" s="104">
        <f t="shared" si="74"/>
        <v>-7.2990400917537376E-2</v>
      </c>
      <c r="G474" s="52"/>
      <c r="H474" s="80"/>
      <c r="I474" s="222"/>
      <c r="J474" s="103"/>
      <c r="K474" s="103"/>
      <c r="L474" s="10"/>
      <c r="M474" s="52">
        <v>42874.552158883103</v>
      </c>
      <c r="N474" s="8">
        <v>-0.30692047132444406</v>
      </c>
      <c r="O474" s="224">
        <v>-4.5971206950011528E-2</v>
      </c>
      <c r="P474" s="63">
        <f t="shared" si="75"/>
        <v>1014</v>
      </c>
      <c r="Q474" s="215">
        <f t="shared" si="76"/>
        <v>478.5</v>
      </c>
      <c r="R474" s="104">
        <f t="shared" si="77"/>
        <v>0.63624172522852551</v>
      </c>
      <c r="S474" s="52"/>
      <c r="T474" s="232"/>
      <c r="U474" s="232"/>
      <c r="V474" s="78"/>
      <c r="W474" s="216"/>
      <c r="X474" s="228"/>
    </row>
    <row r="475" spans="1:24">
      <c r="A475" s="66">
        <v>42874.364675086807</v>
      </c>
      <c r="B475" s="6">
        <v>-0.4383923569327392</v>
      </c>
      <c r="C475" s="219">
        <v>-4.5971206950011528E-2</v>
      </c>
      <c r="D475" s="63">
        <f t="shared" si="72"/>
        <v>1212</v>
      </c>
      <c r="E475" s="215">
        <f t="shared" si="73"/>
        <v>913</v>
      </c>
      <c r="F475" s="104">
        <f t="shared" si="74"/>
        <v>0.45889553162538838</v>
      </c>
      <c r="G475" s="52"/>
      <c r="H475" s="80"/>
      <c r="I475" s="222"/>
      <c r="J475" s="103"/>
      <c r="K475" s="103"/>
      <c r="L475" s="10"/>
      <c r="M475" s="52">
        <v>42874.552274045142</v>
      </c>
      <c r="N475" s="8">
        <v>-0.34712055863400476</v>
      </c>
      <c r="O475" s="224">
        <v>-3.0055972588445001E-2</v>
      </c>
      <c r="P475" s="63">
        <f t="shared" si="75"/>
        <v>928</v>
      </c>
      <c r="Q475" s="215">
        <f t="shared" si="76"/>
        <v>823.5</v>
      </c>
      <c r="R475" s="104">
        <f t="shared" si="77"/>
        <v>0.7277326485155251</v>
      </c>
      <c r="S475" s="52"/>
      <c r="T475" s="232"/>
      <c r="U475" s="232"/>
      <c r="V475" s="78"/>
      <c r="W475" s="216"/>
      <c r="X475" s="228"/>
    </row>
    <row r="476" spans="1:24">
      <c r="A476" s="66">
        <v>42874.364790248845</v>
      </c>
      <c r="B476" s="6">
        <v>-0.3928023277171277</v>
      </c>
      <c r="C476" s="219">
        <v>-6.1886441311577896E-2</v>
      </c>
      <c r="D476" s="63">
        <f t="shared" si="72"/>
        <v>1411</v>
      </c>
      <c r="E476" s="215">
        <f t="shared" si="73"/>
        <v>266.5</v>
      </c>
      <c r="F476" s="104">
        <f t="shared" si="74"/>
        <v>0.26939180162314219</v>
      </c>
      <c r="G476" s="52"/>
      <c r="H476" s="80"/>
      <c r="I476" s="222"/>
      <c r="J476" s="103"/>
      <c r="K476" s="103"/>
      <c r="L476" s="10"/>
      <c r="M476" s="52">
        <v>42874.55238920718</v>
      </c>
      <c r="N476" s="8">
        <v>-0.29699902601022887</v>
      </c>
      <c r="O476" s="224">
        <v>-4.9950015540403084E-2</v>
      </c>
      <c r="P476" s="63">
        <f t="shared" si="75"/>
        <v>1024</v>
      </c>
      <c r="Q476" s="215">
        <f t="shared" si="76"/>
        <v>342</v>
      </c>
      <c r="R476" s="104">
        <f t="shared" si="77"/>
        <v>0.6899291481684513</v>
      </c>
      <c r="S476" s="52"/>
      <c r="T476" s="232"/>
      <c r="U476" s="232"/>
      <c r="V476" s="78"/>
      <c r="W476" s="216"/>
      <c r="X476" s="228"/>
    </row>
    <row r="477" spans="1:24">
      <c r="A477" s="66">
        <v>42874.364905410883</v>
      </c>
      <c r="B477" s="6">
        <v>-7.2730491474957623E-2</v>
      </c>
      <c r="C477" s="219">
        <v>-4.9950015540403084E-2</v>
      </c>
      <c r="D477" s="63">
        <f t="shared" si="72"/>
        <v>1664</v>
      </c>
      <c r="E477" s="215">
        <f t="shared" si="73"/>
        <v>739</v>
      </c>
      <c r="F477" s="104">
        <f t="shared" si="74"/>
        <v>0.30722522234078964</v>
      </c>
      <c r="G477" s="52"/>
      <c r="H477" s="80"/>
      <c r="I477" s="222"/>
      <c r="J477" s="103"/>
      <c r="K477" s="103"/>
      <c r="L477" s="10"/>
      <c r="M477" s="52">
        <v>42874.552504369218</v>
      </c>
      <c r="N477" s="8">
        <v>-0.43932727063246751</v>
      </c>
      <c r="O477" s="224">
        <v>-2.2098355407661897E-2</v>
      </c>
      <c r="P477" s="63">
        <f t="shared" si="75"/>
        <v>557</v>
      </c>
      <c r="Q477" s="215">
        <f t="shared" si="76"/>
        <v>918.5</v>
      </c>
      <c r="R477" s="104">
        <f t="shared" si="77"/>
        <v>0.77327471392688152</v>
      </c>
      <c r="S477" s="52"/>
      <c r="T477" s="232"/>
      <c r="U477" s="232"/>
      <c r="V477" s="78"/>
      <c r="W477" s="216"/>
      <c r="X477" s="228"/>
    </row>
    <row r="478" spans="1:24">
      <c r="A478" s="66">
        <v>42874.365020572921</v>
      </c>
      <c r="B478" s="6">
        <v>-0.41768654470267724</v>
      </c>
      <c r="C478" s="219">
        <v>-6.5865249901969444E-2</v>
      </c>
      <c r="D478" s="63">
        <f t="shared" si="72"/>
        <v>1322</v>
      </c>
      <c r="E478" s="215">
        <f t="shared" si="73"/>
        <v>164.5</v>
      </c>
      <c r="F478" s="104">
        <f t="shared" si="74"/>
        <v>0.63721823613477879</v>
      </c>
      <c r="G478" s="52"/>
      <c r="H478" s="80"/>
      <c r="I478" s="222"/>
      <c r="J478" s="103"/>
      <c r="K478" s="103"/>
      <c r="L478" s="10"/>
      <c r="M478" s="52">
        <v>42874.552619531256</v>
      </c>
      <c r="N478" s="8">
        <v>-0.423560941255127</v>
      </c>
      <c r="O478" s="224">
        <v>-4.5971206950011528E-2</v>
      </c>
      <c r="P478" s="63">
        <f t="shared" si="75"/>
        <v>648</v>
      </c>
      <c r="Q478" s="215">
        <f t="shared" si="76"/>
        <v>478.5</v>
      </c>
      <c r="R478" s="104">
        <f t="shared" si="77"/>
        <v>0.78264531660508141</v>
      </c>
      <c r="S478" s="52"/>
      <c r="T478" s="232"/>
      <c r="U478" s="232"/>
      <c r="V478" s="78"/>
      <c r="W478" s="216"/>
      <c r="X478" s="228"/>
    </row>
    <row r="479" spans="1:24">
      <c r="A479" s="66">
        <v>42874.365135734959</v>
      </c>
      <c r="B479" s="6">
        <v>-0.27019349749656429</v>
      </c>
      <c r="C479" s="219">
        <v>-7.3822867082752708E-2</v>
      </c>
      <c r="D479" s="63">
        <f t="shared" si="72"/>
        <v>1566</v>
      </c>
      <c r="E479" s="215">
        <f t="shared" si="73"/>
        <v>51.5</v>
      </c>
      <c r="F479" s="104">
        <f t="shared" si="74"/>
        <v>0.68815455351782395</v>
      </c>
      <c r="G479" s="52"/>
      <c r="H479" s="80"/>
      <c r="I479" s="222"/>
      <c r="J479" s="103"/>
      <c r="K479" s="103"/>
      <c r="L479" s="10"/>
      <c r="M479" s="52">
        <v>42874.552734693294</v>
      </c>
      <c r="N479" s="8">
        <v>-0.45939989471189135</v>
      </c>
      <c r="O479" s="224">
        <v>-6.1886441311577896E-2</v>
      </c>
      <c r="P479" s="63">
        <f t="shared" si="75"/>
        <v>406</v>
      </c>
      <c r="Q479" s="215">
        <f t="shared" si="76"/>
        <v>35.5</v>
      </c>
      <c r="R479" s="104">
        <f t="shared" si="77"/>
        <v>0.85163345553108938</v>
      </c>
      <c r="S479" s="52"/>
      <c r="T479" s="232"/>
      <c r="U479" s="232"/>
      <c r="V479" s="78"/>
      <c r="W479" s="216"/>
      <c r="X479" s="228"/>
    </row>
    <row r="480" spans="1:24">
      <c r="A480" s="66">
        <v>42874.365250896997</v>
      </c>
      <c r="B480" s="6">
        <v>-0.41390319566458234</v>
      </c>
      <c r="C480" s="219">
        <v>-6.5865249901969444E-2</v>
      </c>
      <c r="D480" s="63">
        <f t="shared" si="72"/>
        <v>1335</v>
      </c>
      <c r="E480" s="215">
        <f t="shared" si="73"/>
        <v>164.5</v>
      </c>
      <c r="F480" s="104">
        <f t="shared" si="74"/>
        <v>0.13483965932462263</v>
      </c>
      <c r="G480" s="52"/>
      <c r="H480" s="80"/>
      <c r="I480" s="222"/>
      <c r="J480" s="103"/>
      <c r="K480" s="103"/>
      <c r="L480" s="10"/>
      <c r="M480" s="52">
        <v>42874.552849855318</v>
      </c>
      <c r="N480" s="8">
        <v>-0.34577645363280712</v>
      </c>
      <c r="O480" s="224">
        <v>-2.2098355407661897E-2</v>
      </c>
      <c r="P480" s="63">
        <f t="shared" si="75"/>
        <v>932</v>
      </c>
      <c r="Q480" s="215">
        <f t="shared" si="76"/>
        <v>918.5</v>
      </c>
      <c r="R480" s="104">
        <f t="shared" si="77"/>
        <v>0.69540139379978638</v>
      </c>
      <c r="S480" s="52"/>
      <c r="T480" s="232"/>
      <c r="U480" s="232"/>
      <c r="V480" s="78"/>
      <c r="W480" s="216"/>
      <c r="X480" s="228"/>
    </row>
    <row r="481" spans="1:24">
      <c r="A481" s="66">
        <v>42874.365366059021</v>
      </c>
      <c r="B481" s="6">
        <v>-0.36758153678829164</v>
      </c>
      <c r="C481" s="219">
        <v>-6.1886441311577896E-2</v>
      </c>
      <c r="D481" s="63">
        <f t="shared" si="72"/>
        <v>1464</v>
      </c>
      <c r="E481" s="215">
        <f t="shared" si="73"/>
        <v>266.5</v>
      </c>
      <c r="F481" s="104">
        <f t="shared" si="74"/>
        <v>0.22719487279996423</v>
      </c>
      <c r="G481" s="52"/>
      <c r="H481" s="80"/>
      <c r="I481" s="222"/>
      <c r="J481" s="103"/>
      <c r="K481" s="103"/>
      <c r="L481" s="10"/>
      <c r="M481" s="52">
        <v>42874.552965017356</v>
      </c>
      <c r="N481" s="8">
        <v>-0.39523748766390254</v>
      </c>
      <c r="O481" s="224">
        <v>-3.0055972588445001E-2</v>
      </c>
      <c r="P481" s="63">
        <f t="shared" si="75"/>
        <v>801</v>
      </c>
      <c r="Q481" s="215">
        <f t="shared" si="76"/>
        <v>823.5</v>
      </c>
      <c r="R481" s="104">
        <f t="shared" si="77"/>
        <v>0.56609619332028649</v>
      </c>
      <c r="S481" s="52"/>
      <c r="T481" s="232"/>
      <c r="U481" s="232"/>
      <c r="V481" s="78"/>
      <c r="W481" s="216"/>
      <c r="X481" s="228"/>
    </row>
    <row r="482" spans="1:24">
      <c r="A482" s="66">
        <v>42874.365481221059</v>
      </c>
      <c r="B482" s="6">
        <v>-0.44988320909916724</v>
      </c>
      <c r="C482" s="219">
        <v>-5.790763272118634E-2</v>
      </c>
      <c r="D482" s="63">
        <f t="shared" si="72"/>
        <v>1109</v>
      </c>
      <c r="E482" s="215">
        <f t="shared" si="73"/>
        <v>416</v>
      </c>
      <c r="F482" s="104">
        <f t="shared" si="74"/>
        <v>0.63238811969933795</v>
      </c>
      <c r="G482" s="52"/>
      <c r="H482" s="80"/>
      <c r="I482" s="222"/>
      <c r="J482" s="103"/>
      <c r="K482" s="103"/>
      <c r="L482" s="10"/>
      <c r="M482" s="52">
        <v>42874.553080179394</v>
      </c>
      <c r="N482" s="8">
        <v>-0.3564350858335652</v>
      </c>
      <c r="O482" s="224">
        <v>-5.3928824130794632E-2</v>
      </c>
      <c r="P482" s="63">
        <f t="shared" si="75"/>
        <v>915</v>
      </c>
      <c r="Q482" s="215">
        <f t="shared" si="76"/>
        <v>215</v>
      </c>
      <c r="R482" s="104">
        <f t="shared" si="77"/>
        <v>-0.47811125955057154</v>
      </c>
      <c r="S482" s="52"/>
      <c r="T482" s="232"/>
      <c r="U482" s="232"/>
      <c r="V482" s="78"/>
      <c r="W482" s="216"/>
      <c r="X482" s="228"/>
    </row>
    <row r="483" spans="1:24">
      <c r="A483" s="66">
        <v>42874.365596383097</v>
      </c>
      <c r="B483" s="6">
        <v>-0.47239565968186636</v>
      </c>
      <c r="C483" s="219">
        <v>-6.1886441311577896E-2</v>
      </c>
      <c r="D483" s="63">
        <f t="shared" si="72"/>
        <v>831</v>
      </c>
      <c r="E483" s="215">
        <f t="shared" si="73"/>
        <v>266.5</v>
      </c>
      <c r="F483" s="104">
        <f t="shared" si="74"/>
        <v>0.56929079149586803</v>
      </c>
      <c r="G483" s="52"/>
      <c r="H483" s="80"/>
      <c r="I483" s="222"/>
      <c r="J483" s="103"/>
      <c r="K483" s="103"/>
      <c r="L483" s="10"/>
      <c r="M483" s="52">
        <v>42874.553195341432</v>
      </c>
      <c r="N483" s="8">
        <v>-0.44003698106865041</v>
      </c>
      <c r="O483" s="224">
        <v>-4.9950015540403084E-2</v>
      </c>
      <c r="P483" s="63">
        <f t="shared" si="75"/>
        <v>551</v>
      </c>
      <c r="Q483" s="215">
        <f t="shared" si="76"/>
        <v>342</v>
      </c>
      <c r="R483" s="104">
        <f t="shared" si="77"/>
        <v>1.5169858592336737E-2</v>
      </c>
      <c r="S483" s="52"/>
      <c r="T483" s="232"/>
      <c r="U483" s="232"/>
      <c r="V483" s="78"/>
      <c r="W483" s="216"/>
      <c r="X483" s="228"/>
    </row>
    <row r="484" spans="1:24">
      <c r="A484" s="66">
        <v>42874.365711545135</v>
      </c>
      <c r="B484" s="6">
        <v>-0.46371953731081916</v>
      </c>
      <c r="C484" s="219">
        <v>-3.4034781178836709E-2</v>
      </c>
      <c r="D484" s="63">
        <f t="shared" si="72"/>
        <v>965</v>
      </c>
      <c r="E484" s="215">
        <f t="shared" si="73"/>
        <v>1345.5</v>
      </c>
      <c r="F484" s="104">
        <f t="shared" si="74"/>
        <v>-0.50524085087077863</v>
      </c>
      <c r="G484" s="52"/>
      <c r="H484" s="80"/>
      <c r="I484" s="222"/>
      <c r="J484" s="103"/>
      <c r="K484" s="103"/>
      <c r="L484" s="10"/>
      <c r="M484" s="52">
        <v>42874.55331050347</v>
      </c>
      <c r="N484" s="8">
        <v>-0.42678451604803058</v>
      </c>
      <c r="O484" s="224">
        <v>-6.5865249901969444E-2</v>
      </c>
      <c r="P484" s="63">
        <f t="shared" si="75"/>
        <v>630</v>
      </c>
      <c r="Q484" s="215">
        <f t="shared" si="76"/>
        <v>7.5</v>
      </c>
      <c r="R484" s="104">
        <f t="shared" si="77"/>
        <v>-0.37519587687890793</v>
      </c>
      <c r="S484" s="52"/>
      <c r="T484" s="232"/>
      <c r="U484" s="232"/>
      <c r="V484" s="78"/>
      <c r="W484" s="216"/>
      <c r="X484" s="228"/>
    </row>
    <row r="485" spans="1:24">
      <c r="A485" s="66">
        <v>42874.365826707173</v>
      </c>
      <c r="B485" s="6">
        <v>-0.45841552222807469</v>
      </c>
      <c r="C485" s="219">
        <v>-8.1780484263535971E-2</v>
      </c>
      <c r="D485" s="63">
        <f t="shared" si="72"/>
        <v>1030</v>
      </c>
      <c r="E485" s="215">
        <f t="shared" si="73"/>
        <v>8</v>
      </c>
      <c r="F485" s="104">
        <f t="shared" si="74"/>
        <v>-0.67451762718085262</v>
      </c>
      <c r="G485" s="52"/>
      <c r="H485" s="80"/>
      <c r="I485" s="222"/>
      <c r="J485" s="103"/>
      <c r="K485" s="103"/>
      <c r="L485" s="10"/>
      <c r="M485" s="52">
        <v>42874.553425665508</v>
      </c>
      <c r="N485" s="8">
        <v>-0.3857594098430065</v>
      </c>
      <c r="O485" s="224">
        <v>-4.5971206950011528E-2</v>
      </c>
      <c r="P485" s="63">
        <f t="shared" si="75"/>
        <v>843</v>
      </c>
      <c r="Q485" s="215">
        <f t="shared" si="76"/>
        <v>478.5</v>
      </c>
      <c r="R485" s="104">
        <f t="shared" si="77"/>
        <v>-0.46276931383995412</v>
      </c>
      <c r="S485" s="52"/>
      <c r="T485" s="232"/>
      <c r="U485" s="232"/>
      <c r="V485" s="78"/>
      <c r="W485" s="216"/>
      <c r="X485" s="228"/>
    </row>
    <row r="486" spans="1:24">
      <c r="A486" s="66">
        <v>42874.365941869211</v>
      </c>
      <c r="B486" s="6">
        <v>-0.39724766273229611</v>
      </c>
      <c r="C486" s="219">
        <v>-6.9844058492361152E-2</v>
      </c>
      <c r="D486" s="63">
        <f t="shared" si="72"/>
        <v>1396</v>
      </c>
      <c r="E486" s="215">
        <f t="shared" si="73"/>
        <v>98</v>
      </c>
      <c r="F486" s="104">
        <f t="shared" si="74"/>
        <v>-0.46951503163693381</v>
      </c>
      <c r="G486" s="52"/>
      <c r="H486" s="80"/>
      <c r="I486" s="222"/>
      <c r="J486" s="103"/>
      <c r="K486" s="103"/>
      <c r="L486" s="10"/>
      <c r="M486" s="52">
        <v>42874.553540827546</v>
      </c>
      <c r="N486" s="8">
        <v>-0.32127819354439729</v>
      </c>
      <c r="O486" s="224">
        <v>-5.790763272118634E-2</v>
      </c>
      <c r="P486" s="63">
        <f t="shared" si="75"/>
        <v>992</v>
      </c>
      <c r="Q486" s="215">
        <f t="shared" si="76"/>
        <v>106.5</v>
      </c>
      <c r="R486" s="104">
        <f t="shared" si="77"/>
        <v>-0.23793930910900632</v>
      </c>
      <c r="S486" s="52"/>
      <c r="T486" s="232"/>
      <c r="U486" s="232"/>
      <c r="V486" s="78"/>
      <c r="W486" s="216"/>
      <c r="X486" s="228"/>
    </row>
    <row r="487" spans="1:24">
      <c r="A487" s="66">
        <v>42874.36605703125</v>
      </c>
      <c r="B487" s="6">
        <v>-0.43820541358103793</v>
      </c>
      <c r="C487" s="219">
        <v>-4.5971206950011528E-2</v>
      </c>
      <c r="D487" s="63">
        <f t="shared" si="72"/>
        <v>1213</v>
      </c>
      <c r="E487" s="215">
        <f t="shared" si="73"/>
        <v>913</v>
      </c>
      <c r="F487" s="104">
        <f t="shared" si="74"/>
        <v>-0.56614456045145389</v>
      </c>
      <c r="G487" s="52"/>
      <c r="H487" s="80"/>
      <c r="I487" s="222"/>
      <c r="J487" s="103"/>
      <c r="K487" s="103"/>
      <c r="L487" s="10"/>
      <c r="M487" s="52">
        <v>42874.553655989585</v>
      </c>
      <c r="N487" s="8">
        <v>-0.44765131769429517</v>
      </c>
      <c r="O487" s="224">
        <v>-5.790763272118634E-2</v>
      </c>
      <c r="P487" s="63">
        <f t="shared" si="75"/>
        <v>500</v>
      </c>
      <c r="Q487" s="215">
        <f t="shared" si="76"/>
        <v>106.5</v>
      </c>
      <c r="R487" s="104">
        <f t="shared" si="77"/>
        <v>-4.9646629491760077E-3</v>
      </c>
      <c r="S487" s="52"/>
      <c r="T487" s="232"/>
      <c r="U487" s="232"/>
      <c r="V487" s="78"/>
      <c r="W487" s="216"/>
      <c r="X487" s="228"/>
    </row>
    <row r="488" spans="1:24">
      <c r="A488" s="66">
        <v>42874.366172193288</v>
      </c>
      <c r="B488" s="6">
        <v>-0.44093005952717373</v>
      </c>
      <c r="C488" s="219">
        <v>5.7533047250792882E-3</v>
      </c>
      <c r="D488" s="63">
        <f t="shared" si="72"/>
        <v>1198</v>
      </c>
      <c r="E488" s="215">
        <f t="shared" si="73"/>
        <v>1715.5</v>
      </c>
      <c r="F488" s="104">
        <f t="shared" si="74"/>
        <v>-0.60728643287621753</v>
      </c>
      <c r="G488" s="52"/>
      <c r="H488" s="80"/>
      <c r="I488" s="222"/>
      <c r="J488" s="103"/>
      <c r="K488" s="103"/>
      <c r="L488" s="10"/>
      <c r="M488" s="52">
        <v>42874.553771151623</v>
      </c>
      <c r="N488" s="8">
        <v>-0.41986872372208345</v>
      </c>
      <c r="O488" s="224">
        <v>-4.199239835961982E-2</v>
      </c>
      <c r="P488" s="63">
        <f t="shared" si="75"/>
        <v>675</v>
      </c>
      <c r="Q488" s="215">
        <f t="shared" si="76"/>
        <v>602</v>
      </c>
      <c r="R488" s="104">
        <f t="shared" si="77"/>
        <v>-0.1638682911284792</v>
      </c>
      <c r="S488" s="52"/>
      <c r="T488" s="232"/>
      <c r="U488" s="232"/>
      <c r="V488" s="78"/>
      <c r="W488" s="216"/>
      <c r="X488" s="228"/>
    </row>
    <row r="489" spans="1:24">
      <c r="A489" s="66">
        <v>42874.366287355326</v>
      </c>
      <c r="B489" s="6">
        <v>-0.43599133414934704</v>
      </c>
      <c r="C489" s="219">
        <v>-7.7801675673144263E-2</v>
      </c>
      <c r="D489" s="63">
        <f t="shared" si="72"/>
        <v>1227</v>
      </c>
      <c r="E489" s="215">
        <f t="shared" si="73"/>
        <v>24.5</v>
      </c>
      <c r="F489" s="104">
        <f t="shared" si="74"/>
        <v>0.18872326567268402</v>
      </c>
      <c r="G489" s="52"/>
      <c r="H489" s="80"/>
      <c r="I489" s="222"/>
      <c r="J489" s="103"/>
      <c r="K489" s="103"/>
      <c r="L489" s="10"/>
      <c r="M489" s="52">
        <v>42874.553886313661</v>
      </c>
      <c r="N489" s="8">
        <v>-0.40803578091516957</v>
      </c>
      <c r="O489" s="224">
        <v>-6.5865249901969444E-2</v>
      </c>
      <c r="P489" s="63">
        <f t="shared" si="75"/>
        <v>748</v>
      </c>
      <c r="Q489" s="215">
        <f t="shared" si="76"/>
        <v>7.5</v>
      </c>
      <c r="R489" s="104">
        <f t="shared" si="77"/>
        <v>-0.41356118745877896</v>
      </c>
      <c r="S489" s="52"/>
      <c r="T489" s="232"/>
      <c r="U489" s="232"/>
      <c r="V489" s="78"/>
      <c r="W489" s="216"/>
      <c r="X489" s="228"/>
    </row>
    <row r="490" spans="1:24">
      <c r="A490" s="66">
        <v>42874.366402517364</v>
      </c>
      <c r="B490" s="6">
        <v>-0.45776330129216636</v>
      </c>
      <c r="C490" s="219">
        <v>-3.8013589769228265E-2</v>
      </c>
      <c r="D490" s="63">
        <f t="shared" si="72"/>
        <v>1036</v>
      </c>
      <c r="E490" s="215">
        <f t="shared" si="73"/>
        <v>1226.5</v>
      </c>
      <c r="F490" s="104">
        <f t="shared" si="74"/>
        <v>-0.32104257930588015</v>
      </c>
      <c r="G490" s="52"/>
      <c r="H490" s="80"/>
      <c r="I490" s="222"/>
      <c r="J490" s="103"/>
      <c r="K490" s="103"/>
      <c r="L490" s="10"/>
      <c r="M490" s="52">
        <v>42874.554001475699</v>
      </c>
      <c r="N490" s="8">
        <v>-0.43755591009088202</v>
      </c>
      <c r="O490" s="224">
        <v>-4.9950015540403084E-2</v>
      </c>
      <c r="P490" s="63">
        <f t="shared" si="75"/>
        <v>566</v>
      </c>
      <c r="Q490" s="215">
        <f t="shared" si="76"/>
        <v>342</v>
      </c>
      <c r="R490" s="104">
        <f t="shared" si="77"/>
        <v>-0.42231268019991836</v>
      </c>
      <c r="S490" s="52"/>
      <c r="T490" s="232"/>
      <c r="U490" s="232"/>
      <c r="V490" s="78"/>
      <c r="W490" s="216"/>
      <c r="X490" s="228"/>
    </row>
    <row r="491" spans="1:24">
      <c r="A491" s="66">
        <v>42874.366517679402</v>
      </c>
      <c r="B491" s="6">
        <v>-0.44358105171940837</v>
      </c>
      <c r="C491" s="219">
        <v>-7.3822867082752708E-2</v>
      </c>
      <c r="D491" s="63">
        <f t="shared" si="72"/>
        <v>1166</v>
      </c>
      <c r="E491" s="215">
        <f t="shared" si="73"/>
        <v>51.5</v>
      </c>
      <c r="F491" s="104">
        <f t="shared" si="74"/>
        <v>0.87577497385727687</v>
      </c>
      <c r="G491" s="52"/>
      <c r="H491" s="80"/>
      <c r="I491" s="222"/>
      <c r="J491" s="103"/>
      <c r="K491" s="103"/>
      <c r="L491" s="10"/>
      <c r="M491" s="52">
        <v>42874.554116637737</v>
      </c>
      <c r="N491" s="8">
        <v>-0.42794461071811735</v>
      </c>
      <c r="O491" s="224">
        <v>-3.8013589769228265E-2</v>
      </c>
      <c r="P491" s="63">
        <f t="shared" si="75"/>
        <v>622</v>
      </c>
      <c r="Q491" s="215">
        <f t="shared" si="76"/>
        <v>697.5</v>
      </c>
      <c r="R491" s="104">
        <f t="shared" si="77"/>
        <v>5.5738510962973671E-2</v>
      </c>
      <c r="S491" s="52"/>
      <c r="T491" s="232"/>
      <c r="U491" s="232"/>
      <c r="V491" s="78"/>
      <c r="W491" s="216"/>
      <c r="X491" s="228"/>
    </row>
    <row r="492" spans="1:24">
      <c r="A492" s="66">
        <v>42874.36663284144</v>
      </c>
      <c r="B492" s="6">
        <v>-0.44662171057610878</v>
      </c>
      <c r="C492" s="219">
        <v>-5.790763272118634E-2</v>
      </c>
      <c r="D492" s="63">
        <f t="shared" si="72"/>
        <v>1135</v>
      </c>
      <c r="E492" s="215">
        <f t="shared" si="73"/>
        <v>416</v>
      </c>
      <c r="F492" s="104">
        <f t="shared" si="74"/>
        <v>0.63397159950938597</v>
      </c>
      <c r="G492" s="52"/>
      <c r="H492" s="80"/>
      <c r="I492" s="222"/>
      <c r="J492" s="103"/>
      <c r="K492" s="103"/>
      <c r="L492" s="10"/>
      <c r="M492" s="52">
        <v>42874.554231799775</v>
      </c>
      <c r="N492" s="8">
        <v>-0.47528932966481624</v>
      </c>
      <c r="O492" s="224">
        <v>-1.8119546817270186E-2</v>
      </c>
      <c r="P492" s="63">
        <f t="shared" si="75"/>
        <v>273</v>
      </c>
      <c r="Q492" s="215">
        <f t="shared" si="76"/>
        <v>953</v>
      </c>
      <c r="R492" s="104">
        <f t="shared" si="77"/>
        <v>0.15800573122270603</v>
      </c>
      <c r="S492" s="52"/>
      <c r="T492" s="232"/>
      <c r="U492" s="232"/>
      <c r="V492" s="78"/>
      <c r="W492" s="216"/>
      <c r="X492" s="228"/>
    </row>
    <row r="493" spans="1:24">
      <c r="A493" s="66">
        <v>42874.366748003478</v>
      </c>
      <c r="B493" s="6">
        <v>-0.48655118266393965</v>
      </c>
      <c r="C493" s="219">
        <v>-4.9950015540403084E-2</v>
      </c>
      <c r="D493" s="63">
        <f t="shared" si="72"/>
        <v>567</v>
      </c>
      <c r="E493" s="215">
        <f t="shared" si="73"/>
        <v>739</v>
      </c>
      <c r="F493" s="104">
        <f t="shared" si="74"/>
        <v>0.30774126044046285</v>
      </c>
      <c r="G493" s="52"/>
      <c r="H493" s="80"/>
      <c r="I493" s="222"/>
      <c r="J493" s="103"/>
      <c r="K493" s="103"/>
      <c r="L493" s="10"/>
      <c r="M493" s="52">
        <v>42874.554346961799</v>
      </c>
      <c r="N493" s="8">
        <v>-0.46355237220809953</v>
      </c>
      <c r="O493" s="224">
        <v>-5.790763272118634E-2</v>
      </c>
      <c r="P493" s="63">
        <f t="shared" si="75"/>
        <v>373</v>
      </c>
      <c r="Q493" s="215">
        <f t="shared" si="76"/>
        <v>106.5</v>
      </c>
      <c r="R493" s="104">
        <f t="shared" si="77"/>
        <v>-0.31526181297456274</v>
      </c>
      <c r="S493" s="52"/>
      <c r="T493" s="232"/>
      <c r="U493" s="232"/>
      <c r="V493" s="78"/>
      <c r="W493" s="216"/>
      <c r="X493" s="228"/>
    </row>
    <row r="494" spans="1:24">
      <c r="A494" s="66">
        <v>42874.366863165516</v>
      </c>
      <c r="B494" s="6">
        <v>-0.46911447548159546</v>
      </c>
      <c r="C494" s="219">
        <v>-4.9950015540403084E-2</v>
      </c>
      <c r="D494" s="63">
        <f t="shared" si="72"/>
        <v>895</v>
      </c>
      <c r="E494" s="215">
        <f t="shared" si="73"/>
        <v>739</v>
      </c>
      <c r="F494" s="104">
        <f t="shared" si="74"/>
        <v>0.13636449235175438</v>
      </c>
      <c r="G494" s="52"/>
      <c r="H494" s="80"/>
      <c r="I494" s="222"/>
      <c r="J494" s="103"/>
      <c r="K494" s="103"/>
      <c r="L494" s="10"/>
      <c r="M494" s="52">
        <v>42874.554462123837</v>
      </c>
      <c r="N494" s="8">
        <v>-0.33799713201670795</v>
      </c>
      <c r="O494" s="224">
        <v>-5.3928824130794632E-2</v>
      </c>
      <c r="P494" s="63">
        <f t="shared" si="75"/>
        <v>956</v>
      </c>
      <c r="Q494" s="215">
        <f t="shared" si="76"/>
        <v>215</v>
      </c>
      <c r="R494" s="104">
        <f t="shared" si="77"/>
        <v>-0.51666576074681148</v>
      </c>
      <c r="S494" s="52"/>
      <c r="T494" s="232"/>
      <c r="U494" s="232"/>
      <c r="V494" s="78"/>
      <c r="W494" s="216"/>
      <c r="X494" s="228"/>
    </row>
    <row r="495" spans="1:24">
      <c r="A495" s="66">
        <v>42874.36697832754</v>
      </c>
      <c r="B495" s="6">
        <v>-0.4454047181693796</v>
      </c>
      <c r="C495" s="219">
        <v>-4.9950015540403084E-2</v>
      </c>
      <c r="D495" s="63">
        <f t="shared" si="72"/>
        <v>1150</v>
      </c>
      <c r="E495" s="215">
        <f t="shared" si="73"/>
        <v>739</v>
      </c>
      <c r="F495" s="104">
        <f t="shared" si="74"/>
        <v>-0.2922321389073036</v>
      </c>
      <c r="G495" s="52"/>
      <c r="H495" s="80"/>
      <c r="I495" s="222"/>
      <c r="J495" s="103"/>
      <c r="K495" s="103"/>
      <c r="L495" s="10"/>
      <c r="M495" s="52">
        <v>42874.554577285875</v>
      </c>
      <c r="N495" s="8">
        <v>-0.28324579318917326</v>
      </c>
      <c r="O495" s="224">
        <v>-6.1886441311577896E-2</v>
      </c>
      <c r="P495" s="63">
        <f t="shared" si="75"/>
        <v>1037</v>
      </c>
      <c r="Q495" s="215">
        <f t="shared" si="76"/>
        <v>35.5</v>
      </c>
      <c r="R495" s="104">
        <f t="shared" si="77"/>
        <v>-0.31938627153917093</v>
      </c>
      <c r="S495" s="52"/>
      <c r="T495" s="232"/>
      <c r="U495" s="232"/>
      <c r="V495" s="78"/>
      <c r="W495" s="216"/>
      <c r="X495" s="228"/>
    </row>
    <row r="496" spans="1:24">
      <c r="A496" s="66">
        <v>42874.367093489578</v>
      </c>
      <c r="B496" s="6">
        <v>-0.40271331216524225</v>
      </c>
      <c r="C496" s="219">
        <v>-3.8013589769228265E-2</v>
      </c>
      <c r="D496" s="63">
        <f t="shared" si="72"/>
        <v>1375</v>
      </c>
      <c r="E496" s="215">
        <f t="shared" si="73"/>
        <v>1226.5</v>
      </c>
      <c r="F496" s="104">
        <f t="shared" si="74"/>
        <v>-1.2162272824317094E-2</v>
      </c>
      <c r="G496" s="52"/>
      <c r="H496" s="80"/>
      <c r="I496" s="222"/>
      <c r="J496" s="103"/>
      <c r="K496" s="103"/>
      <c r="L496" s="10"/>
      <c r="M496" s="52">
        <v>42874.554692447913</v>
      </c>
      <c r="N496" s="8">
        <v>-0.36678923424946808</v>
      </c>
      <c r="O496" s="224">
        <v>-4.9950015540403084E-2</v>
      </c>
      <c r="P496" s="63">
        <f t="shared" si="75"/>
        <v>892</v>
      </c>
      <c r="Q496" s="215">
        <f t="shared" si="76"/>
        <v>342</v>
      </c>
      <c r="R496" s="104">
        <f t="shared" si="77"/>
        <v>0.48225852465606783</v>
      </c>
      <c r="S496" s="52"/>
      <c r="T496" s="232"/>
      <c r="U496" s="232"/>
      <c r="V496" s="78"/>
      <c r="W496" s="216"/>
      <c r="X496" s="228"/>
    </row>
    <row r="497" spans="1:25">
      <c r="A497" s="66">
        <v>42874.367208651616</v>
      </c>
      <c r="B497" s="6">
        <v>-0.39388617958300165</v>
      </c>
      <c r="C497" s="219">
        <v>-5.3928824130794632E-2</v>
      </c>
      <c r="D497" s="63">
        <f t="shared" si="72"/>
        <v>1404</v>
      </c>
      <c r="E497" s="215">
        <f t="shared" si="73"/>
        <v>575.5</v>
      </c>
      <c r="F497" s="104">
        <f t="shared" si="74"/>
        <v>0.61175519322717875</v>
      </c>
      <c r="G497" s="52"/>
      <c r="H497" s="80"/>
      <c r="I497" s="222"/>
      <c r="J497" s="103"/>
      <c r="K497" s="103"/>
      <c r="L497" s="10"/>
      <c r="M497" s="52">
        <v>42874.554807609951</v>
      </c>
      <c r="N497" s="8">
        <v>-0.32864992599098125</v>
      </c>
      <c r="O497" s="224">
        <v>-4.199239835961982E-2</v>
      </c>
      <c r="P497" s="63">
        <f t="shared" si="75"/>
        <v>978</v>
      </c>
      <c r="Q497" s="215">
        <f t="shared" si="76"/>
        <v>602</v>
      </c>
      <c r="R497" s="104">
        <f t="shared" si="77"/>
        <v>0.30592286399122198</v>
      </c>
      <c r="S497" s="52"/>
      <c r="T497" s="232"/>
      <c r="U497" s="232"/>
      <c r="V497" s="78"/>
      <c r="W497" s="216"/>
      <c r="X497" s="228"/>
    </row>
    <row r="498" spans="1:25">
      <c r="A498" s="66">
        <v>42874.367323813654</v>
      </c>
      <c r="B498" s="6">
        <v>-0.30817168179681215</v>
      </c>
      <c r="C498" s="219">
        <v>-5.3928824130794632E-2</v>
      </c>
      <c r="D498" s="63">
        <f t="shared" si="72"/>
        <v>1534</v>
      </c>
      <c r="E498" s="215">
        <f t="shared" si="73"/>
        <v>575.5</v>
      </c>
      <c r="F498" s="104">
        <f t="shared" si="74"/>
        <v>0.66737728882566227</v>
      </c>
      <c r="G498" s="52"/>
      <c r="H498" s="80"/>
      <c r="I498" s="222"/>
      <c r="J498" s="103"/>
      <c r="K498" s="103"/>
      <c r="L498" s="10"/>
      <c r="M498" s="52">
        <v>42874.554922771989</v>
      </c>
      <c r="N498" s="8">
        <v>-0.26476417219999199</v>
      </c>
      <c r="O498" s="224">
        <v>-4.199239835961982E-2</v>
      </c>
      <c r="P498" s="63">
        <f t="shared" si="75"/>
        <v>1052</v>
      </c>
      <c r="Q498" s="215">
        <f t="shared" si="76"/>
        <v>602</v>
      </c>
      <c r="R498" s="104">
        <f t="shared" si="77"/>
        <v>0.4033392662970513</v>
      </c>
      <c r="S498" s="52"/>
      <c r="T498" s="232"/>
      <c r="U498" s="232"/>
      <c r="V498" s="78"/>
      <c r="W498" s="216"/>
      <c r="X498" s="228"/>
    </row>
    <row r="499" spans="1:25">
      <c r="A499" s="66">
        <v>42874.367438975692</v>
      </c>
      <c r="B499" s="6">
        <v>-0.18540775992121186</v>
      </c>
      <c r="C499" s="219">
        <v>5.3499007809778391E-2</v>
      </c>
      <c r="D499" s="63">
        <f t="shared" si="72"/>
        <v>1609</v>
      </c>
      <c r="E499" s="215">
        <f t="shared" si="73"/>
        <v>1776</v>
      </c>
      <c r="F499" s="104">
        <f t="shared" si="74"/>
        <v>0.52262480605819228</v>
      </c>
      <c r="G499" s="52"/>
      <c r="H499" s="80"/>
      <c r="I499" s="222"/>
      <c r="J499" s="103"/>
      <c r="K499" s="103"/>
      <c r="L499" s="10"/>
      <c r="M499" s="52">
        <v>42874.555037934027</v>
      </c>
      <c r="N499" s="8">
        <v>-0.34851124616597523</v>
      </c>
      <c r="O499" s="224">
        <v>-4.199239835961982E-2</v>
      </c>
      <c r="P499" s="63">
        <f t="shared" si="75"/>
        <v>927</v>
      </c>
      <c r="Q499" s="215">
        <f t="shared" si="76"/>
        <v>602</v>
      </c>
      <c r="R499" s="104">
        <f t="shared" si="77"/>
        <v>0.14401888997215109</v>
      </c>
      <c r="S499" s="52"/>
      <c r="T499" s="232"/>
      <c r="U499" s="232"/>
      <c r="V499" s="78"/>
      <c r="W499" s="216"/>
      <c r="X499" s="228"/>
    </row>
    <row r="500" spans="1:25">
      <c r="A500" s="66">
        <v>42874.367554137731</v>
      </c>
      <c r="B500" s="6">
        <v>-0.33320245873089549</v>
      </c>
      <c r="C500" s="219">
        <v>-4.5971206950011528E-2</v>
      </c>
      <c r="D500" s="63">
        <f t="shared" si="72"/>
        <v>1508</v>
      </c>
      <c r="E500" s="215">
        <f t="shared" si="73"/>
        <v>913</v>
      </c>
      <c r="F500" s="104">
        <f t="shared" si="74"/>
        <v>-0.23227012308799749</v>
      </c>
      <c r="G500" s="52"/>
      <c r="H500" s="80"/>
      <c r="I500" s="222"/>
      <c r="J500" s="103"/>
      <c r="K500" s="103"/>
      <c r="L500" s="10"/>
      <c r="M500" s="52">
        <v>42874.555153096066</v>
      </c>
      <c r="N500" s="8">
        <v>-0.37988799745580792</v>
      </c>
      <c r="O500" s="224">
        <v>-2.2043124557039745E-3</v>
      </c>
      <c r="P500" s="63">
        <f t="shared" si="75"/>
        <v>856</v>
      </c>
      <c r="Q500" s="215">
        <f t="shared" si="76"/>
        <v>1030</v>
      </c>
      <c r="R500" s="104">
        <f t="shared" si="77"/>
        <v>0.13983172886496661</v>
      </c>
      <c r="S500" s="52"/>
      <c r="T500" s="232"/>
      <c r="U500" s="232"/>
      <c r="V500" s="78"/>
      <c r="W500" s="216"/>
      <c r="X500" s="228"/>
    </row>
    <row r="501" spans="1:25">
      <c r="A501" s="66">
        <v>42874.367669299769</v>
      </c>
      <c r="B501" s="6">
        <v>-0.27769131381867596</v>
      </c>
      <c r="C501" s="219">
        <v>-7.7801675673144263E-2</v>
      </c>
      <c r="D501" s="63">
        <f t="shared" si="72"/>
        <v>1559</v>
      </c>
      <c r="E501" s="215">
        <f t="shared" si="73"/>
        <v>24.5</v>
      </c>
      <c r="F501" s="104">
        <f t="shared" si="74"/>
        <v>-0.16303996446065938</v>
      </c>
      <c r="G501" s="52"/>
      <c r="H501" s="80"/>
      <c r="I501" s="222"/>
      <c r="J501" s="103"/>
      <c r="K501" s="103"/>
      <c r="L501" s="10"/>
      <c r="M501" s="52">
        <v>42874.555268258104</v>
      </c>
      <c r="N501" s="8">
        <v>-0.39638790228916077</v>
      </c>
      <c r="O501" s="224">
        <v>-5.3928824130794632E-2</v>
      </c>
      <c r="P501" s="63">
        <f t="shared" si="75"/>
        <v>797</v>
      </c>
      <c r="Q501" s="215">
        <f t="shared" si="76"/>
        <v>215</v>
      </c>
      <c r="R501" s="104">
        <f t="shared" si="77"/>
        <v>-0.21786008000821266</v>
      </c>
      <c r="S501" s="52"/>
      <c r="T501" s="232"/>
      <c r="U501" s="232"/>
      <c r="V501" s="78"/>
      <c r="W501" s="216"/>
      <c r="X501" s="228"/>
    </row>
    <row r="502" spans="1:25">
      <c r="A502" s="66">
        <v>42874.367784461807</v>
      </c>
      <c r="B502" s="6">
        <v>-0.33267730858817163</v>
      </c>
      <c r="C502" s="219">
        <v>-5.3928824130794632E-2</v>
      </c>
      <c r="D502" s="63">
        <f t="shared" si="72"/>
        <v>1511</v>
      </c>
      <c r="E502" s="215">
        <f t="shared" si="73"/>
        <v>575.5</v>
      </c>
      <c r="F502" s="104">
        <f t="shared" si="74"/>
        <v>-0.57278897612713919</v>
      </c>
      <c r="G502" s="52"/>
      <c r="H502" s="80"/>
      <c r="I502" s="222"/>
      <c r="J502" s="103"/>
      <c r="K502" s="103"/>
      <c r="L502" s="10"/>
      <c r="M502" s="52">
        <v>42874.555383420142</v>
      </c>
      <c r="N502" s="8">
        <v>-0.3676061152581247</v>
      </c>
      <c r="O502" s="224">
        <v>-2.2043124557039745E-3</v>
      </c>
      <c r="P502" s="63">
        <f t="shared" si="75"/>
        <v>889</v>
      </c>
      <c r="Q502" s="215">
        <f t="shared" si="76"/>
        <v>1030</v>
      </c>
      <c r="R502" s="104">
        <f t="shared" si="77"/>
        <v>-0.32871877235515412</v>
      </c>
      <c r="S502" s="52"/>
      <c r="T502" s="232"/>
      <c r="U502" s="232"/>
      <c r="V502" s="78"/>
      <c r="W502" s="216"/>
      <c r="X502" s="228"/>
    </row>
    <row r="503" spans="1:25">
      <c r="A503" s="66">
        <v>42874.367899623845</v>
      </c>
      <c r="B503" s="6">
        <v>-0.26128895477259567</v>
      </c>
      <c r="C503" s="219">
        <v>-3.8013589769228265E-2</v>
      </c>
      <c r="D503" s="63">
        <f t="shared" si="72"/>
        <v>1575</v>
      </c>
      <c r="E503" s="215">
        <f t="shared" si="73"/>
        <v>1226.5</v>
      </c>
      <c r="F503" s="104">
        <f t="shared" si="74"/>
        <v>-0.7075970205049642</v>
      </c>
      <c r="G503" s="52"/>
      <c r="H503" s="80"/>
      <c r="I503" s="222"/>
      <c r="J503" s="103"/>
      <c r="K503" s="103"/>
      <c r="L503" s="10"/>
      <c r="M503" s="52">
        <v>42874.55549858218</v>
      </c>
      <c r="N503" s="8">
        <v>-0.44628170580651444</v>
      </c>
      <c r="O503" s="224">
        <v>-6.5865249901969444E-2</v>
      </c>
      <c r="P503" s="63">
        <f t="shared" si="75"/>
        <v>515</v>
      </c>
      <c r="Q503" s="215">
        <f t="shared" si="76"/>
        <v>7.5</v>
      </c>
      <c r="R503" s="104">
        <f t="shared" si="77"/>
        <v>-0.5594742232926817</v>
      </c>
      <c r="S503" s="52"/>
      <c r="T503" s="232"/>
      <c r="U503" s="232"/>
      <c r="V503" s="78"/>
      <c r="W503" s="216"/>
      <c r="X503" s="228"/>
    </row>
    <row r="504" spans="1:25">
      <c r="A504" s="66">
        <v>42874.368014785883</v>
      </c>
      <c r="B504" s="6">
        <v>-0.33699631357854715</v>
      </c>
      <c r="C504" s="219">
        <v>-7.3822867082752708E-2</v>
      </c>
      <c r="D504" s="63">
        <f t="shared" si="72"/>
        <v>1502</v>
      </c>
      <c r="E504" s="215">
        <f t="shared" si="73"/>
        <v>51.5</v>
      </c>
      <c r="F504" s="104">
        <f t="shared" si="74"/>
        <v>4.6146360281402989E-2</v>
      </c>
      <c r="G504" s="52"/>
      <c r="H504" s="80"/>
      <c r="I504" s="222"/>
      <c r="J504" s="103"/>
      <c r="K504" s="103"/>
      <c r="L504" s="10"/>
      <c r="M504" s="52">
        <v>42874.555613744218</v>
      </c>
      <c r="N504" s="8">
        <v>-0.38671895234944487</v>
      </c>
      <c r="O504" s="224">
        <v>-4.5971206950011528E-2</v>
      </c>
      <c r="P504" s="63">
        <f t="shared" si="75"/>
        <v>837</v>
      </c>
      <c r="Q504" s="215">
        <f t="shared" si="76"/>
        <v>478.5</v>
      </c>
      <c r="R504" s="104">
        <f t="shared" si="77"/>
        <v>-0.3994396417232407</v>
      </c>
      <c r="S504" s="52"/>
      <c r="T504" s="232"/>
      <c r="U504" s="232"/>
      <c r="V504" s="78"/>
      <c r="W504" s="216"/>
      <c r="X504" s="228"/>
    </row>
    <row r="505" spans="1:25">
      <c r="A505" s="66">
        <v>42874.368129947921</v>
      </c>
      <c r="B505" s="6">
        <v>-0.42326812432844674</v>
      </c>
      <c r="C505" s="219">
        <v>-4.5971206950011528E-2</v>
      </c>
      <c r="D505" s="63">
        <f t="shared" si="72"/>
        <v>1293</v>
      </c>
      <c r="E505" s="215">
        <f t="shared" si="73"/>
        <v>913</v>
      </c>
      <c r="F505" s="104">
        <f t="shared" si="74"/>
        <v>5.6392316260879705E-2</v>
      </c>
      <c r="G505" s="52"/>
      <c r="H505" s="80"/>
      <c r="I505" s="222"/>
      <c r="J505" s="103"/>
      <c r="K505" s="103"/>
      <c r="L505" s="10"/>
      <c r="M505" s="52">
        <v>42874.555728906256</v>
      </c>
      <c r="N505" s="8">
        <v>-0.31200626187431107</v>
      </c>
      <c r="O505" s="224">
        <v>-5.3928824130794632E-2</v>
      </c>
      <c r="P505" s="63">
        <f t="shared" si="75"/>
        <v>1004</v>
      </c>
      <c r="Q505" s="215">
        <f t="shared" si="76"/>
        <v>215</v>
      </c>
      <c r="R505" s="104">
        <f t="shared" si="77"/>
        <v>-0.97177621647942891</v>
      </c>
      <c r="S505" s="52"/>
      <c r="T505" s="232"/>
      <c r="U505" s="232"/>
      <c r="V505" s="78"/>
      <c r="W505" s="216"/>
      <c r="X505" s="228"/>
    </row>
    <row r="506" spans="1:25">
      <c r="A506" s="66">
        <v>42874.368245109959</v>
      </c>
      <c r="B506" s="6">
        <v>-0.48921078010770075</v>
      </c>
      <c r="C506" s="219">
        <v>-6.5865249901969444E-2</v>
      </c>
      <c r="D506" s="63">
        <f t="shared" si="72"/>
        <v>491</v>
      </c>
      <c r="E506" s="215">
        <f t="shared" si="73"/>
        <v>164.5</v>
      </c>
      <c r="F506" s="104">
        <f t="shared" si="74"/>
        <v>0.22151778238353195</v>
      </c>
      <c r="G506" s="52"/>
      <c r="H506" s="80"/>
      <c r="I506" s="222"/>
      <c r="J506" s="103"/>
      <c r="K506" s="103"/>
      <c r="L506" s="10"/>
      <c r="M506" s="52">
        <v>42874.55584406828</v>
      </c>
      <c r="N506" s="8">
        <v>-0.37938510436936174</v>
      </c>
      <c r="O506" s="224">
        <v>-2.2043124557039745E-3</v>
      </c>
      <c r="P506" s="63">
        <f t="shared" si="75"/>
        <v>857</v>
      </c>
      <c r="Q506" s="215">
        <f t="shared" si="76"/>
        <v>1030</v>
      </c>
      <c r="R506" s="104">
        <f t="shared" si="77"/>
        <v>-0.45186202480221466</v>
      </c>
      <c r="S506" s="52"/>
      <c r="T506" s="232"/>
      <c r="U506" s="232"/>
      <c r="V506" s="78"/>
      <c r="W506" s="216"/>
      <c r="X506" s="228"/>
    </row>
    <row r="507" spans="1:25">
      <c r="A507" s="66">
        <v>42874.368360271998</v>
      </c>
      <c r="B507" s="6">
        <v>-0.48694435246617612</v>
      </c>
      <c r="C507" s="219">
        <v>-7.7801675673144263E-2</v>
      </c>
      <c r="D507" s="63">
        <f t="shared" si="72"/>
        <v>552</v>
      </c>
      <c r="E507" s="215">
        <f t="shared" si="73"/>
        <v>24.5</v>
      </c>
      <c r="F507" s="104">
        <f t="shared" si="74"/>
        <v>0.44533978906525079</v>
      </c>
      <c r="G507" s="52"/>
      <c r="H507" s="80"/>
      <c r="I507" s="222"/>
      <c r="J507" s="103"/>
      <c r="K507" s="103"/>
      <c r="L507" s="10"/>
      <c r="M507" s="52">
        <v>42874.555959230318</v>
      </c>
      <c r="N507" s="8">
        <v>-0.35541614048737624</v>
      </c>
      <c r="O507" s="224">
        <v>-4.9950015540403084E-2</v>
      </c>
      <c r="P507" s="63">
        <f t="shared" si="75"/>
        <v>916</v>
      </c>
      <c r="Q507" s="215">
        <f t="shared" si="76"/>
        <v>342</v>
      </c>
      <c r="R507" s="104">
        <f t="shared" si="77"/>
        <v>-3.5432137721113144E-2</v>
      </c>
      <c r="S507" s="52"/>
      <c r="T507" s="232"/>
      <c r="U507" s="232"/>
      <c r="V507" s="78"/>
      <c r="W507" s="216"/>
      <c r="X507" s="228"/>
    </row>
    <row r="508" spans="1:25">
      <c r="A508" s="66">
        <v>42874.368475434021</v>
      </c>
      <c r="B508" s="6">
        <v>-0.50153415662370771</v>
      </c>
      <c r="C508" s="219">
        <v>-5.790763272118634E-2</v>
      </c>
      <c r="D508" s="63">
        <f t="shared" si="72"/>
        <v>195</v>
      </c>
      <c r="E508" s="215">
        <f t="shared" si="73"/>
        <v>416</v>
      </c>
      <c r="F508" s="104">
        <f t="shared" si="74"/>
        <v>0.71525613849251068</v>
      </c>
      <c r="G508" s="52"/>
      <c r="H508" s="80"/>
      <c r="I508" s="222"/>
      <c r="J508" s="103"/>
      <c r="K508" s="103"/>
      <c r="L508" s="10"/>
      <c r="M508" s="52">
        <v>42874.556074392356</v>
      </c>
      <c r="N508" s="8">
        <v>-0.32395153000030186</v>
      </c>
      <c r="O508" s="224">
        <v>-3.4034781178836709E-2</v>
      </c>
      <c r="P508" s="63">
        <f t="shared" si="75"/>
        <v>985</v>
      </c>
      <c r="Q508" s="215">
        <f t="shared" si="76"/>
        <v>764</v>
      </c>
      <c r="R508" s="104">
        <f t="shared" si="77"/>
        <v>1.1458201040315658E-3</v>
      </c>
      <c r="S508" s="52"/>
      <c r="T508" s="232"/>
      <c r="U508" s="232"/>
      <c r="V508" s="78"/>
      <c r="W508" s="216"/>
      <c r="X508" s="228"/>
    </row>
    <row r="509" spans="1:25">
      <c r="A509" s="66">
        <v>42874.368590596059</v>
      </c>
      <c r="B509" s="6">
        <v>-0.45084024127645023</v>
      </c>
      <c r="C509" s="219">
        <v>5.7533047250792882E-3</v>
      </c>
      <c r="D509" s="63">
        <f t="shared" si="72"/>
        <v>1106</v>
      </c>
      <c r="E509" s="215">
        <f t="shared" si="73"/>
        <v>1715.5</v>
      </c>
      <c r="F509" s="104">
        <f t="shared" si="74"/>
        <v>0.88074671295604201</v>
      </c>
      <c r="G509" s="52"/>
      <c r="H509" s="80"/>
      <c r="I509" s="222"/>
      <c r="J509" s="103"/>
      <c r="K509" s="103"/>
      <c r="L509" s="10"/>
      <c r="M509" s="52">
        <v>42874.556189554394</v>
      </c>
      <c r="N509" s="8">
        <v>-0.45185168569530842</v>
      </c>
      <c r="O509" s="224">
        <v>-4.5971206950011528E-2</v>
      </c>
      <c r="P509" s="63">
        <f t="shared" si="75"/>
        <v>465</v>
      </c>
      <c r="Q509" s="215">
        <f t="shared" si="76"/>
        <v>478.5</v>
      </c>
      <c r="R509" s="104">
        <f t="shared" si="77"/>
        <v>8.0052918691633321E-2</v>
      </c>
      <c r="S509" s="52"/>
      <c r="T509" s="232"/>
      <c r="U509" s="232"/>
      <c r="V509" s="78"/>
      <c r="W509" s="216"/>
      <c r="X509" s="228"/>
    </row>
    <row r="510" spans="1:25">
      <c r="A510" s="66">
        <v>42874.368705758097</v>
      </c>
      <c r="B510" s="6">
        <v>-0.37985421356369586</v>
      </c>
      <c r="C510" s="219">
        <v>-4.5971206950011528E-2</v>
      </c>
      <c r="D510" s="63">
        <f t="shared" si="72"/>
        <v>1436</v>
      </c>
      <c r="E510" s="215">
        <f t="shared" si="73"/>
        <v>913</v>
      </c>
      <c r="F510" s="104">
        <f t="shared" si="74"/>
        <v>-0.13073244023318628</v>
      </c>
      <c r="G510" s="52"/>
      <c r="H510" s="80"/>
      <c r="I510" s="222"/>
      <c r="J510" s="103"/>
      <c r="K510" s="103"/>
      <c r="L510" s="10"/>
      <c r="M510" s="52">
        <v>42874.556304716432</v>
      </c>
      <c r="N510" s="8">
        <v>-0.27552562639532002</v>
      </c>
      <c r="O510" s="224">
        <v>-4.9950015540403084E-2</v>
      </c>
      <c r="P510" s="63">
        <f t="shared" si="75"/>
        <v>1044</v>
      </c>
      <c r="Q510" s="215">
        <f t="shared" si="76"/>
        <v>342</v>
      </c>
      <c r="R510" s="104">
        <f t="shared" si="77"/>
        <v>0.10551730498938511</v>
      </c>
      <c r="S510" s="52"/>
      <c r="T510" s="232"/>
      <c r="U510" s="232"/>
      <c r="V510" s="78"/>
      <c r="W510" s="216"/>
      <c r="X510" s="228"/>
      <c r="Y510" s="99"/>
    </row>
    <row r="511" spans="1:25">
      <c r="A511" s="66">
        <v>42874.368820920135</v>
      </c>
      <c r="B511" s="6">
        <v>-0.27564159774435282</v>
      </c>
      <c r="C511" s="219">
        <v>-7.7801675673144263E-2</v>
      </c>
      <c r="D511" s="63">
        <f t="shared" si="72"/>
        <v>1562</v>
      </c>
      <c r="E511" s="215">
        <f t="shared" si="73"/>
        <v>24.5</v>
      </c>
      <c r="F511" s="104">
        <f t="shared" si="74"/>
        <v>-0.23398291629188225</v>
      </c>
      <c r="G511" s="52"/>
      <c r="H511" s="80"/>
      <c r="I511" s="222"/>
      <c r="J511" s="103"/>
      <c r="K511" s="103"/>
      <c r="L511" s="10"/>
      <c r="M511" s="52">
        <v>42874.55641987847</v>
      </c>
      <c r="N511" s="8">
        <v>-0.41390355693700587</v>
      </c>
      <c r="O511" s="224">
        <v>-5.790763272118634E-2</v>
      </c>
      <c r="P511" s="63">
        <f t="shared" si="75"/>
        <v>711</v>
      </c>
      <c r="Q511" s="215">
        <f t="shared" si="76"/>
        <v>106.5</v>
      </c>
      <c r="R511" s="104">
        <f t="shared" si="77"/>
        <v>3.4840079674670617E-3</v>
      </c>
      <c r="S511" s="52"/>
      <c r="T511" s="232"/>
      <c r="U511" s="232"/>
      <c r="V511" s="78"/>
      <c r="W511" s="216"/>
      <c r="X511" s="228"/>
    </row>
    <row r="512" spans="1:25">
      <c r="A512" s="66">
        <v>42874.368936082174</v>
      </c>
      <c r="B512" s="6">
        <v>1.1839018654368981E-2</v>
      </c>
      <c r="C512" s="219">
        <v>-7.3822867082752708E-2</v>
      </c>
      <c r="D512" s="63">
        <f t="shared" si="72"/>
        <v>1693</v>
      </c>
      <c r="E512" s="215">
        <f t="shared" si="73"/>
        <v>51.5</v>
      </c>
      <c r="F512" s="104">
        <f t="shared" si="74"/>
        <v>0.14155476531876865</v>
      </c>
      <c r="G512" s="52"/>
      <c r="H512" s="80"/>
      <c r="I512" s="222"/>
      <c r="J512" s="103"/>
      <c r="K512" s="103"/>
      <c r="L512" s="10"/>
      <c r="M512" s="52">
        <v>42874.556535040509</v>
      </c>
      <c r="N512" s="8">
        <v>-0.30312554657362117</v>
      </c>
      <c r="O512" s="224">
        <v>-4.9950015540403084E-2</v>
      </c>
      <c r="P512" s="63">
        <f t="shared" si="75"/>
        <v>1016</v>
      </c>
      <c r="Q512" s="215">
        <f t="shared" si="76"/>
        <v>342</v>
      </c>
      <c r="R512" s="104">
        <f t="shared" si="77"/>
        <v>0.18106239974128785</v>
      </c>
      <c r="S512" s="52"/>
      <c r="T512" s="232"/>
      <c r="U512" s="232"/>
      <c r="V512" s="78"/>
      <c r="W512" s="216"/>
      <c r="X512" s="228"/>
    </row>
    <row r="513" spans="1:24">
      <c r="A513" s="66">
        <v>42874.369051244212</v>
      </c>
      <c r="B513" s="6">
        <v>-7.8188324933021261E-2</v>
      </c>
      <c r="C513" s="219">
        <v>-7.3822867082752708E-2</v>
      </c>
      <c r="D513" s="63">
        <f t="shared" si="72"/>
        <v>1659</v>
      </c>
      <c r="E513" s="215">
        <f t="shared" si="73"/>
        <v>51.5</v>
      </c>
      <c r="F513" s="104">
        <f t="shared" si="74"/>
        <v>0.26822128786689758</v>
      </c>
      <c r="G513" s="52"/>
      <c r="H513" s="80"/>
      <c r="I513" s="222"/>
      <c r="J513" s="103"/>
      <c r="K513" s="103"/>
      <c r="L513" s="10"/>
      <c r="M513" s="52">
        <v>42874.556650202547</v>
      </c>
      <c r="N513" s="8">
        <v>-0.36408459083438921</v>
      </c>
      <c r="O513" s="224">
        <v>-4.199239835961982E-2</v>
      </c>
      <c r="P513" s="63">
        <f t="shared" si="75"/>
        <v>896</v>
      </c>
      <c r="Q513" s="215">
        <f t="shared" si="76"/>
        <v>602</v>
      </c>
      <c r="R513" s="104">
        <f t="shared" si="77"/>
        <v>0.34146511416189479</v>
      </c>
      <c r="S513" s="52"/>
      <c r="T513" s="232"/>
      <c r="U513" s="232"/>
      <c r="V513" s="78"/>
      <c r="W513" s="216"/>
      <c r="X513" s="228"/>
    </row>
    <row r="514" spans="1:24">
      <c r="A514" s="66">
        <v>42874.36916640625</v>
      </c>
      <c r="B514" s="6">
        <v>7.6963652302491442E-2</v>
      </c>
      <c r="C514" s="219">
        <v>-2.2098355407661897E-2</v>
      </c>
      <c r="D514" s="63">
        <f t="shared" si="72"/>
        <v>1707</v>
      </c>
      <c r="E514" s="215">
        <f t="shared" si="73"/>
        <v>1545</v>
      </c>
      <c r="F514" s="104">
        <f t="shared" si="74"/>
        <v>0.30617022204713668</v>
      </c>
      <c r="G514" s="52"/>
      <c r="H514" s="80"/>
      <c r="I514" s="222"/>
      <c r="J514" s="103"/>
      <c r="K514" s="103"/>
      <c r="L514" s="10"/>
      <c r="M514" s="52">
        <v>42874.556765364585</v>
      </c>
      <c r="N514" s="8">
        <v>-0.32885457703492482</v>
      </c>
      <c r="O514" s="224">
        <v>-3.0055972588445001E-2</v>
      </c>
      <c r="P514" s="63">
        <f t="shared" si="75"/>
        <v>977</v>
      </c>
      <c r="Q514" s="215">
        <f t="shared" si="76"/>
        <v>823.5</v>
      </c>
      <c r="R514" s="104">
        <f t="shared" si="77"/>
        <v>-0.11555983296734686</v>
      </c>
      <c r="S514" s="52"/>
      <c r="T514" s="232"/>
      <c r="U514" s="232"/>
      <c r="V514" s="78"/>
      <c r="W514" s="216"/>
      <c r="X514" s="228"/>
    </row>
    <row r="515" spans="1:24">
      <c r="A515" s="66">
        <v>42874.369281568288</v>
      </c>
      <c r="B515" s="6">
        <v>-0.29797172806849198</v>
      </c>
      <c r="C515" s="219">
        <v>-8.1780484263535971E-2</v>
      </c>
      <c r="D515" s="63">
        <f t="shared" si="72"/>
        <v>1543</v>
      </c>
      <c r="E515" s="215">
        <f t="shared" si="73"/>
        <v>8</v>
      </c>
      <c r="F515" s="104">
        <f t="shared" si="74"/>
        <v>0.38027878321303393</v>
      </c>
      <c r="G515" s="52"/>
      <c r="H515" s="80"/>
      <c r="I515" s="222"/>
      <c r="J515" s="103"/>
      <c r="K515" s="103"/>
      <c r="L515" s="10"/>
      <c r="M515" s="52">
        <v>42874.556880526623</v>
      </c>
      <c r="N515" s="8">
        <v>-0.41186810855907297</v>
      </c>
      <c r="O515" s="224">
        <v>-4.199239835961982E-2</v>
      </c>
      <c r="P515" s="63">
        <f t="shared" si="75"/>
        <v>722</v>
      </c>
      <c r="Q515" s="215">
        <f t="shared" si="76"/>
        <v>602</v>
      </c>
      <c r="R515" s="104">
        <f t="shared" si="77"/>
        <v>-0.47261248508759157</v>
      </c>
      <c r="S515" s="52"/>
      <c r="T515" s="232"/>
      <c r="U515" s="232"/>
      <c r="V515" s="78"/>
      <c r="W515" s="216"/>
      <c r="X515" s="228"/>
    </row>
    <row r="516" spans="1:24">
      <c r="A516" s="66">
        <v>42874.369396730326</v>
      </c>
      <c r="B516" s="6">
        <v>-0.43382605122490125</v>
      </c>
      <c r="C516" s="219">
        <v>-7.7801675673144263E-2</v>
      </c>
      <c r="D516" s="63">
        <f t="shared" si="72"/>
        <v>1239</v>
      </c>
      <c r="E516" s="215">
        <f t="shared" si="73"/>
        <v>24.5</v>
      </c>
      <c r="F516" s="104">
        <f t="shared" si="74"/>
        <v>0.14434516979652404</v>
      </c>
      <c r="G516" s="52"/>
      <c r="H516" s="80"/>
      <c r="I516" s="222"/>
      <c r="J516" s="103"/>
      <c r="K516" s="103"/>
      <c r="L516" s="10"/>
      <c r="M516" s="52">
        <v>42874.556995688661</v>
      </c>
      <c r="N516" s="8">
        <v>-0.34312758834673679</v>
      </c>
      <c r="O516" s="224">
        <v>-4.5971206950011528E-2</v>
      </c>
      <c r="P516" s="63">
        <f t="shared" si="75"/>
        <v>940</v>
      </c>
      <c r="Q516" s="215">
        <f t="shared" si="76"/>
        <v>478.5</v>
      </c>
      <c r="R516" s="104">
        <f t="shared" si="77"/>
        <v>-0.76106895602648028</v>
      </c>
      <c r="S516" s="52"/>
      <c r="T516" s="232"/>
      <c r="U516" s="232"/>
      <c r="V516" s="78"/>
      <c r="W516" s="216"/>
      <c r="X516" s="228"/>
    </row>
    <row r="517" spans="1:24">
      <c r="A517" s="66">
        <v>42874.369511892364</v>
      </c>
      <c r="B517" s="6">
        <v>-0.47440119964595412</v>
      </c>
      <c r="C517" s="219">
        <v>-7.3822867082752708E-2</v>
      </c>
      <c r="D517" s="63">
        <f t="shared" si="72"/>
        <v>801</v>
      </c>
      <c r="E517" s="215">
        <f t="shared" si="73"/>
        <v>51.5</v>
      </c>
      <c r="F517" s="104">
        <f t="shared" si="74"/>
        <v>-0.17642302291062592</v>
      </c>
      <c r="G517" s="52"/>
      <c r="H517" s="80"/>
      <c r="I517" s="222"/>
      <c r="J517" s="103"/>
      <c r="K517" s="103"/>
      <c r="L517" s="10"/>
      <c r="M517" s="52">
        <v>42874.557110850699</v>
      </c>
      <c r="N517" s="8">
        <v>-0.33924245290352634</v>
      </c>
      <c r="O517" s="224">
        <v>-4.9950015540403084E-2</v>
      </c>
      <c r="P517" s="63">
        <f t="shared" si="75"/>
        <v>954</v>
      </c>
      <c r="Q517" s="215">
        <f t="shared" si="76"/>
        <v>342</v>
      </c>
      <c r="R517" s="104">
        <f t="shared" si="77"/>
        <v>-0.26389044027073522</v>
      </c>
      <c r="S517" s="52"/>
      <c r="T517" s="232"/>
      <c r="U517" s="232"/>
      <c r="V517" s="78"/>
      <c r="W517" s="216"/>
      <c r="X517" s="228"/>
    </row>
    <row r="518" spans="1:24">
      <c r="A518" s="66">
        <v>42874.369627054402</v>
      </c>
      <c r="B518" s="6">
        <v>-0.45702084557372158</v>
      </c>
      <c r="C518" s="219">
        <v>-3.4034781178836709E-2</v>
      </c>
      <c r="D518" s="63">
        <f t="shared" si="72"/>
        <v>1042</v>
      </c>
      <c r="E518" s="215">
        <f t="shared" si="73"/>
        <v>1345.5</v>
      </c>
      <c r="F518" s="104">
        <f t="shared" si="74"/>
        <v>-0.35542758840375793</v>
      </c>
      <c r="G518" s="52"/>
      <c r="H518" s="80"/>
      <c r="I518" s="222"/>
      <c r="J518" s="103"/>
      <c r="K518" s="103"/>
      <c r="L518" s="10"/>
      <c r="M518" s="52">
        <v>42874.557226012737</v>
      </c>
      <c r="N518" s="8">
        <v>-0.35152051704276249</v>
      </c>
      <c r="O518" s="224">
        <v>-1.8119546817270186E-2</v>
      </c>
      <c r="P518" s="63">
        <f t="shared" si="75"/>
        <v>921</v>
      </c>
      <c r="Q518" s="215">
        <f t="shared" si="76"/>
        <v>953</v>
      </c>
      <c r="R518" s="104">
        <f t="shared" si="77"/>
        <v>-0.31996293952521099</v>
      </c>
      <c r="S518" s="52"/>
      <c r="T518" s="232"/>
      <c r="U518" s="232"/>
      <c r="V518" s="78"/>
      <c r="W518" s="216"/>
      <c r="X518" s="228"/>
    </row>
    <row r="519" spans="1:24">
      <c r="A519" s="66">
        <v>42874.36974221644</v>
      </c>
      <c r="B519" s="6">
        <v>-0.47879512093105919</v>
      </c>
      <c r="C519" s="219">
        <v>-3.4034781178836709E-2</v>
      </c>
      <c r="D519" s="63">
        <f t="shared" si="72"/>
        <v>717</v>
      </c>
      <c r="E519" s="215">
        <f t="shared" si="73"/>
        <v>1345.5</v>
      </c>
      <c r="F519" s="104">
        <f t="shared" si="74"/>
        <v>-0.22919051586317796</v>
      </c>
      <c r="G519" s="52"/>
      <c r="H519" s="80"/>
      <c r="I519" s="222"/>
      <c r="J519" s="103"/>
      <c r="K519" s="103"/>
      <c r="L519" s="10"/>
      <c r="M519" s="52">
        <v>42874.557341174776</v>
      </c>
      <c r="N519" s="8">
        <v>-0.34962917224174034</v>
      </c>
      <c r="O519" s="224">
        <v>-6.5865249901969444E-2</v>
      </c>
      <c r="P519" s="63">
        <f t="shared" si="75"/>
        <v>923</v>
      </c>
      <c r="Q519" s="215">
        <f t="shared" si="76"/>
        <v>7.5</v>
      </c>
      <c r="R519" s="104">
        <f t="shared" si="77"/>
        <v>8.8245404636617383E-2</v>
      </c>
      <c r="S519" s="52"/>
      <c r="T519" s="232"/>
      <c r="U519" s="232"/>
      <c r="V519" s="78"/>
      <c r="W519" s="216"/>
      <c r="X519" s="228"/>
    </row>
    <row r="520" spans="1:24">
      <c r="A520" s="66">
        <v>42874.369857378479</v>
      </c>
      <c r="B520" s="6">
        <v>-0.49146396879143356</v>
      </c>
      <c r="C520" s="219">
        <v>-7.7801675673144263E-2</v>
      </c>
      <c r="D520" s="63">
        <f t="shared" si="72"/>
        <v>451</v>
      </c>
      <c r="E520" s="215">
        <f t="shared" si="73"/>
        <v>24.5</v>
      </c>
      <c r="F520" s="104">
        <f t="shared" si="74"/>
        <v>-0.45396882588492726</v>
      </c>
      <c r="G520" s="52"/>
      <c r="H520" s="80"/>
      <c r="I520" s="222"/>
      <c r="J520" s="103"/>
      <c r="K520" s="103"/>
      <c r="L520" s="10"/>
      <c r="M520" s="52">
        <v>42874.557456336799</v>
      </c>
      <c r="N520" s="8">
        <v>-0.28650111837730269</v>
      </c>
      <c r="O520" s="224">
        <v>-4.9950015540403084E-2</v>
      </c>
      <c r="P520" s="63">
        <f t="shared" si="75"/>
        <v>1033</v>
      </c>
      <c r="Q520" s="215">
        <f t="shared" si="76"/>
        <v>342</v>
      </c>
      <c r="R520" s="104">
        <f t="shared" si="77"/>
        <v>0.2911694682405655</v>
      </c>
      <c r="S520" s="52"/>
      <c r="T520" s="232"/>
      <c r="U520" s="232"/>
      <c r="V520" s="78"/>
      <c r="W520" s="216"/>
      <c r="X520" s="228"/>
    </row>
    <row r="521" spans="1:24">
      <c r="A521" s="66">
        <v>42874.369972540502</v>
      </c>
      <c r="B521" s="6">
        <v>-0.49978574766934269</v>
      </c>
      <c r="C521" s="219">
        <v>-5.790763272118634E-2</v>
      </c>
      <c r="D521" s="63">
        <f t="shared" si="72"/>
        <v>241</v>
      </c>
      <c r="E521" s="215">
        <f t="shared" si="73"/>
        <v>416</v>
      </c>
      <c r="F521" s="104">
        <f t="shared" si="74"/>
        <v>-0.68731489328134143</v>
      </c>
      <c r="G521" s="52"/>
      <c r="H521" s="80"/>
      <c r="I521" s="222"/>
      <c r="J521" s="103"/>
      <c r="K521" s="103"/>
      <c r="L521" s="10"/>
      <c r="M521" s="52">
        <v>42874.557571498837</v>
      </c>
      <c r="N521" s="8">
        <v>-0.41199396502282626</v>
      </c>
      <c r="O521" s="224">
        <v>-6.1886441311577896E-2</v>
      </c>
      <c r="P521" s="63">
        <f t="shared" si="75"/>
        <v>721</v>
      </c>
      <c r="Q521" s="215">
        <f t="shared" si="76"/>
        <v>35.5</v>
      </c>
      <c r="R521" s="104">
        <f t="shared" si="77"/>
        <v>0.52116099940105765</v>
      </c>
      <c r="S521" s="52"/>
      <c r="T521" s="232"/>
      <c r="U521" s="232"/>
      <c r="V521" s="78"/>
      <c r="W521" s="216"/>
      <c r="X521" s="228"/>
    </row>
    <row r="522" spans="1:24">
      <c r="A522" s="66">
        <v>42874.37008770254</v>
      </c>
      <c r="B522" s="6">
        <v>-0.492191712384701</v>
      </c>
      <c r="C522" s="219">
        <v>-1.016192963648708E-2</v>
      </c>
      <c r="D522" s="63">
        <f t="shared" si="72"/>
        <v>427</v>
      </c>
      <c r="E522" s="215">
        <f t="shared" si="73"/>
        <v>1650</v>
      </c>
      <c r="F522" s="104">
        <f t="shared" si="74"/>
        <v>-1.0917086167039618E-2</v>
      </c>
      <c r="G522" s="52"/>
      <c r="H522" s="80"/>
      <c r="I522" s="222"/>
      <c r="J522" s="103"/>
      <c r="K522" s="103"/>
      <c r="L522" s="10"/>
      <c r="M522" s="52">
        <v>42874.557686660875</v>
      </c>
      <c r="N522" s="8">
        <v>-0.3627211279993246</v>
      </c>
      <c r="O522" s="224">
        <v>-5.790763272118634E-2</v>
      </c>
      <c r="P522" s="63">
        <f t="shared" si="75"/>
        <v>899</v>
      </c>
      <c r="Q522" s="215">
        <f t="shared" si="76"/>
        <v>106.5</v>
      </c>
      <c r="R522" s="104">
        <f t="shared" si="77"/>
        <v>0.10842779422877923</v>
      </c>
      <c r="S522" s="52"/>
      <c r="T522" s="232"/>
      <c r="U522" s="232"/>
      <c r="V522" s="78"/>
      <c r="W522" s="216"/>
      <c r="X522" s="228"/>
    </row>
    <row r="523" spans="1:24">
      <c r="A523" s="66">
        <v>42874.370202864578</v>
      </c>
      <c r="B523" s="6">
        <v>-0.50130837037470721</v>
      </c>
      <c r="C523" s="219">
        <v>9.3287093713694549E-2</v>
      </c>
      <c r="D523" s="63">
        <f t="shared" si="72"/>
        <v>199</v>
      </c>
      <c r="E523" s="215">
        <f t="shared" si="73"/>
        <v>1791</v>
      </c>
      <c r="F523" s="104">
        <f t="shared" si="74"/>
        <v>0.69692917900969042</v>
      </c>
      <c r="G523" s="52"/>
      <c r="H523" s="80"/>
      <c r="I523" s="222"/>
      <c r="J523" s="103"/>
      <c r="K523" s="103"/>
      <c r="L523" s="10"/>
      <c r="M523" s="52">
        <v>42874.557801822913</v>
      </c>
      <c r="N523" s="8">
        <v>-0.40431618182090795</v>
      </c>
      <c r="O523" s="224">
        <v>-3.8013589769228265E-2</v>
      </c>
      <c r="P523" s="63">
        <f t="shared" si="75"/>
        <v>763</v>
      </c>
      <c r="Q523" s="215">
        <f t="shared" si="76"/>
        <v>697.5</v>
      </c>
      <c r="R523" s="104">
        <f t="shared" si="77"/>
        <v>-6.9028577368355465E-2</v>
      </c>
      <c r="S523" s="52"/>
      <c r="T523" s="232"/>
      <c r="U523" s="232"/>
      <c r="V523" s="78"/>
      <c r="W523" s="216"/>
      <c r="X523" s="228"/>
    </row>
    <row r="524" spans="1:24">
      <c r="A524" s="66">
        <v>42874.370318026617</v>
      </c>
      <c r="B524" s="6">
        <v>-0.46277990256576901</v>
      </c>
      <c r="C524" s="219">
        <v>9.732113315470841E-3</v>
      </c>
      <c r="D524" s="63">
        <f t="shared" si="72"/>
        <v>978</v>
      </c>
      <c r="E524" s="215">
        <f t="shared" si="73"/>
        <v>1727.5</v>
      </c>
      <c r="F524" s="104">
        <f t="shared" si="74"/>
        <v>0.53627690706334241</v>
      </c>
      <c r="G524" s="52"/>
      <c r="H524" s="80"/>
      <c r="I524" s="222"/>
      <c r="J524" s="103"/>
      <c r="K524" s="103"/>
      <c r="L524" s="10"/>
      <c r="M524" s="52">
        <v>42874.557916984952</v>
      </c>
      <c r="N524" s="8">
        <v>-0.32358809070770178</v>
      </c>
      <c r="O524" s="224">
        <v>-5.3928824130794632E-2</v>
      </c>
      <c r="P524" s="63">
        <f t="shared" si="75"/>
        <v>986</v>
      </c>
      <c r="Q524" s="215">
        <f t="shared" si="76"/>
        <v>215</v>
      </c>
      <c r="R524" s="104">
        <f t="shared" si="77"/>
        <v>0.62059523417885221</v>
      </c>
      <c r="S524" s="52"/>
      <c r="T524" s="232"/>
      <c r="U524" s="232"/>
      <c r="V524" s="78"/>
      <c r="W524" s="216"/>
      <c r="X524" s="228"/>
    </row>
    <row r="525" spans="1:24">
      <c r="A525" s="66">
        <v>42874.370433188655</v>
      </c>
      <c r="B525" s="6">
        <v>-0.47339961928872809</v>
      </c>
      <c r="C525" s="219">
        <v>1.7744961346877349E-3</v>
      </c>
      <c r="D525" s="63">
        <f t="shared" si="72"/>
        <v>818</v>
      </c>
      <c r="E525" s="215">
        <f t="shared" si="73"/>
        <v>1699</v>
      </c>
      <c r="F525" s="104">
        <f t="shared" si="74"/>
        <v>0.61722755036530907</v>
      </c>
      <c r="G525" s="52"/>
      <c r="H525" s="80"/>
      <c r="I525" s="222"/>
      <c r="J525" s="103"/>
      <c r="K525" s="103"/>
      <c r="L525" s="10"/>
      <c r="M525" s="52">
        <v>42874.55803214699</v>
      </c>
      <c r="N525" s="8">
        <v>-0.33845139203109775</v>
      </c>
      <c r="O525" s="224">
        <v>0.84926072588809842</v>
      </c>
      <c r="P525" s="63">
        <f t="shared" si="75"/>
        <v>955</v>
      </c>
      <c r="Q525" s="215">
        <f t="shared" si="76"/>
        <v>1087</v>
      </c>
      <c r="R525" s="104">
        <f t="shared" si="77"/>
        <v>0.64387670173702682</v>
      </c>
      <c r="S525" s="52"/>
      <c r="T525" s="232"/>
      <c r="U525" s="232"/>
      <c r="V525" s="78"/>
      <c r="W525" s="216"/>
      <c r="X525" s="228"/>
    </row>
    <row r="526" spans="1:24">
      <c r="A526" s="66">
        <v>42874.370548350693</v>
      </c>
      <c r="B526" s="6">
        <v>-0.41293400195586538</v>
      </c>
      <c r="C526" s="219">
        <v>2.1668539086645656E-2</v>
      </c>
      <c r="D526" s="63">
        <f t="shared" si="72"/>
        <v>1338</v>
      </c>
      <c r="E526" s="215">
        <f t="shared" si="73"/>
        <v>1748</v>
      </c>
      <c r="F526" s="104">
        <f t="shared" si="74"/>
        <v>0.41000282419658518</v>
      </c>
      <c r="G526" s="52"/>
      <c r="H526" s="80"/>
      <c r="I526" s="222"/>
      <c r="J526" s="103"/>
      <c r="K526" s="103"/>
      <c r="L526" s="10"/>
      <c r="M526" s="52">
        <v>42874.558147309028</v>
      </c>
      <c r="N526" s="8">
        <v>-0.41731590697031967</v>
      </c>
      <c r="O526" s="224">
        <v>-3.4034781178836709E-2</v>
      </c>
      <c r="P526" s="63">
        <f t="shared" si="75"/>
        <v>694</v>
      </c>
      <c r="Q526" s="215">
        <f t="shared" si="76"/>
        <v>764</v>
      </c>
      <c r="R526" s="104">
        <f t="shared" si="77"/>
        <v>0.60445880572150312</v>
      </c>
      <c r="S526" s="52"/>
      <c r="T526" s="232"/>
      <c r="U526" s="232"/>
      <c r="V526" s="78"/>
      <c r="W526" s="216"/>
      <c r="X526" s="228"/>
    </row>
    <row r="527" spans="1:24">
      <c r="A527" s="66">
        <v>42874.370663512731</v>
      </c>
      <c r="B527" s="6">
        <v>-0.46921989393711305</v>
      </c>
      <c r="C527" s="219">
        <v>2.5647347677037365E-2</v>
      </c>
      <c r="D527" s="63">
        <f t="shared" si="72"/>
        <v>891</v>
      </c>
      <c r="E527" s="215">
        <f t="shared" si="73"/>
        <v>1754.5</v>
      </c>
      <c r="F527" s="104">
        <f t="shared" si="74"/>
        <v>-0.58706540584857192</v>
      </c>
      <c r="G527" s="52"/>
      <c r="H527" s="80"/>
      <c r="I527" s="222"/>
      <c r="J527" s="103"/>
      <c r="K527" s="103"/>
      <c r="L527" s="10"/>
      <c r="M527" s="52">
        <v>42874.558262471066</v>
      </c>
      <c r="N527" s="8">
        <v>-0.349351421077713</v>
      </c>
      <c r="O527" s="224">
        <v>-4.5971206950011528E-2</v>
      </c>
      <c r="P527" s="63">
        <f t="shared" si="75"/>
        <v>926</v>
      </c>
      <c r="Q527" s="215">
        <f t="shared" si="76"/>
        <v>478.5</v>
      </c>
      <c r="R527" s="104">
        <f t="shared" si="77"/>
        <v>0.55886312048406517</v>
      </c>
      <c r="S527" s="52"/>
      <c r="T527" s="232"/>
      <c r="U527" s="232"/>
      <c r="V527" s="78"/>
      <c r="W527" s="216"/>
      <c r="X527" s="228"/>
    </row>
    <row r="528" spans="1:24">
      <c r="A528" s="66">
        <v>42874.370778674769</v>
      </c>
      <c r="B528" s="6">
        <v>-0.46606966894122043</v>
      </c>
      <c r="C528" s="219">
        <v>8.9308285123302841E-2</v>
      </c>
      <c r="D528" s="63">
        <f t="shared" si="72"/>
        <v>939</v>
      </c>
      <c r="E528" s="215">
        <f t="shared" si="73"/>
        <v>1789.5</v>
      </c>
      <c r="F528" s="104">
        <f t="shared" si="74"/>
        <v>0.37933183956897243</v>
      </c>
      <c r="G528" s="52"/>
      <c r="H528" s="80"/>
      <c r="I528" s="222"/>
      <c r="J528" s="103"/>
      <c r="K528" s="103"/>
      <c r="L528" s="10"/>
      <c r="M528" s="52">
        <v>42874.558377633104</v>
      </c>
      <c r="N528" s="8">
        <v>-0.3721854783537879</v>
      </c>
      <c r="O528" s="224">
        <v>-6.1886441311577896E-2</v>
      </c>
      <c r="P528" s="63">
        <f t="shared" si="75"/>
        <v>873</v>
      </c>
      <c r="Q528" s="215">
        <f t="shared" si="76"/>
        <v>35.5</v>
      </c>
      <c r="R528" s="104">
        <f t="shared" si="77"/>
        <v>0.35995651662645517</v>
      </c>
      <c r="S528" s="52"/>
      <c r="T528" s="232"/>
      <c r="U528" s="232"/>
      <c r="V528" s="78"/>
      <c r="W528" s="216"/>
      <c r="X528" s="228"/>
    </row>
    <row r="529" spans="1:24">
      <c r="A529" s="66">
        <v>42874.370893836807</v>
      </c>
      <c r="B529" s="6">
        <v>-0.50073650796492997</v>
      </c>
      <c r="C529" s="219">
        <v>0.14103279679839381</v>
      </c>
      <c r="D529" s="63">
        <f t="shared" si="72"/>
        <v>216</v>
      </c>
      <c r="E529" s="215">
        <f t="shared" si="73"/>
        <v>1800</v>
      </c>
      <c r="F529" s="104">
        <f t="shared" si="74"/>
        <v>-0.73898136624588051</v>
      </c>
      <c r="G529" s="52"/>
      <c r="H529" s="80"/>
      <c r="I529" s="222"/>
      <c r="J529" s="103"/>
      <c r="K529" s="103"/>
      <c r="L529" s="10"/>
      <c r="M529" s="52">
        <v>42874.558492795142</v>
      </c>
      <c r="N529" s="8">
        <v>-0.33517575793279258</v>
      </c>
      <c r="O529" s="224">
        <v>-5.790763272118634E-2</v>
      </c>
      <c r="P529" s="63">
        <f t="shared" si="75"/>
        <v>964</v>
      </c>
      <c r="Q529" s="215">
        <f t="shared" si="76"/>
        <v>106.5</v>
      </c>
      <c r="R529" s="104">
        <f t="shared" si="77"/>
        <v>-0.18374549419948386</v>
      </c>
      <c r="S529" s="52"/>
      <c r="T529" s="232"/>
      <c r="U529" s="232"/>
      <c r="V529" s="78"/>
      <c r="W529" s="216"/>
      <c r="X529" s="228"/>
    </row>
    <row r="530" spans="1:24">
      <c r="A530" s="66">
        <v>42874.371008998845</v>
      </c>
      <c r="B530" s="6">
        <v>-0.50201242434670479</v>
      </c>
      <c r="C530" s="219">
        <v>0.32803680054679885</v>
      </c>
      <c r="D530" s="63">
        <f t="shared" si="72"/>
        <v>182</v>
      </c>
      <c r="E530" s="215">
        <f t="shared" si="73"/>
        <v>1808</v>
      </c>
      <c r="F530" s="104">
        <f t="shared" si="74"/>
        <v>0.72779519371094903</v>
      </c>
      <c r="G530" s="52"/>
      <c r="H530" s="80"/>
      <c r="I530" s="222"/>
      <c r="J530" s="103"/>
      <c r="K530" s="103"/>
      <c r="L530" s="10"/>
      <c r="M530" s="52">
        <v>42874.55860795718</v>
      </c>
      <c r="N530" s="8">
        <v>-0.32275473273722377</v>
      </c>
      <c r="O530" s="224">
        <v>-4.5971206950011528E-2</v>
      </c>
      <c r="P530" s="63">
        <f t="shared" si="75"/>
        <v>989</v>
      </c>
      <c r="Q530" s="215">
        <f t="shared" si="76"/>
        <v>478.5</v>
      </c>
      <c r="R530" s="104">
        <f t="shared" si="77"/>
        <v>-0.2054976665529519</v>
      </c>
      <c r="S530" s="52"/>
      <c r="T530" s="232"/>
      <c r="U530" s="232"/>
      <c r="V530" s="78"/>
      <c r="W530" s="216"/>
      <c r="X530" s="228"/>
    </row>
    <row r="531" spans="1:24">
      <c r="A531" s="66">
        <v>42874.371124160883</v>
      </c>
      <c r="B531" s="6">
        <v>-0.50294801978111803</v>
      </c>
      <c r="C531" s="219">
        <v>0.26039705451014167</v>
      </c>
      <c r="D531" s="63">
        <f t="shared" si="72"/>
        <v>156</v>
      </c>
      <c r="E531" s="215">
        <f t="shared" si="73"/>
        <v>1807</v>
      </c>
      <c r="F531" s="104">
        <f t="shared" si="74"/>
        <v>0.65936781512796516</v>
      </c>
      <c r="G531" s="52"/>
      <c r="H531" s="80"/>
      <c r="I531" s="222"/>
      <c r="J531" s="103"/>
      <c r="K531" s="103"/>
      <c r="L531" s="10"/>
      <c r="M531" s="52">
        <v>42874.558723119218</v>
      </c>
      <c r="N531" s="8">
        <v>-0.36039185969457793</v>
      </c>
      <c r="O531" s="224">
        <v>-3.0055972588445001E-2</v>
      </c>
      <c r="P531" s="63">
        <f t="shared" si="75"/>
        <v>905</v>
      </c>
      <c r="Q531" s="215">
        <f t="shared" si="76"/>
        <v>823.5</v>
      </c>
      <c r="R531" s="104">
        <f t="shared" si="77"/>
        <v>-9.5837380547006634E-2</v>
      </c>
      <c r="S531" s="52"/>
      <c r="T531" s="232"/>
      <c r="U531" s="232"/>
      <c r="V531" s="78"/>
      <c r="W531" s="216"/>
      <c r="X531" s="228"/>
    </row>
    <row r="532" spans="1:24">
      <c r="A532" s="66">
        <v>42874.371239322922</v>
      </c>
      <c r="B532" s="6">
        <v>-0.44642986718369654</v>
      </c>
      <c r="C532" s="219">
        <v>0.16490564834074328</v>
      </c>
      <c r="D532" s="63">
        <f t="shared" si="72"/>
        <v>1140</v>
      </c>
      <c r="E532" s="215">
        <f t="shared" si="73"/>
        <v>1804</v>
      </c>
      <c r="F532" s="104">
        <f t="shared" si="74"/>
        <v>0.76883055664583799</v>
      </c>
      <c r="G532" s="52"/>
      <c r="H532" s="80"/>
      <c r="I532" s="222"/>
      <c r="J532" s="103"/>
      <c r="K532" s="103"/>
      <c r="L532" s="10"/>
      <c r="M532" s="52">
        <v>42874.558838281257</v>
      </c>
      <c r="N532" s="8">
        <v>-0.32171619871881135</v>
      </c>
      <c r="O532" s="224">
        <v>-4.9950015540403084E-2</v>
      </c>
      <c r="P532" s="63">
        <f t="shared" si="75"/>
        <v>990</v>
      </c>
      <c r="Q532" s="215">
        <f t="shared" si="76"/>
        <v>342</v>
      </c>
      <c r="R532" s="104">
        <f t="shared" si="77"/>
        <v>-3.6320269479453167E-2</v>
      </c>
      <c r="S532" s="52"/>
      <c r="T532" s="232"/>
      <c r="U532" s="232"/>
      <c r="V532" s="78"/>
      <c r="W532" s="216"/>
      <c r="X532" s="228"/>
    </row>
    <row r="533" spans="1:24">
      <c r="A533" s="66">
        <v>42874.37135448496</v>
      </c>
      <c r="B533" s="6">
        <v>-0.48325570629277886</v>
      </c>
      <c r="C533" s="219">
        <v>8.135066794251973E-2</v>
      </c>
      <c r="D533" s="63">
        <f t="shared" si="72"/>
        <v>638</v>
      </c>
      <c r="E533" s="215">
        <f t="shared" si="73"/>
        <v>1788</v>
      </c>
      <c r="F533" s="104">
        <f t="shared" si="74"/>
        <v>0.32752412483871257</v>
      </c>
      <c r="G533" s="52"/>
      <c r="H533" s="80"/>
      <c r="I533" s="222"/>
      <c r="J533" s="103"/>
      <c r="K533" s="103"/>
      <c r="L533" s="10"/>
      <c r="M533" s="52">
        <v>42874.55895344328</v>
      </c>
      <c r="N533" s="8">
        <v>-0.42850171482770427</v>
      </c>
      <c r="O533" s="224">
        <v>-3.8013589769228265E-2</v>
      </c>
      <c r="P533" s="63">
        <f t="shared" si="75"/>
        <v>617</v>
      </c>
      <c r="Q533" s="215">
        <f t="shared" si="76"/>
        <v>697.5</v>
      </c>
      <c r="R533" s="104">
        <f t="shared" si="77"/>
        <v>4.9035242767979097E-2</v>
      </c>
      <c r="S533" s="52"/>
      <c r="T533" s="232"/>
      <c r="U533" s="232"/>
      <c r="V533" s="78"/>
      <c r="W533" s="216"/>
      <c r="X533" s="228"/>
    </row>
    <row r="534" spans="1:24">
      <c r="A534" s="66">
        <v>42874.371469646998</v>
      </c>
      <c r="B534" s="6">
        <v>-0.46317513268883659</v>
      </c>
      <c r="C534" s="219">
        <v>-1.8119546817270186E-2</v>
      </c>
      <c r="D534" s="63">
        <f t="shared" si="72"/>
        <v>973</v>
      </c>
      <c r="E534" s="215">
        <f t="shared" si="73"/>
        <v>1587.5</v>
      </c>
      <c r="F534" s="104">
        <f t="shared" si="74"/>
        <v>-0.54099178011822169</v>
      </c>
      <c r="G534" s="52"/>
      <c r="H534" s="80"/>
      <c r="I534" s="222"/>
      <c r="J534" s="103"/>
      <c r="K534" s="103"/>
      <c r="L534" s="10"/>
      <c r="M534" s="52">
        <v>42874.559068605318</v>
      </c>
      <c r="N534" s="8">
        <v>-0.35472870669164425</v>
      </c>
      <c r="O534" s="224">
        <v>6.1456624990561814E-2</v>
      </c>
      <c r="P534" s="63">
        <f t="shared" si="75"/>
        <v>917</v>
      </c>
      <c r="Q534" s="215">
        <f t="shared" si="76"/>
        <v>1076.5</v>
      </c>
      <c r="R534" s="104">
        <f t="shared" si="77"/>
        <v>-0.14087772376957089</v>
      </c>
      <c r="S534" s="52"/>
      <c r="T534" s="232"/>
      <c r="U534" s="232"/>
      <c r="V534" s="78"/>
      <c r="W534" s="216"/>
      <c r="X534" s="228"/>
    </row>
    <row r="535" spans="1:24">
      <c r="A535" s="66">
        <v>42874.371584809021</v>
      </c>
      <c r="B535" s="6">
        <v>-0.46772565365501978</v>
      </c>
      <c r="C535" s="219">
        <v>-4.199239835961982E-2</v>
      </c>
      <c r="D535" s="63">
        <f t="shared" ref="D535:D598" si="78">_xlfn.RANK.AVG(B535,B$22:B$1831,1)</f>
        <v>918</v>
      </c>
      <c r="E535" s="215">
        <f t="shared" ref="E535:E598" si="79">_xlfn.RANK.AVG(C535,C$22:C$1831,1)</f>
        <v>1081.5</v>
      </c>
      <c r="F535" s="104">
        <f t="shared" ref="F535:F598" si="80">CORREL(D540:D544,E535:E539)</f>
        <v>5.6004109693646428E-2</v>
      </c>
      <c r="G535" s="52"/>
      <c r="H535" s="80"/>
      <c r="I535" s="222"/>
      <c r="J535" s="103"/>
      <c r="K535" s="103"/>
      <c r="L535" s="10"/>
      <c r="M535" s="52">
        <v>42874.559183767356</v>
      </c>
      <c r="N535" s="8">
        <v>-0.34035027848401606</v>
      </c>
      <c r="O535" s="224">
        <v>-5.790763272118634E-2</v>
      </c>
      <c r="P535" s="63">
        <f t="shared" ref="P535:P598" si="81">_xlfn.RANK.AVG(N535,N$22:N$1108,1)</f>
        <v>949</v>
      </c>
      <c r="Q535" s="215">
        <f t="shared" ref="Q535:Q598" si="82">_xlfn.RANK.AVG(O535,O$22:O$1108,1)</f>
        <v>106.5</v>
      </c>
      <c r="R535" s="104">
        <f t="shared" ref="R535:R598" si="83">CORREL(P540:P544,Q535:Q539)</f>
        <v>0.62593915684542745</v>
      </c>
      <c r="S535" s="52"/>
      <c r="T535" s="232"/>
      <c r="U535" s="232"/>
      <c r="V535" s="78"/>
      <c r="W535" s="216"/>
      <c r="X535" s="228"/>
    </row>
    <row r="536" spans="1:24">
      <c r="A536" s="66">
        <v>42874.37169997106</v>
      </c>
      <c r="B536" s="6">
        <v>-0.48252896097928671</v>
      </c>
      <c r="C536" s="219">
        <v>-4.9950015540403084E-2</v>
      </c>
      <c r="D536" s="63">
        <f t="shared" si="78"/>
        <v>651</v>
      </c>
      <c r="E536" s="215">
        <f t="shared" si="79"/>
        <v>739</v>
      </c>
      <c r="F536" s="104">
        <f t="shared" si="80"/>
        <v>0.51441235285577303</v>
      </c>
      <c r="G536" s="52"/>
      <c r="H536" s="80"/>
      <c r="I536" s="222"/>
      <c r="J536" s="103"/>
      <c r="K536" s="103"/>
      <c r="L536" s="10"/>
      <c r="M536" s="52">
        <v>42874.559298929395</v>
      </c>
      <c r="N536" s="8">
        <v>-0.36357249977135442</v>
      </c>
      <c r="O536" s="224">
        <v>-3.0055972588445001E-2</v>
      </c>
      <c r="P536" s="63">
        <f t="shared" si="81"/>
        <v>897</v>
      </c>
      <c r="Q536" s="215">
        <f t="shared" si="82"/>
        <v>823.5</v>
      </c>
      <c r="R536" s="104">
        <f t="shared" si="83"/>
        <v>0.20349064576638043</v>
      </c>
      <c r="S536" s="52"/>
      <c r="T536" s="232"/>
      <c r="U536" s="232"/>
      <c r="V536" s="78"/>
      <c r="W536" s="216"/>
      <c r="X536" s="228"/>
    </row>
    <row r="537" spans="1:24">
      <c r="A537" s="66">
        <v>42874.371815133098</v>
      </c>
      <c r="B537" s="6">
        <v>-0.45113426572795073</v>
      </c>
      <c r="C537" s="219">
        <v>-5.3928824130794632E-2</v>
      </c>
      <c r="D537" s="63">
        <f t="shared" si="78"/>
        <v>1104</v>
      </c>
      <c r="E537" s="215">
        <f t="shared" si="79"/>
        <v>575.5</v>
      </c>
      <c r="F537" s="104">
        <f t="shared" si="80"/>
        <v>0.34028826382728877</v>
      </c>
      <c r="G537" s="52"/>
      <c r="H537" s="80"/>
      <c r="I537" s="222"/>
      <c r="J537" s="103"/>
      <c r="K537" s="103"/>
      <c r="L537" s="10"/>
      <c r="M537" s="52">
        <v>42874.559414091433</v>
      </c>
      <c r="N537" s="8">
        <v>-0.45184879880167483</v>
      </c>
      <c r="O537" s="224">
        <v>-1.8119546817270186E-2</v>
      </c>
      <c r="P537" s="63">
        <f t="shared" si="81"/>
        <v>466</v>
      </c>
      <c r="Q537" s="215">
        <f t="shared" si="82"/>
        <v>953</v>
      </c>
      <c r="R537" s="104">
        <f t="shared" si="83"/>
        <v>7.4029454415689255E-2</v>
      </c>
      <c r="S537" s="52"/>
      <c r="T537" s="232"/>
      <c r="U537" s="232"/>
      <c r="V537" s="78"/>
      <c r="W537" s="216"/>
      <c r="X537" s="228"/>
    </row>
    <row r="538" spans="1:24">
      <c r="A538" s="66">
        <v>42874.371930295136</v>
      </c>
      <c r="B538" s="6">
        <v>-0.43655236248734425</v>
      </c>
      <c r="C538" s="219">
        <v>-4.5971206950011528E-2</v>
      </c>
      <c r="D538" s="63">
        <f t="shared" si="78"/>
        <v>1223</v>
      </c>
      <c r="E538" s="215">
        <f t="shared" si="79"/>
        <v>913</v>
      </c>
      <c r="F538" s="104">
        <f t="shared" si="80"/>
        <v>-0.25345030416744768</v>
      </c>
      <c r="G538" s="52"/>
      <c r="H538" s="80"/>
      <c r="I538" s="222"/>
      <c r="J538" s="103"/>
      <c r="K538" s="103"/>
      <c r="L538" s="10"/>
      <c r="M538" s="52">
        <v>42874.559529253471</v>
      </c>
      <c r="N538" s="8">
        <v>-0.46745197638977359</v>
      </c>
      <c r="O538" s="224">
        <v>-4.5971206950011528E-2</v>
      </c>
      <c r="P538" s="63">
        <f t="shared" si="81"/>
        <v>342</v>
      </c>
      <c r="Q538" s="215">
        <f t="shared" si="82"/>
        <v>478.5</v>
      </c>
      <c r="R538" s="104">
        <f t="shared" si="83"/>
        <v>0.69589283222946741</v>
      </c>
      <c r="S538" s="52"/>
      <c r="T538" s="232"/>
      <c r="U538" s="232"/>
      <c r="V538" s="78"/>
      <c r="W538" s="216"/>
      <c r="X538" s="228"/>
    </row>
    <row r="539" spans="1:24">
      <c r="A539" s="66">
        <v>42874.372045457174</v>
      </c>
      <c r="B539" s="6">
        <v>-0.49363232963407822</v>
      </c>
      <c r="C539" s="219">
        <v>-2.6077163998053605E-2</v>
      </c>
      <c r="D539" s="63">
        <f t="shared" si="78"/>
        <v>391</v>
      </c>
      <c r="E539" s="215">
        <f t="shared" si="79"/>
        <v>1494.5</v>
      </c>
      <c r="F539" s="104">
        <f t="shared" si="80"/>
        <v>-0.88805537257837119</v>
      </c>
      <c r="G539" s="52"/>
      <c r="H539" s="80"/>
      <c r="I539" s="222"/>
      <c r="J539" s="103"/>
      <c r="K539" s="103"/>
      <c r="L539" s="10"/>
      <c r="M539" s="52">
        <v>42874.559644415509</v>
      </c>
      <c r="N539" s="8">
        <v>-0.46093496987105154</v>
      </c>
      <c r="O539" s="224">
        <v>-3.0055972588445001E-2</v>
      </c>
      <c r="P539" s="63">
        <f t="shared" si="81"/>
        <v>394</v>
      </c>
      <c r="Q539" s="215">
        <f t="shared" si="82"/>
        <v>823.5</v>
      </c>
      <c r="R539" s="104">
        <f t="shared" si="83"/>
        <v>0.64770736442697985</v>
      </c>
      <c r="S539" s="52"/>
      <c r="T539" s="232"/>
      <c r="U539" s="232"/>
      <c r="V539" s="78"/>
      <c r="W539" s="216"/>
      <c r="X539" s="228"/>
    </row>
    <row r="540" spans="1:24">
      <c r="A540" s="66">
        <v>42874.372160619212</v>
      </c>
      <c r="B540" s="6">
        <v>-0.49272305114156528</v>
      </c>
      <c r="C540" s="219">
        <v>-1.016192963648708E-2</v>
      </c>
      <c r="D540" s="63">
        <f t="shared" si="78"/>
        <v>416</v>
      </c>
      <c r="E540" s="215">
        <f t="shared" si="79"/>
        <v>1650</v>
      </c>
      <c r="F540" s="104">
        <f t="shared" si="80"/>
        <v>-0.96858122534676372</v>
      </c>
      <c r="G540" s="52"/>
      <c r="H540" s="80"/>
      <c r="I540" s="222"/>
      <c r="J540" s="103"/>
      <c r="K540" s="103"/>
      <c r="L540" s="10"/>
      <c r="M540" s="52">
        <v>42874.559759577547</v>
      </c>
      <c r="N540" s="8">
        <v>-0.42736692738156856</v>
      </c>
      <c r="O540" s="224">
        <v>-4.9950015540403084E-2</v>
      </c>
      <c r="P540" s="63">
        <f t="shared" si="81"/>
        <v>627</v>
      </c>
      <c r="Q540" s="215">
        <f t="shared" si="82"/>
        <v>342</v>
      </c>
      <c r="R540" s="104">
        <f t="shared" si="83"/>
        <v>0.89411042255052908</v>
      </c>
      <c r="S540" s="52"/>
      <c r="T540" s="232"/>
      <c r="U540" s="232"/>
      <c r="V540" s="78"/>
      <c r="W540" s="216"/>
      <c r="X540" s="228"/>
    </row>
    <row r="541" spans="1:24">
      <c r="A541" s="66">
        <v>42874.37227578125</v>
      </c>
      <c r="B541" s="6">
        <v>-0.49418086864876787</v>
      </c>
      <c r="C541" s="219">
        <v>-3.8013589769228265E-2</v>
      </c>
      <c r="D541" s="63">
        <f t="shared" si="78"/>
        <v>374</v>
      </c>
      <c r="E541" s="215">
        <f t="shared" si="79"/>
        <v>1226.5</v>
      </c>
      <c r="F541" s="104">
        <f t="shared" si="80"/>
        <v>-0.83914580573678399</v>
      </c>
      <c r="G541" s="52"/>
      <c r="H541" s="80"/>
      <c r="I541" s="222"/>
      <c r="J541" s="103"/>
      <c r="K541" s="103"/>
      <c r="L541" s="10"/>
      <c r="M541" s="52">
        <v>42874.559874739585</v>
      </c>
      <c r="N541" s="8">
        <v>-0.3256404718490773</v>
      </c>
      <c r="O541" s="224">
        <v>-4.199239835961982E-2</v>
      </c>
      <c r="P541" s="63">
        <f t="shared" si="81"/>
        <v>984</v>
      </c>
      <c r="Q541" s="215">
        <f t="shared" si="82"/>
        <v>602</v>
      </c>
      <c r="R541" s="104">
        <f t="shared" si="83"/>
        <v>0.91987474669897629</v>
      </c>
      <c r="S541" s="52"/>
      <c r="T541" s="232"/>
      <c r="U541" s="232"/>
      <c r="V541" s="78"/>
      <c r="W541" s="216"/>
      <c r="X541" s="228"/>
    </row>
    <row r="542" spans="1:24">
      <c r="A542" s="66">
        <v>42874.372390943288</v>
      </c>
      <c r="B542" s="6">
        <v>-0.47088183774697168</v>
      </c>
      <c r="C542" s="219">
        <v>-5.790763272118634E-2</v>
      </c>
      <c r="D542" s="63">
        <f t="shared" si="78"/>
        <v>862</v>
      </c>
      <c r="E542" s="215">
        <f t="shared" si="79"/>
        <v>416</v>
      </c>
      <c r="F542" s="104">
        <f t="shared" si="80"/>
        <v>0.66866974679654334</v>
      </c>
      <c r="G542" s="52"/>
      <c r="H542" s="80"/>
      <c r="I542" s="222"/>
      <c r="J542" s="103"/>
      <c r="K542" s="103"/>
      <c r="L542" s="10"/>
      <c r="M542" s="52">
        <v>42874.559989901623</v>
      </c>
      <c r="N542" s="8">
        <v>-0.36620701560466062</v>
      </c>
      <c r="O542" s="224">
        <v>-5.3928824130794632E-2</v>
      </c>
      <c r="P542" s="63">
        <f t="shared" si="81"/>
        <v>894</v>
      </c>
      <c r="Q542" s="215">
        <f t="shared" si="82"/>
        <v>215</v>
      </c>
      <c r="R542" s="104">
        <f t="shared" si="83"/>
        <v>0.9462381143557943</v>
      </c>
      <c r="S542" s="52"/>
      <c r="T542" s="232"/>
      <c r="U542" s="232"/>
      <c r="V542" s="78"/>
      <c r="W542" s="216"/>
      <c r="X542" s="228"/>
    </row>
    <row r="543" spans="1:24">
      <c r="A543" s="66">
        <v>42874.372506105326</v>
      </c>
      <c r="B543" s="6">
        <v>-0.49487547425772066</v>
      </c>
      <c r="C543" s="219">
        <v>-6.5865249901969444E-2</v>
      </c>
      <c r="D543" s="63">
        <f t="shared" si="78"/>
        <v>354</v>
      </c>
      <c r="E543" s="215">
        <f t="shared" si="79"/>
        <v>164.5</v>
      </c>
      <c r="F543" s="104">
        <f t="shared" si="80"/>
        <v>0.51841446031323124</v>
      </c>
      <c r="G543" s="52"/>
      <c r="H543" s="80"/>
      <c r="I543" s="222"/>
      <c r="J543" s="103"/>
      <c r="K543" s="103"/>
      <c r="L543" s="10"/>
      <c r="M543" s="52">
        <v>42874.560105063661</v>
      </c>
      <c r="N543" s="8">
        <v>-0.25250767289769055</v>
      </c>
      <c r="O543" s="224">
        <v>-4.9950015540403084E-2</v>
      </c>
      <c r="P543" s="63">
        <f t="shared" si="81"/>
        <v>1057</v>
      </c>
      <c r="Q543" s="215">
        <f t="shared" si="82"/>
        <v>342</v>
      </c>
      <c r="R543" s="104">
        <f t="shared" si="83"/>
        <v>0.96199372472607769</v>
      </c>
      <c r="S543" s="52"/>
      <c r="T543" s="232"/>
      <c r="U543" s="232"/>
      <c r="V543" s="78"/>
      <c r="W543" s="216"/>
      <c r="X543" s="228"/>
    </row>
    <row r="544" spans="1:24">
      <c r="A544" s="66">
        <v>42874.372621267365</v>
      </c>
      <c r="B544" s="6">
        <v>-0.47677592893274817</v>
      </c>
      <c r="C544" s="219">
        <v>-5.790763272118634E-2</v>
      </c>
      <c r="D544" s="63">
        <f t="shared" si="78"/>
        <v>750</v>
      </c>
      <c r="E544" s="215">
        <f t="shared" si="79"/>
        <v>416</v>
      </c>
      <c r="F544" s="104">
        <f t="shared" si="80"/>
        <v>0.75888857158494516</v>
      </c>
      <c r="G544" s="52"/>
      <c r="H544" s="80"/>
      <c r="I544" s="222"/>
      <c r="J544" s="103"/>
      <c r="K544" s="103"/>
      <c r="L544" s="10"/>
      <c r="M544" s="52">
        <v>42874.5602202257</v>
      </c>
      <c r="N544" s="8">
        <v>-0.3417135789668394</v>
      </c>
      <c r="O544" s="224">
        <v>-5.790763272118634E-2</v>
      </c>
      <c r="P544" s="63">
        <f t="shared" si="81"/>
        <v>945</v>
      </c>
      <c r="Q544" s="215">
        <f t="shared" si="82"/>
        <v>106.5</v>
      </c>
      <c r="R544" s="104">
        <f t="shared" si="83"/>
        <v>0.90889815393461271</v>
      </c>
      <c r="S544" s="52"/>
      <c r="T544" s="232"/>
      <c r="U544" s="232"/>
      <c r="V544" s="78"/>
      <c r="W544" s="216"/>
      <c r="X544" s="228"/>
    </row>
    <row r="545" spans="1:24">
      <c r="A545" s="66">
        <v>42874.372736429403</v>
      </c>
      <c r="B545" s="6">
        <v>-0.45983242228364296</v>
      </c>
      <c r="C545" s="219">
        <v>-6.1886441311577896E-2</v>
      </c>
      <c r="D545" s="63">
        <f t="shared" si="78"/>
        <v>1019</v>
      </c>
      <c r="E545" s="215">
        <f t="shared" si="79"/>
        <v>266.5</v>
      </c>
      <c r="F545" s="104">
        <f t="shared" si="80"/>
        <v>0.51972244353097707</v>
      </c>
      <c r="G545" s="52"/>
      <c r="H545" s="80"/>
      <c r="I545" s="222"/>
      <c r="J545" s="103"/>
      <c r="K545" s="103"/>
      <c r="L545" s="10"/>
      <c r="M545" s="52">
        <v>42874.560335387738</v>
      </c>
      <c r="N545" s="8">
        <v>-0.39699518474654255</v>
      </c>
      <c r="O545" s="224">
        <v>-5.790763272118634E-2</v>
      </c>
      <c r="P545" s="63">
        <f t="shared" si="81"/>
        <v>792</v>
      </c>
      <c r="Q545" s="215">
        <f t="shared" si="82"/>
        <v>106.5</v>
      </c>
      <c r="R545" s="104">
        <f t="shared" si="83"/>
        <v>0.92601805818363703</v>
      </c>
      <c r="S545" s="52"/>
      <c r="T545" s="232"/>
      <c r="U545" s="232"/>
      <c r="V545" s="78"/>
      <c r="W545" s="216"/>
      <c r="X545" s="228"/>
    </row>
    <row r="546" spans="1:24">
      <c r="A546" s="66">
        <v>42874.372851591441</v>
      </c>
      <c r="B546" s="6">
        <v>-0.44071045023712441</v>
      </c>
      <c r="C546" s="219">
        <v>-7.3822867082752708E-2</v>
      </c>
      <c r="D546" s="63">
        <f t="shared" si="78"/>
        <v>1200</v>
      </c>
      <c r="E546" s="215">
        <f t="shared" si="79"/>
        <v>51.5</v>
      </c>
      <c r="F546" s="104">
        <f t="shared" si="80"/>
        <v>-0.12178765384792814</v>
      </c>
      <c r="G546" s="52"/>
      <c r="H546" s="80"/>
      <c r="I546" s="222"/>
      <c r="J546" s="103"/>
      <c r="K546" s="103"/>
      <c r="L546" s="10"/>
      <c r="M546" s="52">
        <v>42874.560450549761</v>
      </c>
      <c r="N546" s="8">
        <v>-0.28191386109320199</v>
      </c>
      <c r="O546" s="224">
        <v>-4.5971206950011528E-2</v>
      </c>
      <c r="P546" s="63">
        <f t="shared" si="81"/>
        <v>1038</v>
      </c>
      <c r="Q546" s="215">
        <f t="shared" si="82"/>
        <v>478.5</v>
      </c>
      <c r="R546" s="104">
        <f t="shared" si="83"/>
        <v>0.62995451909101496</v>
      </c>
      <c r="S546" s="52"/>
      <c r="T546" s="232"/>
      <c r="U546" s="232"/>
      <c r="V546" s="78"/>
      <c r="W546" s="216"/>
      <c r="X546" s="228"/>
    </row>
    <row r="547" spans="1:24">
      <c r="A547" s="66">
        <v>42874.372966753479</v>
      </c>
      <c r="B547" s="6">
        <v>-0.39589547993898572</v>
      </c>
      <c r="C547" s="219">
        <v>-6.5865249901969444E-2</v>
      </c>
      <c r="D547" s="63">
        <f t="shared" si="78"/>
        <v>1398</v>
      </c>
      <c r="E547" s="215">
        <f t="shared" si="79"/>
        <v>164.5</v>
      </c>
      <c r="F547" s="104">
        <f t="shared" si="80"/>
        <v>0.27819175711882438</v>
      </c>
      <c r="G547" s="52"/>
      <c r="H547" s="80"/>
      <c r="I547" s="222"/>
      <c r="J547" s="103"/>
      <c r="K547" s="103"/>
      <c r="L547" s="10"/>
      <c r="M547" s="52">
        <v>42874.560565711799</v>
      </c>
      <c r="N547" s="8">
        <v>-0.42311061304551895</v>
      </c>
      <c r="O547" s="224">
        <v>-5.3928824130794632E-2</v>
      </c>
      <c r="P547" s="63">
        <f t="shared" si="81"/>
        <v>652</v>
      </c>
      <c r="Q547" s="215">
        <f t="shared" si="82"/>
        <v>215</v>
      </c>
      <c r="R547" s="104">
        <f t="shared" si="83"/>
        <v>0.39132293809876728</v>
      </c>
      <c r="S547" s="52"/>
      <c r="T547" s="232"/>
      <c r="U547" s="232"/>
      <c r="V547" s="78"/>
      <c r="W547" s="216"/>
      <c r="X547" s="228"/>
    </row>
    <row r="548" spans="1:24">
      <c r="A548" s="66">
        <v>42874.373081915503</v>
      </c>
      <c r="B548" s="6">
        <v>-0.34003237929562002</v>
      </c>
      <c r="C548" s="219">
        <v>-8.1780484263535971E-2</v>
      </c>
      <c r="D548" s="63">
        <f t="shared" si="78"/>
        <v>1497</v>
      </c>
      <c r="E548" s="215">
        <f t="shared" si="79"/>
        <v>8</v>
      </c>
      <c r="F548" s="104">
        <f t="shared" si="80"/>
        <v>-0.31370982173272455</v>
      </c>
      <c r="G548" s="52"/>
      <c r="H548" s="80"/>
      <c r="I548" s="222"/>
      <c r="J548" s="103"/>
      <c r="K548" s="103"/>
      <c r="L548" s="10"/>
      <c r="M548" s="52">
        <v>42874.560680873838</v>
      </c>
      <c r="N548" s="8">
        <v>-0.3265630476113468</v>
      </c>
      <c r="O548" s="224">
        <v>-5.3928824130794632E-2</v>
      </c>
      <c r="P548" s="63">
        <f t="shared" si="81"/>
        <v>983</v>
      </c>
      <c r="Q548" s="215">
        <f t="shared" si="82"/>
        <v>215</v>
      </c>
      <c r="R548" s="104">
        <f t="shared" si="83"/>
        <v>0.38202459519126902</v>
      </c>
      <c r="S548" s="52"/>
      <c r="T548" s="232"/>
      <c r="U548" s="232"/>
      <c r="V548" s="78"/>
      <c r="W548" s="216"/>
      <c r="X548" s="228"/>
    </row>
    <row r="549" spans="1:24">
      <c r="A549" s="66">
        <v>42874.373197077541</v>
      </c>
      <c r="B549" s="6">
        <v>-0.31103762488225761</v>
      </c>
      <c r="C549" s="219">
        <v>-6.9844058492361152E-2</v>
      </c>
      <c r="D549" s="63">
        <f t="shared" si="78"/>
        <v>1532</v>
      </c>
      <c r="E549" s="215">
        <f t="shared" si="79"/>
        <v>98</v>
      </c>
      <c r="F549" s="104">
        <f t="shared" si="80"/>
        <v>-0.58400568284447674</v>
      </c>
      <c r="G549" s="52"/>
      <c r="H549" s="80"/>
      <c r="I549" s="222"/>
      <c r="J549" s="103"/>
      <c r="K549" s="103"/>
      <c r="L549" s="10"/>
      <c r="M549" s="52">
        <v>42874.560796035876</v>
      </c>
      <c r="N549" s="8">
        <v>-0.42995839682875836</v>
      </c>
      <c r="O549" s="224">
        <v>-4.5971206950011528E-2</v>
      </c>
      <c r="P549" s="63">
        <f t="shared" si="81"/>
        <v>610</v>
      </c>
      <c r="Q549" s="215">
        <f t="shared" si="82"/>
        <v>478.5</v>
      </c>
      <c r="R549" s="104">
        <f t="shared" si="83"/>
        <v>0.32314327853799285</v>
      </c>
      <c r="S549" s="52"/>
      <c r="T549" s="232"/>
      <c r="U549" s="232"/>
      <c r="V549" s="78"/>
      <c r="W549" s="216"/>
      <c r="X549" s="228"/>
    </row>
    <row r="550" spans="1:24">
      <c r="A550" s="66">
        <v>42874.373312239579</v>
      </c>
      <c r="B550" s="6">
        <v>-0.40232723779937235</v>
      </c>
      <c r="C550" s="219">
        <v>-4.5971206950011528E-2</v>
      </c>
      <c r="D550" s="63">
        <f t="shared" si="78"/>
        <v>1377</v>
      </c>
      <c r="E550" s="215">
        <f t="shared" si="79"/>
        <v>913</v>
      </c>
      <c r="F550" s="104">
        <f t="shared" si="80"/>
        <v>-0.64343734205887793</v>
      </c>
      <c r="G550" s="52"/>
      <c r="H550" s="80"/>
      <c r="I550" s="222"/>
      <c r="J550" s="103"/>
      <c r="K550" s="103"/>
      <c r="L550" s="10"/>
      <c r="M550" s="52">
        <v>42874.560911197914</v>
      </c>
      <c r="N550" s="8">
        <v>-0.42776883871599442</v>
      </c>
      <c r="O550" s="224">
        <v>-1.8119546817270186E-2</v>
      </c>
      <c r="P550" s="63">
        <f t="shared" si="81"/>
        <v>624</v>
      </c>
      <c r="Q550" s="215">
        <f t="shared" si="82"/>
        <v>953</v>
      </c>
      <c r="R550" s="104">
        <f t="shared" si="83"/>
        <v>-0.12220325091899645</v>
      </c>
      <c r="S550" s="52"/>
      <c r="T550" s="232"/>
      <c r="U550" s="232"/>
      <c r="V550" s="78"/>
      <c r="W550" s="216"/>
      <c r="X550" s="228"/>
    </row>
    <row r="551" spans="1:24">
      <c r="A551" s="66">
        <v>42874.373427401617</v>
      </c>
      <c r="B551" s="6">
        <v>-0.44657398231198331</v>
      </c>
      <c r="C551" s="219">
        <v>-6.1886441311577896E-2</v>
      </c>
      <c r="D551" s="63">
        <f t="shared" si="78"/>
        <v>1137</v>
      </c>
      <c r="E551" s="215">
        <f t="shared" si="79"/>
        <v>266.5</v>
      </c>
      <c r="F551" s="104">
        <f t="shared" si="80"/>
        <v>-0.56636233872921782</v>
      </c>
      <c r="G551" s="52"/>
      <c r="H551" s="80"/>
      <c r="I551" s="222"/>
      <c r="J551" s="103"/>
      <c r="K551" s="103"/>
      <c r="L551" s="10"/>
      <c r="M551" s="52">
        <v>42874.561026359952</v>
      </c>
      <c r="N551" s="8">
        <v>-0.30115589032470319</v>
      </c>
      <c r="O551" s="224">
        <v>-5.3928824130794632E-2</v>
      </c>
      <c r="P551" s="63">
        <f t="shared" si="81"/>
        <v>1018</v>
      </c>
      <c r="Q551" s="215">
        <f t="shared" si="82"/>
        <v>215</v>
      </c>
      <c r="R551" s="104">
        <f t="shared" si="83"/>
        <v>-0.77087718080158663</v>
      </c>
      <c r="S551" s="52"/>
      <c r="T551" s="232"/>
      <c r="U551" s="232"/>
      <c r="V551" s="78"/>
      <c r="W551" s="216"/>
      <c r="X551" s="228"/>
    </row>
    <row r="552" spans="1:24">
      <c r="A552" s="66">
        <v>42874.373542563655</v>
      </c>
      <c r="B552" s="6">
        <v>-0.47924674960899938</v>
      </c>
      <c r="C552" s="219">
        <v>-3.4034781178836709E-2</v>
      </c>
      <c r="D552" s="63">
        <f t="shared" si="78"/>
        <v>707</v>
      </c>
      <c r="E552" s="215">
        <f t="shared" si="79"/>
        <v>1345.5</v>
      </c>
      <c r="F552" s="104">
        <f t="shared" si="80"/>
        <v>-0.4621785217004713</v>
      </c>
      <c r="G552" s="52"/>
      <c r="H552" s="80"/>
      <c r="I552" s="222"/>
      <c r="J552" s="103"/>
      <c r="K552" s="103"/>
      <c r="L552" s="10"/>
      <c r="M552" s="52">
        <v>42874.56114152199</v>
      </c>
      <c r="N552" s="8">
        <v>-0.41718442814396089</v>
      </c>
      <c r="O552" s="224">
        <v>-5.3928824130794632E-2</v>
      </c>
      <c r="P552" s="63">
        <f t="shared" si="81"/>
        <v>695</v>
      </c>
      <c r="Q552" s="215">
        <f t="shared" si="82"/>
        <v>215</v>
      </c>
      <c r="R552" s="104">
        <f t="shared" si="83"/>
        <v>-0.93641104924505891</v>
      </c>
      <c r="S552" s="52"/>
      <c r="T552" s="232"/>
      <c r="U552" s="232"/>
      <c r="V552" s="78"/>
      <c r="W552" s="216"/>
      <c r="X552" s="228"/>
    </row>
    <row r="553" spans="1:24">
      <c r="A553" s="66">
        <v>42874.373657725693</v>
      </c>
      <c r="B553" s="6">
        <v>-0.47458873967550924</v>
      </c>
      <c r="C553" s="219">
        <v>-8.1780484263535971E-2</v>
      </c>
      <c r="D553" s="63">
        <f t="shared" si="78"/>
        <v>795</v>
      </c>
      <c r="E553" s="215">
        <f t="shared" si="79"/>
        <v>8</v>
      </c>
      <c r="F553" s="104">
        <f t="shared" si="80"/>
        <v>0.16350421054640563</v>
      </c>
      <c r="G553" s="52"/>
      <c r="H553" s="80"/>
      <c r="I553" s="222"/>
      <c r="J553" s="103"/>
      <c r="K553" s="103"/>
      <c r="L553" s="10"/>
      <c r="M553" s="52">
        <v>42874.561256684028</v>
      </c>
      <c r="N553" s="8">
        <v>-0.36801720618592598</v>
      </c>
      <c r="O553" s="224">
        <v>-4.9950015540403084E-2</v>
      </c>
      <c r="P553" s="63">
        <f t="shared" si="81"/>
        <v>886</v>
      </c>
      <c r="Q553" s="215">
        <f t="shared" si="82"/>
        <v>342</v>
      </c>
      <c r="R553" s="104">
        <f t="shared" si="83"/>
        <v>-0.91434358181368602</v>
      </c>
      <c r="S553" s="52"/>
      <c r="T553" s="232"/>
      <c r="U553" s="232"/>
      <c r="V553" s="78"/>
      <c r="W553" s="216"/>
      <c r="X553" s="228"/>
    </row>
    <row r="554" spans="1:24">
      <c r="A554" s="66">
        <v>42874.373772887731</v>
      </c>
      <c r="B554" s="6">
        <v>-0.47385383948947385</v>
      </c>
      <c r="C554" s="219">
        <v>-4.9950015540403084E-2</v>
      </c>
      <c r="D554" s="63">
        <f t="shared" si="78"/>
        <v>807</v>
      </c>
      <c r="E554" s="215">
        <f t="shared" si="79"/>
        <v>739</v>
      </c>
      <c r="F554" s="104">
        <f t="shared" si="80"/>
        <v>0.5997190705899067</v>
      </c>
      <c r="G554" s="52"/>
      <c r="H554" s="80"/>
      <c r="I554" s="222"/>
      <c r="J554" s="103"/>
      <c r="K554" s="103"/>
      <c r="L554" s="10"/>
      <c r="M554" s="52">
        <v>42874.561371846066</v>
      </c>
      <c r="N554" s="8">
        <v>-0.25127579262718769</v>
      </c>
      <c r="O554" s="224">
        <v>-3.0055972588445001E-2</v>
      </c>
      <c r="P554" s="63">
        <f t="shared" si="81"/>
        <v>1058</v>
      </c>
      <c r="Q554" s="215">
        <f t="shared" si="82"/>
        <v>823.5</v>
      </c>
      <c r="R554" s="104">
        <f t="shared" si="83"/>
        <v>-0.88268774866080291</v>
      </c>
      <c r="S554" s="52"/>
      <c r="T554" s="232"/>
      <c r="U554" s="232"/>
      <c r="V554" s="78"/>
      <c r="W554" s="216"/>
      <c r="X554" s="228"/>
    </row>
    <row r="555" spans="1:24">
      <c r="A555" s="66">
        <v>42874.373888049769</v>
      </c>
      <c r="B555" s="6">
        <v>-0.47203008176689965</v>
      </c>
      <c r="C555" s="219">
        <v>-8.1780484263535971E-2</v>
      </c>
      <c r="D555" s="63">
        <f t="shared" si="78"/>
        <v>842</v>
      </c>
      <c r="E555" s="215">
        <f t="shared" si="79"/>
        <v>8</v>
      </c>
      <c r="F555" s="104">
        <f t="shared" si="80"/>
        <v>0.39180869181780725</v>
      </c>
      <c r="G555" s="52"/>
      <c r="H555" s="80"/>
      <c r="I555" s="222"/>
      <c r="J555" s="103"/>
      <c r="K555" s="103"/>
      <c r="L555" s="10"/>
      <c r="M555" s="52">
        <v>42874.561487008104</v>
      </c>
      <c r="N555" s="8">
        <v>-0.30718444418634322</v>
      </c>
      <c r="O555" s="224">
        <v>-4.199239835961982E-2</v>
      </c>
      <c r="P555" s="63">
        <f t="shared" si="81"/>
        <v>1012</v>
      </c>
      <c r="Q555" s="215">
        <f t="shared" si="82"/>
        <v>602</v>
      </c>
      <c r="R555" s="104">
        <f t="shared" si="83"/>
        <v>-0.16550975763428255</v>
      </c>
      <c r="S555" s="52"/>
      <c r="T555" s="232"/>
      <c r="U555" s="232"/>
      <c r="V555" s="78"/>
      <c r="W555" s="216"/>
      <c r="X555" s="228"/>
    </row>
    <row r="556" spans="1:24">
      <c r="A556" s="66">
        <v>42874.374003211808</v>
      </c>
      <c r="B556" s="6">
        <v>-0.46535691252360295</v>
      </c>
      <c r="C556" s="219">
        <v>-6.5865249901969444E-2</v>
      </c>
      <c r="D556" s="63">
        <f t="shared" si="78"/>
        <v>944.5</v>
      </c>
      <c r="E556" s="215">
        <f t="shared" si="79"/>
        <v>164.5</v>
      </c>
      <c r="F556" s="104">
        <f t="shared" si="80"/>
        <v>0.28224003376018075</v>
      </c>
      <c r="G556" s="52"/>
      <c r="H556" s="80"/>
      <c r="I556" s="222"/>
      <c r="J556" s="103"/>
      <c r="K556" s="103"/>
      <c r="L556" s="10"/>
      <c r="M556" s="52">
        <v>42874.561602170143</v>
      </c>
      <c r="N556" s="8">
        <v>-0.18376201704396461</v>
      </c>
      <c r="O556" s="224">
        <v>-4.5971206950011528E-2</v>
      </c>
      <c r="P556" s="63">
        <f t="shared" si="81"/>
        <v>1073</v>
      </c>
      <c r="Q556" s="215">
        <f t="shared" si="82"/>
        <v>478.5</v>
      </c>
      <c r="R556" s="104">
        <f t="shared" si="83"/>
        <v>0.6816616113432088</v>
      </c>
      <c r="S556" s="52"/>
      <c r="T556" s="232"/>
      <c r="U556" s="232"/>
      <c r="V556" s="78"/>
      <c r="W556" s="216"/>
      <c r="X556" s="228"/>
    </row>
    <row r="557" spans="1:24">
      <c r="A557" s="66">
        <v>42874.374118373846</v>
      </c>
      <c r="B557" s="6">
        <v>-0.476108815786704</v>
      </c>
      <c r="C557" s="219">
        <v>-7.3822867082752708E-2</v>
      </c>
      <c r="D557" s="63">
        <f t="shared" si="78"/>
        <v>765</v>
      </c>
      <c r="E557" s="215">
        <f t="shared" si="79"/>
        <v>51.5</v>
      </c>
      <c r="F557" s="104">
        <f t="shared" si="80"/>
        <v>0.17567102489039874</v>
      </c>
      <c r="G557" s="52"/>
      <c r="H557" s="80"/>
      <c r="I557" s="222"/>
      <c r="J557" s="103"/>
      <c r="K557" s="103"/>
      <c r="L557" s="10"/>
      <c r="M557" s="52">
        <v>42874.561717332181</v>
      </c>
      <c r="N557" s="8">
        <v>-0.39377770905955711</v>
      </c>
      <c r="O557" s="224">
        <v>-5.3928824130794632E-2</v>
      </c>
      <c r="P557" s="63">
        <f t="shared" si="81"/>
        <v>809</v>
      </c>
      <c r="Q557" s="215">
        <f t="shared" si="82"/>
        <v>215</v>
      </c>
      <c r="R557" s="104">
        <f t="shared" si="83"/>
        <v>0.38705409527537438</v>
      </c>
      <c r="S557" s="52"/>
      <c r="T557" s="232"/>
      <c r="U557" s="232"/>
      <c r="V557" s="78"/>
      <c r="W557" s="216"/>
      <c r="X557" s="228"/>
    </row>
    <row r="558" spans="1:24">
      <c r="A558" s="66">
        <v>42874.374233535884</v>
      </c>
      <c r="B558" s="6">
        <v>-0.23002327784666096</v>
      </c>
      <c r="C558" s="219">
        <v>-3.8013589769228265E-2</v>
      </c>
      <c r="D558" s="63">
        <f t="shared" si="78"/>
        <v>1587</v>
      </c>
      <c r="E558" s="215">
        <f t="shared" si="79"/>
        <v>1226.5</v>
      </c>
      <c r="F558" s="104">
        <f t="shared" si="80"/>
        <v>-0.39051328216883641</v>
      </c>
      <c r="G558" s="52"/>
      <c r="H558" s="80"/>
      <c r="I558" s="222"/>
      <c r="J558" s="103"/>
      <c r="K558" s="103"/>
      <c r="L558" s="10"/>
      <c r="M558" s="52">
        <v>42874.561832494219</v>
      </c>
      <c r="N558" s="8">
        <v>-0.40889100601834621</v>
      </c>
      <c r="O558" s="224">
        <v>-4.5971206950011528E-2</v>
      </c>
      <c r="P558" s="63">
        <f t="shared" si="81"/>
        <v>742</v>
      </c>
      <c r="Q558" s="215">
        <f t="shared" si="82"/>
        <v>478.5</v>
      </c>
      <c r="R558" s="104">
        <f t="shared" si="83"/>
        <v>1.1792641503409395E-2</v>
      </c>
      <c r="S558" s="52"/>
      <c r="T558" s="232"/>
      <c r="U558" s="232"/>
      <c r="V558" s="78"/>
      <c r="W558" s="216"/>
      <c r="X558" s="228"/>
    </row>
    <row r="559" spans="1:24">
      <c r="A559" s="66">
        <v>42874.374348697922</v>
      </c>
      <c r="B559" s="6">
        <v>-0.35144232276239679</v>
      </c>
      <c r="C559" s="219">
        <v>-6.5865249901969444E-2</v>
      </c>
      <c r="D559" s="63">
        <f t="shared" si="78"/>
        <v>1483</v>
      </c>
      <c r="E559" s="215">
        <f t="shared" si="79"/>
        <v>164.5</v>
      </c>
      <c r="F559" s="104">
        <f t="shared" si="80"/>
        <v>-0.7344951095663832</v>
      </c>
      <c r="G559" s="52"/>
      <c r="H559" s="80"/>
      <c r="I559" s="222"/>
      <c r="J559" s="103"/>
      <c r="K559" s="103"/>
      <c r="L559" s="10"/>
      <c r="M559" s="52">
        <v>42874.561947656257</v>
      </c>
      <c r="N559" s="8">
        <v>-0.42661037942148622</v>
      </c>
      <c r="O559" s="224">
        <v>-4.199239835961982E-2</v>
      </c>
      <c r="P559" s="63">
        <f t="shared" si="81"/>
        <v>633</v>
      </c>
      <c r="Q559" s="215">
        <f t="shared" si="82"/>
        <v>602</v>
      </c>
      <c r="R559" s="104">
        <f t="shared" si="83"/>
        <v>-0.18679838848988986</v>
      </c>
      <c r="S559" s="52"/>
      <c r="T559" s="232"/>
      <c r="U559" s="232"/>
      <c r="V559" s="78"/>
      <c r="W559" s="216"/>
      <c r="X559" s="228"/>
    </row>
    <row r="560" spans="1:24">
      <c r="A560" s="66">
        <v>42874.37446385996</v>
      </c>
      <c r="B560" s="6">
        <v>-0.43307077135296551</v>
      </c>
      <c r="C560" s="219">
        <v>-6.5865249901969444E-2</v>
      </c>
      <c r="D560" s="63">
        <f t="shared" si="78"/>
        <v>1243</v>
      </c>
      <c r="E560" s="215">
        <f t="shared" si="79"/>
        <v>164.5</v>
      </c>
      <c r="F560" s="104">
        <f t="shared" si="80"/>
        <v>0.23827782537783493</v>
      </c>
      <c r="G560" s="52"/>
      <c r="H560" s="80"/>
      <c r="I560" s="222"/>
      <c r="J560" s="103"/>
      <c r="K560" s="103"/>
      <c r="L560" s="10"/>
      <c r="M560" s="52">
        <v>42874.562062818281</v>
      </c>
      <c r="N560" s="8">
        <v>-0.4262435105120414</v>
      </c>
      <c r="O560" s="224">
        <v>-3.4034781178836709E-2</v>
      </c>
      <c r="P560" s="63">
        <f t="shared" si="81"/>
        <v>636</v>
      </c>
      <c r="Q560" s="215">
        <f t="shared" si="82"/>
        <v>764</v>
      </c>
      <c r="R560" s="104">
        <f t="shared" si="83"/>
        <v>-0.31104490486908898</v>
      </c>
      <c r="S560" s="52"/>
      <c r="T560" s="232"/>
      <c r="U560" s="232"/>
      <c r="V560" s="78"/>
      <c r="W560" s="216"/>
      <c r="X560" s="228"/>
    </row>
    <row r="561" spans="1:24">
      <c r="A561" s="66">
        <v>42874.374579021984</v>
      </c>
      <c r="B561" s="6">
        <v>-0.47160835341222435</v>
      </c>
      <c r="C561" s="219">
        <v>-1.414073822687879E-2</v>
      </c>
      <c r="D561" s="63">
        <f t="shared" si="78"/>
        <v>848</v>
      </c>
      <c r="E561" s="215">
        <f t="shared" si="79"/>
        <v>1623.5</v>
      </c>
      <c r="F561" s="104">
        <f t="shared" si="80"/>
        <v>0.45115081355981917</v>
      </c>
      <c r="G561" s="52"/>
      <c r="H561" s="80"/>
      <c r="I561" s="222"/>
      <c r="J561" s="103"/>
      <c r="K561" s="103"/>
      <c r="L561" s="10"/>
      <c r="M561" s="52">
        <v>42874.562177980319</v>
      </c>
      <c r="N561" s="8">
        <v>-0.41103455504691438</v>
      </c>
      <c r="O561" s="224">
        <v>-4.199239835961982E-2</v>
      </c>
      <c r="P561" s="63">
        <f t="shared" si="81"/>
        <v>727</v>
      </c>
      <c r="Q561" s="215">
        <f t="shared" si="82"/>
        <v>602</v>
      </c>
      <c r="R561" s="104">
        <f t="shared" si="83"/>
        <v>-0.77924522776344107</v>
      </c>
      <c r="S561" s="52"/>
      <c r="T561" s="232"/>
      <c r="U561" s="232"/>
      <c r="V561" s="78"/>
      <c r="W561" s="216"/>
      <c r="X561" s="228"/>
    </row>
    <row r="562" spans="1:24">
      <c r="A562" s="66">
        <v>42874.374694184022</v>
      </c>
      <c r="B562" s="6">
        <v>-0.40160452320698248</v>
      </c>
      <c r="C562" s="219">
        <v>-6.5865249901969444E-2</v>
      </c>
      <c r="D562" s="63">
        <f t="shared" si="78"/>
        <v>1383</v>
      </c>
      <c r="E562" s="215">
        <f t="shared" si="79"/>
        <v>164.5</v>
      </c>
      <c r="F562" s="104">
        <f t="shared" si="80"/>
        <v>0.34839979319751307</v>
      </c>
      <c r="G562" s="52"/>
      <c r="H562" s="80"/>
      <c r="I562" s="222"/>
      <c r="J562" s="103"/>
      <c r="K562" s="103"/>
      <c r="L562" s="10"/>
      <c r="M562" s="52">
        <v>42874.562293142357</v>
      </c>
      <c r="N562" s="8">
        <v>-0.40658214940135157</v>
      </c>
      <c r="O562" s="224">
        <v>-1.8119546817270186E-2</v>
      </c>
      <c r="P562" s="63">
        <f t="shared" si="81"/>
        <v>754</v>
      </c>
      <c r="Q562" s="215">
        <f t="shared" si="82"/>
        <v>953</v>
      </c>
      <c r="R562" s="104">
        <f t="shared" si="83"/>
        <v>-0.97430050896970843</v>
      </c>
      <c r="S562" s="52"/>
      <c r="T562" s="232"/>
      <c r="U562" s="232"/>
      <c r="V562" s="78"/>
      <c r="W562" s="216"/>
      <c r="X562" s="228"/>
    </row>
    <row r="563" spans="1:24">
      <c r="A563" s="66">
        <v>42874.37480934606</v>
      </c>
      <c r="B563" s="6">
        <v>-0.32456109936546618</v>
      </c>
      <c r="C563" s="219">
        <v>3.3604964857820475E-2</v>
      </c>
      <c r="D563" s="63">
        <f t="shared" si="78"/>
        <v>1522</v>
      </c>
      <c r="E563" s="215">
        <f t="shared" si="79"/>
        <v>1762.5</v>
      </c>
      <c r="F563" s="104">
        <f t="shared" si="80"/>
        <v>0.65776035122429821</v>
      </c>
      <c r="G563" s="52"/>
      <c r="H563" s="80"/>
      <c r="I563" s="222"/>
      <c r="J563" s="103"/>
      <c r="K563" s="103"/>
      <c r="L563" s="10"/>
      <c r="M563" s="52">
        <v>42874.562408304395</v>
      </c>
      <c r="N563" s="8">
        <v>-0.41972963131770019</v>
      </c>
      <c r="O563" s="224">
        <v>-3.8013589769228265E-2</v>
      </c>
      <c r="P563" s="63">
        <f t="shared" si="81"/>
        <v>676</v>
      </c>
      <c r="Q563" s="215">
        <f t="shared" si="82"/>
        <v>697.5</v>
      </c>
      <c r="R563" s="104">
        <f t="shared" si="83"/>
        <v>-0.95463798248390941</v>
      </c>
      <c r="S563" s="52"/>
      <c r="T563" s="232"/>
      <c r="U563" s="232"/>
      <c r="V563" s="78"/>
      <c r="W563" s="216"/>
      <c r="X563" s="228"/>
    </row>
    <row r="564" spans="1:24">
      <c r="A564" s="66">
        <v>42874.374924508098</v>
      </c>
      <c r="B564" s="6">
        <v>-0.28684682852572424</v>
      </c>
      <c r="C564" s="219">
        <v>-7.3822867082752708E-2</v>
      </c>
      <c r="D564" s="63">
        <f t="shared" si="78"/>
        <v>1550</v>
      </c>
      <c r="E564" s="215">
        <f t="shared" si="79"/>
        <v>51.5</v>
      </c>
      <c r="F564" s="104">
        <f t="shared" si="80"/>
        <v>7.1737406294726663E-2</v>
      </c>
      <c r="G564" s="52"/>
      <c r="H564" s="80"/>
      <c r="I564" s="222"/>
      <c r="J564" s="103"/>
      <c r="K564" s="103"/>
      <c r="L564" s="10"/>
      <c r="M564" s="52">
        <v>42874.562523466433</v>
      </c>
      <c r="N564" s="8">
        <v>-0.39156812282664771</v>
      </c>
      <c r="O564" s="224">
        <v>-4.5971206950011528E-2</v>
      </c>
      <c r="P564" s="63">
        <f t="shared" si="81"/>
        <v>817</v>
      </c>
      <c r="Q564" s="215">
        <f t="shared" si="82"/>
        <v>478.5</v>
      </c>
      <c r="R564" s="104">
        <f t="shared" si="83"/>
        <v>-0.93572749291924029</v>
      </c>
      <c r="S564" s="52"/>
      <c r="T564" s="232"/>
      <c r="U564" s="232"/>
      <c r="V564" s="78"/>
      <c r="W564" s="216"/>
      <c r="X564" s="228"/>
    </row>
    <row r="565" spans="1:24">
      <c r="A565" s="66">
        <v>42874.375039670136</v>
      </c>
      <c r="B565" s="6">
        <v>-0.32193379500845082</v>
      </c>
      <c r="C565" s="219">
        <v>-6.1886441311577896E-2</v>
      </c>
      <c r="D565" s="63">
        <f t="shared" si="78"/>
        <v>1525</v>
      </c>
      <c r="E565" s="215">
        <f t="shared" si="79"/>
        <v>266.5</v>
      </c>
      <c r="F565" s="104">
        <f t="shared" si="80"/>
        <v>2.4199315529948629E-2</v>
      </c>
      <c r="G565" s="52"/>
      <c r="H565" s="80"/>
      <c r="I565" s="222"/>
      <c r="J565" s="103"/>
      <c r="K565" s="103"/>
      <c r="L565" s="10"/>
      <c r="M565" s="52">
        <v>42874.562638628471</v>
      </c>
      <c r="N565" s="8">
        <v>-0.35324296373249126</v>
      </c>
      <c r="O565" s="224">
        <v>-5.3928824130794632E-2</v>
      </c>
      <c r="P565" s="63">
        <f t="shared" si="81"/>
        <v>919</v>
      </c>
      <c r="Q565" s="215">
        <f t="shared" si="82"/>
        <v>215</v>
      </c>
      <c r="R565" s="104">
        <f t="shared" si="83"/>
        <v>-0.73363657015237982</v>
      </c>
      <c r="S565" s="52"/>
      <c r="T565" s="232"/>
      <c r="U565" s="232"/>
      <c r="V565" s="78"/>
      <c r="W565" s="216"/>
      <c r="X565" s="228"/>
    </row>
    <row r="566" spans="1:24">
      <c r="A566" s="66">
        <v>42874.375154832174</v>
      </c>
      <c r="B566" s="6">
        <v>-0.35008699120110964</v>
      </c>
      <c r="C566" s="219">
        <v>-7.7801675673144263E-2</v>
      </c>
      <c r="D566" s="63">
        <f t="shared" si="78"/>
        <v>1487</v>
      </c>
      <c r="E566" s="215">
        <f t="shared" si="79"/>
        <v>24.5</v>
      </c>
      <c r="F566" s="104">
        <f t="shared" si="80"/>
        <v>-0.36303434891921083</v>
      </c>
      <c r="G566" s="52"/>
      <c r="H566" s="80"/>
      <c r="I566" s="222"/>
      <c r="J566" s="103"/>
      <c r="K566" s="103"/>
      <c r="L566" s="10"/>
      <c r="M566" s="52">
        <v>42874.562753790509</v>
      </c>
      <c r="N566" s="8">
        <v>-0.42833994258675895</v>
      </c>
      <c r="O566" s="224">
        <v>-6.5865249901969444E-2</v>
      </c>
      <c r="P566" s="63">
        <f t="shared" si="81"/>
        <v>618</v>
      </c>
      <c r="Q566" s="215">
        <f t="shared" si="82"/>
        <v>7.5</v>
      </c>
      <c r="R566" s="104">
        <f t="shared" si="83"/>
        <v>-0.9371908786899863</v>
      </c>
      <c r="S566" s="52"/>
      <c r="T566" s="232"/>
      <c r="U566" s="232"/>
      <c r="V566" s="78"/>
      <c r="W566" s="216"/>
      <c r="X566" s="228"/>
    </row>
    <row r="567" spans="1:24">
      <c r="A567" s="66">
        <v>42874.375269994212</v>
      </c>
      <c r="B567" s="6">
        <v>-0.35099457674925827</v>
      </c>
      <c r="C567" s="219">
        <v>-6.1886441311577896E-2</v>
      </c>
      <c r="D567" s="63">
        <f t="shared" si="78"/>
        <v>1485</v>
      </c>
      <c r="E567" s="215">
        <f t="shared" si="79"/>
        <v>266.5</v>
      </c>
      <c r="F567" s="104">
        <f t="shared" si="80"/>
        <v>-0.39026696893809298</v>
      </c>
      <c r="G567" s="52"/>
      <c r="H567" s="80"/>
      <c r="I567" s="222"/>
      <c r="J567" s="103"/>
      <c r="K567" s="103"/>
      <c r="L567" s="10"/>
      <c r="M567" s="52">
        <v>42874.562868952547</v>
      </c>
      <c r="N567" s="8">
        <v>-0.42682373642667143</v>
      </c>
      <c r="O567" s="224">
        <v>-6.1886441311577896E-2</v>
      </c>
      <c r="P567" s="63">
        <f t="shared" si="81"/>
        <v>629</v>
      </c>
      <c r="Q567" s="215">
        <f t="shared" si="82"/>
        <v>35.5</v>
      </c>
      <c r="R567" s="104">
        <f t="shared" si="83"/>
        <v>-0.93892761004733716</v>
      </c>
      <c r="S567" s="52"/>
      <c r="T567" s="232"/>
      <c r="U567" s="232"/>
      <c r="V567" s="78"/>
      <c r="W567" s="216"/>
      <c r="X567" s="228"/>
    </row>
    <row r="568" spans="1:24">
      <c r="A568" s="66">
        <v>42874.375385156251</v>
      </c>
      <c r="B568" s="6">
        <v>-0.42741543531521686</v>
      </c>
      <c r="C568" s="219">
        <v>-7.7801675673144263E-2</v>
      </c>
      <c r="D568" s="63">
        <f t="shared" si="78"/>
        <v>1271</v>
      </c>
      <c r="E568" s="215">
        <f t="shared" si="79"/>
        <v>24.5</v>
      </c>
      <c r="F568" s="104">
        <f t="shared" si="80"/>
        <v>0.53222945376102493</v>
      </c>
      <c r="G568" s="52"/>
      <c r="H568" s="80"/>
      <c r="I568" s="222"/>
      <c r="J568" s="103"/>
      <c r="K568" s="103"/>
      <c r="L568" s="10"/>
      <c r="M568" s="52">
        <v>42874.562984114586</v>
      </c>
      <c r="N568" s="8">
        <v>-0.39826298737373439</v>
      </c>
      <c r="O568" s="224">
        <v>-6.1886441311577896E-2</v>
      </c>
      <c r="P568" s="63">
        <f t="shared" si="81"/>
        <v>787</v>
      </c>
      <c r="Q568" s="215">
        <f t="shared" si="82"/>
        <v>35.5</v>
      </c>
      <c r="R568" s="104">
        <f t="shared" si="83"/>
        <v>-0.92181121630343732</v>
      </c>
      <c r="S568" s="52"/>
      <c r="T568" s="232"/>
      <c r="U568" s="232"/>
      <c r="V568" s="78"/>
      <c r="W568" s="216"/>
      <c r="X568" s="228"/>
    </row>
    <row r="569" spans="1:24">
      <c r="A569" s="66">
        <v>42874.375500318289</v>
      </c>
      <c r="B569" s="6">
        <v>-0.4752921825709529</v>
      </c>
      <c r="C569" s="219">
        <v>-6.9844058492361152E-2</v>
      </c>
      <c r="D569" s="63">
        <f t="shared" si="78"/>
        <v>782</v>
      </c>
      <c r="E569" s="215">
        <f t="shared" si="79"/>
        <v>98</v>
      </c>
      <c r="F569" s="104">
        <f t="shared" si="80"/>
        <v>0.57814103399853434</v>
      </c>
      <c r="G569" s="52"/>
      <c r="H569" s="80"/>
      <c r="I569" s="222"/>
      <c r="J569" s="103"/>
      <c r="K569" s="103"/>
      <c r="L569" s="10"/>
      <c r="M569" s="52">
        <v>42874.563099276624</v>
      </c>
      <c r="N569" s="8">
        <v>-0.38113082544403443</v>
      </c>
      <c r="O569" s="224">
        <v>-5.3928824130794632E-2</v>
      </c>
      <c r="P569" s="63">
        <f t="shared" si="81"/>
        <v>853</v>
      </c>
      <c r="Q569" s="215">
        <f t="shared" si="82"/>
        <v>215</v>
      </c>
      <c r="R569" s="104">
        <f t="shared" si="83"/>
        <v>-0.82909665213115347</v>
      </c>
      <c r="S569" s="52"/>
      <c r="T569" s="232"/>
      <c r="U569" s="232"/>
      <c r="V569" s="78"/>
      <c r="W569" s="216"/>
      <c r="X569" s="228"/>
    </row>
    <row r="570" spans="1:24">
      <c r="A570" s="66">
        <v>42874.375615480327</v>
      </c>
      <c r="B570" s="6">
        <v>-0.43907027811082305</v>
      </c>
      <c r="C570" s="219">
        <v>-6.5865249901969444E-2</v>
      </c>
      <c r="D570" s="63">
        <f t="shared" si="78"/>
        <v>1206</v>
      </c>
      <c r="E570" s="215">
        <f t="shared" si="79"/>
        <v>164.5</v>
      </c>
      <c r="F570" s="104">
        <f t="shared" si="80"/>
        <v>0.54122835456319784</v>
      </c>
      <c r="G570" s="52"/>
      <c r="H570" s="80"/>
      <c r="I570" s="222"/>
      <c r="J570" s="103"/>
      <c r="K570" s="103"/>
      <c r="L570" s="10"/>
      <c r="M570" s="52">
        <v>42874.563214438662</v>
      </c>
      <c r="N570" s="8">
        <v>-0.36229822540609519</v>
      </c>
      <c r="O570" s="224">
        <v>-2.2098355407661897E-2</v>
      </c>
      <c r="P570" s="63">
        <f t="shared" si="81"/>
        <v>900</v>
      </c>
      <c r="Q570" s="215">
        <f t="shared" si="82"/>
        <v>918.5</v>
      </c>
      <c r="R570" s="104">
        <f t="shared" si="83"/>
        <v>-0.46814310762733502</v>
      </c>
      <c r="S570" s="52"/>
      <c r="T570" s="232"/>
      <c r="U570" s="232"/>
      <c r="V570" s="78"/>
      <c r="W570" s="216"/>
      <c r="X570" s="228"/>
    </row>
    <row r="571" spans="1:24">
      <c r="A571" s="66">
        <v>42874.375730642365</v>
      </c>
      <c r="B571" s="6">
        <v>-0.46427120304356739</v>
      </c>
      <c r="C571" s="219">
        <v>-6.9844058492361152E-2</v>
      </c>
      <c r="D571" s="63">
        <f t="shared" si="78"/>
        <v>954</v>
      </c>
      <c r="E571" s="215">
        <f t="shared" si="79"/>
        <v>98</v>
      </c>
      <c r="F571" s="104">
        <f t="shared" si="80"/>
        <v>0.30548052265754511</v>
      </c>
      <c r="G571" s="52"/>
      <c r="H571" s="80"/>
      <c r="I571" s="222"/>
      <c r="J571" s="103"/>
      <c r="K571" s="103"/>
      <c r="L571" s="10"/>
      <c r="M571" s="52">
        <v>42874.5633296007</v>
      </c>
      <c r="N571" s="8">
        <v>-0.20251331010838813</v>
      </c>
      <c r="O571" s="224">
        <v>-5.790763272118634E-2</v>
      </c>
      <c r="P571" s="63">
        <f t="shared" si="81"/>
        <v>1068</v>
      </c>
      <c r="Q571" s="215">
        <f t="shared" si="82"/>
        <v>106.5</v>
      </c>
      <c r="R571" s="104">
        <f t="shared" si="83"/>
        <v>-0.40885015622785198</v>
      </c>
      <c r="S571" s="52"/>
      <c r="T571" s="232"/>
      <c r="U571" s="232"/>
      <c r="V571" s="78"/>
      <c r="W571" s="216"/>
      <c r="X571" s="228"/>
    </row>
    <row r="572" spans="1:24">
      <c r="A572" s="66">
        <v>42874.375845804403</v>
      </c>
      <c r="B572" s="6">
        <v>-0.4793427903736589</v>
      </c>
      <c r="C572" s="219">
        <v>-8.9738101444319082E-2</v>
      </c>
      <c r="D572" s="63">
        <f t="shared" si="78"/>
        <v>706</v>
      </c>
      <c r="E572" s="215">
        <f t="shared" si="79"/>
        <v>1</v>
      </c>
      <c r="F572" s="104">
        <f t="shared" si="80"/>
        <v>0.33136557474013306</v>
      </c>
      <c r="G572" s="52"/>
      <c r="H572" s="80"/>
      <c r="I572" s="222"/>
      <c r="J572" s="103"/>
      <c r="K572" s="103"/>
      <c r="L572" s="10"/>
      <c r="M572" s="52">
        <v>42874.563444762738</v>
      </c>
      <c r="N572" s="8">
        <v>-0.22570338912802315</v>
      </c>
      <c r="O572" s="224">
        <v>-5.790763272118634E-2</v>
      </c>
      <c r="P572" s="63">
        <f t="shared" si="81"/>
        <v>1067</v>
      </c>
      <c r="Q572" s="215">
        <f t="shared" si="82"/>
        <v>106.5</v>
      </c>
      <c r="R572" s="104">
        <f t="shared" si="83"/>
        <v>-0.45244889642819364</v>
      </c>
      <c r="S572" s="52"/>
      <c r="T572" s="232"/>
      <c r="U572" s="232"/>
      <c r="V572" s="78"/>
      <c r="W572" s="216"/>
      <c r="X572" s="228"/>
    </row>
    <row r="573" spans="1:24">
      <c r="A573" s="66">
        <v>42874.375960966441</v>
      </c>
      <c r="B573" s="6">
        <v>-0.46004973743992772</v>
      </c>
      <c r="C573" s="219">
        <v>-6.1886441311577896E-2</v>
      </c>
      <c r="D573" s="63">
        <f t="shared" si="78"/>
        <v>1015</v>
      </c>
      <c r="E573" s="215">
        <f t="shared" si="79"/>
        <v>266.5</v>
      </c>
      <c r="F573" s="104">
        <f t="shared" si="80"/>
        <v>-0.37107030991149315</v>
      </c>
      <c r="G573" s="52"/>
      <c r="H573" s="80"/>
      <c r="I573" s="222"/>
      <c r="J573" s="103"/>
      <c r="K573" s="103"/>
      <c r="L573" s="10"/>
      <c r="M573" s="52">
        <v>42874.563559924762</v>
      </c>
      <c r="N573" s="8">
        <v>-0.30094223921998092</v>
      </c>
      <c r="O573" s="224">
        <v>-4.9950015540403084E-2</v>
      </c>
      <c r="P573" s="63">
        <f t="shared" si="81"/>
        <v>1019</v>
      </c>
      <c r="Q573" s="215">
        <f t="shared" si="82"/>
        <v>342</v>
      </c>
      <c r="R573" s="104">
        <f t="shared" si="83"/>
        <v>-0.34130891338030855</v>
      </c>
      <c r="S573" s="52"/>
      <c r="T573" s="232"/>
      <c r="U573" s="232"/>
      <c r="V573" s="78"/>
      <c r="W573" s="216"/>
      <c r="X573" s="228"/>
    </row>
    <row r="574" spans="1:24">
      <c r="A574" s="66">
        <v>42874.376076128479</v>
      </c>
      <c r="B574" s="6">
        <v>-0.47828073977127411</v>
      </c>
      <c r="C574" s="219">
        <v>-6.9844058492361152E-2</v>
      </c>
      <c r="D574" s="63">
        <f t="shared" si="78"/>
        <v>723</v>
      </c>
      <c r="E574" s="215">
        <f t="shared" si="79"/>
        <v>98</v>
      </c>
      <c r="F574" s="104">
        <f t="shared" si="80"/>
        <v>0.12525406293402153</v>
      </c>
      <c r="G574" s="52"/>
      <c r="H574" s="80"/>
      <c r="I574" s="222"/>
      <c r="J574" s="103"/>
      <c r="K574" s="103"/>
      <c r="L574" s="10"/>
      <c r="M574" s="52">
        <v>42874.5636750868</v>
      </c>
      <c r="N574" s="8">
        <v>-0.29902661810957087</v>
      </c>
      <c r="O574" s="224">
        <v>-5.790763272118634E-2</v>
      </c>
      <c r="P574" s="63">
        <f t="shared" si="81"/>
        <v>1022</v>
      </c>
      <c r="Q574" s="215">
        <f t="shared" si="82"/>
        <v>106.5</v>
      </c>
      <c r="R574" s="104">
        <f t="shared" si="83"/>
        <v>-0.40711716918611246</v>
      </c>
      <c r="S574" s="52"/>
      <c r="T574" s="232"/>
      <c r="U574" s="232"/>
      <c r="V574" s="78"/>
      <c r="W574" s="216"/>
      <c r="X574" s="228"/>
    </row>
    <row r="575" spans="1:24">
      <c r="A575" s="66">
        <v>42874.376191290503</v>
      </c>
      <c r="B575" s="6">
        <v>-0.44475106085160826</v>
      </c>
      <c r="C575" s="219">
        <v>-7.7801675673144263E-2</v>
      </c>
      <c r="D575" s="63">
        <f t="shared" si="78"/>
        <v>1158</v>
      </c>
      <c r="E575" s="215">
        <f t="shared" si="79"/>
        <v>24.5</v>
      </c>
      <c r="F575" s="104">
        <f t="shared" si="80"/>
        <v>-0.13563756911354091</v>
      </c>
      <c r="G575" s="52"/>
      <c r="H575" s="80"/>
      <c r="I575" s="222"/>
      <c r="J575" s="103"/>
      <c r="K575" s="103"/>
      <c r="L575" s="10"/>
      <c r="M575" s="52">
        <v>42874.563790248838</v>
      </c>
      <c r="N575" s="8">
        <v>-0.34560476034520499</v>
      </c>
      <c r="O575" s="224">
        <v>-3.4034781178836709E-2</v>
      </c>
      <c r="P575" s="63">
        <f t="shared" si="81"/>
        <v>933</v>
      </c>
      <c r="Q575" s="215">
        <f t="shared" si="82"/>
        <v>764</v>
      </c>
      <c r="R575" s="104">
        <f t="shared" si="83"/>
        <v>-0.33907584637130461</v>
      </c>
      <c r="S575" s="52"/>
      <c r="T575" s="232"/>
      <c r="U575" s="232"/>
      <c r="V575" s="78"/>
      <c r="W575" s="216"/>
      <c r="X575" s="228"/>
    </row>
    <row r="576" spans="1:24">
      <c r="A576" s="66">
        <v>42874.376306452541</v>
      </c>
      <c r="B576" s="6">
        <v>-0.42803386399659404</v>
      </c>
      <c r="C576" s="219">
        <v>-6.9844058492361152E-2</v>
      </c>
      <c r="D576" s="63">
        <f t="shared" si="78"/>
        <v>1269</v>
      </c>
      <c r="E576" s="215">
        <f t="shared" si="79"/>
        <v>98</v>
      </c>
      <c r="F576" s="104">
        <f t="shared" si="80"/>
        <v>0.79800141898670629</v>
      </c>
      <c r="G576" s="52"/>
      <c r="H576" s="80"/>
      <c r="I576" s="222"/>
      <c r="J576" s="103"/>
      <c r="K576" s="103"/>
      <c r="L576" s="10"/>
      <c r="M576" s="52">
        <v>42874.563905410876</v>
      </c>
      <c r="N576" s="8">
        <v>-0.28899131982494353</v>
      </c>
      <c r="O576" s="224">
        <v>-6.5865249901969444E-2</v>
      </c>
      <c r="P576" s="63">
        <f t="shared" si="81"/>
        <v>1032</v>
      </c>
      <c r="Q576" s="215">
        <f t="shared" si="82"/>
        <v>7.5</v>
      </c>
      <c r="R576" s="104">
        <f t="shared" si="83"/>
        <v>-0.36833379856149795</v>
      </c>
      <c r="S576" s="52"/>
      <c r="T576" s="232"/>
      <c r="U576" s="232"/>
      <c r="V576" s="78"/>
      <c r="W576" s="216"/>
      <c r="X576" s="228"/>
    </row>
    <row r="577" spans="1:24">
      <c r="A577" s="66">
        <v>42874.376421614579</v>
      </c>
      <c r="B577" s="6">
        <v>-0.47943314329738596</v>
      </c>
      <c r="C577" s="219">
        <v>-6.9844058492361152E-2</v>
      </c>
      <c r="D577" s="63">
        <f t="shared" si="78"/>
        <v>705</v>
      </c>
      <c r="E577" s="215">
        <f t="shared" si="79"/>
        <v>98</v>
      </c>
      <c r="F577" s="104">
        <f t="shared" si="80"/>
        <v>0.86721983318631157</v>
      </c>
      <c r="G577" s="52"/>
      <c r="H577" s="80"/>
      <c r="I577" s="222"/>
      <c r="J577" s="103"/>
      <c r="K577" s="103"/>
      <c r="L577" s="10"/>
      <c r="M577" s="52">
        <v>42874.564020572914</v>
      </c>
      <c r="N577" s="8">
        <v>-0.23555961096561875</v>
      </c>
      <c r="O577" s="224">
        <v>-4.5971206950011528E-2</v>
      </c>
      <c r="P577" s="63">
        <f t="shared" si="81"/>
        <v>1063</v>
      </c>
      <c r="Q577" s="215">
        <f t="shared" si="82"/>
        <v>478.5</v>
      </c>
      <c r="R577" s="104">
        <f t="shared" si="83"/>
        <v>-0.19299926051180441</v>
      </c>
      <c r="S577" s="52"/>
      <c r="T577" s="232"/>
      <c r="U577" s="232"/>
      <c r="V577" s="78"/>
      <c r="W577" s="216"/>
      <c r="X577" s="228"/>
    </row>
    <row r="578" spans="1:24">
      <c r="A578" s="66">
        <v>42874.376536776617</v>
      </c>
      <c r="B578" s="6">
        <v>-0.44932885308854048</v>
      </c>
      <c r="C578" s="219">
        <v>-7.7801675673144263E-2</v>
      </c>
      <c r="D578" s="63">
        <f t="shared" si="78"/>
        <v>1115</v>
      </c>
      <c r="E578" s="215">
        <f t="shared" si="79"/>
        <v>24.5</v>
      </c>
      <c r="F578" s="104">
        <f t="shared" si="80"/>
        <v>0.44005027042547445</v>
      </c>
      <c r="G578" s="52"/>
      <c r="H578" s="80"/>
      <c r="I578" s="222"/>
      <c r="J578" s="103"/>
      <c r="K578" s="103"/>
      <c r="L578" s="10"/>
      <c r="M578" s="52">
        <v>42874.564135734952</v>
      </c>
      <c r="N578" s="8">
        <v>-0.16267732541973154</v>
      </c>
      <c r="O578" s="224">
        <v>-5.3928824130794632E-2</v>
      </c>
      <c r="P578" s="63">
        <f t="shared" si="81"/>
        <v>1077</v>
      </c>
      <c r="Q578" s="215">
        <f t="shared" si="82"/>
        <v>215</v>
      </c>
      <c r="R578" s="104">
        <f t="shared" si="83"/>
        <v>-0.70920718026355667</v>
      </c>
      <c r="S578" s="52"/>
      <c r="T578" s="232"/>
      <c r="U578" s="232"/>
      <c r="V578" s="78"/>
      <c r="W578" s="216"/>
      <c r="X578" s="228"/>
    </row>
    <row r="579" spans="1:24">
      <c r="A579" s="66">
        <v>42874.376651938655</v>
      </c>
      <c r="B579" s="6">
        <v>-0.44228146909247851</v>
      </c>
      <c r="C579" s="219">
        <v>-6.5865249901969444E-2</v>
      </c>
      <c r="D579" s="63">
        <f t="shared" si="78"/>
        <v>1181</v>
      </c>
      <c r="E579" s="215">
        <f t="shared" si="79"/>
        <v>164.5</v>
      </c>
      <c r="F579" s="104">
        <f t="shared" si="80"/>
        <v>0.52917968882594235</v>
      </c>
      <c r="G579" s="52"/>
      <c r="H579" s="80"/>
      <c r="I579" s="222"/>
      <c r="J579" s="103"/>
      <c r="K579" s="103"/>
      <c r="L579" s="10"/>
      <c r="M579" s="52">
        <v>42874.56425089699</v>
      </c>
      <c r="N579" s="8">
        <v>-0.3439090109057768</v>
      </c>
      <c r="O579" s="224">
        <v>-4.199239835961982E-2</v>
      </c>
      <c r="P579" s="63">
        <f t="shared" si="81"/>
        <v>938</v>
      </c>
      <c r="Q579" s="215">
        <f t="shared" si="82"/>
        <v>602</v>
      </c>
      <c r="R579" s="104">
        <f t="shared" si="83"/>
        <v>-1.302768517055603E-2</v>
      </c>
      <c r="S579" s="52"/>
      <c r="T579" s="232"/>
      <c r="U579" s="232"/>
      <c r="V579" s="78"/>
      <c r="W579" s="216"/>
      <c r="X579" s="228"/>
    </row>
    <row r="580" spans="1:24">
      <c r="A580" s="66">
        <v>42874.376767100694</v>
      </c>
      <c r="B580" s="6">
        <v>-0.43093177236014851</v>
      </c>
      <c r="C580" s="219">
        <v>-7.7801675673144263E-2</v>
      </c>
      <c r="D580" s="63">
        <f t="shared" si="78"/>
        <v>1255</v>
      </c>
      <c r="E580" s="215">
        <f t="shared" si="79"/>
        <v>24.5</v>
      </c>
      <c r="F580" s="104">
        <f t="shared" si="80"/>
        <v>0.26501996572482972</v>
      </c>
      <c r="G580" s="52"/>
      <c r="H580" s="80"/>
      <c r="I580" s="222"/>
      <c r="J580" s="103"/>
      <c r="K580" s="103"/>
      <c r="L580" s="10"/>
      <c r="M580" s="52">
        <v>42874.564366059029</v>
      </c>
      <c r="N580" s="8">
        <v>-0.34425382884492262</v>
      </c>
      <c r="O580" s="224">
        <v>-6.1831210460955273E-3</v>
      </c>
      <c r="P580" s="63">
        <f t="shared" si="81"/>
        <v>937</v>
      </c>
      <c r="Q580" s="215">
        <f t="shared" si="82"/>
        <v>1018.5</v>
      </c>
      <c r="R580" s="104">
        <f t="shared" si="83"/>
        <v>-3.1272217202155277E-2</v>
      </c>
      <c r="S580" s="52"/>
      <c r="T580" s="232"/>
      <c r="U580" s="232"/>
      <c r="V580" s="78"/>
      <c r="W580" s="216"/>
      <c r="X580" s="228"/>
    </row>
    <row r="581" spans="1:24">
      <c r="A581" s="66">
        <v>42874.376882262732</v>
      </c>
      <c r="B581" s="6">
        <v>-0.45627130776895869</v>
      </c>
      <c r="C581" s="219">
        <v>-8.1780484263535971E-2</v>
      </c>
      <c r="D581" s="63">
        <f t="shared" si="78"/>
        <v>1048</v>
      </c>
      <c r="E581" s="215">
        <f t="shared" si="79"/>
        <v>8</v>
      </c>
      <c r="F581" s="104">
        <f t="shared" si="80"/>
        <v>0.8503758522547058</v>
      </c>
      <c r="G581" s="52"/>
      <c r="H581" s="80"/>
      <c r="I581" s="222"/>
      <c r="J581" s="103"/>
      <c r="K581" s="103"/>
      <c r="L581" s="10"/>
      <c r="M581" s="52">
        <v>42874.564481221067</v>
      </c>
      <c r="N581" s="8">
        <v>-0.26905480093726103</v>
      </c>
      <c r="O581" s="224">
        <v>-4.9950015540403084E-2</v>
      </c>
      <c r="P581" s="63">
        <f t="shared" si="81"/>
        <v>1049</v>
      </c>
      <c r="Q581" s="215">
        <f t="shared" si="82"/>
        <v>342</v>
      </c>
      <c r="R581" s="104">
        <f t="shared" si="83"/>
        <v>0.71048071896193565</v>
      </c>
      <c r="S581" s="52"/>
      <c r="T581" s="232"/>
      <c r="U581" s="232"/>
      <c r="V581" s="78"/>
      <c r="W581" s="216"/>
      <c r="X581" s="228"/>
    </row>
    <row r="582" spans="1:24">
      <c r="A582" s="66">
        <v>42874.37699742477</v>
      </c>
      <c r="B582" s="6">
        <v>-0.45594572761319491</v>
      </c>
      <c r="C582" s="219">
        <v>-7.3822867082752708E-2</v>
      </c>
      <c r="D582" s="63">
        <f t="shared" si="78"/>
        <v>1052</v>
      </c>
      <c r="E582" s="215">
        <f t="shared" si="79"/>
        <v>51.5</v>
      </c>
      <c r="F582" s="104">
        <f t="shared" si="80"/>
        <v>0.90545316540423471</v>
      </c>
      <c r="G582" s="52"/>
      <c r="H582" s="80"/>
      <c r="I582" s="222"/>
      <c r="J582" s="103"/>
      <c r="K582" s="103"/>
      <c r="L582" s="10"/>
      <c r="M582" s="52">
        <v>42874.564596383105</v>
      </c>
      <c r="N582" s="8">
        <v>-0.45489464874935504</v>
      </c>
      <c r="O582" s="224">
        <v>-1.8119546817270186E-2</v>
      </c>
      <c r="P582" s="63">
        <f t="shared" si="81"/>
        <v>449</v>
      </c>
      <c r="Q582" s="215">
        <f t="shared" si="82"/>
        <v>953</v>
      </c>
      <c r="R582" s="104">
        <f t="shared" si="83"/>
        <v>0.87575238816391499</v>
      </c>
      <c r="S582" s="52"/>
      <c r="T582" s="232"/>
      <c r="U582" s="232"/>
      <c r="V582" s="78"/>
      <c r="W582" s="216"/>
      <c r="X582" s="228"/>
    </row>
    <row r="583" spans="1:24">
      <c r="A583" s="66">
        <v>42874.377112586808</v>
      </c>
      <c r="B583" s="6">
        <v>-0.47078752982160799</v>
      </c>
      <c r="C583" s="219">
        <v>-7.7801675673144263E-2</v>
      </c>
      <c r="D583" s="63">
        <f t="shared" si="78"/>
        <v>864</v>
      </c>
      <c r="E583" s="215">
        <f t="shared" si="79"/>
        <v>24.5</v>
      </c>
      <c r="F583" s="104">
        <f t="shared" si="80"/>
        <v>0.73306136052163373</v>
      </c>
      <c r="G583" s="52"/>
      <c r="H583" s="80"/>
      <c r="I583" s="222"/>
      <c r="J583" s="103"/>
      <c r="K583" s="103"/>
      <c r="L583" s="10"/>
      <c r="M583" s="52">
        <v>42874.564711545143</v>
      </c>
      <c r="N583" s="8">
        <v>-0.3112012437112146</v>
      </c>
      <c r="O583" s="224">
        <v>-4.9950015540403084E-2</v>
      </c>
      <c r="P583" s="63">
        <f t="shared" si="81"/>
        <v>1005</v>
      </c>
      <c r="Q583" s="215">
        <f t="shared" si="82"/>
        <v>342</v>
      </c>
      <c r="R583" s="104">
        <f t="shared" si="83"/>
        <v>0.89873334918690151</v>
      </c>
      <c r="S583" s="52"/>
      <c r="T583" s="232"/>
      <c r="U583" s="232"/>
      <c r="V583" s="78"/>
      <c r="W583" s="216"/>
      <c r="X583" s="228"/>
    </row>
    <row r="584" spans="1:24">
      <c r="A584" s="66">
        <v>42874.377227748846</v>
      </c>
      <c r="B584" s="6">
        <v>-0.46048033481208805</v>
      </c>
      <c r="C584" s="219">
        <v>-4.5971206950011528E-2</v>
      </c>
      <c r="D584" s="63">
        <f t="shared" si="78"/>
        <v>1009</v>
      </c>
      <c r="E584" s="215">
        <f t="shared" si="79"/>
        <v>913</v>
      </c>
      <c r="F584" s="104">
        <f t="shared" si="80"/>
        <v>-0.28876463523617485</v>
      </c>
      <c r="G584" s="52"/>
      <c r="H584" s="80"/>
      <c r="I584" s="222"/>
      <c r="J584" s="103"/>
      <c r="K584" s="103"/>
      <c r="L584" s="10"/>
      <c r="M584" s="52">
        <v>42874.564826707181</v>
      </c>
      <c r="N584" s="8">
        <v>-0.36651259104782408</v>
      </c>
      <c r="O584" s="224">
        <v>-3.8013589769228265E-2</v>
      </c>
      <c r="P584" s="63">
        <f t="shared" si="81"/>
        <v>893</v>
      </c>
      <c r="Q584" s="215">
        <f t="shared" si="82"/>
        <v>697.5</v>
      </c>
      <c r="R584" s="104">
        <f t="shared" si="83"/>
        <v>0.92277081014821671</v>
      </c>
      <c r="S584" s="52"/>
      <c r="T584" s="232"/>
      <c r="U584" s="232"/>
      <c r="V584" s="78"/>
      <c r="W584" s="216"/>
      <c r="X584" s="228"/>
    </row>
    <row r="585" spans="1:24">
      <c r="A585" s="66">
        <v>42874.377342910884</v>
      </c>
      <c r="B585" s="6">
        <v>-0.47227421696157051</v>
      </c>
      <c r="C585" s="219">
        <v>-2.6077163998053605E-2</v>
      </c>
      <c r="D585" s="63">
        <f t="shared" si="78"/>
        <v>837</v>
      </c>
      <c r="E585" s="215">
        <f t="shared" si="79"/>
        <v>1494.5</v>
      </c>
      <c r="F585" s="104">
        <f t="shared" si="80"/>
        <v>-4.2150978045388379E-2</v>
      </c>
      <c r="G585" s="52"/>
      <c r="H585" s="80"/>
      <c r="I585" s="222"/>
      <c r="J585" s="103"/>
      <c r="K585" s="103"/>
      <c r="L585" s="10"/>
      <c r="M585" s="52">
        <v>42874.564941869219</v>
      </c>
      <c r="N585" s="8">
        <v>-0.38661114391426293</v>
      </c>
      <c r="O585" s="224">
        <v>-6.1886441311577896E-2</v>
      </c>
      <c r="P585" s="63">
        <f t="shared" si="81"/>
        <v>839</v>
      </c>
      <c r="Q585" s="215">
        <f t="shared" si="82"/>
        <v>35.5</v>
      </c>
      <c r="R585" s="104">
        <f t="shared" si="83"/>
        <v>0.57816779476458424</v>
      </c>
      <c r="S585" s="52"/>
      <c r="T585" s="232"/>
      <c r="U585" s="232"/>
      <c r="V585" s="78"/>
      <c r="W585" s="216"/>
      <c r="X585" s="228"/>
    </row>
    <row r="586" spans="1:24">
      <c r="A586" s="66">
        <v>42874.377458072922</v>
      </c>
      <c r="B586" s="6">
        <v>-0.47558796326295011</v>
      </c>
      <c r="C586" s="219">
        <v>-4.5971206950011528E-2</v>
      </c>
      <c r="D586" s="63">
        <f t="shared" si="78"/>
        <v>778</v>
      </c>
      <c r="E586" s="215">
        <f t="shared" si="79"/>
        <v>913</v>
      </c>
      <c r="F586" s="104">
        <f t="shared" si="80"/>
        <v>-0.46696660304834386</v>
      </c>
      <c r="G586" s="52"/>
      <c r="H586" s="80"/>
      <c r="I586" s="222"/>
      <c r="J586" s="103"/>
      <c r="K586" s="103"/>
      <c r="L586" s="10"/>
      <c r="M586" s="52">
        <v>42874.56505703125</v>
      </c>
      <c r="N586" s="8">
        <v>-0.33009818756288611</v>
      </c>
      <c r="O586" s="224">
        <v>-4.5971206950011528E-2</v>
      </c>
      <c r="P586" s="63">
        <f t="shared" si="81"/>
        <v>972</v>
      </c>
      <c r="Q586" s="215">
        <f t="shared" si="82"/>
        <v>478.5</v>
      </c>
      <c r="R586" s="104">
        <f t="shared" si="83"/>
        <v>0.13107900231114067</v>
      </c>
      <c r="S586" s="52"/>
      <c r="T586" s="232"/>
      <c r="U586" s="232"/>
      <c r="V586" s="78"/>
      <c r="W586" s="216"/>
      <c r="X586" s="228"/>
    </row>
    <row r="587" spans="1:24">
      <c r="A587" s="66">
        <v>42874.37757323496</v>
      </c>
      <c r="B587" s="6">
        <v>-0.49020055253685901</v>
      </c>
      <c r="C587" s="219">
        <v>-4.9950015540403084E-2</v>
      </c>
      <c r="D587" s="63">
        <f t="shared" si="78"/>
        <v>475</v>
      </c>
      <c r="E587" s="215">
        <f t="shared" si="79"/>
        <v>739</v>
      </c>
      <c r="F587" s="104">
        <f t="shared" si="80"/>
        <v>-0.61118925538651581</v>
      </c>
      <c r="G587" s="52"/>
      <c r="H587" s="80"/>
      <c r="I587" s="222"/>
      <c r="J587" s="103"/>
      <c r="K587" s="103"/>
      <c r="L587" s="10"/>
      <c r="M587" s="52">
        <v>42874.565172193281</v>
      </c>
      <c r="N587" s="8">
        <v>-0.33693422665333933</v>
      </c>
      <c r="O587" s="224">
        <v>-3.8013589769228265E-2</v>
      </c>
      <c r="P587" s="63">
        <f t="shared" si="81"/>
        <v>960</v>
      </c>
      <c r="Q587" s="215">
        <f t="shared" si="82"/>
        <v>697.5</v>
      </c>
      <c r="R587" s="104">
        <f t="shared" si="83"/>
        <v>2.9656553811851841E-2</v>
      </c>
      <c r="S587" s="52"/>
      <c r="T587" s="232"/>
      <c r="U587" s="232"/>
      <c r="V587" s="78"/>
      <c r="W587" s="216"/>
      <c r="X587" s="228"/>
    </row>
    <row r="588" spans="1:24">
      <c r="A588" s="66">
        <v>42874.377688396984</v>
      </c>
      <c r="B588" s="6">
        <v>-0.49848550258654545</v>
      </c>
      <c r="C588" s="219">
        <v>-1.016192963648708E-2</v>
      </c>
      <c r="D588" s="63">
        <f t="shared" si="78"/>
        <v>269</v>
      </c>
      <c r="E588" s="215">
        <f t="shared" si="79"/>
        <v>1650</v>
      </c>
      <c r="F588" s="104">
        <f t="shared" si="80"/>
        <v>-0.43121026082571695</v>
      </c>
      <c r="G588" s="52"/>
      <c r="H588" s="80"/>
      <c r="I588" s="222"/>
      <c r="J588" s="103"/>
      <c r="K588" s="103"/>
      <c r="L588" s="10"/>
      <c r="M588" s="52">
        <v>42874.565287355319</v>
      </c>
      <c r="N588" s="8">
        <v>-0.39091930089154586</v>
      </c>
      <c r="O588" s="224">
        <v>-6.1831210460955273E-3</v>
      </c>
      <c r="P588" s="63">
        <f t="shared" si="81"/>
        <v>819</v>
      </c>
      <c r="Q588" s="215">
        <f t="shared" si="82"/>
        <v>1018.5</v>
      </c>
      <c r="R588" s="104">
        <f t="shared" si="83"/>
        <v>0.21074071269701458</v>
      </c>
      <c r="S588" s="52"/>
      <c r="T588" s="232"/>
      <c r="U588" s="232"/>
      <c r="V588" s="78"/>
      <c r="W588" s="216"/>
      <c r="X588" s="228"/>
    </row>
    <row r="589" spans="1:24">
      <c r="A589" s="66">
        <v>42874.377803559022</v>
      </c>
      <c r="B589" s="6">
        <v>-0.47731296638190973</v>
      </c>
      <c r="C589" s="219">
        <v>-5.3928824130794632E-2</v>
      </c>
      <c r="D589" s="63">
        <f t="shared" si="78"/>
        <v>741</v>
      </c>
      <c r="E589" s="215">
        <f t="shared" si="79"/>
        <v>575.5</v>
      </c>
      <c r="F589" s="104">
        <f t="shared" si="80"/>
        <v>-0.3790708938877142</v>
      </c>
      <c r="G589" s="52"/>
      <c r="H589" s="80"/>
      <c r="I589" s="222"/>
      <c r="J589" s="103"/>
      <c r="K589" s="103"/>
      <c r="L589" s="10"/>
      <c r="M589" s="52">
        <v>42874.565402517357</v>
      </c>
      <c r="N589" s="8">
        <v>-0.38664198047974385</v>
      </c>
      <c r="O589" s="224">
        <v>-5.790763272118634E-2</v>
      </c>
      <c r="P589" s="63">
        <f t="shared" si="81"/>
        <v>838</v>
      </c>
      <c r="Q589" s="215">
        <f t="shared" si="82"/>
        <v>106.5</v>
      </c>
      <c r="R589" s="104">
        <f t="shared" si="83"/>
        <v>-0.86380758995940177</v>
      </c>
      <c r="S589" s="52"/>
      <c r="T589" s="232"/>
      <c r="U589" s="232"/>
      <c r="V589" s="78"/>
      <c r="W589" s="216"/>
      <c r="X589" s="228"/>
    </row>
    <row r="590" spans="1:24">
      <c r="A590" s="66">
        <v>42874.37791872106</v>
      </c>
      <c r="B590" s="6">
        <v>-0.39286005752975595</v>
      </c>
      <c r="C590" s="219">
        <v>-2.6077163998053605E-2</v>
      </c>
      <c r="D590" s="63">
        <f t="shared" si="78"/>
        <v>1410</v>
      </c>
      <c r="E590" s="215">
        <f t="shared" si="79"/>
        <v>1494.5</v>
      </c>
      <c r="F590" s="104">
        <f t="shared" si="80"/>
        <v>-0.11860799679700111</v>
      </c>
      <c r="G590" s="52"/>
      <c r="H590" s="80"/>
      <c r="I590" s="222"/>
      <c r="J590" s="103"/>
      <c r="K590" s="103"/>
      <c r="L590" s="10"/>
      <c r="M590" s="52">
        <v>42874.565517679395</v>
      </c>
      <c r="N590" s="8">
        <v>-0.46499522127270421</v>
      </c>
      <c r="O590" s="224">
        <v>-4.9950015540403084E-2</v>
      </c>
      <c r="P590" s="63">
        <f t="shared" si="81"/>
        <v>360</v>
      </c>
      <c r="Q590" s="215">
        <f t="shared" si="82"/>
        <v>342</v>
      </c>
      <c r="R590" s="104">
        <f t="shared" si="83"/>
        <v>-0.75463089561090224</v>
      </c>
      <c r="S590" s="52"/>
      <c r="T590" s="232"/>
      <c r="U590" s="232"/>
      <c r="V590" s="78"/>
      <c r="W590" s="216"/>
      <c r="X590" s="228"/>
    </row>
    <row r="591" spans="1:24">
      <c r="A591" s="66">
        <v>42874.378033883098</v>
      </c>
      <c r="B591" s="6">
        <v>-0.41898490082909695</v>
      </c>
      <c r="C591" s="219">
        <v>-5.790763272118634E-2</v>
      </c>
      <c r="D591" s="63">
        <f t="shared" si="78"/>
        <v>1316</v>
      </c>
      <c r="E591" s="215">
        <f t="shared" si="79"/>
        <v>416</v>
      </c>
      <c r="F591" s="104">
        <f t="shared" si="80"/>
        <v>0.17137777269277693</v>
      </c>
      <c r="G591" s="52"/>
      <c r="H591" s="80"/>
      <c r="I591" s="222"/>
      <c r="J591" s="103"/>
      <c r="K591" s="103"/>
      <c r="L591" s="10"/>
      <c r="M591" s="52">
        <v>42874.565632841433</v>
      </c>
      <c r="N591" s="8">
        <v>-0.39195484113859791</v>
      </c>
      <c r="O591" s="224">
        <v>-5.3928824130794632E-2</v>
      </c>
      <c r="P591" s="63">
        <f t="shared" si="81"/>
        <v>815</v>
      </c>
      <c r="Q591" s="215">
        <f t="shared" si="82"/>
        <v>215</v>
      </c>
      <c r="R591" s="104">
        <f t="shared" si="83"/>
        <v>-0.67617047864312718</v>
      </c>
      <c r="S591" s="52"/>
      <c r="T591" s="232"/>
      <c r="U591" s="232"/>
      <c r="V591" s="78"/>
      <c r="W591" s="216"/>
      <c r="X591" s="228"/>
    </row>
    <row r="592" spans="1:24">
      <c r="A592" s="66">
        <v>42874.378149045137</v>
      </c>
      <c r="B592" s="6">
        <v>-0.32238520299727991</v>
      </c>
      <c r="C592" s="219">
        <v>-5.790763272118634E-2</v>
      </c>
      <c r="D592" s="63">
        <f t="shared" si="78"/>
        <v>1524</v>
      </c>
      <c r="E592" s="215">
        <f t="shared" si="79"/>
        <v>416</v>
      </c>
      <c r="F592" s="104">
        <f t="shared" si="80"/>
        <v>0.67094296751055538</v>
      </c>
      <c r="G592" s="52"/>
      <c r="H592" s="80"/>
      <c r="I592" s="222"/>
      <c r="J592" s="103"/>
      <c r="K592" s="103"/>
      <c r="L592" s="10"/>
      <c r="M592" s="52">
        <v>42874.565748003472</v>
      </c>
      <c r="N592" s="8">
        <v>-0.19971014922314201</v>
      </c>
      <c r="O592" s="224">
        <v>-5.3928824130794632E-2</v>
      </c>
      <c r="P592" s="63">
        <f t="shared" si="81"/>
        <v>1069</v>
      </c>
      <c r="Q592" s="215">
        <f t="shared" si="82"/>
        <v>215</v>
      </c>
      <c r="R592" s="104">
        <f t="shared" si="83"/>
        <v>-0.72912910475435466</v>
      </c>
      <c r="S592" s="52"/>
      <c r="T592" s="232"/>
      <c r="U592" s="232"/>
      <c r="V592" s="78"/>
      <c r="W592" s="216"/>
      <c r="X592" s="228"/>
    </row>
    <row r="593" spans="1:24">
      <c r="A593" s="66">
        <v>42874.378264207175</v>
      </c>
      <c r="B593" s="6">
        <v>-0.47239411153901523</v>
      </c>
      <c r="C593" s="219">
        <v>-4.5971206950011528E-2</v>
      </c>
      <c r="D593" s="63">
        <f t="shared" si="78"/>
        <v>832</v>
      </c>
      <c r="E593" s="215">
        <f t="shared" si="79"/>
        <v>913</v>
      </c>
      <c r="F593" s="104">
        <f t="shared" si="80"/>
        <v>0.33965175440411488</v>
      </c>
      <c r="G593" s="52"/>
      <c r="H593" s="80"/>
      <c r="I593" s="222"/>
      <c r="J593" s="103"/>
      <c r="K593" s="103"/>
      <c r="L593" s="10"/>
      <c r="M593" s="52">
        <v>42874.56586316551</v>
      </c>
      <c r="N593" s="8">
        <v>-0.27108844960368988</v>
      </c>
      <c r="O593" s="224">
        <v>-1.414073822687879E-2</v>
      </c>
      <c r="P593" s="63">
        <f t="shared" si="81"/>
        <v>1048</v>
      </c>
      <c r="Q593" s="215">
        <f t="shared" si="82"/>
        <v>980.5</v>
      </c>
      <c r="R593" s="104">
        <f t="shared" si="83"/>
        <v>-0.78406362277898245</v>
      </c>
      <c r="S593" s="52"/>
      <c r="T593" s="232"/>
      <c r="U593" s="232"/>
      <c r="V593" s="78"/>
      <c r="W593" s="216"/>
      <c r="X593" s="228"/>
    </row>
    <row r="594" spans="1:24">
      <c r="A594" s="66">
        <v>42874.378379369213</v>
      </c>
      <c r="B594" s="6">
        <v>-0.47675282799046464</v>
      </c>
      <c r="C594" s="219">
        <v>-7.7801675673144263E-2</v>
      </c>
      <c r="D594" s="63">
        <f t="shared" si="78"/>
        <v>753</v>
      </c>
      <c r="E594" s="215">
        <f t="shared" si="79"/>
        <v>24.5</v>
      </c>
      <c r="F594" s="104">
        <f t="shared" si="80"/>
        <v>1.008252363339566E-2</v>
      </c>
      <c r="G594" s="52"/>
      <c r="H594" s="80"/>
      <c r="I594" s="222"/>
      <c r="J594" s="103"/>
      <c r="K594" s="103"/>
      <c r="L594" s="10"/>
      <c r="M594" s="52">
        <v>42874.565978327548</v>
      </c>
      <c r="N594" s="8">
        <v>-0.18572278200483155</v>
      </c>
      <c r="O594" s="224">
        <v>-4.199239835961982E-2</v>
      </c>
      <c r="P594" s="63">
        <f t="shared" si="81"/>
        <v>1072</v>
      </c>
      <c r="Q594" s="215">
        <f t="shared" si="82"/>
        <v>602</v>
      </c>
      <c r="R594" s="104">
        <f t="shared" si="83"/>
        <v>-0.73086236839151253</v>
      </c>
      <c r="S594" s="52"/>
      <c r="T594" s="232"/>
      <c r="U594" s="232"/>
      <c r="V594" s="78"/>
      <c r="W594" s="216"/>
      <c r="X594" s="228"/>
    </row>
    <row r="595" spans="1:24">
      <c r="A595" s="66">
        <v>42874.378494531251</v>
      </c>
      <c r="B595" s="6">
        <v>-0.48014150193225985</v>
      </c>
      <c r="C595" s="219">
        <v>-4.5971206950011528E-2</v>
      </c>
      <c r="D595" s="63">
        <f t="shared" si="78"/>
        <v>693</v>
      </c>
      <c r="E595" s="215">
        <f t="shared" si="79"/>
        <v>913</v>
      </c>
      <c r="F595" s="104">
        <f t="shared" si="80"/>
        <v>0.19967838672380994</v>
      </c>
      <c r="G595" s="52"/>
      <c r="H595" s="80"/>
      <c r="I595" s="222"/>
      <c r="J595" s="103"/>
      <c r="K595" s="103"/>
      <c r="L595" s="10"/>
      <c r="M595" s="52">
        <v>42874.566093489586</v>
      </c>
      <c r="N595" s="8">
        <v>-0.33130694776742264</v>
      </c>
      <c r="O595" s="224">
        <v>-4.9950015540403084E-2</v>
      </c>
      <c r="P595" s="63">
        <f t="shared" si="81"/>
        <v>969</v>
      </c>
      <c r="Q595" s="215">
        <f t="shared" si="82"/>
        <v>342</v>
      </c>
      <c r="R595" s="104">
        <f t="shared" si="83"/>
        <v>-0.7969950189507593</v>
      </c>
      <c r="S595" s="52"/>
      <c r="T595" s="232"/>
      <c r="U595" s="232"/>
      <c r="V595" s="78"/>
      <c r="W595" s="216"/>
      <c r="X595" s="228"/>
    </row>
    <row r="596" spans="1:24">
      <c r="A596" s="66">
        <v>42874.378609693289</v>
      </c>
      <c r="B596" s="6">
        <v>-0.3714904465861647</v>
      </c>
      <c r="C596" s="219">
        <v>-6.5865249901969444E-2</v>
      </c>
      <c r="D596" s="63">
        <f t="shared" si="78"/>
        <v>1456</v>
      </c>
      <c r="E596" s="215">
        <f t="shared" si="79"/>
        <v>164.5</v>
      </c>
      <c r="F596" s="104">
        <f t="shared" si="80"/>
        <v>-0.90942561330759153</v>
      </c>
      <c r="G596" s="52"/>
      <c r="H596" s="80"/>
      <c r="I596" s="222"/>
      <c r="J596" s="103"/>
      <c r="K596" s="103"/>
      <c r="L596" s="10"/>
      <c r="M596" s="52">
        <v>42874.566208651624</v>
      </c>
      <c r="N596" s="8">
        <v>-0.22893913152550918</v>
      </c>
      <c r="O596" s="224">
        <v>-5.790763272118634E-2</v>
      </c>
      <c r="P596" s="63">
        <f t="shared" si="81"/>
        <v>1065</v>
      </c>
      <c r="Q596" s="215">
        <f t="shared" si="82"/>
        <v>106.5</v>
      </c>
      <c r="R596" s="104">
        <f t="shared" si="83"/>
        <v>-0.66096020205990369</v>
      </c>
      <c r="S596" s="52"/>
      <c r="T596" s="232"/>
      <c r="U596" s="232"/>
      <c r="V596" s="78"/>
      <c r="W596" s="216"/>
      <c r="X596" s="228"/>
    </row>
    <row r="597" spans="1:24">
      <c r="A597" s="66">
        <v>42874.378724855327</v>
      </c>
      <c r="B597" s="6">
        <v>-0.47604850501742918</v>
      </c>
      <c r="C597" s="219">
        <v>-4.9950015540403084E-2</v>
      </c>
      <c r="D597" s="63">
        <f t="shared" si="78"/>
        <v>767</v>
      </c>
      <c r="E597" s="215">
        <f t="shared" si="79"/>
        <v>739</v>
      </c>
      <c r="F597" s="104">
        <f t="shared" si="80"/>
        <v>-0.90217466529198964</v>
      </c>
      <c r="G597" s="52"/>
      <c r="H597" s="80"/>
      <c r="I597" s="222"/>
      <c r="J597" s="103"/>
      <c r="K597" s="103"/>
      <c r="L597" s="10"/>
      <c r="M597" s="52">
        <v>42874.566323813662</v>
      </c>
      <c r="N597" s="8">
        <v>-0.40181411885003698</v>
      </c>
      <c r="O597" s="224">
        <v>-6.1886441311577896E-2</v>
      </c>
      <c r="P597" s="63">
        <f t="shared" si="81"/>
        <v>772</v>
      </c>
      <c r="Q597" s="215">
        <f t="shared" si="82"/>
        <v>35.5</v>
      </c>
      <c r="R597" s="104">
        <f t="shared" si="83"/>
        <v>-0.56560666727841935</v>
      </c>
      <c r="S597" s="52"/>
      <c r="T597" s="232"/>
      <c r="U597" s="232"/>
      <c r="V597" s="78"/>
      <c r="W597" s="216"/>
      <c r="X597" s="228"/>
    </row>
    <row r="598" spans="1:24">
      <c r="A598" s="66">
        <v>42874.378840017365</v>
      </c>
      <c r="B598" s="6">
        <v>-0.44331256423855192</v>
      </c>
      <c r="C598" s="219">
        <v>-6.9844058492361152E-2</v>
      </c>
      <c r="D598" s="63">
        <f t="shared" si="78"/>
        <v>1171</v>
      </c>
      <c r="E598" s="215">
        <f t="shared" si="79"/>
        <v>98</v>
      </c>
      <c r="F598" s="104">
        <f t="shared" si="80"/>
        <v>-0.25957642948286064</v>
      </c>
      <c r="G598" s="52"/>
      <c r="H598" s="80"/>
      <c r="I598" s="222"/>
      <c r="J598" s="103"/>
      <c r="K598" s="103"/>
      <c r="L598" s="10"/>
      <c r="M598" s="52">
        <v>42874.5664389757</v>
      </c>
      <c r="N598" s="8">
        <v>-0.44440552563410007</v>
      </c>
      <c r="O598" s="224">
        <v>-3.0055972588445001E-2</v>
      </c>
      <c r="P598" s="63">
        <f t="shared" si="81"/>
        <v>525</v>
      </c>
      <c r="Q598" s="215">
        <f t="shared" si="82"/>
        <v>823.5</v>
      </c>
      <c r="R598" s="104">
        <f t="shared" si="83"/>
        <v>0.14688943384377118</v>
      </c>
      <c r="S598" s="52"/>
      <c r="T598" s="232"/>
      <c r="U598" s="232"/>
      <c r="V598" s="78"/>
      <c r="W598" s="216"/>
      <c r="X598" s="228"/>
    </row>
    <row r="599" spans="1:24">
      <c r="A599" s="66">
        <v>42874.378955179403</v>
      </c>
      <c r="B599" s="6">
        <v>-0.47846451761380782</v>
      </c>
      <c r="C599" s="219">
        <v>-5.3928824130794632E-2</v>
      </c>
      <c r="D599" s="63">
        <f t="shared" ref="D599:D662" si="84">_xlfn.RANK.AVG(B599,B$22:B$1831,1)</f>
        <v>720</v>
      </c>
      <c r="E599" s="215">
        <f t="shared" ref="E599:E662" si="85">_xlfn.RANK.AVG(C599,C$22:C$1831,1)</f>
        <v>575.5</v>
      </c>
      <c r="F599" s="104">
        <f t="shared" ref="F599:F662" si="86">CORREL(D604:D608,E599:E603)</f>
        <v>0.49459386324924515</v>
      </c>
      <c r="G599" s="52"/>
      <c r="H599" s="80"/>
      <c r="I599" s="222"/>
      <c r="J599" s="103"/>
      <c r="K599" s="103"/>
      <c r="L599" s="10"/>
      <c r="M599" s="52">
        <v>42874.566554137738</v>
      </c>
      <c r="N599" s="8">
        <v>-0.35228297671044095</v>
      </c>
      <c r="O599" s="224">
        <v>-4.199239835961982E-2</v>
      </c>
      <c r="P599" s="63">
        <f t="shared" ref="P599:P662" si="87">_xlfn.RANK.AVG(N599,N$22:N$1108,1)</f>
        <v>920</v>
      </c>
      <c r="Q599" s="215">
        <f t="shared" ref="Q599:Q662" si="88">_xlfn.RANK.AVG(O599,O$22:O$1108,1)</f>
        <v>602</v>
      </c>
      <c r="R599" s="104">
        <f t="shared" ref="R599:R662" si="89">CORREL(P604:P608,Q599:Q603)</f>
        <v>-0.59538320288714974</v>
      </c>
      <c r="S599" s="52"/>
      <c r="T599" s="232"/>
      <c r="U599" s="232"/>
      <c r="V599" s="78"/>
      <c r="W599" s="216"/>
      <c r="X599" s="228"/>
    </row>
    <row r="600" spans="1:24">
      <c r="A600" s="66">
        <v>42874.379070341442</v>
      </c>
      <c r="B600" s="6">
        <v>-0.47709212288856606</v>
      </c>
      <c r="C600" s="219">
        <v>-4.199239835961982E-2</v>
      </c>
      <c r="D600" s="63">
        <f t="shared" si="84"/>
        <v>746</v>
      </c>
      <c r="E600" s="215">
        <f t="shared" si="85"/>
        <v>1081.5</v>
      </c>
      <c r="F600" s="104">
        <f t="shared" si="86"/>
        <v>0.91784867848633067</v>
      </c>
      <c r="G600" s="52"/>
      <c r="H600" s="80"/>
      <c r="I600" s="222"/>
      <c r="J600" s="103"/>
      <c r="K600" s="103"/>
      <c r="L600" s="10"/>
      <c r="M600" s="52">
        <v>42874.566669299762</v>
      </c>
      <c r="N600" s="8">
        <v>-0.40810605573539632</v>
      </c>
      <c r="O600" s="224">
        <v>-5.3928824130794632E-2</v>
      </c>
      <c r="P600" s="63">
        <f t="shared" si="87"/>
        <v>747</v>
      </c>
      <c r="Q600" s="215">
        <f t="shared" si="88"/>
        <v>215</v>
      </c>
      <c r="R600" s="104">
        <f t="shared" si="89"/>
        <v>0.70344505477627473</v>
      </c>
      <c r="S600" s="52"/>
      <c r="T600" s="232"/>
      <c r="U600" s="232"/>
      <c r="V600" s="78"/>
      <c r="W600" s="216"/>
      <c r="X600" s="228"/>
    </row>
    <row r="601" spans="1:24">
      <c r="A601" s="66">
        <v>42874.379185503465</v>
      </c>
      <c r="B601" s="6">
        <v>-0.48677173724462541</v>
      </c>
      <c r="C601" s="219">
        <v>-4.199239835961982E-2</v>
      </c>
      <c r="D601" s="63">
        <f t="shared" si="84"/>
        <v>558</v>
      </c>
      <c r="E601" s="215">
        <f t="shared" si="85"/>
        <v>1081.5</v>
      </c>
      <c r="F601" s="104">
        <f t="shared" si="86"/>
        <v>0.93371844115370251</v>
      </c>
      <c r="G601" s="52"/>
      <c r="H601" s="80"/>
      <c r="I601" s="222"/>
      <c r="J601" s="103"/>
      <c r="K601" s="103"/>
      <c r="L601" s="10"/>
      <c r="M601" s="52">
        <v>42874.5667844618</v>
      </c>
      <c r="N601" s="8">
        <v>-0.22761735334564592</v>
      </c>
      <c r="O601" s="224">
        <v>-4.5971206950011528E-2</v>
      </c>
      <c r="P601" s="63">
        <f t="shared" si="87"/>
        <v>1066</v>
      </c>
      <c r="Q601" s="215">
        <f t="shared" si="88"/>
        <v>478.5</v>
      </c>
      <c r="R601" s="104">
        <f t="shared" si="89"/>
        <v>0.49849951019656069</v>
      </c>
      <c r="S601" s="52"/>
      <c r="T601" s="232"/>
      <c r="U601" s="232"/>
      <c r="V601" s="78"/>
      <c r="W601" s="216"/>
      <c r="X601" s="228"/>
    </row>
    <row r="602" spans="1:24">
      <c r="A602" s="66">
        <v>42874.379300665503</v>
      </c>
      <c r="B602" s="6">
        <v>-0.49411025500684319</v>
      </c>
      <c r="C602" s="219">
        <v>-7.7801675673144263E-2</v>
      </c>
      <c r="D602" s="63">
        <f t="shared" si="84"/>
        <v>376</v>
      </c>
      <c r="E602" s="215">
        <f t="shared" si="85"/>
        <v>24.5</v>
      </c>
      <c r="F602" s="104">
        <f t="shared" si="86"/>
        <v>7.8781598931051577E-2</v>
      </c>
      <c r="G602" s="52"/>
      <c r="H602" s="80"/>
      <c r="I602" s="222"/>
      <c r="J602" s="103"/>
      <c r="K602" s="103"/>
      <c r="L602" s="10"/>
      <c r="M602" s="52">
        <v>42874.566899623838</v>
      </c>
      <c r="N602" s="8">
        <v>-0.36223740930553855</v>
      </c>
      <c r="O602" s="224">
        <v>-4.9950015540403084E-2</v>
      </c>
      <c r="P602" s="63">
        <f t="shared" si="87"/>
        <v>901</v>
      </c>
      <c r="Q602" s="215">
        <f t="shared" si="88"/>
        <v>342</v>
      </c>
      <c r="R602" s="104">
        <f t="shared" si="89"/>
        <v>0.15625870546646897</v>
      </c>
      <c r="S602" s="52"/>
      <c r="T602" s="232"/>
      <c r="U602" s="232"/>
      <c r="V602" s="78"/>
      <c r="W602" s="216"/>
      <c r="X602" s="228"/>
    </row>
    <row r="603" spans="1:24">
      <c r="A603" s="66">
        <v>42874.379415827541</v>
      </c>
      <c r="B603" s="6">
        <v>-0.49068006001396641</v>
      </c>
      <c r="C603" s="219">
        <v>-6.9844058492361152E-2</v>
      </c>
      <c r="D603" s="63">
        <f t="shared" si="84"/>
        <v>466</v>
      </c>
      <c r="E603" s="215">
        <f t="shared" si="85"/>
        <v>98</v>
      </c>
      <c r="F603" s="104">
        <f t="shared" si="86"/>
        <v>-0.26830790251454967</v>
      </c>
      <c r="G603" s="52"/>
      <c r="H603" s="80"/>
      <c r="I603" s="222"/>
      <c r="J603" s="103"/>
      <c r="K603" s="103"/>
      <c r="L603" s="10"/>
      <c r="M603" s="52">
        <v>42874.567014785876</v>
      </c>
      <c r="N603" s="8">
        <v>-0.44067496804753475</v>
      </c>
      <c r="O603" s="224">
        <v>-4.9950015540403084E-2</v>
      </c>
      <c r="P603" s="63">
        <f t="shared" si="87"/>
        <v>547</v>
      </c>
      <c r="Q603" s="215">
        <f t="shared" si="88"/>
        <v>342</v>
      </c>
      <c r="R603" s="104">
        <f t="shared" si="89"/>
        <v>-4.2963502051173295E-2</v>
      </c>
      <c r="S603" s="52"/>
      <c r="T603" s="232"/>
      <c r="U603" s="232"/>
      <c r="V603" s="78"/>
      <c r="W603" s="216"/>
      <c r="X603" s="228"/>
    </row>
    <row r="604" spans="1:24">
      <c r="A604" s="66">
        <v>42874.37953098958</v>
      </c>
      <c r="B604" s="6">
        <v>-0.49774568787223272</v>
      </c>
      <c r="C604" s="219">
        <v>-6.9844058492361152E-2</v>
      </c>
      <c r="D604" s="63">
        <f t="shared" si="84"/>
        <v>289</v>
      </c>
      <c r="E604" s="215">
        <f t="shared" si="85"/>
        <v>98</v>
      </c>
      <c r="F604" s="104">
        <f t="shared" si="86"/>
        <v>-0.19561175962663141</v>
      </c>
      <c r="G604" s="52"/>
      <c r="H604" s="80"/>
      <c r="I604" s="222"/>
      <c r="J604" s="103"/>
      <c r="K604" s="103"/>
      <c r="L604" s="10"/>
      <c r="M604" s="52">
        <v>42874.567129947915</v>
      </c>
      <c r="N604" s="8">
        <v>-0.47911663413459987</v>
      </c>
      <c r="O604" s="224">
        <v>8.5329476532911286E-2</v>
      </c>
      <c r="P604" s="63">
        <f t="shared" si="87"/>
        <v>230</v>
      </c>
      <c r="Q604" s="215">
        <f t="shared" si="88"/>
        <v>1080</v>
      </c>
      <c r="R604" s="104">
        <f t="shared" si="89"/>
        <v>-0.30176255045761591</v>
      </c>
      <c r="S604" s="52"/>
      <c r="T604" s="232"/>
      <c r="U604" s="232"/>
      <c r="V604" s="78"/>
      <c r="W604" s="216"/>
      <c r="X604" s="228"/>
    </row>
    <row r="605" spans="1:24">
      <c r="A605" s="66">
        <v>42874.379646151618</v>
      </c>
      <c r="B605" s="6">
        <v>-0.50449816188638208</v>
      </c>
      <c r="C605" s="219">
        <v>-5.790763272118634E-2</v>
      </c>
      <c r="D605" s="63">
        <f t="shared" si="84"/>
        <v>89</v>
      </c>
      <c r="E605" s="215">
        <f t="shared" si="85"/>
        <v>416</v>
      </c>
      <c r="F605" s="104">
        <f t="shared" si="86"/>
        <v>-0.52505825734455969</v>
      </c>
      <c r="G605" s="52"/>
      <c r="H605" s="80"/>
      <c r="I605" s="222"/>
      <c r="J605" s="103"/>
      <c r="K605" s="103"/>
      <c r="L605" s="10"/>
      <c r="M605" s="52">
        <v>42874.567245109953</v>
      </c>
      <c r="N605" s="8">
        <v>-0.45551765641370795</v>
      </c>
      <c r="O605" s="224">
        <v>0.12909637102721899</v>
      </c>
      <c r="P605" s="63">
        <f t="shared" si="87"/>
        <v>445</v>
      </c>
      <c r="Q605" s="215">
        <f t="shared" si="88"/>
        <v>1081.5</v>
      </c>
      <c r="R605" s="104">
        <f t="shared" si="89"/>
        <v>-0.45857032842572421</v>
      </c>
      <c r="S605" s="52"/>
      <c r="T605" s="232"/>
      <c r="U605" s="232"/>
      <c r="V605" s="78"/>
      <c r="W605" s="216"/>
      <c r="X605" s="228"/>
    </row>
    <row r="606" spans="1:24">
      <c r="A606" s="66">
        <v>42874.379761313656</v>
      </c>
      <c r="B606" s="6">
        <v>-0.50259086185881052</v>
      </c>
      <c r="C606" s="219">
        <v>-1.414073822687879E-2</v>
      </c>
      <c r="D606" s="63">
        <f t="shared" si="84"/>
        <v>166</v>
      </c>
      <c r="E606" s="215">
        <f t="shared" si="85"/>
        <v>1623.5</v>
      </c>
      <c r="F606" s="104">
        <f t="shared" si="86"/>
        <v>-0.63742981285445866</v>
      </c>
      <c r="G606" s="52"/>
      <c r="H606" s="80"/>
      <c r="I606" s="222"/>
      <c r="J606" s="103"/>
      <c r="K606" s="103"/>
      <c r="L606" s="10"/>
      <c r="M606" s="52">
        <v>42874.567360271991</v>
      </c>
      <c r="N606" s="8">
        <v>-0.46859489816433447</v>
      </c>
      <c r="O606" s="224">
        <v>-4.9950015540403084E-2</v>
      </c>
      <c r="P606" s="63">
        <f t="shared" si="87"/>
        <v>327</v>
      </c>
      <c r="Q606" s="215">
        <f t="shared" si="88"/>
        <v>342</v>
      </c>
      <c r="R606" s="104">
        <f t="shared" si="89"/>
        <v>-9.4487726155872316E-3</v>
      </c>
      <c r="S606" s="52"/>
      <c r="T606" s="232"/>
      <c r="U606" s="232"/>
      <c r="V606" s="78"/>
      <c r="W606" s="216"/>
      <c r="X606" s="228"/>
    </row>
    <row r="607" spans="1:24">
      <c r="A607" s="66">
        <v>42874.379876475694</v>
      </c>
      <c r="B607" s="6">
        <v>-0.50633342211861732</v>
      </c>
      <c r="C607" s="219">
        <v>-6.5865249901969444E-2</v>
      </c>
      <c r="D607" s="63">
        <f t="shared" si="84"/>
        <v>9</v>
      </c>
      <c r="E607" s="215">
        <f t="shared" si="85"/>
        <v>164.5</v>
      </c>
      <c r="F607" s="104">
        <f t="shared" si="86"/>
        <v>0.51342402718677738</v>
      </c>
      <c r="G607" s="52"/>
      <c r="H607" s="80"/>
      <c r="I607" s="222"/>
      <c r="J607" s="103"/>
      <c r="K607" s="103"/>
      <c r="L607" s="10"/>
      <c r="M607" s="52">
        <v>42874.567475434029</v>
      </c>
      <c r="N607" s="8">
        <v>-0.45884587575701691</v>
      </c>
      <c r="O607" s="224">
        <v>-1.8119546817270186E-2</v>
      </c>
      <c r="P607" s="63">
        <f t="shared" si="87"/>
        <v>413</v>
      </c>
      <c r="Q607" s="215">
        <f t="shared" si="88"/>
        <v>953</v>
      </c>
      <c r="R607" s="104">
        <f t="shared" si="89"/>
        <v>-8.176809612635412E-2</v>
      </c>
      <c r="S607" s="52"/>
      <c r="T607" s="232"/>
      <c r="U607" s="232"/>
      <c r="V607" s="78"/>
      <c r="W607" s="216"/>
      <c r="X607" s="228"/>
    </row>
    <row r="608" spans="1:24">
      <c r="A608" s="66">
        <v>42874.379991637732</v>
      </c>
      <c r="B608" s="6">
        <v>-0.50612324501049422</v>
      </c>
      <c r="C608" s="219">
        <v>-5.3928824130794632E-2</v>
      </c>
      <c r="D608" s="63">
        <f t="shared" si="84"/>
        <v>17</v>
      </c>
      <c r="E608" s="215">
        <f t="shared" si="85"/>
        <v>575.5</v>
      </c>
      <c r="F608" s="104">
        <f t="shared" si="86"/>
        <v>0.38052370906015859</v>
      </c>
      <c r="G608" s="52"/>
      <c r="H608" s="80"/>
      <c r="I608" s="222"/>
      <c r="J608" s="103"/>
      <c r="K608" s="103"/>
      <c r="L608" s="10"/>
      <c r="M608" s="52">
        <v>42874.567590596067</v>
      </c>
      <c r="N608" s="8">
        <v>-0.40837322263860143</v>
      </c>
      <c r="O608" s="224">
        <v>-3.4034781178836709E-2</v>
      </c>
      <c r="P608" s="63">
        <f t="shared" si="87"/>
        <v>746</v>
      </c>
      <c r="Q608" s="215">
        <f t="shared" si="88"/>
        <v>764</v>
      </c>
      <c r="R608" s="104">
        <f t="shared" si="89"/>
        <v>0.15747826254987521</v>
      </c>
      <c r="S608" s="52"/>
      <c r="T608" s="232"/>
      <c r="U608" s="232"/>
      <c r="V608" s="78"/>
      <c r="W608" s="216"/>
      <c r="X608" s="228"/>
    </row>
    <row r="609" spans="1:24">
      <c r="A609" s="66">
        <v>42874.38010679977</v>
      </c>
      <c r="B609" s="6">
        <v>-0.50695165321182112</v>
      </c>
      <c r="C609" s="219">
        <v>-6.1886441311577896E-2</v>
      </c>
      <c r="D609" s="63">
        <f t="shared" si="84"/>
        <v>1</v>
      </c>
      <c r="E609" s="215">
        <f t="shared" si="85"/>
        <v>266.5</v>
      </c>
      <c r="F609" s="104">
        <f t="shared" si="86"/>
        <v>0.39186541188097934</v>
      </c>
      <c r="G609" s="52"/>
      <c r="H609" s="80"/>
      <c r="I609" s="222"/>
      <c r="J609" s="103"/>
      <c r="K609" s="103"/>
      <c r="L609" s="10"/>
      <c r="M609" s="52">
        <v>42874.567705758105</v>
      </c>
      <c r="N609" s="8">
        <v>-0.34960146115782276</v>
      </c>
      <c r="O609" s="224">
        <v>-1.016192963648708E-2</v>
      </c>
      <c r="P609" s="63">
        <f t="shared" si="87"/>
        <v>924</v>
      </c>
      <c r="Q609" s="215">
        <f t="shared" si="88"/>
        <v>1001.5</v>
      </c>
      <c r="R609" s="104">
        <f t="shared" si="89"/>
        <v>0.85381097912532999</v>
      </c>
      <c r="S609" s="52"/>
      <c r="T609" s="232"/>
      <c r="U609" s="232"/>
      <c r="V609" s="78"/>
      <c r="W609" s="216"/>
      <c r="X609" s="228"/>
    </row>
    <row r="610" spans="1:24">
      <c r="A610" s="66">
        <v>42874.380221961808</v>
      </c>
      <c r="B610" s="6">
        <v>-0.50636199037467555</v>
      </c>
      <c r="C610" s="219">
        <v>-5.790763272118634E-2</v>
      </c>
      <c r="D610" s="63">
        <f t="shared" si="84"/>
        <v>8</v>
      </c>
      <c r="E610" s="215">
        <f t="shared" si="85"/>
        <v>416</v>
      </c>
      <c r="F610" s="104">
        <f t="shared" si="86"/>
        <v>0.41484008638445463</v>
      </c>
      <c r="G610" s="52"/>
      <c r="H610" s="80"/>
      <c r="I610" s="222"/>
      <c r="J610" s="103"/>
      <c r="K610" s="103"/>
      <c r="L610" s="10"/>
      <c r="M610" s="52">
        <v>42874.567820920143</v>
      </c>
      <c r="N610" s="8">
        <v>-0.43639443814325074</v>
      </c>
      <c r="O610" s="224">
        <v>-3.8013589769228265E-2</v>
      </c>
      <c r="P610" s="63">
        <f t="shared" si="87"/>
        <v>570</v>
      </c>
      <c r="Q610" s="215">
        <f t="shared" si="88"/>
        <v>697.5</v>
      </c>
      <c r="R610" s="104">
        <f t="shared" si="89"/>
        <v>0.74999741351097771</v>
      </c>
      <c r="S610" s="52"/>
      <c r="T610" s="232"/>
      <c r="U610" s="232"/>
      <c r="V610" s="78"/>
      <c r="W610" s="216"/>
      <c r="X610" s="228"/>
    </row>
    <row r="611" spans="1:24">
      <c r="A611" s="66">
        <v>42874.380337123846</v>
      </c>
      <c r="B611" s="6">
        <v>-0.50628179355085767</v>
      </c>
      <c r="C611" s="219">
        <v>-3.0055972588445001E-2</v>
      </c>
      <c r="D611" s="63">
        <f t="shared" si="84"/>
        <v>10</v>
      </c>
      <c r="E611" s="215">
        <f t="shared" si="85"/>
        <v>1433.5</v>
      </c>
      <c r="F611" s="104">
        <f t="shared" si="86"/>
        <v>0.55533996504800676</v>
      </c>
      <c r="G611" s="52"/>
      <c r="H611" s="80"/>
      <c r="I611" s="222"/>
      <c r="J611" s="103"/>
      <c r="K611" s="103"/>
      <c r="L611" s="10"/>
      <c r="M611" s="52">
        <v>42874.567936082181</v>
      </c>
      <c r="N611" s="8">
        <v>-0.36582840839761915</v>
      </c>
      <c r="O611" s="224">
        <v>4.1562582038603732E-2</v>
      </c>
      <c r="P611" s="63">
        <f t="shared" si="87"/>
        <v>895</v>
      </c>
      <c r="Q611" s="215">
        <f t="shared" si="88"/>
        <v>1071</v>
      </c>
      <c r="R611" s="104">
        <f t="shared" si="89"/>
        <v>0.68555512713205835</v>
      </c>
      <c r="S611" s="52"/>
      <c r="T611" s="232"/>
      <c r="U611" s="232"/>
      <c r="V611" s="78"/>
      <c r="W611" s="216"/>
      <c r="X611" s="228"/>
    </row>
    <row r="612" spans="1:24">
      <c r="A612" s="66">
        <v>42874.380452285885</v>
      </c>
      <c r="B612" s="6">
        <v>-0.48705048816272056</v>
      </c>
      <c r="C612" s="219">
        <v>-6.9844058492361152E-2</v>
      </c>
      <c r="D612" s="63">
        <f t="shared" si="84"/>
        <v>550</v>
      </c>
      <c r="E612" s="215">
        <f t="shared" si="85"/>
        <v>98</v>
      </c>
      <c r="F612" s="104">
        <f t="shared" si="86"/>
        <v>0.14908350357220451</v>
      </c>
      <c r="G612" s="52"/>
      <c r="H612" s="80"/>
      <c r="I612" s="222"/>
      <c r="J612" s="103"/>
      <c r="K612" s="103"/>
      <c r="L612" s="10"/>
      <c r="M612" s="52">
        <v>42874.56805124422</v>
      </c>
      <c r="N612" s="8">
        <v>-0.30904899844841033</v>
      </c>
      <c r="O612" s="224">
        <v>-4.199239835961982E-2</v>
      </c>
      <c r="P612" s="63">
        <f t="shared" si="87"/>
        <v>1007</v>
      </c>
      <c r="Q612" s="215">
        <f t="shared" si="88"/>
        <v>602</v>
      </c>
      <c r="R612" s="104">
        <f t="shared" si="89"/>
        <v>0.8292820939303478</v>
      </c>
      <c r="S612" s="52"/>
      <c r="T612" s="232"/>
      <c r="U612" s="232"/>
      <c r="V612" s="78"/>
      <c r="W612" s="216"/>
      <c r="X612" s="228"/>
    </row>
    <row r="613" spans="1:24">
      <c r="A613" s="66">
        <v>42874.380567447923</v>
      </c>
      <c r="B613" s="6">
        <v>-0.46132061641839739</v>
      </c>
      <c r="C613" s="219">
        <v>-4.9950015540403084E-2</v>
      </c>
      <c r="D613" s="63">
        <f t="shared" si="84"/>
        <v>1001</v>
      </c>
      <c r="E613" s="215">
        <f t="shared" si="85"/>
        <v>739</v>
      </c>
      <c r="F613" s="104">
        <f t="shared" si="86"/>
        <v>2.1547059554533021E-2</v>
      </c>
      <c r="G613" s="52"/>
      <c r="H613" s="80"/>
      <c r="I613" s="222"/>
      <c r="J613" s="103"/>
      <c r="K613" s="103"/>
      <c r="L613" s="10"/>
      <c r="M613" s="52">
        <v>42874.568166406243</v>
      </c>
      <c r="N613" s="8">
        <v>-0.25786444050145829</v>
      </c>
      <c r="O613" s="224">
        <v>-4.5971206950011528E-2</v>
      </c>
      <c r="P613" s="63">
        <f t="shared" si="87"/>
        <v>1056</v>
      </c>
      <c r="Q613" s="215">
        <f t="shared" si="88"/>
        <v>478.5</v>
      </c>
      <c r="R613" s="104">
        <f t="shared" si="89"/>
        <v>0.74484297650746334</v>
      </c>
      <c r="S613" s="52"/>
      <c r="T613" s="232"/>
      <c r="U613" s="232"/>
      <c r="V613" s="78"/>
      <c r="W613" s="216"/>
      <c r="X613" s="228"/>
    </row>
    <row r="614" spans="1:24">
      <c r="A614" s="66">
        <v>42874.380682609961</v>
      </c>
      <c r="B614" s="6">
        <v>-0.46097790081163442</v>
      </c>
      <c r="C614" s="219">
        <v>-6.1886441311577896E-2</v>
      </c>
      <c r="D614" s="63">
        <f t="shared" si="84"/>
        <v>1005</v>
      </c>
      <c r="E614" s="215">
        <f t="shared" si="85"/>
        <v>266.5</v>
      </c>
      <c r="F614" s="104">
        <f t="shared" si="86"/>
        <v>0.34282443322861189</v>
      </c>
      <c r="G614" s="52"/>
      <c r="H614" s="80"/>
      <c r="I614" s="222"/>
      <c r="J614" s="103"/>
      <c r="K614" s="103"/>
      <c r="L614" s="10"/>
      <c r="M614" s="52">
        <v>42874.568281568281</v>
      </c>
      <c r="N614" s="8">
        <v>-0.41480585239198731</v>
      </c>
      <c r="O614" s="224">
        <v>-2.6077163998053605E-2</v>
      </c>
      <c r="P614" s="63">
        <f t="shared" si="87"/>
        <v>707</v>
      </c>
      <c r="Q614" s="215">
        <f t="shared" si="88"/>
        <v>879.5</v>
      </c>
      <c r="R614" s="104">
        <f t="shared" si="89"/>
        <v>0.71407205377355232</v>
      </c>
      <c r="S614" s="52"/>
      <c r="T614" s="232"/>
      <c r="U614" s="232"/>
      <c r="V614" s="78"/>
      <c r="W614" s="216"/>
      <c r="X614" s="228"/>
    </row>
    <row r="615" spans="1:24">
      <c r="A615" s="66">
        <v>42874.380797771984</v>
      </c>
      <c r="B615" s="6">
        <v>8.3808926232546987E-2</v>
      </c>
      <c r="C615" s="219">
        <v>-6.5865249901969444E-2</v>
      </c>
      <c r="D615" s="63">
        <f t="shared" si="84"/>
        <v>1711</v>
      </c>
      <c r="E615" s="215">
        <f t="shared" si="85"/>
        <v>164.5</v>
      </c>
      <c r="F615" s="104">
        <f t="shared" si="86"/>
        <v>0.42732013392417151</v>
      </c>
      <c r="G615" s="52"/>
      <c r="H615" s="80"/>
      <c r="I615" s="222"/>
      <c r="J615" s="103"/>
      <c r="K615" s="103"/>
      <c r="L615" s="10"/>
      <c r="M615" s="52">
        <v>42874.568396730319</v>
      </c>
      <c r="N615" s="8">
        <v>-0.44528991699822434</v>
      </c>
      <c r="O615" s="224">
        <v>-3.0055972588445001E-2</v>
      </c>
      <c r="P615" s="63">
        <f t="shared" si="87"/>
        <v>521</v>
      </c>
      <c r="Q615" s="215">
        <f t="shared" si="88"/>
        <v>823.5</v>
      </c>
      <c r="R615" s="104">
        <f t="shared" si="89"/>
        <v>0.3082783888678361</v>
      </c>
      <c r="S615" s="52"/>
      <c r="T615" s="232"/>
      <c r="U615" s="232"/>
      <c r="V615" s="78"/>
      <c r="W615" s="216"/>
      <c r="X615" s="228"/>
    </row>
    <row r="616" spans="1:24">
      <c r="A616" s="66">
        <v>42874.380912934022</v>
      </c>
      <c r="B616" s="6">
        <v>-0.36845659085961568</v>
      </c>
      <c r="C616" s="219">
        <v>1.7689730496254105E-2</v>
      </c>
      <c r="D616" s="63">
        <f t="shared" si="84"/>
        <v>1462</v>
      </c>
      <c r="E616" s="215">
        <f t="shared" si="85"/>
        <v>1740.5</v>
      </c>
      <c r="F616" s="104">
        <f t="shared" si="86"/>
        <v>0.40192793000911697</v>
      </c>
      <c r="G616" s="52"/>
      <c r="H616" s="80"/>
      <c r="I616" s="222"/>
      <c r="J616" s="103"/>
      <c r="K616" s="103"/>
      <c r="L616" s="10"/>
      <c r="M616" s="52">
        <v>42874.568511892357</v>
      </c>
      <c r="N616" s="8">
        <v>-0.43265271258725901</v>
      </c>
      <c r="O616" s="224">
        <v>-4.9950015540403084E-2</v>
      </c>
      <c r="P616" s="63">
        <f t="shared" si="87"/>
        <v>592</v>
      </c>
      <c r="Q616" s="215">
        <f t="shared" si="88"/>
        <v>342</v>
      </c>
      <c r="R616" s="104">
        <f t="shared" si="89"/>
        <v>0.54267371990475788</v>
      </c>
      <c r="S616" s="52"/>
      <c r="T616" s="232"/>
      <c r="U616" s="232"/>
      <c r="V616" s="78"/>
      <c r="W616" s="216"/>
      <c r="X616" s="228"/>
    </row>
    <row r="617" spans="1:24">
      <c r="A617" s="66">
        <v>42874.381028096061</v>
      </c>
      <c r="B617" s="6">
        <v>-0.44939864163865639</v>
      </c>
      <c r="C617" s="219">
        <v>-3.0055972588445001E-2</v>
      </c>
      <c r="D617" s="63">
        <f t="shared" si="84"/>
        <v>1114</v>
      </c>
      <c r="E617" s="215">
        <f t="shared" si="85"/>
        <v>1433.5</v>
      </c>
      <c r="F617" s="104">
        <f t="shared" si="86"/>
        <v>0.43938260597615914</v>
      </c>
      <c r="G617" s="52"/>
      <c r="H617" s="80"/>
      <c r="I617" s="222"/>
      <c r="J617" s="103"/>
      <c r="K617" s="103"/>
      <c r="L617" s="10"/>
      <c r="M617" s="52">
        <v>42874.568627054396</v>
      </c>
      <c r="N617" s="8">
        <v>-0.45291707116790347</v>
      </c>
      <c r="O617" s="224">
        <v>-4.5971206950011528E-2</v>
      </c>
      <c r="P617" s="63">
        <f t="shared" si="87"/>
        <v>459</v>
      </c>
      <c r="Q617" s="215">
        <f t="shared" si="88"/>
        <v>478.5</v>
      </c>
      <c r="R617" s="104">
        <f t="shared" si="89"/>
        <v>0.64173346895512751</v>
      </c>
      <c r="S617" s="52"/>
      <c r="T617" s="232"/>
      <c r="U617" s="232"/>
      <c r="V617" s="78"/>
      <c r="W617" s="216"/>
      <c r="X617" s="228"/>
    </row>
    <row r="618" spans="1:24">
      <c r="A618" s="66">
        <v>42874.381143258099</v>
      </c>
      <c r="B618" s="6">
        <v>-0.44099886516878484</v>
      </c>
      <c r="C618" s="219">
        <v>-7.3822867082752708E-2</v>
      </c>
      <c r="D618" s="63">
        <f t="shared" si="84"/>
        <v>1195</v>
      </c>
      <c r="E618" s="215">
        <f t="shared" si="85"/>
        <v>51.5</v>
      </c>
      <c r="F618" s="104">
        <f t="shared" si="86"/>
        <v>0.53182914133891435</v>
      </c>
      <c r="G618" s="52"/>
      <c r="H618" s="80"/>
      <c r="I618" s="222"/>
      <c r="J618" s="103"/>
      <c r="K618" s="103"/>
      <c r="L618" s="10"/>
      <c r="M618" s="52">
        <v>42874.568742216434</v>
      </c>
      <c r="N618" s="8">
        <v>-0.48658924265874348</v>
      </c>
      <c r="O618" s="224">
        <v>-6.1886441311577896E-2</v>
      </c>
      <c r="P618" s="63">
        <f t="shared" si="87"/>
        <v>150</v>
      </c>
      <c r="Q618" s="215">
        <f t="shared" si="88"/>
        <v>35.5</v>
      </c>
      <c r="R618" s="104">
        <f t="shared" si="89"/>
        <v>0.84224452220786306</v>
      </c>
      <c r="S618" s="52"/>
      <c r="T618" s="232"/>
      <c r="U618" s="232"/>
      <c r="V618" s="78"/>
      <c r="W618" s="216"/>
      <c r="X618" s="228"/>
    </row>
    <row r="619" spans="1:24">
      <c r="A619" s="66">
        <v>42874.381258420137</v>
      </c>
      <c r="B619" s="6">
        <v>-0.47489202995917212</v>
      </c>
      <c r="C619" s="219">
        <v>2.962615626742892E-2</v>
      </c>
      <c r="D619" s="63">
        <f t="shared" si="84"/>
        <v>788</v>
      </c>
      <c r="E619" s="215">
        <f t="shared" si="85"/>
        <v>1759</v>
      </c>
      <c r="F619" s="104">
        <f t="shared" si="86"/>
        <v>-0.14712681007692896</v>
      </c>
      <c r="G619" s="52"/>
      <c r="H619" s="80"/>
      <c r="I619" s="222"/>
      <c r="J619" s="103"/>
      <c r="K619" s="103"/>
      <c r="L619" s="10"/>
      <c r="M619" s="52">
        <v>42874.568857378472</v>
      </c>
      <c r="N619" s="8">
        <v>-0.38752415357325032</v>
      </c>
      <c r="O619" s="224">
        <v>-4.9950015540403084E-2</v>
      </c>
      <c r="P619" s="63">
        <f t="shared" si="87"/>
        <v>834</v>
      </c>
      <c r="Q619" s="215">
        <f t="shared" si="88"/>
        <v>342</v>
      </c>
      <c r="R619" s="104">
        <f t="shared" si="89"/>
        <v>-0.16299817621411786</v>
      </c>
      <c r="S619" s="52"/>
      <c r="T619" s="232"/>
      <c r="U619" s="232"/>
      <c r="V619" s="78"/>
      <c r="W619" s="216"/>
      <c r="X619" s="228"/>
    </row>
    <row r="620" spans="1:24">
      <c r="A620" s="66">
        <v>42874.381373582175</v>
      </c>
      <c r="B620" s="6">
        <v>-0.40821731100059971</v>
      </c>
      <c r="C620" s="219">
        <v>-5.790763272118634E-2</v>
      </c>
      <c r="D620" s="63">
        <f t="shared" si="84"/>
        <v>1362</v>
      </c>
      <c r="E620" s="215">
        <f t="shared" si="85"/>
        <v>416</v>
      </c>
      <c r="F620" s="104">
        <f t="shared" si="86"/>
        <v>-0.4543467390499995</v>
      </c>
      <c r="G620" s="52"/>
      <c r="H620" s="80"/>
      <c r="I620" s="222"/>
      <c r="J620" s="103"/>
      <c r="K620" s="103"/>
      <c r="L620" s="10"/>
      <c r="M620" s="52">
        <v>42874.56897254051</v>
      </c>
      <c r="N620" s="8">
        <v>-0.46722782365470855</v>
      </c>
      <c r="O620" s="224">
        <v>-5.790763272118634E-2</v>
      </c>
      <c r="P620" s="63">
        <f t="shared" si="87"/>
        <v>346</v>
      </c>
      <c r="Q620" s="215">
        <f t="shared" si="88"/>
        <v>106.5</v>
      </c>
      <c r="R620" s="104">
        <f t="shared" si="89"/>
        <v>-0.23677789268135885</v>
      </c>
      <c r="S620" s="52"/>
      <c r="T620" s="232"/>
      <c r="U620" s="232"/>
      <c r="V620" s="78"/>
      <c r="W620" s="216"/>
      <c r="X620" s="228"/>
    </row>
    <row r="621" spans="1:24">
      <c r="A621" s="66">
        <v>42874.381488744213</v>
      </c>
      <c r="B621" s="6">
        <v>-0.44260804910402646</v>
      </c>
      <c r="C621" s="219">
        <v>-6.9844058492361152E-2</v>
      </c>
      <c r="D621" s="63">
        <f t="shared" si="84"/>
        <v>1179</v>
      </c>
      <c r="E621" s="215">
        <f t="shared" si="85"/>
        <v>98</v>
      </c>
      <c r="F621" s="104">
        <f t="shared" si="86"/>
        <v>-0.21287998253734572</v>
      </c>
      <c r="G621" s="52"/>
      <c r="H621" s="80"/>
      <c r="I621" s="222"/>
      <c r="J621" s="103"/>
      <c r="K621" s="103"/>
      <c r="L621" s="10"/>
      <c r="M621" s="52">
        <v>42874.569087702548</v>
      </c>
      <c r="N621" s="8">
        <v>-0.492730527780326</v>
      </c>
      <c r="O621" s="224">
        <v>-5.3928824130794632E-2</v>
      </c>
      <c r="P621" s="63">
        <f t="shared" si="87"/>
        <v>88</v>
      </c>
      <c r="Q621" s="215">
        <f t="shared" si="88"/>
        <v>215</v>
      </c>
      <c r="R621" s="104">
        <f t="shared" si="89"/>
        <v>-0.48615275108405087</v>
      </c>
      <c r="S621" s="52"/>
      <c r="T621" s="232"/>
      <c r="U621" s="232"/>
      <c r="V621" s="78"/>
      <c r="W621" s="216"/>
      <c r="X621" s="228"/>
    </row>
    <row r="622" spans="1:24">
      <c r="A622" s="66">
        <v>42874.381603906251</v>
      </c>
      <c r="B622" s="6">
        <v>-0.46000656881537938</v>
      </c>
      <c r="C622" s="219">
        <v>-5.3928824130794632E-2</v>
      </c>
      <c r="D622" s="63">
        <f t="shared" si="84"/>
        <v>1017</v>
      </c>
      <c r="E622" s="215">
        <f t="shared" si="85"/>
        <v>575.5</v>
      </c>
      <c r="F622" s="104">
        <f t="shared" si="86"/>
        <v>-0.3760087372393095</v>
      </c>
      <c r="G622" s="52"/>
      <c r="H622" s="80"/>
      <c r="I622" s="222"/>
      <c r="J622" s="103"/>
      <c r="K622" s="103"/>
      <c r="L622" s="10"/>
      <c r="M622" s="52">
        <v>42874.569202864586</v>
      </c>
      <c r="N622" s="8">
        <v>-0.45002726081899952</v>
      </c>
      <c r="O622" s="224">
        <v>-3.4034781178836709E-2</v>
      </c>
      <c r="P622" s="63">
        <f t="shared" si="87"/>
        <v>481</v>
      </c>
      <c r="Q622" s="215">
        <f t="shared" si="88"/>
        <v>764</v>
      </c>
      <c r="R622" s="104">
        <f t="shared" si="89"/>
        <v>-5.6737045003409668E-2</v>
      </c>
      <c r="S622" s="52"/>
      <c r="T622" s="232"/>
      <c r="U622" s="232"/>
      <c r="V622" s="78"/>
      <c r="W622" s="216"/>
      <c r="X622" s="228"/>
    </row>
    <row r="623" spans="1:24">
      <c r="A623" s="66">
        <v>42874.381719068289</v>
      </c>
      <c r="B623" s="6">
        <v>-0.48092654186105543</v>
      </c>
      <c r="C623" s="219">
        <v>-2.6077163998053605E-2</v>
      </c>
      <c r="D623" s="63">
        <f t="shared" si="84"/>
        <v>682</v>
      </c>
      <c r="E623" s="215">
        <f t="shared" si="85"/>
        <v>1494.5</v>
      </c>
      <c r="F623" s="104">
        <f t="shared" si="86"/>
        <v>-0.21379001924330115</v>
      </c>
      <c r="G623" s="52"/>
      <c r="H623" s="80"/>
      <c r="I623" s="222"/>
      <c r="J623" s="103"/>
      <c r="K623" s="103"/>
      <c r="L623" s="10"/>
      <c r="M623" s="52">
        <v>42874.569318026624</v>
      </c>
      <c r="N623" s="8">
        <v>-0.48319351148645051</v>
      </c>
      <c r="O623" s="224">
        <v>0.33599441772758226</v>
      </c>
      <c r="P623" s="63">
        <f t="shared" si="87"/>
        <v>198</v>
      </c>
      <c r="Q623" s="215">
        <f t="shared" si="88"/>
        <v>1085</v>
      </c>
      <c r="R623" s="104">
        <f t="shared" si="89"/>
        <v>7.0975430987782152E-3</v>
      </c>
      <c r="S623" s="52"/>
      <c r="T623" s="232"/>
      <c r="U623" s="232"/>
      <c r="V623" s="78"/>
      <c r="W623" s="216"/>
      <c r="X623" s="228"/>
    </row>
    <row r="624" spans="1:24">
      <c r="A624" s="66">
        <v>42874.381834230328</v>
      </c>
      <c r="B624" s="6">
        <v>-0.39311599542661674</v>
      </c>
      <c r="C624" s="219">
        <v>-5.3928824130794632E-2</v>
      </c>
      <c r="D624" s="63">
        <f t="shared" si="84"/>
        <v>1407</v>
      </c>
      <c r="E624" s="215">
        <f t="shared" si="85"/>
        <v>575.5</v>
      </c>
      <c r="F624" s="104">
        <f t="shared" si="86"/>
        <v>0.59078785533873501</v>
      </c>
      <c r="G624" s="52"/>
      <c r="H624" s="80"/>
      <c r="I624" s="222"/>
      <c r="J624" s="103"/>
      <c r="K624" s="103"/>
      <c r="L624" s="10"/>
      <c r="M624" s="52">
        <v>42874.569433188663</v>
      </c>
      <c r="N624" s="8">
        <v>-0.43956617002121451</v>
      </c>
      <c r="O624" s="224">
        <v>-4.9950015540403084E-2</v>
      </c>
      <c r="P624" s="63">
        <f t="shared" si="87"/>
        <v>553</v>
      </c>
      <c r="Q624" s="215">
        <f t="shared" si="88"/>
        <v>342</v>
      </c>
      <c r="R624" s="104">
        <f t="shared" si="89"/>
        <v>0.54093521095435548</v>
      </c>
      <c r="S624" s="52"/>
      <c r="T624" s="232"/>
      <c r="U624" s="232"/>
      <c r="V624" s="78"/>
      <c r="W624" s="216"/>
      <c r="X624" s="228"/>
    </row>
    <row r="625" spans="1:24">
      <c r="A625" s="66">
        <v>42874.381949392366</v>
      </c>
      <c r="B625" s="6">
        <v>-0.35631224319576615</v>
      </c>
      <c r="C625" s="219">
        <v>-5.790763272118634E-2</v>
      </c>
      <c r="D625" s="63">
        <f t="shared" si="84"/>
        <v>1479</v>
      </c>
      <c r="E625" s="215">
        <f t="shared" si="85"/>
        <v>416</v>
      </c>
      <c r="F625" s="104">
        <f t="shared" si="86"/>
        <v>-2.0392175797701636E-2</v>
      </c>
      <c r="G625" s="52"/>
      <c r="H625" s="80"/>
      <c r="I625" s="222"/>
      <c r="J625" s="103"/>
      <c r="K625" s="103"/>
      <c r="L625" s="10"/>
      <c r="M625" s="52">
        <v>42874.569548350701</v>
      </c>
      <c r="N625" s="8">
        <v>-0.48198576688516637</v>
      </c>
      <c r="O625" s="224">
        <v>-2.2098355407661897E-2</v>
      </c>
      <c r="P625" s="63">
        <f t="shared" si="87"/>
        <v>208</v>
      </c>
      <c r="Q625" s="215">
        <f t="shared" si="88"/>
        <v>918.5</v>
      </c>
      <c r="R625" s="104">
        <f t="shared" si="89"/>
        <v>0.45702702640572795</v>
      </c>
      <c r="S625" s="52"/>
      <c r="T625" s="232"/>
      <c r="U625" s="232"/>
      <c r="V625" s="78"/>
      <c r="W625" s="216"/>
      <c r="X625" s="228"/>
    </row>
    <row r="626" spans="1:24">
      <c r="A626" s="66">
        <v>42874.382064554404</v>
      </c>
      <c r="B626" s="6">
        <v>-0.45606258601632488</v>
      </c>
      <c r="C626" s="219">
        <v>-4.9950015540403084E-2</v>
      </c>
      <c r="D626" s="63">
        <f t="shared" si="84"/>
        <v>1051</v>
      </c>
      <c r="E626" s="215">
        <f t="shared" si="85"/>
        <v>739</v>
      </c>
      <c r="F626" s="104">
        <f t="shared" si="86"/>
        <v>3.8515110710362385E-2</v>
      </c>
      <c r="G626" s="52"/>
      <c r="H626" s="80"/>
      <c r="I626" s="222"/>
      <c r="J626" s="103"/>
      <c r="K626" s="103"/>
      <c r="L626" s="10"/>
      <c r="M626" s="52">
        <v>42874.569663512731</v>
      </c>
      <c r="N626" s="8">
        <v>-0.42196818718924856</v>
      </c>
      <c r="O626" s="224">
        <v>-6.1886441311577896E-2</v>
      </c>
      <c r="P626" s="63">
        <f t="shared" si="87"/>
        <v>663</v>
      </c>
      <c r="Q626" s="215">
        <f t="shared" si="88"/>
        <v>35.5</v>
      </c>
      <c r="R626" s="104">
        <f t="shared" si="89"/>
        <v>0.5316120791582104</v>
      </c>
      <c r="S626" s="52"/>
      <c r="T626" s="232"/>
      <c r="U626" s="232"/>
      <c r="V626" s="78"/>
      <c r="W626" s="216"/>
      <c r="X626" s="228"/>
    </row>
    <row r="627" spans="1:24">
      <c r="A627" s="66">
        <v>42874.382179716442</v>
      </c>
      <c r="B627" s="6">
        <v>-0.26996442278194821</v>
      </c>
      <c r="C627" s="219">
        <v>-4.9950015540403084E-2</v>
      </c>
      <c r="D627" s="63">
        <f t="shared" si="84"/>
        <v>1567</v>
      </c>
      <c r="E627" s="215">
        <f t="shared" si="85"/>
        <v>739</v>
      </c>
      <c r="F627" s="104">
        <f t="shared" si="86"/>
        <v>-0.12331994641244384</v>
      </c>
      <c r="G627" s="52"/>
      <c r="H627" s="80"/>
      <c r="I627" s="222"/>
      <c r="J627" s="103"/>
      <c r="K627" s="103"/>
      <c r="L627" s="10"/>
      <c r="M627" s="52">
        <v>42874.569778674762</v>
      </c>
      <c r="N627" s="8">
        <v>-0.39539545764369022</v>
      </c>
      <c r="O627" s="224">
        <v>-3.0055972588445001E-2</v>
      </c>
      <c r="P627" s="63">
        <f t="shared" si="87"/>
        <v>799</v>
      </c>
      <c r="Q627" s="215">
        <f t="shared" si="88"/>
        <v>823.5</v>
      </c>
      <c r="R627" s="104">
        <f t="shared" si="89"/>
        <v>0.48669598995906749</v>
      </c>
      <c r="S627" s="52"/>
      <c r="T627" s="232"/>
      <c r="U627" s="232"/>
      <c r="V627" s="78"/>
      <c r="W627" s="216"/>
      <c r="X627" s="228"/>
    </row>
    <row r="628" spans="1:24">
      <c r="A628" s="66">
        <v>42874.382294878465</v>
      </c>
      <c r="B628" s="6">
        <v>-0.46868900815219333</v>
      </c>
      <c r="C628" s="219">
        <v>-6.1886441311577896E-2</v>
      </c>
      <c r="D628" s="63">
        <f t="shared" si="84"/>
        <v>900</v>
      </c>
      <c r="E628" s="215">
        <f t="shared" si="85"/>
        <v>266.5</v>
      </c>
      <c r="F628" s="104">
        <f t="shared" si="86"/>
        <v>-0.10718543750978672</v>
      </c>
      <c r="G628" s="52"/>
      <c r="H628" s="80"/>
      <c r="I628" s="222"/>
      <c r="J628" s="103"/>
      <c r="K628" s="103"/>
      <c r="L628" s="10"/>
      <c r="M628" s="52">
        <v>42874.5698938368</v>
      </c>
      <c r="N628" s="8">
        <v>-0.48879212503500657</v>
      </c>
      <c r="O628" s="224">
        <v>-6.1886441311577896E-2</v>
      </c>
      <c r="P628" s="63">
        <f t="shared" si="87"/>
        <v>129</v>
      </c>
      <c r="Q628" s="215">
        <f t="shared" si="88"/>
        <v>35.5</v>
      </c>
      <c r="R628" s="104">
        <f t="shared" si="89"/>
        <v>0.23246026157246277</v>
      </c>
      <c r="S628" s="52"/>
      <c r="T628" s="232"/>
      <c r="U628" s="232"/>
      <c r="V628" s="78"/>
      <c r="W628" s="216"/>
      <c r="X628" s="228"/>
    </row>
    <row r="629" spans="1:24">
      <c r="A629" s="66">
        <v>42874.382410040504</v>
      </c>
      <c r="B629" s="6">
        <v>-0.41763652254008016</v>
      </c>
      <c r="C629" s="219">
        <v>-4.5971206950011528E-2</v>
      </c>
      <c r="D629" s="63">
        <f t="shared" si="84"/>
        <v>1323</v>
      </c>
      <c r="E629" s="215">
        <f t="shared" si="85"/>
        <v>913</v>
      </c>
      <c r="F629" s="104">
        <f t="shared" si="86"/>
        <v>-0.56354150675502168</v>
      </c>
      <c r="G629" s="52"/>
      <c r="H629" s="80"/>
      <c r="I629" s="222"/>
      <c r="J629" s="103"/>
      <c r="K629" s="103"/>
      <c r="L629" s="10"/>
      <c r="M629" s="52">
        <v>42874.570008998839</v>
      </c>
      <c r="N629" s="8">
        <v>-0.34071429286948601</v>
      </c>
      <c r="O629" s="224">
        <v>-5.3928824130794632E-2</v>
      </c>
      <c r="P629" s="63">
        <f t="shared" si="87"/>
        <v>948</v>
      </c>
      <c r="Q629" s="215">
        <f t="shared" si="88"/>
        <v>215</v>
      </c>
      <c r="R629" s="104">
        <f t="shared" si="89"/>
        <v>0.42741798394551295</v>
      </c>
      <c r="S629" s="52"/>
      <c r="T629" s="232"/>
      <c r="U629" s="232"/>
      <c r="V629" s="78"/>
      <c r="W629" s="216"/>
      <c r="X629" s="228"/>
    </row>
    <row r="630" spans="1:24">
      <c r="A630" s="66">
        <v>42874.382525202542</v>
      </c>
      <c r="B630" s="6">
        <v>-0.47100297217694509</v>
      </c>
      <c r="C630" s="219">
        <v>-4.199239835961982E-2</v>
      </c>
      <c r="D630" s="63">
        <f t="shared" si="84"/>
        <v>858</v>
      </c>
      <c r="E630" s="215">
        <f t="shared" si="85"/>
        <v>1081.5</v>
      </c>
      <c r="F630" s="104">
        <f t="shared" si="86"/>
        <v>-0.74096980775439591</v>
      </c>
      <c r="G630" s="52"/>
      <c r="H630" s="80"/>
      <c r="I630" s="222"/>
      <c r="J630" s="103"/>
      <c r="K630" s="103"/>
      <c r="L630" s="10"/>
      <c r="M630" s="52">
        <v>42874.570124160877</v>
      </c>
      <c r="N630" s="8">
        <v>-0.35884169741484429</v>
      </c>
      <c r="O630" s="224">
        <v>-3.0055972588445001E-2</v>
      </c>
      <c r="P630" s="63">
        <f t="shared" si="87"/>
        <v>907</v>
      </c>
      <c r="Q630" s="215">
        <f t="shared" si="88"/>
        <v>823.5</v>
      </c>
      <c r="R630" s="104">
        <f t="shared" si="89"/>
        <v>0.91219621478362312</v>
      </c>
      <c r="S630" s="52"/>
      <c r="T630" s="232"/>
      <c r="U630" s="232"/>
      <c r="V630" s="78"/>
      <c r="W630" s="216"/>
      <c r="X630" s="228"/>
    </row>
    <row r="631" spans="1:24">
      <c r="A631" s="66">
        <v>42874.38264036458</v>
      </c>
      <c r="B631" s="6">
        <v>-0.45193451777221832</v>
      </c>
      <c r="C631" s="219">
        <v>-2.6077163998053605E-2</v>
      </c>
      <c r="D631" s="63">
        <f t="shared" si="84"/>
        <v>1094</v>
      </c>
      <c r="E631" s="215">
        <f t="shared" si="85"/>
        <v>1494.5</v>
      </c>
      <c r="F631" s="104">
        <f t="shared" si="86"/>
        <v>-0.68363000857987455</v>
      </c>
      <c r="G631" s="52"/>
      <c r="H631" s="80"/>
      <c r="I631" s="222"/>
      <c r="J631" s="103"/>
      <c r="K631" s="103"/>
      <c r="L631" s="10"/>
      <c r="M631" s="52">
        <v>42874.570239322915</v>
      </c>
      <c r="N631" s="8">
        <v>-0.46903460133073044</v>
      </c>
      <c r="O631" s="224">
        <v>-5.790763272118634E-2</v>
      </c>
      <c r="P631" s="63">
        <f t="shared" si="87"/>
        <v>326</v>
      </c>
      <c r="Q631" s="215">
        <f t="shared" si="88"/>
        <v>106.5</v>
      </c>
      <c r="R631" s="104">
        <f t="shared" si="89"/>
        <v>0.91027377738098614</v>
      </c>
      <c r="S631" s="52"/>
      <c r="T631" s="232"/>
      <c r="U631" s="232"/>
      <c r="V631" s="78"/>
      <c r="W631" s="216"/>
      <c r="X631" s="228"/>
    </row>
    <row r="632" spans="1:24">
      <c r="A632" s="66">
        <v>42874.382755526618</v>
      </c>
      <c r="B632" s="6">
        <v>-0.47627397682997025</v>
      </c>
      <c r="C632" s="219">
        <v>-5.790763272118634E-2</v>
      </c>
      <c r="D632" s="63">
        <f t="shared" si="84"/>
        <v>762</v>
      </c>
      <c r="E632" s="215">
        <f t="shared" si="85"/>
        <v>416</v>
      </c>
      <c r="F632" s="104">
        <f t="shared" si="86"/>
        <v>0.19164502896010235</v>
      </c>
      <c r="G632" s="52"/>
      <c r="H632" s="80"/>
      <c r="I632" s="222"/>
      <c r="J632" s="103"/>
      <c r="K632" s="103"/>
      <c r="L632" s="10"/>
      <c r="M632" s="52">
        <v>42874.570354484953</v>
      </c>
      <c r="N632" s="8">
        <v>-0.33299241361180287</v>
      </c>
      <c r="O632" s="224">
        <v>-4.5971206950011528E-2</v>
      </c>
      <c r="P632" s="63">
        <f t="shared" si="87"/>
        <v>967</v>
      </c>
      <c r="Q632" s="215">
        <f t="shared" si="88"/>
        <v>478.5</v>
      </c>
      <c r="R632" s="104">
        <f t="shared" si="89"/>
        <v>0.52714428477995268</v>
      </c>
      <c r="S632" s="52"/>
      <c r="T632" s="232"/>
      <c r="U632" s="232"/>
      <c r="V632" s="78"/>
      <c r="W632" s="216"/>
      <c r="X632" s="228"/>
    </row>
    <row r="633" spans="1:24">
      <c r="A633" s="66">
        <v>42874.382870688656</v>
      </c>
      <c r="B633" s="6">
        <v>-0.49387298401581115</v>
      </c>
      <c r="C633" s="219">
        <v>-5.790763272118634E-2</v>
      </c>
      <c r="D633" s="63">
        <f t="shared" si="84"/>
        <v>386</v>
      </c>
      <c r="E633" s="215">
        <f t="shared" si="85"/>
        <v>416</v>
      </c>
      <c r="F633" s="104">
        <f t="shared" si="86"/>
        <v>-0.27047238054082123</v>
      </c>
      <c r="G633" s="52"/>
      <c r="H633" s="80"/>
      <c r="I633" s="222"/>
      <c r="J633" s="103"/>
      <c r="K633" s="103"/>
      <c r="L633" s="10"/>
      <c r="M633" s="52">
        <v>42874.570469646991</v>
      </c>
      <c r="N633" s="8">
        <v>-0.3585413778080615</v>
      </c>
      <c r="O633" s="224">
        <v>-3.4034781178836709E-2</v>
      </c>
      <c r="P633" s="63">
        <f t="shared" si="87"/>
        <v>909</v>
      </c>
      <c r="Q633" s="215">
        <f t="shared" si="88"/>
        <v>764</v>
      </c>
      <c r="R633" s="104">
        <f t="shared" si="89"/>
        <v>0.68496834390810779</v>
      </c>
      <c r="S633" s="52"/>
      <c r="T633" s="232"/>
      <c r="U633" s="232"/>
      <c r="V633" s="78"/>
      <c r="W633" s="216"/>
      <c r="X633" s="228"/>
    </row>
    <row r="634" spans="1:24">
      <c r="A634" s="66">
        <v>42874.382985850694</v>
      </c>
      <c r="B634" s="6">
        <v>-0.50053841061913928</v>
      </c>
      <c r="C634" s="219">
        <v>-6.5865249901969444E-2</v>
      </c>
      <c r="D634" s="63">
        <f t="shared" si="84"/>
        <v>223</v>
      </c>
      <c r="E634" s="215">
        <f t="shared" si="85"/>
        <v>164.5</v>
      </c>
      <c r="F634" s="104">
        <f t="shared" si="86"/>
        <v>-0.27085363424647591</v>
      </c>
      <c r="G634" s="52"/>
      <c r="H634" s="80"/>
      <c r="I634" s="222"/>
      <c r="J634" s="103"/>
      <c r="K634" s="103"/>
      <c r="L634" s="10"/>
      <c r="M634" s="52">
        <v>42874.570584809029</v>
      </c>
      <c r="N634" s="8">
        <v>-0.31322784883643867</v>
      </c>
      <c r="O634" s="224">
        <v>-5.790763272118634E-2</v>
      </c>
      <c r="P634" s="63">
        <f t="shared" si="87"/>
        <v>1001</v>
      </c>
      <c r="Q634" s="215">
        <f t="shared" si="88"/>
        <v>106.5</v>
      </c>
      <c r="R634" s="104">
        <f t="shared" si="89"/>
        <v>-0.30634078889853406</v>
      </c>
      <c r="S634" s="52"/>
      <c r="T634" s="232"/>
      <c r="U634" s="232"/>
      <c r="V634" s="78"/>
      <c r="W634" s="216"/>
      <c r="X634" s="228"/>
    </row>
    <row r="635" spans="1:24">
      <c r="A635" s="66">
        <v>42874.383101012732</v>
      </c>
      <c r="B635" s="6">
        <v>-0.48726241684635685</v>
      </c>
      <c r="C635" s="219">
        <v>-6.5865249901969444E-2</v>
      </c>
      <c r="D635" s="63">
        <f t="shared" si="84"/>
        <v>543</v>
      </c>
      <c r="E635" s="215">
        <f t="shared" si="85"/>
        <v>164.5</v>
      </c>
      <c r="F635" s="104">
        <f t="shared" si="86"/>
        <v>-0.26619003601604191</v>
      </c>
      <c r="G635" s="52"/>
      <c r="H635" s="80"/>
      <c r="I635" s="222"/>
      <c r="J635" s="103"/>
      <c r="K635" s="103"/>
      <c r="L635" s="10"/>
      <c r="M635" s="52">
        <v>42874.570699971067</v>
      </c>
      <c r="N635" s="8">
        <v>-0.3233613145043448</v>
      </c>
      <c r="O635" s="224">
        <v>-3.8013589769228265E-2</v>
      </c>
      <c r="P635" s="63">
        <f t="shared" si="87"/>
        <v>988</v>
      </c>
      <c r="Q635" s="215">
        <f t="shared" si="88"/>
        <v>697.5</v>
      </c>
      <c r="R635" s="104">
        <f t="shared" si="89"/>
        <v>-0.60450403769658712</v>
      </c>
      <c r="S635" s="52"/>
      <c r="T635" s="232"/>
      <c r="U635" s="232"/>
      <c r="V635" s="78"/>
      <c r="W635" s="216"/>
      <c r="X635" s="228"/>
    </row>
    <row r="636" spans="1:24">
      <c r="A636" s="66">
        <v>42874.38321617477</v>
      </c>
      <c r="B636" s="6">
        <v>-0.49440950239121384</v>
      </c>
      <c r="C636" s="219">
        <v>1.7689730496254105E-2</v>
      </c>
      <c r="D636" s="63">
        <f t="shared" si="84"/>
        <v>366</v>
      </c>
      <c r="E636" s="215">
        <f t="shared" si="85"/>
        <v>1740.5</v>
      </c>
      <c r="F636" s="104">
        <f t="shared" si="86"/>
        <v>-0.19927710090382345</v>
      </c>
      <c r="G636" s="52"/>
      <c r="H636" s="80"/>
      <c r="I636" s="222"/>
      <c r="J636" s="103"/>
      <c r="K636" s="103"/>
      <c r="L636" s="10"/>
      <c r="M636" s="52">
        <v>42874.570815133105</v>
      </c>
      <c r="N636" s="8">
        <v>-0.44798773125333019</v>
      </c>
      <c r="O636" s="224">
        <v>-5.3928824130794632E-2</v>
      </c>
      <c r="P636" s="63">
        <f t="shared" si="87"/>
        <v>496</v>
      </c>
      <c r="Q636" s="215">
        <f t="shared" si="88"/>
        <v>215</v>
      </c>
      <c r="R636" s="104">
        <f t="shared" si="89"/>
        <v>-0.76364650317829486</v>
      </c>
      <c r="S636" s="52"/>
      <c r="T636" s="232"/>
      <c r="U636" s="232"/>
      <c r="V636" s="78"/>
      <c r="W636" s="216"/>
      <c r="X636" s="228"/>
    </row>
    <row r="637" spans="1:24">
      <c r="A637" s="66">
        <v>42874.383331336809</v>
      </c>
      <c r="B637" s="6">
        <v>-0.4900086766973008</v>
      </c>
      <c r="C637" s="219">
        <v>-3.8013589769228265E-2</v>
      </c>
      <c r="D637" s="63">
        <f t="shared" si="84"/>
        <v>479</v>
      </c>
      <c r="E637" s="215">
        <f t="shared" si="85"/>
        <v>1226.5</v>
      </c>
      <c r="F637" s="104">
        <f t="shared" si="86"/>
        <v>-4.7390461543869916E-2</v>
      </c>
      <c r="G637" s="52"/>
      <c r="H637" s="80"/>
      <c r="I637" s="222"/>
      <c r="J637" s="103"/>
      <c r="K637" s="103"/>
      <c r="L637" s="10"/>
      <c r="M637" s="52">
        <v>42874.570930295144</v>
      </c>
      <c r="N637" s="8">
        <v>-0.4356824511512688</v>
      </c>
      <c r="O637" s="224">
        <v>-5.790763272118634E-2</v>
      </c>
      <c r="P637" s="63">
        <f t="shared" si="87"/>
        <v>574</v>
      </c>
      <c r="Q637" s="215">
        <f t="shared" si="88"/>
        <v>106.5</v>
      </c>
      <c r="R637" s="104">
        <f t="shared" si="89"/>
        <v>-0.64119421975446023</v>
      </c>
      <c r="S637" s="52"/>
      <c r="T637" s="232"/>
      <c r="U637" s="232"/>
      <c r="V637" s="78"/>
      <c r="W637" s="216"/>
      <c r="X637" s="228"/>
    </row>
    <row r="638" spans="1:24">
      <c r="A638" s="66">
        <v>42874.383446498847</v>
      </c>
      <c r="B638" s="6">
        <v>-0.45456996893767271</v>
      </c>
      <c r="C638" s="219">
        <v>-6.9844058492361152E-2</v>
      </c>
      <c r="D638" s="63">
        <f t="shared" si="84"/>
        <v>1063</v>
      </c>
      <c r="E638" s="215">
        <f t="shared" si="85"/>
        <v>98</v>
      </c>
      <c r="F638" s="104">
        <f t="shared" si="86"/>
        <v>0.9624289966916999</v>
      </c>
      <c r="G638" s="52"/>
      <c r="H638" s="80"/>
      <c r="I638" s="222"/>
      <c r="J638" s="103"/>
      <c r="K638" s="103"/>
      <c r="L638" s="10"/>
      <c r="M638" s="52">
        <v>42874.571045457182</v>
      </c>
      <c r="N638" s="8">
        <v>-0.39469823779741875</v>
      </c>
      <c r="O638" s="224">
        <v>0.14899041397917692</v>
      </c>
      <c r="P638" s="63">
        <f t="shared" si="87"/>
        <v>807</v>
      </c>
      <c r="Q638" s="215">
        <f t="shared" si="88"/>
        <v>1083.5</v>
      </c>
      <c r="R638" s="104">
        <f t="shared" si="89"/>
        <v>5.3495135778771664E-2</v>
      </c>
      <c r="S638" s="52"/>
      <c r="T638" s="232"/>
      <c r="U638" s="232"/>
      <c r="V638" s="78"/>
      <c r="W638" s="216"/>
      <c r="X638" s="228"/>
    </row>
    <row r="639" spans="1:24">
      <c r="A639" s="66">
        <v>42874.383561660885</v>
      </c>
      <c r="B639" s="6">
        <v>-0.46258291820706526</v>
      </c>
      <c r="C639" s="219">
        <v>-5.790763272118634E-2</v>
      </c>
      <c r="D639" s="63">
        <f t="shared" si="84"/>
        <v>981</v>
      </c>
      <c r="E639" s="215">
        <f t="shared" si="85"/>
        <v>416</v>
      </c>
      <c r="F639" s="104">
        <f t="shared" si="86"/>
        <v>0.18236449484932346</v>
      </c>
      <c r="G639" s="52"/>
      <c r="H639" s="80"/>
      <c r="I639" s="222"/>
      <c r="J639" s="103"/>
      <c r="K639" s="103"/>
      <c r="L639" s="10"/>
      <c r="M639" s="52">
        <v>42874.57116061922</v>
      </c>
      <c r="N639" s="8">
        <v>-0.44182132321989642</v>
      </c>
      <c r="O639" s="224">
        <v>-3.0055972588445001E-2</v>
      </c>
      <c r="P639" s="63">
        <f t="shared" si="87"/>
        <v>538</v>
      </c>
      <c r="Q639" s="215">
        <f t="shared" si="88"/>
        <v>823.5</v>
      </c>
      <c r="R639" s="104">
        <f t="shared" si="89"/>
        <v>-0.15616953554808852</v>
      </c>
      <c r="S639" s="52"/>
      <c r="T639" s="232"/>
      <c r="U639" s="232"/>
      <c r="V639" s="78"/>
      <c r="W639" s="216"/>
      <c r="X639" s="228"/>
    </row>
    <row r="640" spans="1:24">
      <c r="A640" s="66">
        <v>42874.383676822923</v>
      </c>
      <c r="B640" s="6">
        <v>-0.47677107138207658</v>
      </c>
      <c r="C640" s="219">
        <v>-4.199239835961982E-2</v>
      </c>
      <c r="D640" s="63">
        <f t="shared" si="84"/>
        <v>751</v>
      </c>
      <c r="E640" s="215">
        <f t="shared" si="85"/>
        <v>1081.5</v>
      </c>
      <c r="F640" s="104">
        <f t="shared" si="86"/>
        <v>0.1696793913782611</v>
      </c>
      <c r="G640" s="52"/>
      <c r="H640" s="80"/>
      <c r="I640" s="222"/>
      <c r="J640" s="103"/>
      <c r="K640" s="103"/>
      <c r="L640" s="10"/>
      <c r="M640" s="52">
        <v>42874.571275781243</v>
      </c>
      <c r="N640" s="8">
        <v>-0.37387742542316527</v>
      </c>
      <c r="O640" s="224">
        <v>-2.6077163998053605E-2</v>
      </c>
      <c r="P640" s="63">
        <f t="shared" si="87"/>
        <v>868</v>
      </c>
      <c r="Q640" s="215">
        <f t="shared" si="88"/>
        <v>879.5</v>
      </c>
      <c r="R640" s="104">
        <f t="shared" si="89"/>
        <v>-0.22671521322804675</v>
      </c>
      <c r="S640" s="52"/>
      <c r="T640" s="232"/>
      <c r="U640" s="232"/>
      <c r="V640" s="78"/>
      <c r="W640" s="216"/>
      <c r="X640" s="228"/>
    </row>
    <row r="641" spans="1:24">
      <c r="A641" s="66">
        <v>42874.383791984947</v>
      </c>
      <c r="B641" s="6">
        <v>-0.46565360623549912</v>
      </c>
      <c r="C641" s="219">
        <v>-4.5971206950011528E-2</v>
      </c>
      <c r="D641" s="63">
        <f t="shared" si="84"/>
        <v>941</v>
      </c>
      <c r="E641" s="215">
        <f t="shared" si="85"/>
        <v>913</v>
      </c>
      <c r="F641" s="104">
        <f t="shared" si="86"/>
        <v>7.1219617236869051E-2</v>
      </c>
      <c r="G641" s="52"/>
      <c r="H641" s="80"/>
      <c r="I641" s="222"/>
      <c r="J641" s="103"/>
      <c r="K641" s="103"/>
      <c r="L641" s="10"/>
      <c r="M641" s="52">
        <v>42874.571390943282</v>
      </c>
      <c r="N641" s="8">
        <v>-0.38714879090817811</v>
      </c>
      <c r="O641" s="224">
        <v>-1.8119546817270186E-2</v>
      </c>
      <c r="P641" s="63">
        <f t="shared" si="87"/>
        <v>836</v>
      </c>
      <c r="Q641" s="215">
        <f t="shared" si="88"/>
        <v>953</v>
      </c>
      <c r="R641" s="104">
        <f t="shared" si="89"/>
        <v>-0.3522847379732244</v>
      </c>
      <c r="S641" s="52"/>
      <c r="T641" s="232"/>
      <c r="U641" s="232"/>
      <c r="V641" s="78"/>
      <c r="W641" s="216"/>
      <c r="X641" s="228"/>
    </row>
    <row r="642" spans="1:24">
      <c r="A642" s="66">
        <v>42874.383907146985</v>
      </c>
      <c r="B642" s="6">
        <v>-0.49058222973268867</v>
      </c>
      <c r="C642" s="219">
        <v>-4.199239835961982E-2</v>
      </c>
      <c r="D642" s="63">
        <f t="shared" si="84"/>
        <v>468</v>
      </c>
      <c r="E642" s="215">
        <f t="shared" si="85"/>
        <v>1081.5</v>
      </c>
      <c r="F642" s="104">
        <f t="shared" si="86"/>
        <v>0.22487426924213283</v>
      </c>
      <c r="G642" s="52"/>
      <c r="H642" s="80"/>
      <c r="I642" s="222"/>
      <c r="J642" s="103"/>
      <c r="K642" s="103"/>
      <c r="L642" s="10"/>
      <c r="M642" s="52">
        <v>42874.57150610532</v>
      </c>
      <c r="N642" s="8">
        <v>-0.41876564583815762</v>
      </c>
      <c r="O642" s="224">
        <v>-2.2098355407661897E-2</v>
      </c>
      <c r="P642" s="63">
        <f t="shared" si="87"/>
        <v>683</v>
      </c>
      <c r="Q642" s="215">
        <f t="shared" si="88"/>
        <v>918.5</v>
      </c>
      <c r="R642" s="104">
        <f t="shared" si="89"/>
        <v>4.8703334988722945E-2</v>
      </c>
      <c r="S642" s="52"/>
      <c r="T642" s="232"/>
      <c r="U642" s="232"/>
      <c r="V642" s="78"/>
      <c r="W642" s="216"/>
      <c r="X642" s="228"/>
    </row>
    <row r="643" spans="1:24">
      <c r="A643" s="66">
        <v>42874.384022309023</v>
      </c>
      <c r="B643" s="6">
        <v>-0.4669449934133395</v>
      </c>
      <c r="C643" s="219">
        <v>-6.9844058492361152E-2</v>
      </c>
      <c r="D643" s="63">
        <f t="shared" si="84"/>
        <v>928</v>
      </c>
      <c r="E643" s="215">
        <f t="shared" si="85"/>
        <v>98</v>
      </c>
      <c r="F643" s="104">
        <f t="shared" si="86"/>
        <v>-0.15177365364778583</v>
      </c>
      <c r="G643" s="52"/>
      <c r="H643" s="80"/>
      <c r="I643" s="222"/>
      <c r="J643" s="103"/>
      <c r="K643" s="103"/>
      <c r="L643" s="10"/>
      <c r="M643" s="52">
        <v>42874.571621267358</v>
      </c>
      <c r="N643" s="8">
        <v>-0.45759929201802629</v>
      </c>
      <c r="O643" s="224">
        <v>-4.199239835961982E-2</v>
      </c>
      <c r="P643" s="63">
        <f t="shared" si="87"/>
        <v>432</v>
      </c>
      <c r="Q643" s="215">
        <f t="shared" si="88"/>
        <v>602</v>
      </c>
      <c r="R643" s="104">
        <f t="shared" si="89"/>
        <v>-0.4964133012700766</v>
      </c>
      <c r="S643" s="52"/>
      <c r="T643" s="232"/>
      <c r="U643" s="232"/>
      <c r="V643" s="78"/>
      <c r="W643" s="216"/>
      <c r="X643" s="228"/>
    </row>
    <row r="644" spans="1:24">
      <c r="A644" s="66">
        <v>42874.384137471061</v>
      </c>
      <c r="B644" s="6">
        <v>-0.41592469562063777</v>
      </c>
      <c r="C644" s="219">
        <v>-5.3928824130794632E-2</v>
      </c>
      <c r="D644" s="63">
        <f t="shared" si="84"/>
        <v>1329</v>
      </c>
      <c r="E644" s="215">
        <f t="shared" si="85"/>
        <v>575.5</v>
      </c>
      <c r="F644" s="104">
        <f t="shared" si="86"/>
        <v>-8.7675019753699027E-2</v>
      </c>
      <c r="G644" s="52"/>
      <c r="H644" s="80"/>
      <c r="I644" s="222"/>
      <c r="J644" s="103"/>
      <c r="K644" s="103"/>
      <c r="L644" s="10"/>
      <c r="M644" s="52">
        <v>42874.571736429396</v>
      </c>
      <c r="N644" s="8">
        <v>-0.47526798382265273</v>
      </c>
      <c r="O644" s="224">
        <v>-4.5971206950011528E-2</v>
      </c>
      <c r="P644" s="63">
        <f t="shared" si="87"/>
        <v>274</v>
      </c>
      <c r="Q644" s="215">
        <f t="shared" si="88"/>
        <v>478.5</v>
      </c>
      <c r="R644" s="104">
        <f t="shared" si="89"/>
        <v>-0.53684293315802722</v>
      </c>
      <c r="S644" s="52"/>
      <c r="T644" s="232"/>
      <c r="U644" s="232"/>
      <c r="V644" s="78"/>
      <c r="W644" s="216"/>
      <c r="X644" s="228"/>
    </row>
    <row r="645" spans="1:24">
      <c r="A645" s="66">
        <v>42874.384252633099</v>
      </c>
      <c r="B645" s="6">
        <v>-0.2479743007327031</v>
      </c>
      <c r="C645" s="219">
        <v>-4.9950015540403084E-2</v>
      </c>
      <c r="D645" s="63">
        <f t="shared" si="84"/>
        <v>1580</v>
      </c>
      <c r="E645" s="215">
        <f t="shared" si="85"/>
        <v>739</v>
      </c>
      <c r="F645" s="104">
        <f t="shared" si="86"/>
        <v>8.3052558728621516E-3</v>
      </c>
      <c r="G645" s="52"/>
      <c r="H645" s="80"/>
      <c r="I645" s="222"/>
      <c r="J645" s="103"/>
      <c r="K645" s="103"/>
      <c r="L645" s="10"/>
      <c r="M645" s="52">
        <v>42874.571851591434</v>
      </c>
      <c r="N645" s="8">
        <v>-0.43548955141044315</v>
      </c>
      <c r="O645" s="224">
        <v>-4.9950015540403084E-2</v>
      </c>
      <c r="P645" s="63">
        <f t="shared" si="87"/>
        <v>576</v>
      </c>
      <c r="Q645" s="215">
        <f t="shared" si="88"/>
        <v>342</v>
      </c>
      <c r="R645" s="104">
        <f t="shared" si="89"/>
        <v>-0.90282999670440622</v>
      </c>
      <c r="S645" s="52"/>
      <c r="T645" s="232"/>
      <c r="U645" s="232"/>
      <c r="V645" s="78"/>
      <c r="W645" s="216"/>
      <c r="X645" s="228"/>
    </row>
    <row r="646" spans="1:24">
      <c r="A646" s="66">
        <v>42874.384367795137</v>
      </c>
      <c r="B646" s="6">
        <v>-0.34569374260543934</v>
      </c>
      <c r="C646" s="219">
        <v>-6.1886441311577896E-2</v>
      </c>
      <c r="D646" s="63">
        <f t="shared" si="84"/>
        <v>1493</v>
      </c>
      <c r="E646" s="215">
        <f t="shared" si="85"/>
        <v>266.5</v>
      </c>
      <c r="F646" s="104">
        <f t="shared" si="86"/>
        <v>-0.50581650966400371</v>
      </c>
      <c r="G646" s="52"/>
      <c r="H646" s="80"/>
      <c r="I646" s="222"/>
      <c r="J646" s="103"/>
      <c r="K646" s="103"/>
      <c r="L646" s="10"/>
      <c r="M646" s="52">
        <v>42874.571966753472</v>
      </c>
      <c r="N646" s="8">
        <v>-0.45114643820024858</v>
      </c>
      <c r="O646" s="224">
        <v>-4.9950015540403084E-2</v>
      </c>
      <c r="P646" s="63">
        <f t="shared" si="87"/>
        <v>474</v>
      </c>
      <c r="Q646" s="215">
        <f t="shared" si="88"/>
        <v>342</v>
      </c>
      <c r="R646" s="104">
        <f t="shared" si="89"/>
        <v>-0.91919946407724396</v>
      </c>
      <c r="S646" s="52"/>
      <c r="T646" s="232"/>
      <c r="U646" s="232"/>
      <c r="V646" s="78"/>
      <c r="W646" s="216"/>
      <c r="X646" s="228"/>
    </row>
    <row r="647" spans="1:24">
      <c r="A647" s="66">
        <v>42874.384482957175</v>
      </c>
      <c r="B647" s="6">
        <v>-0.14102253726795927</v>
      </c>
      <c r="C647" s="219">
        <v>-6.5865249901969444E-2</v>
      </c>
      <c r="D647" s="63">
        <f t="shared" si="84"/>
        <v>1633</v>
      </c>
      <c r="E647" s="215">
        <f t="shared" si="85"/>
        <v>164.5</v>
      </c>
      <c r="F647" s="104">
        <f t="shared" si="86"/>
        <v>-0.44863180733611979</v>
      </c>
      <c r="G647" s="52"/>
      <c r="H647" s="80"/>
      <c r="I647" s="222"/>
      <c r="J647" s="103"/>
      <c r="K647" s="103"/>
      <c r="L647" s="10"/>
      <c r="M647" s="52">
        <v>42874.57208191551</v>
      </c>
      <c r="N647" s="8">
        <v>-0.37164865110788087</v>
      </c>
      <c r="O647" s="224">
        <v>-4.199239835961982E-2</v>
      </c>
      <c r="P647" s="63">
        <f t="shared" si="87"/>
        <v>875.5</v>
      </c>
      <c r="Q647" s="215">
        <f t="shared" si="88"/>
        <v>602</v>
      </c>
      <c r="R647" s="104">
        <f t="shared" si="89"/>
        <v>0.29467149806874277</v>
      </c>
      <c r="S647" s="52"/>
      <c r="T647" s="232"/>
      <c r="U647" s="232"/>
      <c r="V647" s="78"/>
      <c r="W647" s="216"/>
      <c r="X647" s="228"/>
    </row>
    <row r="648" spans="1:24">
      <c r="A648" s="66">
        <v>42874.384598119213</v>
      </c>
      <c r="B648" s="6">
        <v>-0.13162512148760466</v>
      </c>
      <c r="C648" s="219">
        <v>-4.9950015540403084E-2</v>
      </c>
      <c r="D648" s="63">
        <f t="shared" si="84"/>
        <v>1639</v>
      </c>
      <c r="E648" s="215">
        <f t="shared" si="85"/>
        <v>739</v>
      </c>
      <c r="F648" s="104">
        <f t="shared" si="86"/>
        <v>1.7798018812114218E-2</v>
      </c>
      <c r="G648" s="52"/>
      <c r="H648" s="80"/>
      <c r="I648" s="222"/>
      <c r="J648" s="103"/>
      <c r="K648" s="103"/>
      <c r="L648" s="10"/>
      <c r="M648" s="52">
        <v>42874.572197077548</v>
      </c>
      <c r="N648" s="8">
        <v>-0.40959438129256825</v>
      </c>
      <c r="O648" s="224">
        <v>1.3710921905862551E-2</v>
      </c>
      <c r="P648" s="63">
        <f t="shared" si="87"/>
        <v>733</v>
      </c>
      <c r="Q648" s="215">
        <f t="shared" si="88"/>
        <v>1057.5</v>
      </c>
      <c r="R648" s="104">
        <f t="shared" si="89"/>
        <v>0.4301310051070944</v>
      </c>
      <c r="S648" s="52"/>
      <c r="T648" s="232"/>
      <c r="U648" s="232"/>
      <c r="V648" s="78"/>
      <c r="W648" s="216"/>
      <c r="X648" s="228"/>
    </row>
    <row r="649" spans="1:24">
      <c r="A649" s="66">
        <v>42874.384713281252</v>
      </c>
      <c r="B649" s="6">
        <v>-0.47484492320295957</v>
      </c>
      <c r="C649" s="219">
        <v>-5.790763272118634E-2</v>
      </c>
      <c r="D649" s="63">
        <f t="shared" si="84"/>
        <v>792</v>
      </c>
      <c r="E649" s="215">
        <f t="shared" si="85"/>
        <v>416</v>
      </c>
      <c r="F649" s="104">
        <f t="shared" si="86"/>
        <v>0.64289783840203296</v>
      </c>
      <c r="G649" s="52"/>
      <c r="H649" s="80"/>
      <c r="I649" s="222"/>
      <c r="J649" s="103"/>
      <c r="K649" s="103"/>
      <c r="L649" s="10"/>
      <c r="M649" s="52">
        <v>42874.572312239587</v>
      </c>
      <c r="N649" s="8">
        <v>-0.41899614291720749</v>
      </c>
      <c r="O649" s="224">
        <v>0.12909637102721899</v>
      </c>
      <c r="P649" s="63">
        <f t="shared" si="87"/>
        <v>681</v>
      </c>
      <c r="Q649" s="215">
        <f t="shared" si="88"/>
        <v>1081.5</v>
      </c>
      <c r="R649" s="104">
        <f t="shared" si="89"/>
        <v>0.56503133043929277</v>
      </c>
      <c r="S649" s="52"/>
      <c r="T649" s="232"/>
      <c r="U649" s="232"/>
      <c r="V649" s="78"/>
      <c r="W649" s="216"/>
      <c r="X649" s="228"/>
    </row>
    <row r="650" spans="1:24">
      <c r="A650" s="66">
        <v>42874.38482844329</v>
      </c>
      <c r="B650" s="6">
        <v>-0.40680360744399952</v>
      </c>
      <c r="C650" s="219">
        <v>-5.3928824130794632E-2</v>
      </c>
      <c r="D650" s="63">
        <f t="shared" si="84"/>
        <v>1363</v>
      </c>
      <c r="E650" s="215">
        <f t="shared" si="85"/>
        <v>575.5</v>
      </c>
      <c r="F650" s="104">
        <f t="shared" si="86"/>
        <v>0.61122187210911472</v>
      </c>
      <c r="G650" s="52"/>
      <c r="H650" s="80"/>
      <c r="I650" s="222"/>
      <c r="J650" s="103"/>
      <c r="K650" s="103"/>
      <c r="L650" s="10"/>
      <c r="M650" s="52">
        <v>42874.572427401625</v>
      </c>
      <c r="N650" s="8">
        <v>-0.39015911568158745</v>
      </c>
      <c r="O650" s="224">
        <v>-2.6077163998053605E-2</v>
      </c>
      <c r="P650" s="63">
        <f t="shared" si="87"/>
        <v>826</v>
      </c>
      <c r="Q650" s="215">
        <f t="shared" si="88"/>
        <v>879.5</v>
      </c>
      <c r="R650" s="104">
        <f t="shared" si="89"/>
        <v>0.22250407053117816</v>
      </c>
      <c r="S650" s="52"/>
      <c r="T650" s="232"/>
      <c r="U650" s="232"/>
      <c r="V650" s="78"/>
      <c r="W650" s="216"/>
      <c r="X650" s="228"/>
    </row>
    <row r="651" spans="1:24">
      <c r="A651" s="66">
        <v>42874.384943605328</v>
      </c>
      <c r="B651" s="6">
        <v>-0.46951228473202772</v>
      </c>
      <c r="C651" s="219">
        <v>-6.1886441311577896E-2</v>
      </c>
      <c r="D651" s="63">
        <f t="shared" si="84"/>
        <v>883</v>
      </c>
      <c r="E651" s="215">
        <f t="shared" si="85"/>
        <v>266.5</v>
      </c>
      <c r="F651" s="104">
        <f t="shared" si="86"/>
        <v>0.63247708594672492</v>
      </c>
      <c r="G651" s="52"/>
      <c r="H651" s="80"/>
      <c r="I651" s="222"/>
      <c r="J651" s="103"/>
      <c r="K651" s="103"/>
      <c r="L651" s="10"/>
      <c r="M651" s="52">
        <v>42874.572542563663</v>
      </c>
      <c r="N651" s="8">
        <v>-0.35735535523419848</v>
      </c>
      <c r="O651" s="224">
        <v>-4.5971206950011528E-2</v>
      </c>
      <c r="P651" s="63">
        <f t="shared" si="87"/>
        <v>912</v>
      </c>
      <c r="Q651" s="215">
        <f t="shared" si="88"/>
        <v>478.5</v>
      </c>
      <c r="R651" s="104">
        <f t="shared" si="89"/>
        <v>-0.30128092537102696</v>
      </c>
      <c r="S651" s="52"/>
      <c r="T651" s="232"/>
      <c r="U651" s="232"/>
      <c r="V651" s="78"/>
      <c r="W651" s="216"/>
      <c r="X651" s="228"/>
    </row>
    <row r="652" spans="1:24">
      <c r="A652" s="66">
        <v>42874.385058767366</v>
      </c>
      <c r="B652" s="6">
        <v>-0.46416047180986325</v>
      </c>
      <c r="C652" s="219">
        <v>-4.9950015540403084E-2</v>
      </c>
      <c r="D652" s="63">
        <f t="shared" si="84"/>
        <v>955</v>
      </c>
      <c r="E652" s="215">
        <f t="shared" si="85"/>
        <v>739</v>
      </c>
      <c r="F652" s="104">
        <f t="shared" si="86"/>
        <v>0.67415686928818541</v>
      </c>
      <c r="G652" s="52"/>
      <c r="H652" s="80"/>
      <c r="I652" s="222"/>
      <c r="J652" s="103"/>
      <c r="K652" s="103"/>
      <c r="L652" s="10"/>
      <c r="M652" s="52">
        <v>42874.572657725701</v>
      </c>
      <c r="N652" s="8">
        <v>-0.38791547279752192</v>
      </c>
      <c r="O652" s="224">
        <v>-3.0055972588445001E-2</v>
      </c>
      <c r="P652" s="63">
        <f t="shared" si="87"/>
        <v>831</v>
      </c>
      <c r="Q652" s="215">
        <f t="shared" si="88"/>
        <v>823.5</v>
      </c>
      <c r="R652" s="104">
        <f t="shared" si="89"/>
        <v>-0.28909677112240079</v>
      </c>
      <c r="S652" s="52"/>
      <c r="T652" s="232"/>
      <c r="U652" s="232"/>
      <c r="V652" s="78"/>
      <c r="W652" s="216"/>
      <c r="X652" s="228"/>
    </row>
    <row r="653" spans="1:24">
      <c r="A653" s="66">
        <v>42874.385173929404</v>
      </c>
      <c r="B653" s="6">
        <v>-0.49346462239962507</v>
      </c>
      <c r="C653" s="219">
        <v>-3.4034781178836709E-2</v>
      </c>
      <c r="D653" s="63">
        <f t="shared" si="84"/>
        <v>397</v>
      </c>
      <c r="E653" s="215">
        <f t="shared" si="85"/>
        <v>1345.5</v>
      </c>
      <c r="F653" s="104">
        <f t="shared" si="86"/>
        <v>0.7197649198872218</v>
      </c>
      <c r="G653" s="52"/>
      <c r="H653" s="80"/>
      <c r="I653" s="222"/>
      <c r="J653" s="103"/>
      <c r="K653" s="103"/>
      <c r="L653" s="10"/>
      <c r="M653" s="52">
        <v>42874.572772887725</v>
      </c>
      <c r="N653" s="8">
        <v>-0.41221877308953248</v>
      </c>
      <c r="O653" s="224">
        <v>-4.199239835961982E-2</v>
      </c>
      <c r="P653" s="63">
        <f t="shared" si="87"/>
        <v>719</v>
      </c>
      <c r="Q653" s="215">
        <f t="shared" si="88"/>
        <v>602</v>
      </c>
      <c r="R653" s="104">
        <f t="shared" si="89"/>
        <v>-0.26557234474598324</v>
      </c>
      <c r="S653" s="52"/>
      <c r="T653" s="232"/>
      <c r="U653" s="232"/>
      <c r="V653" s="78"/>
      <c r="W653" s="216"/>
      <c r="X653" s="228"/>
    </row>
    <row r="654" spans="1:24">
      <c r="A654" s="66">
        <v>42874.385289091442</v>
      </c>
      <c r="B654" s="6">
        <v>-0.49579339053898047</v>
      </c>
      <c r="C654" s="219">
        <v>-6.1886441311577896E-2</v>
      </c>
      <c r="D654" s="63">
        <f t="shared" si="84"/>
        <v>331</v>
      </c>
      <c r="E654" s="215">
        <f t="shared" si="85"/>
        <v>266.5</v>
      </c>
      <c r="F654" s="104">
        <f t="shared" si="86"/>
        <v>0.23444099114373387</v>
      </c>
      <c r="G654" s="52"/>
      <c r="H654" s="80"/>
      <c r="I654" s="222"/>
      <c r="J654" s="103"/>
      <c r="K654" s="103"/>
      <c r="L654" s="10"/>
      <c r="M654" s="52">
        <v>42874.572888049763</v>
      </c>
      <c r="N654" s="8">
        <v>-0.4308799425807151</v>
      </c>
      <c r="O654" s="224">
        <v>-5.790763272118634E-2</v>
      </c>
      <c r="P654" s="63">
        <f t="shared" si="87"/>
        <v>605</v>
      </c>
      <c r="Q654" s="215">
        <f t="shared" si="88"/>
        <v>106.5</v>
      </c>
      <c r="R654" s="104">
        <f t="shared" si="89"/>
        <v>0.42539146597290795</v>
      </c>
      <c r="S654" s="52"/>
      <c r="T654" s="232"/>
      <c r="U654" s="232"/>
      <c r="V654" s="78"/>
      <c r="W654" s="216"/>
      <c r="X654" s="228"/>
    </row>
    <row r="655" spans="1:24">
      <c r="A655" s="66">
        <v>42874.385404253466</v>
      </c>
      <c r="B655" s="6">
        <v>-0.46369385035962596</v>
      </c>
      <c r="C655" s="219">
        <v>-5.3928824130794632E-2</v>
      </c>
      <c r="D655" s="63">
        <f t="shared" si="84"/>
        <v>966</v>
      </c>
      <c r="E655" s="215">
        <f t="shared" si="85"/>
        <v>575.5</v>
      </c>
      <c r="F655" s="104">
        <f t="shared" si="86"/>
        <v>0.15512200157580894</v>
      </c>
      <c r="G655" s="52"/>
      <c r="H655" s="80"/>
      <c r="I655" s="222"/>
      <c r="J655" s="103"/>
      <c r="K655" s="103"/>
      <c r="L655" s="10"/>
      <c r="M655" s="52">
        <v>42874.573003211801</v>
      </c>
      <c r="N655" s="8">
        <v>-0.39826060323553569</v>
      </c>
      <c r="O655" s="224">
        <v>-6.1886441311577896E-2</v>
      </c>
      <c r="P655" s="63">
        <f t="shared" si="87"/>
        <v>788</v>
      </c>
      <c r="Q655" s="215">
        <f t="shared" si="88"/>
        <v>35.5</v>
      </c>
      <c r="R655" s="104">
        <f t="shared" si="89"/>
        <v>9.3557628243280413E-2</v>
      </c>
      <c r="S655" s="52"/>
      <c r="T655" s="232"/>
      <c r="U655" s="232"/>
      <c r="V655" s="78"/>
      <c r="W655" s="216"/>
      <c r="X655" s="228"/>
    </row>
    <row r="656" spans="1:24">
      <c r="A656" s="66">
        <v>42874.385519415504</v>
      </c>
      <c r="B656" s="6">
        <v>-0.47687522009333461</v>
      </c>
      <c r="C656" s="219">
        <v>-6.5865249901969444E-2</v>
      </c>
      <c r="D656" s="63">
        <f t="shared" si="84"/>
        <v>749</v>
      </c>
      <c r="E656" s="215">
        <f t="shared" si="85"/>
        <v>164.5</v>
      </c>
      <c r="F656" s="104">
        <f t="shared" si="86"/>
        <v>-0.30654229893706658</v>
      </c>
      <c r="G656" s="52"/>
      <c r="H656" s="80"/>
      <c r="I656" s="222"/>
      <c r="J656" s="103"/>
      <c r="K656" s="103"/>
      <c r="L656" s="10"/>
      <c r="M656" s="52">
        <v>42874.573118373839</v>
      </c>
      <c r="N656" s="8">
        <v>-0.45871018115062584</v>
      </c>
      <c r="O656" s="224">
        <v>-4.9950015540403084E-2</v>
      </c>
      <c r="P656" s="63">
        <f t="shared" si="87"/>
        <v>417</v>
      </c>
      <c r="Q656" s="215">
        <f t="shared" si="88"/>
        <v>342</v>
      </c>
      <c r="R656" s="104">
        <f t="shared" si="89"/>
        <v>0.40423534796252397</v>
      </c>
      <c r="S656" s="52"/>
      <c r="T656" s="232"/>
      <c r="U656" s="232"/>
      <c r="V656" s="78"/>
      <c r="W656" s="216"/>
      <c r="X656" s="228"/>
    </row>
    <row r="657" spans="1:24">
      <c r="A657" s="66">
        <v>42874.385634577542</v>
      </c>
      <c r="B657" s="6">
        <v>-0.47396494476655765</v>
      </c>
      <c r="C657" s="219">
        <v>-6.9844058492361152E-2</v>
      </c>
      <c r="D657" s="63">
        <f t="shared" si="84"/>
        <v>804</v>
      </c>
      <c r="E657" s="215">
        <f t="shared" si="85"/>
        <v>98</v>
      </c>
      <c r="F657" s="104">
        <f t="shared" si="86"/>
        <v>-1.2006787763463931E-2</v>
      </c>
      <c r="G657" s="52"/>
      <c r="H657" s="80"/>
      <c r="I657" s="222"/>
      <c r="J657" s="103"/>
      <c r="K657" s="103"/>
      <c r="L657" s="10"/>
      <c r="M657" s="52">
        <v>42874.573233535877</v>
      </c>
      <c r="N657" s="8">
        <v>-0.33963226905991706</v>
      </c>
      <c r="O657" s="224">
        <v>-3.4034781178836709E-2</v>
      </c>
      <c r="P657" s="63">
        <f t="shared" si="87"/>
        <v>950</v>
      </c>
      <c r="Q657" s="215">
        <f t="shared" si="88"/>
        <v>764</v>
      </c>
      <c r="R657" s="104">
        <f t="shared" si="89"/>
        <v>0.33904890896980749</v>
      </c>
      <c r="S657" s="52"/>
      <c r="T657" s="232"/>
      <c r="U657" s="232"/>
      <c r="V657" s="78"/>
      <c r="W657" s="216"/>
      <c r="X657" s="228"/>
    </row>
    <row r="658" spans="1:24">
      <c r="A658" s="66">
        <v>42874.38574973958</v>
      </c>
      <c r="B658" s="6">
        <v>-0.45438374579426183</v>
      </c>
      <c r="C658" s="219">
        <v>-5.790763272118634E-2</v>
      </c>
      <c r="D658" s="63">
        <f t="shared" si="84"/>
        <v>1065</v>
      </c>
      <c r="E658" s="215">
        <f t="shared" si="85"/>
        <v>416</v>
      </c>
      <c r="F658" s="104">
        <f t="shared" si="86"/>
        <v>0.11054644782272605</v>
      </c>
      <c r="G658" s="52"/>
      <c r="H658" s="80"/>
      <c r="I658" s="222"/>
      <c r="J658" s="103"/>
      <c r="K658" s="103"/>
      <c r="L658" s="10"/>
      <c r="M658" s="52">
        <v>42874.573348697915</v>
      </c>
      <c r="N658" s="8">
        <v>-0.46080916435474284</v>
      </c>
      <c r="O658" s="224">
        <v>-4.5971206950011528E-2</v>
      </c>
      <c r="P658" s="63">
        <f t="shared" si="87"/>
        <v>396</v>
      </c>
      <c r="Q658" s="215">
        <f t="shared" si="88"/>
        <v>478.5</v>
      </c>
      <c r="R658" s="104">
        <f t="shared" si="89"/>
        <v>0.50992081851095739</v>
      </c>
      <c r="S658" s="52"/>
      <c r="T658" s="232"/>
      <c r="U658" s="232"/>
      <c r="V658" s="78"/>
      <c r="W658" s="216"/>
      <c r="X658" s="228"/>
    </row>
    <row r="659" spans="1:24">
      <c r="A659" s="66">
        <v>42874.385864901618</v>
      </c>
      <c r="B659" s="6">
        <v>-0.46457249734668093</v>
      </c>
      <c r="C659" s="219">
        <v>-5.790763272118634E-2</v>
      </c>
      <c r="D659" s="63">
        <f t="shared" si="84"/>
        <v>952</v>
      </c>
      <c r="E659" s="215">
        <f t="shared" si="85"/>
        <v>416</v>
      </c>
      <c r="F659" s="104">
        <f t="shared" si="86"/>
        <v>-2.1911666784989596E-4</v>
      </c>
      <c r="G659" s="52"/>
      <c r="H659" s="80"/>
      <c r="I659" s="222"/>
      <c r="J659" s="103"/>
      <c r="K659" s="103"/>
      <c r="L659" s="10"/>
      <c r="M659" s="52">
        <v>42874.573463859953</v>
      </c>
      <c r="N659" s="8">
        <v>-0.39880951409189325</v>
      </c>
      <c r="O659" s="224">
        <v>-4.9950015540403084E-2</v>
      </c>
      <c r="P659" s="63">
        <f t="shared" si="87"/>
        <v>786</v>
      </c>
      <c r="Q659" s="215">
        <f t="shared" si="88"/>
        <v>342</v>
      </c>
      <c r="R659" s="104">
        <f t="shared" si="89"/>
        <v>0.53056215090132952</v>
      </c>
      <c r="S659" s="52"/>
      <c r="T659" s="232"/>
      <c r="U659" s="232"/>
      <c r="V659" s="78"/>
      <c r="W659" s="216"/>
      <c r="X659" s="228"/>
    </row>
    <row r="660" spans="1:24">
      <c r="A660" s="66">
        <v>42874.385980063656</v>
      </c>
      <c r="B660" s="6">
        <v>-0.466143608318692</v>
      </c>
      <c r="C660" s="219">
        <v>-1.016192963648708E-2</v>
      </c>
      <c r="D660" s="63">
        <f t="shared" si="84"/>
        <v>937</v>
      </c>
      <c r="E660" s="215">
        <f t="shared" si="85"/>
        <v>1650</v>
      </c>
      <c r="F660" s="104">
        <f t="shared" si="86"/>
        <v>-0.39873364569604314</v>
      </c>
      <c r="G660" s="52"/>
      <c r="H660" s="80"/>
      <c r="I660" s="222"/>
      <c r="J660" s="103"/>
      <c r="K660" s="103"/>
      <c r="L660" s="10"/>
      <c r="M660" s="52">
        <v>42874.573579021991</v>
      </c>
      <c r="N660" s="8">
        <v>-0.30764670143770234</v>
      </c>
      <c r="O660" s="224">
        <v>-4.199239835961982E-2</v>
      </c>
      <c r="P660" s="63">
        <f t="shared" si="87"/>
        <v>1011</v>
      </c>
      <c r="Q660" s="215">
        <f t="shared" si="88"/>
        <v>602</v>
      </c>
      <c r="R660" s="104">
        <f t="shared" si="89"/>
        <v>0.59685023480239396</v>
      </c>
      <c r="S660" s="52"/>
      <c r="T660" s="232"/>
      <c r="U660" s="232"/>
      <c r="V660" s="78"/>
      <c r="W660" s="216"/>
      <c r="X660" s="228"/>
    </row>
    <row r="661" spans="1:24">
      <c r="A661" s="66">
        <v>42874.386095225695</v>
      </c>
      <c r="B661" s="6">
        <v>-0.47846344926996104</v>
      </c>
      <c r="C661" s="219">
        <v>-5.3928824130794632E-2</v>
      </c>
      <c r="D661" s="63">
        <f t="shared" si="84"/>
        <v>721</v>
      </c>
      <c r="E661" s="215">
        <f t="shared" si="85"/>
        <v>575.5</v>
      </c>
      <c r="F661" s="104">
        <f t="shared" si="86"/>
        <v>0.10534825889189298</v>
      </c>
      <c r="G661" s="52"/>
      <c r="H661" s="80"/>
      <c r="I661" s="222"/>
      <c r="J661" s="103"/>
      <c r="K661" s="103"/>
      <c r="L661" s="10"/>
      <c r="M661" s="52">
        <v>42874.57369418403</v>
      </c>
      <c r="N661" s="8">
        <v>-0.29056420669350025</v>
      </c>
      <c r="O661" s="224">
        <v>-3.4034781178836709E-2</v>
      </c>
      <c r="P661" s="63">
        <f t="shared" si="87"/>
        <v>1030</v>
      </c>
      <c r="Q661" s="215">
        <f t="shared" si="88"/>
        <v>764</v>
      </c>
      <c r="R661" s="104">
        <f t="shared" si="89"/>
        <v>0.599451835163897</v>
      </c>
      <c r="S661" s="52"/>
      <c r="T661" s="232"/>
      <c r="U661" s="232"/>
      <c r="V661" s="78"/>
      <c r="W661" s="216"/>
      <c r="X661" s="228"/>
    </row>
    <row r="662" spans="1:24">
      <c r="A662" s="66">
        <v>42874.386210387733</v>
      </c>
      <c r="B662" s="6">
        <v>-0.49315226734861278</v>
      </c>
      <c r="C662" s="219">
        <v>-5.3928824130794632E-2</v>
      </c>
      <c r="D662" s="63">
        <f t="shared" si="84"/>
        <v>406</v>
      </c>
      <c r="E662" s="215">
        <f t="shared" si="85"/>
        <v>575.5</v>
      </c>
      <c r="F662" s="104">
        <f t="shared" si="86"/>
        <v>0.52009509365901663</v>
      </c>
      <c r="G662" s="52"/>
      <c r="H662" s="80"/>
      <c r="I662" s="222"/>
      <c r="J662" s="103"/>
      <c r="K662" s="103"/>
      <c r="L662" s="10"/>
      <c r="M662" s="52">
        <v>42874.573809346068</v>
      </c>
      <c r="N662" s="8">
        <v>-0.31711063781429943</v>
      </c>
      <c r="O662" s="224">
        <v>-5.790763272118634E-2</v>
      </c>
      <c r="P662" s="63">
        <f t="shared" si="87"/>
        <v>997</v>
      </c>
      <c r="Q662" s="215">
        <f t="shared" si="88"/>
        <v>106.5</v>
      </c>
      <c r="R662" s="104">
        <f t="shared" si="89"/>
        <v>0.82529428085465995</v>
      </c>
      <c r="S662" s="52"/>
      <c r="T662" s="232"/>
      <c r="U662" s="232"/>
      <c r="V662" s="78"/>
      <c r="W662" s="216"/>
      <c r="X662" s="228"/>
    </row>
    <row r="663" spans="1:24">
      <c r="A663" s="66">
        <v>42874.386325549771</v>
      </c>
      <c r="B663" s="6">
        <v>-0.50059052463526343</v>
      </c>
      <c r="C663" s="219">
        <v>-4.5971206950011528E-2</v>
      </c>
      <c r="D663" s="63">
        <f t="shared" ref="D663:D726" si="90">_xlfn.RANK.AVG(B663,B$22:B$1831,1)</f>
        <v>221</v>
      </c>
      <c r="E663" s="215">
        <f t="shared" ref="E663:E726" si="91">_xlfn.RANK.AVG(C663,C$22:C$1831,1)</f>
        <v>913</v>
      </c>
      <c r="F663" s="104">
        <f t="shared" ref="F663:F726" si="92">CORREL(D668:D672,E663:E667)</f>
        <v>0.81792487457101437</v>
      </c>
      <c r="G663" s="52"/>
      <c r="H663" s="80"/>
      <c r="I663" s="222"/>
      <c r="J663" s="103"/>
      <c r="K663" s="103"/>
      <c r="L663" s="10"/>
      <c r="M663" s="52">
        <v>42874.573924508106</v>
      </c>
      <c r="N663" s="8">
        <v>-0.19368155687922131</v>
      </c>
      <c r="O663" s="224">
        <v>-4.5971206950011528E-2</v>
      </c>
      <c r="P663" s="63">
        <f t="shared" ref="P663:P726" si="93">_xlfn.RANK.AVG(N663,N$22:N$1108,1)</f>
        <v>1070</v>
      </c>
      <c r="Q663" s="215">
        <f t="shared" ref="Q663:Q726" si="94">_xlfn.RANK.AVG(O663,O$22:O$1108,1)</f>
        <v>478.5</v>
      </c>
      <c r="R663" s="104">
        <f t="shared" ref="R663:R726" si="95">CORREL(P668:P672,Q663:Q667)</f>
        <v>0.49839718331692956</v>
      </c>
      <c r="S663" s="52"/>
      <c r="T663" s="232"/>
      <c r="U663" s="232"/>
      <c r="V663" s="78"/>
      <c r="W663" s="216"/>
      <c r="X663" s="228"/>
    </row>
    <row r="664" spans="1:24">
      <c r="A664" s="66">
        <v>42874.386440711809</v>
      </c>
      <c r="B664" s="6">
        <v>-0.50238266283506017</v>
      </c>
      <c r="C664" s="219">
        <v>2.5647347677037365E-2</v>
      </c>
      <c r="D664" s="63">
        <f t="shared" si="90"/>
        <v>171</v>
      </c>
      <c r="E664" s="215">
        <f t="shared" si="91"/>
        <v>1754.5</v>
      </c>
      <c r="F664" s="104">
        <f t="shared" si="92"/>
        <v>0.85181646367800734</v>
      </c>
      <c r="G664" s="52"/>
      <c r="H664" s="80"/>
      <c r="I664" s="222"/>
      <c r="J664" s="103"/>
      <c r="K664" s="103"/>
      <c r="L664" s="10"/>
      <c r="M664" s="52">
        <v>42874.574039670144</v>
      </c>
      <c r="N664" s="8">
        <v>-0.41802474901330716</v>
      </c>
      <c r="O664" s="224">
        <v>-3.0055972588445001E-2</v>
      </c>
      <c r="P664" s="63">
        <f t="shared" si="93"/>
        <v>688</v>
      </c>
      <c r="Q664" s="215">
        <f t="shared" si="94"/>
        <v>823.5</v>
      </c>
      <c r="R664" s="104">
        <f t="shared" si="95"/>
        <v>0.71532893341490877</v>
      </c>
      <c r="S664" s="52"/>
      <c r="T664" s="232"/>
      <c r="U664" s="232"/>
      <c r="V664" s="78"/>
      <c r="W664" s="216"/>
      <c r="X664" s="228"/>
    </row>
    <row r="665" spans="1:24">
      <c r="A665" s="66">
        <v>42874.386555873847</v>
      </c>
      <c r="B665" s="6">
        <v>-0.49678727246215315</v>
      </c>
      <c r="C665" s="219">
        <v>-5.3928824130794632E-2</v>
      </c>
      <c r="D665" s="63">
        <f t="shared" si="90"/>
        <v>312</v>
      </c>
      <c r="E665" s="215">
        <f t="shared" si="91"/>
        <v>575.5</v>
      </c>
      <c r="F665" s="104">
        <f t="shared" si="92"/>
        <v>0.84944783813752756</v>
      </c>
      <c r="G665" s="52"/>
      <c r="H665" s="80"/>
      <c r="I665" s="222"/>
      <c r="J665" s="103"/>
      <c r="K665" s="103"/>
      <c r="L665" s="10"/>
      <c r="M665" s="52">
        <v>42874.574154832182</v>
      </c>
      <c r="N665" s="8">
        <v>-0.30247732167767971</v>
      </c>
      <c r="O665" s="224">
        <v>-3.8013589769228265E-2</v>
      </c>
      <c r="P665" s="63">
        <f t="shared" si="93"/>
        <v>1017</v>
      </c>
      <c r="Q665" s="215">
        <f t="shared" si="94"/>
        <v>697.5</v>
      </c>
      <c r="R665" s="104">
        <f t="shared" si="95"/>
        <v>0.50152765303048841</v>
      </c>
      <c r="S665" s="52"/>
      <c r="T665" s="232"/>
      <c r="U665" s="232"/>
      <c r="V665" s="78"/>
      <c r="W665" s="216"/>
      <c r="X665" s="228"/>
    </row>
    <row r="666" spans="1:24">
      <c r="A666" s="66">
        <v>42874.386671035885</v>
      </c>
      <c r="B666" s="6">
        <v>-0.49467361237941587</v>
      </c>
      <c r="C666" s="219">
        <v>-6.5865249901969444E-2</v>
      </c>
      <c r="D666" s="63">
        <f t="shared" si="90"/>
        <v>358</v>
      </c>
      <c r="E666" s="215">
        <f t="shared" si="91"/>
        <v>164.5</v>
      </c>
      <c r="F666" s="104">
        <f t="shared" si="92"/>
        <v>0.81267174101523432</v>
      </c>
      <c r="G666" s="52"/>
      <c r="H666" s="80"/>
      <c r="I666" s="222"/>
      <c r="J666" s="103"/>
      <c r="K666" s="103"/>
      <c r="L666" s="10"/>
      <c r="M666" s="52">
        <v>42874.574269994213</v>
      </c>
      <c r="N666" s="8">
        <v>-0.38972178767178367</v>
      </c>
      <c r="O666" s="224">
        <v>-4.9950015540403084E-2</v>
      </c>
      <c r="P666" s="63">
        <f t="shared" si="93"/>
        <v>828</v>
      </c>
      <c r="Q666" s="215">
        <f t="shared" si="94"/>
        <v>342</v>
      </c>
      <c r="R666" s="104">
        <f t="shared" si="95"/>
        <v>0.38113789093947004</v>
      </c>
      <c r="S666" s="52"/>
      <c r="T666" s="232"/>
      <c r="U666" s="232"/>
      <c r="V666" s="78"/>
      <c r="W666" s="216"/>
      <c r="X666" s="228"/>
    </row>
    <row r="667" spans="1:24">
      <c r="A667" s="66">
        <v>42874.386786197923</v>
      </c>
      <c r="B667" s="6">
        <v>-0.48793320568679782</v>
      </c>
      <c r="C667" s="219">
        <v>-5.790763272118634E-2</v>
      </c>
      <c r="D667" s="63">
        <f t="shared" si="90"/>
        <v>530</v>
      </c>
      <c r="E667" s="215">
        <f t="shared" si="91"/>
        <v>416</v>
      </c>
      <c r="F667" s="104">
        <f t="shared" si="92"/>
        <v>0.8413825214534788</v>
      </c>
      <c r="G667" s="52"/>
      <c r="H667" s="80"/>
      <c r="I667" s="222"/>
      <c r="J667" s="103"/>
      <c r="K667" s="103"/>
      <c r="L667" s="10"/>
      <c r="M667" s="52">
        <v>42874.574385156244</v>
      </c>
      <c r="N667" s="8">
        <v>-0.4138171367869834</v>
      </c>
      <c r="O667" s="224">
        <v>-4.5971206950011528E-2</v>
      </c>
      <c r="P667" s="63">
        <f t="shared" si="93"/>
        <v>712</v>
      </c>
      <c r="Q667" s="215">
        <f t="shared" si="94"/>
        <v>478.5</v>
      </c>
      <c r="R667" s="104">
        <f t="shared" si="95"/>
        <v>0.35035503651747418</v>
      </c>
      <c r="S667" s="52"/>
      <c r="T667" s="232"/>
      <c r="U667" s="232"/>
      <c r="V667" s="78"/>
      <c r="W667" s="216"/>
      <c r="X667" s="228"/>
    </row>
    <row r="668" spans="1:24">
      <c r="A668" s="66">
        <v>42874.386901359947</v>
      </c>
      <c r="B668" s="6">
        <v>-0.49313104146644254</v>
      </c>
      <c r="C668" s="219">
        <v>-5.3928824130794632E-2</v>
      </c>
      <c r="D668" s="63">
        <f t="shared" si="90"/>
        <v>407</v>
      </c>
      <c r="E668" s="215">
        <f t="shared" si="91"/>
        <v>575.5</v>
      </c>
      <c r="F668" s="104">
        <f t="shared" si="92"/>
        <v>0.9011002107647923</v>
      </c>
      <c r="G668" s="52"/>
      <c r="H668" s="80"/>
      <c r="I668" s="222"/>
      <c r="J668" s="103"/>
      <c r="K668" s="103"/>
      <c r="L668" s="10"/>
      <c r="M668" s="52">
        <v>42874.574500318282</v>
      </c>
      <c r="N668" s="8">
        <v>-0.27585692117604588</v>
      </c>
      <c r="O668" s="224">
        <v>-4.199239835961982E-2</v>
      </c>
      <c r="P668" s="63">
        <f t="shared" si="93"/>
        <v>1043</v>
      </c>
      <c r="Q668" s="215">
        <f t="shared" si="94"/>
        <v>602</v>
      </c>
      <c r="R668" s="104">
        <f t="shared" si="95"/>
        <v>0.90084235927658751</v>
      </c>
      <c r="S668" s="52"/>
      <c r="T668" s="232"/>
      <c r="U668" s="232"/>
      <c r="V668" s="78"/>
      <c r="W668" s="216"/>
      <c r="X668" s="228"/>
    </row>
    <row r="669" spans="1:24">
      <c r="A669" s="66">
        <v>42874.387016521985</v>
      </c>
      <c r="B669" s="6">
        <v>-0.49211053409203176</v>
      </c>
      <c r="C669" s="219">
        <v>-5.3928824130794632E-2</v>
      </c>
      <c r="D669" s="63">
        <f t="shared" si="90"/>
        <v>431</v>
      </c>
      <c r="E669" s="215">
        <f t="shared" si="91"/>
        <v>575.5</v>
      </c>
      <c r="F669" s="104">
        <f t="shared" si="92"/>
        <v>4.1664910525534143E-2</v>
      </c>
      <c r="G669" s="52"/>
      <c r="H669" s="80"/>
      <c r="I669" s="222"/>
      <c r="J669" s="103"/>
      <c r="K669" s="103"/>
      <c r="L669" s="10"/>
      <c r="M669" s="52">
        <v>42874.57461548032</v>
      </c>
      <c r="N669" s="8">
        <v>-0.27296564259364975</v>
      </c>
      <c r="O669" s="224">
        <v>-4.5971206950011528E-2</v>
      </c>
      <c r="P669" s="63">
        <f t="shared" si="93"/>
        <v>1046</v>
      </c>
      <c r="Q669" s="215">
        <f t="shared" si="94"/>
        <v>478.5</v>
      </c>
      <c r="R669" s="104">
        <f t="shared" si="95"/>
        <v>0.8964452262684891</v>
      </c>
      <c r="S669" s="52"/>
      <c r="T669" s="232"/>
      <c r="U669" s="232"/>
      <c r="V669" s="78"/>
      <c r="W669" s="216"/>
      <c r="X669" s="228"/>
    </row>
    <row r="670" spans="1:24">
      <c r="A670" s="66">
        <v>42874.387131684023</v>
      </c>
      <c r="B670" s="6">
        <v>-0.49505917387055337</v>
      </c>
      <c r="C670" s="219">
        <v>-5.3928824130794632E-2</v>
      </c>
      <c r="D670" s="63">
        <f t="shared" si="90"/>
        <v>351</v>
      </c>
      <c r="E670" s="215">
        <f t="shared" si="91"/>
        <v>575.5</v>
      </c>
      <c r="F670" s="104">
        <f t="shared" si="92"/>
        <v>3.2634927403249088E-2</v>
      </c>
      <c r="G670" s="52"/>
      <c r="H670" s="80"/>
      <c r="I670" s="222"/>
      <c r="J670" s="103"/>
      <c r="K670" s="103"/>
      <c r="L670" s="10"/>
      <c r="M670" s="52">
        <v>42874.574730642358</v>
      </c>
      <c r="N670" s="8">
        <v>-0.34653691685502042</v>
      </c>
      <c r="O670" s="224">
        <v>-4.5971206950011528E-2</v>
      </c>
      <c r="P670" s="63">
        <f t="shared" si="93"/>
        <v>929</v>
      </c>
      <c r="Q670" s="215">
        <f t="shared" si="94"/>
        <v>478.5</v>
      </c>
      <c r="R670" s="104">
        <f t="shared" si="95"/>
        <v>0.59293902933982623</v>
      </c>
      <c r="S670" s="52"/>
      <c r="T670" s="232"/>
      <c r="U670" s="232"/>
      <c r="V670" s="78"/>
      <c r="W670" s="216"/>
      <c r="X670" s="228"/>
    </row>
    <row r="671" spans="1:24">
      <c r="A671" s="66">
        <v>42874.387246846061</v>
      </c>
      <c r="B671" s="6">
        <v>-0.5037893850670645</v>
      </c>
      <c r="C671" s="219">
        <v>-6.1886441311577896E-2</v>
      </c>
      <c r="D671" s="63">
        <f t="shared" si="90"/>
        <v>116</v>
      </c>
      <c r="E671" s="215">
        <f t="shared" si="91"/>
        <v>266.5</v>
      </c>
      <c r="F671" s="104">
        <f t="shared" si="92"/>
        <v>5.6567764851167913E-2</v>
      </c>
      <c r="G671" s="52"/>
      <c r="H671" s="80"/>
      <c r="I671" s="222"/>
      <c r="J671" s="103"/>
      <c r="K671" s="103"/>
      <c r="L671" s="10"/>
      <c r="M671" s="52">
        <v>42874.574845804396</v>
      </c>
      <c r="N671" s="8">
        <v>-0.37683686207496381</v>
      </c>
      <c r="O671" s="224">
        <v>-3.8013589769228265E-2</v>
      </c>
      <c r="P671" s="63">
        <f t="shared" si="93"/>
        <v>862</v>
      </c>
      <c r="Q671" s="215">
        <f t="shared" si="94"/>
        <v>697.5</v>
      </c>
      <c r="R671" s="104">
        <f t="shared" si="95"/>
        <v>0.40461961051510104</v>
      </c>
      <c r="S671" s="52"/>
      <c r="T671" s="232"/>
      <c r="U671" s="232"/>
      <c r="V671" s="78"/>
      <c r="W671" s="216"/>
      <c r="X671" s="228"/>
    </row>
    <row r="672" spans="1:24">
      <c r="A672" s="66">
        <v>42874.387362008099</v>
      </c>
      <c r="B672" s="6">
        <v>-0.50329866322140793</v>
      </c>
      <c r="C672" s="219">
        <v>-6.1886441311577896E-2</v>
      </c>
      <c r="D672" s="63">
        <f t="shared" si="90"/>
        <v>143</v>
      </c>
      <c r="E672" s="215">
        <f t="shared" si="91"/>
        <v>266.5</v>
      </c>
      <c r="F672" s="104">
        <f t="shared" si="92"/>
        <v>0.13980810332696514</v>
      </c>
      <c r="G672" s="52"/>
      <c r="H672" s="80"/>
      <c r="I672" s="222"/>
      <c r="J672" s="103"/>
      <c r="K672" s="103"/>
      <c r="L672" s="10"/>
      <c r="M672" s="52">
        <v>42874.574960966434</v>
      </c>
      <c r="N672" s="8">
        <v>-0.4150849102929085</v>
      </c>
      <c r="O672" s="224">
        <v>-5.790763272118634E-2</v>
      </c>
      <c r="P672" s="63">
        <f t="shared" si="93"/>
        <v>705</v>
      </c>
      <c r="Q672" s="215">
        <f t="shared" si="94"/>
        <v>106.5</v>
      </c>
      <c r="R672" s="104">
        <f t="shared" si="95"/>
        <v>0.18827131457939836</v>
      </c>
      <c r="S672" s="52"/>
      <c r="T672" s="232"/>
      <c r="U672" s="232"/>
      <c r="V672" s="78"/>
      <c r="W672" s="216"/>
      <c r="X672" s="228"/>
    </row>
    <row r="673" spans="1:24">
      <c r="A673" s="66">
        <v>42874.387477170138</v>
      </c>
      <c r="B673" s="6">
        <v>-0.49943332911905552</v>
      </c>
      <c r="C673" s="219">
        <v>-2.2098355407661897E-2</v>
      </c>
      <c r="D673" s="63">
        <f t="shared" si="90"/>
        <v>245</v>
      </c>
      <c r="E673" s="215">
        <f t="shared" si="91"/>
        <v>1545</v>
      </c>
      <c r="F673" s="104">
        <f t="shared" si="92"/>
        <v>-0.28263207609355478</v>
      </c>
      <c r="G673" s="52"/>
      <c r="H673" s="80"/>
      <c r="I673" s="222"/>
      <c r="J673" s="103"/>
      <c r="K673" s="103"/>
      <c r="L673" s="10"/>
      <c r="M673" s="52">
        <v>42874.575076128473</v>
      </c>
      <c r="N673" s="8">
        <v>-0.32976779699446479</v>
      </c>
      <c r="O673" s="224">
        <v>-4.9950015540403084E-2</v>
      </c>
      <c r="P673" s="63">
        <f t="shared" si="93"/>
        <v>973</v>
      </c>
      <c r="Q673" s="215">
        <f t="shared" si="94"/>
        <v>342</v>
      </c>
      <c r="R673" s="104">
        <f t="shared" si="95"/>
        <v>1.0758293506213365E-2</v>
      </c>
      <c r="S673" s="52"/>
      <c r="T673" s="232"/>
      <c r="U673" s="232"/>
      <c r="V673" s="78"/>
      <c r="W673" s="216"/>
      <c r="X673" s="228"/>
    </row>
    <row r="674" spans="1:24">
      <c r="A674" s="66">
        <v>42874.387592332176</v>
      </c>
      <c r="B674" s="6">
        <v>-0.49663302456497443</v>
      </c>
      <c r="C674" s="219">
        <v>-5.790763272118634E-2</v>
      </c>
      <c r="D674" s="63">
        <f t="shared" si="90"/>
        <v>314</v>
      </c>
      <c r="E674" s="215">
        <f t="shared" si="91"/>
        <v>416</v>
      </c>
      <c r="F674" s="104">
        <f t="shared" si="92"/>
        <v>0.13763027227416125</v>
      </c>
      <c r="G674" s="52"/>
      <c r="H674" s="80"/>
      <c r="I674" s="222"/>
      <c r="J674" s="103"/>
      <c r="K674" s="103"/>
      <c r="L674" s="10"/>
      <c r="M674" s="52">
        <v>42874.575191290511</v>
      </c>
      <c r="N674" s="8">
        <v>-0.37907779740500624</v>
      </c>
      <c r="O674" s="224">
        <v>-4.5971206950011528E-2</v>
      </c>
      <c r="P674" s="63">
        <f t="shared" si="93"/>
        <v>859</v>
      </c>
      <c r="Q674" s="215">
        <f t="shared" si="94"/>
        <v>478.5</v>
      </c>
      <c r="R674" s="104">
        <f t="shared" si="95"/>
        <v>0.47061602343289832</v>
      </c>
      <c r="S674" s="52"/>
      <c r="T674" s="232"/>
      <c r="U674" s="232"/>
      <c r="V674" s="78"/>
      <c r="W674" s="216"/>
      <c r="X674" s="228"/>
    </row>
    <row r="675" spans="1:24">
      <c r="A675" s="66">
        <v>42874.387707494214</v>
      </c>
      <c r="B675" s="6">
        <v>-0.4935864898622726</v>
      </c>
      <c r="C675" s="219">
        <v>-3.8013589769228265E-2</v>
      </c>
      <c r="D675" s="63">
        <f t="shared" si="90"/>
        <v>393</v>
      </c>
      <c r="E675" s="215">
        <f t="shared" si="91"/>
        <v>1226.5</v>
      </c>
      <c r="F675" s="104">
        <f t="shared" si="92"/>
        <v>-7.5204981686114267E-2</v>
      </c>
      <c r="G675" s="52"/>
      <c r="H675" s="80"/>
      <c r="I675" s="222"/>
      <c r="J675" s="103"/>
      <c r="K675" s="103"/>
      <c r="L675" s="10"/>
      <c r="M675" s="52">
        <v>42874.575306452549</v>
      </c>
      <c r="N675" s="8">
        <v>-0.39039590358708481</v>
      </c>
      <c r="O675" s="224">
        <v>-4.199239835961982E-2</v>
      </c>
      <c r="P675" s="63">
        <f t="shared" si="93"/>
        <v>823</v>
      </c>
      <c r="Q675" s="215">
        <f t="shared" si="94"/>
        <v>602</v>
      </c>
      <c r="R675" s="104">
        <f t="shared" si="95"/>
        <v>0.69713389648391588</v>
      </c>
      <c r="S675" s="52"/>
      <c r="T675" s="232"/>
      <c r="U675" s="232"/>
      <c r="V675" s="78"/>
      <c r="W675" s="216"/>
      <c r="X675" s="228"/>
    </row>
    <row r="676" spans="1:24">
      <c r="A676" s="66">
        <v>42874.387822656252</v>
      </c>
      <c r="B676" s="6">
        <v>-0.50367051771462135</v>
      </c>
      <c r="C676" s="219">
        <v>-5.790763272118634E-2</v>
      </c>
      <c r="D676" s="63">
        <f t="shared" si="90"/>
        <v>124</v>
      </c>
      <c r="E676" s="215">
        <f t="shared" si="91"/>
        <v>416</v>
      </c>
      <c r="F676" s="104">
        <f t="shared" si="92"/>
        <v>0.34062622514046836</v>
      </c>
      <c r="G676" s="52"/>
      <c r="H676" s="80"/>
      <c r="I676" s="222"/>
      <c r="J676" s="103"/>
      <c r="K676" s="103"/>
      <c r="L676" s="10"/>
      <c r="M676" s="52">
        <v>42874.575421614587</v>
      </c>
      <c r="N676" s="8">
        <v>-0.39077610396997359</v>
      </c>
      <c r="O676" s="224">
        <v>-2.6077163998053605E-2</v>
      </c>
      <c r="P676" s="63">
        <f t="shared" si="93"/>
        <v>820</v>
      </c>
      <c r="Q676" s="215">
        <f t="shared" si="94"/>
        <v>879.5</v>
      </c>
      <c r="R676" s="104">
        <f t="shared" si="95"/>
        <v>0.70786822747274003</v>
      </c>
      <c r="S676" s="52"/>
      <c r="T676" s="232"/>
      <c r="U676" s="232"/>
      <c r="V676" s="78"/>
      <c r="W676" s="216"/>
      <c r="X676" s="228"/>
    </row>
    <row r="677" spans="1:24">
      <c r="A677" s="66">
        <v>42874.38793781829</v>
      </c>
      <c r="B677" s="6">
        <v>-0.5038602352335747</v>
      </c>
      <c r="C677" s="219">
        <v>-7.3822867082752708E-2</v>
      </c>
      <c r="D677" s="63">
        <f t="shared" si="90"/>
        <v>112</v>
      </c>
      <c r="E677" s="215">
        <f t="shared" si="91"/>
        <v>51.5</v>
      </c>
      <c r="F677" s="104">
        <f t="shared" si="92"/>
        <v>0.18586331620365135</v>
      </c>
      <c r="G677" s="52"/>
      <c r="H677" s="80"/>
      <c r="I677" s="222"/>
      <c r="J677" s="103"/>
      <c r="K677" s="103"/>
      <c r="L677" s="10"/>
      <c r="M677" s="52">
        <v>42874.575536776625</v>
      </c>
      <c r="N677" s="8">
        <v>-0.48260101301711822</v>
      </c>
      <c r="O677" s="224">
        <v>-4.5971206950011528E-2</v>
      </c>
      <c r="P677" s="63">
        <f t="shared" si="93"/>
        <v>203</v>
      </c>
      <c r="Q677" s="215">
        <f t="shared" si="94"/>
        <v>478.5</v>
      </c>
      <c r="R677" s="104">
        <f t="shared" si="95"/>
        <v>0.64657008391231696</v>
      </c>
      <c r="S677" s="52"/>
      <c r="T677" s="232"/>
      <c r="U677" s="232"/>
      <c r="V677" s="78"/>
      <c r="W677" s="216"/>
      <c r="X677" s="228"/>
    </row>
    <row r="678" spans="1:24">
      <c r="A678" s="66">
        <v>42874.388052980328</v>
      </c>
      <c r="B678" s="6">
        <v>-0.5025867252166033</v>
      </c>
      <c r="C678" s="219">
        <v>-4.9950015540403084E-2</v>
      </c>
      <c r="D678" s="63">
        <f t="shared" si="90"/>
        <v>167</v>
      </c>
      <c r="E678" s="215">
        <f t="shared" si="91"/>
        <v>739</v>
      </c>
      <c r="F678" s="104">
        <f t="shared" si="92"/>
        <v>-0.66394489693550507</v>
      </c>
      <c r="G678" s="52"/>
      <c r="H678" s="80"/>
      <c r="I678" s="222"/>
      <c r="J678" s="103"/>
      <c r="K678" s="103"/>
      <c r="L678" s="10"/>
      <c r="M678" s="52">
        <v>42874.575651938663</v>
      </c>
      <c r="N678" s="8">
        <v>-0.43831433944418935</v>
      </c>
      <c r="O678" s="224">
        <v>-4.9950015540403084E-2</v>
      </c>
      <c r="P678" s="63">
        <f t="shared" si="93"/>
        <v>560</v>
      </c>
      <c r="Q678" s="215">
        <f t="shared" si="94"/>
        <v>342</v>
      </c>
      <c r="R678" s="104">
        <f t="shared" si="95"/>
        <v>0.16858884499363233</v>
      </c>
      <c r="S678" s="52"/>
      <c r="T678" s="232"/>
      <c r="U678" s="232"/>
      <c r="V678" s="78"/>
      <c r="W678" s="216"/>
      <c r="X678" s="228"/>
    </row>
    <row r="679" spans="1:24">
      <c r="A679" s="66">
        <v>42874.388168142366</v>
      </c>
      <c r="B679" s="6">
        <v>-0.49908600936870284</v>
      </c>
      <c r="C679" s="219">
        <v>-6.1886441311577896E-2</v>
      </c>
      <c r="D679" s="63">
        <f t="shared" si="90"/>
        <v>254</v>
      </c>
      <c r="E679" s="215">
        <f t="shared" si="91"/>
        <v>266.5</v>
      </c>
      <c r="F679" s="104">
        <f t="shared" si="92"/>
        <v>-0.71881683921519579</v>
      </c>
      <c r="G679" s="52"/>
      <c r="H679" s="80"/>
      <c r="I679" s="222"/>
      <c r="J679" s="103"/>
      <c r="K679" s="103"/>
      <c r="L679" s="10"/>
      <c r="M679" s="52">
        <v>42874.575767100701</v>
      </c>
      <c r="N679" s="8">
        <v>-0.49037306353829035</v>
      </c>
      <c r="O679" s="224">
        <v>-2.2098355407661897E-2</v>
      </c>
      <c r="P679" s="63">
        <f t="shared" si="93"/>
        <v>107</v>
      </c>
      <c r="Q679" s="215">
        <f t="shared" si="94"/>
        <v>918.5</v>
      </c>
      <c r="R679" s="104">
        <f t="shared" si="95"/>
        <v>-0.40302654274809363</v>
      </c>
      <c r="S679" s="52"/>
      <c r="T679" s="232"/>
      <c r="U679" s="232"/>
      <c r="V679" s="78"/>
      <c r="W679" s="216"/>
      <c r="X679" s="228"/>
    </row>
    <row r="680" spans="1:24">
      <c r="A680" s="66">
        <v>42874.388283304404</v>
      </c>
      <c r="B680" s="6">
        <v>-0.50324559523244949</v>
      </c>
      <c r="C680" s="219">
        <v>-3.4034781178836709E-2</v>
      </c>
      <c r="D680" s="63">
        <f t="shared" si="90"/>
        <v>145</v>
      </c>
      <c r="E680" s="215">
        <f t="shared" si="91"/>
        <v>1345.5</v>
      </c>
      <c r="F680" s="104">
        <f t="shared" si="92"/>
        <v>-0.47026650750165977</v>
      </c>
      <c r="G680" s="52"/>
      <c r="H680" s="80"/>
      <c r="I680" s="222"/>
      <c r="J680" s="103"/>
      <c r="K680" s="103"/>
      <c r="L680" s="10"/>
      <c r="M680" s="52">
        <v>42874.575882262725</v>
      </c>
      <c r="N680" s="8">
        <v>-0.48365163250759746</v>
      </c>
      <c r="O680" s="224">
        <v>-3.8013589769228265E-2</v>
      </c>
      <c r="P680" s="63">
        <f t="shared" si="93"/>
        <v>191</v>
      </c>
      <c r="Q680" s="215">
        <f t="shared" si="94"/>
        <v>697.5</v>
      </c>
      <c r="R680" s="104">
        <f t="shared" si="95"/>
        <v>-0.62530149797744639</v>
      </c>
      <c r="S680" s="52"/>
      <c r="T680" s="232"/>
      <c r="U680" s="232"/>
      <c r="V680" s="78"/>
      <c r="W680" s="216"/>
      <c r="X680" s="228"/>
    </row>
    <row r="681" spans="1:24">
      <c r="A681" s="66">
        <v>42874.388398466428</v>
      </c>
      <c r="B681" s="6">
        <v>-0.50481964176576544</v>
      </c>
      <c r="C681" s="219">
        <v>-6.5865249901969444E-2</v>
      </c>
      <c r="D681" s="63">
        <f t="shared" si="90"/>
        <v>68</v>
      </c>
      <c r="E681" s="215">
        <f t="shared" si="91"/>
        <v>164.5</v>
      </c>
      <c r="F681" s="104">
        <f t="shared" si="92"/>
        <v>0.51905152200612714</v>
      </c>
      <c r="G681" s="52"/>
      <c r="H681" s="80"/>
      <c r="I681" s="222"/>
      <c r="J681" s="103"/>
      <c r="K681" s="103"/>
      <c r="L681" s="10"/>
      <c r="M681" s="52">
        <v>42874.575997424763</v>
      </c>
      <c r="N681" s="8">
        <v>-0.4572424241644697</v>
      </c>
      <c r="O681" s="224">
        <v>-3.4034781178836709E-2</v>
      </c>
      <c r="P681" s="63">
        <f t="shared" si="93"/>
        <v>435</v>
      </c>
      <c r="Q681" s="215">
        <f t="shared" si="94"/>
        <v>764</v>
      </c>
      <c r="R681" s="104">
        <f t="shared" si="95"/>
        <v>-0.2162977491652949</v>
      </c>
      <c r="S681" s="52"/>
      <c r="T681" s="232"/>
      <c r="U681" s="232"/>
      <c r="V681" s="78"/>
      <c r="W681" s="216"/>
      <c r="X681" s="228"/>
    </row>
    <row r="682" spans="1:24">
      <c r="A682" s="66">
        <v>42874.388513628466</v>
      </c>
      <c r="B682" s="6">
        <v>-0.50005815919871877</v>
      </c>
      <c r="C682" s="219">
        <v>-6.1886441311577896E-2</v>
      </c>
      <c r="D682" s="63">
        <f t="shared" si="90"/>
        <v>234</v>
      </c>
      <c r="E682" s="215">
        <f t="shared" si="91"/>
        <v>266.5</v>
      </c>
      <c r="F682" s="104">
        <f t="shared" si="92"/>
        <v>0.48078428951400315</v>
      </c>
      <c r="G682" s="52"/>
      <c r="H682" s="80"/>
      <c r="I682" s="222"/>
      <c r="J682" s="103"/>
      <c r="K682" s="103"/>
      <c r="L682" s="10"/>
      <c r="M682" s="52">
        <v>42874.576112586801</v>
      </c>
      <c r="N682" s="8">
        <v>-0.47744426290639452</v>
      </c>
      <c r="O682" s="224">
        <v>-4.5971206950011528E-2</v>
      </c>
      <c r="P682" s="63">
        <f t="shared" si="93"/>
        <v>253</v>
      </c>
      <c r="Q682" s="215">
        <f t="shared" si="94"/>
        <v>478.5</v>
      </c>
      <c r="R682" s="104">
        <f t="shared" si="95"/>
        <v>-3.6846360842884195E-2</v>
      </c>
      <c r="S682" s="52"/>
      <c r="T682" s="232"/>
      <c r="U682" s="232"/>
      <c r="V682" s="78"/>
      <c r="W682" s="216"/>
      <c r="X682" s="228"/>
    </row>
    <row r="683" spans="1:24">
      <c r="A683" s="66">
        <v>42874.388628790504</v>
      </c>
      <c r="B683" s="6">
        <v>-0.46391569370928698</v>
      </c>
      <c r="C683" s="219">
        <v>-6.1886441311577896E-2</v>
      </c>
      <c r="D683" s="63">
        <f t="shared" si="90"/>
        <v>962</v>
      </c>
      <c r="E683" s="215">
        <f t="shared" si="91"/>
        <v>266.5</v>
      </c>
      <c r="F683" s="104">
        <f t="shared" si="92"/>
        <v>-0.38219772236073185</v>
      </c>
      <c r="G683" s="52"/>
      <c r="H683" s="80"/>
      <c r="I683" s="222"/>
      <c r="J683" s="103"/>
      <c r="K683" s="103"/>
      <c r="L683" s="10"/>
      <c r="M683" s="52">
        <v>42874.576227748839</v>
      </c>
      <c r="N683" s="8">
        <v>-0.46758138892630474</v>
      </c>
      <c r="O683" s="224">
        <v>-4.199239835961982E-2</v>
      </c>
      <c r="P683" s="63">
        <f t="shared" si="93"/>
        <v>340</v>
      </c>
      <c r="Q683" s="215">
        <f t="shared" si="94"/>
        <v>602</v>
      </c>
      <c r="R683" s="104">
        <f t="shared" si="95"/>
        <v>-2.5955084006384684E-2</v>
      </c>
      <c r="S683" s="52"/>
      <c r="T683" s="232"/>
      <c r="U683" s="232"/>
      <c r="V683" s="78"/>
      <c r="W683" s="216"/>
      <c r="X683" s="228"/>
    </row>
    <row r="684" spans="1:24">
      <c r="A684" s="66">
        <v>42874.388743952542</v>
      </c>
      <c r="B684" s="6">
        <v>-0.47284278351824749</v>
      </c>
      <c r="C684" s="219">
        <v>-4.9950015540403084E-2</v>
      </c>
      <c r="D684" s="63">
        <f t="shared" si="90"/>
        <v>825</v>
      </c>
      <c r="E684" s="215">
        <f t="shared" si="91"/>
        <v>739</v>
      </c>
      <c r="F684" s="104">
        <f t="shared" si="92"/>
        <v>-0.38666289019623856</v>
      </c>
      <c r="G684" s="52"/>
      <c r="H684" s="80"/>
      <c r="I684" s="222"/>
      <c r="J684" s="103"/>
      <c r="K684" s="103"/>
      <c r="L684" s="10"/>
      <c r="M684" s="52">
        <v>42874.576342910877</v>
      </c>
      <c r="N684" s="8">
        <v>-0.44230449441229547</v>
      </c>
      <c r="O684" s="224">
        <v>-4.9950015540403084E-2</v>
      </c>
      <c r="P684" s="63">
        <f t="shared" si="93"/>
        <v>533</v>
      </c>
      <c r="Q684" s="215">
        <f t="shared" si="94"/>
        <v>342</v>
      </c>
      <c r="R684" s="104">
        <f t="shared" si="95"/>
        <v>-0.58660356723351714</v>
      </c>
      <c r="S684" s="52"/>
      <c r="T684" s="232"/>
      <c r="U684" s="232"/>
      <c r="V684" s="78"/>
      <c r="W684" s="216"/>
      <c r="X684" s="228"/>
    </row>
    <row r="685" spans="1:24">
      <c r="A685" s="66">
        <v>42874.388859114581</v>
      </c>
      <c r="B685" s="6">
        <v>-0.48507394301232271</v>
      </c>
      <c r="C685" s="219">
        <v>-5.790763272118634E-2</v>
      </c>
      <c r="D685" s="63">
        <f t="shared" si="90"/>
        <v>598</v>
      </c>
      <c r="E685" s="215">
        <f t="shared" si="91"/>
        <v>416</v>
      </c>
      <c r="F685" s="104">
        <f t="shared" si="92"/>
        <v>-0.24606258608155504</v>
      </c>
      <c r="G685" s="52"/>
      <c r="H685" s="80"/>
      <c r="I685" s="222"/>
      <c r="J685" s="103"/>
      <c r="K685" s="103"/>
      <c r="L685" s="10"/>
      <c r="M685" s="52">
        <v>42874.576458072916</v>
      </c>
      <c r="N685" s="8">
        <v>-0.47566355243831954</v>
      </c>
      <c r="O685" s="224">
        <v>-4.5971206950011528E-2</v>
      </c>
      <c r="P685" s="63">
        <f t="shared" si="93"/>
        <v>269</v>
      </c>
      <c r="Q685" s="215">
        <f t="shared" si="94"/>
        <v>478.5</v>
      </c>
      <c r="R685" s="104">
        <f t="shared" si="95"/>
        <v>-0.53993614458157724</v>
      </c>
      <c r="S685" s="52"/>
      <c r="T685" s="232"/>
      <c r="U685" s="232"/>
      <c r="V685" s="78"/>
      <c r="W685" s="216"/>
      <c r="X685" s="228"/>
    </row>
    <row r="686" spans="1:24">
      <c r="A686" s="66">
        <v>42874.388974276619</v>
      </c>
      <c r="B686" s="6">
        <v>-0.47255772460891726</v>
      </c>
      <c r="C686" s="219">
        <v>-6.9844058492361152E-2</v>
      </c>
      <c r="D686" s="63">
        <f t="shared" si="90"/>
        <v>829</v>
      </c>
      <c r="E686" s="215">
        <f t="shared" si="91"/>
        <v>98</v>
      </c>
      <c r="F686" s="104">
        <f t="shared" si="92"/>
        <v>-0.17755325004252775</v>
      </c>
      <c r="G686" s="52"/>
      <c r="H686" s="80"/>
      <c r="I686" s="222"/>
      <c r="J686" s="103"/>
      <c r="K686" s="103"/>
      <c r="L686" s="10"/>
      <c r="M686" s="52">
        <v>42874.576573234954</v>
      </c>
      <c r="N686" s="8">
        <v>-0.42725900188920157</v>
      </c>
      <c r="O686" s="224">
        <v>-5.790763272118634E-2</v>
      </c>
      <c r="P686" s="63">
        <f t="shared" si="93"/>
        <v>628</v>
      </c>
      <c r="Q686" s="215">
        <f t="shared" si="94"/>
        <v>106.5</v>
      </c>
      <c r="R686" s="104">
        <f t="shared" si="95"/>
        <v>-0.67728562402766601</v>
      </c>
      <c r="S686" s="52"/>
      <c r="T686" s="232"/>
      <c r="U686" s="232"/>
      <c r="V686" s="78"/>
      <c r="W686" s="216"/>
      <c r="X686" s="228"/>
    </row>
    <row r="687" spans="1:24">
      <c r="A687" s="66">
        <v>42874.389089438657</v>
      </c>
      <c r="B687" s="6">
        <v>-0.46393163338323373</v>
      </c>
      <c r="C687" s="219">
        <v>-3.4034781178836709E-2</v>
      </c>
      <c r="D687" s="63">
        <f t="shared" si="90"/>
        <v>960</v>
      </c>
      <c r="E687" s="215">
        <f t="shared" si="91"/>
        <v>1345.5</v>
      </c>
      <c r="F687" s="104">
        <f t="shared" si="92"/>
        <v>-8.7419681052646178E-2</v>
      </c>
      <c r="G687" s="52"/>
      <c r="H687" s="80"/>
      <c r="I687" s="222"/>
      <c r="J687" s="103"/>
      <c r="K687" s="103"/>
      <c r="L687" s="10"/>
      <c r="M687" s="52">
        <v>42874.576688396992</v>
      </c>
      <c r="N687" s="8">
        <v>-0.41736464202991841</v>
      </c>
      <c r="O687" s="224">
        <v>-4.9950015540403084E-2</v>
      </c>
      <c r="P687" s="63">
        <f t="shared" si="93"/>
        <v>693</v>
      </c>
      <c r="Q687" s="215">
        <f t="shared" si="94"/>
        <v>342</v>
      </c>
      <c r="R687" s="104">
        <f t="shared" si="95"/>
        <v>-0.65297825173278878</v>
      </c>
      <c r="S687" s="52"/>
      <c r="T687" s="232"/>
      <c r="U687" s="232"/>
      <c r="V687" s="78"/>
      <c r="W687" s="216"/>
      <c r="X687" s="228"/>
    </row>
    <row r="688" spans="1:24">
      <c r="A688" s="66">
        <v>42874.389204600695</v>
      </c>
      <c r="B688" s="6">
        <v>-0.4807817520703796</v>
      </c>
      <c r="C688" s="219">
        <v>-6.1886441311577896E-2</v>
      </c>
      <c r="D688" s="63">
        <f t="shared" si="90"/>
        <v>684</v>
      </c>
      <c r="E688" s="215">
        <f t="shared" si="91"/>
        <v>266.5</v>
      </c>
      <c r="F688" s="104">
        <f t="shared" si="92"/>
        <v>5.6424699788685084E-2</v>
      </c>
      <c r="G688" s="52"/>
      <c r="H688" s="80"/>
      <c r="I688" s="222"/>
      <c r="J688" s="103"/>
      <c r="K688" s="103"/>
      <c r="L688" s="10"/>
      <c r="M688" s="52">
        <v>42874.57680355903</v>
      </c>
      <c r="N688" s="8">
        <v>-0.31438011538418092</v>
      </c>
      <c r="O688" s="224">
        <v>-4.5971206950011528E-2</v>
      </c>
      <c r="P688" s="63">
        <f t="shared" si="93"/>
        <v>999</v>
      </c>
      <c r="Q688" s="215">
        <f t="shared" si="94"/>
        <v>478.5</v>
      </c>
      <c r="R688" s="104">
        <f t="shared" si="95"/>
        <v>-0.89839859752171725</v>
      </c>
      <c r="S688" s="52"/>
      <c r="T688" s="232"/>
      <c r="U688" s="232"/>
      <c r="V688" s="78"/>
      <c r="W688" s="216"/>
      <c r="X688" s="228"/>
    </row>
    <row r="689" spans="1:24">
      <c r="A689" s="66">
        <v>42874.389319762733</v>
      </c>
      <c r="B689" s="6">
        <v>-0.46365733317024221</v>
      </c>
      <c r="C689" s="219">
        <v>-1.8119546817270186E-2</v>
      </c>
      <c r="D689" s="63">
        <f t="shared" si="90"/>
        <v>967</v>
      </c>
      <c r="E689" s="215">
        <f t="shared" si="91"/>
        <v>1587.5</v>
      </c>
      <c r="F689" s="104">
        <f t="shared" si="92"/>
        <v>-0.57982704956397157</v>
      </c>
      <c r="G689" s="52"/>
      <c r="H689" s="80"/>
      <c r="I689" s="222"/>
      <c r="J689" s="103"/>
      <c r="K689" s="103"/>
      <c r="L689" s="10"/>
      <c r="M689" s="52">
        <v>42874.576918721068</v>
      </c>
      <c r="N689" s="8">
        <v>-0.30849602839939866</v>
      </c>
      <c r="O689" s="224">
        <v>-5.3928824130794632E-2</v>
      </c>
      <c r="P689" s="63">
        <f t="shared" si="93"/>
        <v>1008</v>
      </c>
      <c r="Q689" s="215">
        <f t="shared" si="94"/>
        <v>215</v>
      </c>
      <c r="R689" s="104">
        <f t="shared" si="95"/>
        <v>-0.66471513864954901</v>
      </c>
      <c r="S689" s="52"/>
      <c r="T689" s="232"/>
      <c r="U689" s="232"/>
      <c r="V689" s="78"/>
      <c r="W689" s="216"/>
      <c r="X689" s="228"/>
    </row>
    <row r="690" spans="1:24">
      <c r="A690" s="66">
        <v>42874.389434924771</v>
      </c>
      <c r="B690" s="6">
        <v>-0.46315899918438247</v>
      </c>
      <c r="C690" s="219">
        <v>-5.3928824130794632E-2</v>
      </c>
      <c r="D690" s="63">
        <f t="shared" si="90"/>
        <v>974</v>
      </c>
      <c r="E690" s="215">
        <f t="shared" si="91"/>
        <v>575.5</v>
      </c>
      <c r="F690" s="104">
        <f t="shared" si="92"/>
        <v>-0.49995631504597032</v>
      </c>
      <c r="G690" s="52"/>
      <c r="H690" s="80"/>
      <c r="I690" s="222"/>
      <c r="J690" s="103"/>
      <c r="K690" s="103"/>
      <c r="L690" s="10"/>
      <c r="M690" s="52">
        <v>42874.577033883106</v>
      </c>
      <c r="N690" s="8">
        <v>-0.46344494514116058</v>
      </c>
      <c r="O690" s="224">
        <v>-3.4034781178836709E-2</v>
      </c>
      <c r="P690" s="63">
        <f t="shared" si="93"/>
        <v>375</v>
      </c>
      <c r="Q690" s="215">
        <f t="shared" si="94"/>
        <v>764</v>
      </c>
      <c r="R690" s="104">
        <f t="shared" si="95"/>
        <v>-0.6863755150605676</v>
      </c>
      <c r="S690" s="52"/>
      <c r="T690" s="232"/>
      <c r="U690" s="232"/>
      <c r="V690" s="78"/>
      <c r="W690" s="216"/>
      <c r="X690" s="228"/>
    </row>
    <row r="691" spans="1:24">
      <c r="A691" s="66">
        <v>42874.389550086809</v>
      </c>
      <c r="B691" s="6">
        <v>-0.47172903011918099</v>
      </c>
      <c r="C691" s="219">
        <v>-4.5971206950011528E-2</v>
      </c>
      <c r="D691" s="63">
        <f t="shared" si="90"/>
        <v>847</v>
      </c>
      <c r="E691" s="215">
        <f t="shared" si="91"/>
        <v>913</v>
      </c>
      <c r="F691" s="104">
        <f t="shared" si="92"/>
        <v>0.11315564955119446</v>
      </c>
      <c r="G691" s="52"/>
      <c r="H691" s="80"/>
      <c r="I691" s="222"/>
      <c r="J691" s="103"/>
      <c r="K691" s="103"/>
      <c r="L691" s="10"/>
      <c r="M691" s="52">
        <v>42874.577149045144</v>
      </c>
      <c r="N691" s="8">
        <v>-0.40000685854117018</v>
      </c>
      <c r="O691" s="224">
        <v>-5.790763272118634E-2</v>
      </c>
      <c r="P691" s="63">
        <f t="shared" si="93"/>
        <v>779</v>
      </c>
      <c r="Q691" s="215">
        <f t="shared" si="94"/>
        <v>106.5</v>
      </c>
      <c r="R691" s="104">
        <f t="shared" si="95"/>
        <v>-0.55444604889018878</v>
      </c>
      <c r="S691" s="52"/>
      <c r="T691" s="232"/>
      <c r="U691" s="232"/>
      <c r="V691" s="78"/>
      <c r="W691" s="216"/>
      <c r="X691" s="228"/>
    </row>
    <row r="692" spans="1:24">
      <c r="A692" s="66">
        <v>42874.389665248847</v>
      </c>
      <c r="B692" s="6">
        <v>-0.48371458880789608</v>
      </c>
      <c r="C692" s="219">
        <v>-6.1886441311577896E-2</v>
      </c>
      <c r="D692" s="63">
        <f t="shared" si="90"/>
        <v>627</v>
      </c>
      <c r="E692" s="215">
        <f t="shared" si="91"/>
        <v>266.5</v>
      </c>
      <c r="F692" s="104">
        <f t="shared" si="92"/>
        <v>-0.42841575161545153</v>
      </c>
      <c r="G692" s="52"/>
      <c r="H692" s="80"/>
      <c r="I692" s="222"/>
      <c r="J692" s="103"/>
      <c r="K692" s="103"/>
      <c r="L692" s="10"/>
      <c r="M692" s="52">
        <v>42874.577264207182</v>
      </c>
      <c r="N692" s="8">
        <v>-0.33749623952898067</v>
      </c>
      <c r="O692" s="224">
        <v>-5.790763272118634E-2</v>
      </c>
      <c r="P692" s="63">
        <f t="shared" si="93"/>
        <v>957</v>
      </c>
      <c r="Q692" s="215">
        <f t="shared" si="94"/>
        <v>106.5</v>
      </c>
      <c r="R692" s="104">
        <f t="shared" si="95"/>
        <v>-0.56260236467043589</v>
      </c>
      <c r="S692" s="52"/>
      <c r="T692" s="232"/>
      <c r="U692" s="232"/>
      <c r="V692" s="78"/>
      <c r="W692" s="216"/>
      <c r="X692" s="228"/>
    </row>
    <row r="693" spans="1:24">
      <c r="A693" s="66">
        <v>42874.389780410886</v>
      </c>
      <c r="B693" s="6">
        <v>-0.4805600077232246</v>
      </c>
      <c r="C693" s="219">
        <v>-1.8119546817270186E-2</v>
      </c>
      <c r="D693" s="63">
        <f t="shared" si="90"/>
        <v>687</v>
      </c>
      <c r="E693" s="215">
        <f t="shared" si="91"/>
        <v>1587.5</v>
      </c>
      <c r="F693" s="104">
        <f t="shared" si="92"/>
        <v>6.2621558738401265E-2</v>
      </c>
      <c r="G693" s="52"/>
      <c r="H693" s="80"/>
      <c r="I693" s="222"/>
      <c r="J693" s="103"/>
      <c r="K693" s="103"/>
      <c r="L693" s="10"/>
      <c r="M693" s="52">
        <v>42874.577379369206</v>
      </c>
      <c r="N693" s="8">
        <v>-0.47325822944394808</v>
      </c>
      <c r="O693" s="224">
        <v>-6.5865249901969444E-2</v>
      </c>
      <c r="P693" s="63">
        <f t="shared" si="93"/>
        <v>292</v>
      </c>
      <c r="Q693" s="215">
        <f t="shared" si="94"/>
        <v>7.5</v>
      </c>
      <c r="R693" s="104">
        <f t="shared" si="95"/>
        <v>-2.2387677119711711E-2</v>
      </c>
      <c r="S693" s="52"/>
      <c r="T693" s="232"/>
      <c r="U693" s="232"/>
      <c r="V693" s="78"/>
      <c r="W693" s="216"/>
      <c r="X693" s="228"/>
    </row>
    <row r="694" spans="1:24">
      <c r="A694" s="66">
        <v>42874.389895572924</v>
      </c>
      <c r="B694" s="6">
        <v>-0.47120343561849398</v>
      </c>
      <c r="C694" s="219">
        <v>-3.0055972588445001E-2</v>
      </c>
      <c r="D694" s="63">
        <f t="shared" si="90"/>
        <v>853</v>
      </c>
      <c r="E694" s="215">
        <f t="shared" si="91"/>
        <v>1433.5</v>
      </c>
      <c r="F694" s="104">
        <f t="shared" si="92"/>
        <v>-0.17527865858124539</v>
      </c>
      <c r="G694" s="52"/>
      <c r="H694" s="80"/>
      <c r="I694" s="222"/>
      <c r="J694" s="103"/>
      <c r="K694" s="103"/>
      <c r="L694" s="10"/>
      <c r="M694" s="52">
        <v>42874.577494531244</v>
      </c>
      <c r="N694" s="8">
        <v>-0.45225355862961752</v>
      </c>
      <c r="O694" s="224">
        <v>-3.8013589769228265E-2</v>
      </c>
      <c r="P694" s="63">
        <f t="shared" si="93"/>
        <v>464</v>
      </c>
      <c r="Q694" s="215">
        <f t="shared" si="94"/>
        <v>697.5</v>
      </c>
      <c r="R694" s="104">
        <f t="shared" si="95"/>
        <v>-0.42181260967528195</v>
      </c>
      <c r="S694" s="52"/>
      <c r="T694" s="232"/>
      <c r="U694" s="232"/>
      <c r="V694" s="78"/>
      <c r="W694" s="216"/>
      <c r="X694" s="228"/>
    </row>
    <row r="695" spans="1:24">
      <c r="A695" s="66">
        <v>42874.390010734947</v>
      </c>
      <c r="B695" s="6">
        <v>-0.46185676616910132</v>
      </c>
      <c r="C695" s="219">
        <v>-5.790763272118634E-2</v>
      </c>
      <c r="D695" s="63">
        <f t="shared" si="90"/>
        <v>989</v>
      </c>
      <c r="E695" s="215">
        <f t="shared" si="91"/>
        <v>416</v>
      </c>
      <c r="F695" s="104">
        <f t="shared" si="92"/>
        <v>-0.30962181198821681</v>
      </c>
      <c r="G695" s="52"/>
      <c r="H695" s="80"/>
      <c r="I695" s="222"/>
      <c r="J695" s="103"/>
      <c r="K695" s="103"/>
      <c r="L695" s="10"/>
      <c r="M695" s="52">
        <v>42874.577609693282</v>
      </c>
      <c r="N695" s="8">
        <v>-0.48208590547183516</v>
      </c>
      <c r="O695" s="224">
        <v>-4.5971206950011528E-2</v>
      </c>
      <c r="P695" s="63">
        <f t="shared" si="93"/>
        <v>206</v>
      </c>
      <c r="Q695" s="215">
        <f t="shared" si="94"/>
        <v>478.5</v>
      </c>
      <c r="R695" s="104">
        <f t="shared" si="95"/>
        <v>-0.18796175848324431</v>
      </c>
      <c r="S695" s="52"/>
      <c r="T695" s="232"/>
      <c r="U695" s="232"/>
      <c r="V695" s="78"/>
      <c r="W695" s="216"/>
      <c r="X695" s="228"/>
    </row>
    <row r="696" spans="1:24">
      <c r="A696" s="66">
        <v>42874.390125896985</v>
      </c>
      <c r="B696" s="6">
        <v>-0.4559373507468702</v>
      </c>
      <c r="C696" s="219">
        <v>5.7533047250792882E-3</v>
      </c>
      <c r="D696" s="63">
        <f t="shared" si="90"/>
        <v>1053</v>
      </c>
      <c r="E696" s="215">
        <f t="shared" si="91"/>
        <v>1715.5</v>
      </c>
      <c r="F696" s="104">
        <f t="shared" si="92"/>
        <v>0.41173465801082104</v>
      </c>
      <c r="G696" s="52"/>
      <c r="H696" s="80"/>
      <c r="I696" s="222"/>
      <c r="J696" s="103"/>
      <c r="K696" s="103"/>
      <c r="L696" s="10"/>
      <c r="M696" s="52">
        <v>42874.57772485532</v>
      </c>
      <c r="N696" s="8">
        <v>-0.41052030567454967</v>
      </c>
      <c r="O696" s="224">
        <v>-5.790763272118634E-2</v>
      </c>
      <c r="P696" s="63">
        <f t="shared" si="93"/>
        <v>729</v>
      </c>
      <c r="Q696" s="215">
        <f t="shared" si="94"/>
        <v>106.5</v>
      </c>
      <c r="R696" s="104">
        <f t="shared" si="95"/>
        <v>0.40373976405816253</v>
      </c>
      <c r="S696" s="52"/>
      <c r="T696" s="232"/>
      <c r="U696" s="232"/>
      <c r="V696" s="78"/>
      <c r="W696" s="216"/>
      <c r="X696" s="228"/>
    </row>
    <row r="697" spans="1:24">
      <c r="A697" s="66">
        <v>42874.390241059024</v>
      </c>
      <c r="B697" s="6">
        <v>-0.45993523605387221</v>
      </c>
      <c r="C697" s="219">
        <v>-4.5971206950011528E-2</v>
      </c>
      <c r="D697" s="63">
        <f t="shared" si="90"/>
        <v>1018</v>
      </c>
      <c r="E697" s="215">
        <f t="shared" si="91"/>
        <v>913</v>
      </c>
      <c r="F697" s="104">
        <f t="shared" si="92"/>
        <v>0.75006497913653669</v>
      </c>
      <c r="G697" s="52"/>
      <c r="H697" s="80"/>
      <c r="I697" s="222"/>
      <c r="J697" s="103"/>
      <c r="K697" s="103"/>
      <c r="L697" s="10"/>
      <c r="M697" s="52">
        <v>42874.577840017359</v>
      </c>
      <c r="N697" s="8">
        <v>-0.37509615629762727</v>
      </c>
      <c r="O697" s="224">
        <v>-4.199239835961982E-2</v>
      </c>
      <c r="P697" s="63">
        <f t="shared" si="93"/>
        <v>866</v>
      </c>
      <c r="Q697" s="215">
        <f t="shared" si="94"/>
        <v>602</v>
      </c>
      <c r="R697" s="104">
        <f t="shared" si="95"/>
        <v>0.27863458081374715</v>
      </c>
      <c r="S697" s="52"/>
      <c r="T697" s="232"/>
      <c r="U697" s="232"/>
      <c r="V697" s="78"/>
      <c r="W697" s="216"/>
      <c r="X697" s="228"/>
    </row>
    <row r="698" spans="1:24">
      <c r="A698" s="66">
        <v>42874.390356221062</v>
      </c>
      <c r="B698" s="6">
        <v>-0.46149085931171291</v>
      </c>
      <c r="C698" s="219">
        <v>-6.1886441311577896E-2</v>
      </c>
      <c r="D698" s="63">
        <f t="shared" si="90"/>
        <v>993</v>
      </c>
      <c r="E698" s="215">
        <f t="shared" si="91"/>
        <v>266.5</v>
      </c>
      <c r="F698" s="104">
        <f t="shared" si="92"/>
        <v>0.84262101998786298</v>
      </c>
      <c r="G698" s="52"/>
      <c r="H698" s="80"/>
      <c r="I698" s="222"/>
      <c r="J698" s="103"/>
      <c r="K698" s="103"/>
      <c r="L698" s="10"/>
      <c r="M698" s="52">
        <v>42874.577955179397</v>
      </c>
      <c r="N698" s="8">
        <v>-0.45926286601999305</v>
      </c>
      <c r="O698" s="224">
        <v>-4.9950015540403084E-2</v>
      </c>
      <c r="P698" s="63">
        <f t="shared" si="93"/>
        <v>408</v>
      </c>
      <c r="Q698" s="215">
        <f t="shared" si="94"/>
        <v>342</v>
      </c>
      <c r="R698" s="104">
        <f t="shared" si="95"/>
        <v>-0.17349399323742548</v>
      </c>
      <c r="S698" s="52"/>
      <c r="T698" s="232"/>
      <c r="U698" s="232"/>
      <c r="V698" s="78"/>
      <c r="W698" s="216"/>
      <c r="X698" s="228"/>
    </row>
    <row r="699" spans="1:24">
      <c r="A699" s="66">
        <v>42874.3904713831</v>
      </c>
      <c r="B699" s="6">
        <v>-0.47033385162580893</v>
      </c>
      <c r="C699" s="219">
        <v>-2.2098355407661897E-2</v>
      </c>
      <c r="D699" s="63">
        <f t="shared" si="90"/>
        <v>871</v>
      </c>
      <c r="E699" s="215">
        <f t="shared" si="91"/>
        <v>1545</v>
      </c>
      <c r="F699" s="104">
        <f t="shared" si="92"/>
        <v>0.5969754137525114</v>
      </c>
      <c r="G699" s="52"/>
      <c r="H699" s="80"/>
      <c r="I699" s="222"/>
      <c r="J699" s="103"/>
      <c r="K699" s="103"/>
      <c r="L699" s="10"/>
      <c r="M699" s="52">
        <v>42874.578070341435</v>
      </c>
      <c r="N699" s="8">
        <v>-0.46023766343972505</v>
      </c>
      <c r="O699" s="224">
        <v>-4.9950015540403084E-2</v>
      </c>
      <c r="P699" s="63">
        <f t="shared" si="93"/>
        <v>402</v>
      </c>
      <c r="Q699" s="215">
        <f t="shared" si="94"/>
        <v>342</v>
      </c>
      <c r="R699" s="104">
        <f t="shared" si="95"/>
        <v>-7.0480147432411766E-2</v>
      </c>
      <c r="S699" s="52"/>
      <c r="T699" s="232"/>
      <c r="U699" s="232"/>
      <c r="V699" s="78"/>
      <c r="W699" s="216"/>
      <c r="X699" s="228"/>
    </row>
    <row r="700" spans="1:24">
      <c r="A700" s="66">
        <v>42874.390586545138</v>
      </c>
      <c r="B700" s="6">
        <v>-0.4757183164624238</v>
      </c>
      <c r="C700" s="219">
        <v>6.5435433580953203E-2</v>
      </c>
      <c r="D700" s="63">
        <f t="shared" si="90"/>
        <v>776</v>
      </c>
      <c r="E700" s="215">
        <f t="shared" si="91"/>
        <v>1780.5</v>
      </c>
      <c r="F700" s="104">
        <f t="shared" si="92"/>
        <v>0.57499580626431679</v>
      </c>
      <c r="G700" s="52"/>
      <c r="H700" s="80"/>
      <c r="I700" s="222"/>
      <c r="J700" s="103"/>
      <c r="K700" s="103"/>
      <c r="L700" s="10"/>
      <c r="M700" s="52">
        <v>42874.578185503473</v>
      </c>
      <c r="N700" s="8">
        <v>-0.47351191163077683</v>
      </c>
      <c r="O700" s="224">
        <v>-4.199239835961982E-2</v>
      </c>
      <c r="P700" s="63">
        <f t="shared" si="93"/>
        <v>291</v>
      </c>
      <c r="Q700" s="215">
        <f t="shared" si="94"/>
        <v>602</v>
      </c>
      <c r="R700" s="104">
        <f t="shared" si="95"/>
        <v>0.15194072753629936</v>
      </c>
      <c r="S700" s="52"/>
      <c r="T700" s="232"/>
      <c r="U700" s="232"/>
      <c r="V700" s="78"/>
      <c r="W700" s="216"/>
      <c r="X700" s="228"/>
    </row>
    <row r="701" spans="1:24">
      <c r="A701" s="66">
        <v>42874.390701707176</v>
      </c>
      <c r="B701" s="6">
        <v>-0.49366127735768345</v>
      </c>
      <c r="C701" s="219">
        <v>-5.790763272118634E-2</v>
      </c>
      <c r="D701" s="63">
        <f t="shared" si="90"/>
        <v>390</v>
      </c>
      <c r="E701" s="215">
        <f t="shared" si="91"/>
        <v>416</v>
      </c>
      <c r="F701" s="104">
        <f t="shared" si="92"/>
        <v>-0.51318676741068581</v>
      </c>
      <c r="G701" s="52"/>
      <c r="H701" s="80"/>
      <c r="I701" s="222"/>
      <c r="J701" s="103"/>
      <c r="K701" s="103"/>
      <c r="L701" s="10"/>
      <c r="M701" s="52">
        <v>42874.578300665511</v>
      </c>
      <c r="N701" s="8">
        <v>-0.37312460764585464</v>
      </c>
      <c r="O701" s="224">
        <v>-4.9950015540403084E-2</v>
      </c>
      <c r="P701" s="63">
        <f t="shared" si="93"/>
        <v>869</v>
      </c>
      <c r="Q701" s="215">
        <f t="shared" si="94"/>
        <v>342</v>
      </c>
      <c r="R701" s="104">
        <f t="shared" si="95"/>
        <v>-4.1176220571975578E-2</v>
      </c>
      <c r="S701" s="52"/>
      <c r="T701" s="232"/>
      <c r="U701" s="232"/>
      <c r="V701" s="78"/>
      <c r="W701" s="216"/>
      <c r="X701" s="228"/>
    </row>
    <row r="702" spans="1:24">
      <c r="A702" s="66">
        <v>42874.390816869214</v>
      </c>
      <c r="B702" s="6">
        <v>-0.49562447180866426</v>
      </c>
      <c r="C702" s="219">
        <v>-6.1886441311577896E-2</v>
      </c>
      <c r="D702" s="63">
        <f t="shared" si="90"/>
        <v>338</v>
      </c>
      <c r="E702" s="215">
        <f t="shared" si="91"/>
        <v>266.5</v>
      </c>
      <c r="F702" s="104">
        <f t="shared" si="92"/>
        <v>-0.43880838302249292</v>
      </c>
      <c r="G702" s="52"/>
      <c r="H702" s="80"/>
      <c r="I702" s="222"/>
      <c r="J702" s="103"/>
      <c r="K702" s="103"/>
      <c r="L702" s="10"/>
      <c r="M702" s="52">
        <v>42874.578415827549</v>
      </c>
      <c r="N702" s="8">
        <v>-0.32131678642686989</v>
      </c>
      <c r="O702" s="224">
        <v>3.7583773448212184E-2</v>
      </c>
      <c r="P702" s="63">
        <f t="shared" si="93"/>
        <v>991</v>
      </c>
      <c r="Q702" s="215">
        <f t="shared" si="94"/>
        <v>1067.5</v>
      </c>
      <c r="R702" s="104">
        <f t="shared" si="95"/>
        <v>-4.8090611625835895E-2</v>
      </c>
      <c r="S702" s="52"/>
      <c r="T702" s="232"/>
      <c r="U702" s="232"/>
      <c r="V702" s="78"/>
      <c r="W702" s="216"/>
      <c r="X702" s="228"/>
    </row>
    <row r="703" spans="1:24">
      <c r="A703" s="66">
        <v>42874.390932031252</v>
      </c>
      <c r="B703" s="6">
        <v>-0.48580116492177794</v>
      </c>
      <c r="C703" s="219">
        <v>-2.6077163998053605E-2</v>
      </c>
      <c r="D703" s="63">
        <f t="shared" si="90"/>
        <v>583</v>
      </c>
      <c r="E703" s="215">
        <f t="shared" si="91"/>
        <v>1494.5</v>
      </c>
      <c r="F703" s="104">
        <f t="shared" si="92"/>
        <v>0.48940144871609775</v>
      </c>
      <c r="G703" s="52"/>
      <c r="H703" s="80"/>
      <c r="I703" s="222"/>
      <c r="J703" s="103"/>
      <c r="K703" s="103"/>
      <c r="L703" s="10"/>
      <c r="M703" s="52">
        <v>42874.578530989587</v>
      </c>
      <c r="N703" s="8">
        <v>-0.16860748080065896</v>
      </c>
      <c r="O703" s="224">
        <v>-4.5971206950011528E-2</v>
      </c>
      <c r="P703" s="63">
        <f t="shared" si="93"/>
        <v>1075</v>
      </c>
      <c r="Q703" s="215">
        <f t="shared" si="94"/>
        <v>478.5</v>
      </c>
      <c r="R703" s="104">
        <f t="shared" si="95"/>
        <v>0.34117569687064869</v>
      </c>
      <c r="S703" s="52"/>
      <c r="T703" s="232"/>
      <c r="U703" s="232"/>
      <c r="V703" s="78"/>
      <c r="W703" s="216"/>
      <c r="X703" s="228"/>
    </row>
    <row r="704" spans="1:24">
      <c r="A704" s="66">
        <v>42874.39104719329</v>
      </c>
      <c r="B704" s="6">
        <v>-0.47831013472989609</v>
      </c>
      <c r="C704" s="219">
        <v>-4.9950015540403084E-2</v>
      </c>
      <c r="D704" s="63">
        <f t="shared" si="90"/>
        <v>722</v>
      </c>
      <c r="E704" s="215">
        <f t="shared" si="91"/>
        <v>739</v>
      </c>
      <c r="F704" s="104">
        <f t="shared" si="92"/>
        <v>0.409537300642622</v>
      </c>
      <c r="G704" s="52"/>
      <c r="H704" s="80"/>
      <c r="I704" s="222"/>
      <c r="J704" s="103"/>
      <c r="K704" s="103"/>
      <c r="L704" s="10"/>
      <c r="M704" s="52">
        <v>42874.578646151625</v>
      </c>
      <c r="N704" s="8">
        <v>-0.18823802142501661</v>
      </c>
      <c r="O704" s="224">
        <v>-4.199239835961982E-2</v>
      </c>
      <c r="P704" s="63">
        <f t="shared" si="93"/>
        <v>1071</v>
      </c>
      <c r="Q704" s="215">
        <f t="shared" si="94"/>
        <v>602</v>
      </c>
      <c r="R704" s="104">
        <f t="shared" si="95"/>
        <v>0.23752779689089554</v>
      </c>
      <c r="S704" s="52"/>
      <c r="T704" s="232"/>
      <c r="U704" s="232"/>
      <c r="V704" s="78"/>
      <c r="W704" s="216"/>
      <c r="X704" s="228"/>
    </row>
    <row r="705" spans="1:24">
      <c r="A705" s="66">
        <v>42874.391162355329</v>
      </c>
      <c r="B705" s="6">
        <v>-0.43394188771201037</v>
      </c>
      <c r="C705" s="219">
        <v>-2.6077163998053605E-2</v>
      </c>
      <c r="D705" s="63">
        <f t="shared" si="90"/>
        <v>1238</v>
      </c>
      <c r="E705" s="215">
        <f t="shared" si="91"/>
        <v>1494.5</v>
      </c>
      <c r="F705" s="104">
        <f t="shared" si="92"/>
        <v>-0.32577859276343774</v>
      </c>
      <c r="G705" s="52"/>
      <c r="H705" s="80"/>
      <c r="I705" s="222"/>
      <c r="J705" s="103"/>
      <c r="K705" s="103"/>
      <c r="L705" s="10"/>
      <c r="M705" s="52">
        <v>42874.578761313664</v>
      </c>
      <c r="N705" s="8">
        <v>-0.31336226368862402</v>
      </c>
      <c r="O705" s="224">
        <v>-6.1886441311577896E-2</v>
      </c>
      <c r="P705" s="63">
        <f t="shared" si="93"/>
        <v>1000</v>
      </c>
      <c r="Q705" s="215">
        <f t="shared" si="94"/>
        <v>35.5</v>
      </c>
      <c r="R705" s="104">
        <f t="shared" si="95"/>
        <v>7.6827998497362743E-2</v>
      </c>
      <c r="S705" s="52"/>
      <c r="T705" s="232"/>
      <c r="U705" s="232"/>
      <c r="V705" s="78"/>
      <c r="W705" s="216"/>
      <c r="X705" s="228"/>
    </row>
    <row r="706" spans="1:24">
      <c r="A706" s="66">
        <v>42874.391277517367</v>
      </c>
      <c r="B706" s="6">
        <v>-0.49333253298091123</v>
      </c>
      <c r="C706" s="219">
        <v>-5.790763272118634E-2</v>
      </c>
      <c r="D706" s="63">
        <f t="shared" si="90"/>
        <v>402</v>
      </c>
      <c r="E706" s="215">
        <f t="shared" si="91"/>
        <v>416</v>
      </c>
      <c r="F706" s="104">
        <f t="shared" si="92"/>
        <v>3.6889468501132519E-2</v>
      </c>
      <c r="G706" s="52"/>
      <c r="H706" s="80"/>
      <c r="I706" s="222"/>
      <c r="J706" s="103"/>
      <c r="K706" s="103"/>
      <c r="L706" s="10"/>
      <c r="M706" s="52">
        <v>42874.578876475694</v>
      </c>
      <c r="N706" s="8">
        <v>-0.45902142193576834</v>
      </c>
      <c r="O706" s="224">
        <v>-5.3928824130794632E-2</v>
      </c>
      <c r="P706" s="63">
        <f t="shared" si="93"/>
        <v>411</v>
      </c>
      <c r="Q706" s="215">
        <f t="shared" si="94"/>
        <v>215</v>
      </c>
      <c r="R706" s="104">
        <f t="shared" si="95"/>
        <v>0.10706146635041364</v>
      </c>
      <c r="S706" s="52"/>
      <c r="T706" s="232"/>
      <c r="U706" s="232"/>
      <c r="V706" s="78"/>
      <c r="W706" s="216"/>
      <c r="X706" s="228"/>
    </row>
    <row r="707" spans="1:24">
      <c r="A707" s="66">
        <v>42874.391392679405</v>
      </c>
      <c r="B707" s="6">
        <v>-0.50503879341244784</v>
      </c>
      <c r="C707" s="219">
        <v>-2.2098355407661897E-2</v>
      </c>
      <c r="D707" s="63">
        <f t="shared" si="90"/>
        <v>58</v>
      </c>
      <c r="E707" s="215">
        <f t="shared" si="91"/>
        <v>1545</v>
      </c>
      <c r="F707" s="104">
        <f t="shared" si="92"/>
        <v>-0.33517377168932566</v>
      </c>
      <c r="G707" s="52"/>
      <c r="H707" s="80"/>
      <c r="I707" s="222"/>
      <c r="J707" s="103"/>
      <c r="K707" s="103"/>
      <c r="L707" s="10"/>
      <c r="M707" s="52">
        <v>42874.578991637725</v>
      </c>
      <c r="N707" s="8">
        <v>-0.41322006189817206</v>
      </c>
      <c r="O707" s="224">
        <v>-3.0055972588445001E-2</v>
      </c>
      <c r="P707" s="63">
        <f t="shared" si="93"/>
        <v>715</v>
      </c>
      <c r="Q707" s="215">
        <f t="shared" si="94"/>
        <v>823.5</v>
      </c>
      <c r="R707" s="104">
        <f t="shared" si="95"/>
        <v>6.2842317695792349E-2</v>
      </c>
      <c r="S707" s="52"/>
      <c r="T707" s="232"/>
      <c r="U707" s="232"/>
      <c r="V707" s="78"/>
      <c r="W707" s="216"/>
      <c r="X707" s="228"/>
    </row>
    <row r="708" spans="1:24">
      <c r="A708" s="66">
        <v>42874.391507841428</v>
      </c>
      <c r="B708" s="6">
        <v>-0.50583614931703103</v>
      </c>
      <c r="C708" s="219">
        <v>-3.0055972588445001E-2</v>
      </c>
      <c r="D708" s="63">
        <f t="shared" si="90"/>
        <v>26</v>
      </c>
      <c r="E708" s="215">
        <f t="shared" si="91"/>
        <v>1433.5</v>
      </c>
      <c r="F708" s="104">
        <f t="shared" si="92"/>
        <v>-0.27490327925192165</v>
      </c>
      <c r="G708" s="52"/>
      <c r="H708" s="80"/>
      <c r="I708" s="222"/>
      <c r="J708" s="103"/>
      <c r="K708" s="103"/>
      <c r="L708" s="10"/>
      <c r="M708" s="52">
        <v>42874.579106799763</v>
      </c>
      <c r="N708" s="8">
        <v>-0.33718782866415958</v>
      </c>
      <c r="O708" s="224">
        <v>-5.3928824130794632E-2</v>
      </c>
      <c r="P708" s="63">
        <f t="shared" si="93"/>
        <v>958</v>
      </c>
      <c r="Q708" s="215">
        <f t="shared" si="94"/>
        <v>215</v>
      </c>
      <c r="R708" s="104">
        <f t="shared" si="95"/>
        <v>-0.274300928070563</v>
      </c>
      <c r="S708" s="52"/>
      <c r="T708" s="232"/>
      <c r="U708" s="232"/>
      <c r="V708" s="78"/>
      <c r="W708" s="216"/>
      <c r="X708" s="228"/>
    </row>
    <row r="709" spans="1:24">
      <c r="A709" s="66">
        <v>42874.391623003467</v>
      </c>
      <c r="B709" s="6">
        <v>-0.5066802539224341</v>
      </c>
      <c r="C709" s="219">
        <v>-5.3928824130794632E-2</v>
      </c>
      <c r="D709" s="63">
        <f t="shared" si="90"/>
        <v>2</v>
      </c>
      <c r="E709" s="215">
        <f t="shared" si="91"/>
        <v>575.5</v>
      </c>
      <c r="F709" s="104">
        <f t="shared" si="92"/>
        <v>-0.4252689834918455</v>
      </c>
      <c r="G709" s="52"/>
      <c r="H709" s="80"/>
      <c r="I709" s="222"/>
      <c r="J709" s="103"/>
      <c r="K709" s="103"/>
      <c r="L709" s="10"/>
      <c r="M709" s="52">
        <v>42874.579221961802</v>
      </c>
      <c r="N709" s="8">
        <v>-0.33696741946265096</v>
      </c>
      <c r="O709" s="224">
        <v>-4.9950015540403084E-2</v>
      </c>
      <c r="P709" s="63">
        <f t="shared" si="93"/>
        <v>959</v>
      </c>
      <c r="Q709" s="215">
        <f t="shared" si="94"/>
        <v>342</v>
      </c>
      <c r="R709" s="104">
        <f t="shared" si="95"/>
        <v>-0.528293168240213</v>
      </c>
      <c r="S709" s="52"/>
      <c r="T709" s="232"/>
      <c r="U709" s="232"/>
      <c r="V709" s="78"/>
      <c r="W709" s="216"/>
      <c r="X709" s="228"/>
    </row>
    <row r="710" spans="1:24">
      <c r="A710" s="66">
        <v>42874.391738165505</v>
      </c>
      <c r="B710" s="6">
        <v>-0.50659418520917376</v>
      </c>
      <c r="C710" s="219">
        <v>-6.1886441311577896E-2</v>
      </c>
      <c r="D710" s="63">
        <f t="shared" si="90"/>
        <v>3</v>
      </c>
      <c r="E710" s="215">
        <f t="shared" si="91"/>
        <v>266.5</v>
      </c>
      <c r="F710" s="104">
        <f t="shared" si="92"/>
        <v>-0.49385763264386218</v>
      </c>
      <c r="G710" s="52"/>
      <c r="H710" s="80"/>
      <c r="I710" s="222"/>
      <c r="J710" s="103"/>
      <c r="K710" s="103"/>
      <c r="L710" s="10"/>
      <c r="M710" s="52">
        <v>42874.57933712384</v>
      </c>
      <c r="N710" s="8">
        <v>-0.36779119247830244</v>
      </c>
      <c r="O710" s="224">
        <v>-6.1886441311577896E-2</v>
      </c>
      <c r="P710" s="63">
        <f t="shared" si="93"/>
        <v>888</v>
      </c>
      <c r="Q710" s="215">
        <f t="shared" si="94"/>
        <v>35.5</v>
      </c>
      <c r="R710" s="104">
        <f t="shared" si="95"/>
        <v>-0.53443237685974021</v>
      </c>
      <c r="S710" s="52"/>
      <c r="T710" s="232"/>
      <c r="U710" s="232"/>
      <c r="V710" s="78"/>
      <c r="W710" s="216"/>
      <c r="X710" s="228"/>
    </row>
    <row r="711" spans="1:24">
      <c r="A711" s="66">
        <v>42874.391853327543</v>
      </c>
      <c r="B711" s="6">
        <v>-0.5062265686132098</v>
      </c>
      <c r="C711" s="219">
        <v>-1.414073822687879E-2</v>
      </c>
      <c r="D711" s="63">
        <f t="shared" si="90"/>
        <v>12</v>
      </c>
      <c r="E711" s="215">
        <f t="shared" si="91"/>
        <v>1623.5</v>
      </c>
      <c r="F711" s="104">
        <f t="shared" si="92"/>
        <v>-0.27082743424334677</v>
      </c>
      <c r="G711" s="52"/>
      <c r="H711" s="80"/>
      <c r="I711" s="222"/>
      <c r="J711" s="103"/>
      <c r="K711" s="103"/>
      <c r="L711" s="10"/>
      <c r="M711" s="52">
        <v>42874.579452285878</v>
      </c>
      <c r="N711" s="8">
        <v>-0.43427124601495093</v>
      </c>
      <c r="O711" s="224">
        <v>-4.199239835961982E-2</v>
      </c>
      <c r="P711" s="63">
        <f t="shared" si="93"/>
        <v>584</v>
      </c>
      <c r="Q711" s="215">
        <f t="shared" si="94"/>
        <v>602</v>
      </c>
      <c r="R711" s="104">
        <f t="shared" si="95"/>
        <v>-0.45533058612447413</v>
      </c>
      <c r="S711" s="52"/>
      <c r="T711" s="232"/>
      <c r="U711" s="232"/>
      <c r="V711" s="78"/>
      <c r="W711" s="216"/>
      <c r="X711" s="228"/>
    </row>
    <row r="712" spans="1:24">
      <c r="A712" s="66">
        <v>42874.391968489581</v>
      </c>
      <c r="B712" s="6">
        <v>-0.50456484548478231</v>
      </c>
      <c r="C712" s="219">
        <v>-3.8013589769228265E-2</v>
      </c>
      <c r="D712" s="63">
        <f t="shared" si="90"/>
        <v>85</v>
      </c>
      <c r="E712" s="215">
        <f t="shared" si="91"/>
        <v>1226.5</v>
      </c>
      <c r="F712" s="104">
        <f t="shared" si="92"/>
        <v>-0.21131198534471718</v>
      </c>
      <c r="G712" s="52"/>
      <c r="H712" s="80"/>
      <c r="I712" s="222"/>
      <c r="J712" s="103"/>
      <c r="K712" s="103"/>
      <c r="L712" s="10"/>
      <c r="M712" s="52">
        <v>42874.579567447916</v>
      </c>
      <c r="N712" s="8">
        <v>-0.38414480602062623</v>
      </c>
      <c r="O712" s="224">
        <v>-1.8119546817270186E-2</v>
      </c>
      <c r="P712" s="63">
        <f t="shared" si="93"/>
        <v>849</v>
      </c>
      <c r="Q712" s="215">
        <f t="shared" si="94"/>
        <v>953</v>
      </c>
      <c r="R712" s="104">
        <f t="shared" si="95"/>
        <v>-0.34970053716739369</v>
      </c>
      <c r="S712" s="52"/>
      <c r="T712" s="232"/>
      <c r="U712" s="232"/>
      <c r="V712" s="78"/>
      <c r="W712" s="216"/>
      <c r="X712" s="228"/>
    </row>
    <row r="713" spans="1:24">
      <c r="A713" s="66">
        <v>42874.392083651619</v>
      </c>
      <c r="B713" s="6">
        <v>-0.48871277418078835</v>
      </c>
      <c r="C713" s="219">
        <v>-4.199239835961982E-2</v>
      </c>
      <c r="D713" s="63">
        <f t="shared" si="90"/>
        <v>502</v>
      </c>
      <c r="E713" s="215">
        <f t="shared" si="91"/>
        <v>1081.5</v>
      </c>
      <c r="F713" s="104">
        <f t="shared" si="92"/>
        <v>0.41236749635720543</v>
      </c>
      <c r="G713" s="52"/>
      <c r="H713" s="80"/>
      <c r="I713" s="222"/>
      <c r="J713" s="103"/>
      <c r="K713" s="103"/>
      <c r="L713" s="10"/>
      <c r="M713" s="52">
        <v>42874.579682609954</v>
      </c>
      <c r="N713" s="8">
        <v>-0.35948902054732707</v>
      </c>
      <c r="O713" s="224">
        <v>-2.6077163998053605E-2</v>
      </c>
      <c r="P713" s="63">
        <f t="shared" si="93"/>
        <v>906</v>
      </c>
      <c r="Q713" s="215">
        <f t="shared" si="94"/>
        <v>879.5</v>
      </c>
      <c r="R713" s="104">
        <f t="shared" si="95"/>
        <v>-0.27776646436562752</v>
      </c>
      <c r="S713" s="52"/>
      <c r="T713" s="232"/>
      <c r="U713" s="232"/>
      <c r="V713" s="78"/>
      <c r="W713" s="216"/>
      <c r="X713" s="228"/>
    </row>
    <row r="714" spans="1:24">
      <c r="A714" s="66">
        <v>42874.392198813657</v>
      </c>
      <c r="B714" s="6">
        <v>-0.46289941000340484</v>
      </c>
      <c r="C714" s="219">
        <v>1.7689730496254105E-2</v>
      </c>
      <c r="D714" s="63">
        <f t="shared" si="90"/>
        <v>976</v>
      </c>
      <c r="E714" s="215">
        <f t="shared" si="91"/>
        <v>1740.5</v>
      </c>
      <c r="F714" s="104">
        <f t="shared" si="92"/>
        <v>0.55713932265065769</v>
      </c>
      <c r="G714" s="52"/>
      <c r="H714" s="80"/>
      <c r="I714" s="222"/>
      <c r="J714" s="103"/>
      <c r="K714" s="103"/>
      <c r="L714" s="10"/>
      <c r="M714" s="52">
        <v>42874.579797771992</v>
      </c>
      <c r="N714" s="8">
        <v>-0.33081083712990023</v>
      </c>
      <c r="O714" s="224">
        <v>-2.6077163998053605E-2</v>
      </c>
      <c r="P714" s="63">
        <f t="shared" si="93"/>
        <v>970</v>
      </c>
      <c r="Q714" s="215">
        <f t="shared" si="94"/>
        <v>879.5</v>
      </c>
      <c r="R714" s="104">
        <f t="shared" si="95"/>
        <v>0.18330295326426813</v>
      </c>
      <c r="S714" s="52"/>
      <c r="T714" s="232"/>
      <c r="U714" s="232"/>
      <c r="V714" s="78"/>
      <c r="W714" s="216"/>
      <c r="X714" s="228"/>
    </row>
    <row r="715" spans="1:24">
      <c r="A715" s="66">
        <v>42874.392313975695</v>
      </c>
      <c r="B715" s="6">
        <v>-0.50461749017899338</v>
      </c>
      <c r="C715" s="219">
        <v>-1.016192963648708E-2</v>
      </c>
      <c r="D715" s="63">
        <f t="shared" si="90"/>
        <v>81</v>
      </c>
      <c r="E715" s="215">
        <f t="shared" si="91"/>
        <v>1650</v>
      </c>
      <c r="F715" s="104">
        <f t="shared" si="92"/>
        <v>0.66373588142841633</v>
      </c>
      <c r="G715" s="52"/>
      <c r="H715" s="80"/>
      <c r="I715" s="222"/>
      <c r="J715" s="103"/>
      <c r="K715" s="103"/>
      <c r="L715" s="10"/>
      <c r="M715" s="52">
        <v>42874.57991293403</v>
      </c>
      <c r="N715" s="8">
        <v>-0.37296179555834191</v>
      </c>
      <c r="O715" s="224">
        <v>-4.9950015540403084E-2</v>
      </c>
      <c r="P715" s="63">
        <f t="shared" si="93"/>
        <v>870</v>
      </c>
      <c r="Q715" s="215">
        <f t="shared" si="94"/>
        <v>342</v>
      </c>
      <c r="R715" s="104">
        <f t="shared" si="95"/>
        <v>0.41311570989406449</v>
      </c>
      <c r="S715" s="52"/>
      <c r="T715" s="232"/>
      <c r="U715" s="232"/>
      <c r="V715" s="78"/>
      <c r="W715" s="216"/>
      <c r="X715" s="228"/>
    </row>
    <row r="716" spans="1:24">
      <c r="A716" s="66">
        <v>42874.392429137733</v>
      </c>
      <c r="B716" s="6">
        <v>-0.50558448636172271</v>
      </c>
      <c r="C716" s="219">
        <v>-1.8119546817270186E-2</v>
      </c>
      <c r="D716" s="63">
        <f t="shared" si="90"/>
        <v>32</v>
      </c>
      <c r="E716" s="215">
        <f t="shared" si="91"/>
        <v>1587.5</v>
      </c>
      <c r="F716" s="104">
        <f t="shared" si="92"/>
        <v>0.80787318614099257</v>
      </c>
      <c r="G716" s="52"/>
      <c r="H716" s="80"/>
      <c r="I716" s="222"/>
      <c r="J716" s="103"/>
      <c r="K716" s="103"/>
      <c r="L716" s="10"/>
      <c r="M716" s="52">
        <v>42874.580028096068</v>
      </c>
      <c r="N716" s="8">
        <v>-0.30977546286194452</v>
      </c>
      <c r="O716" s="224">
        <v>-3.8013589769228265E-2</v>
      </c>
      <c r="P716" s="63">
        <f t="shared" si="93"/>
        <v>1006</v>
      </c>
      <c r="Q716" s="215">
        <f t="shared" si="94"/>
        <v>697.5</v>
      </c>
      <c r="R716" s="104">
        <f t="shared" si="95"/>
        <v>0.44389225674420929</v>
      </c>
      <c r="S716" s="52"/>
      <c r="T716" s="232"/>
      <c r="U716" s="232"/>
      <c r="V716" s="78"/>
      <c r="W716" s="216"/>
      <c r="X716" s="228"/>
    </row>
    <row r="717" spans="1:24">
      <c r="A717" s="66">
        <v>42874.392544299772</v>
      </c>
      <c r="B717" s="6">
        <v>-0.50445817508234581</v>
      </c>
      <c r="C717" s="219">
        <v>-2.2098355407661897E-2</v>
      </c>
      <c r="D717" s="63">
        <f t="shared" si="90"/>
        <v>91</v>
      </c>
      <c r="E717" s="215">
        <f t="shared" si="91"/>
        <v>1545</v>
      </c>
      <c r="F717" s="104">
        <f t="shared" si="92"/>
        <v>0.65345527860611607</v>
      </c>
      <c r="G717" s="52"/>
      <c r="H717" s="80"/>
      <c r="I717" s="222"/>
      <c r="J717" s="103"/>
      <c r="K717" s="103"/>
      <c r="L717" s="10"/>
      <c r="M717" s="52">
        <v>42874.580143258107</v>
      </c>
      <c r="N717" s="8">
        <v>-0.39681816743205062</v>
      </c>
      <c r="O717" s="224">
        <v>-5.790763272118634E-2</v>
      </c>
      <c r="P717" s="63">
        <f t="shared" si="93"/>
        <v>794</v>
      </c>
      <c r="Q717" s="215">
        <f t="shared" si="94"/>
        <v>106.5</v>
      </c>
      <c r="R717" s="104">
        <f t="shared" si="95"/>
        <v>0.22428583273658301</v>
      </c>
      <c r="S717" s="52"/>
      <c r="T717" s="232"/>
      <c r="U717" s="232"/>
      <c r="V717" s="78"/>
      <c r="W717" s="216"/>
      <c r="X717" s="228"/>
    </row>
    <row r="718" spans="1:24">
      <c r="A718" s="66">
        <v>42874.39265946181</v>
      </c>
      <c r="B718" s="6">
        <v>-0.50556800010992065</v>
      </c>
      <c r="C718" s="219">
        <v>-4.5971206950011528E-2</v>
      </c>
      <c r="D718" s="63">
        <f t="shared" si="90"/>
        <v>34</v>
      </c>
      <c r="E718" s="215">
        <f t="shared" si="91"/>
        <v>913</v>
      </c>
      <c r="F718" s="104">
        <f t="shared" si="92"/>
        <v>-0.5582576499358326</v>
      </c>
      <c r="G718" s="52"/>
      <c r="H718" s="80"/>
      <c r="I718" s="222"/>
      <c r="J718" s="103"/>
      <c r="K718" s="103"/>
      <c r="L718" s="10"/>
      <c r="M718" s="52">
        <v>42874.580258420145</v>
      </c>
      <c r="N718" s="8">
        <v>-0.45911329515565041</v>
      </c>
      <c r="O718" s="224">
        <v>-4.9950015540403084E-2</v>
      </c>
      <c r="P718" s="63">
        <f t="shared" si="93"/>
        <v>410</v>
      </c>
      <c r="Q718" s="215">
        <f t="shared" si="94"/>
        <v>342</v>
      </c>
      <c r="R718" s="104">
        <f t="shared" si="95"/>
        <v>0.55280441025712379</v>
      </c>
      <c r="S718" s="52"/>
      <c r="T718" s="232"/>
      <c r="U718" s="232"/>
      <c r="V718" s="78"/>
      <c r="W718" s="216"/>
      <c r="X718" s="228"/>
    </row>
    <row r="719" spans="1:24">
      <c r="A719" s="66">
        <v>42874.392774623848</v>
      </c>
      <c r="B719" s="6">
        <v>-0.50510367579675264</v>
      </c>
      <c r="C719" s="219">
        <v>-4.9950015540403084E-2</v>
      </c>
      <c r="D719" s="63">
        <f t="shared" si="90"/>
        <v>54</v>
      </c>
      <c r="E719" s="215">
        <f t="shared" si="91"/>
        <v>739</v>
      </c>
      <c r="F719" s="104">
        <f t="shared" si="92"/>
        <v>-0.22179056441828005</v>
      </c>
      <c r="G719" s="52"/>
      <c r="H719" s="80"/>
      <c r="I719" s="222"/>
      <c r="J719" s="103"/>
      <c r="K719" s="103"/>
      <c r="L719" s="10"/>
      <c r="M719" s="52">
        <v>42874.580373582183</v>
      </c>
      <c r="N719" s="8">
        <v>-0.4465526415276394</v>
      </c>
      <c r="O719" s="224">
        <v>-5.790763272118634E-2</v>
      </c>
      <c r="P719" s="63">
        <f t="shared" si="93"/>
        <v>510</v>
      </c>
      <c r="Q719" s="215">
        <f t="shared" si="94"/>
        <v>106.5</v>
      </c>
      <c r="R719" s="104">
        <f t="shared" si="95"/>
        <v>0.75199378524458038</v>
      </c>
      <c r="S719" s="52"/>
      <c r="T719" s="232"/>
      <c r="U719" s="232"/>
      <c r="V719" s="78"/>
      <c r="W719" s="216"/>
      <c r="X719" s="228"/>
    </row>
    <row r="720" spans="1:24">
      <c r="A720" s="66">
        <v>42874.392889785886</v>
      </c>
      <c r="B720" s="6">
        <v>-0.50544505826736608</v>
      </c>
      <c r="C720" s="219">
        <v>-3.8013589769228265E-2</v>
      </c>
      <c r="D720" s="63">
        <f t="shared" si="90"/>
        <v>37</v>
      </c>
      <c r="E720" s="215">
        <f t="shared" si="91"/>
        <v>1226.5</v>
      </c>
      <c r="F720" s="104">
        <f t="shared" si="92"/>
        <v>-0.3867738766444907</v>
      </c>
      <c r="G720" s="52"/>
      <c r="H720" s="80"/>
      <c r="I720" s="222"/>
      <c r="J720" s="103"/>
      <c r="K720" s="103"/>
      <c r="L720" s="10"/>
      <c r="M720" s="52">
        <v>42874.580488744206</v>
      </c>
      <c r="N720" s="8">
        <v>-0.40715540203540479</v>
      </c>
      <c r="O720" s="224">
        <v>-5.790763272118634E-2</v>
      </c>
      <c r="P720" s="63">
        <f t="shared" si="93"/>
        <v>753</v>
      </c>
      <c r="Q720" s="215">
        <f t="shared" si="94"/>
        <v>106.5</v>
      </c>
      <c r="R720" s="104">
        <f t="shared" si="95"/>
        <v>0.69667205891512163</v>
      </c>
      <c r="S720" s="52"/>
      <c r="T720" s="232"/>
      <c r="U720" s="232"/>
      <c r="V720" s="78"/>
      <c r="W720" s="216"/>
      <c r="X720" s="228"/>
    </row>
    <row r="721" spans="1:24">
      <c r="A721" s="66">
        <v>42874.39300494791</v>
      </c>
      <c r="B721" s="6">
        <v>-0.50523273843677663</v>
      </c>
      <c r="C721" s="219">
        <v>-3.4034781178836709E-2</v>
      </c>
      <c r="D721" s="63">
        <f t="shared" si="90"/>
        <v>44</v>
      </c>
      <c r="E721" s="215">
        <f t="shared" si="91"/>
        <v>1345.5</v>
      </c>
      <c r="F721" s="104">
        <f t="shared" si="92"/>
        <v>-0.56405266281257016</v>
      </c>
      <c r="G721" s="52"/>
      <c r="H721" s="80"/>
      <c r="I721" s="222"/>
      <c r="J721" s="103"/>
      <c r="K721" s="103"/>
      <c r="L721" s="10"/>
      <c r="M721" s="52">
        <v>42874.580603906245</v>
      </c>
      <c r="N721" s="8">
        <v>-0.44041325578300783</v>
      </c>
      <c r="O721" s="224">
        <v>-4.199239835961982E-2</v>
      </c>
      <c r="P721" s="63">
        <f t="shared" si="93"/>
        <v>550</v>
      </c>
      <c r="Q721" s="215">
        <f t="shared" si="94"/>
        <v>602</v>
      </c>
      <c r="R721" s="104">
        <f t="shared" si="95"/>
        <v>0.8885464875283553</v>
      </c>
      <c r="S721" s="52"/>
      <c r="T721" s="232"/>
      <c r="U721" s="232"/>
      <c r="V721" s="78"/>
      <c r="W721" s="216"/>
      <c r="X721" s="228"/>
    </row>
    <row r="722" spans="1:24">
      <c r="A722" s="66">
        <v>42874.393120109948</v>
      </c>
      <c r="B722" s="6">
        <v>-0.50479390323043694</v>
      </c>
      <c r="C722" s="219">
        <v>-5.790763272118634E-2</v>
      </c>
      <c r="D722" s="63">
        <f t="shared" si="90"/>
        <v>71</v>
      </c>
      <c r="E722" s="215">
        <f t="shared" si="91"/>
        <v>416</v>
      </c>
      <c r="F722" s="104">
        <f t="shared" si="92"/>
        <v>-0.48080697856102822</v>
      </c>
      <c r="G722" s="52"/>
      <c r="H722" s="80"/>
      <c r="I722" s="222"/>
      <c r="J722" s="103"/>
      <c r="K722" s="103"/>
      <c r="L722" s="10"/>
      <c r="M722" s="52">
        <v>42874.580719068283</v>
      </c>
      <c r="N722" s="8">
        <v>-0.45571076954914419</v>
      </c>
      <c r="O722" s="224">
        <v>-4.199239835961982E-2</v>
      </c>
      <c r="P722" s="63">
        <f t="shared" si="93"/>
        <v>443</v>
      </c>
      <c r="Q722" s="215">
        <f t="shared" si="94"/>
        <v>602</v>
      </c>
      <c r="R722" s="104">
        <f t="shared" si="95"/>
        <v>0.78160169439741067</v>
      </c>
      <c r="S722" s="52"/>
      <c r="T722" s="232"/>
      <c r="U722" s="232"/>
      <c r="V722" s="78"/>
      <c r="W722" s="216"/>
      <c r="X722" s="228"/>
    </row>
    <row r="723" spans="1:24">
      <c r="A723" s="66">
        <v>42874.393235271986</v>
      </c>
      <c r="B723" s="6">
        <v>-0.50570085879702775</v>
      </c>
      <c r="C723" s="219">
        <v>-4.5971206950011528E-2</v>
      </c>
      <c r="D723" s="63">
        <f t="shared" si="90"/>
        <v>28</v>
      </c>
      <c r="E723" s="215">
        <f t="shared" si="91"/>
        <v>913</v>
      </c>
      <c r="F723" s="104">
        <f t="shared" si="92"/>
        <v>-0.45248072791201854</v>
      </c>
      <c r="G723" s="52"/>
      <c r="H723" s="80"/>
      <c r="I723" s="222"/>
      <c r="J723" s="103"/>
      <c r="K723" s="103"/>
      <c r="L723" s="10"/>
      <c r="M723" s="52">
        <v>42874.580834230321</v>
      </c>
      <c r="N723" s="8">
        <v>-0.48821894571233959</v>
      </c>
      <c r="O723" s="224">
        <v>-6.5865249901969444E-2</v>
      </c>
      <c r="P723" s="63">
        <f t="shared" si="93"/>
        <v>135</v>
      </c>
      <c r="Q723" s="215">
        <f t="shared" si="94"/>
        <v>7.5</v>
      </c>
      <c r="R723" s="104">
        <f t="shared" si="95"/>
        <v>0.80451098899957363</v>
      </c>
      <c r="S723" s="52"/>
      <c r="T723" s="232"/>
      <c r="U723" s="232"/>
      <c r="V723" s="78"/>
      <c r="W723" s="216"/>
      <c r="X723" s="228"/>
    </row>
    <row r="724" spans="1:24">
      <c r="A724" s="66">
        <v>42874.393350434024</v>
      </c>
      <c r="B724" s="6">
        <v>-0.50588736952679447</v>
      </c>
      <c r="C724" s="219">
        <v>-5.3928824130794632E-2</v>
      </c>
      <c r="D724" s="63">
        <f t="shared" si="90"/>
        <v>25</v>
      </c>
      <c r="E724" s="215">
        <f t="shared" si="91"/>
        <v>575.5</v>
      </c>
      <c r="F724" s="104">
        <f t="shared" si="92"/>
        <v>-0.56512659208822658</v>
      </c>
      <c r="G724" s="52"/>
      <c r="H724" s="80"/>
      <c r="I724" s="222"/>
      <c r="J724" s="103"/>
      <c r="K724" s="103"/>
      <c r="L724" s="10"/>
      <c r="M724" s="52">
        <v>42874.580949392359</v>
      </c>
      <c r="N724" s="8">
        <v>-0.48949283228350443</v>
      </c>
      <c r="O724" s="224">
        <v>-5.790763272118634E-2</v>
      </c>
      <c r="P724" s="63">
        <f t="shared" si="93"/>
        <v>120</v>
      </c>
      <c r="Q724" s="215">
        <f t="shared" si="94"/>
        <v>106.5</v>
      </c>
      <c r="R724" s="104">
        <f t="shared" si="95"/>
        <v>0.23929622821756469</v>
      </c>
      <c r="S724" s="52"/>
      <c r="T724" s="232"/>
      <c r="U724" s="232"/>
      <c r="V724" s="78"/>
      <c r="W724" s="216"/>
      <c r="X724" s="228"/>
    </row>
    <row r="725" spans="1:24">
      <c r="A725" s="66">
        <v>42874.393465596062</v>
      </c>
      <c r="B725" s="6">
        <v>-0.5055636035079687</v>
      </c>
      <c r="C725" s="219">
        <v>-2.2043124557039745E-3</v>
      </c>
      <c r="D725" s="63">
        <f t="shared" si="90"/>
        <v>35</v>
      </c>
      <c r="E725" s="215">
        <f t="shared" si="91"/>
        <v>1685</v>
      </c>
      <c r="F725" s="104">
        <f t="shared" si="92"/>
        <v>-0.13531663744588379</v>
      </c>
      <c r="G725" s="52"/>
      <c r="H725" s="80"/>
      <c r="I725" s="222"/>
      <c r="J725" s="103"/>
      <c r="K725" s="103"/>
      <c r="L725" s="10"/>
      <c r="M725" s="52">
        <v>42874.581064554397</v>
      </c>
      <c r="N725" s="8">
        <v>-0.46298069783628737</v>
      </c>
      <c r="O725" s="224">
        <v>-4.9950015540403084E-2</v>
      </c>
      <c r="P725" s="63">
        <f t="shared" si="93"/>
        <v>380</v>
      </c>
      <c r="Q725" s="215">
        <f t="shared" si="94"/>
        <v>342</v>
      </c>
      <c r="R725" s="104">
        <f t="shared" si="95"/>
        <v>9.9064400242469194E-3</v>
      </c>
      <c r="S725" s="52"/>
      <c r="T725" s="232"/>
      <c r="U725" s="232"/>
      <c r="V725" s="78"/>
      <c r="W725" s="216"/>
      <c r="X725" s="228"/>
    </row>
    <row r="726" spans="1:24">
      <c r="A726" s="66">
        <v>42874.3935807581</v>
      </c>
      <c r="B726" s="6">
        <v>-0.50606689495689461</v>
      </c>
      <c r="C726" s="219">
        <v>-4.199239835961982E-2</v>
      </c>
      <c r="D726" s="63">
        <f t="shared" si="90"/>
        <v>21</v>
      </c>
      <c r="E726" s="215">
        <f t="shared" si="91"/>
        <v>1081.5</v>
      </c>
      <c r="F726" s="104">
        <f t="shared" si="92"/>
        <v>8.6653671883444958E-2</v>
      </c>
      <c r="G726" s="52"/>
      <c r="H726" s="80"/>
      <c r="I726" s="222"/>
      <c r="J726" s="103"/>
      <c r="K726" s="103"/>
      <c r="L726" s="10"/>
      <c r="M726" s="52">
        <v>42874.581179716435</v>
      </c>
      <c r="N726" s="8">
        <v>-0.45353906537006289</v>
      </c>
      <c r="O726" s="224">
        <v>-3.0055972588445001E-2</v>
      </c>
      <c r="P726" s="63">
        <f t="shared" si="93"/>
        <v>454</v>
      </c>
      <c r="Q726" s="215">
        <f t="shared" si="94"/>
        <v>823.5</v>
      </c>
      <c r="R726" s="104">
        <f t="shared" si="95"/>
        <v>-0.63167720668643701</v>
      </c>
      <c r="S726" s="52"/>
      <c r="T726" s="232"/>
      <c r="U726" s="232"/>
      <c r="V726" s="78"/>
      <c r="W726" s="216"/>
      <c r="X726" s="228"/>
    </row>
    <row r="727" spans="1:24">
      <c r="A727" s="66">
        <v>42874.393695920138</v>
      </c>
      <c r="B727" s="6">
        <v>-0.50536365235912328</v>
      </c>
      <c r="C727" s="219">
        <v>-4.5971206950011528E-2</v>
      </c>
      <c r="D727" s="63">
        <f t="shared" ref="D727:D790" si="96">_xlfn.RANK.AVG(B727,B$22:B$1831,1)</f>
        <v>40</v>
      </c>
      <c r="E727" s="215">
        <f t="shared" ref="E727:E790" si="97">_xlfn.RANK.AVG(C727,C$22:C$1831,1)</f>
        <v>913</v>
      </c>
      <c r="F727" s="104">
        <f t="shared" ref="F727:F790" si="98">CORREL(D732:D736,E727:E731)</f>
        <v>0.24907178337927185</v>
      </c>
      <c r="G727" s="52"/>
      <c r="H727" s="80"/>
      <c r="I727" s="222"/>
      <c r="J727" s="103"/>
      <c r="K727" s="103"/>
      <c r="L727" s="10"/>
      <c r="M727" s="52">
        <v>42874.581294878473</v>
      </c>
      <c r="N727" s="8">
        <v>-0.46286637590045537</v>
      </c>
      <c r="O727" s="224">
        <v>-3.0055972588445001E-2</v>
      </c>
      <c r="P727" s="63">
        <f t="shared" ref="P727:P790" si="99">_xlfn.RANK.AVG(N727,N$22:N$1108,1)</f>
        <v>381</v>
      </c>
      <c r="Q727" s="215">
        <f t="shared" ref="Q727:Q790" si="100">_xlfn.RANK.AVG(O727,O$22:O$1108,1)</f>
        <v>823.5</v>
      </c>
      <c r="R727" s="104">
        <f t="shared" ref="R727:R790" si="101">CORREL(P732:P736,Q727:Q731)</f>
        <v>-0.77883430361572137</v>
      </c>
      <c r="S727" s="52"/>
      <c r="T727" s="232"/>
      <c r="U727" s="232"/>
      <c r="V727" s="78"/>
      <c r="W727" s="216"/>
      <c r="X727" s="228"/>
    </row>
    <row r="728" spans="1:24">
      <c r="A728" s="66">
        <v>42874.393811082176</v>
      </c>
      <c r="B728" s="6">
        <v>-0.50475498383418327</v>
      </c>
      <c r="C728" s="219">
        <v>-2.2098355407661897E-2</v>
      </c>
      <c r="D728" s="63">
        <f t="shared" si="96"/>
        <v>75</v>
      </c>
      <c r="E728" s="215">
        <f t="shared" si="97"/>
        <v>1545</v>
      </c>
      <c r="F728" s="104">
        <f t="shared" si="98"/>
        <v>0.42527854937229037</v>
      </c>
      <c r="G728" s="52"/>
      <c r="H728" s="80"/>
      <c r="I728" s="222"/>
      <c r="J728" s="103"/>
      <c r="K728" s="103"/>
      <c r="L728" s="10"/>
      <c r="M728" s="52">
        <v>42874.581410040511</v>
      </c>
      <c r="N728" s="8">
        <v>-0.48535550677216016</v>
      </c>
      <c r="O728" s="224">
        <v>-5.3928824130794632E-2</v>
      </c>
      <c r="P728" s="63">
        <f t="shared" si="99"/>
        <v>164</v>
      </c>
      <c r="Q728" s="215">
        <f t="shared" si="100"/>
        <v>215</v>
      </c>
      <c r="R728" s="104">
        <f t="shared" si="101"/>
        <v>-0.70720111107319494</v>
      </c>
      <c r="S728" s="52"/>
      <c r="T728" s="232"/>
      <c r="U728" s="232"/>
      <c r="V728" s="78"/>
      <c r="W728" s="216"/>
      <c r="X728" s="228"/>
    </row>
    <row r="729" spans="1:24">
      <c r="A729" s="66">
        <v>42874.393926244215</v>
      </c>
      <c r="B729" s="6">
        <v>-0.50518102836497292</v>
      </c>
      <c r="C729" s="219">
        <v>-4.199239835961982E-2</v>
      </c>
      <c r="D729" s="63">
        <f t="shared" si="96"/>
        <v>49</v>
      </c>
      <c r="E729" s="215">
        <f t="shared" si="97"/>
        <v>1081.5</v>
      </c>
      <c r="F729" s="104">
        <f t="shared" si="98"/>
        <v>-0.45092727885799816</v>
      </c>
      <c r="G729" s="52"/>
      <c r="H729" s="80"/>
      <c r="I729" s="222"/>
      <c r="J729" s="103"/>
      <c r="K729" s="103"/>
      <c r="L729" s="10"/>
      <c r="M729" s="52">
        <v>42874.58152520255</v>
      </c>
      <c r="N729" s="8">
        <v>-0.50241388298360501</v>
      </c>
      <c r="O729" s="224">
        <v>-3.0055972588445001E-2</v>
      </c>
      <c r="P729" s="63">
        <f t="shared" si="99"/>
        <v>18</v>
      </c>
      <c r="Q729" s="215">
        <f t="shared" si="100"/>
        <v>823.5</v>
      </c>
      <c r="R729" s="104">
        <f t="shared" si="101"/>
        <v>-0.89941452377206432</v>
      </c>
      <c r="S729" s="52"/>
      <c r="T729" s="232"/>
      <c r="U729" s="232"/>
      <c r="V729" s="78"/>
      <c r="W729" s="216"/>
      <c r="X729" s="228"/>
    </row>
    <row r="730" spans="1:24">
      <c r="A730" s="66">
        <v>42874.394041406253</v>
      </c>
      <c r="B730" s="6">
        <v>-0.50607879365944108</v>
      </c>
      <c r="C730" s="219">
        <v>-4.199239835961982E-2</v>
      </c>
      <c r="D730" s="63">
        <f t="shared" si="96"/>
        <v>20</v>
      </c>
      <c r="E730" s="215">
        <f t="shared" si="97"/>
        <v>1081.5</v>
      </c>
      <c r="F730" s="104">
        <f t="shared" si="98"/>
        <v>-5.7122264810355483E-2</v>
      </c>
      <c r="G730" s="52"/>
      <c r="H730" s="80"/>
      <c r="I730" s="222"/>
      <c r="J730" s="103"/>
      <c r="K730" s="103"/>
      <c r="L730" s="10"/>
      <c r="M730" s="52">
        <v>42874.581640364588</v>
      </c>
      <c r="N730" s="8">
        <v>-0.48195763109689893</v>
      </c>
      <c r="O730" s="224">
        <v>-4.9950015540403084E-2</v>
      </c>
      <c r="P730" s="63">
        <f t="shared" si="99"/>
        <v>209</v>
      </c>
      <c r="Q730" s="215">
        <f t="shared" si="100"/>
        <v>342</v>
      </c>
      <c r="R730" s="104">
        <f t="shared" si="101"/>
        <v>-0.42973016368750178</v>
      </c>
      <c r="S730" s="52"/>
      <c r="T730" s="232"/>
      <c r="U730" s="232"/>
      <c r="V730" s="78"/>
      <c r="W730" s="216"/>
      <c r="X730" s="228"/>
    </row>
    <row r="731" spans="1:24">
      <c r="A731" s="66">
        <v>42874.394156568291</v>
      </c>
      <c r="B731" s="6">
        <v>-0.50608370148169923</v>
      </c>
      <c r="C731" s="219">
        <v>-5.3928824130794632E-2</v>
      </c>
      <c r="D731" s="63">
        <f t="shared" si="96"/>
        <v>19</v>
      </c>
      <c r="E731" s="215">
        <f t="shared" si="97"/>
        <v>575.5</v>
      </c>
      <c r="F731" s="104">
        <f t="shared" si="98"/>
        <v>0.42196393403564741</v>
      </c>
      <c r="G731" s="52"/>
      <c r="H731" s="80"/>
      <c r="I731" s="222"/>
      <c r="J731" s="103"/>
      <c r="K731" s="103"/>
      <c r="L731" s="10"/>
      <c r="M731" s="52">
        <v>42874.581755526626</v>
      </c>
      <c r="N731" s="8">
        <v>-0.47273497287954452</v>
      </c>
      <c r="O731" s="224">
        <v>-5.790763272118634E-2</v>
      </c>
      <c r="P731" s="63">
        <f t="shared" si="99"/>
        <v>296</v>
      </c>
      <c r="Q731" s="215">
        <f t="shared" si="100"/>
        <v>106.5</v>
      </c>
      <c r="R731" s="104">
        <f t="shared" si="101"/>
        <v>-0.28972776249305254</v>
      </c>
      <c r="S731" s="52"/>
      <c r="T731" s="232"/>
      <c r="U731" s="232"/>
      <c r="V731" s="78"/>
      <c r="W731" s="216"/>
      <c r="X731" s="228"/>
    </row>
    <row r="732" spans="1:24">
      <c r="A732" s="66">
        <v>42874.394271730329</v>
      </c>
      <c r="B732" s="6">
        <v>-0.5061819299799728</v>
      </c>
      <c r="C732" s="219">
        <v>-5.790763272118634E-2</v>
      </c>
      <c r="D732" s="63">
        <f t="shared" si="96"/>
        <v>14</v>
      </c>
      <c r="E732" s="215">
        <f t="shared" si="97"/>
        <v>416</v>
      </c>
      <c r="F732" s="104">
        <f t="shared" si="98"/>
        <v>-0.15188660709162125</v>
      </c>
      <c r="G732" s="52"/>
      <c r="H732" s="80"/>
      <c r="I732" s="222"/>
      <c r="J732" s="103"/>
      <c r="K732" s="103"/>
      <c r="L732" s="10"/>
      <c r="M732" s="52">
        <v>42874.581870688664</v>
      </c>
      <c r="N732" s="8">
        <v>-0.42863150773127684</v>
      </c>
      <c r="O732" s="224">
        <v>-5.790763272118634E-2</v>
      </c>
      <c r="P732" s="63">
        <f t="shared" si="99"/>
        <v>616</v>
      </c>
      <c r="Q732" s="215">
        <f t="shared" si="100"/>
        <v>106.5</v>
      </c>
      <c r="R732" s="104">
        <f t="shared" si="101"/>
        <v>0.18855491379616629</v>
      </c>
      <c r="S732" s="52"/>
      <c r="T732" s="232"/>
      <c r="U732" s="232"/>
      <c r="V732" s="78"/>
      <c r="W732" s="216"/>
      <c r="X732" s="228"/>
    </row>
    <row r="733" spans="1:24">
      <c r="A733" s="66">
        <v>42874.394386892367</v>
      </c>
      <c r="B733" s="6">
        <v>-0.50601438604361659</v>
      </c>
      <c r="C733" s="219">
        <v>-5.790763272118634E-2</v>
      </c>
      <c r="D733" s="63">
        <f t="shared" si="96"/>
        <v>23</v>
      </c>
      <c r="E733" s="215">
        <f t="shared" si="97"/>
        <v>416</v>
      </c>
      <c r="F733" s="104">
        <f t="shared" si="98"/>
        <v>-0.27801784010090663</v>
      </c>
      <c r="G733" s="52"/>
      <c r="H733" s="80"/>
      <c r="I733" s="222"/>
      <c r="J733" s="103"/>
      <c r="K733" s="103"/>
      <c r="L733" s="10"/>
      <c r="M733" s="52">
        <v>42874.581985850687</v>
      </c>
      <c r="N733" s="8">
        <v>-0.39697900192480329</v>
      </c>
      <c r="O733" s="224">
        <v>-1.8119546817270186E-2</v>
      </c>
      <c r="P733" s="63">
        <f t="shared" si="99"/>
        <v>793</v>
      </c>
      <c r="Q733" s="215">
        <f t="shared" si="100"/>
        <v>953</v>
      </c>
      <c r="R733" s="104">
        <f t="shared" si="101"/>
        <v>0.24307979880152994</v>
      </c>
      <c r="S733" s="52"/>
      <c r="T733" s="232"/>
      <c r="U733" s="232"/>
      <c r="V733" s="78"/>
      <c r="W733" s="216"/>
      <c r="X733" s="228"/>
    </row>
    <row r="734" spans="1:24">
      <c r="A734" s="66">
        <v>42874.394502054405</v>
      </c>
      <c r="B734" s="6">
        <v>-0.50511191118419962</v>
      </c>
      <c r="C734" s="219">
        <v>-4.9950015540403084E-2</v>
      </c>
      <c r="D734" s="63">
        <f t="shared" si="96"/>
        <v>53</v>
      </c>
      <c r="E734" s="215">
        <f t="shared" si="97"/>
        <v>739</v>
      </c>
      <c r="F734" s="104">
        <f t="shared" si="98"/>
        <v>-0.13057646325417435</v>
      </c>
      <c r="G734" s="52"/>
      <c r="H734" s="80"/>
      <c r="I734" s="222"/>
      <c r="J734" s="103"/>
      <c r="K734" s="103"/>
      <c r="L734" s="10"/>
      <c r="M734" s="52">
        <v>42874.582101012726</v>
      </c>
      <c r="N734" s="8">
        <v>-0.40025411071271277</v>
      </c>
      <c r="O734" s="224">
        <v>-4.5971206950011528E-2</v>
      </c>
      <c r="P734" s="63">
        <f t="shared" si="99"/>
        <v>776</v>
      </c>
      <c r="Q734" s="215">
        <f t="shared" si="100"/>
        <v>478.5</v>
      </c>
      <c r="R734" s="104">
        <f t="shared" si="101"/>
        <v>-0.50453768610048211</v>
      </c>
      <c r="S734" s="52"/>
      <c r="T734" s="232"/>
      <c r="U734" s="232"/>
      <c r="V734" s="78"/>
      <c r="W734" s="216"/>
      <c r="X734" s="228"/>
    </row>
    <row r="735" spans="1:24">
      <c r="A735" s="66">
        <v>42874.394617216429</v>
      </c>
      <c r="B735" s="6">
        <v>-0.50636673806014698</v>
      </c>
      <c r="C735" s="219">
        <v>-5.790763272118634E-2</v>
      </c>
      <c r="D735" s="63">
        <f t="shared" si="96"/>
        <v>7</v>
      </c>
      <c r="E735" s="215">
        <f t="shared" si="97"/>
        <v>416</v>
      </c>
      <c r="F735" s="104">
        <f t="shared" si="98"/>
        <v>5.0373158391955268E-2</v>
      </c>
      <c r="G735" s="52"/>
      <c r="H735" s="80"/>
      <c r="I735" s="222"/>
      <c r="J735" s="103"/>
      <c r="K735" s="103"/>
      <c r="L735" s="10"/>
      <c r="M735" s="52">
        <v>42874.582216174764</v>
      </c>
      <c r="N735" s="8">
        <v>-0.35781473705371203</v>
      </c>
      <c r="O735" s="224">
        <v>-6.1886441311577896E-2</v>
      </c>
      <c r="P735" s="63">
        <f t="shared" si="99"/>
        <v>910</v>
      </c>
      <c r="Q735" s="215">
        <f t="shared" si="100"/>
        <v>35.5</v>
      </c>
      <c r="R735" s="104">
        <f t="shared" si="101"/>
        <v>-0.11571162511676519</v>
      </c>
      <c r="S735" s="52"/>
      <c r="T735" s="232"/>
      <c r="U735" s="232"/>
      <c r="V735" s="78"/>
      <c r="W735" s="216"/>
      <c r="X735" s="228"/>
    </row>
    <row r="736" spans="1:24">
      <c r="A736" s="66">
        <v>42874.394732378467</v>
      </c>
      <c r="B736" s="6">
        <v>-0.5061828639859518</v>
      </c>
      <c r="C736" s="219">
        <v>-1.8119546817270186E-2</v>
      </c>
      <c r="D736" s="63">
        <f t="shared" si="96"/>
        <v>13</v>
      </c>
      <c r="E736" s="215">
        <f t="shared" si="97"/>
        <v>1587.5</v>
      </c>
      <c r="F736" s="104">
        <f t="shared" si="98"/>
        <v>-0.578211015060906</v>
      </c>
      <c r="G736" s="52"/>
      <c r="H736" s="80"/>
      <c r="I736" s="222"/>
      <c r="J736" s="103"/>
      <c r="K736" s="103"/>
      <c r="L736" s="10"/>
      <c r="M736" s="52">
        <v>42874.582331336802</v>
      </c>
      <c r="N736" s="8">
        <v>-0.34440909623464838</v>
      </c>
      <c r="O736" s="224">
        <v>-5.790763272118634E-2</v>
      </c>
      <c r="P736" s="63">
        <f t="shared" si="99"/>
        <v>936</v>
      </c>
      <c r="Q736" s="215">
        <f t="shared" si="100"/>
        <v>106.5</v>
      </c>
      <c r="R736" s="104">
        <f t="shared" si="101"/>
        <v>0.2585382878707681</v>
      </c>
      <c r="S736" s="52"/>
      <c r="T736" s="232"/>
      <c r="U736" s="232"/>
      <c r="V736" s="78"/>
      <c r="W736" s="216"/>
      <c r="X736" s="228"/>
    </row>
    <row r="737" spans="1:24">
      <c r="A737" s="66">
        <v>42874.394847540505</v>
      </c>
      <c r="B737" s="6">
        <v>-0.50646904786816505</v>
      </c>
      <c r="C737" s="219">
        <v>-3.4034781178836709E-2</v>
      </c>
      <c r="D737" s="63">
        <f t="shared" si="96"/>
        <v>5</v>
      </c>
      <c r="E737" s="215">
        <f t="shared" si="97"/>
        <v>1345.5</v>
      </c>
      <c r="F737" s="104">
        <f t="shared" si="98"/>
        <v>-0.79508309020075718</v>
      </c>
      <c r="G737" s="52"/>
      <c r="H737" s="80"/>
      <c r="I737" s="222"/>
      <c r="J737" s="103"/>
      <c r="K737" s="103"/>
      <c r="L737" s="10"/>
      <c r="M737" s="52">
        <v>42874.58244649884</v>
      </c>
      <c r="N737" s="8">
        <v>-0.32917134709672891</v>
      </c>
      <c r="O737" s="224">
        <v>-4.199239835961982E-2</v>
      </c>
      <c r="P737" s="63">
        <f t="shared" si="99"/>
        <v>975</v>
      </c>
      <c r="Q737" s="215">
        <f t="shared" si="100"/>
        <v>602</v>
      </c>
      <c r="R737" s="104">
        <f t="shared" si="101"/>
        <v>0.16351498262060127</v>
      </c>
      <c r="S737" s="52"/>
      <c r="T737" s="232"/>
      <c r="U737" s="232"/>
      <c r="V737" s="78"/>
      <c r="W737" s="216"/>
      <c r="X737" s="228"/>
    </row>
    <row r="738" spans="1:24">
      <c r="A738" s="66">
        <v>42874.394962702543</v>
      </c>
      <c r="B738" s="6">
        <v>-0.48433109395258672</v>
      </c>
      <c r="C738" s="219">
        <v>-6.1831210460955273E-3</v>
      </c>
      <c r="D738" s="63">
        <f t="shared" si="96"/>
        <v>614</v>
      </c>
      <c r="E738" s="215">
        <f t="shared" si="97"/>
        <v>1670</v>
      </c>
      <c r="F738" s="104">
        <f t="shared" si="98"/>
        <v>-0.85474951847672453</v>
      </c>
      <c r="G738" s="52"/>
      <c r="H738" s="80"/>
      <c r="I738" s="222"/>
      <c r="J738" s="103"/>
      <c r="K738" s="103"/>
      <c r="L738" s="10"/>
      <c r="M738" s="52">
        <v>42874.582561660878</v>
      </c>
      <c r="N738" s="8">
        <v>-0.38599578080242331</v>
      </c>
      <c r="O738" s="224">
        <v>-5.790763272118634E-2</v>
      </c>
      <c r="P738" s="63">
        <f t="shared" si="99"/>
        <v>842</v>
      </c>
      <c r="Q738" s="215">
        <f t="shared" si="100"/>
        <v>106.5</v>
      </c>
      <c r="R738" s="104">
        <f t="shared" si="101"/>
        <v>0.7041178895609127</v>
      </c>
      <c r="S738" s="52"/>
      <c r="T738" s="232"/>
      <c r="U738" s="232"/>
      <c r="V738" s="78"/>
      <c r="W738" s="216"/>
      <c r="X738" s="228"/>
    </row>
    <row r="739" spans="1:24">
      <c r="A739" s="66">
        <v>42874.395077864581</v>
      </c>
      <c r="B739" s="6">
        <v>-0.44541033258188029</v>
      </c>
      <c r="C739" s="219">
        <v>-3.4034781178836709E-2</v>
      </c>
      <c r="D739" s="63">
        <f t="shared" si="96"/>
        <v>1149</v>
      </c>
      <c r="E739" s="215">
        <f t="shared" si="97"/>
        <v>1345.5</v>
      </c>
      <c r="F739" s="104">
        <f t="shared" si="98"/>
        <v>-0.83909653346148672</v>
      </c>
      <c r="G739" s="52"/>
      <c r="H739" s="80"/>
      <c r="I739" s="222"/>
      <c r="J739" s="103"/>
      <c r="K739" s="103"/>
      <c r="L739" s="10"/>
      <c r="M739" s="52">
        <v>42874.582676822916</v>
      </c>
      <c r="N739" s="8">
        <v>-0.43145401484361179</v>
      </c>
      <c r="O739" s="224">
        <v>-3.8013589769228265E-2</v>
      </c>
      <c r="P739" s="63">
        <f t="shared" si="99"/>
        <v>601</v>
      </c>
      <c r="Q739" s="215">
        <f t="shared" si="100"/>
        <v>697.5</v>
      </c>
      <c r="R739" s="104">
        <f t="shared" si="101"/>
        <v>0.23598508008323157</v>
      </c>
      <c r="S739" s="52"/>
      <c r="T739" s="232"/>
      <c r="U739" s="232"/>
      <c r="V739" s="78"/>
      <c r="W739" s="216"/>
      <c r="X739" s="228"/>
    </row>
    <row r="740" spans="1:24">
      <c r="A740" s="66">
        <v>42874.395193026619</v>
      </c>
      <c r="B740" s="6">
        <v>-0.4734405403202766</v>
      </c>
      <c r="C740" s="219">
        <v>-4.9950015540403084E-2</v>
      </c>
      <c r="D740" s="63">
        <f t="shared" si="96"/>
        <v>816</v>
      </c>
      <c r="E740" s="215">
        <f t="shared" si="97"/>
        <v>739</v>
      </c>
      <c r="F740" s="104">
        <f t="shared" si="98"/>
        <v>-0.60000580070265719</v>
      </c>
      <c r="G740" s="52"/>
      <c r="H740" s="80"/>
      <c r="I740" s="222"/>
      <c r="J740" s="103"/>
      <c r="K740" s="103"/>
      <c r="L740" s="10"/>
      <c r="M740" s="52">
        <v>42874.582791984954</v>
      </c>
      <c r="N740" s="8">
        <v>-0.40083951091277009</v>
      </c>
      <c r="O740" s="224">
        <v>-5.3928824130794632E-2</v>
      </c>
      <c r="P740" s="63">
        <f t="shared" si="99"/>
        <v>775</v>
      </c>
      <c r="Q740" s="215">
        <f t="shared" si="100"/>
        <v>215</v>
      </c>
      <c r="R740" s="104">
        <f t="shared" si="101"/>
        <v>-0.88705123372467864</v>
      </c>
      <c r="S740" s="52"/>
      <c r="T740" s="232"/>
      <c r="U740" s="232"/>
      <c r="V740" s="78"/>
      <c r="W740" s="216"/>
      <c r="X740" s="228"/>
    </row>
    <row r="741" spans="1:24">
      <c r="A741" s="66">
        <v>42874.395308188658</v>
      </c>
      <c r="B741" s="6">
        <v>-0.49714806195904854</v>
      </c>
      <c r="C741" s="219">
        <v>-6.5865249901969444E-2</v>
      </c>
      <c r="D741" s="63">
        <f t="shared" si="96"/>
        <v>303</v>
      </c>
      <c r="E741" s="215">
        <f t="shared" si="97"/>
        <v>164.5</v>
      </c>
      <c r="F741" s="104">
        <f t="shared" si="98"/>
        <v>-0.71445559265810477</v>
      </c>
      <c r="G741" s="52"/>
      <c r="H741" s="80"/>
      <c r="I741" s="222"/>
      <c r="J741" s="103"/>
      <c r="K741" s="103"/>
      <c r="L741" s="10"/>
      <c r="M741" s="52">
        <v>42874.582907146993</v>
      </c>
      <c r="N741" s="8">
        <v>-0.46820046727523962</v>
      </c>
      <c r="O741" s="224">
        <v>-5.3928824130794632E-2</v>
      </c>
      <c r="P741" s="63">
        <f t="shared" si="99"/>
        <v>332</v>
      </c>
      <c r="Q741" s="215">
        <f t="shared" si="100"/>
        <v>215</v>
      </c>
      <c r="R741" s="104">
        <f t="shared" si="101"/>
        <v>-0.21165984866867704</v>
      </c>
      <c r="S741" s="52"/>
      <c r="T741" s="232"/>
      <c r="U741" s="232"/>
      <c r="V741" s="78"/>
      <c r="W741" s="216"/>
      <c r="X741" s="228"/>
    </row>
    <row r="742" spans="1:24">
      <c r="A742" s="66">
        <v>42874.395423350696</v>
      </c>
      <c r="B742" s="6">
        <v>-0.45617234647793692</v>
      </c>
      <c r="C742" s="219">
        <v>-5.790763272118634E-2</v>
      </c>
      <c r="D742" s="63">
        <f t="shared" si="96"/>
        <v>1049</v>
      </c>
      <c r="E742" s="215">
        <f t="shared" si="97"/>
        <v>416</v>
      </c>
      <c r="F742" s="104">
        <f t="shared" si="98"/>
        <v>-0.81621097546995469</v>
      </c>
      <c r="G742" s="52"/>
      <c r="H742" s="80"/>
      <c r="I742" s="222"/>
      <c r="J742" s="103"/>
      <c r="K742" s="103"/>
      <c r="L742" s="10"/>
      <c r="M742" s="52">
        <v>42874.583022309031</v>
      </c>
      <c r="N742" s="8">
        <v>-0.47365485588062445</v>
      </c>
      <c r="O742" s="224">
        <v>-6.1886441311577896E-2</v>
      </c>
      <c r="P742" s="63">
        <f t="shared" si="99"/>
        <v>290</v>
      </c>
      <c r="Q742" s="215">
        <f t="shared" si="100"/>
        <v>35.5</v>
      </c>
      <c r="R742" s="104">
        <f t="shared" si="101"/>
        <v>-1.2061037821265383E-3</v>
      </c>
      <c r="S742" s="52"/>
      <c r="T742" s="232"/>
      <c r="U742" s="232"/>
      <c r="V742" s="78"/>
      <c r="W742" s="216"/>
      <c r="X742" s="228"/>
    </row>
    <row r="743" spans="1:24">
      <c r="A743" s="66">
        <v>42874.395538512734</v>
      </c>
      <c r="B743" s="6">
        <v>-0.43707683043741724</v>
      </c>
      <c r="C743" s="219">
        <v>-5.790763272118634E-2</v>
      </c>
      <c r="D743" s="63">
        <f t="shared" si="96"/>
        <v>1220</v>
      </c>
      <c r="E743" s="215">
        <f t="shared" si="97"/>
        <v>416</v>
      </c>
      <c r="F743" s="104">
        <f t="shared" si="98"/>
        <v>-1.9393164381839766E-2</v>
      </c>
      <c r="G743" s="52"/>
      <c r="H743" s="80"/>
      <c r="I743" s="222"/>
      <c r="J743" s="103"/>
      <c r="K743" s="103"/>
      <c r="L743" s="10"/>
      <c r="M743" s="52">
        <v>42874.583137471069</v>
      </c>
      <c r="N743" s="8">
        <v>-0.42603779770774947</v>
      </c>
      <c r="O743" s="224">
        <v>-3.8013589769228265E-2</v>
      </c>
      <c r="P743" s="63">
        <f t="shared" si="99"/>
        <v>637</v>
      </c>
      <c r="Q743" s="215">
        <f t="shared" si="100"/>
        <v>697.5</v>
      </c>
      <c r="R743" s="104">
        <f t="shared" si="101"/>
        <v>0.19521510099819719</v>
      </c>
      <c r="S743" s="52"/>
      <c r="T743" s="232"/>
      <c r="U743" s="232"/>
      <c r="V743" s="78"/>
      <c r="W743" s="216"/>
      <c r="X743" s="228"/>
    </row>
    <row r="744" spans="1:24">
      <c r="A744" s="66">
        <v>42874.395653674772</v>
      </c>
      <c r="B744" s="6">
        <v>-0.45137740517866548</v>
      </c>
      <c r="C744" s="219">
        <v>-3.8013589769228265E-2</v>
      </c>
      <c r="D744" s="63">
        <f t="shared" si="96"/>
        <v>1101</v>
      </c>
      <c r="E744" s="215">
        <f t="shared" si="97"/>
        <v>1226.5</v>
      </c>
      <c r="F744" s="104">
        <f t="shared" si="98"/>
        <v>-8.8395894735689068E-2</v>
      </c>
      <c r="G744" s="52"/>
      <c r="H744" s="80"/>
      <c r="I744" s="222"/>
      <c r="J744" s="103"/>
      <c r="K744" s="103"/>
      <c r="L744" s="10"/>
      <c r="M744" s="52">
        <v>42874.583252633107</v>
      </c>
      <c r="N744" s="8">
        <v>-0.4074499964258208</v>
      </c>
      <c r="O744" s="224">
        <v>1.7744961346877349E-3</v>
      </c>
      <c r="P744" s="63">
        <f t="shared" si="99"/>
        <v>750</v>
      </c>
      <c r="Q744" s="215">
        <f t="shared" si="100"/>
        <v>1039.5</v>
      </c>
      <c r="R744" s="104">
        <f t="shared" si="101"/>
        <v>-0.40741137935731114</v>
      </c>
      <c r="S744" s="52"/>
      <c r="T744" s="232"/>
      <c r="U744" s="232"/>
      <c r="V744" s="78"/>
      <c r="W744" s="216"/>
      <c r="X744" s="228"/>
    </row>
    <row r="745" spans="1:24">
      <c r="A745" s="66">
        <v>42874.39576883681</v>
      </c>
      <c r="B745" s="6">
        <v>-0.37981088204507207</v>
      </c>
      <c r="C745" s="219">
        <v>-4.9950015540403084E-2</v>
      </c>
      <c r="D745" s="63">
        <f t="shared" si="96"/>
        <v>1437</v>
      </c>
      <c r="E745" s="215">
        <f t="shared" si="97"/>
        <v>739</v>
      </c>
      <c r="F745" s="104">
        <f t="shared" si="98"/>
        <v>0.18980305420858093</v>
      </c>
      <c r="G745" s="52"/>
      <c r="H745" s="80"/>
      <c r="I745" s="222"/>
      <c r="J745" s="103"/>
      <c r="K745" s="103"/>
      <c r="L745" s="10"/>
      <c r="M745" s="52">
        <v>42874.583367795145</v>
      </c>
      <c r="N745" s="8">
        <v>-0.46661067377568638</v>
      </c>
      <c r="O745" s="224">
        <v>-2.2098355407661897E-2</v>
      </c>
      <c r="P745" s="63">
        <f t="shared" si="99"/>
        <v>354</v>
      </c>
      <c r="Q745" s="215">
        <f t="shared" si="100"/>
        <v>918.5</v>
      </c>
      <c r="R745" s="104">
        <f t="shared" si="101"/>
        <v>0.23922602174180385</v>
      </c>
      <c r="S745" s="52"/>
      <c r="T745" s="232"/>
      <c r="U745" s="232"/>
      <c r="V745" s="78"/>
      <c r="W745" s="216"/>
      <c r="X745" s="228"/>
    </row>
    <row r="746" spans="1:24">
      <c r="A746" s="66">
        <v>42874.395883998848</v>
      </c>
      <c r="B746" s="6">
        <v>-0.37764182154062736</v>
      </c>
      <c r="C746" s="219">
        <v>-1.414073822687879E-2</v>
      </c>
      <c r="D746" s="63">
        <f t="shared" si="96"/>
        <v>1444</v>
      </c>
      <c r="E746" s="215">
        <f t="shared" si="97"/>
        <v>1623.5</v>
      </c>
      <c r="F746" s="104">
        <f t="shared" si="98"/>
        <v>0.51255988735326163</v>
      </c>
      <c r="G746" s="52"/>
      <c r="H746" s="80"/>
      <c r="I746" s="222"/>
      <c r="J746" s="103"/>
      <c r="K746" s="103"/>
      <c r="L746" s="10"/>
      <c r="M746" s="52">
        <v>42874.583482957176</v>
      </c>
      <c r="N746" s="8">
        <v>-0.4592992687552272</v>
      </c>
      <c r="O746" s="224">
        <v>-1.414073822687879E-2</v>
      </c>
      <c r="P746" s="63">
        <f t="shared" si="99"/>
        <v>407</v>
      </c>
      <c r="Q746" s="215">
        <f t="shared" si="100"/>
        <v>980.5</v>
      </c>
      <c r="R746" s="104">
        <f t="shared" si="101"/>
        <v>7.4250291226544543E-2</v>
      </c>
      <c r="S746" s="52"/>
      <c r="T746" s="232"/>
      <c r="U746" s="232"/>
      <c r="V746" s="78"/>
      <c r="W746" s="216"/>
      <c r="X746" s="228"/>
    </row>
    <row r="747" spans="1:24">
      <c r="A747" s="66">
        <v>42874.395999160886</v>
      </c>
      <c r="B747" s="6">
        <v>-0.36846917791932238</v>
      </c>
      <c r="C747" s="219">
        <v>-4.5971206950011528E-2</v>
      </c>
      <c r="D747" s="63">
        <f t="shared" si="96"/>
        <v>1461</v>
      </c>
      <c r="E747" s="215">
        <f t="shared" si="97"/>
        <v>913</v>
      </c>
      <c r="F747" s="104">
        <f t="shared" si="98"/>
        <v>-0.24894853558812363</v>
      </c>
      <c r="G747" s="52"/>
      <c r="H747" s="80"/>
      <c r="I747" s="222"/>
      <c r="J747" s="103"/>
      <c r="K747" s="103"/>
      <c r="L747" s="10"/>
      <c r="M747" s="52">
        <v>42874.583598119207</v>
      </c>
      <c r="N747" s="8">
        <v>-0.4677286483188926</v>
      </c>
      <c r="O747" s="224">
        <v>-4.5971206950011528E-2</v>
      </c>
      <c r="P747" s="63">
        <f t="shared" si="99"/>
        <v>337</v>
      </c>
      <c r="Q747" s="215">
        <f t="shared" si="100"/>
        <v>478.5</v>
      </c>
      <c r="R747" s="104">
        <f t="shared" si="101"/>
        <v>0.29875426541803823</v>
      </c>
      <c r="S747" s="52"/>
      <c r="T747" s="232"/>
      <c r="U747" s="232"/>
      <c r="V747" s="78"/>
      <c r="W747" s="216"/>
      <c r="X747" s="228"/>
    </row>
    <row r="748" spans="1:24">
      <c r="A748" s="66">
        <v>42874.39611432291</v>
      </c>
      <c r="B748" s="6">
        <v>-0.41611862151089829</v>
      </c>
      <c r="C748" s="219">
        <v>-3.0055972588445001E-2</v>
      </c>
      <c r="D748" s="63">
        <f t="shared" si="96"/>
        <v>1327</v>
      </c>
      <c r="E748" s="215">
        <f t="shared" si="97"/>
        <v>1433.5</v>
      </c>
      <c r="F748" s="104">
        <f t="shared" si="98"/>
        <v>0.18027862599599165</v>
      </c>
      <c r="G748" s="52"/>
      <c r="H748" s="80"/>
      <c r="I748" s="222"/>
      <c r="J748" s="103"/>
      <c r="K748" s="103"/>
      <c r="L748" s="10"/>
      <c r="M748" s="52">
        <v>42874.583713281245</v>
      </c>
      <c r="N748" s="8">
        <v>-0.48622515114851417</v>
      </c>
      <c r="O748" s="224">
        <v>-6.1886441311577896E-2</v>
      </c>
      <c r="P748" s="63">
        <f t="shared" si="99"/>
        <v>158</v>
      </c>
      <c r="Q748" s="215">
        <f t="shared" si="100"/>
        <v>35.5</v>
      </c>
      <c r="R748" s="104">
        <f t="shared" si="101"/>
        <v>0.57595142437554303</v>
      </c>
      <c r="S748" s="52"/>
      <c r="T748" s="232"/>
      <c r="U748" s="232"/>
      <c r="V748" s="78"/>
      <c r="W748" s="216"/>
      <c r="X748" s="228"/>
    </row>
    <row r="749" spans="1:24">
      <c r="A749" s="66">
        <v>42874.396229484948</v>
      </c>
      <c r="B749" s="6">
        <v>-0.42125959040002181</v>
      </c>
      <c r="C749" s="219">
        <v>-6.1886441311577896E-2</v>
      </c>
      <c r="D749" s="63">
        <f t="shared" si="96"/>
        <v>1305</v>
      </c>
      <c r="E749" s="215">
        <f t="shared" si="97"/>
        <v>266.5</v>
      </c>
      <c r="F749" s="104">
        <f t="shared" si="98"/>
        <v>0.16655661284889983</v>
      </c>
      <c r="G749" s="52"/>
      <c r="H749" s="80"/>
      <c r="I749" s="222"/>
      <c r="J749" s="103"/>
      <c r="K749" s="103"/>
      <c r="L749" s="10"/>
      <c r="M749" s="52">
        <v>42874.583828443283</v>
      </c>
      <c r="N749" s="8">
        <v>-0.48584235513706342</v>
      </c>
      <c r="O749" s="224">
        <v>1.7744961346877349E-3</v>
      </c>
      <c r="P749" s="63">
        <f t="shared" si="99"/>
        <v>161</v>
      </c>
      <c r="Q749" s="215">
        <f t="shared" si="100"/>
        <v>1039.5</v>
      </c>
      <c r="R749" s="104">
        <f t="shared" si="101"/>
        <v>0.86817859892005755</v>
      </c>
      <c r="S749" s="52"/>
      <c r="T749" s="232"/>
      <c r="U749" s="232"/>
      <c r="V749" s="78"/>
      <c r="W749" s="216"/>
      <c r="X749" s="228"/>
    </row>
    <row r="750" spans="1:24">
      <c r="A750" s="66">
        <v>42874.396344646986</v>
      </c>
      <c r="B750" s="6">
        <v>-0.40293199184033174</v>
      </c>
      <c r="C750" s="219">
        <v>-4.5971206950011528E-2</v>
      </c>
      <c r="D750" s="63">
        <f t="shared" si="96"/>
        <v>1374</v>
      </c>
      <c r="E750" s="215">
        <f t="shared" si="97"/>
        <v>913</v>
      </c>
      <c r="F750" s="104">
        <f t="shared" si="98"/>
        <v>-0.2432466768684888</v>
      </c>
      <c r="G750" s="52"/>
      <c r="H750" s="80"/>
      <c r="I750" s="222"/>
      <c r="J750" s="103"/>
      <c r="K750" s="103"/>
      <c r="L750" s="10"/>
      <c r="M750" s="52">
        <v>42874.583943605321</v>
      </c>
      <c r="N750" s="8">
        <v>-0.44209998094158459</v>
      </c>
      <c r="O750" s="224">
        <v>-4.5971206950011528E-2</v>
      </c>
      <c r="P750" s="63">
        <f t="shared" si="99"/>
        <v>535</v>
      </c>
      <c r="Q750" s="215">
        <f t="shared" si="100"/>
        <v>478.5</v>
      </c>
      <c r="R750" s="104">
        <f t="shared" si="101"/>
        <v>0.87257526166491528</v>
      </c>
      <c r="S750" s="52"/>
      <c r="T750" s="232"/>
      <c r="U750" s="232"/>
      <c r="V750" s="78"/>
      <c r="W750" s="216"/>
      <c r="X750" s="228"/>
    </row>
    <row r="751" spans="1:24">
      <c r="A751" s="66">
        <v>42874.396459809024</v>
      </c>
      <c r="B751" s="6">
        <v>-0.43440055671815742</v>
      </c>
      <c r="C751" s="219">
        <v>-4.9950015540403084E-2</v>
      </c>
      <c r="D751" s="63">
        <f t="shared" si="96"/>
        <v>1234</v>
      </c>
      <c r="E751" s="215">
        <f t="shared" si="97"/>
        <v>739</v>
      </c>
      <c r="F751" s="104">
        <f t="shared" si="98"/>
        <v>-0.41794136644803764</v>
      </c>
      <c r="G751" s="52"/>
      <c r="H751" s="80"/>
      <c r="I751" s="222"/>
      <c r="J751" s="103"/>
      <c r="K751" s="103"/>
      <c r="L751" s="10"/>
      <c r="M751" s="52">
        <v>42874.584058767359</v>
      </c>
      <c r="N751" s="8">
        <v>-0.46305351744160905</v>
      </c>
      <c r="O751" s="224">
        <v>-4.199239835961982E-2</v>
      </c>
      <c r="P751" s="63">
        <f t="shared" si="99"/>
        <v>379</v>
      </c>
      <c r="Q751" s="215">
        <f t="shared" si="100"/>
        <v>602</v>
      </c>
      <c r="R751" s="104">
        <f t="shared" si="101"/>
        <v>0.87967756727190083</v>
      </c>
      <c r="S751" s="52"/>
      <c r="T751" s="232"/>
      <c r="U751" s="232"/>
      <c r="V751" s="78"/>
      <c r="W751" s="216"/>
      <c r="X751" s="228"/>
    </row>
    <row r="752" spans="1:24">
      <c r="A752" s="66">
        <v>42874.396574971062</v>
      </c>
      <c r="B752" s="6">
        <v>-0.49173572404252353</v>
      </c>
      <c r="C752" s="219">
        <v>-5.790763272118634E-2</v>
      </c>
      <c r="D752" s="63">
        <f t="shared" si="96"/>
        <v>444</v>
      </c>
      <c r="E752" s="215">
        <f t="shared" si="97"/>
        <v>416</v>
      </c>
      <c r="F752" s="104">
        <f t="shared" si="98"/>
        <v>-0.4433023590824634</v>
      </c>
      <c r="G752" s="52"/>
      <c r="H752" s="80"/>
      <c r="I752" s="222"/>
      <c r="J752" s="103"/>
      <c r="K752" s="103"/>
      <c r="L752" s="10"/>
      <c r="M752" s="52">
        <v>42874.584173929397</v>
      </c>
      <c r="N752" s="8">
        <v>-0.47441027978248684</v>
      </c>
      <c r="O752" s="224">
        <v>-5.790763272118634E-2</v>
      </c>
      <c r="P752" s="63">
        <f t="shared" si="99"/>
        <v>282</v>
      </c>
      <c r="Q752" s="215">
        <f t="shared" si="100"/>
        <v>106.5</v>
      </c>
      <c r="R752" s="104">
        <f t="shared" si="101"/>
        <v>0.79779044521234854</v>
      </c>
      <c r="S752" s="52"/>
      <c r="T752" s="232"/>
      <c r="U752" s="232"/>
      <c r="V752" s="78"/>
      <c r="W752" s="216"/>
      <c r="X752" s="228"/>
    </row>
    <row r="753" spans="1:24">
      <c r="A753" s="66">
        <v>42874.3966901331</v>
      </c>
      <c r="B753" s="6">
        <v>-0.49573890302594603</v>
      </c>
      <c r="C753" s="219">
        <v>-4.5971206950011528E-2</v>
      </c>
      <c r="D753" s="63">
        <f t="shared" si="96"/>
        <v>335</v>
      </c>
      <c r="E753" s="215">
        <f t="shared" si="97"/>
        <v>913</v>
      </c>
      <c r="F753" s="104">
        <f t="shared" si="98"/>
        <v>-0.22100125658375516</v>
      </c>
      <c r="G753" s="52"/>
      <c r="H753" s="80"/>
      <c r="I753" s="222"/>
      <c r="J753" s="103"/>
      <c r="K753" s="103"/>
      <c r="L753" s="10"/>
      <c r="M753" s="52">
        <v>42874.584289091435</v>
      </c>
      <c r="N753" s="8">
        <v>-0.44585552626646019</v>
      </c>
      <c r="O753" s="224">
        <v>-5.790763272118634E-2</v>
      </c>
      <c r="P753" s="63">
        <f t="shared" si="99"/>
        <v>517</v>
      </c>
      <c r="Q753" s="215">
        <f t="shared" si="100"/>
        <v>106.5</v>
      </c>
      <c r="R753" s="104">
        <f t="shared" si="101"/>
        <v>0.45201712555118118</v>
      </c>
      <c r="S753" s="52"/>
      <c r="T753" s="232"/>
      <c r="U753" s="232"/>
      <c r="V753" s="78"/>
      <c r="W753" s="216"/>
      <c r="X753" s="228"/>
    </row>
    <row r="754" spans="1:24">
      <c r="A754" s="66">
        <v>42874.396805295139</v>
      </c>
      <c r="B754" s="6">
        <v>-0.49138301430337833</v>
      </c>
      <c r="C754" s="219">
        <v>5.7533047250792882E-3</v>
      </c>
      <c r="D754" s="63">
        <f t="shared" si="96"/>
        <v>452</v>
      </c>
      <c r="E754" s="215">
        <f t="shared" si="97"/>
        <v>1715.5</v>
      </c>
      <c r="F754" s="104">
        <f t="shared" si="98"/>
        <v>-0.22220912251873379</v>
      </c>
      <c r="G754" s="52"/>
      <c r="H754" s="80"/>
      <c r="I754" s="222"/>
      <c r="J754" s="103"/>
      <c r="K754" s="103"/>
      <c r="L754" s="10"/>
      <c r="M754" s="52">
        <v>42874.584404253474</v>
      </c>
      <c r="N754" s="8">
        <v>-0.42567613196685156</v>
      </c>
      <c r="O754" s="224">
        <v>-4.9950015540403084E-2</v>
      </c>
      <c r="P754" s="63">
        <f t="shared" si="99"/>
        <v>643</v>
      </c>
      <c r="Q754" s="215">
        <f t="shared" si="100"/>
        <v>342</v>
      </c>
      <c r="R754" s="104">
        <f t="shared" si="101"/>
        <v>-5.9550160383357469E-2</v>
      </c>
      <c r="S754" s="52"/>
      <c r="T754" s="232"/>
      <c r="U754" s="232"/>
      <c r="V754" s="78"/>
      <c r="W754" s="216"/>
      <c r="X754" s="228"/>
    </row>
    <row r="755" spans="1:24">
      <c r="A755" s="66">
        <v>42874.396920457177</v>
      </c>
      <c r="B755" s="6">
        <v>-0.48134842199673167</v>
      </c>
      <c r="C755" s="219">
        <v>-5.3928824130794632E-2</v>
      </c>
      <c r="D755" s="63">
        <f t="shared" si="96"/>
        <v>673</v>
      </c>
      <c r="E755" s="215">
        <f t="shared" si="97"/>
        <v>575.5</v>
      </c>
      <c r="F755" s="104">
        <f t="shared" si="98"/>
        <v>-2.0623112009571076E-2</v>
      </c>
      <c r="G755" s="52"/>
      <c r="H755" s="80"/>
      <c r="I755" s="222"/>
      <c r="J755" s="103"/>
      <c r="K755" s="103"/>
      <c r="L755" s="10"/>
      <c r="M755" s="52">
        <v>42874.584519415512</v>
      </c>
      <c r="N755" s="8">
        <v>-0.42813090063995995</v>
      </c>
      <c r="O755" s="224">
        <v>-4.9950015540403084E-2</v>
      </c>
      <c r="P755" s="63">
        <f t="shared" si="99"/>
        <v>621</v>
      </c>
      <c r="Q755" s="215">
        <f t="shared" si="100"/>
        <v>342</v>
      </c>
      <c r="R755" s="104">
        <f t="shared" si="101"/>
        <v>0.30308503436972578</v>
      </c>
      <c r="S755" s="52"/>
      <c r="T755" s="232"/>
      <c r="U755" s="232"/>
      <c r="V755" s="78"/>
      <c r="W755" s="216"/>
      <c r="X755" s="228"/>
    </row>
    <row r="756" spans="1:24">
      <c r="A756" s="66">
        <v>42874.397035619215</v>
      </c>
      <c r="B756" s="6">
        <v>-0.49238940147668864</v>
      </c>
      <c r="C756" s="219">
        <v>-4.9950015540403084E-2</v>
      </c>
      <c r="D756" s="63">
        <f t="shared" si="96"/>
        <v>425</v>
      </c>
      <c r="E756" s="215">
        <f t="shared" si="97"/>
        <v>739</v>
      </c>
      <c r="F756" s="104">
        <f t="shared" si="98"/>
        <v>0.44351675689269582</v>
      </c>
      <c r="G756" s="52"/>
      <c r="H756" s="80"/>
      <c r="I756" s="222"/>
      <c r="J756" s="103"/>
      <c r="K756" s="103"/>
      <c r="L756" s="10"/>
      <c r="M756" s="52">
        <v>42874.58463457755</v>
      </c>
      <c r="N756" s="8">
        <v>-0.45818903086186547</v>
      </c>
      <c r="O756" s="224">
        <v>-4.9950015540403084E-2</v>
      </c>
      <c r="P756" s="63">
        <f t="shared" si="99"/>
        <v>423</v>
      </c>
      <c r="Q756" s="215">
        <f t="shared" si="100"/>
        <v>342</v>
      </c>
      <c r="R756" s="104">
        <f t="shared" si="101"/>
        <v>0.4061194506658618</v>
      </c>
      <c r="S756" s="52"/>
      <c r="T756" s="232"/>
      <c r="U756" s="232"/>
      <c r="V756" s="78"/>
      <c r="W756" s="216"/>
      <c r="X756" s="228"/>
    </row>
    <row r="757" spans="1:24">
      <c r="A757" s="66">
        <v>42874.397150781253</v>
      </c>
      <c r="B757" s="6">
        <v>-0.50355559694722229</v>
      </c>
      <c r="C757" s="219">
        <v>-3.0055972588445001E-2</v>
      </c>
      <c r="D757" s="63">
        <f t="shared" si="96"/>
        <v>129</v>
      </c>
      <c r="E757" s="215">
        <f t="shared" si="97"/>
        <v>1433.5</v>
      </c>
      <c r="F757" s="104">
        <f t="shared" si="98"/>
        <v>0.69174617896458901</v>
      </c>
      <c r="G757" s="52"/>
      <c r="H757" s="80"/>
      <c r="I757" s="222"/>
      <c r="J757" s="103"/>
      <c r="K757" s="103"/>
      <c r="L757" s="10"/>
      <c r="M757" s="52">
        <v>42874.584749739588</v>
      </c>
      <c r="N757" s="8">
        <v>-0.49383361402693132</v>
      </c>
      <c r="O757" s="224">
        <v>-5.790763272118634E-2</v>
      </c>
      <c r="P757" s="63">
        <f t="shared" si="99"/>
        <v>80</v>
      </c>
      <c r="Q757" s="215">
        <f t="shared" si="100"/>
        <v>106.5</v>
      </c>
      <c r="R757" s="104">
        <f t="shared" si="101"/>
        <v>0.61767607548375114</v>
      </c>
      <c r="S757" s="52"/>
      <c r="T757" s="232"/>
      <c r="U757" s="232"/>
      <c r="V757" s="78"/>
      <c r="W757" s="216"/>
      <c r="X757" s="228"/>
    </row>
    <row r="758" spans="1:24">
      <c r="A758" s="66">
        <v>42874.397265943291</v>
      </c>
      <c r="B758" s="6">
        <v>-0.50356277827138773</v>
      </c>
      <c r="C758" s="219">
        <v>-5.790763272118634E-2</v>
      </c>
      <c r="D758" s="63">
        <f t="shared" si="96"/>
        <v>128</v>
      </c>
      <c r="E758" s="215">
        <f t="shared" si="97"/>
        <v>416</v>
      </c>
      <c r="F758" s="104">
        <f t="shared" si="98"/>
        <v>0.66444423879347014</v>
      </c>
      <c r="G758" s="52"/>
      <c r="H758" s="80"/>
      <c r="I758" s="222"/>
      <c r="J758" s="103"/>
      <c r="K758" s="103"/>
      <c r="L758" s="10"/>
      <c r="M758" s="52">
        <v>42874.584864901626</v>
      </c>
      <c r="N758" s="8">
        <v>-0.49382068033390486</v>
      </c>
      <c r="O758" s="224">
        <v>-5.3928824130794632E-2</v>
      </c>
      <c r="P758" s="63">
        <f t="shared" si="99"/>
        <v>81</v>
      </c>
      <c r="Q758" s="215">
        <f t="shared" si="100"/>
        <v>215</v>
      </c>
      <c r="R758" s="104">
        <f t="shared" si="101"/>
        <v>0.34494161448651067</v>
      </c>
      <c r="S758" s="52"/>
      <c r="T758" s="232"/>
      <c r="U758" s="232"/>
      <c r="V758" s="78"/>
      <c r="W758" s="216"/>
      <c r="X758" s="228"/>
    </row>
    <row r="759" spans="1:24">
      <c r="A759" s="66">
        <v>42874.397381105329</v>
      </c>
      <c r="B759" s="6">
        <v>-0.50480635746108804</v>
      </c>
      <c r="C759" s="219">
        <v>-3.4034781178836709E-2</v>
      </c>
      <c r="D759" s="63">
        <f t="shared" si="96"/>
        <v>69</v>
      </c>
      <c r="E759" s="215">
        <f t="shared" si="97"/>
        <v>1345.5</v>
      </c>
      <c r="F759" s="104">
        <f t="shared" si="98"/>
        <v>0.76959311926212592</v>
      </c>
      <c r="G759" s="52"/>
      <c r="H759" s="80"/>
      <c r="I759" s="222"/>
      <c r="J759" s="103"/>
      <c r="K759" s="103"/>
      <c r="L759" s="10"/>
      <c r="M759" s="52">
        <v>42874.584980063664</v>
      </c>
      <c r="N759" s="8">
        <v>-0.47397198092691561</v>
      </c>
      <c r="O759" s="224">
        <v>-4.5971206950011528E-2</v>
      </c>
      <c r="P759" s="63">
        <f t="shared" si="99"/>
        <v>285</v>
      </c>
      <c r="Q759" s="215">
        <f t="shared" si="100"/>
        <v>478.5</v>
      </c>
      <c r="R759" s="104">
        <f t="shared" si="101"/>
        <v>0.26336859410664343</v>
      </c>
      <c r="S759" s="52"/>
      <c r="T759" s="232"/>
      <c r="U759" s="232"/>
      <c r="V759" s="78"/>
      <c r="W759" s="216"/>
      <c r="X759" s="228"/>
    </row>
    <row r="760" spans="1:24">
      <c r="A760" s="66">
        <v>42874.397496267367</v>
      </c>
      <c r="B760" s="6">
        <v>-0.50045575900521411</v>
      </c>
      <c r="C760" s="219">
        <v>-6.1886441311577896E-2</v>
      </c>
      <c r="D760" s="63">
        <f t="shared" si="96"/>
        <v>226</v>
      </c>
      <c r="E760" s="215">
        <f t="shared" si="97"/>
        <v>266.5</v>
      </c>
      <c r="F760" s="104">
        <f t="shared" si="98"/>
        <v>0.82557208200968757</v>
      </c>
      <c r="G760" s="52"/>
      <c r="H760" s="80"/>
      <c r="I760" s="222"/>
      <c r="J760" s="103"/>
      <c r="K760" s="103"/>
      <c r="L760" s="10"/>
      <c r="M760" s="52">
        <v>42874.585095225688</v>
      </c>
      <c r="N760" s="8">
        <v>-0.45680777245969767</v>
      </c>
      <c r="O760" s="224">
        <v>-3.4034781178836709E-2</v>
      </c>
      <c r="P760" s="63">
        <f t="shared" si="99"/>
        <v>438</v>
      </c>
      <c r="Q760" s="215">
        <f t="shared" si="100"/>
        <v>764</v>
      </c>
      <c r="R760" s="104">
        <f t="shared" si="101"/>
        <v>4.2407865361277157E-2</v>
      </c>
      <c r="S760" s="52"/>
      <c r="T760" s="232"/>
      <c r="U760" s="232"/>
      <c r="V760" s="78"/>
      <c r="W760" s="216"/>
      <c r="X760" s="228"/>
    </row>
    <row r="761" spans="1:24">
      <c r="A761" s="66">
        <v>42874.397611429391</v>
      </c>
      <c r="B761" s="6">
        <v>-0.50565375061027151</v>
      </c>
      <c r="C761" s="219">
        <v>-1.8119546817270186E-2</v>
      </c>
      <c r="D761" s="63">
        <f t="shared" si="96"/>
        <v>31</v>
      </c>
      <c r="E761" s="215">
        <f t="shared" si="97"/>
        <v>1587.5</v>
      </c>
      <c r="F761" s="104">
        <f t="shared" si="98"/>
        <v>0.8237339486492542</v>
      </c>
      <c r="G761" s="52"/>
      <c r="H761" s="80"/>
      <c r="I761" s="222"/>
      <c r="J761" s="103"/>
      <c r="K761" s="103"/>
      <c r="L761" s="10"/>
      <c r="M761" s="52">
        <v>42874.585210387726</v>
      </c>
      <c r="N761" s="8">
        <v>-0.48406574030327992</v>
      </c>
      <c r="O761" s="224">
        <v>-4.9950015540403084E-2</v>
      </c>
      <c r="P761" s="63">
        <f t="shared" si="99"/>
        <v>181</v>
      </c>
      <c r="Q761" s="215">
        <f t="shared" si="100"/>
        <v>342</v>
      </c>
      <c r="R761" s="104">
        <f t="shared" si="101"/>
        <v>-0.63736694886267609</v>
      </c>
      <c r="S761" s="52"/>
      <c r="T761" s="232"/>
      <c r="U761" s="232"/>
      <c r="V761" s="78"/>
      <c r="W761" s="216"/>
      <c r="X761" s="228"/>
    </row>
    <row r="762" spans="1:24">
      <c r="A762" s="66">
        <v>42874.397726591429</v>
      </c>
      <c r="B762" s="6">
        <v>-0.5019734507149981</v>
      </c>
      <c r="C762" s="219">
        <v>-5.3928824130794632E-2</v>
      </c>
      <c r="D762" s="63">
        <f t="shared" si="96"/>
        <v>184</v>
      </c>
      <c r="E762" s="215">
        <f t="shared" si="97"/>
        <v>575.5</v>
      </c>
      <c r="F762" s="104">
        <f t="shared" si="98"/>
        <v>-0.18612954304933002</v>
      </c>
      <c r="G762" s="52"/>
      <c r="H762" s="80"/>
      <c r="I762" s="222"/>
      <c r="J762" s="103"/>
      <c r="K762" s="103"/>
      <c r="L762" s="10"/>
      <c r="M762" s="52">
        <v>42874.585325549764</v>
      </c>
      <c r="N762" s="8">
        <v>-0.4720287452657394</v>
      </c>
      <c r="O762" s="224">
        <v>-4.5971206950011528E-2</v>
      </c>
      <c r="P762" s="63">
        <f t="shared" si="99"/>
        <v>300</v>
      </c>
      <c r="Q762" s="215">
        <f t="shared" si="100"/>
        <v>478.5</v>
      </c>
      <c r="R762" s="104">
        <f t="shared" si="101"/>
        <v>-0.84590589893967061</v>
      </c>
      <c r="S762" s="52"/>
      <c r="T762" s="232"/>
      <c r="U762" s="232"/>
      <c r="V762" s="78"/>
      <c r="W762" s="216"/>
      <c r="X762" s="228"/>
    </row>
    <row r="763" spans="1:24">
      <c r="A763" s="66">
        <v>42874.397841753467</v>
      </c>
      <c r="B763" s="6">
        <v>-0.50341117984821349</v>
      </c>
      <c r="C763" s="219">
        <v>-4.9950015540403084E-2</v>
      </c>
      <c r="D763" s="63">
        <f t="shared" si="96"/>
        <v>139</v>
      </c>
      <c r="E763" s="215">
        <f t="shared" si="97"/>
        <v>739</v>
      </c>
      <c r="F763" s="104">
        <f t="shared" si="98"/>
        <v>-0.55278542516557905</v>
      </c>
      <c r="G763" s="52"/>
      <c r="H763" s="80"/>
      <c r="I763" s="222"/>
      <c r="J763" s="103"/>
      <c r="K763" s="103"/>
      <c r="L763" s="10"/>
      <c r="M763" s="52">
        <v>42874.585440711802</v>
      </c>
      <c r="N763" s="8">
        <v>-0.46695252428611628</v>
      </c>
      <c r="O763" s="224">
        <v>-4.5971206950011528E-2</v>
      </c>
      <c r="P763" s="63">
        <f t="shared" si="99"/>
        <v>349</v>
      </c>
      <c r="Q763" s="215">
        <f t="shared" si="100"/>
        <v>478.5</v>
      </c>
      <c r="R763" s="104">
        <f t="shared" si="101"/>
        <v>-0.96459878884801953</v>
      </c>
      <c r="S763" s="52"/>
      <c r="T763" s="232"/>
      <c r="U763" s="232"/>
      <c r="V763" s="78"/>
      <c r="W763" s="216"/>
      <c r="X763" s="228"/>
    </row>
    <row r="764" spans="1:24">
      <c r="A764" s="66">
        <v>42874.397956915505</v>
      </c>
      <c r="B764" s="6">
        <v>-0.50415736964203672</v>
      </c>
      <c r="C764" s="219">
        <v>-4.9950015540403084E-2</v>
      </c>
      <c r="D764" s="63">
        <f t="shared" si="96"/>
        <v>103</v>
      </c>
      <c r="E764" s="215">
        <f t="shared" si="97"/>
        <v>739</v>
      </c>
      <c r="F764" s="104">
        <f t="shared" si="98"/>
        <v>-0.85232376765339457</v>
      </c>
      <c r="G764" s="52"/>
      <c r="H764" s="80"/>
      <c r="I764" s="222"/>
      <c r="J764" s="103"/>
      <c r="K764" s="103"/>
      <c r="L764" s="10"/>
      <c r="M764" s="52">
        <v>42874.58555587384</v>
      </c>
      <c r="N764" s="8">
        <v>-0.45880864849254738</v>
      </c>
      <c r="O764" s="224">
        <v>-5.3928824130794632E-2</v>
      </c>
      <c r="P764" s="63">
        <f t="shared" si="99"/>
        <v>414</v>
      </c>
      <c r="Q764" s="215">
        <f t="shared" si="100"/>
        <v>215</v>
      </c>
      <c r="R764" s="104">
        <f t="shared" si="101"/>
        <v>-0.79816098988908946</v>
      </c>
      <c r="S764" s="52"/>
      <c r="T764" s="232"/>
      <c r="U764" s="232"/>
      <c r="V764" s="78"/>
      <c r="W764" s="216"/>
      <c r="X764" s="228"/>
    </row>
    <row r="765" spans="1:24">
      <c r="A765" s="66">
        <v>42874.398072077543</v>
      </c>
      <c r="B765" s="6">
        <v>-0.50474379556586368</v>
      </c>
      <c r="C765" s="219">
        <v>-4.9950015540403084E-2</v>
      </c>
      <c r="D765" s="63">
        <f t="shared" si="96"/>
        <v>77</v>
      </c>
      <c r="E765" s="215">
        <f t="shared" si="97"/>
        <v>739</v>
      </c>
      <c r="F765" s="104">
        <f t="shared" si="98"/>
        <v>-0.77164642103233527</v>
      </c>
      <c r="G765" s="52"/>
      <c r="H765" s="80"/>
      <c r="I765" s="222"/>
      <c r="J765" s="103"/>
      <c r="K765" s="103"/>
      <c r="L765" s="10"/>
      <c r="M765" s="52">
        <v>42874.585671035878</v>
      </c>
      <c r="N765" s="8">
        <v>-0.46328150214111002</v>
      </c>
      <c r="O765" s="224">
        <v>-2.6077163998053605E-2</v>
      </c>
      <c r="P765" s="63">
        <f t="shared" si="99"/>
        <v>378</v>
      </c>
      <c r="Q765" s="215">
        <f t="shared" si="100"/>
        <v>879.5</v>
      </c>
      <c r="R765" s="104">
        <f t="shared" si="101"/>
        <v>-0.83211517872889385</v>
      </c>
      <c r="S765" s="52"/>
      <c r="T765" s="232"/>
      <c r="U765" s="232"/>
      <c r="V765" s="78"/>
      <c r="W765" s="216"/>
      <c r="X765" s="228"/>
    </row>
    <row r="766" spans="1:24">
      <c r="A766" s="66">
        <v>42874.398187239582</v>
      </c>
      <c r="B766" s="6">
        <v>-0.50082881404441826</v>
      </c>
      <c r="C766" s="219">
        <v>-3.4034781178836709E-2</v>
      </c>
      <c r="D766" s="63">
        <f t="shared" si="96"/>
        <v>215</v>
      </c>
      <c r="E766" s="215">
        <f t="shared" si="97"/>
        <v>1345.5</v>
      </c>
      <c r="F766" s="104">
        <f t="shared" si="98"/>
        <v>-0.62389147960509339</v>
      </c>
      <c r="G766" s="52"/>
      <c r="H766" s="80"/>
      <c r="I766" s="222"/>
      <c r="J766" s="103"/>
      <c r="K766" s="103"/>
      <c r="L766" s="10"/>
      <c r="M766" s="52">
        <v>42874.585786197917</v>
      </c>
      <c r="N766" s="8">
        <v>-0.47374559858542981</v>
      </c>
      <c r="O766" s="224">
        <v>-3.0055972588445001E-2</v>
      </c>
      <c r="P766" s="63">
        <f t="shared" si="99"/>
        <v>288</v>
      </c>
      <c r="Q766" s="215">
        <f t="shared" si="100"/>
        <v>823.5</v>
      </c>
      <c r="R766" s="104">
        <f t="shared" si="101"/>
        <v>-0.41702693634575916</v>
      </c>
      <c r="S766" s="52"/>
      <c r="T766" s="232"/>
      <c r="U766" s="232"/>
      <c r="V766" s="78"/>
      <c r="W766" s="216"/>
      <c r="X766" s="228"/>
    </row>
    <row r="767" spans="1:24">
      <c r="A767" s="66">
        <v>42874.39830240162</v>
      </c>
      <c r="B767" s="6">
        <v>-0.50449751888223004</v>
      </c>
      <c r="C767" s="219">
        <v>-2.2098355407661897E-2</v>
      </c>
      <c r="D767" s="63">
        <f t="shared" si="96"/>
        <v>90</v>
      </c>
      <c r="E767" s="215">
        <f t="shared" si="97"/>
        <v>1545</v>
      </c>
      <c r="F767" s="104">
        <f t="shared" si="98"/>
        <v>-0.23852302170400014</v>
      </c>
      <c r="G767" s="52"/>
      <c r="H767" s="80"/>
      <c r="I767" s="222"/>
      <c r="J767" s="103"/>
      <c r="K767" s="103"/>
      <c r="L767" s="10"/>
      <c r="M767" s="52">
        <v>42874.585901359955</v>
      </c>
      <c r="N767" s="8">
        <v>-0.44949960595310851</v>
      </c>
      <c r="O767" s="224">
        <v>-5.3928824130794632E-2</v>
      </c>
      <c r="P767" s="63">
        <f t="shared" si="99"/>
        <v>482</v>
      </c>
      <c r="Q767" s="215">
        <f t="shared" si="100"/>
        <v>215</v>
      </c>
      <c r="R767" s="104">
        <f t="shared" si="101"/>
        <v>3.9787166544214755E-2</v>
      </c>
      <c r="S767" s="52"/>
      <c r="T767" s="232"/>
      <c r="U767" s="232"/>
      <c r="V767" s="78"/>
      <c r="W767" s="216"/>
      <c r="X767" s="228"/>
    </row>
    <row r="768" spans="1:24">
      <c r="A768" s="66">
        <v>42874.398417563658</v>
      </c>
      <c r="B768" s="6">
        <v>-0.50508205302355524</v>
      </c>
      <c r="C768" s="219">
        <v>-4.9950015540403084E-2</v>
      </c>
      <c r="D768" s="63">
        <f t="shared" si="96"/>
        <v>55</v>
      </c>
      <c r="E768" s="215">
        <f t="shared" si="97"/>
        <v>739</v>
      </c>
      <c r="F768" s="104">
        <f t="shared" si="98"/>
        <v>0.73264612923129802</v>
      </c>
      <c r="G768" s="52"/>
      <c r="H768" s="80"/>
      <c r="I768" s="222"/>
      <c r="J768" s="103"/>
      <c r="K768" s="103"/>
      <c r="L768" s="10"/>
      <c r="M768" s="52">
        <v>42874.586016521993</v>
      </c>
      <c r="N768" s="8">
        <v>-0.46825268986432689</v>
      </c>
      <c r="O768" s="224">
        <v>-5.3928824130794632E-2</v>
      </c>
      <c r="P768" s="63">
        <f t="shared" si="99"/>
        <v>330</v>
      </c>
      <c r="Q768" s="215">
        <f t="shared" si="100"/>
        <v>215</v>
      </c>
      <c r="R768" s="104">
        <f t="shared" si="101"/>
        <v>-3.6402678948719472E-2</v>
      </c>
      <c r="S768" s="52"/>
      <c r="T768" s="232"/>
      <c r="U768" s="232"/>
      <c r="V768" s="78"/>
      <c r="W768" s="216"/>
      <c r="X768" s="228"/>
    </row>
    <row r="769" spans="1:24">
      <c r="A769" s="66">
        <v>42874.398532725696</v>
      </c>
      <c r="B769" s="6">
        <v>-0.50295876947378981</v>
      </c>
      <c r="C769" s="219">
        <v>-3.4034781178836709E-2</v>
      </c>
      <c r="D769" s="63">
        <f t="shared" si="96"/>
        <v>155</v>
      </c>
      <c r="E769" s="215">
        <f t="shared" si="97"/>
        <v>1345.5</v>
      </c>
      <c r="F769" s="104">
        <f t="shared" si="98"/>
        <v>-0.15177128106624685</v>
      </c>
      <c r="G769" s="52"/>
      <c r="H769" s="80"/>
      <c r="I769" s="222"/>
      <c r="J769" s="103"/>
      <c r="K769" s="103"/>
      <c r="L769" s="10"/>
      <c r="M769" s="52">
        <v>42874.586131684031</v>
      </c>
      <c r="N769" s="8">
        <v>-0.45878044658963846</v>
      </c>
      <c r="O769" s="224">
        <v>-5.3928824130794632E-2</v>
      </c>
      <c r="P769" s="63">
        <f t="shared" si="99"/>
        <v>415</v>
      </c>
      <c r="Q769" s="215">
        <f t="shared" si="100"/>
        <v>215</v>
      </c>
      <c r="R769" s="104">
        <f t="shared" si="101"/>
        <v>-0.38914797220719327</v>
      </c>
      <c r="S769" s="52"/>
      <c r="T769" s="232"/>
      <c r="U769" s="232"/>
      <c r="V769" s="78"/>
      <c r="W769" s="216"/>
      <c r="X769" s="228"/>
    </row>
    <row r="770" spans="1:24">
      <c r="A770" s="66">
        <v>42874.398647887734</v>
      </c>
      <c r="B770" s="6">
        <v>-0.50437218965856467</v>
      </c>
      <c r="C770" s="219">
        <v>-5.790763272118634E-2</v>
      </c>
      <c r="D770" s="63">
        <f t="shared" si="96"/>
        <v>94</v>
      </c>
      <c r="E770" s="215">
        <f t="shared" si="97"/>
        <v>416</v>
      </c>
      <c r="F770" s="104">
        <f t="shared" si="98"/>
        <v>-0.16094886321981261</v>
      </c>
      <c r="G770" s="52"/>
      <c r="H770" s="80"/>
      <c r="I770" s="222"/>
      <c r="J770" s="103"/>
      <c r="K770" s="103"/>
      <c r="L770" s="10"/>
      <c r="M770" s="52">
        <v>42874.586246846069</v>
      </c>
      <c r="N770" s="8">
        <v>-0.48324573777621582</v>
      </c>
      <c r="O770" s="224">
        <v>-3.4034781178836709E-2</v>
      </c>
      <c r="P770" s="63">
        <f t="shared" si="99"/>
        <v>195</v>
      </c>
      <c r="Q770" s="215">
        <f t="shared" si="100"/>
        <v>764</v>
      </c>
      <c r="R770" s="104">
        <f t="shared" si="101"/>
        <v>-0.40255128966952491</v>
      </c>
      <c r="S770" s="52"/>
      <c r="T770" s="232"/>
      <c r="U770" s="232"/>
      <c r="V770" s="78"/>
      <c r="W770" s="216"/>
      <c r="X770" s="228"/>
    </row>
    <row r="771" spans="1:24">
      <c r="A771" s="66">
        <v>42874.398763049772</v>
      </c>
      <c r="B771" s="6">
        <v>-0.50463351791491207</v>
      </c>
      <c r="C771" s="219">
        <v>-6.1886441311577896E-2</v>
      </c>
      <c r="D771" s="63">
        <f t="shared" si="96"/>
        <v>80</v>
      </c>
      <c r="E771" s="215">
        <f t="shared" si="97"/>
        <v>266.5</v>
      </c>
      <c r="F771" s="104">
        <f t="shared" si="98"/>
        <v>-0.39800389710421202</v>
      </c>
      <c r="G771" s="52"/>
      <c r="H771" s="80"/>
      <c r="I771" s="222"/>
      <c r="J771" s="103"/>
      <c r="K771" s="103"/>
      <c r="L771" s="10"/>
      <c r="M771" s="52">
        <v>42874.586362008107</v>
      </c>
      <c r="N771" s="8">
        <v>-0.484168477491489</v>
      </c>
      <c r="O771" s="224">
        <v>-4.9950015540403084E-2</v>
      </c>
      <c r="P771" s="63">
        <f t="shared" si="99"/>
        <v>178</v>
      </c>
      <c r="Q771" s="215">
        <f t="shared" si="100"/>
        <v>342</v>
      </c>
      <c r="R771" s="104">
        <f t="shared" si="101"/>
        <v>-0.61856066158527967</v>
      </c>
      <c r="S771" s="52"/>
      <c r="T771" s="232"/>
      <c r="U771" s="232"/>
      <c r="V771" s="78"/>
      <c r="W771" s="216"/>
      <c r="X771" s="228"/>
    </row>
    <row r="772" spans="1:24">
      <c r="A772" s="66">
        <v>42874.39887821181</v>
      </c>
      <c r="B772" s="6">
        <v>-0.5053120185754244</v>
      </c>
      <c r="C772" s="219">
        <v>-1.8119546817270186E-2</v>
      </c>
      <c r="D772" s="63">
        <f t="shared" si="96"/>
        <v>41</v>
      </c>
      <c r="E772" s="215">
        <f t="shared" si="97"/>
        <v>1587.5</v>
      </c>
      <c r="F772" s="104">
        <f t="shared" si="98"/>
        <v>-0.44461224418043555</v>
      </c>
      <c r="G772" s="52"/>
      <c r="H772" s="80"/>
      <c r="I772" s="222"/>
      <c r="J772" s="103"/>
      <c r="K772" s="103"/>
      <c r="L772" s="10"/>
      <c r="M772" s="52">
        <v>42874.586477170145</v>
      </c>
      <c r="N772" s="8">
        <v>-0.46626217952080301</v>
      </c>
      <c r="O772" s="224">
        <v>-6.1886441311577896E-2</v>
      </c>
      <c r="P772" s="63">
        <f t="shared" si="99"/>
        <v>355</v>
      </c>
      <c r="Q772" s="215">
        <f t="shared" si="100"/>
        <v>35.5</v>
      </c>
      <c r="R772" s="104">
        <f t="shared" si="101"/>
        <v>-0.5129255147975319</v>
      </c>
      <c r="S772" s="52"/>
      <c r="T772" s="232"/>
      <c r="U772" s="232"/>
      <c r="V772" s="78"/>
      <c r="W772" s="216"/>
      <c r="X772" s="228"/>
    </row>
    <row r="773" spans="1:24">
      <c r="A773" s="66">
        <v>42874.398993373848</v>
      </c>
      <c r="B773" s="6">
        <v>-0.50279596764075907</v>
      </c>
      <c r="C773" s="219">
        <v>-6.1886441311577896E-2</v>
      </c>
      <c r="D773" s="63">
        <f t="shared" si="96"/>
        <v>159</v>
      </c>
      <c r="E773" s="215">
        <f t="shared" si="97"/>
        <v>266.5</v>
      </c>
      <c r="F773" s="104">
        <f t="shared" si="98"/>
        <v>-0.74586800737996561</v>
      </c>
      <c r="G773" s="52"/>
      <c r="H773" s="80"/>
      <c r="I773" s="222"/>
      <c r="J773" s="103"/>
      <c r="K773" s="103"/>
      <c r="L773" s="10"/>
      <c r="M773" s="52">
        <v>42874.586592332169</v>
      </c>
      <c r="N773" s="8">
        <v>-0.47804789351001109</v>
      </c>
      <c r="O773" s="224">
        <v>-6.1886441311577896E-2</v>
      </c>
      <c r="P773" s="63">
        <f t="shared" si="99"/>
        <v>244</v>
      </c>
      <c r="Q773" s="215">
        <f t="shared" si="100"/>
        <v>35.5</v>
      </c>
      <c r="R773" s="104">
        <f t="shared" si="101"/>
        <v>-0.46269443835571522</v>
      </c>
      <c r="S773" s="52"/>
      <c r="T773" s="232"/>
      <c r="U773" s="232"/>
      <c r="V773" s="78"/>
      <c r="W773" s="216"/>
      <c r="X773" s="228"/>
    </row>
    <row r="774" spans="1:24">
      <c r="A774" s="66">
        <v>42874.399108535887</v>
      </c>
      <c r="B774" s="6">
        <v>-0.5042929762679863</v>
      </c>
      <c r="C774" s="219">
        <v>-6.5865249901969444E-2</v>
      </c>
      <c r="D774" s="63">
        <f t="shared" si="96"/>
        <v>98</v>
      </c>
      <c r="E774" s="215">
        <f t="shared" si="97"/>
        <v>164.5</v>
      </c>
      <c r="F774" s="104">
        <f t="shared" si="98"/>
        <v>-0.58021785187656849</v>
      </c>
      <c r="G774" s="52"/>
      <c r="H774" s="80"/>
      <c r="I774" s="222"/>
      <c r="J774" s="103"/>
      <c r="K774" s="103"/>
      <c r="L774" s="10"/>
      <c r="M774" s="52">
        <v>42874.586707494207</v>
      </c>
      <c r="N774" s="8">
        <v>-0.47281225072823502</v>
      </c>
      <c r="O774" s="224">
        <v>-5.3928824130794632E-2</v>
      </c>
      <c r="P774" s="63">
        <f t="shared" si="99"/>
        <v>295</v>
      </c>
      <c r="Q774" s="215">
        <f t="shared" si="100"/>
        <v>215</v>
      </c>
      <c r="R774" s="104">
        <f t="shared" si="101"/>
        <v>0.2071131884326021</v>
      </c>
      <c r="S774" s="52"/>
      <c r="T774" s="232"/>
      <c r="U774" s="232"/>
      <c r="V774" s="78"/>
      <c r="W774" s="216"/>
      <c r="X774" s="228"/>
    </row>
    <row r="775" spans="1:24">
      <c r="A775" s="66">
        <v>42874.39922369791</v>
      </c>
      <c r="B775" s="6">
        <v>-0.50434828355104466</v>
      </c>
      <c r="C775" s="219">
        <v>-4.199239835961982E-2</v>
      </c>
      <c r="D775" s="63">
        <f t="shared" si="96"/>
        <v>96</v>
      </c>
      <c r="E775" s="215">
        <f t="shared" si="97"/>
        <v>1081.5</v>
      </c>
      <c r="F775" s="104">
        <f t="shared" si="98"/>
        <v>0.54583575742973467</v>
      </c>
      <c r="G775" s="52"/>
      <c r="H775" s="80"/>
      <c r="I775" s="222"/>
      <c r="J775" s="103"/>
      <c r="K775" s="103"/>
      <c r="L775" s="10"/>
      <c r="M775" s="52">
        <v>42874.586822656245</v>
      </c>
      <c r="N775" s="8">
        <v>-0.46922221284863364</v>
      </c>
      <c r="O775" s="224">
        <v>-4.199239835961982E-2</v>
      </c>
      <c r="P775" s="63">
        <f t="shared" si="99"/>
        <v>324</v>
      </c>
      <c r="Q775" s="215">
        <f t="shared" si="100"/>
        <v>602</v>
      </c>
      <c r="R775" s="104">
        <f t="shared" si="101"/>
        <v>0.3126576528024157</v>
      </c>
      <c r="S775" s="52"/>
      <c r="T775" s="232"/>
      <c r="U775" s="232"/>
      <c r="V775" s="78"/>
      <c r="W775" s="216"/>
      <c r="X775" s="228"/>
    </row>
    <row r="776" spans="1:24">
      <c r="A776" s="66">
        <v>42874.399338859948</v>
      </c>
      <c r="B776" s="6">
        <v>-0.50493701224113274</v>
      </c>
      <c r="C776" s="219">
        <v>-5.790763272118634E-2</v>
      </c>
      <c r="D776" s="63">
        <f t="shared" si="96"/>
        <v>62</v>
      </c>
      <c r="E776" s="215">
        <f t="shared" si="97"/>
        <v>416</v>
      </c>
      <c r="F776" s="104">
        <f t="shared" si="98"/>
        <v>-0.12572372971509763</v>
      </c>
      <c r="G776" s="52"/>
      <c r="H776" s="80"/>
      <c r="I776" s="222"/>
      <c r="J776" s="103"/>
      <c r="K776" s="103"/>
      <c r="L776" s="10"/>
      <c r="M776" s="52">
        <v>42874.586937818283</v>
      </c>
      <c r="N776" s="8">
        <v>-0.41176191451088018</v>
      </c>
      <c r="O776" s="224">
        <v>-6.1886441311577896E-2</v>
      </c>
      <c r="P776" s="63">
        <f t="shared" si="99"/>
        <v>724</v>
      </c>
      <c r="Q776" s="215">
        <f t="shared" si="100"/>
        <v>35.5</v>
      </c>
      <c r="R776" s="104">
        <f t="shared" si="101"/>
        <v>0.40251397360953023</v>
      </c>
      <c r="S776" s="52"/>
      <c r="T776" s="232"/>
      <c r="U776" s="232"/>
      <c r="V776" s="78"/>
      <c r="W776" s="216"/>
      <c r="X776" s="228"/>
    </row>
    <row r="777" spans="1:24">
      <c r="A777" s="66">
        <v>42874.399454021986</v>
      </c>
      <c r="B777" s="6">
        <v>-0.49661650291959242</v>
      </c>
      <c r="C777" s="219">
        <v>-4.5971206950011528E-2</v>
      </c>
      <c r="D777" s="63">
        <f t="shared" si="96"/>
        <v>315</v>
      </c>
      <c r="E777" s="215">
        <f t="shared" si="97"/>
        <v>913</v>
      </c>
      <c r="F777" s="104">
        <f t="shared" si="98"/>
        <v>0.10393475666609303</v>
      </c>
      <c r="G777" s="52"/>
      <c r="H777" s="80"/>
      <c r="I777" s="222"/>
      <c r="J777" s="103"/>
      <c r="K777" s="103"/>
      <c r="L777" s="10"/>
      <c r="M777" s="52">
        <v>42874.587052980321</v>
      </c>
      <c r="N777" s="8">
        <v>-0.45762659618568324</v>
      </c>
      <c r="O777" s="224">
        <v>-5.790763272118634E-2</v>
      </c>
      <c r="P777" s="63">
        <f t="shared" si="99"/>
        <v>430</v>
      </c>
      <c r="Q777" s="215">
        <f t="shared" si="100"/>
        <v>106.5</v>
      </c>
      <c r="R777" s="104">
        <f t="shared" si="101"/>
        <v>-0.21407637688466186</v>
      </c>
      <c r="S777" s="52"/>
      <c r="T777" s="232"/>
      <c r="U777" s="232"/>
      <c r="V777" s="78"/>
      <c r="W777" s="216"/>
      <c r="X777" s="228"/>
    </row>
    <row r="778" spans="1:24">
      <c r="A778" s="66">
        <v>42874.399569184025</v>
      </c>
      <c r="B778" s="6">
        <v>-0.4812443040152441</v>
      </c>
      <c r="C778" s="219">
        <v>-5.790763272118634E-2</v>
      </c>
      <c r="D778" s="63">
        <f t="shared" si="96"/>
        <v>678</v>
      </c>
      <c r="E778" s="215">
        <f t="shared" si="97"/>
        <v>416</v>
      </c>
      <c r="F778" s="104">
        <f t="shared" si="98"/>
        <v>-3.2128428245911583E-2</v>
      </c>
      <c r="G778" s="52"/>
      <c r="H778" s="80"/>
      <c r="I778" s="222"/>
      <c r="J778" s="103"/>
      <c r="K778" s="103"/>
      <c r="L778" s="10"/>
      <c r="M778" s="52">
        <v>42874.58716814236</v>
      </c>
      <c r="N778" s="8">
        <v>-0.40726450037278761</v>
      </c>
      <c r="O778" s="224">
        <v>-1.8119546817270186E-2</v>
      </c>
      <c r="P778" s="63">
        <f t="shared" si="99"/>
        <v>752</v>
      </c>
      <c r="Q778" s="215">
        <f t="shared" si="100"/>
        <v>953</v>
      </c>
      <c r="R778" s="104">
        <f t="shared" si="101"/>
        <v>-0.45055557386724426</v>
      </c>
      <c r="S778" s="52"/>
      <c r="T778" s="232"/>
      <c r="U778" s="232"/>
      <c r="V778" s="78"/>
      <c r="W778" s="216"/>
      <c r="X778" s="228"/>
    </row>
    <row r="779" spans="1:24">
      <c r="A779" s="66">
        <v>42874.399684346063</v>
      </c>
      <c r="B779" s="6">
        <v>-0.48526272118423491</v>
      </c>
      <c r="C779" s="219">
        <v>-6.1886441311577896E-2</v>
      </c>
      <c r="D779" s="63">
        <f t="shared" si="96"/>
        <v>592</v>
      </c>
      <c r="E779" s="215">
        <f t="shared" si="97"/>
        <v>266.5</v>
      </c>
      <c r="F779" s="104">
        <f t="shared" si="98"/>
        <v>0.1994968713453171</v>
      </c>
      <c r="G779" s="52"/>
      <c r="H779" s="80"/>
      <c r="I779" s="222"/>
      <c r="J779" s="103"/>
      <c r="K779" s="103"/>
      <c r="L779" s="10"/>
      <c r="M779" s="52">
        <v>42874.587283304398</v>
      </c>
      <c r="N779" s="8">
        <v>-0.47017216379784399</v>
      </c>
      <c r="O779" s="224">
        <v>-3.8013589769228265E-2</v>
      </c>
      <c r="P779" s="63">
        <f t="shared" si="99"/>
        <v>315</v>
      </c>
      <c r="Q779" s="215">
        <f t="shared" si="100"/>
        <v>697.5</v>
      </c>
      <c r="R779" s="104">
        <f t="shared" si="101"/>
        <v>-0.83201415933170597</v>
      </c>
      <c r="S779" s="52"/>
      <c r="T779" s="232"/>
      <c r="U779" s="232"/>
      <c r="V779" s="78"/>
      <c r="W779" s="216"/>
      <c r="X779" s="228"/>
    </row>
    <row r="780" spans="1:24">
      <c r="A780" s="66">
        <v>42874.399799508101</v>
      </c>
      <c r="B780" s="6">
        <v>-0.50503996812604723</v>
      </c>
      <c r="C780" s="219">
        <v>-1.414073822687879E-2</v>
      </c>
      <c r="D780" s="63">
        <f t="shared" si="96"/>
        <v>57</v>
      </c>
      <c r="E780" s="215">
        <f t="shared" si="97"/>
        <v>1623.5</v>
      </c>
      <c r="F780" s="104">
        <f t="shared" si="98"/>
        <v>0.52522613608797608</v>
      </c>
      <c r="G780" s="52"/>
      <c r="H780" s="80"/>
      <c r="I780" s="222"/>
      <c r="J780" s="103"/>
      <c r="K780" s="103"/>
      <c r="L780" s="10"/>
      <c r="M780" s="52">
        <v>42874.587398466436</v>
      </c>
      <c r="N780" s="8">
        <v>-0.49955152199660174</v>
      </c>
      <c r="O780" s="224">
        <v>-4.9950015540403084E-2</v>
      </c>
      <c r="P780" s="63">
        <f t="shared" si="99"/>
        <v>42</v>
      </c>
      <c r="Q780" s="215">
        <f t="shared" si="100"/>
        <v>342</v>
      </c>
      <c r="R780" s="104">
        <f t="shared" si="101"/>
        <v>-0.76751995771937065</v>
      </c>
      <c r="S780" s="52"/>
      <c r="T780" s="232"/>
      <c r="U780" s="232"/>
      <c r="V780" s="78"/>
      <c r="W780" s="216"/>
      <c r="X780" s="228"/>
    </row>
    <row r="781" spans="1:24">
      <c r="A781" s="66">
        <v>42874.399914670139</v>
      </c>
      <c r="B781" s="6">
        <v>-0.50569867022996406</v>
      </c>
      <c r="C781" s="219">
        <v>-6.5865249901969444E-2</v>
      </c>
      <c r="D781" s="63">
        <f t="shared" si="96"/>
        <v>29</v>
      </c>
      <c r="E781" s="215">
        <f t="shared" si="97"/>
        <v>164.5</v>
      </c>
      <c r="F781" s="104">
        <f t="shared" si="98"/>
        <v>0.68601818299278283</v>
      </c>
      <c r="G781" s="52"/>
      <c r="H781" s="80"/>
      <c r="I781" s="222"/>
      <c r="J781" s="103"/>
      <c r="K781" s="103"/>
      <c r="L781" s="10"/>
      <c r="M781" s="52">
        <v>42874.587513628474</v>
      </c>
      <c r="N781" s="8">
        <v>-0.50198256131763641</v>
      </c>
      <c r="O781" s="224">
        <v>-2.2098355407661897E-2</v>
      </c>
      <c r="P781" s="63">
        <f t="shared" si="99"/>
        <v>21</v>
      </c>
      <c r="Q781" s="215">
        <f t="shared" si="100"/>
        <v>918.5</v>
      </c>
      <c r="R781" s="104">
        <f t="shared" si="101"/>
        <v>-0.72654632641276728</v>
      </c>
      <c r="S781" s="52"/>
      <c r="T781" s="232"/>
      <c r="U781" s="232"/>
      <c r="V781" s="78"/>
      <c r="W781" s="216"/>
      <c r="X781" s="228"/>
    </row>
    <row r="782" spans="1:24">
      <c r="A782" s="66">
        <v>42874.400029832177</v>
      </c>
      <c r="B782" s="6">
        <v>-0.50410165390999062</v>
      </c>
      <c r="C782" s="219">
        <v>-6.1886441311577896E-2</v>
      </c>
      <c r="D782" s="63">
        <f t="shared" si="96"/>
        <v>107</v>
      </c>
      <c r="E782" s="215">
        <f t="shared" si="97"/>
        <v>266.5</v>
      </c>
      <c r="F782" s="104">
        <f t="shared" si="98"/>
        <v>0.59392350491578183</v>
      </c>
      <c r="G782" s="52"/>
      <c r="H782" s="80"/>
      <c r="I782" s="222"/>
      <c r="J782" s="103"/>
      <c r="K782" s="103"/>
      <c r="L782" s="10"/>
      <c r="M782" s="52">
        <v>42874.587628790512</v>
      </c>
      <c r="N782" s="8">
        <v>-0.47554583745211132</v>
      </c>
      <c r="O782" s="224">
        <v>-5.790763272118634E-2</v>
      </c>
      <c r="P782" s="63">
        <f t="shared" si="99"/>
        <v>271</v>
      </c>
      <c r="Q782" s="215">
        <f t="shared" si="100"/>
        <v>106.5</v>
      </c>
      <c r="R782" s="104">
        <f t="shared" si="101"/>
        <v>-0.41804064509521494</v>
      </c>
      <c r="S782" s="52"/>
      <c r="T782" s="232"/>
      <c r="U782" s="232"/>
      <c r="V782" s="78"/>
      <c r="W782" s="216"/>
      <c r="X782" s="228"/>
    </row>
    <row r="783" spans="1:24">
      <c r="A783" s="66">
        <v>42874.400144994215</v>
      </c>
      <c r="B783" s="6">
        <v>-0.50494184828102506</v>
      </c>
      <c r="C783" s="219">
        <v>-3.8013589769228265E-2</v>
      </c>
      <c r="D783" s="63">
        <f t="shared" si="96"/>
        <v>60</v>
      </c>
      <c r="E783" s="215">
        <f t="shared" si="97"/>
        <v>1226.5</v>
      </c>
      <c r="F783" s="104">
        <f t="shared" si="98"/>
        <v>0.37042302681698197</v>
      </c>
      <c r="G783" s="52"/>
      <c r="H783" s="80"/>
      <c r="I783" s="222"/>
      <c r="J783" s="103"/>
      <c r="K783" s="103"/>
      <c r="L783" s="10"/>
      <c r="M783" s="52">
        <v>42874.58774395255</v>
      </c>
      <c r="N783" s="8">
        <v>-0.47200687785129175</v>
      </c>
      <c r="O783" s="224">
        <v>-5.790763272118634E-2</v>
      </c>
      <c r="P783" s="63">
        <f t="shared" si="99"/>
        <v>302</v>
      </c>
      <c r="Q783" s="215">
        <f t="shared" si="100"/>
        <v>106.5</v>
      </c>
      <c r="R783" s="104">
        <f t="shared" si="101"/>
        <v>-0.15890723130556747</v>
      </c>
      <c r="S783" s="52"/>
      <c r="T783" s="232"/>
      <c r="U783" s="232"/>
      <c r="V783" s="78"/>
      <c r="W783" s="216"/>
      <c r="X783" s="228"/>
    </row>
    <row r="784" spans="1:24">
      <c r="A784" s="66">
        <v>42874.400260156253</v>
      </c>
      <c r="B784" s="6">
        <v>-0.50517717650449945</v>
      </c>
      <c r="C784" s="219">
        <v>-3.4034781178836709E-2</v>
      </c>
      <c r="D784" s="63">
        <f t="shared" si="96"/>
        <v>50</v>
      </c>
      <c r="E784" s="215">
        <f t="shared" si="97"/>
        <v>1345.5</v>
      </c>
      <c r="F784" s="104">
        <f t="shared" si="98"/>
        <v>0.65524318880200527</v>
      </c>
      <c r="G784" s="52"/>
      <c r="H784" s="80"/>
      <c r="I784" s="222"/>
      <c r="J784" s="103"/>
      <c r="K784" s="103"/>
      <c r="L784" s="10"/>
      <c r="M784" s="52">
        <v>42874.587859114588</v>
      </c>
      <c r="N784" s="8">
        <v>-0.48965346955934141</v>
      </c>
      <c r="O784" s="224">
        <v>-6.1886441311577896E-2</v>
      </c>
      <c r="P784" s="63">
        <f t="shared" si="99"/>
        <v>118</v>
      </c>
      <c r="Q784" s="215">
        <f t="shared" si="100"/>
        <v>35.5</v>
      </c>
      <c r="R784" s="104">
        <f t="shared" si="101"/>
        <v>-4.5452216022190146E-3</v>
      </c>
      <c r="S784" s="52"/>
      <c r="T784" s="232"/>
      <c r="U784" s="232"/>
      <c r="V784" s="78"/>
      <c r="W784" s="216"/>
      <c r="X784" s="228"/>
    </row>
    <row r="785" spans="1:24">
      <c r="A785" s="66">
        <v>42874.400375318291</v>
      </c>
      <c r="B785" s="6">
        <v>-0.5059392425830308</v>
      </c>
      <c r="C785" s="219">
        <v>-5.790763272118634E-2</v>
      </c>
      <c r="D785" s="63">
        <f t="shared" si="96"/>
        <v>24</v>
      </c>
      <c r="E785" s="215">
        <f t="shared" si="97"/>
        <v>416</v>
      </c>
      <c r="F785" s="104">
        <f t="shared" si="98"/>
        <v>-0.46114036768248723</v>
      </c>
      <c r="G785" s="52"/>
      <c r="H785" s="80"/>
      <c r="I785" s="222"/>
      <c r="J785" s="103"/>
      <c r="K785" s="103"/>
      <c r="L785" s="10"/>
      <c r="M785" s="52">
        <v>42874.587974276626</v>
      </c>
      <c r="N785" s="8">
        <v>-0.47781753705363184</v>
      </c>
      <c r="O785" s="224">
        <v>-5.3928824130794632E-2</v>
      </c>
      <c r="P785" s="63">
        <f t="shared" si="99"/>
        <v>248</v>
      </c>
      <c r="Q785" s="215">
        <f t="shared" si="100"/>
        <v>215</v>
      </c>
      <c r="R785" s="104">
        <f t="shared" si="101"/>
        <v>3.0058467253383115E-2</v>
      </c>
      <c r="S785" s="52"/>
      <c r="T785" s="232"/>
      <c r="U785" s="232"/>
      <c r="V785" s="78"/>
      <c r="W785" s="216"/>
      <c r="X785" s="228"/>
    </row>
    <row r="786" spans="1:24">
      <c r="A786" s="66">
        <v>42874.40049048033</v>
      </c>
      <c r="B786" s="6">
        <v>-0.50655104641863979</v>
      </c>
      <c r="C786" s="219">
        <v>-5.3928824130794632E-2</v>
      </c>
      <c r="D786" s="63">
        <f t="shared" si="96"/>
        <v>4</v>
      </c>
      <c r="E786" s="215">
        <f t="shared" si="97"/>
        <v>575.5</v>
      </c>
      <c r="F786" s="104">
        <f t="shared" si="98"/>
        <v>-0.80933495312299564</v>
      </c>
      <c r="G786" s="52"/>
      <c r="H786" s="80"/>
      <c r="I786" s="222"/>
      <c r="J786" s="103"/>
      <c r="K786" s="103"/>
      <c r="L786" s="10"/>
      <c r="M786" s="52">
        <v>42874.588089438665</v>
      </c>
      <c r="N786" s="8">
        <v>-0.4836905974474292</v>
      </c>
      <c r="O786" s="224">
        <v>-1.8119546817270186E-2</v>
      </c>
      <c r="P786" s="63">
        <f t="shared" si="99"/>
        <v>190</v>
      </c>
      <c r="Q786" s="215">
        <f t="shared" si="100"/>
        <v>953</v>
      </c>
      <c r="R786" s="104">
        <f t="shared" si="101"/>
        <v>0.48455456958800308</v>
      </c>
      <c r="S786" s="52"/>
      <c r="T786" s="232"/>
      <c r="U786" s="232"/>
      <c r="V786" s="78"/>
      <c r="W786" s="216"/>
      <c r="X786" s="228"/>
    </row>
    <row r="787" spans="1:24">
      <c r="A787" s="66">
        <v>42874.400605642368</v>
      </c>
      <c r="B787" s="6">
        <v>-0.50618099634160119</v>
      </c>
      <c r="C787" s="219">
        <v>-6.5865249901969444E-2</v>
      </c>
      <c r="D787" s="63">
        <f t="shared" si="96"/>
        <v>15</v>
      </c>
      <c r="E787" s="215">
        <f t="shared" si="97"/>
        <v>164.5</v>
      </c>
      <c r="F787" s="104">
        <f t="shared" si="98"/>
        <v>-0.8234466160761148</v>
      </c>
      <c r="G787" s="52"/>
      <c r="H787" s="80"/>
      <c r="I787" s="222"/>
      <c r="J787" s="103"/>
      <c r="K787" s="103"/>
      <c r="L787" s="10"/>
      <c r="M787" s="52">
        <v>42874.588204600688</v>
      </c>
      <c r="N787" s="8">
        <v>-0.46725146999366146</v>
      </c>
      <c r="O787" s="224">
        <v>-5.790763272118634E-2</v>
      </c>
      <c r="P787" s="63">
        <f t="shared" si="99"/>
        <v>345</v>
      </c>
      <c r="Q787" s="215">
        <f t="shared" si="100"/>
        <v>106.5</v>
      </c>
      <c r="R787" s="104">
        <f t="shared" si="101"/>
        <v>8.6314686361977223E-4</v>
      </c>
      <c r="S787" s="52"/>
      <c r="T787" s="232"/>
      <c r="U787" s="232"/>
      <c r="V787" s="78"/>
      <c r="W787" s="216"/>
      <c r="X787" s="228"/>
    </row>
    <row r="788" spans="1:24">
      <c r="A788" s="66">
        <v>42874.400720804391</v>
      </c>
      <c r="B788" s="6">
        <v>-0.5055105548040677</v>
      </c>
      <c r="C788" s="219">
        <v>-5.3928824130794632E-2</v>
      </c>
      <c r="D788" s="63">
        <f t="shared" si="96"/>
        <v>36</v>
      </c>
      <c r="E788" s="215">
        <f t="shared" si="97"/>
        <v>575.5</v>
      </c>
      <c r="F788" s="104">
        <f t="shared" si="98"/>
        <v>-0.83655941922736932</v>
      </c>
      <c r="G788" s="52"/>
      <c r="H788" s="80"/>
      <c r="I788" s="222"/>
      <c r="J788" s="103"/>
      <c r="K788" s="103"/>
      <c r="L788" s="10"/>
      <c r="M788" s="52">
        <v>42874.588319762726</v>
      </c>
      <c r="N788" s="8">
        <v>-0.4506558566202537</v>
      </c>
      <c r="O788" s="224">
        <v>-5.790763272118634E-2</v>
      </c>
      <c r="P788" s="63">
        <f t="shared" si="99"/>
        <v>478</v>
      </c>
      <c r="Q788" s="215">
        <f t="shared" si="100"/>
        <v>106.5</v>
      </c>
      <c r="R788" s="104">
        <f t="shared" si="101"/>
        <v>0.37596991482813397</v>
      </c>
      <c r="S788" s="52"/>
      <c r="T788" s="232"/>
      <c r="U788" s="232"/>
      <c r="V788" s="78"/>
      <c r="W788" s="216"/>
      <c r="X788" s="228"/>
    </row>
    <row r="789" spans="1:24">
      <c r="A789" s="66">
        <v>42874.400835966429</v>
      </c>
      <c r="B789" s="6">
        <v>-0.50368351170567538</v>
      </c>
      <c r="C789" s="219">
        <v>-6.9844058492361152E-2</v>
      </c>
      <c r="D789" s="63">
        <f t="shared" si="96"/>
        <v>122</v>
      </c>
      <c r="E789" s="215">
        <f t="shared" si="97"/>
        <v>98</v>
      </c>
      <c r="F789" s="104">
        <f t="shared" si="98"/>
        <v>-0.83881655581618619</v>
      </c>
      <c r="G789" s="52"/>
      <c r="H789" s="80"/>
      <c r="I789" s="222"/>
      <c r="J789" s="103"/>
      <c r="K789" s="103"/>
      <c r="L789" s="10"/>
      <c r="M789" s="52">
        <v>42874.588434924764</v>
      </c>
      <c r="N789" s="8">
        <v>-0.42349837822167047</v>
      </c>
      <c r="O789" s="224">
        <v>-3.0055972588445001E-2</v>
      </c>
      <c r="P789" s="63">
        <f t="shared" si="99"/>
        <v>649</v>
      </c>
      <c r="Q789" s="215">
        <f t="shared" si="100"/>
        <v>823.5</v>
      </c>
      <c r="R789" s="104">
        <f t="shared" si="101"/>
        <v>-0.1594953705054388</v>
      </c>
      <c r="S789" s="52"/>
      <c r="T789" s="232"/>
      <c r="U789" s="232"/>
      <c r="V789" s="78"/>
      <c r="W789" s="216"/>
      <c r="X789" s="228"/>
    </row>
    <row r="790" spans="1:24">
      <c r="A790" s="66">
        <v>42874.400951128468</v>
      </c>
      <c r="B790" s="6">
        <v>-0.50479807437942259</v>
      </c>
      <c r="C790" s="219">
        <v>-4.199239835961982E-2</v>
      </c>
      <c r="D790" s="63">
        <f t="shared" si="96"/>
        <v>70</v>
      </c>
      <c r="E790" s="215">
        <f t="shared" si="97"/>
        <v>1081.5</v>
      </c>
      <c r="F790" s="104">
        <f t="shared" si="98"/>
        <v>-0.66542395768764129</v>
      </c>
      <c r="G790" s="52"/>
      <c r="H790" s="80"/>
      <c r="I790" s="222"/>
      <c r="J790" s="103"/>
      <c r="K790" s="103"/>
      <c r="L790" s="10"/>
      <c r="M790" s="52">
        <v>42874.588550086803</v>
      </c>
      <c r="N790" s="8">
        <v>-0.4213837659223959</v>
      </c>
      <c r="O790" s="224">
        <v>-5.3928824130794632E-2</v>
      </c>
      <c r="P790" s="63">
        <f t="shared" si="99"/>
        <v>667</v>
      </c>
      <c r="Q790" s="215">
        <f t="shared" si="100"/>
        <v>215</v>
      </c>
      <c r="R790" s="104">
        <f t="shared" si="101"/>
        <v>-0.13046296226662388</v>
      </c>
      <c r="S790" s="52"/>
      <c r="T790" s="232"/>
      <c r="U790" s="232"/>
      <c r="V790" s="78"/>
      <c r="W790" s="216"/>
      <c r="X790" s="228"/>
    </row>
    <row r="791" spans="1:24">
      <c r="A791" s="66">
        <v>42874.401066290506</v>
      </c>
      <c r="B791" s="6">
        <v>-0.50571097512105656</v>
      </c>
      <c r="C791" s="219">
        <v>-6.9844058492361152E-2</v>
      </c>
      <c r="D791" s="63">
        <f t="shared" ref="D791:D854" si="102">_xlfn.RANK.AVG(B791,B$22:B$1831,1)</f>
        <v>27</v>
      </c>
      <c r="E791" s="215">
        <f t="shared" ref="E791:E854" si="103">_xlfn.RANK.AVG(C791,C$22:C$1831,1)</f>
        <v>98</v>
      </c>
      <c r="F791" s="104">
        <f t="shared" ref="F791:F854" si="104">CORREL(D796:D800,E791:E795)</f>
        <v>-0.72351376061931583</v>
      </c>
      <c r="G791" s="52"/>
      <c r="H791" s="80"/>
      <c r="I791" s="222"/>
      <c r="J791" s="103"/>
      <c r="K791" s="103"/>
      <c r="L791" s="10"/>
      <c r="M791" s="52">
        <v>42874.588665248841</v>
      </c>
      <c r="N791" s="8">
        <v>-0.46240309619466496</v>
      </c>
      <c r="O791" s="224">
        <v>-4.9950015540403084E-2</v>
      </c>
      <c r="P791" s="63">
        <f t="shared" ref="P791:P854" si="105">_xlfn.RANK.AVG(N791,N$22:N$1108,1)</f>
        <v>385</v>
      </c>
      <c r="Q791" s="215">
        <f t="shared" ref="Q791:Q854" si="106">_xlfn.RANK.AVG(O791,O$22:O$1108,1)</f>
        <v>342</v>
      </c>
      <c r="R791" s="104">
        <f t="shared" ref="R791:R854" si="107">CORREL(P796:P800,Q791:Q795)</f>
        <v>-9.2055288581634115E-2</v>
      </c>
      <c r="S791" s="52"/>
      <c r="T791" s="232"/>
      <c r="U791" s="232"/>
      <c r="V791" s="78"/>
      <c r="W791" s="216"/>
      <c r="X791" s="228"/>
    </row>
    <row r="792" spans="1:24">
      <c r="A792" s="66">
        <v>42874.401181452544</v>
      </c>
      <c r="B792" s="6">
        <v>-0.50494298665239357</v>
      </c>
      <c r="C792" s="219">
        <v>-4.9950015540403084E-2</v>
      </c>
      <c r="D792" s="63">
        <f t="shared" si="102"/>
        <v>59</v>
      </c>
      <c r="E792" s="215">
        <f t="shared" si="103"/>
        <v>739</v>
      </c>
      <c r="F792" s="104">
        <f t="shared" si="104"/>
        <v>-0.61779872609806319</v>
      </c>
      <c r="G792" s="52"/>
      <c r="H792" s="80"/>
      <c r="I792" s="222"/>
      <c r="J792" s="103"/>
      <c r="K792" s="103"/>
      <c r="L792" s="10"/>
      <c r="M792" s="52">
        <v>42874.588780410879</v>
      </c>
      <c r="N792" s="8">
        <v>-0.4896296520073587</v>
      </c>
      <c r="O792" s="224">
        <v>-3.0055972588445001E-2</v>
      </c>
      <c r="P792" s="63">
        <f t="shared" si="105"/>
        <v>119</v>
      </c>
      <c r="Q792" s="215">
        <f t="shared" si="106"/>
        <v>823.5</v>
      </c>
      <c r="R792" s="104">
        <f t="shared" si="107"/>
        <v>0.27105704478197296</v>
      </c>
      <c r="S792" s="52"/>
      <c r="T792" s="232"/>
      <c r="U792" s="232"/>
      <c r="V792" s="78"/>
      <c r="W792" s="216"/>
      <c r="X792" s="228"/>
    </row>
    <row r="793" spans="1:24">
      <c r="A793" s="66">
        <v>42874.401296614582</v>
      </c>
      <c r="B793" s="6">
        <v>-0.50601607988711206</v>
      </c>
      <c r="C793" s="219">
        <v>-4.9950015540403084E-2</v>
      </c>
      <c r="D793" s="63">
        <f t="shared" si="102"/>
        <v>22</v>
      </c>
      <c r="E793" s="215">
        <f t="shared" si="103"/>
        <v>739</v>
      </c>
      <c r="F793" s="104">
        <f t="shared" si="104"/>
        <v>-0.66379015111480144</v>
      </c>
      <c r="G793" s="52"/>
      <c r="H793" s="80"/>
      <c r="I793" s="222"/>
      <c r="J793" s="103"/>
      <c r="K793" s="103"/>
      <c r="L793" s="10"/>
      <c r="M793" s="52">
        <v>42874.588895572917</v>
      </c>
      <c r="N793" s="8">
        <v>-0.48401490778058381</v>
      </c>
      <c r="O793" s="224">
        <v>-2.2098355407661897E-2</v>
      </c>
      <c r="P793" s="63">
        <f t="shared" si="105"/>
        <v>182</v>
      </c>
      <c r="Q793" s="215">
        <f t="shared" si="106"/>
        <v>918.5</v>
      </c>
      <c r="R793" s="104">
        <f t="shared" si="107"/>
        <v>-0.15282268611412814</v>
      </c>
      <c r="S793" s="52"/>
      <c r="T793" s="232"/>
      <c r="U793" s="232"/>
      <c r="V793" s="78"/>
      <c r="W793" s="216"/>
      <c r="X793" s="228"/>
    </row>
    <row r="794" spans="1:24">
      <c r="A794" s="66">
        <v>42874.40141177662</v>
      </c>
      <c r="B794" s="6">
        <v>-0.50538906178422172</v>
      </c>
      <c r="C794" s="219">
        <v>-3.4034781178836709E-2</v>
      </c>
      <c r="D794" s="63">
        <f t="shared" si="102"/>
        <v>39</v>
      </c>
      <c r="E794" s="215">
        <f t="shared" si="103"/>
        <v>1345.5</v>
      </c>
      <c r="F794" s="104">
        <f t="shared" si="104"/>
        <v>-3.3810032482367976E-2</v>
      </c>
      <c r="G794" s="52"/>
      <c r="H794" s="80"/>
      <c r="I794" s="222"/>
      <c r="J794" s="103"/>
      <c r="K794" s="103"/>
      <c r="L794" s="10"/>
      <c r="M794" s="52">
        <v>42874.589010734955</v>
      </c>
      <c r="N794" s="8">
        <v>-0.48473583703727907</v>
      </c>
      <c r="O794" s="224">
        <v>-2.6077163998053605E-2</v>
      </c>
      <c r="P794" s="63">
        <f t="shared" si="105"/>
        <v>171</v>
      </c>
      <c r="Q794" s="215">
        <f t="shared" si="106"/>
        <v>879.5</v>
      </c>
      <c r="R794" s="104">
        <f t="shared" si="107"/>
        <v>0.27145701716887455</v>
      </c>
      <c r="S794" s="52"/>
      <c r="T794" s="232"/>
      <c r="U794" s="232"/>
      <c r="V794" s="78"/>
      <c r="W794" s="216"/>
      <c r="X794" s="228"/>
    </row>
    <row r="795" spans="1:24">
      <c r="A795" s="66">
        <v>42874.401526938658</v>
      </c>
      <c r="B795" s="6">
        <v>-0.50610891189990515</v>
      </c>
      <c r="C795" s="219">
        <v>-6.1886441311577896E-2</v>
      </c>
      <c r="D795" s="63">
        <f t="shared" si="102"/>
        <v>18</v>
      </c>
      <c r="E795" s="215">
        <f t="shared" si="103"/>
        <v>266.5</v>
      </c>
      <c r="F795" s="104">
        <f t="shared" si="104"/>
        <v>0.81560920353480282</v>
      </c>
      <c r="G795" s="52"/>
      <c r="H795" s="80"/>
      <c r="I795" s="222"/>
      <c r="J795" s="103"/>
      <c r="K795" s="103"/>
      <c r="L795" s="10"/>
      <c r="M795" s="52">
        <v>42874.589125896993</v>
      </c>
      <c r="N795" s="8">
        <v>-0.46971288148175055</v>
      </c>
      <c r="O795" s="224">
        <v>-4.9950015540403084E-2</v>
      </c>
      <c r="P795" s="63">
        <f t="shared" si="105"/>
        <v>320</v>
      </c>
      <c r="Q795" s="215">
        <f t="shared" si="106"/>
        <v>342</v>
      </c>
      <c r="R795" s="104">
        <f t="shared" si="107"/>
        <v>-0.54198233517134276</v>
      </c>
      <c r="S795" s="52"/>
      <c r="T795" s="232"/>
      <c r="U795" s="232"/>
      <c r="V795" s="78"/>
      <c r="W795" s="216"/>
      <c r="X795" s="228"/>
    </row>
    <row r="796" spans="1:24">
      <c r="A796" s="66">
        <v>42874.401642100696</v>
      </c>
      <c r="B796" s="6">
        <v>-0.50522005517709689</v>
      </c>
      <c r="C796" s="219">
        <v>-6.1886441311577896E-2</v>
      </c>
      <c r="D796" s="63">
        <f t="shared" si="102"/>
        <v>45</v>
      </c>
      <c r="E796" s="215">
        <f t="shared" si="103"/>
        <v>266.5</v>
      </c>
      <c r="F796" s="104">
        <f t="shared" si="104"/>
        <v>0.39881012556490514</v>
      </c>
      <c r="G796" s="52"/>
      <c r="H796" s="80"/>
      <c r="I796" s="222"/>
      <c r="J796" s="103"/>
      <c r="K796" s="103"/>
      <c r="L796" s="10"/>
      <c r="M796" s="52">
        <v>42874.589241059031</v>
      </c>
      <c r="N796" s="8">
        <v>-0.45183783209820266</v>
      </c>
      <c r="O796" s="224">
        <v>-5.3928824130794632E-2</v>
      </c>
      <c r="P796" s="63">
        <f t="shared" si="105"/>
        <v>467</v>
      </c>
      <c r="Q796" s="215">
        <f t="shared" si="106"/>
        <v>215</v>
      </c>
      <c r="R796" s="104">
        <f t="shared" si="107"/>
        <v>-9.8214699439285458E-2</v>
      </c>
      <c r="S796" s="52"/>
      <c r="T796" s="232"/>
      <c r="U796" s="232"/>
      <c r="V796" s="78"/>
      <c r="W796" s="216"/>
      <c r="X796" s="228"/>
    </row>
    <row r="797" spans="1:24">
      <c r="A797" s="66">
        <v>42874.401757262734</v>
      </c>
      <c r="B797" s="6">
        <v>-0.50644541294822631</v>
      </c>
      <c r="C797" s="219">
        <v>-6.1886441311577896E-2</v>
      </c>
      <c r="D797" s="63">
        <f t="shared" si="102"/>
        <v>6</v>
      </c>
      <c r="E797" s="215">
        <f t="shared" si="103"/>
        <v>266.5</v>
      </c>
      <c r="F797" s="104">
        <f t="shared" si="104"/>
        <v>8.8186358818514193E-2</v>
      </c>
      <c r="G797" s="52"/>
      <c r="H797" s="80"/>
      <c r="I797" s="222"/>
      <c r="J797" s="103"/>
      <c r="K797" s="103"/>
      <c r="L797" s="10"/>
      <c r="M797" s="52">
        <v>42874.589356221069</v>
      </c>
      <c r="N797" s="8">
        <v>-0.41773932678760967</v>
      </c>
      <c r="O797" s="224">
        <v>-4.199239835961982E-2</v>
      </c>
      <c r="P797" s="63">
        <f t="shared" si="105"/>
        <v>690</v>
      </c>
      <c r="Q797" s="215">
        <f t="shared" si="106"/>
        <v>602</v>
      </c>
      <c r="R797" s="104">
        <f t="shared" si="107"/>
        <v>0.17631208631483683</v>
      </c>
      <c r="S797" s="52"/>
      <c r="T797" s="232"/>
      <c r="U797" s="232"/>
      <c r="V797" s="78"/>
      <c r="W797" s="216"/>
      <c r="X797" s="228"/>
    </row>
    <row r="798" spans="1:24">
      <c r="A798" s="66">
        <v>42874.401872424773</v>
      </c>
      <c r="B798" s="6">
        <v>-0.50623171695207025</v>
      </c>
      <c r="C798" s="219">
        <v>-4.199239835961982E-2</v>
      </c>
      <c r="D798" s="63">
        <f t="shared" si="102"/>
        <v>11</v>
      </c>
      <c r="E798" s="215">
        <f t="shared" si="103"/>
        <v>1081.5</v>
      </c>
      <c r="F798" s="104">
        <f t="shared" si="104"/>
        <v>-0.89957122520629829</v>
      </c>
      <c r="G798" s="52"/>
      <c r="H798" s="80"/>
      <c r="I798" s="222"/>
      <c r="J798" s="103"/>
      <c r="K798" s="103"/>
      <c r="L798" s="10"/>
      <c r="M798" s="52">
        <v>42874.589471383108</v>
      </c>
      <c r="N798" s="8">
        <v>-0.48627481058344052</v>
      </c>
      <c r="O798" s="224">
        <v>-6.5865249901969444E-2</v>
      </c>
      <c r="P798" s="63">
        <f t="shared" si="105"/>
        <v>156</v>
      </c>
      <c r="Q798" s="215">
        <f t="shared" si="106"/>
        <v>7.5</v>
      </c>
      <c r="R798" s="104">
        <f t="shared" si="107"/>
        <v>0.24075759937859006</v>
      </c>
      <c r="S798" s="52"/>
      <c r="T798" s="232"/>
      <c r="U798" s="232"/>
      <c r="V798" s="78"/>
      <c r="W798" s="216"/>
      <c r="X798" s="228"/>
    </row>
    <row r="799" spans="1:24">
      <c r="A799" s="66">
        <v>42874.401987586811</v>
      </c>
      <c r="B799" s="6">
        <v>-0.50615489146785475</v>
      </c>
      <c r="C799" s="219">
        <v>-4.9950015540403084E-2</v>
      </c>
      <c r="D799" s="63">
        <f t="shared" si="102"/>
        <v>16</v>
      </c>
      <c r="E799" s="215">
        <f t="shared" si="103"/>
        <v>739</v>
      </c>
      <c r="F799" s="104">
        <f t="shared" si="104"/>
        <v>-0.92984036833629835</v>
      </c>
      <c r="G799" s="52"/>
      <c r="H799" s="80"/>
      <c r="I799" s="222"/>
      <c r="J799" s="103"/>
      <c r="K799" s="103"/>
      <c r="L799" s="10"/>
      <c r="M799" s="52">
        <v>42874.589586545146</v>
      </c>
      <c r="N799" s="8">
        <v>-0.47734710993173385</v>
      </c>
      <c r="O799" s="224">
        <v>-6.5865249901969444E-2</v>
      </c>
      <c r="P799" s="63">
        <f t="shared" si="105"/>
        <v>255</v>
      </c>
      <c r="Q799" s="215">
        <f t="shared" si="106"/>
        <v>7.5</v>
      </c>
      <c r="R799" s="104">
        <f t="shared" si="107"/>
        <v>6.1688915029841411E-2</v>
      </c>
      <c r="S799" s="52"/>
      <c r="T799" s="232"/>
      <c r="U799" s="232"/>
      <c r="V799" s="78"/>
      <c r="W799" s="216"/>
      <c r="X799" s="228"/>
    </row>
    <row r="800" spans="1:24">
      <c r="A800" s="66">
        <v>42874.402102748849</v>
      </c>
      <c r="B800" s="6">
        <v>-0.5056844849946226</v>
      </c>
      <c r="C800" s="219">
        <v>-1.8119546817270186E-2</v>
      </c>
      <c r="D800" s="63">
        <f t="shared" si="102"/>
        <v>30</v>
      </c>
      <c r="E800" s="215">
        <f t="shared" si="103"/>
        <v>1587.5</v>
      </c>
      <c r="F800" s="104">
        <f t="shared" si="104"/>
        <v>-0.96989012589187107</v>
      </c>
      <c r="G800" s="52"/>
      <c r="H800" s="80"/>
      <c r="I800" s="222"/>
      <c r="J800" s="103"/>
      <c r="K800" s="103"/>
      <c r="L800" s="10"/>
      <c r="M800" s="52">
        <v>42874.589701707169</v>
      </c>
      <c r="N800" s="8">
        <v>-0.47687526422401805</v>
      </c>
      <c r="O800" s="224">
        <v>-3.4034781178836709E-2</v>
      </c>
      <c r="P800" s="63">
        <f t="shared" si="105"/>
        <v>257</v>
      </c>
      <c r="Q800" s="215">
        <f t="shared" si="106"/>
        <v>764</v>
      </c>
      <c r="R800" s="104">
        <f t="shared" si="107"/>
        <v>0.35453171904874958</v>
      </c>
      <c r="S800" s="52"/>
      <c r="T800" s="232"/>
      <c r="U800" s="232"/>
      <c r="V800" s="78"/>
      <c r="W800" s="216"/>
      <c r="X800" s="228"/>
    </row>
    <row r="801" spans="1:24">
      <c r="A801" s="66">
        <v>42874.402217910872</v>
      </c>
      <c r="B801" s="6">
        <v>-0.50478553272632354</v>
      </c>
      <c r="C801" s="219">
        <v>-1.414073822687879E-2</v>
      </c>
      <c r="D801" s="63">
        <f t="shared" si="102"/>
        <v>72</v>
      </c>
      <c r="E801" s="215">
        <f t="shared" si="103"/>
        <v>1623.5</v>
      </c>
      <c r="F801" s="104">
        <f t="shared" si="104"/>
        <v>-0.96654600965050019</v>
      </c>
      <c r="G801" s="52"/>
      <c r="H801" s="80"/>
      <c r="I801" s="222"/>
      <c r="J801" s="103"/>
      <c r="K801" s="103"/>
      <c r="L801" s="10"/>
      <c r="M801" s="52">
        <v>42874.589816869207</v>
      </c>
      <c r="N801" s="8">
        <v>-0.48321851889750528</v>
      </c>
      <c r="O801" s="224">
        <v>-4.199239835961982E-2</v>
      </c>
      <c r="P801" s="63">
        <f t="shared" si="105"/>
        <v>197</v>
      </c>
      <c r="Q801" s="215">
        <f t="shared" si="106"/>
        <v>602</v>
      </c>
      <c r="R801" s="104">
        <f t="shared" si="107"/>
        <v>0.42923469332953351</v>
      </c>
      <c r="S801" s="52"/>
      <c r="T801" s="232"/>
      <c r="U801" s="232"/>
      <c r="V801" s="78"/>
      <c r="W801" s="216"/>
      <c r="X801" s="228"/>
    </row>
    <row r="802" spans="1:24">
      <c r="A802" s="66">
        <v>42874.402333072911</v>
      </c>
      <c r="B802" s="6">
        <v>-0.50525893860001336</v>
      </c>
      <c r="C802" s="219">
        <v>-6.9844058492361152E-2</v>
      </c>
      <c r="D802" s="63">
        <f t="shared" si="102"/>
        <v>43</v>
      </c>
      <c r="E802" s="215">
        <f t="shared" si="103"/>
        <v>98</v>
      </c>
      <c r="F802" s="104">
        <f t="shared" si="104"/>
        <v>-0.87958332064984213</v>
      </c>
      <c r="G802" s="52"/>
      <c r="H802" s="80"/>
      <c r="I802" s="222"/>
      <c r="J802" s="103"/>
      <c r="K802" s="103"/>
      <c r="L802" s="10"/>
      <c r="M802" s="52">
        <v>42874.589932031246</v>
      </c>
      <c r="N802" s="8">
        <v>-0.49095091676803659</v>
      </c>
      <c r="O802" s="224">
        <v>-3.8013589769228265E-2</v>
      </c>
      <c r="P802" s="63">
        <f t="shared" si="105"/>
        <v>103</v>
      </c>
      <c r="Q802" s="215">
        <f t="shared" si="106"/>
        <v>697.5</v>
      </c>
      <c r="R802" s="104">
        <f t="shared" si="107"/>
        <v>-0.12999501214545983</v>
      </c>
      <c r="S802" s="52"/>
      <c r="T802" s="232"/>
      <c r="U802" s="232"/>
      <c r="V802" s="78"/>
      <c r="W802" s="216"/>
      <c r="X802" s="228"/>
    </row>
    <row r="803" spans="1:24">
      <c r="A803" s="66">
        <v>42874.402448234949</v>
      </c>
      <c r="B803" s="6">
        <v>-0.50435606054475612</v>
      </c>
      <c r="C803" s="219">
        <v>-6.9844058492361152E-2</v>
      </c>
      <c r="D803" s="63">
        <f t="shared" si="102"/>
        <v>95</v>
      </c>
      <c r="E803" s="215">
        <f t="shared" si="103"/>
        <v>98</v>
      </c>
      <c r="F803" s="104">
        <f t="shared" si="104"/>
        <v>-0.85341308751533951</v>
      </c>
      <c r="G803" s="52"/>
      <c r="H803" s="80"/>
      <c r="I803" s="222"/>
      <c r="J803" s="103"/>
      <c r="K803" s="103"/>
      <c r="L803" s="10"/>
      <c r="M803" s="52">
        <v>42874.590047193284</v>
      </c>
      <c r="N803" s="8">
        <v>-0.48669857149458934</v>
      </c>
      <c r="O803" s="224">
        <v>-5.3928824130794632E-2</v>
      </c>
      <c r="P803" s="63">
        <f t="shared" si="105"/>
        <v>148</v>
      </c>
      <c r="Q803" s="215">
        <f t="shared" si="106"/>
        <v>215</v>
      </c>
      <c r="R803" s="104">
        <f t="shared" si="107"/>
        <v>-0.90806862006735967</v>
      </c>
      <c r="S803" s="52"/>
      <c r="T803" s="232"/>
      <c r="U803" s="232"/>
      <c r="V803" s="78"/>
      <c r="W803" s="216"/>
      <c r="X803" s="228"/>
    </row>
    <row r="804" spans="1:24">
      <c r="A804" s="66">
        <v>42874.402563396987</v>
      </c>
      <c r="B804" s="6">
        <v>-0.50474729603237112</v>
      </c>
      <c r="C804" s="219">
        <v>-6.1831210460955273E-3</v>
      </c>
      <c r="D804" s="63">
        <f t="shared" si="102"/>
        <v>76</v>
      </c>
      <c r="E804" s="215">
        <f t="shared" si="103"/>
        <v>1670</v>
      </c>
      <c r="F804" s="104">
        <f t="shared" si="104"/>
        <v>-0.57898267951995308</v>
      </c>
      <c r="G804" s="52"/>
      <c r="H804" s="80"/>
      <c r="I804" s="222"/>
      <c r="J804" s="103"/>
      <c r="K804" s="103"/>
      <c r="L804" s="10"/>
      <c r="M804" s="52">
        <v>42874.590162355322</v>
      </c>
      <c r="N804" s="8">
        <v>-0.46374052579384284</v>
      </c>
      <c r="O804" s="224">
        <v>-4.5971206950011528E-2</v>
      </c>
      <c r="P804" s="63">
        <f t="shared" si="105"/>
        <v>371</v>
      </c>
      <c r="Q804" s="215">
        <f t="shared" si="106"/>
        <v>478.5</v>
      </c>
      <c r="R804" s="104">
        <f t="shared" si="107"/>
        <v>0.46244984225592356</v>
      </c>
      <c r="S804" s="52"/>
      <c r="T804" s="232"/>
      <c r="U804" s="232"/>
      <c r="V804" s="78"/>
      <c r="W804" s="216"/>
      <c r="X804" s="228"/>
    </row>
    <row r="805" spans="1:24">
      <c r="A805" s="66">
        <v>42874.402678559025</v>
      </c>
      <c r="B805" s="6">
        <v>-0.50482424107600476</v>
      </c>
      <c r="C805" s="219">
        <v>-5.3928824130794632E-2</v>
      </c>
      <c r="D805" s="63">
        <f t="shared" si="102"/>
        <v>66</v>
      </c>
      <c r="E805" s="215">
        <f t="shared" si="103"/>
        <v>575.5</v>
      </c>
      <c r="F805" s="104">
        <f t="shared" si="104"/>
        <v>-0.26715020428116276</v>
      </c>
      <c r="G805" s="52"/>
      <c r="H805" s="80"/>
      <c r="I805" s="222"/>
      <c r="J805" s="103"/>
      <c r="K805" s="103"/>
      <c r="L805" s="10"/>
      <c r="M805" s="52">
        <v>42874.59027751736</v>
      </c>
      <c r="N805" s="8">
        <v>-0.47091838454688223</v>
      </c>
      <c r="O805" s="224">
        <v>-4.9950015540403084E-2</v>
      </c>
      <c r="P805" s="63">
        <f t="shared" si="105"/>
        <v>310</v>
      </c>
      <c r="Q805" s="215">
        <f t="shared" si="106"/>
        <v>342</v>
      </c>
      <c r="R805" s="104">
        <f t="shared" si="107"/>
        <v>0.64026511453723811</v>
      </c>
      <c r="S805" s="52"/>
      <c r="T805" s="232"/>
      <c r="U805" s="232"/>
      <c r="V805" s="78"/>
      <c r="W805" s="216"/>
      <c r="X805" s="228"/>
    </row>
    <row r="806" spans="1:24">
      <c r="A806" s="66">
        <v>42874.402793721063</v>
      </c>
      <c r="B806" s="6">
        <v>-0.50520975319798578</v>
      </c>
      <c r="C806" s="219">
        <v>-5.790763272118634E-2</v>
      </c>
      <c r="D806" s="63">
        <f t="shared" si="102"/>
        <v>46</v>
      </c>
      <c r="E806" s="215">
        <f t="shared" si="103"/>
        <v>416</v>
      </c>
      <c r="F806" s="104">
        <f t="shared" si="104"/>
        <v>0.28274695503959257</v>
      </c>
      <c r="G806" s="52"/>
      <c r="H806" s="80"/>
      <c r="I806" s="222"/>
      <c r="J806" s="103"/>
      <c r="K806" s="103"/>
      <c r="L806" s="10"/>
      <c r="M806" s="52">
        <v>42874.590392679398</v>
      </c>
      <c r="N806" s="8">
        <v>-0.44065489773502919</v>
      </c>
      <c r="O806" s="224">
        <v>-5.790763272118634E-2</v>
      </c>
      <c r="P806" s="63">
        <f t="shared" si="105"/>
        <v>548</v>
      </c>
      <c r="Q806" s="215">
        <f t="shared" si="106"/>
        <v>106.5</v>
      </c>
      <c r="R806" s="104">
        <f t="shared" si="107"/>
        <v>0.25559245165472405</v>
      </c>
      <c r="S806" s="52"/>
      <c r="T806" s="232"/>
      <c r="U806" s="232"/>
      <c r="V806" s="78"/>
      <c r="W806" s="216"/>
      <c r="X806" s="228"/>
    </row>
    <row r="807" spans="1:24">
      <c r="A807" s="66">
        <v>42874.402908883101</v>
      </c>
      <c r="B807" s="6">
        <v>-0.50350034864835103</v>
      </c>
      <c r="C807" s="219">
        <v>-6.1886441311577896E-2</v>
      </c>
      <c r="D807" s="63">
        <f t="shared" si="102"/>
        <v>135</v>
      </c>
      <c r="E807" s="215">
        <f t="shared" si="103"/>
        <v>266.5</v>
      </c>
      <c r="F807" s="104">
        <f t="shared" si="104"/>
        <v>-0.20359561996335546</v>
      </c>
      <c r="G807" s="52"/>
      <c r="H807" s="80"/>
      <c r="I807" s="222"/>
      <c r="J807" s="103"/>
      <c r="K807" s="103"/>
      <c r="L807" s="10"/>
      <c r="M807" s="52">
        <v>42874.590507841436</v>
      </c>
      <c r="N807" s="8">
        <v>-0.48203224956539992</v>
      </c>
      <c r="O807" s="224">
        <v>-5.3928824130794632E-2</v>
      </c>
      <c r="P807" s="63">
        <f t="shared" si="105"/>
        <v>207</v>
      </c>
      <c r="Q807" s="215">
        <f t="shared" si="106"/>
        <v>215</v>
      </c>
      <c r="R807" s="104">
        <f t="shared" si="107"/>
        <v>0.22182460754812042</v>
      </c>
      <c r="S807" s="52"/>
      <c r="T807" s="232"/>
      <c r="U807" s="232"/>
      <c r="V807" s="78"/>
      <c r="W807" s="216"/>
      <c r="X807" s="228"/>
    </row>
    <row r="808" spans="1:24">
      <c r="A808" s="66">
        <v>42874.403024045139</v>
      </c>
      <c r="B808" s="6">
        <v>-0.50282286993276071</v>
      </c>
      <c r="C808" s="219">
        <v>-5.3928824130794632E-2</v>
      </c>
      <c r="D808" s="63">
        <f t="shared" si="102"/>
        <v>158</v>
      </c>
      <c r="E808" s="215">
        <f t="shared" si="103"/>
        <v>575.5</v>
      </c>
      <c r="F808" s="104">
        <f t="shared" si="104"/>
        <v>0.19259520932353699</v>
      </c>
      <c r="G808" s="52"/>
      <c r="H808" s="80"/>
      <c r="I808" s="222"/>
      <c r="J808" s="103"/>
      <c r="K808" s="103"/>
      <c r="L808" s="10"/>
      <c r="M808" s="52">
        <v>42874.590623003474</v>
      </c>
      <c r="N808" s="8">
        <v>-0.48376935814594002</v>
      </c>
      <c r="O808" s="224">
        <v>-4.199239835961982E-2</v>
      </c>
      <c r="P808" s="63">
        <f t="shared" si="105"/>
        <v>188</v>
      </c>
      <c r="Q808" s="215">
        <f t="shared" si="106"/>
        <v>602</v>
      </c>
      <c r="R808" s="104">
        <f t="shared" si="107"/>
        <v>0.3058163626237132</v>
      </c>
      <c r="S808" s="52"/>
      <c r="T808" s="232"/>
      <c r="U808" s="232"/>
      <c r="V808" s="78"/>
      <c r="W808" s="216"/>
      <c r="X808" s="228"/>
    </row>
    <row r="809" spans="1:24">
      <c r="A809" s="66">
        <v>42874.403139207177</v>
      </c>
      <c r="B809" s="6">
        <v>-0.50482135709294651</v>
      </c>
      <c r="C809" s="219">
        <v>-4.9950015540403084E-2</v>
      </c>
      <c r="D809" s="63">
        <f t="shared" si="102"/>
        <v>67</v>
      </c>
      <c r="E809" s="215">
        <f t="shared" si="103"/>
        <v>739</v>
      </c>
      <c r="F809" s="104">
        <f t="shared" si="104"/>
        <v>0.14027037491861802</v>
      </c>
      <c r="G809" s="52"/>
      <c r="H809" s="80"/>
      <c r="I809" s="222"/>
      <c r="J809" s="103"/>
      <c r="K809" s="103"/>
      <c r="L809" s="10"/>
      <c r="M809" s="52">
        <v>42874.590738165512</v>
      </c>
      <c r="N809" s="8">
        <v>-0.49864743795318422</v>
      </c>
      <c r="O809" s="224">
        <v>-5.790763272118634E-2</v>
      </c>
      <c r="P809" s="63">
        <f t="shared" si="105"/>
        <v>47</v>
      </c>
      <c r="Q809" s="215">
        <f t="shared" si="106"/>
        <v>106.5</v>
      </c>
      <c r="R809" s="104">
        <f t="shared" si="107"/>
        <v>-0.52820325545474667</v>
      </c>
      <c r="S809" s="52"/>
      <c r="T809" s="232"/>
      <c r="U809" s="232"/>
      <c r="V809" s="78"/>
      <c r="W809" s="216"/>
      <c r="X809" s="228"/>
    </row>
    <row r="810" spans="1:24">
      <c r="A810" s="66">
        <v>42874.403254369216</v>
      </c>
      <c r="B810" s="6">
        <v>-0.50356433820510094</v>
      </c>
      <c r="C810" s="219">
        <v>-7.3822867082752708E-2</v>
      </c>
      <c r="D810" s="63">
        <f t="shared" si="102"/>
        <v>127</v>
      </c>
      <c r="E810" s="215">
        <f t="shared" si="103"/>
        <v>51.5</v>
      </c>
      <c r="F810" s="104">
        <f t="shared" si="104"/>
        <v>0.13750292265050518</v>
      </c>
      <c r="G810" s="52"/>
      <c r="H810" s="80"/>
      <c r="I810" s="222"/>
      <c r="J810" s="103"/>
      <c r="K810" s="103"/>
      <c r="L810" s="10"/>
      <c r="M810" s="52">
        <v>42874.590853327551</v>
      </c>
      <c r="N810" s="8">
        <v>-0.4964027682273307</v>
      </c>
      <c r="O810" s="224">
        <v>-6.1886441311577896E-2</v>
      </c>
      <c r="P810" s="63">
        <f t="shared" si="105"/>
        <v>59</v>
      </c>
      <c r="Q810" s="215">
        <f t="shared" si="106"/>
        <v>35.5</v>
      </c>
      <c r="R810" s="104">
        <f t="shared" si="107"/>
        <v>-0.74694980531147603</v>
      </c>
      <c r="S810" s="52"/>
      <c r="T810" s="232"/>
      <c r="U810" s="232"/>
      <c r="V810" s="78"/>
      <c r="W810" s="216"/>
      <c r="X810" s="228"/>
    </row>
    <row r="811" spans="1:24">
      <c r="A811" s="66">
        <v>42874.403369531254</v>
      </c>
      <c r="B811" s="6">
        <v>-0.5042252866077267</v>
      </c>
      <c r="C811" s="219">
        <v>-4.5971206950011528E-2</v>
      </c>
      <c r="D811" s="63">
        <f t="shared" si="102"/>
        <v>99</v>
      </c>
      <c r="E811" s="215">
        <f t="shared" si="103"/>
        <v>913</v>
      </c>
      <c r="F811" s="104">
        <f t="shared" si="104"/>
        <v>-0.11358881097352817</v>
      </c>
      <c r="G811" s="52"/>
      <c r="H811" s="80"/>
      <c r="I811" s="222"/>
      <c r="J811" s="103"/>
      <c r="K811" s="103"/>
      <c r="L811" s="10"/>
      <c r="M811" s="52">
        <v>42874.590968489589</v>
      </c>
      <c r="N811" s="8">
        <v>-0.48279247029745259</v>
      </c>
      <c r="O811" s="224">
        <v>-4.9950015540403084E-2</v>
      </c>
      <c r="P811" s="63">
        <f t="shared" si="105"/>
        <v>202</v>
      </c>
      <c r="Q811" s="215">
        <f t="shared" si="106"/>
        <v>342</v>
      </c>
      <c r="R811" s="104">
        <f t="shared" si="107"/>
        <v>-0.70089859189225956</v>
      </c>
      <c r="S811" s="52"/>
      <c r="T811" s="232"/>
      <c r="U811" s="232"/>
      <c r="V811" s="78"/>
      <c r="W811" s="216"/>
      <c r="X811" s="228"/>
    </row>
    <row r="812" spans="1:24">
      <c r="A812" s="66">
        <v>42874.403484693292</v>
      </c>
      <c r="B812" s="6">
        <v>-0.50376054067564546</v>
      </c>
      <c r="C812" s="219">
        <v>-4.9950015540403084E-2</v>
      </c>
      <c r="D812" s="63">
        <f t="shared" si="102"/>
        <v>119</v>
      </c>
      <c r="E812" s="215">
        <f t="shared" si="103"/>
        <v>739</v>
      </c>
      <c r="F812" s="104">
        <f t="shared" si="104"/>
        <v>0.13348618300804732</v>
      </c>
      <c r="G812" s="52"/>
      <c r="H812" s="80"/>
      <c r="I812" s="222"/>
      <c r="J812" s="103"/>
      <c r="K812" s="103"/>
      <c r="L812" s="10"/>
      <c r="M812" s="52">
        <v>42874.591083651627</v>
      </c>
      <c r="N812" s="8">
        <v>-0.48931658110271187</v>
      </c>
      <c r="O812" s="224">
        <v>-5.790763272118634E-2</v>
      </c>
      <c r="P812" s="63">
        <f t="shared" si="105"/>
        <v>123</v>
      </c>
      <c r="Q812" s="215">
        <f t="shared" si="106"/>
        <v>106.5</v>
      </c>
      <c r="R812" s="104">
        <f t="shared" si="107"/>
        <v>-0.93521132468008839</v>
      </c>
      <c r="S812" s="52"/>
      <c r="T812" s="232"/>
      <c r="U812" s="232"/>
      <c r="V812" s="78"/>
      <c r="W812" s="216"/>
      <c r="X812" s="228"/>
    </row>
    <row r="813" spans="1:24">
      <c r="A813" s="66">
        <v>42874.40359985533</v>
      </c>
      <c r="B813" s="6">
        <v>-0.50494071656933726</v>
      </c>
      <c r="C813" s="219">
        <v>-6.1886441311577896E-2</v>
      </c>
      <c r="D813" s="63">
        <f t="shared" si="102"/>
        <v>61</v>
      </c>
      <c r="E813" s="215">
        <f t="shared" si="103"/>
        <v>266.5</v>
      </c>
      <c r="F813" s="104">
        <f t="shared" si="104"/>
        <v>0.5948036310551521</v>
      </c>
      <c r="G813" s="52"/>
      <c r="H813" s="80"/>
      <c r="I813" s="222"/>
      <c r="J813" s="103"/>
      <c r="K813" s="103"/>
      <c r="L813" s="10"/>
      <c r="M813" s="52">
        <v>42874.59119881365</v>
      </c>
      <c r="N813" s="8">
        <v>-0.44635552490818242</v>
      </c>
      <c r="O813" s="224">
        <v>-4.199239835961982E-2</v>
      </c>
      <c r="P813" s="63">
        <f t="shared" si="105"/>
        <v>514</v>
      </c>
      <c r="Q813" s="215">
        <f t="shared" si="106"/>
        <v>602</v>
      </c>
      <c r="R813" s="104">
        <f t="shared" si="107"/>
        <v>8.8556033651486218E-2</v>
      </c>
      <c r="S813" s="52"/>
      <c r="T813" s="232"/>
      <c r="U813" s="232"/>
      <c r="V813" s="78"/>
      <c r="W813" s="216"/>
      <c r="X813" s="228"/>
    </row>
    <row r="814" spans="1:24">
      <c r="A814" s="66">
        <v>42874.403715017368</v>
      </c>
      <c r="B814" s="6">
        <v>-0.50418101509793556</v>
      </c>
      <c r="C814" s="219">
        <v>-4.5971206950011528E-2</v>
      </c>
      <c r="D814" s="63">
        <f t="shared" si="102"/>
        <v>102</v>
      </c>
      <c r="E814" s="215">
        <f t="shared" si="103"/>
        <v>913</v>
      </c>
      <c r="F814" s="104">
        <f t="shared" si="104"/>
        <v>0.71821054578883481</v>
      </c>
      <c r="G814" s="52"/>
      <c r="H814" s="80"/>
      <c r="I814" s="222"/>
      <c r="J814" s="103"/>
      <c r="K814" s="103"/>
      <c r="L814" s="10"/>
      <c r="M814" s="52">
        <v>42874.591313975689</v>
      </c>
      <c r="N814" s="8">
        <v>-0.47916831490734313</v>
      </c>
      <c r="O814" s="224">
        <v>-5.790763272118634E-2</v>
      </c>
      <c r="P814" s="63">
        <f t="shared" si="105"/>
        <v>229</v>
      </c>
      <c r="Q814" s="215">
        <f t="shared" si="106"/>
        <v>106.5</v>
      </c>
      <c r="R814" s="104">
        <f t="shared" si="107"/>
        <v>0.25518802458306372</v>
      </c>
      <c r="S814" s="52"/>
      <c r="T814" s="232"/>
      <c r="U814" s="232"/>
      <c r="V814" s="78"/>
      <c r="W814" s="216"/>
      <c r="X814" s="228"/>
    </row>
    <row r="815" spans="1:24">
      <c r="A815" s="66">
        <v>42874.403830179392</v>
      </c>
      <c r="B815" s="6">
        <v>-0.5051252064339613</v>
      </c>
      <c r="C815" s="219">
        <v>-4.9950015540403084E-2</v>
      </c>
      <c r="D815" s="63">
        <f t="shared" si="102"/>
        <v>52</v>
      </c>
      <c r="E815" s="215">
        <f t="shared" si="103"/>
        <v>739</v>
      </c>
      <c r="F815" s="104">
        <f t="shared" si="104"/>
        <v>0.55752055344651197</v>
      </c>
      <c r="G815" s="52"/>
      <c r="H815" s="80"/>
      <c r="I815" s="222"/>
      <c r="J815" s="103"/>
      <c r="K815" s="103"/>
      <c r="L815" s="10"/>
      <c r="M815" s="52">
        <v>42874.591429137727</v>
      </c>
      <c r="N815" s="8">
        <v>-0.4320283880172523</v>
      </c>
      <c r="O815" s="224">
        <v>-6.1886441311577896E-2</v>
      </c>
      <c r="P815" s="63">
        <f t="shared" si="105"/>
        <v>596</v>
      </c>
      <c r="Q815" s="215">
        <f t="shared" si="106"/>
        <v>35.5</v>
      </c>
      <c r="R815" s="104">
        <f t="shared" si="107"/>
        <v>0.32043796593402568</v>
      </c>
      <c r="S815" s="52"/>
      <c r="T815" s="232"/>
      <c r="U815" s="232"/>
      <c r="V815" s="78"/>
      <c r="W815" s="216"/>
      <c r="X815" s="228"/>
    </row>
    <row r="816" spans="1:24">
      <c r="A816" s="66">
        <v>42874.40394534143</v>
      </c>
      <c r="B816" s="6">
        <v>-0.50540865491141429</v>
      </c>
      <c r="C816" s="219">
        <v>-5.3928824130794632E-2</v>
      </c>
      <c r="D816" s="63">
        <f t="shared" si="102"/>
        <v>38</v>
      </c>
      <c r="E816" s="215">
        <f t="shared" si="103"/>
        <v>575.5</v>
      </c>
      <c r="F816" s="104">
        <f t="shared" si="104"/>
        <v>0.29927711063932289</v>
      </c>
      <c r="G816" s="52"/>
      <c r="H816" s="80"/>
      <c r="I816" s="222"/>
      <c r="J816" s="103"/>
      <c r="K816" s="103"/>
      <c r="L816" s="10"/>
      <c r="M816" s="52">
        <v>42874.591544299765</v>
      </c>
      <c r="N816" s="8">
        <v>-0.45097294364088086</v>
      </c>
      <c r="O816" s="224">
        <v>-4.199239835961982E-2</v>
      </c>
      <c r="P816" s="63">
        <f t="shared" si="105"/>
        <v>476</v>
      </c>
      <c r="Q816" s="215">
        <f t="shared" si="106"/>
        <v>602</v>
      </c>
      <c r="R816" s="104">
        <f t="shared" si="107"/>
        <v>0.12429402740311685</v>
      </c>
      <c r="S816" s="52"/>
      <c r="T816" s="232"/>
      <c r="U816" s="232"/>
      <c r="V816" s="78"/>
      <c r="W816" s="216"/>
      <c r="X816" s="228"/>
    </row>
    <row r="817" spans="1:24">
      <c r="A817" s="66">
        <v>42874.404060503468</v>
      </c>
      <c r="B817" s="6">
        <v>-0.50457792792601364</v>
      </c>
      <c r="C817" s="219">
        <v>-3.4034781178836709E-2</v>
      </c>
      <c r="D817" s="63">
        <f t="shared" si="102"/>
        <v>84</v>
      </c>
      <c r="E817" s="215">
        <f t="shared" si="103"/>
        <v>1345.5</v>
      </c>
      <c r="F817" s="104">
        <f t="shared" si="104"/>
        <v>0.17851441905243057</v>
      </c>
      <c r="G817" s="52"/>
      <c r="H817" s="80"/>
      <c r="I817" s="222"/>
      <c r="J817" s="103"/>
      <c r="K817" s="103"/>
      <c r="L817" s="10"/>
      <c r="M817" s="52">
        <v>42874.591659461803</v>
      </c>
      <c r="N817" s="8">
        <v>-0.46986409473327045</v>
      </c>
      <c r="O817" s="224">
        <v>-1.8119546817270186E-2</v>
      </c>
      <c r="P817" s="63">
        <f t="shared" si="105"/>
        <v>319</v>
      </c>
      <c r="Q817" s="215">
        <f t="shared" si="106"/>
        <v>953</v>
      </c>
      <c r="R817" s="104">
        <f t="shared" si="107"/>
        <v>-0.2265736242365998</v>
      </c>
      <c r="S817" s="52"/>
      <c r="T817" s="232"/>
      <c r="U817" s="232"/>
      <c r="V817" s="78"/>
      <c r="W817" s="216"/>
      <c r="X817" s="228"/>
    </row>
    <row r="818" spans="1:24">
      <c r="A818" s="66">
        <v>42874.404175665506</v>
      </c>
      <c r="B818" s="6">
        <v>-0.50478148569483416</v>
      </c>
      <c r="C818" s="219">
        <v>-6.9844058492361152E-2</v>
      </c>
      <c r="D818" s="63">
        <f t="shared" si="102"/>
        <v>73</v>
      </c>
      <c r="E818" s="215">
        <f t="shared" si="103"/>
        <v>98</v>
      </c>
      <c r="F818" s="104">
        <f t="shared" si="104"/>
        <v>9.7678316003998636E-2</v>
      </c>
      <c r="G818" s="52"/>
      <c r="H818" s="80"/>
      <c r="I818" s="222"/>
      <c r="J818" s="103"/>
      <c r="K818" s="103"/>
      <c r="L818" s="10"/>
      <c r="M818" s="52">
        <v>42874.591774623841</v>
      </c>
      <c r="N818" s="8">
        <v>-0.48669207070417947</v>
      </c>
      <c r="O818" s="224">
        <v>-4.5971206950011528E-2</v>
      </c>
      <c r="P818" s="63">
        <f t="shared" si="105"/>
        <v>149</v>
      </c>
      <c r="Q818" s="215">
        <f t="shared" si="106"/>
        <v>478.5</v>
      </c>
      <c r="R818" s="104">
        <f t="shared" si="107"/>
        <v>0.2073920462699225</v>
      </c>
      <c r="S818" s="52"/>
      <c r="T818" s="232"/>
      <c r="U818" s="232"/>
      <c r="V818" s="78"/>
      <c r="W818" s="216"/>
      <c r="X818" s="228"/>
    </row>
    <row r="819" spans="1:24">
      <c r="A819" s="66">
        <v>42874.404290827544</v>
      </c>
      <c r="B819" s="6">
        <v>-0.50461139884413708</v>
      </c>
      <c r="C819" s="219">
        <v>-6.1886441311577896E-2</v>
      </c>
      <c r="D819" s="63">
        <f t="shared" si="102"/>
        <v>83</v>
      </c>
      <c r="E819" s="215">
        <f t="shared" si="103"/>
        <v>266.5</v>
      </c>
      <c r="F819" s="104">
        <f t="shared" si="104"/>
        <v>-0.6905677038392628</v>
      </c>
      <c r="G819" s="52"/>
      <c r="H819" s="80"/>
      <c r="I819" s="222"/>
      <c r="J819" s="103"/>
      <c r="K819" s="103"/>
      <c r="L819" s="10"/>
      <c r="M819" s="52">
        <v>42874.591889785879</v>
      </c>
      <c r="N819" s="8">
        <v>-0.45414948715184061</v>
      </c>
      <c r="O819" s="224">
        <v>-3.8013589769228265E-2</v>
      </c>
      <c r="P819" s="63">
        <f t="shared" si="105"/>
        <v>451</v>
      </c>
      <c r="Q819" s="215">
        <f t="shared" si="106"/>
        <v>697.5</v>
      </c>
      <c r="R819" s="104">
        <f t="shared" si="107"/>
        <v>0.22965379609277783</v>
      </c>
      <c r="S819" s="52"/>
      <c r="T819" s="232"/>
      <c r="U819" s="232"/>
      <c r="V819" s="78"/>
      <c r="W819" s="216"/>
      <c r="X819" s="228"/>
    </row>
    <row r="820" spans="1:24">
      <c r="A820" s="66">
        <v>42874.404405989582</v>
      </c>
      <c r="B820" s="6">
        <v>-0.50374161978563115</v>
      </c>
      <c r="C820" s="219">
        <v>-6.5865249901969444E-2</v>
      </c>
      <c r="D820" s="63">
        <f t="shared" si="102"/>
        <v>120</v>
      </c>
      <c r="E820" s="215">
        <f t="shared" si="103"/>
        <v>164.5</v>
      </c>
      <c r="F820" s="104">
        <f t="shared" si="104"/>
        <v>-0.6560001753089213</v>
      </c>
      <c r="G820" s="52"/>
      <c r="H820" s="80"/>
      <c r="I820" s="222"/>
      <c r="J820" s="103"/>
      <c r="K820" s="103"/>
      <c r="L820" s="10"/>
      <c r="M820" s="52">
        <v>42874.592004947917</v>
      </c>
      <c r="N820" s="8">
        <v>-0.4531970096347045</v>
      </c>
      <c r="O820" s="224">
        <v>-3.8013589769228265E-2</v>
      </c>
      <c r="P820" s="63">
        <f t="shared" si="105"/>
        <v>456</v>
      </c>
      <c r="Q820" s="215">
        <f t="shared" si="106"/>
        <v>697.5</v>
      </c>
      <c r="R820" s="104">
        <f t="shared" si="107"/>
        <v>-0.49289553352729787</v>
      </c>
      <c r="S820" s="52"/>
      <c r="T820" s="232"/>
      <c r="U820" s="232"/>
      <c r="V820" s="78"/>
      <c r="W820" s="216"/>
      <c r="X820" s="228"/>
    </row>
    <row r="821" spans="1:24">
      <c r="A821" s="66">
        <v>42874.40452115162</v>
      </c>
      <c r="B821" s="6">
        <v>-0.50349703334489349</v>
      </c>
      <c r="C821" s="219">
        <v>-6.9844058492361152E-2</v>
      </c>
      <c r="D821" s="63">
        <f t="shared" si="102"/>
        <v>136</v>
      </c>
      <c r="E821" s="215">
        <f t="shared" si="103"/>
        <v>98</v>
      </c>
      <c r="F821" s="104">
        <f t="shared" si="104"/>
        <v>-0.56628031513622046</v>
      </c>
      <c r="G821" s="52"/>
      <c r="H821" s="80"/>
      <c r="I821" s="222"/>
      <c r="J821" s="103"/>
      <c r="K821" s="103"/>
      <c r="L821" s="10"/>
      <c r="M821" s="52">
        <v>42874.592120109955</v>
      </c>
      <c r="N821" s="8">
        <v>-0.48387628010547429</v>
      </c>
      <c r="O821" s="224">
        <v>-4.5971206950011528E-2</v>
      </c>
      <c r="P821" s="63">
        <f t="shared" si="105"/>
        <v>186</v>
      </c>
      <c r="Q821" s="215">
        <f t="shared" si="106"/>
        <v>478.5</v>
      </c>
      <c r="R821" s="104">
        <f t="shared" si="107"/>
        <v>-0.40123800299621887</v>
      </c>
      <c r="S821" s="52"/>
      <c r="T821" s="232"/>
      <c r="U821" s="232"/>
      <c r="V821" s="78"/>
      <c r="W821" s="216"/>
      <c r="X821" s="228"/>
    </row>
    <row r="822" spans="1:24">
      <c r="A822" s="66">
        <v>42874.404636313659</v>
      </c>
      <c r="B822" s="6">
        <v>-0.50317178318734257</v>
      </c>
      <c r="C822" s="219">
        <v>-4.199239835961982E-2</v>
      </c>
      <c r="D822" s="63">
        <f t="shared" si="102"/>
        <v>148</v>
      </c>
      <c r="E822" s="215">
        <f t="shared" si="103"/>
        <v>1081.5</v>
      </c>
      <c r="F822" s="104">
        <f t="shared" si="104"/>
        <v>-0.26001933293721585</v>
      </c>
      <c r="G822" s="52"/>
      <c r="H822" s="80"/>
      <c r="I822" s="222"/>
      <c r="J822" s="103"/>
      <c r="K822" s="103"/>
      <c r="L822" s="10"/>
      <c r="M822" s="52">
        <v>42874.592235271994</v>
      </c>
      <c r="N822" s="8">
        <v>-0.41932927623677446</v>
      </c>
      <c r="O822" s="224">
        <v>-5.3928824130794632E-2</v>
      </c>
      <c r="P822" s="63">
        <f t="shared" si="105"/>
        <v>679</v>
      </c>
      <c r="Q822" s="215">
        <f t="shared" si="106"/>
        <v>215</v>
      </c>
      <c r="R822" s="104">
        <f t="shared" si="107"/>
        <v>-0.67661573862467361</v>
      </c>
      <c r="S822" s="52"/>
      <c r="T822" s="232"/>
      <c r="U822" s="232"/>
      <c r="V822" s="78"/>
      <c r="W822" s="216"/>
      <c r="X822" s="228"/>
    </row>
    <row r="823" spans="1:24">
      <c r="A823" s="66">
        <v>42874.404751475697</v>
      </c>
      <c r="B823" s="6">
        <v>-0.50519487467766111</v>
      </c>
      <c r="C823" s="219">
        <v>-6.5865249901969444E-2</v>
      </c>
      <c r="D823" s="63">
        <f t="shared" si="102"/>
        <v>47</v>
      </c>
      <c r="E823" s="215">
        <f t="shared" si="103"/>
        <v>164.5</v>
      </c>
      <c r="F823" s="104">
        <f t="shared" si="104"/>
        <v>-0.8931208167964978</v>
      </c>
      <c r="G823" s="52"/>
      <c r="H823" s="80"/>
      <c r="I823" s="222"/>
      <c r="J823" s="103"/>
      <c r="K823" s="103"/>
      <c r="L823" s="10"/>
      <c r="M823" s="52">
        <v>42874.592350434032</v>
      </c>
      <c r="N823" s="8">
        <v>-0.40877382637083504</v>
      </c>
      <c r="O823" s="224">
        <v>-4.5971206950011528E-2</v>
      </c>
      <c r="P823" s="63">
        <f t="shared" si="105"/>
        <v>743</v>
      </c>
      <c r="Q823" s="215">
        <f t="shared" si="106"/>
        <v>478.5</v>
      </c>
      <c r="R823" s="104">
        <f t="shared" si="107"/>
        <v>-0.50455397267932178</v>
      </c>
      <c r="S823" s="52"/>
      <c r="T823" s="232"/>
      <c r="U823" s="232"/>
      <c r="V823" s="78"/>
      <c r="W823" s="216"/>
      <c r="X823" s="228"/>
    </row>
    <row r="824" spans="1:24">
      <c r="A824" s="66">
        <v>42874.404866637735</v>
      </c>
      <c r="B824" s="6">
        <v>-0.50300590482395791</v>
      </c>
      <c r="C824" s="219">
        <v>-5.3928824130794632E-2</v>
      </c>
      <c r="D824" s="63">
        <f t="shared" si="102"/>
        <v>152</v>
      </c>
      <c r="E824" s="215">
        <f t="shared" si="103"/>
        <v>575.5</v>
      </c>
      <c r="F824" s="104">
        <f t="shared" si="104"/>
        <v>-0.90597814066181503</v>
      </c>
      <c r="G824" s="52"/>
      <c r="H824" s="80"/>
      <c r="I824" s="222"/>
      <c r="J824" s="103"/>
      <c r="K824" s="103"/>
      <c r="L824" s="10"/>
      <c r="M824" s="52">
        <v>42874.59246559607</v>
      </c>
      <c r="N824" s="8">
        <v>-0.29357344272651881</v>
      </c>
      <c r="O824" s="224">
        <v>-3.8013589769228265E-2</v>
      </c>
      <c r="P824" s="63">
        <f t="shared" si="105"/>
        <v>1029</v>
      </c>
      <c r="Q824" s="215">
        <f t="shared" si="106"/>
        <v>697.5</v>
      </c>
      <c r="R824" s="104">
        <f t="shared" si="107"/>
        <v>-0.3650454412891343</v>
      </c>
      <c r="S824" s="52"/>
      <c r="T824" s="232"/>
      <c r="U824" s="232"/>
      <c r="V824" s="78"/>
      <c r="W824" s="216"/>
      <c r="X824" s="228"/>
    </row>
    <row r="825" spans="1:24">
      <c r="A825" s="66">
        <v>42874.404981799773</v>
      </c>
      <c r="B825" s="6">
        <v>-0.50236136724619651</v>
      </c>
      <c r="C825" s="219">
        <v>-4.9950015540403084E-2</v>
      </c>
      <c r="D825" s="63">
        <f t="shared" si="102"/>
        <v>172</v>
      </c>
      <c r="E825" s="215">
        <f t="shared" si="103"/>
        <v>739</v>
      </c>
      <c r="F825" s="104">
        <f t="shared" si="104"/>
        <v>-0.57920867422572264</v>
      </c>
      <c r="G825" s="52"/>
      <c r="H825" s="80"/>
      <c r="I825" s="222"/>
      <c r="J825" s="103"/>
      <c r="K825" s="103"/>
      <c r="L825" s="10"/>
      <c r="M825" s="52">
        <v>42874.592580758108</v>
      </c>
      <c r="N825" s="8">
        <v>-0.46354757580705463</v>
      </c>
      <c r="O825" s="224">
        <v>-4.9950015540403084E-2</v>
      </c>
      <c r="P825" s="63">
        <f t="shared" si="105"/>
        <v>374</v>
      </c>
      <c r="Q825" s="215">
        <f t="shared" si="106"/>
        <v>342</v>
      </c>
      <c r="R825" s="104">
        <f t="shared" si="107"/>
        <v>-0.77675626859948499</v>
      </c>
      <c r="S825" s="52"/>
      <c r="T825" s="232"/>
      <c r="U825" s="232"/>
      <c r="V825" s="78"/>
      <c r="W825" s="216"/>
      <c r="X825" s="228"/>
    </row>
    <row r="826" spans="1:24">
      <c r="A826" s="66">
        <v>42874.405096961811</v>
      </c>
      <c r="B826" s="6">
        <v>-0.50269978472223675</v>
      </c>
      <c r="C826" s="219">
        <v>-4.9950015540403084E-2</v>
      </c>
      <c r="D826" s="63">
        <f t="shared" si="102"/>
        <v>163</v>
      </c>
      <c r="E826" s="215">
        <f t="shared" si="103"/>
        <v>739</v>
      </c>
      <c r="F826" s="104">
        <f t="shared" si="104"/>
        <v>4.8107141791445519E-2</v>
      </c>
      <c r="G826" s="52"/>
      <c r="H826" s="80"/>
      <c r="I826" s="222"/>
      <c r="J826" s="103"/>
      <c r="K826" s="103"/>
      <c r="L826" s="10"/>
      <c r="M826" s="52">
        <v>42874.592695920146</v>
      </c>
      <c r="N826" s="8">
        <v>-0.37847042016125326</v>
      </c>
      <c r="O826" s="224">
        <v>-3.4034781178836709E-2</v>
      </c>
      <c r="P826" s="63">
        <f t="shared" si="105"/>
        <v>861</v>
      </c>
      <c r="Q826" s="215">
        <f t="shared" si="106"/>
        <v>764</v>
      </c>
      <c r="R826" s="104">
        <f t="shared" si="107"/>
        <v>-0.54270726969944183</v>
      </c>
      <c r="S826" s="52"/>
      <c r="T826" s="232"/>
      <c r="U826" s="232"/>
      <c r="V826" s="78"/>
      <c r="W826" s="216"/>
      <c r="X826" s="228"/>
    </row>
    <row r="827" spans="1:24">
      <c r="A827" s="66">
        <v>42874.405212123849</v>
      </c>
      <c r="B827" s="6">
        <v>-0.50347944162752456</v>
      </c>
      <c r="C827" s="219">
        <v>-6.5865249901969444E-2</v>
      </c>
      <c r="D827" s="63">
        <f t="shared" si="102"/>
        <v>137</v>
      </c>
      <c r="E827" s="215">
        <f t="shared" si="103"/>
        <v>164.5</v>
      </c>
      <c r="F827" s="104">
        <f t="shared" si="104"/>
        <v>0.19140609288830654</v>
      </c>
      <c r="G827" s="52"/>
      <c r="H827" s="80"/>
      <c r="I827" s="222"/>
      <c r="J827" s="103"/>
      <c r="K827" s="103"/>
      <c r="L827" s="10"/>
      <c r="M827" s="52">
        <v>42874.59281108217</v>
      </c>
      <c r="N827" s="8">
        <v>-0.44219761236200306</v>
      </c>
      <c r="O827" s="224">
        <v>-2.6077163998053605E-2</v>
      </c>
      <c r="P827" s="63">
        <f t="shared" si="105"/>
        <v>534</v>
      </c>
      <c r="Q827" s="215">
        <f t="shared" si="106"/>
        <v>879.5</v>
      </c>
      <c r="R827" s="104">
        <f t="shared" si="107"/>
        <v>-0.21583126330996616</v>
      </c>
      <c r="S827" s="52"/>
      <c r="T827" s="232"/>
      <c r="U827" s="232"/>
      <c r="V827" s="78"/>
      <c r="W827" s="216"/>
      <c r="X827" s="228"/>
    </row>
    <row r="828" spans="1:24">
      <c r="A828" s="66">
        <v>42874.405327285873</v>
      </c>
      <c r="B828" s="6">
        <v>-0.50328366606325659</v>
      </c>
      <c r="C828" s="219">
        <v>-5.790763272118634E-2</v>
      </c>
      <c r="D828" s="63">
        <f t="shared" si="102"/>
        <v>144</v>
      </c>
      <c r="E828" s="215">
        <f t="shared" si="103"/>
        <v>416</v>
      </c>
      <c r="F828" s="104">
        <f t="shared" si="104"/>
        <v>0.70765974920332209</v>
      </c>
      <c r="G828" s="52"/>
      <c r="H828" s="80"/>
      <c r="I828" s="222"/>
      <c r="J828" s="103"/>
      <c r="K828" s="103"/>
      <c r="L828" s="10"/>
      <c r="M828" s="52">
        <v>42874.592926244208</v>
      </c>
      <c r="N828" s="8">
        <v>-0.43306620897637954</v>
      </c>
      <c r="O828" s="224">
        <v>-3.8013589769228265E-2</v>
      </c>
      <c r="P828" s="63">
        <f t="shared" si="105"/>
        <v>591</v>
      </c>
      <c r="Q828" s="215">
        <f t="shared" si="106"/>
        <v>697.5</v>
      </c>
      <c r="R828" s="104">
        <f t="shared" si="107"/>
        <v>-0.49793025070303326</v>
      </c>
      <c r="S828" s="52"/>
      <c r="T828" s="232"/>
      <c r="U828" s="232"/>
      <c r="V828" s="78"/>
      <c r="W828" s="216"/>
      <c r="X828" s="228"/>
    </row>
    <row r="829" spans="1:24">
      <c r="A829" s="66">
        <v>42874.405442447911</v>
      </c>
      <c r="B829" s="6">
        <v>-0.50361753250763353</v>
      </c>
      <c r="C829" s="219">
        <v>-5.790763272118634E-2</v>
      </c>
      <c r="D829" s="63">
        <f t="shared" si="102"/>
        <v>126</v>
      </c>
      <c r="E829" s="215">
        <f t="shared" si="103"/>
        <v>416</v>
      </c>
      <c r="F829" s="104">
        <f t="shared" si="104"/>
        <v>0.22308956498647284</v>
      </c>
      <c r="G829" s="52"/>
      <c r="H829" s="80"/>
      <c r="I829" s="222"/>
      <c r="J829" s="103"/>
      <c r="K829" s="103"/>
      <c r="L829" s="10"/>
      <c r="M829" s="52">
        <v>42874.593041406246</v>
      </c>
      <c r="N829" s="8">
        <v>-0.47202401712420006</v>
      </c>
      <c r="O829" s="224">
        <v>3.7583773448212184E-2</v>
      </c>
      <c r="P829" s="63">
        <f t="shared" si="105"/>
        <v>301</v>
      </c>
      <c r="Q829" s="215">
        <f t="shared" si="106"/>
        <v>1067.5</v>
      </c>
      <c r="R829" s="104">
        <f t="shared" si="107"/>
        <v>-0.86926120953200481</v>
      </c>
      <c r="S829" s="52"/>
      <c r="T829" s="232"/>
      <c r="U829" s="232"/>
      <c r="V829" s="78"/>
      <c r="W829" s="216"/>
      <c r="X829" s="228"/>
    </row>
    <row r="830" spans="1:24">
      <c r="A830" s="66">
        <v>42874.405557609949</v>
      </c>
      <c r="B830" s="6">
        <v>-0.50433126450331511</v>
      </c>
      <c r="C830" s="219">
        <v>-3.8013589769228265E-2</v>
      </c>
      <c r="D830" s="63">
        <f t="shared" si="102"/>
        <v>97</v>
      </c>
      <c r="E830" s="215">
        <f t="shared" si="103"/>
        <v>1226.5</v>
      </c>
      <c r="F830" s="104">
        <f t="shared" si="104"/>
        <v>-0.25808236718161054</v>
      </c>
      <c r="G830" s="52"/>
      <c r="H830" s="80"/>
      <c r="I830" s="222"/>
      <c r="J830" s="103"/>
      <c r="K830" s="103"/>
      <c r="L830" s="10"/>
      <c r="M830" s="52">
        <v>42874.593156568284</v>
      </c>
      <c r="N830" s="8">
        <v>-0.42158808431940731</v>
      </c>
      <c r="O830" s="224">
        <v>-4.5971206950011528E-2</v>
      </c>
      <c r="P830" s="63">
        <f t="shared" si="105"/>
        <v>666</v>
      </c>
      <c r="Q830" s="215">
        <f t="shared" si="106"/>
        <v>478.5</v>
      </c>
      <c r="R830" s="104">
        <f t="shared" si="107"/>
        <v>0.22802441151416408</v>
      </c>
      <c r="S830" s="52"/>
      <c r="T830" s="232"/>
      <c r="U830" s="232"/>
      <c r="V830" s="78"/>
      <c r="W830" s="216"/>
      <c r="X830" s="228"/>
    </row>
    <row r="831" spans="1:24">
      <c r="A831" s="66">
        <v>42874.405672771987</v>
      </c>
      <c r="B831" s="6">
        <v>-0.50491322913074499</v>
      </c>
      <c r="C831" s="219">
        <v>-6.1886441311577896E-2</v>
      </c>
      <c r="D831" s="63">
        <f t="shared" si="102"/>
        <v>63</v>
      </c>
      <c r="E831" s="215">
        <f t="shared" si="103"/>
        <v>266.5</v>
      </c>
      <c r="F831" s="104">
        <f t="shared" si="104"/>
        <v>-0.3324723553852546</v>
      </c>
      <c r="G831" s="52"/>
      <c r="H831" s="80"/>
      <c r="I831" s="222"/>
      <c r="J831" s="103"/>
      <c r="K831" s="103"/>
      <c r="L831" s="10"/>
      <c r="M831" s="52">
        <v>42874.593271730322</v>
      </c>
      <c r="N831" s="8">
        <v>-0.45267130091557523</v>
      </c>
      <c r="O831" s="224">
        <v>-4.5971206950011528E-2</v>
      </c>
      <c r="P831" s="63">
        <f t="shared" si="105"/>
        <v>461</v>
      </c>
      <c r="Q831" s="215">
        <f t="shared" si="106"/>
        <v>478.5</v>
      </c>
      <c r="R831" s="104">
        <f t="shared" si="107"/>
        <v>0.23017182008935447</v>
      </c>
      <c r="S831" s="52"/>
      <c r="T831" s="232"/>
      <c r="U831" s="232"/>
      <c r="V831" s="78"/>
      <c r="W831" s="216"/>
      <c r="X831" s="228"/>
    </row>
    <row r="832" spans="1:24">
      <c r="A832" s="66">
        <v>42874.405787934025</v>
      </c>
      <c r="B832" s="6">
        <v>-0.50279008627886534</v>
      </c>
      <c r="C832" s="219">
        <v>-3.8013589769228265E-2</v>
      </c>
      <c r="D832" s="63">
        <f t="shared" si="102"/>
        <v>160</v>
      </c>
      <c r="E832" s="215">
        <f t="shared" si="103"/>
        <v>1226.5</v>
      </c>
      <c r="F832" s="104">
        <f t="shared" si="104"/>
        <v>-0.45197033694211664</v>
      </c>
      <c r="G832" s="52"/>
      <c r="H832" s="80"/>
      <c r="I832" s="222"/>
      <c r="J832" s="103"/>
      <c r="K832" s="103"/>
      <c r="L832" s="10"/>
      <c r="M832" s="52">
        <v>42874.59338689236</v>
      </c>
      <c r="N832" s="8">
        <v>-0.43575465525572377</v>
      </c>
      <c r="O832" s="224">
        <v>-5.3928824130794632E-2</v>
      </c>
      <c r="P832" s="63">
        <f t="shared" si="105"/>
        <v>572</v>
      </c>
      <c r="Q832" s="215">
        <f t="shared" si="106"/>
        <v>215</v>
      </c>
      <c r="R832" s="104">
        <f t="shared" si="107"/>
        <v>0.13122219814525057</v>
      </c>
      <c r="S832" s="52"/>
      <c r="T832" s="232"/>
      <c r="U832" s="232"/>
      <c r="V832" s="78"/>
      <c r="W832" s="216"/>
      <c r="X832" s="228"/>
    </row>
    <row r="833" spans="1:24">
      <c r="A833" s="66">
        <v>42874.405903096063</v>
      </c>
      <c r="B833" s="6">
        <v>-0.50352325505668505</v>
      </c>
      <c r="C833" s="219">
        <v>5.7533047250792882E-3</v>
      </c>
      <c r="D833" s="63">
        <f t="shared" si="102"/>
        <v>134</v>
      </c>
      <c r="E833" s="215">
        <f t="shared" si="103"/>
        <v>1715.5</v>
      </c>
      <c r="F833" s="104">
        <f t="shared" si="104"/>
        <v>-0.64444745456015173</v>
      </c>
      <c r="G833" s="52"/>
      <c r="H833" s="80"/>
      <c r="I833" s="222"/>
      <c r="J833" s="103"/>
      <c r="K833" s="103"/>
      <c r="L833" s="10"/>
      <c r="M833" s="52">
        <v>42874.593502054398</v>
      </c>
      <c r="N833" s="8">
        <v>-0.4222885368456587</v>
      </c>
      <c r="O833" s="224">
        <v>-4.5971206950011528E-2</v>
      </c>
      <c r="P833" s="63">
        <f t="shared" si="105"/>
        <v>660</v>
      </c>
      <c r="Q833" s="215">
        <f t="shared" si="106"/>
        <v>478.5</v>
      </c>
      <c r="R833" s="104">
        <f t="shared" si="107"/>
        <v>8.0690376930295279E-2</v>
      </c>
      <c r="S833" s="52"/>
      <c r="T833" s="232"/>
      <c r="U833" s="232"/>
      <c r="V833" s="78"/>
      <c r="W833" s="216"/>
      <c r="X833" s="228"/>
    </row>
    <row r="834" spans="1:24">
      <c r="A834" s="66">
        <v>42874.406018258102</v>
      </c>
      <c r="B834" s="6">
        <v>-0.50528362593325893</v>
      </c>
      <c r="C834" s="219">
        <v>-5.790763272118634E-2</v>
      </c>
      <c r="D834" s="63">
        <f t="shared" si="102"/>
        <v>42</v>
      </c>
      <c r="E834" s="215">
        <f t="shared" si="103"/>
        <v>416</v>
      </c>
      <c r="F834" s="104">
        <f t="shared" si="104"/>
        <v>-0.17011663829389045</v>
      </c>
      <c r="G834" s="52"/>
      <c r="H834" s="80"/>
      <c r="I834" s="222"/>
      <c r="J834" s="103"/>
      <c r="K834" s="103"/>
      <c r="L834" s="10"/>
      <c r="M834" s="52">
        <v>42874.593617216437</v>
      </c>
      <c r="N834" s="8">
        <v>-0.4894480589116923</v>
      </c>
      <c r="O834" s="224">
        <v>-3.0055972588445001E-2</v>
      </c>
      <c r="P834" s="63">
        <f t="shared" si="105"/>
        <v>121</v>
      </c>
      <c r="Q834" s="215">
        <f t="shared" si="106"/>
        <v>823.5</v>
      </c>
      <c r="R834" s="104">
        <f t="shared" si="107"/>
        <v>0.20284324767481407</v>
      </c>
      <c r="S834" s="52"/>
      <c r="T834" s="232"/>
      <c r="U834" s="232"/>
      <c r="V834" s="78"/>
      <c r="W834" s="216"/>
      <c r="X834" s="228"/>
    </row>
    <row r="835" spans="1:24">
      <c r="A835" s="66">
        <v>42874.40613342014</v>
      </c>
      <c r="B835" s="6">
        <v>-0.50315375296743325</v>
      </c>
      <c r="C835" s="219">
        <v>-4.199239835961982E-2</v>
      </c>
      <c r="D835" s="63">
        <f t="shared" si="102"/>
        <v>149</v>
      </c>
      <c r="E835" s="215">
        <f t="shared" si="103"/>
        <v>1081.5</v>
      </c>
      <c r="F835" s="104">
        <f t="shared" si="104"/>
        <v>0.34768136122613003</v>
      </c>
      <c r="G835" s="52"/>
      <c r="H835" s="80"/>
      <c r="I835" s="222"/>
      <c r="J835" s="103"/>
      <c r="K835" s="103"/>
      <c r="L835" s="10"/>
      <c r="M835" s="52">
        <v>42874.593732378475</v>
      </c>
      <c r="N835" s="8">
        <v>-0.45626833776232961</v>
      </c>
      <c r="O835" s="224">
        <v>-5.790763272118634E-2</v>
      </c>
      <c r="P835" s="63">
        <f t="shared" si="105"/>
        <v>440</v>
      </c>
      <c r="Q835" s="215">
        <f t="shared" si="106"/>
        <v>106.5</v>
      </c>
      <c r="R835" s="104">
        <f t="shared" si="107"/>
        <v>8.2731122461058501E-2</v>
      </c>
      <c r="S835" s="52"/>
      <c r="T835" s="232"/>
      <c r="U835" s="232"/>
      <c r="V835" s="78"/>
      <c r="W835" s="216"/>
      <c r="X835" s="228"/>
    </row>
    <row r="836" spans="1:24">
      <c r="A836" s="66">
        <v>42874.406248582178</v>
      </c>
      <c r="B836" s="6">
        <v>-0.50393831764407893</v>
      </c>
      <c r="C836" s="219">
        <v>-4.199239835961982E-2</v>
      </c>
      <c r="D836" s="63">
        <f t="shared" si="102"/>
        <v>111</v>
      </c>
      <c r="E836" s="215">
        <f t="shared" si="103"/>
        <v>1081.5</v>
      </c>
      <c r="F836" s="104">
        <f t="shared" si="104"/>
        <v>-5.4596374691363844E-2</v>
      </c>
      <c r="G836" s="52"/>
      <c r="H836" s="80"/>
      <c r="I836" s="222"/>
      <c r="J836" s="103"/>
      <c r="K836" s="103"/>
      <c r="L836" s="10"/>
      <c r="M836" s="52">
        <v>42874.593847540513</v>
      </c>
      <c r="N836" s="8">
        <v>-0.47748209048791612</v>
      </c>
      <c r="O836" s="224">
        <v>-4.5971206950011528E-2</v>
      </c>
      <c r="P836" s="63">
        <f t="shared" si="105"/>
        <v>252</v>
      </c>
      <c r="Q836" s="215">
        <f t="shared" si="106"/>
        <v>478.5</v>
      </c>
      <c r="R836" s="104">
        <f t="shared" si="107"/>
        <v>0.71379913292071762</v>
      </c>
      <c r="S836" s="52"/>
      <c r="T836" s="232"/>
      <c r="U836" s="232"/>
      <c r="V836" s="78"/>
      <c r="W836" s="216"/>
      <c r="X836" s="228"/>
    </row>
    <row r="837" spans="1:24">
      <c r="A837" s="66">
        <v>42874.406363744216</v>
      </c>
      <c r="B837" s="6">
        <v>-0.50185701969798946</v>
      </c>
      <c r="C837" s="219">
        <v>-3.8013589769228265E-2</v>
      </c>
      <c r="D837" s="63">
        <f t="shared" si="102"/>
        <v>187</v>
      </c>
      <c r="E837" s="215">
        <f t="shared" si="103"/>
        <v>1226.5</v>
      </c>
      <c r="F837" s="104">
        <f t="shared" si="104"/>
        <v>0.10847429067477203</v>
      </c>
      <c r="G837" s="52"/>
      <c r="H837" s="80"/>
      <c r="I837" s="222"/>
      <c r="J837" s="103"/>
      <c r="K837" s="103"/>
      <c r="L837" s="10"/>
      <c r="M837" s="52">
        <v>42874.593962702551</v>
      </c>
      <c r="N837" s="8">
        <v>-0.44655001569752295</v>
      </c>
      <c r="O837" s="224">
        <v>-2.2098355407661897E-2</v>
      </c>
      <c r="P837" s="63">
        <f t="shared" si="105"/>
        <v>511</v>
      </c>
      <c r="Q837" s="215">
        <f t="shared" si="106"/>
        <v>918.5</v>
      </c>
      <c r="R837" s="104">
        <f t="shared" si="107"/>
        <v>0.33980780747664213</v>
      </c>
      <c r="S837" s="52"/>
      <c r="T837" s="232"/>
      <c r="U837" s="232"/>
      <c r="V837" s="78"/>
      <c r="W837" s="216"/>
      <c r="X837" s="228"/>
    </row>
    <row r="838" spans="1:24">
      <c r="A838" s="66">
        <v>42874.406478906254</v>
      </c>
      <c r="B838" s="6">
        <v>-0.50488517903725683</v>
      </c>
      <c r="C838" s="219">
        <v>-5.3928824130794632E-2</v>
      </c>
      <c r="D838" s="63">
        <f t="shared" si="102"/>
        <v>64</v>
      </c>
      <c r="E838" s="215">
        <f t="shared" si="103"/>
        <v>575.5</v>
      </c>
      <c r="F838" s="104">
        <f t="shared" si="104"/>
        <v>0.28385392593729897</v>
      </c>
      <c r="G838" s="52"/>
      <c r="H838" s="80"/>
      <c r="I838" s="222"/>
      <c r="J838" s="103"/>
      <c r="K838" s="103"/>
      <c r="L838" s="10"/>
      <c r="M838" s="52">
        <v>42874.594077864589</v>
      </c>
      <c r="N838" s="8">
        <v>-0.47222961126536395</v>
      </c>
      <c r="O838" s="224">
        <v>1.7689730496254105E-2</v>
      </c>
      <c r="P838" s="63">
        <f t="shared" si="105"/>
        <v>297</v>
      </c>
      <c r="Q838" s="215">
        <f t="shared" si="106"/>
        <v>1061</v>
      </c>
      <c r="R838" s="104">
        <f t="shared" si="107"/>
        <v>-0.24024245053385648</v>
      </c>
      <c r="S838" s="52"/>
      <c r="T838" s="232"/>
      <c r="U838" s="232"/>
      <c r="V838" s="78"/>
      <c r="W838" s="216"/>
      <c r="X838" s="228"/>
    </row>
    <row r="839" spans="1:24">
      <c r="A839" s="66">
        <v>42874.406594068292</v>
      </c>
      <c r="B839" s="6">
        <v>-0.5029913567821287</v>
      </c>
      <c r="C839" s="219">
        <v>-4.199239835961982E-2</v>
      </c>
      <c r="D839" s="63">
        <f t="shared" si="102"/>
        <v>154</v>
      </c>
      <c r="E839" s="215">
        <f t="shared" si="103"/>
        <v>1081.5</v>
      </c>
      <c r="F839" s="104">
        <f t="shared" si="104"/>
        <v>-0.26725155663886468</v>
      </c>
      <c r="G839" s="52"/>
      <c r="H839" s="80"/>
      <c r="I839" s="222"/>
      <c r="J839" s="103"/>
      <c r="K839" s="103"/>
      <c r="L839" s="10"/>
      <c r="M839" s="52">
        <v>42874.594193026627</v>
      </c>
      <c r="N839" s="8">
        <v>-0.43775149757439052</v>
      </c>
      <c r="O839" s="224">
        <v>-4.199239835961982E-2</v>
      </c>
      <c r="P839" s="63">
        <f t="shared" si="105"/>
        <v>565</v>
      </c>
      <c r="Q839" s="215">
        <f t="shared" si="106"/>
        <v>602</v>
      </c>
      <c r="R839" s="104">
        <f t="shared" si="107"/>
        <v>-0.46759774990729169</v>
      </c>
      <c r="S839" s="52"/>
      <c r="T839" s="232"/>
      <c r="U839" s="232"/>
      <c r="V839" s="78"/>
      <c r="W839" s="216"/>
      <c r="X839" s="228"/>
    </row>
    <row r="840" spans="1:24">
      <c r="A840" s="66">
        <v>42874.40670923033</v>
      </c>
      <c r="B840" s="6">
        <v>-0.50507035206466466</v>
      </c>
      <c r="C840" s="219">
        <v>-3.4034781178836709E-2</v>
      </c>
      <c r="D840" s="63">
        <f t="shared" si="102"/>
        <v>56</v>
      </c>
      <c r="E840" s="215">
        <f t="shared" si="103"/>
        <v>1345.5</v>
      </c>
      <c r="F840" s="104">
        <f t="shared" si="104"/>
        <v>0.10134378382522176</v>
      </c>
      <c r="G840" s="52"/>
      <c r="H840" s="80"/>
      <c r="I840" s="222"/>
      <c r="J840" s="103"/>
      <c r="K840" s="103"/>
      <c r="L840" s="10"/>
      <c r="M840" s="52">
        <v>42874.594308188651</v>
      </c>
      <c r="N840" s="8">
        <v>-0.46270943782779428</v>
      </c>
      <c r="O840" s="224">
        <v>-3.0055972588445001E-2</v>
      </c>
      <c r="P840" s="63">
        <f t="shared" si="105"/>
        <v>383</v>
      </c>
      <c r="Q840" s="215">
        <f t="shared" si="106"/>
        <v>823.5</v>
      </c>
      <c r="R840" s="104">
        <f t="shared" si="107"/>
        <v>-0.39033268006378052</v>
      </c>
      <c r="S840" s="52"/>
      <c r="T840" s="232"/>
      <c r="U840" s="232"/>
      <c r="V840" s="78"/>
      <c r="W840" s="216"/>
      <c r="X840" s="228"/>
    </row>
    <row r="841" spans="1:24">
      <c r="A841" s="66">
        <v>42874.406824392361</v>
      </c>
      <c r="B841" s="6">
        <v>-0.50335188231745742</v>
      </c>
      <c r="C841" s="219">
        <v>-3.4034781178836709E-2</v>
      </c>
      <c r="D841" s="63">
        <f t="shared" si="102"/>
        <v>141</v>
      </c>
      <c r="E841" s="215">
        <f t="shared" si="103"/>
        <v>1345.5</v>
      </c>
      <c r="F841" s="104">
        <f t="shared" si="104"/>
        <v>0.10310196800308541</v>
      </c>
      <c r="G841" s="52"/>
      <c r="H841" s="80"/>
      <c r="I841" s="222"/>
      <c r="J841" s="103"/>
      <c r="K841" s="103"/>
      <c r="L841" s="10"/>
      <c r="M841" s="52">
        <v>42874.594423350689</v>
      </c>
      <c r="N841" s="8">
        <v>-0.4899254477731505</v>
      </c>
      <c r="O841" s="224">
        <v>-5.3928824130794632E-2</v>
      </c>
      <c r="P841" s="63">
        <f t="shared" si="105"/>
        <v>112</v>
      </c>
      <c r="Q841" s="215">
        <f t="shared" si="106"/>
        <v>215</v>
      </c>
      <c r="R841" s="104">
        <f t="shared" si="107"/>
        <v>-4.017911308767174E-2</v>
      </c>
      <c r="S841" s="52"/>
      <c r="T841" s="232"/>
      <c r="U841" s="232"/>
      <c r="V841" s="78"/>
      <c r="W841" s="216"/>
      <c r="X841" s="228"/>
    </row>
    <row r="842" spans="1:24">
      <c r="A842" s="66">
        <v>42874.406939554392</v>
      </c>
      <c r="B842" s="6">
        <v>-0.50352970027688437</v>
      </c>
      <c r="C842" s="219">
        <v>-2.6077163998053605E-2</v>
      </c>
      <c r="D842" s="63">
        <f t="shared" si="102"/>
        <v>133</v>
      </c>
      <c r="E842" s="215">
        <f t="shared" si="103"/>
        <v>1494.5</v>
      </c>
      <c r="F842" s="104">
        <f t="shared" si="104"/>
        <v>0.11363824929976592</v>
      </c>
      <c r="G842" s="52"/>
      <c r="H842" s="80"/>
      <c r="I842" s="222"/>
      <c r="J842" s="103"/>
      <c r="K842" s="103"/>
      <c r="L842" s="10"/>
      <c r="M842" s="52">
        <v>42874.594538512727</v>
      </c>
      <c r="N842" s="8">
        <v>-0.48105271886434309</v>
      </c>
      <c r="O842" s="224">
        <v>-4.9950015540403084E-2</v>
      </c>
      <c r="P842" s="63">
        <f t="shared" si="105"/>
        <v>217</v>
      </c>
      <c r="Q842" s="215">
        <f t="shared" si="106"/>
        <v>342</v>
      </c>
      <c r="R842" s="104">
        <f t="shared" si="107"/>
        <v>0.10402502476511523</v>
      </c>
      <c r="S842" s="52"/>
      <c r="T842" s="232"/>
      <c r="U842" s="232"/>
      <c r="V842" s="78"/>
      <c r="W842" s="216"/>
      <c r="X842" s="228"/>
    </row>
    <row r="843" spans="1:24">
      <c r="A843" s="66">
        <v>42874.40705471643</v>
      </c>
      <c r="B843" s="6">
        <v>-0.50451798376119739</v>
      </c>
      <c r="C843" s="219">
        <v>-2.6077163998053605E-2</v>
      </c>
      <c r="D843" s="63">
        <f t="shared" si="102"/>
        <v>87</v>
      </c>
      <c r="E843" s="215">
        <f t="shared" si="103"/>
        <v>1494.5</v>
      </c>
      <c r="F843" s="104">
        <f t="shared" si="104"/>
        <v>0.19028898856745516</v>
      </c>
      <c r="G843" s="52"/>
      <c r="H843" s="80"/>
      <c r="I843" s="222"/>
      <c r="J843" s="103"/>
      <c r="K843" s="103"/>
      <c r="L843" s="10"/>
      <c r="M843" s="52">
        <v>42874.594653674765</v>
      </c>
      <c r="N843" s="8">
        <v>-0.4582374009620182</v>
      </c>
      <c r="O843" s="224">
        <v>-3.8013589769228265E-2</v>
      </c>
      <c r="P843" s="63">
        <f t="shared" si="105"/>
        <v>422</v>
      </c>
      <c r="Q843" s="215">
        <f t="shared" si="106"/>
        <v>697.5</v>
      </c>
      <c r="R843" s="104">
        <f t="shared" si="107"/>
        <v>5.0967297754462897E-2</v>
      </c>
      <c r="S843" s="52"/>
      <c r="T843" s="232"/>
      <c r="U843" s="232"/>
      <c r="V843" s="78"/>
      <c r="W843" s="216"/>
      <c r="X843" s="228"/>
    </row>
    <row r="844" spans="1:24">
      <c r="A844" s="66">
        <v>42874.407169878468</v>
      </c>
      <c r="B844" s="6">
        <v>-0.5008620819751306</v>
      </c>
      <c r="C844" s="219">
        <v>-2.2098355407661897E-2</v>
      </c>
      <c r="D844" s="63">
        <f t="shared" si="102"/>
        <v>212</v>
      </c>
      <c r="E844" s="215">
        <f t="shared" si="103"/>
        <v>1545</v>
      </c>
      <c r="F844" s="104">
        <f t="shared" si="104"/>
        <v>0.37176155230075014</v>
      </c>
      <c r="G844" s="52"/>
      <c r="H844" s="80"/>
      <c r="I844" s="222"/>
      <c r="J844" s="103"/>
      <c r="K844" s="103"/>
      <c r="L844" s="10"/>
      <c r="M844" s="52">
        <v>42874.594768836803</v>
      </c>
      <c r="N844" s="8">
        <v>-0.4787523565632506</v>
      </c>
      <c r="O844" s="224">
        <v>-4.5971206950011528E-2</v>
      </c>
      <c r="P844" s="63">
        <f t="shared" si="105"/>
        <v>238</v>
      </c>
      <c r="Q844" s="215">
        <f t="shared" si="106"/>
        <v>478.5</v>
      </c>
      <c r="R844" s="104">
        <f t="shared" si="107"/>
        <v>-0.4237093758676807</v>
      </c>
      <c r="S844" s="52"/>
      <c r="T844" s="232"/>
      <c r="U844" s="232"/>
      <c r="V844" s="78"/>
      <c r="W844" s="216"/>
      <c r="X844" s="228"/>
    </row>
    <row r="845" spans="1:24">
      <c r="A845" s="66">
        <v>42874.407285040506</v>
      </c>
      <c r="B845" s="6">
        <v>-0.50557290333578275</v>
      </c>
      <c r="C845" s="219">
        <v>-3.8013589769228265E-2</v>
      </c>
      <c r="D845" s="63">
        <f t="shared" si="102"/>
        <v>33</v>
      </c>
      <c r="E845" s="215">
        <f t="shared" si="103"/>
        <v>1226.5</v>
      </c>
      <c r="F845" s="104">
        <f t="shared" si="104"/>
        <v>0.63954883440721155</v>
      </c>
      <c r="G845" s="52"/>
      <c r="H845" s="80"/>
      <c r="I845" s="222"/>
      <c r="J845" s="103"/>
      <c r="K845" s="103"/>
      <c r="L845" s="10"/>
      <c r="M845" s="52">
        <v>42874.594883998841</v>
      </c>
      <c r="N845" s="8">
        <v>-0.48819761077297436</v>
      </c>
      <c r="O845" s="224">
        <v>-5.3928824130794632E-2</v>
      </c>
      <c r="P845" s="63">
        <f t="shared" si="105"/>
        <v>137</v>
      </c>
      <c r="Q845" s="215">
        <f t="shared" si="106"/>
        <v>215</v>
      </c>
      <c r="R845" s="104">
        <f t="shared" si="107"/>
        <v>-0.34765763505001995</v>
      </c>
      <c r="S845" s="52"/>
      <c r="T845" s="232"/>
      <c r="U845" s="232"/>
      <c r="V845" s="78"/>
      <c r="W845" s="216"/>
      <c r="X845" s="228"/>
    </row>
    <row r="846" spans="1:24">
      <c r="A846" s="66">
        <v>42874.407400202545</v>
      </c>
      <c r="B846" s="6">
        <v>-0.50205980845618126</v>
      </c>
      <c r="C846" s="219">
        <v>-6.1886441311577896E-2</v>
      </c>
      <c r="D846" s="63">
        <f t="shared" si="102"/>
        <v>180</v>
      </c>
      <c r="E846" s="215">
        <f t="shared" si="103"/>
        <v>266.5</v>
      </c>
      <c r="F846" s="104">
        <f t="shared" si="104"/>
        <v>0.89530410697701446</v>
      </c>
      <c r="G846" s="52"/>
      <c r="H846" s="80"/>
      <c r="I846" s="222"/>
      <c r="J846" s="103"/>
      <c r="K846" s="103"/>
      <c r="L846" s="10"/>
      <c r="M846" s="52">
        <v>42874.59499916088</v>
      </c>
      <c r="N846" s="8">
        <v>-0.47842824238249249</v>
      </c>
      <c r="O846" s="224">
        <v>-5.3928824130794632E-2</v>
      </c>
      <c r="P846" s="63">
        <f t="shared" si="105"/>
        <v>240</v>
      </c>
      <c r="Q846" s="215">
        <f t="shared" si="106"/>
        <v>215</v>
      </c>
      <c r="R846" s="104">
        <f t="shared" si="107"/>
        <v>-0.59033604578440391</v>
      </c>
      <c r="S846" s="52"/>
      <c r="T846" s="232"/>
      <c r="U846" s="232"/>
      <c r="V846" s="78"/>
      <c r="W846" s="216"/>
      <c r="X846" s="228"/>
    </row>
    <row r="847" spans="1:24">
      <c r="A847" s="66">
        <v>42874.407515364583</v>
      </c>
      <c r="B847" s="6">
        <v>-0.50138227860027329</v>
      </c>
      <c r="C847" s="219">
        <v>-2.6077163998053605E-2</v>
      </c>
      <c r="D847" s="63">
        <f t="shared" si="102"/>
        <v>198</v>
      </c>
      <c r="E847" s="215">
        <f t="shared" si="103"/>
        <v>1494.5</v>
      </c>
      <c r="F847" s="104">
        <f t="shared" si="104"/>
        <v>0.84508964052245783</v>
      </c>
      <c r="G847" s="52"/>
      <c r="H847" s="80"/>
      <c r="I847" s="222"/>
      <c r="J847" s="103"/>
      <c r="K847" s="103"/>
      <c r="L847" s="10"/>
      <c r="M847" s="52">
        <v>42874.595114322918</v>
      </c>
      <c r="N847" s="8">
        <v>-0.39890220402725041</v>
      </c>
      <c r="O847" s="224">
        <v>-5.790763272118634E-2</v>
      </c>
      <c r="P847" s="63">
        <f t="shared" si="105"/>
        <v>785</v>
      </c>
      <c r="Q847" s="215">
        <f t="shared" si="106"/>
        <v>106.5</v>
      </c>
      <c r="R847" s="104">
        <f t="shared" si="107"/>
        <v>-0.93824101224408063</v>
      </c>
      <c r="S847" s="52"/>
      <c r="T847" s="232"/>
      <c r="U847" s="232"/>
      <c r="V847" s="78"/>
      <c r="W847" s="216"/>
      <c r="X847" s="228"/>
    </row>
    <row r="848" spans="1:24">
      <c r="A848" s="66">
        <v>42874.407630526621</v>
      </c>
      <c r="B848" s="6">
        <v>-0.50367473827678788</v>
      </c>
      <c r="C848" s="219">
        <v>-2.2098355407661897E-2</v>
      </c>
      <c r="D848" s="63">
        <f t="shared" si="102"/>
        <v>123</v>
      </c>
      <c r="E848" s="215">
        <f t="shared" si="103"/>
        <v>1545</v>
      </c>
      <c r="F848" s="104">
        <f t="shared" si="104"/>
        <v>0.85326740626703013</v>
      </c>
      <c r="G848" s="52"/>
      <c r="H848" s="80"/>
      <c r="I848" s="222"/>
      <c r="J848" s="103"/>
      <c r="K848" s="103"/>
      <c r="L848" s="10"/>
      <c r="M848" s="52">
        <v>42874.595229484956</v>
      </c>
      <c r="N848" s="8">
        <v>-0.46796296365704276</v>
      </c>
      <c r="O848" s="224">
        <v>-4.5971206950011528E-2</v>
      </c>
      <c r="P848" s="63">
        <f t="shared" si="105"/>
        <v>336</v>
      </c>
      <c r="Q848" s="215">
        <f t="shared" si="106"/>
        <v>478.5</v>
      </c>
      <c r="R848" s="104">
        <f t="shared" si="107"/>
        <v>-0.84697108310223257</v>
      </c>
      <c r="S848" s="52"/>
      <c r="T848" s="232"/>
      <c r="U848" s="232"/>
      <c r="V848" s="78"/>
      <c r="W848" s="216"/>
      <c r="X848" s="228"/>
    </row>
    <row r="849" spans="1:24">
      <c r="A849" s="66">
        <v>42874.407745688659</v>
      </c>
      <c r="B849" s="6">
        <v>-0.50472581437321729</v>
      </c>
      <c r="C849" s="219">
        <v>-4.199239835961982E-2</v>
      </c>
      <c r="D849" s="63">
        <f t="shared" si="102"/>
        <v>79</v>
      </c>
      <c r="E849" s="215">
        <f t="shared" si="103"/>
        <v>1081.5</v>
      </c>
      <c r="F849" s="104">
        <f t="shared" si="104"/>
        <v>0.83525784681939386</v>
      </c>
      <c r="G849" s="52"/>
      <c r="H849" s="80"/>
      <c r="I849" s="222"/>
      <c r="J849" s="103"/>
      <c r="K849" s="103"/>
      <c r="L849" s="10"/>
      <c r="M849" s="52">
        <v>42874.595344646994</v>
      </c>
      <c r="N849" s="8">
        <v>-0.48642632096848454</v>
      </c>
      <c r="O849" s="224">
        <v>-5.3928824130794632E-2</v>
      </c>
      <c r="P849" s="63">
        <f t="shared" si="105"/>
        <v>155</v>
      </c>
      <c r="Q849" s="215">
        <f t="shared" si="106"/>
        <v>215</v>
      </c>
      <c r="R849" s="104">
        <f t="shared" si="107"/>
        <v>-0.78230382508264196</v>
      </c>
      <c r="S849" s="52"/>
      <c r="T849" s="232"/>
      <c r="U849" s="232"/>
      <c r="V849" s="78"/>
      <c r="W849" s="216"/>
      <c r="X849" s="228"/>
    </row>
    <row r="850" spans="1:24">
      <c r="A850" s="66">
        <v>42874.407860850697</v>
      </c>
      <c r="B850" s="6">
        <v>-0.50456221176835891</v>
      </c>
      <c r="C850" s="219">
        <v>-5.3928824130794632E-2</v>
      </c>
      <c r="D850" s="63">
        <f t="shared" si="102"/>
        <v>86</v>
      </c>
      <c r="E850" s="215">
        <f t="shared" si="103"/>
        <v>575.5</v>
      </c>
      <c r="F850" s="104">
        <f t="shared" si="104"/>
        <v>0.7707925419419106</v>
      </c>
      <c r="G850" s="52"/>
      <c r="H850" s="80"/>
      <c r="I850" s="222"/>
      <c r="J850" s="103"/>
      <c r="K850" s="103"/>
      <c r="L850" s="10"/>
      <c r="M850" s="52">
        <v>42874.595459809032</v>
      </c>
      <c r="N850" s="8">
        <v>-0.47591061495806869</v>
      </c>
      <c r="O850" s="224">
        <v>-6.1886441311577896E-2</v>
      </c>
      <c r="P850" s="63">
        <f t="shared" si="105"/>
        <v>264</v>
      </c>
      <c r="Q850" s="215">
        <f t="shared" si="106"/>
        <v>35.5</v>
      </c>
      <c r="R850" s="104">
        <f t="shared" si="107"/>
        <v>-0.90968694395930749</v>
      </c>
      <c r="S850" s="52"/>
      <c r="T850" s="232"/>
      <c r="U850" s="232"/>
      <c r="V850" s="78"/>
      <c r="W850" s="216"/>
      <c r="X850" s="228"/>
    </row>
    <row r="851" spans="1:24">
      <c r="A851" s="66">
        <v>42874.407976012735</v>
      </c>
      <c r="B851" s="6">
        <v>-0.50378726509233229</v>
      </c>
      <c r="C851" s="219">
        <v>-5.790763272118634E-2</v>
      </c>
      <c r="D851" s="63">
        <f t="shared" si="102"/>
        <v>117</v>
      </c>
      <c r="E851" s="215">
        <f t="shared" si="103"/>
        <v>416</v>
      </c>
      <c r="F851" s="104">
        <f t="shared" si="104"/>
        <v>0.79075597321324098</v>
      </c>
      <c r="G851" s="52"/>
      <c r="H851" s="80"/>
      <c r="I851" s="222"/>
      <c r="J851" s="103"/>
      <c r="K851" s="103"/>
      <c r="L851" s="10"/>
      <c r="M851" s="52">
        <v>42874.59557497107</v>
      </c>
      <c r="N851" s="8">
        <v>-0.49650733380758622</v>
      </c>
      <c r="O851" s="224">
        <v>-4.199239835961982E-2</v>
      </c>
      <c r="P851" s="63">
        <f t="shared" si="105"/>
        <v>57</v>
      </c>
      <c r="Q851" s="215">
        <f t="shared" si="106"/>
        <v>602</v>
      </c>
      <c r="R851" s="104">
        <f t="shared" si="107"/>
        <v>0.59936617046476948</v>
      </c>
      <c r="S851" s="52"/>
      <c r="T851" s="232"/>
      <c r="U851" s="232"/>
      <c r="V851" s="78"/>
      <c r="W851" s="216"/>
      <c r="X851" s="228"/>
    </row>
    <row r="852" spans="1:24">
      <c r="A852" s="66">
        <v>42874.408091174773</v>
      </c>
      <c r="B852" s="6">
        <v>-0.49871393598983554</v>
      </c>
      <c r="C852" s="219">
        <v>-6.1886441311577896E-2</v>
      </c>
      <c r="D852" s="63">
        <f t="shared" si="102"/>
        <v>266</v>
      </c>
      <c r="E852" s="215">
        <f t="shared" si="103"/>
        <v>266.5</v>
      </c>
      <c r="F852" s="104">
        <f t="shared" si="104"/>
        <v>0.72790291250167405</v>
      </c>
      <c r="G852" s="52"/>
      <c r="H852" s="80"/>
      <c r="I852" s="222"/>
      <c r="J852" s="103"/>
      <c r="K852" s="103"/>
      <c r="L852" s="10"/>
      <c r="M852" s="52">
        <v>42874.595690133108</v>
      </c>
      <c r="N852" s="8">
        <v>-0.46097025532440633</v>
      </c>
      <c r="O852" s="224">
        <v>-4.5971206950011528E-2</v>
      </c>
      <c r="P852" s="63">
        <f t="shared" si="105"/>
        <v>393</v>
      </c>
      <c r="Q852" s="215">
        <f t="shared" si="106"/>
        <v>478.5</v>
      </c>
      <c r="R852" s="104">
        <f t="shared" si="107"/>
        <v>0.8725317533404866</v>
      </c>
      <c r="S852" s="52"/>
      <c r="T852" s="232"/>
      <c r="U852" s="232"/>
      <c r="V852" s="78"/>
      <c r="W852" s="216"/>
      <c r="X852" s="228"/>
    </row>
    <row r="853" spans="1:24">
      <c r="A853" s="66">
        <v>42874.408206336811</v>
      </c>
      <c r="B853" s="6">
        <v>-0.49883135031435299</v>
      </c>
      <c r="C853" s="219">
        <v>-4.199239835961982E-2</v>
      </c>
      <c r="D853" s="63">
        <f t="shared" si="102"/>
        <v>263</v>
      </c>
      <c r="E853" s="215">
        <f t="shared" si="103"/>
        <v>1081.5</v>
      </c>
      <c r="F853" s="104">
        <f t="shared" si="104"/>
        <v>-0.54593654014069715</v>
      </c>
      <c r="G853" s="52"/>
      <c r="H853" s="80"/>
      <c r="I853" s="222"/>
      <c r="J853" s="103"/>
      <c r="K853" s="103"/>
      <c r="L853" s="10"/>
      <c r="M853" s="52">
        <v>42874.595805295132</v>
      </c>
      <c r="N853" s="8">
        <v>-0.48137351706854414</v>
      </c>
      <c r="O853" s="224">
        <v>-4.9950015540403084E-2</v>
      </c>
      <c r="P853" s="63">
        <f t="shared" si="105"/>
        <v>214</v>
      </c>
      <c r="Q853" s="215">
        <f t="shared" si="106"/>
        <v>342</v>
      </c>
      <c r="R853" s="104">
        <f t="shared" si="107"/>
        <v>0.59939593962184268</v>
      </c>
      <c r="S853" s="52"/>
      <c r="T853" s="232"/>
      <c r="U853" s="232"/>
      <c r="V853" s="78"/>
      <c r="W853" s="216"/>
      <c r="X853" s="228"/>
    </row>
    <row r="854" spans="1:24">
      <c r="A854" s="66">
        <v>42874.40832149885</v>
      </c>
      <c r="B854" s="6">
        <v>-0.50085335599802561</v>
      </c>
      <c r="C854" s="219">
        <v>-2.2043124557039745E-3</v>
      </c>
      <c r="D854" s="63">
        <f t="shared" si="102"/>
        <v>213</v>
      </c>
      <c r="E854" s="215">
        <f t="shared" si="103"/>
        <v>1685</v>
      </c>
      <c r="F854" s="104">
        <f t="shared" si="104"/>
        <v>-0.44282210698167201</v>
      </c>
      <c r="G854" s="52"/>
      <c r="H854" s="80"/>
      <c r="I854" s="222"/>
      <c r="J854" s="103"/>
      <c r="K854" s="103"/>
      <c r="L854" s="10"/>
      <c r="M854" s="52">
        <v>42874.59592045717</v>
      </c>
      <c r="N854" s="8">
        <v>-0.47574238117393836</v>
      </c>
      <c r="O854" s="224">
        <v>-4.9950015540403084E-2</v>
      </c>
      <c r="P854" s="63">
        <f t="shared" si="105"/>
        <v>268</v>
      </c>
      <c r="Q854" s="215">
        <f t="shared" si="106"/>
        <v>342</v>
      </c>
      <c r="R854" s="104">
        <f t="shared" si="107"/>
        <v>0.1075413731914398</v>
      </c>
      <c r="S854" s="52"/>
      <c r="T854" s="232"/>
      <c r="U854" s="232"/>
      <c r="V854" s="78"/>
      <c r="W854" s="216"/>
      <c r="X854" s="228"/>
    </row>
    <row r="855" spans="1:24">
      <c r="A855" s="66">
        <v>42874.408436660873</v>
      </c>
      <c r="B855" s="6">
        <v>-0.50063009859814789</v>
      </c>
      <c r="C855" s="219">
        <v>-5.3928824130794632E-2</v>
      </c>
      <c r="D855" s="63">
        <f t="shared" ref="D855:D918" si="108">_xlfn.RANK.AVG(B855,B$22:B$1831,1)</f>
        <v>219</v>
      </c>
      <c r="E855" s="215">
        <f t="shared" ref="E855:E918" si="109">_xlfn.RANK.AVG(C855,C$22:C$1831,1)</f>
        <v>575.5</v>
      </c>
      <c r="F855" s="104">
        <f t="shared" ref="F855:F918" si="110">CORREL(D860:D864,E855:E859)</f>
        <v>-0.69079327744791763</v>
      </c>
      <c r="G855" s="52"/>
      <c r="H855" s="80"/>
      <c r="I855" s="222"/>
      <c r="J855" s="103"/>
      <c r="K855" s="103"/>
      <c r="L855" s="10"/>
      <c r="M855" s="52">
        <v>42874.596035619208</v>
      </c>
      <c r="N855" s="8">
        <v>-0.451545985316119</v>
      </c>
      <c r="O855" s="224">
        <v>-3.0055972588445001E-2</v>
      </c>
      <c r="P855" s="63">
        <f t="shared" ref="P855:P918" si="111">_xlfn.RANK.AVG(N855,N$22:N$1108,1)</f>
        <v>471</v>
      </c>
      <c r="Q855" s="215">
        <f t="shared" ref="Q855:Q918" si="112">_xlfn.RANK.AVG(O855,O$22:O$1108,1)</f>
        <v>823.5</v>
      </c>
      <c r="R855" s="104">
        <f t="shared" ref="R855:R918" si="113">CORREL(P860:P864,Q855:Q859)</f>
        <v>-0.33372796167391527</v>
      </c>
      <c r="S855" s="52"/>
      <c r="T855" s="232"/>
      <c r="U855" s="232"/>
      <c r="V855" s="78"/>
      <c r="W855" s="216"/>
      <c r="X855" s="228"/>
    </row>
    <row r="856" spans="1:24">
      <c r="A856" s="66">
        <v>42874.408551822911</v>
      </c>
      <c r="B856" s="6">
        <v>-0.50414724698117286</v>
      </c>
      <c r="C856" s="219">
        <v>-4.199239835961982E-2</v>
      </c>
      <c r="D856" s="63">
        <f t="shared" si="108"/>
        <v>104</v>
      </c>
      <c r="E856" s="215">
        <f t="shared" si="109"/>
        <v>1081.5</v>
      </c>
      <c r="F856" s="104">
        <f t="shared" si="110"/>
        <v>-0.46919450516958161</v>
      </c>
      <c r="G856" s="52"/>
      <c r="H856" s="80"/>
      <c r="I856" s="222"/>
      <c r="J856" s="103"/>
      <c r="K856" s="103"/>
      <c r="L856" s="10"/>
      <c r="M856" s="52">
        <v>42874.596150781246</v>
      </c>
      <c r="N856" s="8">
        <v>-0.48468335518008288</v>
      </c>
      <c r="O856" s="224">
        <v>-4.199239835961982E-2</v>
      </c>
      <c r="P856" s="63">
        <f t="shared" si="111"/>
        <v>172</v>
      </c>
      <c r="Q856" s="215">
        <f t="shared" si="112"/>
        <v>602</v>
      </c>
      <c r="R856" s="104">
        <f t="shared" si="113"/>
        <v>6.4152209512544217E-2</v>
      </c>
      <c r="S856" s="52"/>
      <c r="T856" s="232"/>
      <c r="U856" s="232"/>
      <c r="V856" s="78"/>
      <c r="W856" s="216"/>
      <c r="X856" s="228"/>
    </row>
    <row r="857" spans="1:24">
      <c r="A857" s="66">
        <v>42874.408666984949</v>
      </c>
      <c r="B857" s="6">
        <v>-0.50365908669955317</v>
      </c>
      <c r="C857" s="219">
        <v>-5.790763272118634E-2</v>
      </c>
      <c r="D857" s="63">
        <f t="shared" si="108"/>
        <v>125</v>
      </c>
      <c r="E857" s="215">
        <f t="shared" si="109"/>
        <v>416</v>
      </c>
      <c r="F857" s="104">
        <f t="shared" si="110"/>
        <v>-0.52158401902715967</v>
      </c>
      <c r="G857" s="52"/>
      <c r="H857" s="80"/>
      <c r="I857" s="222"/>
      <c r="J857" s="103"/>
      <c r="K857" s="103"/>
      <c r="L857" s="10"/>
      <c r="M857" s="52">
        <v>42874.596265943284</v>
      </c>
      <c r="N857" s="8">
        <v>-0.47071690388921633</v>
      </c>
      <c r="O857" s="224">
        <v>-4.199239835961982E-2</v>
      </c>
      <c r="P857" s="63">
        <f t="shared" si="111"/>
        <v>313</v>
      </c>
      <c r="Q857" s="215">
        <f t="shared" si="112"/>
        <v>602</v>
      </c>
      <c r="R857" s="104">
        <f t="shared" si="113"/>
        <v>-7.7134407584715459E-2</v>
      </c>
      <c r="S857" s="52"/>
      <c r="T857" s="232"/>
      <c r="U857" s="232"/>
      <c r="V857" s="78"/>
      <c r="W857" s="216"/>
      <c r="X857" s="228"/>
    </row>
    <row r="858" spans="1:24">
      <c r="A858" s="66">
        <v>42874.408782146988</v>
      </c>
      <c r="B858" s="6">
        <v>-0.49857057609954758</v>
      </c>
      <c r="C858" s="219">
        <v>-4.9950015540403084E-2</v>
      </c>
      <c r="D858" s="63">
        <f t="shared" si="108"/>
        <v>268</v>
      </c>
      <c r="E858" s="215">
        <f t="shared" si="109"/>
        <v>739</v>
      </c>
      <c r="F858" s="104">
        <f t="shared" si="110"/>
        <v>-0.43038363060086937</v>
      </c>
      <c r="G858" s="52"/>
      <c r="H858" s="80"/>
      <c r="I858" s="222"/>
      <c r="J858" s="103"/>
      <c r="K858" s="103"/>
      <c r="L858" s="10"/>
      <c r="M858" s="52">
        <v>42874.596381105323</v>
      </c>
      <c r="N858" s="8">
        <v>-0.46197579321794596</v>
      </c>
      <c r="O858" s="224">
        <v>6.9414242171344925E-2</v>
      </c>
      <c r="P858" s="63">
        <f t="shared" si="111"/>
        <v>388</v>
      </c>
      <c r="Q858" s="215">
        <f t="shared" si="112"/>
        <v>1078</v>
      </c>
      <c r="R858" s="104">
        <f t="shared" si="113"/>
        <v>-0.10505912576346285</v>
      </c>
      <c r="S858" s="52"/>
      <c r="T858" s="232"/>
      <c r="U858" s="232"/>
      <c r="V858" s="78"/>
      <c r="W858" s="216"/>
      <c r="X858" s="228"/>
    </row>
    <row r="859" spans="1:24">
      <c r="A859" s="66">
        <v>42874.408897309026</v>
      </c>
      <c r="B859" s="6">
        <v>-0.49964672310184349</v>
      </c>
      <c r="C859" s="219">
        <v>1.7744961346877349E-3</v>
      </c>
      <c r="D859" s="63">
        <f t="shared" si="108"/>
        <v>244</v>
      </c>
      <c r="E859" s="215">
        <f t="shared" si="109"/>
        <v>1699</v>
      </c>
      <c r="F859" s="104">
        <f t="shared" si="110"/>
        <v>-0.3770522465175794</v>
      </c>
      <c r="G859" s="52"/>
      <c r="H859" s="80"/>
      <c r="I859" s="222"/>
      <c r="J859" s="103"/>
      <c r="K859" s="103"/>
      <c r="L859" s="10"/>
      <c r="M859" s="52">
        <v>42874.596496267361</v>
      </c>
      <c r="N859" s="8">
        <v>-0.47388560723739848</v>
      </c>
      <c r="O859" s="224">
        <v>-4.5971206950011528E-2</v>
      </c>
      <c r="P859" s="63">
        <f t="shared" si="111"/>
        <v>286</v>
      </c>
      <c r="Q859" s="215">
        <f t="shared" si="112"/>
        <v>478.5</v>
      </c>
      <c r="R859" s="104">
        <f t="shared" si="113"/>
        <v>0.74443568313253949</v>
      </c>
      <c r="S859" s="52"/>
      <c r="T859" s="232"/>
      <c r="U859" s="232"/>
      <c r="V859" s="78"/>
      <c r="W859" s="216"/>
      <c r="X859" s="228"/>
    </row>
    <row r="860" spans="1:24">
      <c r="A860" s="66">
        <v>42874.409012471064</v>
      </c>
      <c r="B860" s="6">
        <v>-0.50090250881547138</v>
      </c>
      <c r="C860" s="219">
        <v>-5.790763272118634E-2</v>
      </c>
      <c r="D860" s="63">
        <f t="shared" si="108"/>
        <v>210</v>
      </c>
      <c r="E860" s="215">
        <f t="shared" si="109"/>
        <v>416</v>
      </c>
      <c r="F860" s="104">
        <f t="shared" si="110"/>
        <v>0.12896267260669916</v>
      </c>
      <c r="G860" s="52"/>
      <c r="H860" s="80"/>
      <c r="I860" s="222"/>
      <c r="J860" s="103"/>
      <c r="K860" s="103"/>
      <c r="L860" s="10"/>
      <c r="M860" s="52">
        <v>42874.596611429399</v>
      </c>
      <c r="N860" s="8">
        <v>-0.41814915897680699</v>
      </c>
      <c r="O860" s="224">
        <v>-1.414073822687879E-2</v>
      </c>
      <c r="P860" s="63">
        <f t="shared" si="111"/>
        <v>687</v>
      </c>
      <c r="Q860" s="215">
        <f t="shared" si="112"/>
        <v>980.5</v>
      </c>
      <c r="R860" s="104">
        <f t="shared" si="113"/>
        <v>0.6940431829478787</v>
      </c>
      <c r="S860" s="52"/>
      <c r="T860" s="232"/>
      <c r="U860" s="232"/>
      <c r="V860" s="78"/>
      <c r="W860" s="216"/>
      <c r="X860" s="228"/>
    </row>
    <row r="861" spans="1:24">
      <c r="A861" s="66">
        <v>42874.409127633102</v>
      </c>
      <c r="B861" s="6">
        <v>-0.49767926520170946</v>
      </c>
      <c r="C861" s="219">
        <v>-5.3928824130794632E-2</v>
      </c>
      <c r="D861" s="63">
        <f t="shared" si="108"/>
        <v>291</v>
      </c>
      <c r="E861" s="215">
        <f t="shared" si="109"/>
        <v>575.5</v>
      </c>
      <c r="F861" s="104">
        <f t="shared" si="110"/>
        <v>-0.30922311079921078</v>
      </c>
      <c r="G861" s="52"/>
      <c r="H861" s="80"/>
      <c r="I861" s="222"/>
      <c r="J861" s="103"/>
      <c r="K861" s="103"/>
      <c r="L861" s="10"/>
      <c r="M861" s="52">
        <v>42874.596726591437</v>
      </c>
      <c r="N861" s="8">
        <v>-0.46085766287557617</v>
      </c>
      <c r="O861" s="224">
        <v>-4.9950015540403084E-2</v>
      </c>
      <c r="P861" s="63">
        <f t="shared" si="111"/>
        <v>395</v>
      </c>
      <c r="Q861" s="215">
        <f t="shared" si="112"/>
        <v>342</v>
      </c>
      <c r="R861" s="104">
        <f t="shared" si="113"/>
        <v>0.17621242858761646</v>
      </c>
      <c r="S861" s="52"/>
      <c r="T861" s="232"/>
      <c r="U861" s="232"/>
      <c r="V861" s="78"/>
      <c r="W861" s="216"/>
      <c r="X861" s="228"/>
    </row>
    <row r="862" spans="1:24">
      <c r="A862" s="66">
        <v>42874.40924279514</v>
      </c>
      <c r="B862" s="6">
        <v>-0.48661031550817979</v>
      </c>
      <c r="C862" s="219">
        <v>-3.8013589769228265E-2</v>
      </c>
      <c r="D862" s="63">
        <f t="shared" si="108"/>
        <v>563</v>
      </c>
      <c r="E862" s="215">
        <f t="shared" si="109"/>
        <v>1226.5</v>
      </c>
      <c r="F862" s="104">
        <f t="shared" si="110"/>
        <v>-0.27088420647081757</v>
      </c>
      <c r="G862" s="52"/>
      <c r="H862" s="80"/>
      <c r="I862" s="222"/>
      <c r="J862" s="103"/>
      <c r="K862" s="103"/>
      <c r="L862" s="10"/>
      <c r="M862" s="52">
        <v>42874.596841753475</v>
      </c>
      <c r="N862" s="8">
        <v>-0.48409566772782753</v>
      </c>
      <c r="O862" s="224">
        <v>-4.9950015540403084E-2</v>
      </c>
      <c r="P862" s="63">
        <f t="shared" si="111"/>
        <v>180</v>
      </c>
      <c r="Q862" s="215">
        <f t="shared" si="112"/>
        <v>342</v>
      </c>
      <c r="R862" s="104">
        <f t="shared" si="113"/>
        <v>0.11799822185127302</v>
      </c>
      <c r="S862" s="52"/>
      <c r="T862" s="232"/>
      <c r="U862" s="232"/>
      <c r="V862" s="78"/>
      <c r="W862" s="216"/>
      <c r="X862" s="228"/>
    </row>
    <row r="863" spans="1:24">
      <c r="A863" s="66">
        <v>42874.409357957178</v>
      </c>
      <c r="B863" s="6">
        <v>-0.50056762525354037</v>
      </c>
      <c r="C863" s="219">
        <v>-4.5971206950011528E-2</v>
      </c>
      <c r="D863" s="63">
        <f t="shared" si="108"/>
        <v>222</v>
      </c>
      <c r="E863" s="215">
        <f t="shared" si="109"/>
        <v>913</v>
      </c>
      <c r="F863" s="104">
        <f t="shared" si="110"/>
        <v>0.48269381947058759</v>
      </c>
      <c r="G863" s="52"/>
      <c r="H863" s="80"/>
      <c r="I863" s="222"/>
      <c r="J863" s="103"/>
      <c r="K863" s="103"/>
      <c r="L863" s="10"/>
      <c r="M863" s="52">
        <v>42874.596956915513</v>
      </c>
      <c r="N863" s="8">
        <v>-0.48188971326407248</v>
      </c>
      <c r="O863" s="224">
        <v>-4.9950015540403084E-2</v>
      </c>
      <c r="P863" s="63">
        <f t="shared" si="111"/>
        <v>211</v>
      </c>
      <c r="Q863" s="215">
        <f t="shared" si="112"/>
        <v>342</v>
      </c>
      <c r="R863" s="104">
        <f t="shared" si="113"/>
        <v>0.27267315445572898</v>
      </c>
      <c r="S863" s="52"/>
      <c r="T863" s="232"/>
      <c r="U863" s="232"/>
      <c r="V863" s="78"/>
      <c r="W863" s="216"/>
      <c r="X863" s="228"/>
    </row>
    <row r="864" spans="1:24">
      <c r="A864" s="66">
        <v>42874.409473119216</v>
      </c>
      <c r="B864" s="6">
        <v>-0.50414201178364415</v>
      </c>
      <c r="C864" s="219">
        <v>-5.790763272118634E-2</v>
      </c>
      <c r="D864" s="63">
        <f t="shared" si="108"/>
        <v>105</v>
      </c>
      <c r="E864" s="215">
        <f t="shared" si="109"/>
        <v>416</v>
      </c>
      <c r="F864" s="104">
        <f t="shared" si="110"/>
        <v>0.78421078875435413</v>
      </c>
      <c r="G864" s="52"/>
      <c r="H864" s="80"/>
      <c r="I864" s="222"/>
      <c r="J864" s="103"/>
      <c r="K864" s="103"/>
      <c r="L864" s="10"/>
      <c r="M864" s="52">
        <v>42874.597072077551</v>
      </c>
      <c r="N864" s="8">
        <v>-0.42004376517696096</v>
      </c>
      <c r="O864" s="224">
        <v>-4.199239835961982E-2</v>
      </c>
      <c r="P864" s="63">
        <f t="shared" si="111"/>
        <v>674</v>
      </c>
      <c r="Q864" s="215">
        <f t="shared" si="112"/>
        <v>602</v>
      </c>
      <c r="R864" s="104">
        <f t="shared" si="113"/>
        <v>-0.16789428750679064</v>
      </c>
      <c r="S864" s="52"/>
      <c r="T864" s="232"/>
      <c r="U864" s="232"/>
      <c r="V864" s="78"/>
      <c r="W864" s="216"/>
      <c r="X864" s="228"/>
    </row>
    <row r="865" spans="1:24">
      <c r="A865" s="66">
        <v>42874.409588281254</v>
      </c>
      <c r="B865" s="6">
        <v>-0.503801941498079</v>
      </c>
      <c r="C865" s="219">
        <v>-4.9950015540403084E-2</v>
      </c>
      <c r="D865" s="63">
        <f t="shared" si="108"/>
        <v>115</v>
      </c>
      <c r="E865" s="215">
        <f t="shared" si="109"/>
        <v>739</v>
      </c>
      <c r="F865" s="104">
        <f t="shared" si="110"/>
        <v>0.80185411198388812</v>
      </c>
      <c r="G865" s="52"/>
      <c r="H865" s="80"/>
      <c r="I865" s="222"/>
      <c r="J865" s="103"/>
      <c r="K865" s="103"/>
      <c r="L865" s="10"/>
      <c r="M865" s="52">
        <v>42874.597187239589</v>
      </c>
      <c r="N865" s="8">
        <v>-0.34328671676843997</v>
      </c>
      <c r="O865" s="224">
        <v>-3.0055972588445001E-2</v>
      </c>
      <c r="P865" s="63">
        <f t="shared" si="111"/>
        <v>939</v>
      </c>
      <c r="Q865" s="215">
        <f t="shared" si="112"/>
        <v>823.5</v>
      </c>
      <c r="R865" s="104">
        <f t="shared" si="113"/>
        <v>2.3100788098999032E-2</v>
      </c>
      <c r="S865" s="52"/>
      <c r="T865" s="232"/>
      <c r="U865" s="232"/>
      <c r="V865" s="78"/>
      <c r="W865" s="216"/>
      <c r="X865" s="228"/>
    </row>
    <row r="866" spans="1:24">
      <c r="A866" s="66">
        <v>42874.409703443293</v>
      </c>
      <c r="B866" s="6">
        <v>-0.49616032756792439</v>
      </c>
      <c r="C866" s="219">
        <v>-4.9950015540403084E-2</v>
      </c>
      <c r="D866" s="63">
        <f t="shared" si="108"/>
        <v>324</v>
      </c>
      <c r="E866" s="215">
        <f t="shared" si="109"/>
        <v>739</v>
      </c>
      <c r="F866" s="104">
        <f t="shared" si="110"/>
        <v>0.60593281485214656</v>
      </c>
      <c r="G866" s="52"/>
      <c r="H866" s="80"/>
      <c r="I866" s="222"/>
      <c r="J866" s="103"/>
      <c r="K866" s="103"/>
      <c r="L866" s="10"/>
      <c r="M866" s="52">
        <v>42874.597302401628</v>
      </c>
      <c r="N866" s="8">
        <v>-0.429994881424551</v>
      </c>
      <c r="O866" s="224">
        <v>-5.3928824130794632E-2</v>
      </c>
      <c r="P866" s="63">
        <f t="shared" si="111"/>
        <v>609</v>
      </c>
      <c r="Q866" s="215">
        <f t="shared" si="112"/>
        <v>215</v>
      </c>
      <c r="R866" s="104">
        <f t="shared" si="113"/>
        <v>-0.39981118337018928</v>
      </c>
      <c r="S866" s="52"/>
      <c r="T866" s="232"/>
      <c r="U866" s="232"/>
      <c r="V866" s="78"/>
      <c r="W866" s="216"/>
      <c r="X866" s="228"/>
    </row>
    <row r="867" spans="1:24">
      <c r="A867" s="66">
        <v>42874.409818605331</v>
      </c>
      <c r="B867" s="6">
        <v>-0.50185112157353562</v>
      </c>
      <c r="C867" s="219">
        <v>-4.9950015540403084E-2</v>
      </c>
      <c r="D867" s="63">
        <f t="shared" si="108"/>
        <v>189</v>
      </c>
      <c r="E867" s="215">
        <f t="shared" si="109"/>
        <v>739</v>
      </c>
      <c r="F867" s="104">
        <f t="shared" si="110"/>
        <v>0.51083770995263544</v>
      </c>
      <c r="G867" s="52"/>
      <c r="H867" s="80"/>
      <c r="I867" s="222"/>
      <c r="J867" s="103"/>
      <c r="K867" s="103"/>
      <c r="L867" s="10"/>
      <c r="M867" s="52">
        <v>42874.597417563651</v>
      </c>
      <c r="N867" s="8">
        <v>-0.44744701844222878</v>
      </c>
      <c r="O867" s="224">
        <v>-3.8013589769228265E-2</v>
      </c>
      <c r="P867" s="63">
        <f t="shared" si="111"/>
        <v>501</v>
      </c>
      <c r="Q867" s="215">
        <f t="shared" si="112"/>
        <v>697.5</v>
      </c>
      <c r="R867" s="104">
        <f t="shared" si="113"/>
        <v>-0.15284945137850492</v>
      </c>
      <c r="S867" s="52"/>
      <c r="T867" s="232"/>
      <c r="U867" s="232"/>
      <c r="V867" s="78"/>
      <c r="W867" s="216"/>
      <c r="X867" s="228"/>
    </row>
    <row r="868" spans="1:24">
      <c r="A868" s="66">
        <v>42874.409933767354</v>
      </c>
      <c r="B868" s="6">
        <v>-0.49716157102845615</v>
      </c>
      <c r="C868" s="219">
        <v>-2.2098355407661897E-2</v>
      </c>
      <c r="D868" s="63">
        <f t="shared" si="108"/>
        <v>302</v>
      </c>
      <c r="E868" s="215">
        <f t="shared" si="109"/>
        <v>1545</v>
      </c>
      <c r="F868" s="104">
        <f t="shared" si="110"/>
        <v>0.36627084154844508</v>
      </c>
      <c r="G868" s="52"/>
      <c r="H868" s="80"/>
      <c r="I868" s="222"/>
      <c r="J868" s="103"/>
      <c r="K868" s="103"/>
      <c r="L868" s="10"/>
      <c r="M868" s="52">
        <v>42874.597532725689</v>
      </c>
      <c r="N868" s="8">
        <v>-0.49278774590201607</v>
      </c>
      <c r="O868" s="224">
        <v>-4.199239835961982E-2</v>
      </c>
      <c r="P868" s="63">
        <f t="shared" si="111"/>
        <v>87</v>
      </c>
      <c r="Q868" s="215">
        <f t="shared" si="112"/>
        <v>602</v>
      </c>
      <c r="R868" s="104">
        <f t="shared" si="113"/>
        <v>-0.18439499764281797</v>
      </c>
      <c r="S868" s="52"/>
      <c r="T868" s="232"/>
      <c r="U868" s="232"/>
      <c r="V868" s="78"/>
      <c r="W868" s="216"/>
      <c r="X868" s="228"/>
    </row>
    <row r="869" spans="1:24">
      <c r="A869" s="66">
        <v>42874.410048929392</v>
      </c>
      <c r="B869" s="6">
        <v>-0.50042681136287548</v>
      </c>
      <c r="C869" s="219">
        <v>-5.790763272118634E-2</v>
      </c>
      <c r="D869" s="63">
        <f t="shared" si="108"/>
        <v>227</v>
      </c>
      <c r="E869" s="215">
        <f t="shared" si="109"/>
        <v>416</v>
      </c>
      <c r="F869" s="104">
        <f t="shared" si="110"/>
        <v>-0.22089935783546422</v>
      </c>
      <c r="G869" s="52"/>
      <c r="H869" s="80"/>
      <c r="I869" s="222"/>
      <c r="J869" s="103"/>
      <c r="K869" s="103"/>
      <c r="L869" s="10"/>
      <c r="M869" s="52">
        <v>42874.597647887727</v>
      </c>
      <c r="N869" s="8">
        <v>-0.46558697149722605</v>
      </c>
      <c r="O869" s="224">
        <v>-4.9950015540403084E-2</v>
      </c>
      <c r="P869" s="63">
        <f t="shared" si="111"/>
        <v>358</v>
      </c>
      <c r="Q869" s="215">
        <f t="shared" si="112"/>
        <v>342</v>
      </c>
      <c r="R869" s="104">
        <f t="shared" si="113"/>
        <v>-0.24684625117243816</v>
      </c>
      <c r="S869" s="52"/>
      <c r="T869" s="232"/>
      <c r="U869" s="232"/>
      <c r="V869" s="78"/>
      <c r="W869" s="216"/>
      <c r="X869" s="228"/>
    </row>
    <row r="870" spans="1:24">
      <c r="A870" s="66">
        <v>42874.41016409143</v>
      </c>
      <c r="B870" s="6">
        <v>-0.49343123349536322</v>
      </c>
      <c r="C870" s="219">
        <v>-5.3928824130794632E-2</v>
      </c>
      <c r="D870" s="63">
        <f t="shared" si="108"/>
        <v>399</v>
      </c>
      <c r="E870" s="215">
        <f t="shared" si="109"/>
        <v>575.5</v>
      </c>
      <c r="F870" s="104">
        <f t="shared" si="110"/>
        <v>0.59738698196544038</v>
      </c>
      <c r="G870" s="52"/>
      <c r="H870" s="80"/>
      <c r="I870" s="222"/>
      <c r="J870" s="103"/>
      <c r="K870" s="103"/>
      <c r="L870" s="10"/>
      <c r="M870" s="52">
        <v>42874.597763049765</v>
      </c>
      <c r="N870" s="8">
        <v>-0.44677440146057629</v>
      </c>
      <c r="O870" s="224">
        <v>1.7744961346877349E-3</v>
      </c>
      <c r="P870" s="63">
        <f t="shared" si="111"/>
        <v>506</v>
      </c>
      <c r="Q870" s="215">
        <f t="shared" si="112"/>
        <v>1039.5</v>
      </c>
      <c r="R870" s="104">
        <f t="shared" si="113"/>
        <v>-0.44752543699434766</v>
      </c>
      <c r="S870" s="52"/>
      <c r="T870" s="232"/>
      <c r="U870" s="232"/>
      <c r="V870" s="78"/>
      <c r="W870" s="216"/>
      <c r="X870" s="228"/>
    </row>
    <row r="871" spans="1:24">
      <c r="A871" s="66">
        <v>42874.410279253469</v>
      </c>
      <c r="B871" s="6">
        <v>-0.49245269154394344</v>
      </c>
      <c r="C871" s="219">
        <v>-4.199239835961982E-2</v>
      </c>
      <c r="D871" s="63">
        <f t="shared" si="108"/>
        <v>422</v>
      </c>
      <c r="E871" s="215">
        <f t="shared" si="109"/>
        <v>1081.5</v>
      </c>
      <c r="F871" s="104">
        <f t="shared" si="110"/>
        <v>0.27208551277807813</v>
      </c>
      <c r="G871" s="52"/>
      <c r="H871" s="80"/>
      <c r="I871" s="222"/>
      <c r="J871" s="103"/>
      <c r="K871" s="103"/>
      <c r="L871" s="10"/>
      <c r="M871" s="52">
        <v>42874.597878211804</v>
      </c>
      <c r="N871" s="8">
        <v>-0.44077576091248793</v>
      </c>
      <c r="O871" s="224">
        <v>-2.2043124557039745E-3</v>
      </c>
      <c r="P871" s="63">
        <f t="shared" si="111"/>
        <v>546</v>
      </c>
      <c r="Q871" s="215">
        <f t="shared" si="112"/>
        <v>1030</v>
      </c>
      <c r="R871" s="104">
        <f t="shared" si="113"/>
        <v>-0.16313730693115247</v>
      </c>
      <c r="S871" s="52"/>
      <c r="T871" s="232"/>
      <c r="U871" s="232"/>
      <c r="V871" s="78"/>
      <c r="W871" s="216"/>
      <c r="X871" s="228"/>
    </row>
    <row r="872" spans="1:24">
      <c r="A872" s="66">
        <v>42874.410394415507</v>
      </c>
      <c r="B872" s="6">
        <v>-0.49097786441220465</v>
      </c>
      <c r="C872" s="219">
        <v>-3.8013589769228265E-2</v>
      </c>
      <c r="D872" s="63">
        <f t="shared" si="108"/>
        <v>459</v>
      </c>
      <c r="E872" s="215">
        <f t="shared" si="109"/>
        <v>1226.5</v>
      </c>
      <c r="F872" s="104">
        <f t="shared" si="110"/>
        <v>4.1424630574710963E-2</v>
      </c>
      <c r="G872" s="52"/>
      <c r="H872" s="80"/>
      <c r="I872" s="222"/>
      <c r="J872" s="103"/>
      <c r="K872" s="103"/>
      <c r="L872" s="10"/>
      <c r="M872" s="52">
        <v>42874.597993373842</v>
      </c>
      <c r="N872" s="8">
        <v>-0.45339543198895316</v>
      </c>
      <c r="O872" s="224">
        <v>-3.8013589769228265E-2</v>
      </c>
      <c r="P872" s="63">
        <f t="shared" si="111"/>
        <v>455</v>
      </c>
      <c r="Q872" s="215">
        <f t="shared" si="112"/>
        <v>697.5</v>
      </c>
      <c r="R872" s="104">
        <f t="shared" si="113"/>
        <v>0.39240684162058509</v>
      </c>
      <c r="S872" s="52"/>
      <c r="T872" s="232"/>
      <c r="U872" s="232"/>
      <c r="V872" s="78"/>
      <c r="W872" s="216"/>
      <c r="X872" s="228"/>
    </row>
    <row r="873" spans="1:24">
      <c r="A873" s="66">
        <v>42874.410509577545</v>
      </c>
      <c r="B873" s="6">
        <v>-0.48861807764407611</v>
      </c>
      <c r="C873" s="219">
        <v>-3.8013589769228265E-2</v>
      </c>
      <c r="D873" s="63">
        <f t="shared" si="108"/>
        <v>506</v>
      </c>
      <c r="E873" s="215">
        <f t="shared" si="109"/>
        <v>1226.5</v>
      </c>
      <c r="F873" s="104">
        <f t="shared" si="110"/>
        <v>-5.1166820242701833E-2</v>
      </c>
      <c r="G873" s="52"/>
      <c r="H873" s="80"/>
      <c r="I873" s="222"/>
      <c r="J873" s="103"/>
      <c r="K873" s="103"/>
      <c r="L873" s="10"/>
      <c r="M873" s="52">
        <v>42874.59810853588</v>
      </c>
      <c r="N873" s="8">
        <v>-0.49389012189544318</v>
      </c>
      <c r="O873" s="224">
        <v>-3.4034781178836709E-2</v>
      </c>
      <c r="P873" s="63">
        <f t="shared" si="111"/>
        <v>79</v>
      </c>
      <c r="Q873" s="215">
        <f t="shared" si="112"/>
        <v>764</v>
      </c>
      <c r="R873" s="104">
        <f t="shared" si="113"/>
        <v>0.4032573353061869</v>
      </c>
      <c r="S873" s="52"/>
      <c r="T873" s="232"/>
      <c r="U873" s="232"/>
      <c r="V873" s="78"/>
      <c r="W873" s="216"/>
      <c r="X873" s="228"/>
    </row>
    <row r="874" spans="1:24">
      <c r="A874" s="66">
        <v>42874.410624739583</v>
      </c>
      <c r="B874" s="6">
        <v>-0.4921734974431633</v>
      </c>
      <c r="C874" s="219">
        <v>-3.4034781178836709E-2</v>
      </c>
      <c r="D874" s="63">
        <f t="shared" si="108"/>
        <v>428</v>
      </c>
      <c r="E874" s="215">
        <f t="shared" si="109"/>
        <v>1345.5</v>
      </c>
      <c r="F874" s="104">
        <f t="shared" si="110"/>
        <v>-0.49886212392994084</v>
      </c>
      <c r="G874" s="52"/>
      <c r="H874" s="80"/>
      <c r="I874" s="222"/>
      <c r="J874" s="103"/>
      <c r="K874" s="103"/>
      <c r="L874" s="10"/>
      <c r="M874" s="52">
        <v>42874.598223697918</v>
      </c>
      <c r="N874" s="8">
        <v>-0.47919964929907588</v>
      </c>
      <c r="O874" s="224">
        <v>-5.3928824130794632E-2</v>
      </c>
      <c r="P874" s="63">
        <f t="shared" si="111"/>
        <v>228</v>
      </c>
      <c r="Q874" s="215">
        <f t="shared" si="112"/>
        <v>215</v>
      </c>
      <c r="R874" s="104">
        <f t="shared" si="113"/>
        <v>0.55817227442676121</v>
      </c>
      <c r="S874" s="52"/>
      <c r="T874" s="232"/>
      <c r="U874" s="232"/>
      <c r="V874" s="78"/>
      <c r="W874" s="216"/>
      <c r="X874" s="228"/>
    </row>
    <row r="875" spans="1:24">
      <c r="A875" s="66">
        <v>42874.410739901621</v>
      </c>
      <c r="B875" s="6">
        <v>-0.49817229138630015</v>
      </c>
      <c r="C875" s="219">
        <v>1.7689730496254105E-2</v>
      </c>
      <c r="D875" s="63">
        <f t="shared" si="108"/>
        <v>277</v>
      </c>
      <c r="E875" s="215">
        <f t="shared" si="109"/>
        <v>1740.5</v>
      </c>
      <c r="F875" s="104">
        <f t="shared" si="110"/>
        <v>-0.84353871166557637</v>
      </c>
      <c r="G875" s="52"/>
      <c r="H875" s="80"/>
      <c r="I875" s="222"/>
      <c r="J875" s="103"/>
      <c r="K875" s="103"/>
      <c r="L875" s="10"/>
      <c r="M875" s="52">
        <v>42874.598338859956</v>
      </c>
      <c r="N875" s="8">
        <v>-0.48137246563236313</v>
      </c>
      <c r="O875" s="224">
        <v>-3.8013589769228265E-2</v>
      </c>
      <c r="P875" s="63">
        <f t="shared" si="111"/>
        <v>215</v>
      </c>
      <c r="Q875" s="215">
        <f t="shared" si="112"/>
        <v>697.5</v>
      </c>
      <c r="R875" s="104">
        <f t="shared" si="113"/>
        <v>-5.9910274714186577E-2</v>
      </c>
      <c r="S875" s="52"/>
      <c r="T875" s="232"/>
      <c r="U875" s="232"/>
      <c r="V875" s="78"/>
      <c r="W875" s="216"/>
      <c r="X875" s="228"/>
    </row>
    <row r="876" spans="1:24">
      <c r="A876" s="66">
        <v>42874.410855063659</v>
      </c>
      <c r="B876" s="6">
        <v>-0.49428373898593908</v>
      </c>
      <c r="C876" s="219">
        <v>-1.016192963648708E-2</v>
      </c>
      <c r="D876" s="63">
        <f t="shared" si="108"/>
        <v>371</v>
      </c>
      <c r="E876" s="215">
        <f t="shared" si="109"/>
        <v>1650</v>
      </c>
      <c r="F876" s="104">
        <f t="shared" si="110"/>
        <v>-0.49020378030178241</v>
      </c>
      <c r="G876" s="52"/>
      <c r="H876" s="80"/>
      <c r="I876" s="222"/>
      <c r="J876" s="103"/>
      <c r="K876" s="103"/>
      <c r="L876" s="10"/>
      <c r="M876" s="52">
        <v>42874.598454021994</v>
      </c>
      <c r="N876" s="8">
        <v>-0.48993957236018187</v>
      </c>
      <c r="O876" s="224">
        <v>-4.9950015540403084E-2</v>
      </c>
      <c r="P876" s="63">
        <f t="shared" si="111"/>
        <v>111</v>
      </c>
      <c r="Q876" s="215">
        <f t="shared" si="112"/>
        <v>342</v>
      </c>
      <c r="R876" s="104">
        <f t="shared" si="113"/>
        <v>-0.31431665165752487</v>
      </c>
      <c r="S876" s="52"/>
      <c r="T876" s="232"/>
      <c r="U876" s="232"/>
      <c r="V876" s="78"/>
      <c r="W876" s="216"/>
      <c r="X876" s="228"/>
    </row>
    <row r="877" spans="1:24">
      <c r="A877" s="66">
        <v>42874.410970225697</v>
      </c>
      <c r="B877" s="6">
        <v>-0.49735500508340474</v>
      </c>
      <c r="C877" s="219">
        <v>-4.199239835961982E-2</v>
      </c>
      <c r="D877" s="63">
        <f t="shared" si="108"/>
        <v>298</v>
      </c>
      <c r="E877" s="215">
        <f t="shared" si="109"/>
        <v>1081.5</v>
      </c>
      <c r="F877" s="104">
        <f t="shared" si="110"/>
        <v>-0.6110688902540331</v>
      </c>
      <c r="G877" s="52"/>
      <c r="H877" s="80"/>
      <c r="I877" s="222"/>
      <c r="J877" s="103"/>
      <c r="K877" s="103"/>
      <c r="L877" s="10"/>
      <c r="M877" s="52">
        <v>42874.598569184032</v>
      </c>
      <c r="N877" s="8">
        <v>-0.4846443702617097</v>
      </c>
      <c r="O877" s="224">
        <v>-3.8013589769228265E-2</v>
      </c>
      <c r="P877" s="63">
        <f t="shared" si="111"/>
        <v>173</v>
      </c>
      <c r="Q877" s="215">
        <f t="shared" si="112"/>
        <v>697.5</v>
      </c>
      <c r="R877" s="104">
        <f t="shared" si="113"/>
        <v>-0.72999966262240035</v>
      </c>
      <c r="S877" s="52"/>
      <c r="T877" s="232"/>
      <c r="U877" s="232"/>
      <c r="V877" s="78"/>
      <c r="W877" s="216"/>
      <c r="X877" s="228"/>
    </row>
    <row r="878" spans="1:24">
      <c r="A878" s="66">
        <v>42874.411085387736</v>
      </c>
      <c r="B878" s="6">
        <v>-0.49430435775207693</v>
      </c>
      <c r="C878" s="219">
        <v>-6.1886441311577896E-2</v>
      </c>
      <c r="D878" s="63">
        <f t="shared" si="108"/>
        <v>370</v>
      </c>
      <c r="E878" s="215">
        <f t="shared" si="109"/>
        <v>266.5</v>
      </c>
      <c r="F878" s="104">
        <f t="shared" si="110"/>
        <v>-0.53990529578745161</v>
      </c>
      <c r="G878" s="52"/>
      <c r="H878" s="80"/>
      <c r="I878" s="222"/>
      <c r="J878" s="103"/>
      <c r="K878" s="103"/>
      <c r="L878" s="10"/>
      <c r="M878" s="52">
        <v>42874.598684346071</v>
      </c>
      <c r="N878" s="8">
        <v>-0.45973437872792611</v>
      </c>
      <c r="O878" s="224">
        <v>-3.8013589769228265E-2</v>
      </c>
      <c r="P878" s="63">
        <f t="shared" si="111"/>
        <v>404</v>
      </c>
      <c r="Q878" s="215">
        <f t="shared" si="112"/>
        <v>697.5</v>
      </c>
      <c r="R878" s="104">
        <f t="shared" si="113"/>
        <v>-0.31528438648301577</v>
      </c>
      <c r="S878" s="52"/>
      <c r="T878" s="232"/>
      <c r="U878" s="232"/>
      <c r="V878" s="78"/>
      <c r="W878" s="216"/>
      <c r="X878" s="228"/>
    </row>
    <row r="879" spans="1:24">
      <c r="A879" s="66">
        <v>42874.411200549774</v>
      </c>
      <c r="B879" s="6">
        <v>-0.48157060443984723</v>
      </c>
      <c r="C879" s="219">
        <v>-3.4034781178836709E-2</v>
      </c>
      <c r="D879" s="63">
        <f t="shared" si="108"/>
        <v>669</v>
      </c>
      <c r="E879" s="215">
        <f t="shared" si="109"/>
        <v>1345.5</v>
      </c>
      <c r="F879" s="104">
        <f t="shared" si="110"/>
        <v>-0.73595883450737165</v>
      </c>
      <c r="G879" s="52"/>
      <c r="H879" s="80"/>
      <c r="I879" s="222"/>
      <c r="J879" s="103"/>
      <c r="K879" s="103"/>
      <c r="L879" s="10"/>
      <c r="M879" s="52">
        <v>42874.598799508109</v>
      </c>
      <c r="N879" s="8">
        <v>-0.47218588446813564</v>
      </c>
      <c r="O879" s="224">
        <v>-4.9950015540403084E-2</v>
      </c>
      <c r="P879" s="63">
        <f t="shared" si="111"/>
        <v>298</v>
      </c>
      <c r="Q879" s="215">
        <f t="shared" si="112"/>
        <v>342</v>
      </c>
      <c r="R879" s="104">
        <f t="shared" si="113"/>
        <v>-0.8010366397318105</v>
      </c>
      <c r="S879" s="52"/>
      <c r="T879" s="232"/>
      <c r="U879" s="232"/>
      <c r="V879" s="78"/>
      <c r="W879" s="216"/>
      <c r="X879" s="228"/>
    </row>
    <row r="880" spans="1:24">
      <c r="A880" s="66">
        <v>42874.411315711812</v>
      </c>
      <c r="B880" s="6">
        <v>-0.49209450918910119</v>
      </c>
      <c r="C880" s="219">
        <v>-4.5971206950011528E-2</v>
      </c>
      <c r="D880" s="63">
        <f t="shared" si="108"/>
        <v>432</v>
      </c>
      <c r="E880" s="215">
        <f t="shared" si="109"/>
        <v>913</v>
      </c>
      <c r="F880" s="104">
        <f t="shared" si="110"/>
        <v>-0.71531236869377501</v>
      </c>
      <c r="G880" s="52"/>
      <c r="H880" s="80"/>
      <c r="I880" s="222"/>
      <c r="J880" s="103"/>
      <c r="K880" s="103"/>
      <c r="L880" s="10"/>
      <c r="M880" s="52">
        <v>42874.598914670132</v>
      </c>
      <c r="N880" s="8">
        <v>-0.40000965802965788</v>
      </c>
      <c r="O880" s="224">
        <v>-4.9950015540403084E-2</v>
      </c>
      <c r="P880" s="63">
        <f t="shared" si="111"/>
        <v>778</v>
      </c>
      <c r="Q880" s="215">
        <f t="shared" si="112"/>
        <v>342</v>
      </c>
      <c r="R880" s="104">
        <f t="shared" si="113"/>
        <v>-0.51917417241572761</v>
      </c>
      <c r="S880" s="52"/>
      <c r="T880" s="232"/>
      <c r="U880" s="232"/>
      <c r="V880" s="78"/>
      <c r="W880" s="216"/>
      <c r="X880" s="228"/>
    </row>
    <row r="881" spans="1:24">
      <c r="A881" s="66">
        <v>42874.411430873843</v>
      </c>
      <c r="B881" s="6">
        <v>-0.49439737324920568</v>
      </c>
      <c r="C881" s="219">
        <v>-5.790763272118634E-2</v>
      </c>
      <c r="D881" s="63">
        <f t="shared" si="108"/>
        <v>367</v>
      </c>
      <c r="E881" s="215">
        <f t="shared" si="109"/>
        <v>416</v>
      </c>
      <c r="F881" s="104">
        <f t="shared" si="110"/>
        <v>-0.7943338496549146</v>
      </c>
      <c r="G881" s="52"/>
      <c r="H881" s="80"/>
      <c r="I881" s="222"/>
      <c r="J881" s="103"/>
      <c r="K881" s="103"/>
      <c r="L881" s="10"/>
      <c r="M881" s="52">
        <v>42874.59902983217</v>
      </c>
      <c r="N881" s="8">
        <v>-0.48060581431224786</v>
      </c>
      <c r="O881" s="224">
        <v>-4.5971206950011528E-2</v>
      </c>
      <c r="P881" s="63">
        <f t="shared" si="111"/>
        <v>220</v>
      </c>
      <c r="Q881" s="215">
        <f t="shared" si="112"/>
        <v>478.5</v>
      </c>
      <c r="R881" s="104">
        <f t="shared" si="113"/>
        <v>-0.47311275387738078</v>
      </c>
      <c r="S881" s="52"/>
      <c r="T881" s="232"/>
      <c r="U881" s="232"/>
      <c r="V881" s="78"/>
      <c r="W881" s="216"/>
      <c r="X881" s="228"/>
    </row>
    <row r="882" spans="1:24">
      <c r="A882" s="66">
        <v>42874.411546035873</v>
      </c>
      <c r="B882" s="6">
        <v>-0.49355741729375524</v>
      </c>
      <c r="C882" s="219">
        <v>-5.790763272118634E-2</v>
      </c>
      <c r="D882" s="63">
        <f t="shared" si="108"/>
        <v>395</v>
      </c>
      <c r="E882" s="215">
        <f t="shared" si="109"/>
        <v>416</v>
      </c>
      <c r="F882" s="104">
        <f t="shared" si="110"/>
        <v>-0.81648836270909175</v>
      </c>
      <c r="G882" s="52"/>
      <c r="H882" s="80"/>
      <c r="I882" s="222"/>
      <c r="J882" s="103"/>
      <c r="K882" s="103"/>
      <c r="L882" s="10"/>
      <c r="M882" s="52">
        <v>42874.599144994208</v>
      </c>
      <c r="N882" s="8">
        <v>-0.48393491917906717</v>
      </c>
      <c r="O882" s="224">
        <v>-4.199239835961982E-2</v>
      </c>
      <c r="P882" s="63">
        <f t="shared" si="111"/>
        <v>184</v>
      </c>
      <c r="Q882" s="215">
        <f t="shared" si="112"/>
        <v>602</v>
      </c>
      <c r="R882" s="104">
        <f t="shared" si="113"/>
        <v>-0.37674344184190073</v>
      </c>
      <c r="S882" s="52"/>
      <c r="T882" s="232"/>
      <c r="U882" s="232"/>
      <c r="V882" s="78"/>
      <c r="W882" s="216"/>
      <c r="X882" s="228"/>
    </row>
    <row r="883" spans="1:24">
      <c r="A883" s="66">
        <v>42874.411661197912</v>
      </c>
      <c r="B883" s="6">
        <v>-0.48464648787709214</v>
      </c>
      <c r="C883" s="219">
        <v>-1.414073822687879E-2</v>
      </c>
      <c r="D883" s="63">
        <f t="shared" si="108"/>
        <v>608</v>
      </c>
      <c r="E883" s="215">
        <f t="shared" si="109"/>
        <v>1623.5</v>
      </c>
      <c r="F883" s="104">
        <f t="shared" si="110"/>
        <v>-0.20786627223704129</v>
      </c>
      <c r="G883" s="52"/>
      <c r="H883" s="80"/>
      <c r="I883" s="222"/>
      <c r="J883" s="103"/>
      <c r="K883" s="103"/>
      <c r="L883" s="10"/>
      <c r="M883" s="52">
        <v>42874.599260156247</v>
      </c>
      <c r="N883" s="8">
        <v>-0.39508066641256367</v>
      </c>
      <c r="O883" s="224">
        <v>-1.8119546817270186E-2</v>
      </c>
      <c r="P883" s="63">
        <f t="shared" si="111"/>
        <v>804</v>
      </c>
      <c r="Q883" s="215">
        <f t="shared" si="112"/>
        <v>953</v>
      </c>
      <c r="R883" s="104">
        <f t="shared" si="113"/>
        <v>-0.61110589602938137</v>
      </c>
      <c r="S883" s="52"/>
      <c r="T883" s="232"/>
      <c r="U883" s="232"/>
      <c r="V883" s="78"/>
      <c r="W883" s="216"/>
      <c r="X883" s="228"/>
    </row>
    <row r="884" spans="1:24">
      <c r="A884" s="66">
        <v>42874.41177635995</v>
      </c>
      <c r="B884" s="6">
        <v>-0.49104702524058413</v>
      </c>
      <c r="C884" s="219">
        <v>-5.3928824130794632E-2</v>
      </c>
      <c r="D884" s="63">
        <f t="shared" si="108"/>
        <v>456</v>
      </c>
      <c r="E884" s="215">
        <f t="shared" si="109"/>
        <v>575.5</v>
      </c>
      <c r="F884" s="104">
        <f t="shared" si="110"/>
        <v>7.4660318753058494E-2</v>
      </c>
      <c r="G884" s="52"/>
      <c r="H884" s="80"/>
      <c r="I884" s="222"/>
      <c r="J884" s="103"/>
      <c r="K884" s="103"/>
      <c r="L884" s="10"/>
      <c r="M884" s="52">
        <v>42874.599375318285</v>
      </c>
      <c r="N884" s="8">
        <v>-0.27782774590977516</v>
      </c>
      <c r="O884" s="224">
        <v>-4.5971206950011528E-2</v>
      </c>
      <c r="P884" s="63">
        <f t="shared" si="111"/>
        <v>1041</v>
      </c>
      <c r="Q884" s="215">
        <f t="shared" si="112"/>
        <v>478.5</v>
      </c>
      <c r="R884" s="104">
        <f t="shared" si="113"/>
        <v>-0.6067534924029534</v>
      </c>
      <c r="S884" s="52"/>
      <c r="T884" s="232"/>
      <c r="U884" s="232"/>
      <c r="V884" s="78"/>
      <c r="W884" s="216"/>
      <c r="X884" s="228"/>
    </row>
    <row r="885" spans="1:24">
      <c r="A885" s="66">
        <v>42874.411891521988</v>
      </c>
      <c r="B885" s="6">
        <v>-0.50047640067786003</v>
      </c>
      <c r="C885" s="219">
        <v>-2.6077163998053605E-2</v>
      </c>
      <c r="D885" s="63">
        <f t="shared" si="108"/>
        <v>224</v>
      </c>
      <c r="E885" s="215">
        <f t="shared" si="109"/>
        <v>1494.5</v>
      </c>
      <c r="F885" s="104">
        <f t="shared" si="110"/>
        <v>0.80692932781415305</v>
      </c>
      <c r="G885" s="52"/>
      <c r="H885" s="80"/>
      <c r="I885" s="222"/>
      <c r="J885" s="103"/>
      <c r="K885" s="103"/>
      <c r="L885" s="10"/>
      <c r="M885" s="52">
        <v>42874.599490480323</v>
      </c>
      <c r="N885" s="8">
        <v>-0.35703154497650608</v>
      </c>
      <c r="O885" s="224">
        <v>-4.5971206950011528E-2</v>
      </c>
      <c r="P885" s="63">
        <f t="shared" si="111"/>
        <v>913</v>
      </c>
      <c r="Q885" s="215">
        <f t="shared" si="112"/>
        <v>478.5</v>
      </c>
      <c r="R885" s="104">
        <f t="shared" si="113"/>
        <v>-0.54205348331568215</v>
      </c>
      <c r="S885" s="52"/>
      <c r="T885" s="232"/>
      <c r="U885" s="232"/>
      <c r="V885" s="78"/>
      <c r="W885" s="216"/>
      <c r="X885" s="228"/>
    </row>
    <row r="886" spans="1:24">
      <c r="A886" s="66">
        <v>42874.412006684026</v>
      </c>
      <c r="B886" s="6">
        <v>-0.4433386614419757</v>
      </c>
      <c r="C886" s="219">
        <v>1.3710921905862551E-2</v>
      </c>
      <c r="D886" s="63">
        <f t="shared" si="108"/>
        <v>1170</v>
      </c>
      <c r="E886" s="215">
        <f t="shared" si="109"/>
        <v>1733.5</v>
      </c>
      <c r="F886" s="104">
        <f t="shared" si="110"/>
        <v>0.87861031127282041</v>
      </c>
      <c r="G886" s="52"/>
      <c r="H886" s="80"/>
      <c r="I886" s="222"/>
      <c r="J886" s="103"/>
      <c r="K886" s="103"/>
      <c r="L886" s="10"/>
      <c r="M886" s="52">
        <v>42874.599605642361</v>
      </c>
      <c r="N886" s="8">
        <v>-0.40915903049466568</v>
      </c>
      <c r="O886" s="224">
        <v>-6.9844058492361152E-2</v>
      </c>
      <c r="P886" s="63">
        <f t="shared" si="111"/>
        <v>739</v>
      </c>
      <c r="Q886" s="215">
        <f t="shared" si="112"/>
        <v>1</v>
      </c>
      <c r="R886" s="104">
        <f t="shared" si="113"/>
        <v>-0.85746388441088817</v>
      </c>
      <c r="S886" s="52"/>
      <c r="T886" s="232"/>
      <c r="U886" s="232"/>
      <c r="V886" s="78"/>
      <c r="W886" s="216"/>
      <c r="X886" s="228"/>
    </row>
    <row r="887" spans="1:24">
      <c r="A887" s="66">
        <v>42874.412121846064</v>
      </c>
      <c r="B887" s="6">
        <v>-0.48484313248841632</v>
      </c>
      <c r="C887" s="219">
        <v>5.7533047250792882E-3</v>
      </c>
      <c r="D887" s="63">
        <f t="shared" si="108"/>
        <v>606</v>
      </c>
      <c r="E887" s="215">
        <f t="shared" si="109"/>
        <v>1715.5</v>
      </c>
      <c r="F887" s="104">
        <f t="shared" si="110"/>
        <v>0.8939496109863474</v>
      </c>
      <c r="G887" s="52"/>
      <c r="H887" s="80"/>
      <c r="I887" s="222"/>
      <c r="J887" s="103"/>
      <c r="K887" s="103"/>
      <c r="L887" s="10"/>
      <c r="M887" s="52">
        <v>42874.599720804399</v>
      </c>
      <c r="N887" s="8">
        <v>-0.29485155591607326</v>
      </c>
      <c r="O887" s="224">
        <v>-3.8013589769228265E-2</v>
      </c>
      <c r="P887" s="63">
        <f t="shared" si="111"/>
        <v>1028</v>
      </c>
      <c r="Q887" s="215">
        <f t="shared" si="112"/>
        <v>697.5</v>
      </c>
      <c r="R887" s="104">
        <f t="shared" si="113"/>
        <v>-0.60530605130880433</v>
      </c>
      <c r="S887" s="52"/>
      <c r="T887" s="232"/>
      <c r="U887" s="232"/>
      <c r="V887" s="78"/>
      <c r="W887" s="216"/>
      <c r="X887" s="228"/>
    </row>
    <row r="888" spans="1:24">
      <c r="A888" s="66">
        <v>42874.412237008102</v>
      </c>
      <c r="B888" s="6">
        <v>-0.5023175066661677</v>
      </c>
      <c r="C888" s="219">
        <v>-4.199239835961982E-2</v>
      </c>
      <c r="D888" s="63">
        <f t="shared" si="108"/>
        <v>173</v>
      </c>
      <c r="E888" s="215">
        <f t="shared" si="109"/>
        <v>1081.5</v>
      </c>
      <c r="F888" s="104">
        <f t="shared" si="110"/>
        <v>0.68727719837243995</v>
      </c>
      <c r="G888" s="52"/>
      <c r="H888" s="80"/>
      <c r="I888" s="222"/>
      <c r="J888" s="103"/>
      <c r="K888" s="103"/>
      <c r="L888" s="10"/>
      <c r="M888" s="52">
        <v>42874.599835966437</v>
      </c>
      <c r="N888" s="8">
        <v>-0.45833877267036383</v>
      </c>
      <c r="O888" s="224">
        <v>-5.3928824130794632E-2</v>
      </c>
      <c r="P888" s="63">
        <f t="shared" si="111"/>
        <v>420</v>
      </c>
      <c r="Q888" s="215">
        <f t="shared" si="112"/>
        <v>215</v>
      </c>
      <c r="R888" s="104">
        <f t="shared" si="113"/>
        <v>-0.22389790146313165</v>
      </c>
      <c r="S888" s="52"/>
      <c r="T888" s="232"/>
      <c r="U888" s="232"/>
      <c r="V888" s="78"/>
      <c r="W888" s="216"/>
      <c r="X888" s="228"/>
    </row>
    <row r="889" spans="1:24">
      <c r="A889" s="66">
        <v>42874.41235217014</v>
      </c>
      <c r="B889" s="6">
        <v>-0.49188312812604218</v>
      </c>
      <c r="C889" s="219">
        <v>-4.199239835961982E-2</v>
      </c>
      <c r="D889" s="63">
        <f t="shared" si="108"/>
        <v>442</v>
      </c>
      <c r="E889" s="215">
        <f t="shared" si="109"/>
        <v>1081.5</v>
      </c>
      <c r="F889" s="104">
        <f t="shared" si="110"/>
        <v>0.83318733809060175</v>
      </c>
      <c r="G889" s="52"/>
      <c r="H889" s="80"/>
      <c r="I889" s="222"/>
      <c r="J889" s="103"/>
      <c r="K889" s="103"/>
      <c r="L889" s="10"/>
      <c r="M889" s="52">
        <v>42874.599951128475</v>
      </c>
      <c r="N889" s="8">
        <v>-0.45099025582766455</v>
      </c>
      <c r="O889" s="224">
        <v>-5.3928824130794632E-2</v>
      </c>
      <c r="P889" s="63">
        <f t="shared" si="111"/>
        <v>475</v>
      </c>
      <c r="Q889" s="215">
        <f t="shared" si="112"/>
        <v>215</v>
      </c>
      <c r="R889" s="104">
        <f t="shared" si="113"/>
        <v>-0.47213429477270641</v>
      </c>
      <c r="S889" s="52"/>
      <c r="T889" s="232"/>
      <c r="U889" s="232"/>
      <c r="V889" s="78"/>
      <c r="W889" s="216"/>
      <c r="X889" s="228"/>
    </row>
    <row r="890" spans="1:24">
      <c r="A890" s="66">
        <v>42874.412467332178</v>
      </c>
      <c r="B890" s="6">
        <v>-0.50206967079139186</v>
      </c>
      <c r="C890" s="219">
        <v>-2.6077163998053605E-2</v>
      </c>
      <c r="D890" s="63">
        <f t="shared" si="108"/>
        <v>179</v>
      </c>
      <c r="E890" s="215">
        <f t="shared" si="109"/>
        <v>1494.5</v>
      </c>
      <c r="F890" s="104">
        <f t="shared" si="110"/>
        <v>-0.75996892798285898</v>
      </c>
      <c r="G890" s="52"/>
      <c r="H890" s="80"/>
      <c r="I890" s="222"/>
      <c r="J890" s="103"/>
      <c r="K890" s="103"/>
      <c r="L890" s="10"/>
      <c r="M890" s="52">
        <v>42874.600066290513</v>
      </c>
      <c r="N890" s="8">
        <v>-0.33639989543049159</v>
      </c>
      <c r="O890" s="224">
        <v>-4.5971206950011528E-2</v>
      </c>
      <c r="P890" s="63">
        <f t="shared" si="111"/>
        <v>961</v>
      </c>
      <c r="Q890" s="215">
        <f t="shared" si="112"/>
        <v>478.5</v>
      </c>
      <c r="R890" s="104">
        <f t="shared" si="113"/>
        <v>-0.41784650378538468</v>
      </c>
      <c r="S890" s="52"/>
      <c r="T890" s="232"/>
      <c r="U890" s="232"/>
      <c r="V890" s="78"/>
      <c r="W890" s="216"/>
      <c r="X890" s="228"/>
    </row>
    <row r="891" spans="1:24">
      <c r="A891" s="66">
        <v>42874.412582494217</v>
      </c>
      <c r="B891" s="6">
        <v>-0.49435596881041444</v>
      </c>
      <c r="C891" s="219">
        <v>-3.8013589769228265E-2</v>
      </c>
      <c r="D891" s="63">
        <f t="shared" si="108"/>
        <v>368</v>
      </c>
      <c r="E891" s="215">
        <f t="shared" si="109"/>
        <v>1226.5</v>
      </c>
      <c r="F891" s="104">
        <f t="shared" si="110"/>
        <v>-0.72654800473477466</v>
      </c>
      <c r="G891" s="52"/>
      <c r="H891" s="80"/>
      <c r="I891" s="222"/>
      <c r="J891" s="103"/>
      <c r="K891" s="103"/>
      <c r="L891" s="10"/>
      <c r="M891" s="52">
        <v>42874.600181452552</v>
      </c>
      <c r="N891" s="8">
        <v>-0.3965797347271186</v>
      </c>
      <c r="O891" s="224">
        <v>-4.5971206950011528E-2</v>
      </c>
      <c r="P891" s="63">
        <f t="shared" si="111"/>
        <v>796</v>
      </c>
      <c r="Q891" s="215">
        <f t="shared" si="112"/>
        <v>478.5</v>
      </c>
      <c r="R891" s="104">
        <f t="shared" si="113"/>
        <v>-0.34732369957650178</v>
      </c>
      <c r="S891" s="52"/>
      <c r="T891" s="232"/>
      <c r="U891" s="232"/>
      <c r="V891" s="78"/>
      <c r="W891" s="216"/>
      <c r="X891" s="228"/>
    </row>
    <row r="892" spans="1:24">
      <c r="A892" s="66">
        <v>42874.412697656255</v>
      </c>
      <c r="B892" s="6">
        <v>-0.48763268334681936</v>
      </c>
      <c r="C892" s="219">
        <v>-3.8013589769228265E-2</v>
      </c>
      <c r="D892" s="63">
        <f t="shared" si="108"/>
        <v>537</v>
      </c>
      <c r="E892" s="215">
        <f t="shared" si="109"/>
        <v>1226.5</v>
      </c>
      <c r="F892" s="104">
        <f t="shared" si="110"/>
        <v>-0.7488409195268062</v>
      </c>
      <c r="G892" s="52"/>
      <c r="H892" s="80"/>
      <c r="I892" s="222"/>
      <c r="J892" s="103"/>
      <c r="K892" s="103"/>
      <c r="L892" s="10"/>
      <c r="M892" s="52">
        <v>42874.60029661459</v>
      </c>
      <c r="N892" s="8">
        <v>-0.48115337605449887</v>
      </c>
      <c r="O892" s="224">
        <v>-5.790763272118634E-2</v>
      </c>
      <c r="P892" s="63">
        <f t="shared" si="111"/>
        <v>216</v>
      </c>
      <c r="Q892" s="215">
        <f t="shared" si="112"/>
        <v>106.5</v>
      </c>
      <c r="R892" s="104">
        <f t="shared" si="113"/>
        <v>-0.52546389526563764</v>
      </c>
      <c r="S892" s="52"/>
      <c r="T892" s="232"/>
      <c r="U892" s="232"/>
      <c r="V892" s="78"/>
      <c r="W892" s="216"/>
      <c r="X892" s="228"/>
    </row>
    <row r="893" spans="1:24">
      <c r="A893" s="66">
        <v>42874.412812818293</v>
      </c>
      <c r="B893" s="6">
        <v>-0.50202765985496067</v>
      </c>
      <c r="C893" s="219">
        <v>-1.414073822687879E-2</v>
      </c>
      <c r="D893" s="63">
        <f t="shared" si="108"/>
        <v>181</v>
      </c>
      <c r="E893" s="215">
        <f t="shared" si="109"/>
        <v>1623.5</v>
      </c>
      <c r="F893" s="104">
        <f t="shared" si="110"/>
        <v>-0.61470204426056452</v>
      </c>
      <c r="G893" s="52"/>
      <c r="H893" s="80"/>
      <c r="I893" s="222"/>
      <c r="J893" s="103"/>
      <c r="K893" s="103"/>
      <c r="L893" s="10"/>
      <c r="M893" s="52">
        <v>42874.600411776613</v>
      </c>
      <c r="N893" s="8">
        <v>-0.41356088964228038</v>
      </c>
      <c r="O893" s="224">
        <v>-4.5971206950011528E-2</v>
      </c>
      <c r="P893" s="63">
        <f t="shared" si="111"/>
        <v>713</v>
      </c>
      <c r="Q893" s="215">
        <f t="shared" si="112"/>
        <v>478.5</v>
      </c>
      <c r="R893" s="104">
        <f t="shared" si="113"/>
        <v>-0.25372321244904278</v>
      </c>
      <c r="S893" s="52"/>
      <c r="T893" s="232"/>
      <c r="U893" s="232"/>
      <c r="V893" s="78"/>
      <c r="W893" s="216"/>
      <c r="X893" s="228"/>
    </row>
    <row r="894" spans="1:24">
      <c r="A894" s="66">
        <v>42874.412927980331</v>
      </c>
      <c r="B894" s="6">
        <v>-0.50322687074986705</v>
      </c>
      <c r="C894" s="219">
        <v>-4.9950015540403084E-2</v>
      </c>
      <c r="D894" s="63">
        <f t="shared" si="108"/>
        <v>146</v>
      </c>
      <c r="E894" s="215">
        <f t="shared" si="109"/>
        <v>739</v>
      </c>
      <c r="F894" s="104">
        <f t="shared" si="110"/>
        <v>0.6986751916423023</v>
      </c>
      <c r="G894" s="52"/>
      <c r="H894" s="80"/>
      <c r="I894" s="222"/>
      <c r="J894" s="103"/>
      <c r="K894" s="103"/>
      <c r="L894" s="10"/>
      <c r="M894" s="52">
        <v>42874.600526938651</v>
      </c>
      <c r="N894" s="8">
        <v>-0.42999779605773442</v>
      </c>
      <c r="O894" s="224">
        <v>-5.790763272118634E-2</v>
      </c>
      <c r="P894" s="63">
        <f t="shared" si="111"/>
        <v>608</v>
      </c>
      <c r="Q894" s="215">
        <f t="shared" si="112"/>
        <v>106.5</v>
      </c>
      <c r="R894" s="104">
        <f t="shared" si="113"/>
        <v>-0.68411520090116829</v>
      </c>
      <c r="S894" s="52"/>
      <c r="T894" s="232"/>
      <c r="U894" s="232"/>
      <c r="V894" s="78"/>
      <c r="W894" s="216"/>
      <c r="X894" s="228"/>
    </row>
    <row r="895" spans="1:24">
      <c r="A895" s="66">
        <v>42874.413043142355</v>
      </c>
      <c r="B895" s="6">
        <v>-0.4990069225267737</v>
      </c>
      <c r="C895" s="219">
        <v>-4.5971206950011528E-2</v>
      </c>
      <c r="D895" s="63">
        <f t="shared" si="108"/>
        <v>257</v>
      </c>
      <c r="E895" s="215">
        <f t="shared" si="109"/>
        <v>913</v>
      </c>
      <c r="F895" s="104">
        <f t="shared" si="110"/>
        <v>0.79315044631549558</v>
      </c>
      <c r="G895" s="52"/>
      <c r="H895" s="80"/>
      <c r="I895" s="222"/>
      <c r="J895" s="103"/>
      <c r="K895" s="103"/>
      <c r="L895" s="10"/>
      <c r="M895" s="52">
        <v>42874.60064210069</v>
      </c>
      <c r="N895" s="8">
        <v>-0.42033458198586426</v>
      </c>
      <c r="O895" s="224">
        <v>-4.199239835961982E-2</v>
      </c>
      <c r="P895" s="63">
        <f t="shared" si="111"/>
        <v>671</v>
      </c>
      <c r="Q895" s="215">
        <f t="shared" si="112"/>
        <v>602</v>
      </c>
      <c r="R895" s="104">
        <f t="shared" si="113"/>
        <v>-0.60833911825291476</v>
      </c>
      <c r="S895" s="52"/>
      <c r="T895" s="232"/>
      <c r="U895" s="232"/>
      <c r="V895" s="78"/>
      <c r="W895" s="216"/>
      <c r="X895" s="228"/>
    </row>
    <row r="896" spans="1:24">
      <c r="A896" s="66">
        <v>42874.413158304393</v>
      </c>
      <c r="B896" s="6">
        <v>-0.49795441186031802</v>
      </c>
      <c r="C896" s="219">
        <v>-4.5971206950011528E-2</v>
      </c>
      <c r="D896" s="63">
        <f t="shared" si="108"/>
        <v>285</v>
      </c>
      <c r="E896" s="215">
        <f t="shared" si="109"/>
        <v>913</v>
      </c>
      <c r="F896" s="104">
        <f t="shared" si="110"/>
        <v>0.51637785411478132</v>
      </c>
      <c r="G896" s="52"/>
      <c r="H896" s="80"/>
      <c r="I896" s="222"/>
      <c r="J896" s="103"/>
      <c r="K896" s="103"/>
      <c r="L896" s="10"/>
      <c r="M896" s="52">
        <v>42874.600757262728</v>
      </c>
      <c r="N896" s="8">
        <v>-0.39103788086143881</v>
      </c>
      <c r="O896" s="224">
        <v>-4.5971206950011528E-2</v>
      </c>
      <c r="P896" s="63">
        <f t="shared" si="111"/>
        <v>818</v>
      </c>
      <c r="Q896" s="215">
        <f t="shared" si="112"/>
        <v>478.5</v>
      </c>
      <c r="R896" s="104">
        <f t="shared" si="113"/>
        <v>0.36640093745621599</v>
      </c>
      <c r="S896" s="52"/>
      <c r="T896" s="232"/>
      <c r="U896" s="232"/>
      <c r="V896" s="78"/>
      <c r="W896" s="216"/>
      <c r="X896" s="228"/>
    </row>
    <row r="897" spans="1:24">
      <c r="A897" s="66">
        <v>42874.413273466431</v>
      </c>
      <c r="B897" s="6">
        <v>-0.50119009848926943</v>
      </c>
      <c r="C897" s="219">
        <v>-4.5971206950011528E-2</v>
      </c>
      <c r="D897" s="63">
        <f t="shared" si="108"/>
        <v>202</v>
      </c>
      <c r="E897" s="215">
        <f t="shared" si="109"/>
        <v>913</v>
      </c>
      <c r="F897" s="104">
        <f t="shared" si="110"/>
        <v>-0.28459684784766032</v>
      </c>
      <c r="G897" s="52"/>
      <c r="H897" s="80"/>
      <c r="I897" s="222"/>
      <c r="J897" s="103"/>
      <c r="K897" s="103"/>
      <c r="L897" s="10"/>
      <c r="M897" s="52">
        <v>42874.600872424766</v>
      </c>
      <c r="N897" s="8">
        <v>-0.35683244178676327</v>
      </c>
      <c r="O897" s="224">
        <v>-3.8013589769228265E-2</v>
      </c>
      <c r="P897" s="63">
        <f t="shared" si="111"/>
        <v>914</v>
      </c>
      <c r="Q897" s="215">
        <f t="shared" si="112"/>
        <v>697.5</v>
      </c>
      <c r="R897" s="104">
        <f t="shared" si="113"/>
        <v>0.42413719636845493</v>
      </c>
      <c r="S897" s="52"/>
      <c r="T897" s="232"/>
      <c r="U897" s="232"/>
      <c r="V897" s="78"/>
      <c r="W897" s="216"/>
      <c r="X897" s="228"/>
    </row>
    <row r="898" spans="1:24">
      <c r="A898" s="66">
        <v>42874.413388628469</v>
      </c>
      <c r="B898" s="6">
        <v>-0.49515639654932131</v>
      </c>
      <c r="C898" s="219">
        <v>-5.3928824130794632E-2</v>
      </c>
      <c r="D898" s="63">
        <f t="shared" si="108"/>
        <v>349</v>
      </c>
      <c r="E898" s="215">
        <f t="shared" si="109"/>
        <v>575.5</v>
      </c>
      <c r="F898" s="104">
        <f t="shared" si="110"/>
        <v>-0.35797096307944443</v>
      </c>
      <c r="G898" s="52"/>
      <c r="H898" s="80"/>
      <c r="I898" s="222"/>
      <c r="J898" s="103"/>
      <c r="K898" s="103"/>
      <c r="L898" s="10"/>
      <c r="M898" s="52">
        <v>42874.600987586804</v>
      </c>
      <c r="N898" s="8">
        <v>-0.47582965674849681</v>
      </c>
      <c r="O898" s="224">
        <v>-1.414073822687879E-2</v>
      </c>
      <c r="P898" s="63">
        <f t="shared" si="111"/>
        <v>266</v>
      </c>
      <c r="Q898" s="215">
        <f t="shared" si="112"/>
        <v>980.5</v>
      </c>
      <c r="R898" s="104">
        <f t="shared" si="113"/>
        <v>0.4028461842668582</v>
      </c>
      <c r="S898" s="52"/>
      <c r="T898" s="232"/>
      <c r="U898" s="232"/>
      <c r="V898" s="78"/>
      <c r="W898" s="216"/>
      <c r="X898" s="228"/>
    </row>
    <row r="899" spans="1:24">
      <c r="A899" s="66">
        <v>42874.413503790507</v>
      </c>
      <c r="B899" s="6">
        <v>-0.47486614543849898</v>
      </c>
      <c r="C899" s="219">
        <v>-4.9950015540403084E-2</v>
      </c>
      <c r="D899" s="63">
        <f t="shared" si="108"/>
        <v>791</v>
      </c>
      <c r="E899" s="215">
        <f t="shared" si="109"/>
        <v>739</v>
      </c>
      <c r="F899" s="104">
        <f t="shared" si="110"/>
        <v>-0.16285073239799436</v>
      </c>
      <c r="G899" s="52"/>
      <c r="H899" s="80"/>
      <c r="I899" s="222"/>
      <c r="J899" s="103"/>
      <c r="K899" s="103"/>
      <c r="L899" s="10"/>
      <c r="M899" s="52">
        <v>42874.601102748842</v>
      </c>
      <c r="N899" s="8">
        <v>-0.42660519498325705</v>
      </c>
      <c r="O899" s="224">
        <v>-3.0055972588445001E-2</v>
      </c>
      <c r="P899" s="63">
        <f t="shared" si="111"/>
        <v>634</v>
      </c>
      <c r="Q899" s="215">
        <f t="shared" si="112"/>
        <v>823.5</v>
      </c>
      <c r="R899" s="104">
        <f t="shared" si="113"/>
        <v>0.1680048678469688</v>
      </c>
      <c r="S899" s="52"/>
      <c r="T899" s="232"/>
      <c r="U899" s="232"/>
      <c r="V899" s="78"/>
      <c r="W899" s="216"/>
      <c r="X899" s="228"/>
    </row>
    <row r="900" spans="1:24">
      <c r="A900" s="66">
        <v>42874.413618952545</v>
      </c>
      <c r="B900" s="6">
        <v>-0.45833958065391489</v>
      </c>
      <c r="C900" s="219">
        <v>-4.5971206950011528E-2</v>
      </c>
      <c r="D900" s="63">
        <f t="shared" si="108"/>
        <v>1031</v>
      </c>
      <c r="E900" s="215">
        <f t="shared" si="109"/>
        <v>913</v>
      </c>
      <c r="F900" s="104">
        <f t="shared" si="110"/>
        <v>0.51854950244210229</v>
      </c>
      <c r="G900" s="52"/>
      <c r="H900" s="80"/>
      <c r="I900" s="222"/>
      <c r="J900" s="103"/>
      <c r="K900" s="103"/>
      <c r="L900" s="10"/>
      <c r="M900" s="52">
        <v>42874.60121791088</v>
      </c>
      <c r="N900" s="8">
        <v>-0.41859928613206804</v>
      </c>
      <c r="O900" s="224">
        <v>-6.1886441311577896E-2</v>
      </c>
      <c r="P900" s="63">
        <f t="shared" si="111"/>
        <v>684</v>
      </c>
      <c r="Q900" s="215">
        <f t="shared" si="112"/>
        <v>35.5</v>
      </c>
      <c r="R900" s="104">
        <f t="shared" si="113"/>
        <v>5.7675897991338815E-3</v>
      </c>
      <c r="S900" s="52"/>
      <c r="T900" s="232"/>
      <c r="U900" s="232"/>
      <c r="V900" s="78"/>
      <c r="W900" s="216"/>
      <c r="X900" s="228"/>
    </row>
    <row r="901" spans="1:24">
      <c r="A901" s="66">
        <v>42874.413734114583</v>
      </c>
      <c r="B901" s="6">
        <v>-0.45726673461587758</v>
      </c>
      <c r="C901" s="219">
        <v>-5.790763272118634E-2</v>
      </c>
      <c r="D901" s="63">
        <f t="shared" si="108"/>
        <v>1039</v>
      </c>
      <c r="E901" s="215">
        <f t="shared" si="109"/>
        <v>416</v>
      </c>
      <c r="F901" s="104">
        <f t="shared" si="110"/>
        <v>0.59915687458285438</v>
      </c>
      <c r="G901" s="52"/>
      <c r="H901" s="80"/>
      <c r="I901" s="222"/>
      <c r="J901" s="103"/>
      <c r="K901" s="103"/>
      <c r="L901" s="10"/>
      <c r="M901" s="52">
        <v>42874.601333072918</v>
      </c>
      <c r="N901" s="8">
        <v>-0.44192928964486389</v>
      </c>
      <c r="O901" s="224">
        <v>-2.6077163998053605E-2</v>
      </c>
      <c r="P901" s="63">
        <f t="shared" si="111"/>
        <v>536</v>
      </c>
      <c r="Q901" s="215">
        <f t="shared" si="112"/>
        <v>879.5</v>
      </c>
      <c r="R901" s="104">
        <f t="shared" si="113"/>
        <v>0.57897815968032373</v>
      </c>
      <c r="S901" s="52"/>
      <c r="T901" s="232"/>
      <c r="U901" s="232"/>
      <c r="V901" s="78"/>
      <c r="W901" s="216"/>
      <c r="X901" s="228"/>
    </row>
    <row r="902" spans="1:24">
      <c r="A902" s="66">
        <v>42874.413849276621</v>
      </c>
      <c r="B902" s="6">
        <v>-0.49256675603454975</v>
      </c>
      <c r="C902" s="219">
        <v>-3.8013589769228265E-2</v>
      </c>
      <c r="D902" s="63">
        <f t="shared" si="108"/>
        <v>419</v>
      </c>
      <c r="E902" s="215">
        <f t="shared" si="109"/>
        <v>1226.5</v>
      </c>
      <c r="F902" s="104">
        <f t="shared" si="110"/>
        <v>9.1184418085359334E-2</v>
      </c>
      <c r="G902" s="52"/>
      <c r="H902" s="80"/>
      <c r="I902" s="222"/>
      <c r="J902" s="103"/>
      <c r="K902" s="103"/>
      <c r="L902" s="10"/>
      <c r="M902" s="52">
        <v>42874.601448234956</v>
      </c>
      <c r="N902" s="8">
        <v>-0.45446514817337352</v>
      </c>
      <c r="O902" s="224">
        <v>-2.6077163998053605E-2</v>
      </c>
      <c r="P902" s="63">
        <f t="shared" si="111"/>
        <v>450</v>
      </c>
      <c r="Q902" s="215">
        <f t="shared" si="112"/>
        <v>879.5</v>
      </c>
      <c r="R902" s="104">
        <f t="shared" si="113"/>
        <v>-0.33007897675930303</v>
      </c>
      <c r="S902" s="52"/>
      <c r="T902" s="232"/>
      <c r="U902" s="232"/>
      <c r="V902" s="78"/>
      <c r="W902" s="216"/>
      <c r="X902" s="228"/>
    </row>
    <row r="903" spans="1:24">
      <c r="A903" s="66">
        <v>42874.41396443866</v>
      </c>
      <c r="B903" s="6">
        <v>-0.50383262162796894</v>
      </c>
      <c r="C903" s="219">
        <v>-5.790763272118634E-2</v>
      </c>
      <c r="D903" s="63">
        <f t="shared" si="108"/>
        <v>114</v>
      </c>
      <c r="E903" s="215">
        <f t="shared" si="109"/>
        <v>416</v>
      </c>
      <c r="F903" s="104">
        <f t="shared" si="110"/>
        <v>0.14884794524951389</v>
      </c>
      <c r="G903" s="52"/>
      <c r="H903" s="80"/>
      <c r="I903" s="222"/>
      <c r="J903" s="103"/>
      <c r="K903" s="103"/>
      <c r="L903" s="10"/>
      <c r="M903" s="52">
        <v>42874.601563396995</v>
      </c>
      <c r="N903" s="8">
        <v>-0.45845267326217942</v>
      </c>
      <c r="O903" s="224">
        <v>-3.8013589769228265E-2</v>
      </c>
      <c r="P903" s="63">
        <f t="shared" si="111"/>
        <v>418</v>
      </c>
      <c r="Q903" s="215">
        <f t="shared" si="112"/>
        <v>697.5</v>
      </c>
      <c r="R903" s="104">
        <f t="shared" si="113"/>
        <v>-0.37730372594873418</v>
      </c>
      <c r="S903" s="52"/>
      <c r="T903" s="232"/>
      <c r="U903" s="232"/>
      <c r="V903" s="78"/>
      <c r="W903" s="216"/>
      <c r="X903" s="228"/>
    </row>
    <row r="904" spans="1:24">
      <c r="A904" s="66">
        <v>42874.414079600698</v>
      </c>
      <c r="B904" s="6">
        <v>-0.49799381501025786</v>
      </c>
      <c r="C904" s="219">
        <v>-1.016192963648708E-2</v>
      </c>
      <c r="D904" s="63">
        <f t="shared" si="108"/>
        <v>284</v>
      </c>
      <c r="E904" s="215">
        <f t="shared" si="109"/>
        <v>1650</v>
      </c>
      <c r="F904" s="104">
        <f t="shared" si="110"/>
        <v>-0.56730743640839265</v>
      </c>
      <c r="G904" s="52"/>
      <c r="H904" s="80"/>
      <c r="I904" s="222"/>
      <c r="J904" s="103"/>
      <c r="K904" s="103"/>
      <c r="L904" s="10"/>
      <c r="M904" s="52">
        <v>42874.601678559033</v>
      </c>
      <c r="N904" s="8">
        <v>-0.48050946910026676</v>
      </c>
      <c r="O904" s="224">
        <v>-4.199239835961982E-2</v>
      </c>
      <c r="P904" s="63">
        <f t="shared" si="111"/>
        <v>221</v>
      </c>
      <c r="Q904" s="215">
        <f t="shared" si="112"/>
        <v>602</v>
      </c>
      <c r="R904" s="104">
        <f t="shared" si="113"/>
        <v>-0.35627797799212324</v>
      </c>
      <c r="S904" s="52"/>
      <c r="T904" s="232"/>
      <c r="U904" s="232"/>
      <c r="V904" s="78"/>
      <c r="W904" s="216"/>
      <c r="X904" s="228"/>
    </row>
    <row r="905" spans="1:24">
      <c r="A905" s="66">
        <v>42874.414194762736</v>
      </c>
      <c r="B905" s="6">
        <v>-0.50300582156516493</v>
      </c>
      <c r="C905" s="219">
        <v>-3.4034781178836709E-2</v>
      </c>
      <c r="D905" s="63">
        <f t="shared" si="108"/>
        <v>153</v>
      </c>
      <c r="E905" s="215">
        <f t="shared" si="109"/>
        <v>1345.5</v>
      </c>
      <c r="F905" s="104">
        <f t="shared" si="110"/>
        <v>-0.87441998567690282</v>
      </c>
      <c r="G905" s="52"/>
      <c r="H905" s="80"/>
      <c r="I905" s="222"/>
      <c r="J905" s="103"/>
      <c r="K905" s="103"/>
      <c r="L905" s="10"/>
      <c r="M905" s="52">
        <v>42874.601793721071</v>
      </c>
      <c r="N905" s="8">
        <v>-0.48455050287837942</v>
      </c>
      <c r="O905" s="224">
        <v>-2.2043124557039745E-3</v>
      </c>
      <c r="P905" s="63">
        <f t="shared" si="111"/>
        <v>174</v>
      </c>
      <c r="Q905" s="215">
        <f t="shared" si="112"/>
        <v>1030</v>
      </c>
      <c r="R905" s="104">
        <f t="shared" si="113"/>
        <v>-0.31086800638328782</v>
      </c>
      <c r="S905" s="52"/>
      <c r="T905" s="232"/>
      <c r="U905" s="232"/>
      <c r="V905" s="78"/>
      <c r="W905" s="216"/>
      <c r="X905" s="228"/>
    </row>
    <row r="906" spans="1:24">
      <c r="A906" s="66">
        <v>42874.414309924774</v>
      </c>
      <c r="B906" s="6">
        <v>-0.48862022820630169</v>
      </c>
      <c r="C906" s="219">
        <v>-5.790763272118634E-2</v>
      </c>
      <c r="D906" s="63">
        <f t="shared" si="108"/>
        <v>505</v>
      </c>
      <c r="E906" s="215">
        <f t="shared" si="109"/>
        <v>416</v>
      </c>
      <c r="F906" s="104">
        <f t="shared" si="110"/>
        <v>-0.36662708814023803</v>
      </c>
      <c r="G906" s="52"/>
      <c r="H906" s="80"/>
      <c r="I906" s="222"/>
      <c r="J906" s="103"/>
      <c r="K906" s="103"/>
      <c r="L906" s="10"/>
      <c r="M906" s="52">
        <v>42874.601908883109</v>
      </c>
      <c r="N906" s="8">
        <v>-0.48390124533297213</v>
      </c>
      <c r="O906" s="224">
        <v>-5.3928824130794632E-2</v>
      </c>
      <c r="P906" s="63">
        <f t="shared" si="111"/>
        <v>185</v>
      </c>
      <c r="Q906" s="215">
        <f t="shared" si="112"/>
        <v>215</v>
      </c>
      <c r="R906" s="104">
        <f t="shared" si="113"/>
        <v>-0.86831757770008122</v>
      </c>
      <c r="S906" s="52"/>
      <c r="T906" s="232"/>
      <c r="U906" s="232"/>
      <c r="V906" s="78"/>
      <c r="W906" s="216"/>
      <c r="X906" s="228"/>
    </row>
    <row r="907" spans="1:24">
      <c r="A907" s="66">
        <v>42874.414425086812</v>
      </c>
      <c r="B907" s="6">
        <v>-0.49832511816863156</v>
      </c>
      <c r="C907" s="219">
        <v>-5.3928824130794632E-2</v>
      </c>
      <c r="D907" s="63">
        <f t="shared" si="108"/>
        <v>273</v>
      </c>
      <c r="E907" s="215">
        <f t="shared" si="109"/>
        <v>575.5</v>
      </c>
      <c r="F907" s="104">
        <f t="shared" si="110"/>
        <v>6.8003260808537649E-2</v>
      </c>
      <c r="G907" s="52"/>
      <c r="H907" s="80"/>
      <c r="I907" s="222"/>
      <c r="J907" s="103"/>
      <c r="K907" s="103"/>
      <c r="L907" s="10"/>
      <c r="M907" s="52">
        <v>42874.602024045133</v>
      </c>
      <c r="N907" s="8">
        <v>-0.48648415321055738</v>
      </c>
      <c r="O907" s="224">
        <v>-5.3928824130794632E-2</v>
      </c>
      <c r="P907" s="63">
        <f t="shared" si="111"/>
        <v>154</v>
      </c>
      <c r="Q907" s="215">
        <f t="shared" si="112"/>
        <v>215</v>
      </c>
      <c r="R907" s="104">
        <f t="shared" si="113"/>
        <v>-0.74434853673090984</v>
      </c>
      <c r="S907" s="52"/>
      <c r="T907" s="232"/>
      <c r="U907" s="232"/>
      <c r="V907" s="78"/>
      <c r="W907" s="216"/>
      <c r="X907" s="228"/>
    </row>
    <row r="908" spans="1:24">
      <c r="A908" s="66">
        <v>42874.414540248836</v>
      </c>
      <c r="B908" s="6">
        <v>-0.50450468910393975</v>
      </c>
      <c r="C908" s="219">
        <v>-4.5971206950011528E-2</v>
      </c>
      <c r="D908" s="63">
        <f t="shared" si="108"/>
        <v>88</v>
      </c>
      <c r="E908" s="215">
        <f t="shared" si="109"/>
        <v>913</v>
      </c>
      <c r="F908" s="104">
        <f t="shared" si="110"/>
        <v>0.26991372579323292</v>
      </c>
      <c r="G908" s="52"/>
      <c r="H908" s="80"/>
      <c r="I908" s="222"/>
      <c r="J908" s="103"/>
      <c r="K908" s="103"/>
      <c r="L908" s="10"/>
      <c r="M908" s="52">
        <v>42874.602139207171</v>
      </c>
      <c r="N908" s="8">
        <v>-0.48012059718938987</v>
      </c>
      <c r="O908" s="224">
        <v>-3.8013589769228265E-2</v>
      </c>
      <c r="P908" s="63">
        <f t="shared" si="111"/>
        <v>224</v>
      </c>
      <c r="Q908" s="215">
        <f t="shared" si="112"/>
        <v>697.5</v>
      </c>
      <c r="R908" s="104">
        <f t="shared" si="113"/>
        <v>-0.35685837019885391</v>
      </c>
      <c r="S908" s="52"/>
      <c r="T908" s="232"/>
      <c r="U908" s="232"/>
      <c r="V908" s="78"/>
      <c r="W908" s="216"/>
      <c r="X908" s="228"/>
    </row>
    <row r="909" spans="1:24">
      <c r="A909" s="66">
        <v>42874.414655410874</v>
      </c>
      <c r="B909" s="6">
        <v>-0.48084394167164313</v>
      </c>
      <c r="C909" s="219">
        <v>-1.414073822687879E-2</v>
      </c>
      <c r="D909" s="63">
        <f t="shared" si="108"/>
        <v>683</v>
      </c>
      <c r="E909" s="215">
        <f t="shared" si="109"/>
        <v>1623.5</v>
      </c>
      <c r="F909" s="104">
        <f t="shared" si="110"/>
        <v>0.51075259647025795</v>
      </c>
      <c r="G909" s="52"/>
      <c r="H909" s="80"/>
      <c r="I909" s="222"/>
      <c r="J909" s="103"/>
      <c r="K909" s="103"/>
      <c r="L909" s="10"/>
      <c r="M909" s="52">
        <v>42874.602254369209</v>
      </c>
      <c r="N909" s="8">
        <v>-0.47775738380143135</v>
      </c>
      <c r="O909" s="224">
        <v>-4.9950015540403084E-2</v>
      </c>
      <c r="P909" s="63">
        <f t="shared" si="111"/>
        <v>250</v>
      </c>
      <c r="Q909" s="215">
        <f t="shared" si="112"/>
        <v>342</v>
      </c>
      <c r="R909" s="104">
        <f t="shared" si="113"/>
        <v>-0.36566199579861575</v>
      </c>
      <c r="S909" s="52"/>
      <c r="T909" s="232"/>
      <c r="U909" s="232"/>
      <c r="V909" s="78"/>
      <c r="W909" s="216"/>
      <c r="X909" s="228"/>
    </row>
    <row r="910" spans="1:24">
      <c r="A910" s="66">
        <v>42874.414770572912</v>
      </c>
      <c r="B910" s="6">
        <v>-0.48835130458818321</v>
      </c>
      <c r="C910" s="219">
        <v>-6.1886441311577896E-2</v>
      </c>
      <c r="D910" s="63">
        <f t="shared" si="108"/>
        <v>515</v>
      </c>
      <c r="E910" s="215">
        <f t="shared" si="109"/>
        <v>266.5</v>
      </c>
      <c r="F910" s="104">
        <f t="shared" si="110"/>
        <v>0.63754460764445453</v>
      </c>
      <c r="G910" s="52"/>
      <c r="H910" s="80"/>
      <c r="I910" s="222"/>
      <c r="J910" s="103"/>
      <c r="K910" s="103"/>
      <c r="L910" s="10"/>
      <c r="M910" s="52">
        <v>42874.602369531247</v>
      </c>
      <c r="N910" s="8">
        <v>-0.41915654122709656</v>
      </c>
      <c r="O910" s="224">
        <v>-1.016192963648708E-2</v>
      </c>
      <c r="P910" s="63">
        <f t="shared" si="111"/>
        <v>680</v>
      </c>
      <c r="Q910" s="215">
        <f t="shared" si="112"/>
        <v>1001.5</v>
      </c>
      <c r="R910" s="104">
        <f t="shared" si="113"/>
        <v>-0.53763146518351435</v>
      </c>
      <c r="S910" s="52"/>
      <c r="T910" s="232"/>
      <c r="U910" s="232"/>
      <c r="V910" s="78"/>
      <c r="W910" s="216"/>
      <c r="X910" s="228"/>
    </row>
    <row r="911" spans="1:24">
      <c r="A911" s="66">
        <v>42874.41488573495</v>
      </c>
      <c r="B911" s="6">
        <v>-0.46746274012473477</v>
      </c>
      <c r="C911" s="219">
        <v>2.1668539086645656E-2</v>
      </c>
      <c r="D911" s="63">
        <f t="shared" si="108"/>
        <v>921</v>
      </c>
      <c r="E911" s="215">
        <f t="shared" si="109"/>
        <v>1748</v>
      </c>
      <c r="F911" s="104">
        <f t="shared" si="110"/>
        <v>0.45417217477185012</v>
      </c>
      <c r="G911" s="52"/>
      <c r="H911" s="80"/>
      <c r="I911" s="222"/>
      <c r="J911" s="103"/>
      <c r="K911" s="103"/>
      <c r="L911" s="10"/>
      <c r="M911" s="52">
        <v>42874.602484693285</v>
      </c>
      <c r="N911" s="8">
        <v>-0.40017362761772912</v>
      </c>
      <c r="O911" s="224">
        <v>-3.8013589769228265E-2</v>
      </c>
      <c r="P911" s="63">
        <f t="shared" si="111"/>
        <v>777</v>
      </c>
      <c r="Q911" s="215">
        <f t="shared" si="112"/>
        <v>697.5</v>
      </c>
      <c r="R911" s="104">
        <f t="shared" si="113"/>
        <v>-0.16693787601495141</v>
      </c>
      <c r="S911" s="52"/>
      <c r="T911" s="232"/>
      <c r="U911" s="232"/>
      <c r="V911" s="78"/>
      <c r="W911" s="216"/>
      <c r="X911" s="228"/>
    </row>
    <row r="912" spans="1:24">
      <c r="A912" s="66">
        <v>42874.415000896988</v>
      </c>
      <c r="B912" s="6">
        <v>-0.48383815891591098</v>
      </c>
      <c r="C912" s="219">
        <v>-4.9950015540403084E-2</v>
      </c>
      <c r="D912" s="63">
        <f t="shared" si="108"/>
        <v>626</v>
      </c>
      <c r="E912" s="215">
        <f t="shared" si="109"/>
        <v>739</v>
      </c>
      <c r="F912" s="104">
        <f t="shared" si="110"/>
        <v>0.53117240632119378</v>
      </c>
      <c r="G912" s="52"/>
      <c r="H912" s="80"/>
      <c r="I912" s="222"/>
      <c r="J912" s="103"/>
      <c r="K912" s="103"/>
      <c r="L912" s="10"/>
      <c r="M912" s="52">
        <v>42874.602599855323</v>
      </c>
      <c r="N912" s="8">
        <v>-0.4079162084707072</v>
      </c>
      <c r="O912" s="224">
        <v>-4.199239835961982E-2</v>
      </c>
      <c r="P912" s="63">
        <f t="shared" si="111"/>
        <v>749</v>
      </c>
      <c r="Q912" s="215">
        <f t="shared" si="112"/>
        <v>602</v>
      </c>
      <c r="R912" s="104">
        <f t="shared" si="113"/>
        <v>-0.51134615821347262</v>
      </c>
      <c r="S912" s="52"/>
      <c r="T912" s="232"/>
      <c r="U912" s="232"/>
      <c r="V912" s="78"/>
      <c r="W912" s="216"/>
      <c r="X912" s="228"/>
    </row>
    <row r="913" spans="1:24">
      <c r="A913" s="66">
        <v>42874.415116059026</v>
      </c>
      <c r="B913" s="6">
        <v>-0.47890876599248577</v>
      </c>
      <c r="C913" s="219">
        <v>-4.5971206950011528E-2</v>
      </c>
      <c r="D913" s="63">
        <f t="shared" si="108"/>
        <v>714</v>
      </c>
      <c r="E913" s="215">
        <f t="shared" si="109"/>
        <v>913</v>
      </c>
      <c r="F913" s="104">
        <f t="shared" si="110"/>
        <v>0.54550317680077598</v>
      </c>
      <c r="G913" s="52"/>
      <c r="H913" s="80"/>
      <c r="I913" s="222"/>
      <c r="J913" s="103"/>
      <c r="K913" s="103"/>
      <c r="L913" s="10"/>
      <c r="M913" s="52">
        <v>42874.602715017361</v>
      </c>
      <c r="N913" s="8">
        <v>-0.45501810441065998</v>
      </c>
      <c r="O913" s="224">
        <v>-4.199239835961982E-2</v>
      </c>
      <c r="P913" s="63">
        <f t="shared" si="111"/>
        <v>447</v>
      </c>
      <c r="Q913" s="215">
        <f t="shared" si="112"/>
        <v>602</v>
      </c>
      <c r="R913" s="104">
        <f t="shared" si="113"/>
        <v>0.23349445476657404</v>
      </c>
      <c r="S913" s="52"/>
      <c r="T913" s="232"/>
      <c r="U913" s="232"/>
      <c r="V913" s="78"/>
      <c r="W913" s="216"/>
      <c r="X913" s="228"/>
    </row>
    <row r="914" spans="1:24">
      <c r="A914" s="66">
        <v>42874.415231221064</v>
      </c>
      <c r="B914" s="6">
        <v>-0.49199394351405928</v>
      </c>
      <c r="C914" s="219">
        <v>-3.8013589769228265E-2</v>
      </c>
      <c r="D914" s="63">
        <f t="shared" si="108"/>
        <v>435</v>
      </c>
      <c r="E914" s="215">
        <f t="shared" si="109"/>
        <v>1226.5</v>
      </c>
      <c r="F914" s="104">
        <f t="shared" si="110"/>
        <v>0.90687274287436126</v>
      </c>
      <c r="G914" s="52"/>
      <c r="H914" s="80"/>
      <c r="I914" s="222"/>
      <c r="J914" s="103"/>
      <c r="K914" s="103"/>
      <c r="L914" s="10"/>
      <c r="M914" s="52">
        <v>42874.602830179399</v>
      </c>
      <c r="N914" s="8">
        <v>-0.44711077471549809</v>
      </c>
      <c r="O914" s="224">
        <v>-4.9950015540403084E-2</v>
      </c>
      <c r="P914" s="63">
        <f t="shared" si="111"/>
        <v>504</v>
      </c>
      <c r="Q914" s="215">
        <f t="shared" si="112"/>
        <v>342</v>
      </c>
      <c r="R914" s="104">
        <f t="shared" si="113"/>
        <v>-3.1696076247131937E-2</v>
      </c>
      <c r="S914" s="52"/>
      <c r="T914" s="232"/>
      <c r="U914" s="232"/>
      <c r="V914" s="78"/>
      <c r="W914" s="216"/>
      <c r="X914" s="228"/>
    </row>
    <row r="915" spans="1:24">
      <c r="A915" s="66">
        <v>42874.415346383103</v>
      </c>
      <c r="B915" s="6">
        <v>-0.49193212504184042</v>
      </c>
      <c r="C915" s="219">
        <v>-4.199239835961982E-2</v>
      </c>
      <c r="D915" s="63">
        <f t="shared" si="108"/>
        <v>440</v>
      </c>
      <c r="E915" s="215">
        <f t="shared" si="109"/>
        <v>1081.5</v>
      </c>
      <c r="F915" s="104">
        <f t="shared" si="110"/>
        <v>0.89840248256111277</v>
      </c>
      <c r="G915" s="52"/>
      <c r="H915" s="80"/>
      <c r="I915" s="222"/>
      <c r="J915" s="103"/>
      <c r="K915" s="103"/>
      <c r="L915" s="10"/>
      <c r="M915" s="52">
        <v>42874.602945341438</v>
      </c>
      <c r="N915" s="8">
        <v>-0.4609974385809093</v>
      </c>
      <c r="O915" s="224">
        <v>-3.0055972588445001E-2</v>
      </c>
      <c r="P915" s="63">
        <f t="shared" si="111"/>
        <v>392</v>
      </c>
      <c r="Q915" s="215">
        <f t="shared" si="112"/>
        <v>823.5</v>
      </c>
      <c r="R915" s="104">
        <f t="shared" si="113"/>
        <v>-3.2648702629915025E-2</v>
      </c>
      <c r="S915" s="52"/>
      <c r="T915" s="232"/>
      <c r="U915" s="232"/>
      <c r="V915" s="78"/>
      <c r="W915" s="216"/>
      <c r="X915" s="228"/>
    </row>
    <row r="916" spans="1:24">
      <c r="A916" s="66">
        <v>42874.415461545141</v>
      </c>
      <c r="B916" s="6">
        <v>-0.4834054330934161</v>
      </c>
      <c r="C916" s="219">
        <v>-1.8119546817270186E-2</v>
      </c>
      <c r="D916" s="63">
        <f t="shared" si="108"/>
        <v>633</v>
      </c>
      <c r="E916" s="215">
        <f t="shared" si="109"/>
        <v>1587.5</v>
      </c>
      <c r="F916" s="104">
        <f t="shared" si="110"/>
        <v>0.50362637519866982</v>
      </c>
      <c r="G916" s="52"/>
      <c r="H916" s="80"/>
      <c r="I916" s="222"/>
      <c r="J916" s="103"/>
      <c r="K916" s="103"/>
      <c r="L916" s="10"/>
      <c r="M916" s="52">
        <v>42874.603060503476</v>
      </c>
      <c r="N916" s="8">
        <v>-0.42972743874385472</v>
      </c>
      <c r="O916" s="224">
        <v>-2.6077163998053605E-2</v>
      </c>
      <c r="P916" s="63">
        <f t="shared" si="111"/>
        <v>611</v>
      </c>
      <c r="Q916" s="215">
        <f t="shared" si="112"/>
        <v>879.5</v>
      </c>
      <c r="R916" s="104">
        <f t="shared" si="113"/>
        <v>-0.25478299282230465</v>
      </c>
      <c r="S916" s="52"/>
      <c r="T916" s="232"/>
      <c r="U916" s="232"/>
      <c r="V916" s="78"/>
      <c r="W916" s="216"/>
      <c r="X916" s="228"/>
    </row>
    <row r="917" spans="1:24">
      <c r="A917" s="66">
        <v>42874.415576707179</v>
      </c>
      <c r="B917" s="6">
        <v>-0.49150845954313782</v>
      </c>
      <c r="C917" s="219">
        <v>-3.8013589769228265E-2</v>
      </c>
      <c r="D917" s="63">
        <f t="shared" si="108"/>
        <v>450</v>
      </c>
      <c r="E917" s="215">
        <f t="shared" si="109"/>
        <v>1226.5</v>
      </c>
      <c r="F917" s="104">
        <f t="shared" si="110"/>
        <v>0.7780247238590049</v>
      </c>
      <c r="G917" s="52"/>
      <c r="H917" s="80"/>
      <c r="I917" s="222"/>
      <c r="J917" s="103"/>
      <c r="K917" s="103"/>
      <c r="L917" s="10"/>
      <c r="M917" s="52">
        <v>42874.603175665514</v>
      </c>
      <c r="N917" s="8">
        <v>-0.391800368204751</v>
      </c>
      <c r="O917" s="224">
        <v>-5.3928824130794632E-2</v>
      </c>
      <c r="P917" s="63">
        <f t="shared" si="111"/>
        <v>816</v>
      </c>
      <c r="Q917" s="215">
        <f t="shared" si="112"/>
        <v>215</v>
      </c>
      <c r="R917" s="104">
        <f t="shared" si="113"/>
        <v>-0.55327976017664637</v>
      </c>
      <c r="S917" s="52"/>
      <c r="T917" s="232"/>
      <c r="U917" s="232"/>
      <c r="V917" s="78"/>
      <c r="W917" s="216"/>
      <c r="X917" s="228"/>
    </row>
    <row r="918" spans="1:24">
      <c r="A918" s="66">
        <v>42874.415691869217</v>
      </c>
      <c r="B918" s="6">
        <v>-0.48704059645391151</v>
      </c>
      <c r="C918" s="219">
        <v>14.409040401942674</v>
      </c>
      <c r="D918" s="63">
        <f t="shared" si="108"/>
        <v>551</v>
      </c>
      <c r="E918" s="215">
        <f t="shared" si="109"/>
        <v>1810</v>
      </c>
      <c r="F918" s="104">
        <f t="shared" si="110"/>
        <v>0.67361274913402958</v>
      </c>
      <c r="G918" s="52"/>
      <c r="H918" s="80"/>
      <c r="I918" s="222"/>
      <c r="J918" s="103"/>
      <c r="K918" s="103"/>
      <c r="L918" s="10"/>
      <c r="M918" s="52">
        <v>42874.603290827552</v>
      </c>
      <c r="N918" s="8">
        <v>-0.40497377637921439</v>
      </c>
      <c r="O918" s="224">
        <v>-5.790763272118634E-2</v>
      </c>
      <c r="P918" s="63">
        <f t="shared" si="111"/>
        <v>760</v>
      </c>
      <c r="Q918" s="215">
        <f t="shared" si="112"/>
        <v>106.5</v>
      </c>
      <c r="R918" s="104">
        <f t="shared" si="113"/>
        <v>-0.21902972212227273</v>
      </c>
      <c r="S918" s="52"/>
      <c r="T918" s="232"/>
      <c r="U918" s="232"/>
      <c r="V918" s="78"/>
      <c r="W918" s="216"/>
      <c r="X918" s="228"/>
    </row>
    <row r="919" spans="1:24">
      <c r="A919" s="66">
        <v>42874.415807031255</v>
      </c>
      <c r="B919" s="6">
        <v>-0.4930783407052291</v>
      </c>
      <c r="C919" s="219">
        <v>-3.0055972588445001E-2</v>
      </c>
      <c r="D919" s="63">
        <f t="shared" ref="D919:D982" si="114">_xlfn.RANK.AVG(B919,B$22:B$1831,1)</f>
        <v>409</v>
      </c>
      <c r="E919" s="215">
        <f t="shared" ref="E919:E982" si="115">_xlfn.RANK.AVG(C919,C$22:C$1831,1)</f>
        <v>1433.5</v>
      </c>
      <c r="F919" s="104">
        <f t="shared" ref="F919:F982" si="116">CORREL(D924:D928,E919:E923)</f>
        <v>0.44515276801708198</v>
      </c>
      <c r="G919" s="52"/>
      <c r="H919" s="80"/>
      <c r="I919" s="222"/>
      <c r="J919" s="103"/>
      <c r="K919" s="103"/>
      <c r="L919" s="10"/>
      <c r="M919" s="52">
        <v>42874.60340598959</v>
      </c>
      <c r="N919" s="8">
        <v>-0.4344485963454694</v>
      </c>
      <c r="O919" s="224">
        <v>-4.199239835961982E-2</v>
      </c>
      <c r="P919" s="63">
        <f t="shared" ref="P919:P982" si="117">_xlfn.RANK.AVG(N919,N$22:N$1108,1)</f>
        <v>582</v>
      </c>
      <c r="Q919" s="215">
        <f t="shared" ref="Q919:Q982" si="118">_xlfn.RANK.AVG(O919,O$22:O$1108,1)</f>
        <v>602</v>
      </c>
      <c r="R919" s="104">
        <f t="shared" ref="R919:R982" si="119">CORREL(P924:P928,Q919:Q923)</f>
        <v>-0.37149303817042312</v>
      </c>
      <c r="S919" s="52"/>
      <c r="T919" s="232"/>
      <c r="U919" s="232"/>
      <c r="V919" s="78"/>
      <c r="W919" s="216"/>
      <c r="X919" s="228"/>
    </row>
    <row r="920" spans="1:24">
      <c r="A920" s="66">
        <v>42874.415922193293</v>
      </c>
      <c r="B920" s="6">
        <v>-0.4980902196986729</v>
      </c>
      <c r="C920" s="219">
        <v>-4.5971206950011528E-2</v>
      </c>
      <c r="D920" s="63">
        <f t="shared" si="114"/>
        <v>280</v>
      </c>
      <c r="E920" s="215">
        <f t="shared" si="115"/>
        <v>913</v>
      </c>
      <c r="F920" s="104">
        <f t="shared" si="116"/>
        <v>0.4295948498376303</v>
      </c>
      <c r="G920" s="52"/>
      <c r="H920" s="80"/>
      <c r="I920" s="222"/>
      <c r="J920" s="103"/>
      <c r="K920" s="103"/>
      <c r="L920" s="10"/>
      <c r="M920" s="52">
        <v>42874.603521151614</v>
      </c>
      <c r="N920" s="8">
        <v>-0.4446201353131356</v>
      </c>
      <c r="O920" s="224">
        <v>-4.9950015540403084E-2</v>
      </c>
      <c r="P920" s="63">
        <f t="shared" si="117"/>
        <v>523</v>
      </c>
      <c r="Q920" s="215">
        <f t="shared" si="118"/>
        <v>342</v>
      </c>
      <c r="R920" s="104">
        <f t="shared" si="119"/>
        <v>-0.13015013500458253</v>
      </c>
      <c r="S920" s="52"/>
      <c r="T920" s="232"/>
      <c r="U920" s="232"/>
      <c r="V920" s="78"/>
      <c r="W920" s="216"/>
      <c r="X920" s="228"/>
    </row>
    <row r="921" spans="1:24">
      <c r="A921" s="66">
        <v>42874.416037355324</v>
      </c>
      <c r="B921" s="6">
        <v>-0.47749061872379622</v>
      </c>
      <c r="C921" s="219">
        <v>-4.9950015540403084E-2</v>
      </c>
      <c r="D921" s="63">
        <f t="shared" si="114"/>
        <v>738</v>
      </c>
      <c r="E921" s="215">
        <f t="shared" si="115"/>
        <v>739</v>
      </c>
      <c r="F921" s="104">
        <f t="shared" si="116"/>
        <v>-9.6813725098574527E-2</v>
      </c>
      <c r="G921" s="52"/>
      <c r="H921" s="80"/>
      <c r="I921" s="222"/>
      <c r="J921" s="103"/>
      <c r="K921" s="103"/>
      <c r="L921" s="10"/>
      <c r="M921" s="52">
        <v>42874.603636313652</v>
      </c>
      <c r="N921" s="8">
        <v>-0.46447238311224864</v>
      </c>
      <c r="O921" s="224">
        <v>-4.199239835961982E-2</v>
      </c>
      <c r="P921" s="63">
        <f t="shared" si="117"/>
        <v>366</v>
      </c>
      <c r="Q921" s="215">
        <f t="shared" si="118"/>
        <v>602</v>
      </c>
      <c r="R921" s="104">
        <f t="shared" si="119"/>
        <v>-0.42456200652298265</v>
      </c>
      <c r="S921" s="52"/>
      <c r="T921" s="232"/>
      <c r="U921" s="232"/>
      <c r="V921" s="78"/>
      <c r="W921" s="216"/>
      <c r="X921" s="228"/>
    </row>
    <row r="922" spans="1:24">
      <c r="A922" s="66">
        <v>42874.416152517355</v>
      </c>
      <c r="B922" s="6">
        <v>-0.47959524912790102</v>
      </c>
      <c r="C922" s="219">
        <v>-4.199239835961982E-2</v>
      </c>
      <c r="D922" s="63">
        <f t="shared" si="114"/>
        <v>703</v>
      </c>
      <c r="E922" s="215">
        <f t="shared" si="115"/>
        <v>1081.5</v>
      </c>
      <c r="F922" s="104">
        <f t="shared" si="116"/>
        <v>-8.6034384570075367E-2</v>
      </c>
      <c r="G922" s="52"/>
      <c r="H922" s="80"/>
      <c r="I922" s="222"/>
      <c r="J922" s="103"/>
      <c r="K922" s="103"/>
      <c r="L922" s="10"/>
      <c r="M922" s="52">
        <v>42874.60375147569</v>
      </c>
      <c r="N922" s="8">
        <v>-0.48191082593137691</v>
      </c>
      <c r="O922" s="224">
        <v>-4.5971206950011528E-2</v>
      </c>
      <c r="P922" s="63">
        <f t="shared" si="117"/>
        <v>210</v>
      </c>
      <c r="Q922" s="215">
        <f t="shared" si="118"/>
        <v>478.5</v>
      </c>
      <c r="R922" s="104">
        <f t="shared" si="119"/>
        <v>0.21978558765721143</v>
      </c>
      <c r="S922" s="52"/>
      <c r="T922" s="232"/>
      <c r="U922" s="232"/>
      <c r="V922" s="78"/>
      <c r="W922" s="216"/>
      <c r="X922" s="228"/>
    </row>
    <row r="923" spans="1:24">
      <c r="A923" s="66">
        <v>42874.416267679393</v>
      </c>
      <c r="B923" s="6">
        <v>-0.45509918065944244</v>
      </c>
      <c r="C923" s="219">
        <v>-1.8119546817270186E-2</v>
      </c>
      <c r="D923" s="63">
        <f t="shared" si="114"/>
        <v>1057</v>
      </c>
      <c r="E923" s="215">
        <f t="shared" si="115"/>
        <v>1587.5</v>
      </c>
      <c r="F923" s="104">
        <f t="shared" si="116"/>
        <v>-0.27724877138737219</v>
      </c>
      <c r="G923" s="52"/>
      <c r="H923" s="80"/>
      <c r="I923" s="222"/>
      <c r="J923" s="103"/>
      <c r="K923" s="103"/>
      <c r="L923" s="10"/>
      <c r="M923" s="52">
        <v>42874.603866637728</v>
      </c>
      <c r="N923" s="8">
        <v>-0.43697498775442561</v>
      </c>
      <c r="O923" s="224">
        <v>-5.3928824130794632E-2</v>
      </c>
      <c r="P923" s="63">
        <f t="shared" si="117"/>
        <v>568</v>
      </c>
      <c r="Q923" s="215">
        <f t="shared" si="118"/>
        <v>215</v>
      </c>
      <c r="R923" s="104">
        <f t="shared" si="119"/>
        <v>-0.32098753702699906</v>
      </c>
      <c r="S923" s="52"/>
      <c r="T923" s="232"/>
      <c r="U923" s="232"/>
      <c r="V923" s="78"/>
      <c r="W923" s="216"/>
      <c r="X923" s="228"/>
    </row>
    <row r="924" spans="1:24">
      <c r="A924" s="66">
        <v>42874.416382841431</v>
      </c>
      <c r="B924" s="6">
        <v>-0.48296698444378411</v>
      </c>
      <c r="C924" s="219">
        <v>-6.1886441311577896E-2</v>
      </c>
      <c r="D924" s="63">
        <f t="shared" si="114"/>
        <v>642</v>
      </c>
      <c r="E924" s="215">
        <f t="shared" si="115"/>
        <v>266.5</v>
      </c>
      <c r="F924" s="104">
        <f t="shared" si="116"/>
        <v>-0.75663314469468979</v>
      </c>
      <c r="G924" s="52"/>
      <c r="H924" s="80"/>
      <c r="I924" s="222"/>
      <c r="J924" s="103"/>
      <c r="K924" s="103"/>
      <c r="L924" s="10"/>
      <c r="M924" s="52">
        <v>42874.603981799766</v>
      </c>
      <c r="N924" s="8">
        <v>-0.48994785720691014</v>
      </c>
      <c r="O924" s="224">
        <v>-4.199239835961982E-2</v>
      </c>
      <c r="P924" s="63">
        <f t="shared" si="117"/>
        <v>110</v>
      </c>
      <c r="Q924" s="215">
        <f t="shared" si="118"/>
        <v>602</v>
      </c>
      <c r="R924" s="104">
        <f t="shared" si="119"/>
        <v>0.32415118627029421</v>
      </c>
      <c r="S924" s="52"/>
      <c r="T924" s="232"/>
      <c r="U924" s="232"/>
      <c r="V924" s="78"/>
      <c r="W924" s="216"/>
      <c r="X924" s="228"/>
    </row>
    <row r="925" spans="1:24">
      <c r="A925" s="66">
        <v>42874.416498003469</v>
      </c>
      <c r="B925" s="6">
        <v>-0.47492913173958945</v>
      </c>
      <c r="C925" s="219">
        <v>-2.6077163998053605E-2</v>
      </c>
      <c r="D925" s="63">
        <f t="shared" si="114"/>
        <v>787</v>
      </c>
      <c r="E925" s="215">
        <f t="shared" si="115"/>
        <v>1494.5</v>
      </c>
      <c r="F925" s="104">
        <f t="shared" si="116"/>
        <v>-0.79914834330144935</v>
      </c>
      <c r="G925" s="52"/>
      <c r="H925" s="80"/>
      <c r="I925" s="222"/>
      <c r="J925" s="103"/>
      <c r="K925" s="103"/>
      <c r="L925" s="10"/>
      <c r="M925" s="52">
        <v>42874.604096961804</v>
      </c>
      <c r="N925" s="8">
        <v>-0.4851761492552133</v>
      </c>
      <c r="O925" s="224">
        <v>-4.9950015540403084E-2</v>
      </c>
      <c r="P925" s="63">
        <f t="shared" si="117"/>
        <v>168</v>
      </c>
      <c r="Q925" s="215">
        <f t="shared" si="118"/>
        <v>342</v>
      </c>
      <c r="R925" s="104">
        <f t="shared" si="119"/>
        <v>0.5724232407783848</v>
      </c>
      <c r="S925" s="52"/>
      <c r="T925" s="232"/>
      <c r="U925" s="232"/>
      <c r="V925" s="78"/>
      <c r="W925" s="216"/>
      <c r="X925" s="228"/>
    </row>
    <row r="926" spans="1:24">
      <c r="A926" s="66">
        <v>42874.416613165507</v>
      </c>
      <c r="B926" s="6">
        <v>-0.49241361612068463</v>
      </c>
      <c r="C926" s="219">
        <v>-4.5971206950011528E-2</v>
      </c>
      <c r="D926" s="63">
        <f t="shared" si="114"/>
        <v>424</v>
      </c>
      <c r="E926" s="215">
        <f t="shared" si="115"/>
        <v>913</v>
      </c>
      <c r="F926" s="104">
        <f t="shared" si="116"/>
        <v>-0.6570293682955628</v>
      </c>
      <c r="G926" s="52"/>
      <c r="H926" s="80"/>
      <c r="I926" s="222"/>
      <c r="J926" s="103"/>
      <c r="K926" s="103"/>
      <c r="L926" s="10"/>
      <c r="M926" s="52">
        <v>42874.604212123842</v>
      </c>
      <c r="N926" s="8">
        <v>-0.4685241203262151</v>
      </c>
      <c r="O926" s="224">
        <v>-5.3928824130794632E-2</v>
      </c>
      <c r="P926" s="63">
        <f t="shared" si="117"/>
        <v>328</v>
      </c>
      <c r="Q926" s="215">
        <f t="shared" si="118"/>
        <v>215</v>
      </c>
      <c r="R926" s="104">
        <f t="shared" si="119"/>
        <v>0.66763548808959106</v>
      </c>
      <c r="S926" s="52"/>
      <c r="T926" s="232"/>
      <c r="U926" s="232"/>
      <c r="V926" s="78"/>
      <c r="W926" s="216"/>
      <c r="X926" s="228"/>
    </row>
    <row r="927" spans="1:24">
      <c r="A927" s="66">
        <v>42874.416728327546</v>
      </c>
      <c r="B927" s="6">
        <v>-0.46799724075501231</v>
      </c>
      <c r="C927" s="219">
        <v>-5.3928824130794632E-2</v>
      </c>
      <c r="D927" s="63">
        <f t="shared" si="114"/>
        <v>914</v>
      </c>
      <c r="E927" s="215">
        <f t="shared" si="115"/>
        <v>575.5</v>
      </c>
      <c r="F927" s="104">
        <f t="shared" si="116"/>
        <v>-0.60463170552519507</v>
      </c>
      <c r="G927" s="52"/>
      <c r="H927" s="80"/>
      <c r="I927" s="222"/>
      <c r="J927" s="103"/>
      <c r="K927" s="103"/>
      <c r="L927" s="10"/>
      <c r="M927" s="52">
        <v>42874.604327285881</v>
      </c>
      <c r="N927" s="8">
        <v>-0.31257834637062065</v>
      </c>
      <c r="O927" s="224">
        <v>-5.3928824130794632E-2</v>
      </c>
      <c r="P927" s="63">
        <f t="shared" si="117"/>
        <v>1002</v>
      </c>
      <c r="Q927" s="215">
        <f t="shared" si="118"/>
        <v>215</v>
      </c>
      <c r="R927" s="104">
        <f t="shared" si="119"/>
        <v>-0.5960981139512942</v>
      </c>
      <c r="S927" s="52"/>
      <c r="T927" s="232"/>
      <c r="U927" s="232"/>
      <c r="V927" s="78"/>
      <c r="W927" s="216"/>
      <c r="X927" s="228"/>
    </row>
    <row r="928" spans="1:24">
      <c r="A928" s="66">
        <v>42874.416843489584</v>
      </c>
      <c r="B928" s="6">
        <v>-0.47223695133973348</v>
      </c>
      <c r="C928" s="219">
        <v>-5.3928824130794632E-2</v>
      </c>
      <c r="D928" s="63">
        <f t="shared" si="114"/>
        <v>838</v>
      </c>
      <c r="E928" s="215">
        <f t="shared" si="115"/>
        <v>575.5</v>
      </c>
      <c r="F928" s="104">
        <f t="shared" si="116"/>
        <v>-0.39628692842040408</v>
      </c>
      <c r="G928" s="52"/>
      <c r="H928" s="80"/>
      <c r="I928" s="222"/>
      <c r="J928" s="103"/>
      <c r="K928" s="103"/>
      <c r="L928" s="10"/>
      <c r="M928" s="52">
        <v>42874.604442447919</v>
      </c>
      <c r="N928" s="8">
        <v>-0.40388719456138644</v>
      </c>
      <c r="O928" s="224">
        <v>-4.199239835961982E-2</v>
      </c>
      <c r="P928" s="63">
        <f t="shared" si="117"/>
        <v>766</v>
      </c>
      <c r="Q928" s="215">
        <f t="shared" si="118"/>
        <v>602</v>
      </c>
      <c r="R928" s="104">
        <f t="shared" si="119"/>
        <v>-0.56796929148174657</v>
      </c>
      <c r="S928" s="52"/>
      <c r="T928" s="232"/>
      <c r="U928" s="232"/>
      <c r="V928" s="78"/>
      <c r="W928" s="216"/>
      <c r="X928" s="228"/>
    </row>
    <row r="929" spans="1:24">
      <c r="A929" s="66">
        <v>42874.416958651622</v>
      </c>
      <c r="B929" s="6">
        <v>-0.47791081464738611</v>
      </c>
      <c r="C929" s="219">
        <v>-4.5971206950011528E-2</v>
      </c>
      <c r="D929" s="63">
        <f t="shared" si="114"/>
        <v>731</v>
      </c>
      <c r="E929" s="215">
        <f t="shared" si="115"/>
        <v>913</v>
      </c>
      <c r="F929" s="104">
        <f t="shared" si="116"/>
        <v>-2.0107356056535647E-3</v>
      </c>
      <c r="G929" s="52"/>
      <c r="H929" s="80"/>
      <c r="I929" s="222"/>
      <c r="J929" s="103"/>
      <c r="K929" s="103"/>
      <c r="L929" s="10"/>
      <c r="M929" s="52">
        <v>42874.604557609957</v>
      </c>
      <c r="N929" s="8">
        <v>-0.43936527129675929</v>
      </c>
      <c r="O929" s="224">
        <v>-4.9950015540403084E-2</v>
      </c>
      <c r="P929" s="63">
        <f t="shared" si="117"/>
        <v>556</v>
      </c>
      <c r="Q929" s="215">
        <f t="shared" si="118"/>
        <v>342</v>
      </c>
      <c r="R929" s="104">
        <f t="shared" si="119"/>
        <v>-0.19808967494663574</v>
      </c>
      <c r="S929" s="52"/>
      <c r="T929" s="232"/>
      <c r="U929" s="232"/>
      <c r="V929" s="78"/>
      <c r="W929" s="216"/>
      <c r="X929" s="228"/>
    </row>
    <row r="930" spans="1:24">
      <c r="A930" s="66">
        <v>42874.41707381366</v>
      </c>
      <c r="B930" s="6">
        <v>-0.49895969136546198</v>
      </c>
      <c r="C930" s="219">
        <v>-2.2098355407661897E-2</v>
      </c>
      <c r="D930" s="63">
        <f t="shared" si="114"/>
        <v>258</v>
      </c>
      <c r="E930" s="215">
        <f t="shared" si="115"/>
        <v>1545</v>
      </c>
      <c r="F930" s="104">
        <f t="shared" si="116"/>
        <v>0.14811096090492173</v>
      </c>
      <c r="G930" s="52"/>
      <c r="H930" s="80"/>
      <c r="I930" s="222"/>
      <c r="J930" s="103"/>
      <c r="K930" s="103"/>
      <c r="L930" s="10"/>
      <c r="M930" s="52">
        <v>42874.604672771995</v>
      </c>
      <c r="N930" s="8">
        <v>-0.43564299126977479</v>
      </c>
      <c r="O930" s="224">
        <v>-5.3928824130794632E-2</v>
      </c>
      <c r="P930" s="63">
        <f t="shared" si="117"/>
        <v>575</v>
      </c>
      <c r="Q930" s="215">
        <f t="shared" si="118"/>
        <v>215</v>
      </c>
      <c r="R930" s="104">
        <f t="shared" si="119"/>
        <v>-0.14728566962473083</v>
      </c>
      <c r="S930" s="52"/>
      <c r="T930" s="232"/>
      <c r="U930" s="232"/>
      <c r="V930" s="78"/>
      <c r="W930" s="216"/>
      <c r="X930" s="228"/>
    </row>
    <row r="931" spans="1:24">
      <c r="A931" s="66">
        <v>42874.417188975698</v>
      </c>
      <c r="B931" s="6">
        <v>-0.50125594432597387</v>
      </c>
      <c r="C931" s="219">
        <v>-4.9950015540403084E-2</v>
      </c>
      <c r="D931" s="63">
        <f t="shared" si="114"/>
        <v>200</v>
      </c>
      <c r="E931" s="215">
        <f t="shared" si="115"/>
        <v>739</v>
      </c>
      <c r="F931" s="104">
        <f t="shared" si="116"/>
        <v>0.14893974943546853</v>
      </c>
      <c r="G931" s="52"/>
      <c r="H931" s="80"/>
      <c r="I931" s="222"/>
      <c r="J931" s="103"/>
      <c r="K931" s="103"/>
      <c r="L931" s="10"/>
      <c r="M931" s="52">
        <v>42874.604787934033</v>
      </c>
      <c r="N931" s="8">
        <v>-0.45576694786969418</v>
      </c>
      <c r="O931" s="224">
        <v>-1.8119546817270186E-2</v>
      </c>
      <c r="P931" s="63">
        <f t="shared" si="117"/>
        <v>442</v>
      </c>
      <c r="Q931" s="215">
        <f t="shared" si="118"/>
        <v>953</v>
      </c>
      <c r="R931" s="104">
        <f t="shared" si="119"/>
        <v>-0.39336931297226208</v>
      </c>
      <c r="S931" s="52"/>
      <c r="T931" s="232"/>
      <c r="U931" s="232"/>
      <c r="V931" s="78"/>
      <c r="W931" s="216"/>
      <c r="X931" s="228"/>
    </row>
    <row r="932" spans="1:24">
      <c r="A932" s="66">
        <v>42874.417304137736</v>
      </c>
      <c r="B932" s="6">
        <v>-0.47093005385536946</v>
      </c>
      <c r="C932" s="219">
        <v>-3.8013589769228265E-2</v>
      </c>
      <c r="D932" s="63">
        <f t="shared" si="114"/>
        <v>860</v>
      </c>
      <c r="E932" s="215">
        <f t="shared" si="115"/>
        <v>1226.5</v>
      </c>
      <c r="F932" s="104">
        <f t="shared" si="116"/>
        <v>-0.64629038176770981</v>
      </c>
      <c r="G932" s="52"/>
      <c r="H932" s="80"/>
      <c r="I932" s="222"/>
      <c r="J932" s="103"/>
      <c r="K932" s="103"/>
      <c r="L932" s="10"/>
      <c r="M932" s="52">
        <v>42874.604903096071</v>
      </c>
      <c r="N932" s="8">
        <v>-0.40551522842278476</v>
      </c>
      <c r="O932" s="224">
        <v>-4.9950015540403084E-2</v>
      </c>
      <c r="P932" s="63">
        <f t="shared" si="117"/>
        <v>758</v>
      </c>
      <c r="Q932" s="215">
        <f t="shared" si="118"/>
        <v>342</v>
      </c>
      <c r="R932" s="104">
        <f t="shared" si="119"/>
        <v>0.65222108810264456</v>
      </c>
      <c r="S932" s="52"/>
      <c r="T932" s="232"/>
      <c r="U932" s="232"/>
      <c r="V932" s="78"/>
      <c r="W932" s="216"/>
      <c r="X932" s="228"/>
    </row>
    <row r="933" spans="1:24">
      <c r="A933" s="66">
        <v>42874.417419299774</v>
      </c>
      <c r="B933" s="6">
        <v>-0.46619896151027496</v>
      </c>
      <c r="C933" s="219">
        <v>-3.4034781178836709E-2</v>
      </c>
      <c r="D933" s="63">
        <f t="shared" si="114"/>
        <v>933</v>
      </c>
      <c r="E933" s="215">
        <f t="shared" si="115"/>
        <v>1345.5</v>
      </c>
      <c r="F933" s="104">
        <f t="shared" si="116"/>
        <v>-0.48787403937708607</v>
      </c>
      <c r="G933" s="52"/>
      <c r="H933" s="80"/>
      <c r="I933" s="222"/>
      <c r="J933" s="103"/>
      <c r="K933" s="103"/>
      <c r="L933" s="10"/>
      <c r="M933" s="52">
        <v>42874.605018258095</v>
      </c>
      <c r="N933" s="8">
        <v>-0.38776553951451176</v>
      </c>
      <c r="O933" s="224">
        <v>-1.016192963648708E-2</v>
      </c>
      <c r="P933" s="63">
        <f t="shared" si="117"/>
        <v>833</v>
      </c>
      <c r="Q933" s="215">
        <f t="shared" si="118"/>
        <v>1001.5</v>
      </c>
      <c r="R933" s="104">
        <f t="shared" si="119"/>
        <v>0.63678637185674081</v>
      </c>
      <c r="S933" s="52"/>
      <c r="T933" s="232"/>
      <c r="U933" s="232"/>
      <c r="V933" s="78"/>
      <c r="W933" s="216"/>
      <c r="X933" s="228"/>
    </row>
    <row r="934" spans="1:24">
      <c r="A934" s="66">
        <v>42874.417534461812</v>
      </c>
      <c r="B934" s="6">
        <v>-0.48691383521546949</v>
      </c>
      <c r="C934" s="219">
        <v>-4.9950015540403084E-2</v>
      </c>
      <c r="D934" s="63">
        <f t="shared" si="114"/>
        <v>554</v>
      </c>
      <c r="E934" s="215">
        <f t="shared" si="115"/>
        <v>739</v>
      </c>
      <c r="F934" s="104">
        <f t="shared" si="116"/>
        <v>-0.32833737780197486</v>
      </c>
      <c r="G934" s="52"/>
      <c r="H934" s="80"/>
      <c r="I934" s="222"/>
      <c r="J934" s="103"/>
      <c r="K934" s="103"/>
      <c r="L934" s="10"/>
      <c r="M934" s="52">
        <v>42874.605133420133</v>
      </c>
      <c r="N934" s="8">
        <v>-0.39669722429438831</v>
      </c>
      <c r="O934" s="224">
        <v>-5.3928824130794632E-2</v>
      </c>
      <c r="P934" s="63">
        <f t="shared" si="117"/>
        <v>795</v>
      </c>
      <c r="Q934" s="215">
        <f t="shared" si="118"/>
        <v>215</v>
      </c>
      <c r="R934" s="104">
        <f t="shared" si="119"/>
        <v>-0.54085450493944431</v>
      </c>
      <c r="S934" s="52"/>
      <c r="T934" s="232"/>
      <c r="U934" s="232"/>
      <c r="V934" s="78"/>
      <c r="W934" s="216"/>
      <c r="X934" s="228"/>
    </row>
    <row r="935" spans="1:24">
      <c r="A935" s="66">
        <v>42874.417649623836</v>
      </c>
      <c r="B935" s="6">
        <v>-0.49277801206590055</v>
      </c>
      <c r="C935" s="219">
        <v>-3.0055972588445001E-2</v>
      </c>
      <c r="D935" s="63">
        <f t="shared" si="114"/>
        <v>413</v>
      </c>
      <c r="E935" s="215">
        <f t="shared" si="115"/>
        <v>1433.5</v>
      </c>
      <c r="F935" s="104">
        <f t="shared" si="116"/>
        <v>-0.47862818397868551</v>
      </c>
      <c r="G935" s="52"/>
      <c r="H935" s="80"/>
      <c r="I935" s="222"/>
      <c r="J935" s="103"/>
      <c r="K935" s="103"/>
      <c r="L935" s="10"/>
      <c r="M935" s="52">
        <v>42874.605248582171</v>
      </c>
      <c r="N935" s="8">
        <v>-0.44944049745440279</v>
      </c>
      <c r="O935" s="224">
        <v>-5.3928824130794632E-2</v>
      </c>
      <c r="P935" s="63">
        <f t="shared" si="117"/>
        <v>483</v>
      </c>
      <c r="Q935" s="215">
        <f t="shared" si="118"/>
        <v>215</v>
      </c>
      <c r="R935" s="104">
        <f t="shared" si="119"/>
        <v>-0.5057133439287772</v>
      </c>
      <c r="S935" s="52"/>
      <c r="T935" s="232"/>
      <c r="U935" s="232"/>
      <c r="V935" s="78"/>
      <c r="W935" s="216"/>
      <c r="X935" s="228"/>
    </row>
    <row r="936" spans="1:24">
      <c r="A936" s="66">
        <v>42874.417764785874</v>
      </c>
      <c r="B936" s="6">
        <v>-0.49678233648859588</v>
      </c>
      <c r="C936" s="219">
        <v>-5.3928824130794632E-2</v>
      </c>
      <c r="D936" s="63">
        <f t="shared" si="114"/>
        <v>313</v>
      </c>
      <c r="E936" s="215">
        <f t="shared" si="115"/>
        <v>575.5</v>
      </c>
      <c r="F936" s="104">
        <f t="shared" si="116"/>
        <v>-7.1214146517231416E-2</v>
      </c>
      <c r="G936" s="52"/>
      <c r="H936" s="80"/>
      <c r="I936" s="222"/>
      <c r="J936" s="103"/>
      <c r="K936" s="103"/>
      <c r="L936" s="10"/>
      <c r="M936" s="52">
        <v>42874.605363744209</v>
      </c>
      <c r="N936" s="8">
        <v>-0.48437026936625127</v>
      </c>
      <c r="O936" s="224">
        <v>-5.790763272118634E-2</v>
      </c>
      <c r="P936" s="63">
        <f t="shared" si="117"/>
        <v>176</v>
      </c>
      <c r="Q936" s="215">
        <f t="shared" si="118"/>
        <v>106.5</v>
      </c>
      <c r="R936" s="104">
        <f t="shared" si="119"/>
        <v>-0.66479824283675126</v>
      </c>
      <c r="S936" s="52"/>
      <c r="T936" s="232"/>
      <c r="U936" s="232"/>
      <c r="V936" s="78"/>
      <c r="W936" s="216"/>
      <c r="X936" s="228"/>
    </row>
    <row r="937" spans="1:24">
      <c r="A937" s="66">
        <v>42874.417879947912</v>
      </c>
      <c r="B937" s="6">
        <v>-0.48155952369621907</v>
      </c>
      <c r="C937" s="219">
        <v>-3.4034781178836709E-2</v>
      </c>
      <c r="D937" s="63">
        <f t="shared" si="114"/>
        <v>670</v>
      </c>
      <c r="E937" s="215">
        <f t="shared" si="115"/>
        <v>1345.5</v>
      </c>
      <c r="F937" s="104">
        <f t="shared" si="116"/>
        <v>0.57960294488167063</v>
      </c>
      <c r="G937" s="52"/>
      <c r="H937" s="80"/>
      <c r="I937" s="222"/>
      <c r="J937" s="103"/>
      <c r="K937" s="103"/>
      <c r="L937" s="10"/>
      <c r="M937" s="52">
        <v>42874.605478906247</v>
      </c>
      <c r="N937" s="8">
        <v>-0.41558155378798706</v>
      </c>
      <c r="O937" s="224">
        <v>-5.3928824130794632E-2</v>
      </c>
      <c r="P937" s="63">
        <f t="shared" si="117"/>
        <v>701</v>
      </c>
      <c r="Q937" s="215">
        <f t="shared" si="118"/>
        <v>215</v>
      </c>
      <c r="R937" s="104">
        <f t="shared" si="119"/>
        <v>-0.84571119121847149</v>
      </c>
      <c r="S937" s="52"/>
      <c r="T937" s="232"/>
      <c r="U937" s="232"/>
      <c r="V937" s="78"/>
      <c r="W937" s="216"/>
      <c r="X937" s="228"/>
    </row>
    <row r="938" spans="1:24">
      <c r="A938" s="66">
        <v>42874.41799510995</v>
      </c>
      <c r="B938" s="6">
        <v>-0.49827200639373276</v>
      </c>
      <c r="C938" s="219">
        <v>1.7744961346877349E-3</v>
      </c>
      <c r="D938" s="63">
        <f t="shared" si="114"/>
        <v>274</v>
      </c>
      <c r="E938" s="215">
        <f t="shared" si="115"/>
        <v>1699</v>
      </c>
      <c r="F938" s="104">
        <f t="shared" si="116"/>
        <v>0.42196533402693448</v>
      </c>
      <c r="G938" s="52"/>
      <c r="H938" s="80"/>
      <c r="I938" s="222"/>
      <c r="J938" s="103"/>
      <c r="K938" s="103"/>
      <c r="L938" s="10"/>
      <c r="M938" s="52">
        <v>42874.605594068285</v>
      </c>
      <c r="N938" s="8">
        <v>-0.38446552280946006</v>
      </c>
      <c r="O938" s="224">
        <v>-4.199239835961982E-2</v>
      </c>
      <c r="P938" s="63">
        <f t="shared" si="117"/>
        <v>847</v>
      </c>
      <c r="Q938" s="215">
        <f t="shared" si="118"/>
        <v>602</v>
      </c>
      <c r="R938" s="104">
        <f t="shared" si="119"/>
        <v>-0.83074795503712573</v>
      </c>
      <c r="S938" s="52"/>
      <c r="T938" s="232"/>
      <c r="U938" s="232"/>
      <c r="V938" s="78"/>
      <c r="W938" s="216"/>
      <c r="X938" s="228"/>
    </row>
    <row r="939" spans="1:24">
      <c r="A939" s="66">
        <v>42874.418110271989</v>
      </c>
      <c r="B939" s="6">
        <v>-0.49274056780729153</v>
      </c>
      <c r="C939" s="219">
        <v>-4.199239835961982E-2</v>
      </c>
      <c r="D939" s="63">
        <f t="shared" si="114"/>
        <v>415</v>
      </c>
      <c r="E939" s="215">
        <f t="shared" si="115"/>
        <v>1081.5</v>
      </c>
      <c r="F939" s="104">
        <f t="shared" si="116"/>
        <v>0.40691942002759329</v>
      </c>
      <c r="G939" s="52"/>
      <c r="H939" s="80"/>
      <c r="I939" s="222"/>
      <c r="J939" s="103"/>
      <c r="K939" s="103"/>
      <c r="L939" s="10"/>
      <c r="M939" s="52">
        <v>42874.605709230324</v>
      </c>
      <c r="N939" s="8">
        <v>-0.42274686105824555</v>
      </c>
      <c r="O939" s="224">
        <v>-5.3928824130794632E-2</v>
      </c>
      <c r="P939" s="63">
        <f t="shared" si="117"/>
        <v>655</v>
      </c>
      <c r="Q939" s="215">
        <f t="shared" si="118"/>
        <v>215</v>
      </c>
      <c r="R939" s="104">
        <f t="shared" si="119"/>
        <v>-0.10441905370438252</v>
      </c>
      <c r="S939" s="52"/>
      <c r="T939" s="232"/>
      <c r="U939" s="232"/>
      <c r="V939" s="78"/>
      <c r="W939" s="216"/>
      <c r="X939" s="228"/>
    </row>
    <row r="940" spans="1:24">
      <c r="A940" s="66">
        <v>42874.418225434027</v>
      </c>
      <c r="B940" s="6">
        <v>-0.49318193607795879</v>
      </c>
      <c r="C940" s="219">
        <v>-1.8119546817270186E-2</v>
      </c>
      <c r="D940" s="63">
        <f t="shared" si="114"/>
        <v>404</v>
      </c>
      <c r="E940" s="215">
        <f t="shared" si="115"/>
        <v>1587.5</v>
      </c>
      <c r="F940" s="104">
        <f t="shared" si="116"/>
        <v>0.10539035433133827</v>
      </c>
      <c r="G940" s="52"/>
      <c r="H940" s="80"/>
      <c r="I940" s="222"/>
      <c r="J940" s="103"/>
      <c r="K940" s="103"/>
      <c r="L940" s="10"/>
      <c r="M940" s="52">
        <v>42874.605824392362</v>
      </c>
      <c r="N940" s="8">
        <v>-0.39241406407503548</v>
      </c>
      <c r="O940" s="224">
        <v>-4.5971206950011528E-2</v>
      </c>
      <c r="P940" s="63">
        <f t="shared" si="117"/>
        <v>813</v>
      </c>
      <c r="Q940" s="215">
        <f t="shared" si="118"/>
        <v>478.5</v>
      </c>
      <c r="R940" s="104">
        <f t="shared" si="119"/>
        <v>-5.1000706545075436E-2</v>
      </c>
      <c r="S940" s="52"/>
      <c r="T940" s="232"/>
      <c r="U940" s="232"/>
      <c r="V940" s="78"/>
      <c r="W940" s="216"/>
      <c r="X940" s="228"/>
    </row>
    <row r="941" spans="1:24">
      <c r="A941" s="66">
        <v>42874.418340596065</v>
      </c>
      <c r="B941" s="6">
        <v>-0.4629451795291149</v>
      </c>
      <c r="C941" s="219">
        <v>-2.2098355407661897E-2</v>
      </c>
      <c r="D941" s="63">
        <f t="shared" si="114"/>
        <v>975</v>
      </c>
      <c r="E941" s="215">
        <f t="shared" si="115"/>
        <v>1545</v>
      </c>
      <c r="F941" s="104">
        <f t="shared" si="116"/>
        <v>-0.46149845760527269</v>
      </c>
      <c r="G941" s="52"/>
      <c r="H941" s="80"/>
      <c r="I941" s="222"/>
      <c r="J941" s="103"/>
      <c r="K941" s="103"/>
      <c r="L941" s="10"/>
      <c r="M941" s="52">
        <v>42874.6059395544</v>
      </c>
      <c r="N941" s="8">
        <v>-0.45640741467731066</v>
      </c>
      <c r="O941" s="224">
        <v>-4.5971206950011528E-2</v>
      </c>
      <c r="P941" s="63">
        <f t="shared" si="117"/>
        <v>439</v>
      </c>
      <c r="Q941" s="215">
        <f t="shared" si="118"/>
        <v>478.5</v>
      </c>
      <c r="R941" s="104">
        <f t="shared" si="119"/>
        <v>-7.5731930600018219E-2</v>
      </c>
      <c r="S941" s="52"/>
      <c r="T941" s="232"/>
      <c r="U941" s="232"/>
      <c r="V941" s="78"/>
      <c r="W941" s="216"/>
      <c r="X941" s="228"/>
    </row>
    <row r="942" spans="1:24">
      <c r="A942" s="66">
        <v>42874.418455758103</v>
      </c>
      <c r="B942" s="6">
        <v>-0.47488999013605238</v>
      </c>
      <c r="C942" s="219">
        <v>-5.3928824130794632E-2</v>
      </c>
      <c r="D942" s="63">
        <f t="shared" si="114"/>
        <v>789</v>
      </c>
      <c r="E942" s="215">
        <f t="shared" si="115"/>
        <v>575.5</v>
      </c>
      <c r="F942" s="104">
        <f t="shared" si="116"/>
        <v>-0.89269290795049794</v>
      </c>
      <c r="G942" s="52"/>
      <c r="H942" s="80"/>
      <c r="I942" s="222"/>
      <c r="J942" s="103"/>
      <c r="K942" s="103"/>
      <c r="L942" s="10"/>
      <c r="M942" s="52">
        <v>42874.606054716438</v>
      </c>
      <c r="N942" s="8">
        <v>-0.41696464215227214</v>
      </c>
      <c r="O942" s="224">
        <v>-5.3928824130794632E-2</v>
      </c>
      <c r="P942" s="63">
        <f t="shared" si="117"/>
        <v>696</v>
      </c>
      <c r="Q942" s="215">
        <f t="shared" si="118"/>
        <v>215</v>
      </c>
      <c r="R942" s="104">
        <f t="shared" si="119"/>
        <v>0.16652742208571034</v>
      </c>
      <c r="S942" s="52"/>
      <c r="T942" s="232"/>
      <c r="U942" s="232"/>
      <c r="V942" s="78"/>
      <c r="W942" s="216"/>
      <c r="X942" s="228"/>
    </row>
    <row r="943" spans="1:24">
      <c r="A943" s="66">
        <v>42874.418570920141</v>
      </c>
      <c r="B943" s="6">
        <v>-0.48463643697798064</v>
      </c>
      <c r="C943" s="219">
        <v>-3.4034781178836709E-2</v>
      </c>
      <c r="D943" s="63">
        <f t="shared" si="114"/>
        <v>609</v>
      </c>
      <c r="E943" s="215">
        <f t="shared" si="115"/>
        <v>1345.5</v>
      </c>
      <c r="F943" s="104">
        <f t="shared" si="116"/>
        <v>-0.46245592345260295</v>
      </c>
      <c r="G943" s="52"/>
      <c r="H943" s="80"/>
      <c r="I943" s="222"/>
      <c r="J943" s="103"/>
      <c r="K943" s="103"/>
      <c r="L943" s="10"/>
      <c r="M943" s="52">
        <v>42874.606169878476</v>
      </c>
      <c r="N943" s="8">
        <v>-0.46761290356842455</v>
      </c>
      <c r="O943" s="224">
        <v>-3.4034781178836709E-2</v>
      </c>
      <c r="P943" s="63">
        <f t="shared" si="117"/>
        <v>339</v>
      </c>
      <c r="Q943" s="215">
        <f t="shared" si="118"/>
        <v>764</v>
      </c>
      <c r="R943" s="104">
        <f t="shared" si="119"/>
        <v>0.80294706773773283</v>
      </c>
      <c r="S943" s="52"/>
      <c r="T943" s="232"/>
      <c r="U943" s="232"/>
      <c r="V943" s="78"/>
      <c r="W943" s="216"/>
      <c r="X943" s="228"/>
    </row>
    <row r="944" spans="1:24">
      <c r="A944" s="66">
        <v>42874.418686082179</v>
      </c>
      <c r="B944" s="6">
        <v>-0.49594991460752608</v>
      </c>
      <c r="C944" s="219">
        <v>-2.6077163998053605E-2</v>
      </c>
      <c r="D944" s="63">
        <f t="shared" si="114"/>
        <v>327</v>
      </c>
      <c r="E944" s="215">
        <f t="shared" si="115"/>
        <v>1494.5</v>
      </c>
      <c r="F944" s="104">
        <f t="shared" si="116"/>
        <v>-0.88755061646372579</v>
      </c>
      <c r="G944" s="52"/>
      <c r="H944" s="80"/>
      <c r="I944" s="222"/>
      <c r="J944" s="103"/>
      <c r="K944" s="103"/>
      <c r="L944" s="10"/>
      <c r="M944" s="52">
        <v>42874.606285040514</v>
      </c>
      <c r="N944" s="8">
        <v>-0.44166283996873507</v>
      </c>
      <c r="O944" s="224">
        <v>-4.9950015540403084E-2</v>
      </c>
      <c r="P944" s="63">
        <f t="shared" si="117"/>
        <v>540</v>
      </c>
      <c r="Q944" s="215">
        <f t="shared" si="118"/>
        <v>342</v>
      </c>
      <c r="R944" s="104">
        <f t="shared" si="119"/>
        <v>4.7030123438577181E-4</v>
      </c>
      <c r="S944" s="52"/>
      <c r="T944" s="232"/>
      <c r="U944" s="232"/>
      <c r="V944" s="78"/>
      <c r="W944" s="216"/>
      <c r="X944" s="228"/>
    </row>
    <row r="945" spans="1:24">
      <c r="A945" s="66">
        <v>42874.418801244217</v>
      </c>
      <c r="B945" s="6">
        <v>-0.45558594975351741</v>
      </c>
      <c r="C945" s="219">
        <v>-1.016192963648708E-2</v>
      </c>
      <c r="D945" s="63">
        <f t="shared" si="114"/>
        <v>1054</v>
      </c>
      <c r="E945" s="215">
        <f t="shared" si="115"/>
        <v>1650</v>
      </c>
      <c r="F945" s="104">
        <f t="shared" si="116"/>
        <v>-0.38075658856298755</v>
      </c>
      <c r="G945" s="52"/>
      <c r="H945" s="80"/>
      <c r="I945" s="222"/>
      <c r="J945" s="103"/>
      <c r="K945" s="103"/>
      <c r="L945" s="10"/>
      <c r="M945" s="52">
        <v>42874.606400202552</v>
      </c>
      <c r="N945" s="8">
        <v>-0.47781437397494614</v>
      </c>
      <c r="O945" s="224">
        <v>-3.8013589769228265E-2</v>
      </c>
      <c r="P945" s="63">
        <f t="shared" si="117"/>
        <v>249</v>
      </c>
      <c r="Q945" s="215">
        <f t="shared" si="118"/>
        <v>697.5</v>
      </c>
      <c r="R945" s="104">
        <f t="shared" si="119"/>
        <v>9.8947942967413466E-2</v>
      </c>
      <c r="S945" s="52"/>
      <c r="T945" s="232"/>
      <c r="U945" s="232"/>
      <c r="V945" s="78"/>
      <c r="W945" s="216"/>
      <c r="X945" s="228"/>
    </row>
    <row r="946" spans="1:24">
      <c r="A946" s="66">
        <v>42874.418916406255</v>
      </c>
      <c r="B946" s="6">
        <v>-0.48249119872929569</v>
      </c>
      <c r="C946" s="219">
        <v>-2.2098355407661897E-2</v>
      </c>
      <c r="D946" s="63">
        <f t="shared" si="114"/>
        <v>652</v>
      </c>
      <c r="E946" s="215">
        <f t="shared" si="115"/>
        <v>1545</v>
      </c>
      <c r="F946" s="104">
        <f t="shared" si="116"/>
        <v>-7.4638501398217816E-2</v>
      </c>
      <c r="G946" s="52"/>
      <c r="H946" s="80"/>
      <c r="I946" s="222"/>
      <c r="J946" s="103"/>
      <c r="K946" s="103"/>
      <c r="L946" s="10"/>
      <c r="M946" s="52">
        <v>42874.60651536459</v>
      </c>
      <c r="N946" s="8">
        <v>-0.47810244211163405</v>
      </c>
      <c r="O946" s="224">
        <v>-4.9950015540403084E-2</v>
      </c>
      <c r="P946" s="63">
        <f t="shared" si="117"/>
        <v>243</v>
      </c>
      <c r="Q946" s="215">
        <f t="shared" si="118"/>
        <v>342</v>
      </c>
      <c r="R946" s="104">
        <f t="shared" si="119"/>
        <v>0.46161932583371862</v>
      </c>
      <c r="S946" s="52"/>
      <c r="T946" s="232"/>
      <c r="U946" s="232"/>
      <c r="V946" s="78"/>
      <c r="W946" s="216"/>
      <c r="X946" s="228"/>
    </row>
    <row r="947" spans="1:24">
      <c r="A947" s="66">
        <v>42874.419031568294</v>
      </c>
      <c r="B947" s="6">
        <v>-0.48500929921238844</v>
      </c>
      <c r="C947" s="219">
        <v>5.7533047250792882E-3</v>
      </c>
      <c r="D947" s="63">
        <f t="shared" si="114"/>
        <v>602</v>
      </c>
      <c r="E947" s="215">
        <f t="shared" si="115"/>
        <v>1715.5</v>
      </c>
      <c r="F947" s="104">
        <f t="shared" si="116"/>
        <v>1.8673403634861765E-2</v>
      </c>
      <c r="G947" s="52"/>
      <c r="H947" s="80"/>
      <c r="I947" s="222"/>
      <c r="J947" s="103"/>
      <c r="K947" s="103"/>
      <c r="L947" s="10"/>
      <c r="M947" s="52">
        <v>42874.606630526614</v>
      </c>
      <c r="N947" s="8">
        <v>-0.40401267746934133</v>
      </c>
      <c r="O947" s="224">
        <v>-4.9950015540403084E-2</v>
      </c>
      <c r="P947" s="63">
        <f t="shared" si="117"/>
        <v>765</v>
      </c>
      <c r="Q947" s="215">
        <f t="shared" si="118"/>
        <v>342</v>
      </c>
      <c r="R947" s="104">
        <f t="shared" si="119"/>
        <v>0.62644918761634982</v>
      </c>
      <c r="S947" s="52"/>
      <c r="T947" s="232"/>
      <c r="U947" s="232"/>
      <c r="V947" s="78"/>
      <c r="W947" s="216"/>
      <c r="X947" s="228"/>
    </row>
    <row r="948" spans="1:24">
      <c r="A948" s="66">
        <v>42874.419146730317</v>
      </c>
      <c r="B948" s="6">
        <v>-0.49368781331264205</v>
      </c>
      <c r="C948" s="219">
        <v>-4.9950015540403084E-2</v>
      </c>
      <c r="D948" s="63">
        <f t="shared" si="114"/>
        <v>389</v>
      </c>
      <c r="E948" s="215">
        <f t="shared" si="115"/>
        <v>739</v>
      </c>
      <c r="F948" s="104">
        <f t="shared" si="116"/>
        <v>0.27757069898840891</v>
      </c>
      <c r="G948" s="52"/>
      <c r="H948" s="80"/>
      <c r="I948" s="222"/>
      <c r="J948" s="103"/>
      <c r="K948" s="103"/>
      <c r="L948" s="10"/>
      <c r="M948" s="52">
        <v>42874.606745688652</v>
      </c>
      <c r="N948" s="8">
        <v>-0.41563360525079895</v>
      </c>
      <c r="O948" s="224">
        <v>-5.3928824130794632E-2</v>
      </c>
      <c r="P948" s="63">
        <f t="shared" si="117"/>
        <v>700</v>
      </c>
      <c r="Q948" s="215">
        <f t="shared" si="118"/>
        <v>215</v>
      </c>
      <c r="R948" s="104">
        <f t="shared" si="119"/>
        <v>0.76433113383623619</v>
      </c>
      <c r="S948" s="52"/>
      <c r="T948" s="232"/>
      <c r="U948" s="232"/>
      <c r="V948" s="78"/>
      <c r="W948" s="216"/>
      <c r="X948" s="228"/>
    </row>
    <row r="949" spans="1:24">
      <c r="A949" s="66">
        <v>42874.419261892355</v>
      </c>
      <c r="B949" s="6">
        <v>-0.50106544006750409</v>
      </c>
      <c r="C949" s="219">
        <v>0.14899041397917692</v>
      </c>
      <c r="D949" s="63">
        <f t="shared" si="114"/>
        <v>206</v>
      </c>
      <c r="E949" s="215">
        <f t="shared" si="115"/>
        <v>1801</v>
      </c>
      <c r="F949" s="104">
        <f t="shared" si="116"/>
        <v>0.71213189021961476</v>
      </c>
      <c r="G949" s="52"/>
      <c r="H949" s="80"/>
      <c r="I949" s="222"/>
      <c r="J949" s="103"/>
      <c r="K949" s="103"/>
      <c r="L949" s="10"/>
      <c r="M949" s="52">
        <v>42874.60686085069</v>
      </c>
      <c r="N949" s="8">
        <v>-0.45168197465435206</v>
      </c>
      <c r="O949" s="224">
        <v>-5.3928824130794632E-2</v>
      </c>
      <c r="P949" s="63">
        <f t="shared" si="117"/>
        <v>469</v>
      </c>
      <c r="Q949" s="215">
        <f t="shared" si="118"/>
        <v>215</v>
      </c>
      <c r="R949" s="104">
        <f t="shared" si="119"/>
        <v>0.96848911884664146</v>
      </c>
      <c r="S949" s="52"/>
      <c r="T949" s="232"/>
      <c r="U949" s="232"/>
      <c r="V949" s="78"/>
      <c r="W949" s="216"/>
      <c r="X949" s="228"/>
    </row>
    <row r="950" spans="1:24">
      <c r="A950" s="66">
        <v>42874.419377054393</v>
      </c>
      <c r="B950" s="6">
        <v>-0.49561896435695191</v>
      </c>
      <c r="C950" s="219">
        <v>-5.3928824130794632E-2</v>
      </c>
      <c r="D950" s="63">
        <f t="shared" si="114"/>
        <v>339</v>
      </c>
      <c r="E950" s="215">
        <f t="shared" si="115"/>
        <v>575.5</v>
      </c>
      <c r="F950" s="104">
        <f t="shared" si="116"/>
        <v>-0.42255772794999474</v>
      </c>
      <c r="G950" s="52"/>
      <c r="H950" s="80"/>
      <c r="I950" s="222"/>
      <c r="J950" s="103"/>
      <c r="K950" s="103"/>
      <c r="L950" s="10"/>
      <c r="M950" s="52">
        <v>42874.606976012728</v>
      </c>
      <c r="N950" s="8">
        <v>-0.44927416246777929</v>
      </c>
      <c r="O950" s="224">
        <v>-4.199239835961982E-2</v>
      </c>
      <c r="P950" s="63">
        <f t="shared" si="117"/>
        <v>488</v>
      </c>
      <c r="Q950" s="215">
        <f t="shared" si="118"/>
        <v>602</v>
      </c>
      <c r="R950" s="104">
        <f t="shared" si="119"/>
        <v>0.4944215750763209</v>
      </c>
      <c r="S950" s="52"/>
      <c r="T950" s="232"/>
      <c r="U950" s="232"/>
      <c r="V950" s="78"/>
      <c r="W950" s="216"/>
      <c r="X950" s="228"/>
    </row>
    <row r="951" spans="1:24">
      <c r="A951" s="66">
        <v>42874.419492216432</v>
      </c>
      <c r="B951" s="6">
        <v>-0.49755325789783128</v>
      </c>
      <c r="C951" s="219">
        <v>-3.8013589769228265E-2</v>
      </c>
      <c r="D951" s="63">
        <f t="shared" si="114"/>
        <v>292</v>
      </c>
      <c r="E951" s="215">
        <f t="shared" si="115"/>
        <v>1226.5</v>
      </c>
      <c r="F951" s="104">
        <f t="shared" si="116"/>
        <v>0.62223294268825491</v>
      </c>
      <c r="G951" s="52"/>
      <c r="H951" s="80"/>
      <c r="I951" s="222"/>
      <c r="J951" s="103"/>
      <c r="K951" s="103"/>
      <c r="L951" s="10"/>
      <c r="M951" s="52">
        <v>42874.607091174767</v>
      </c>
      <c r="N951" s="8">
        <v>-0.48933589542935524</v>
      </c>
      <c r="O951" s="224">
        <v>-3.8013589769228265E-2</v>
      </c>
      <c r="P951" s="63">
        <f t="shared" si="117"/>
        <v>122</v>
      </c>
      <c r="Q951" s="215">
        <f t="shared" si="118"/>
        <v>697.5</v>
      </c>
      <c r="R951" s="104">
        <f t="shared" si="119"/>
        <v>0.11682714377412617</v>
      </c>
      <c r="S951" s="52"/>
      <c r="T951" s="232"/>
      <c r="U951" s="232"/>
      <c r="V951" s="78"/>
      <c r="W951" s="216"/>
      <c r="X951" s="228"/>
    </row>
    <row r="952" spans="1:24">
      <c r="A952" s="66">
        <v>42874.41960737847</v>
      </c>
      <c r="B952" s="6">
        <v>-0.50001939964161635</v>
      </c>
      <c r="C952" s="219">
        <v>-3.4034781178836709E-2</v>
      </c>
      <c r="D952" s="63">
        <f t="shared" si="114"/>
        <v>235</v>
      </c>
      <c r="E952" s="215">
        <f t="shared" si="115"/>
        <v>1345.5</v>
      </c>
      <c r="F952" s="104">
        <f t="shared" si="116"/>
        <v>0.89349556668800056</v>
      </c>
      <c r="G952" s="52"/>
      <c r="H952" s="80"/>
      <c r="I952" s="222"/>
      <c r="J952" s="103"/>
      <c r="K952" s="103"/>
      <c r="L952" s="10"/>
      <c r="M952" s="52">
        <v>42874.607206336805</v>
      </c>
      <c r="N952" s="8">
        <v>-0.48626671812833117</v>
      </c>
      <c r="O952" s="224">
        <v>-5.3928824130794632E-2</v>
      </c>
      <c r="P952" s="63">
        <f t="shared" si="117"/>
        <v>157</v>
      </c>
      <c r="Q952" s="215">
        <f t="shared" si="118"/>
        <v>215</v>
      </c>
      <c r="R952" s="104">
        <f t="shared" si="119"/>
        <v>-0.16957191524754431</v>
      </c>
      <c r="S952" s="52"/>
      <c r="T952" s="232"/>
      <c r="U952" s="232"/>
      <c r="V952" s="78"/>
      <c r="W952" s="216"/>
      <c r="X952" s="228"/>
    </row>
    <row r="953" spans="1:24">
      <c r="A953" s="66">
        <v>42874.419722540508</v>
      </c>
      <c r="B953" s="6">
        <v>-0.48659901661538851</v>
      </c>
      <c r="C953" s="219">
        <v>-4.5971206950011528E-2</v>
      </c>
      <c r="D953" s="63">
        <f t="shared" si="114"/>
        <v>564</v>
      </c>
      <c r="E953" s="215">
        <f t="shared" si="115"/>
        <v>913</v>
      </c>
      <c r="F953" s="104">
        <f t="shared" si="116"/>
        <v>0.39421636603843208</v>
      </c>
      <c r="G953" s="52"/>
      <c r="H953" s="80"/>
      <c r="I953" s="222"/>
      <c r="J953" s="103"/>
      <c r="K953" s="103"/>
      <c r="L953" s="10"/>
      <c r="M953" s="52">
        <v>42874.607321498843</v>
      </c>
      <c r="N953" s="8">
        <v>-0.41954076714744698</v>
      </c>
      <c r="O953" s="224">
        <v>-5.3928824130794632E-2</v>
      </c>
      <c r="P953" s="63">
        <f t="shared" si="117"/>
        <v>677</v>
      </c>
      <c r="Q953" s="215">
        <f t="shared" si="118"/>
        <v>215</v>
      </c>
      <c r="R953" s="104">
        <f t="shared" si="119"/>
        <v>-0.28687826971055541</v>
      </c>
      <c r="S953" s="52"/>
      <c r="T953" s="232"/>
      <c r="U953" s="232"/>
      <c r="V953" s="78"/>
      <c r="W953" s="216"/>
      <c r="X953" s="228"/>
    </row>
    <row r="954" spans="1:24">
      <c r="A954" s="66">
        <v>42874.419837702546</v>
      </c>
      <c r="B954" s="6">
        <v>-0.4844953881883392</v>
      </c>
      <c r="C954" s="219">
        <v>-3.8013589769228265E-2</v>
      </c>
      <c r="D954" s="63">
        <f t="shared" si="114"/>
        <v>611</v>
      </c>
      <c r="E954" s="215">
        <f t="shared" si="115"/>
        <v>1226.5</v>
      </c>
      <c r="F954" s="104">
        <f t="shared" si="116"/>
        <v>0.3041874152740825</v>
      </c>
      <c r="G954" s="52"/>
      <c r="H954" s="80"/>
      <c r="I954" s="222"/>
      <c r="J954" s="103"/>
      <c r="K954" s="103"/>
      <c r="L954" s="10"/>
      <c r="M954" s="52">
        <v>42874.607436660881</v>
      </c>
      <c r="N954" s="8">
        <v>-0.47558397732631574</v>
      </c>
      <c r="O954" s="224">
        <v>-5.3928824130794632E-2</v>
      </c>
      <c r="P954" s="63">
        <f t="shared" si="117"/>
        <v>270</v>
      </c>
      <c r="Q954" s="215">
        <f t="shared" si="118"/>
        <v>215</v>
      </c>
      <c r="R954" s="104">
        <f t="shared" si="119"/>
        <v>-0.92704162434451931</v>
      </c>
      <c r="S954" s="52"/>
      <c r="T954" s="232"/>
      <c r="U954" s="232"/>
      <c r="V954" s="78"/>
      <c r="W954" s="216"/>
      <c r="X954" s="228"/>
    </row>
    <row r="955" spans="1:24">
      <c r="A955" s="66">
        <v>42874.419952864584</v>
      </c>
      <c r="B955" s="6">
        <v>-0.49583460384905625</v>
      </c>
      <c r="C955" s="219">
        <v>-4.5971206950011528E-2</v>
      </c>
      <c r="D955" s="63">
        <f t="shared" si="114"/>
        <v>329</v>
      </c>
      <c r="E955" s="215">
        <f t="shared" si="115"/>
        <v>913</v>
      </c>
      <c r="F955" s="104">
        <f t="shared" si="116"/>
        <v>0.13856221999134793</v>
      </c>
      <c r="G955" s="52"/>
      <c r="H955" s="80"/>
      <c r="I955" s="222"/>
      <c r="J955" s="103"/>
      <c r="K955" s="103"/>
      <c r="L955" s="10"/>
      <c r="M955" s="52">
        <v>42874.607551822919</v>
      </c>
      <c r="N955" s="8">
        <v>-0.38745694813576836</v>
      </c>
      <c r="O955" s="224">
        <v>-3.8013589769228265E-2</v>
      </c>
      <c r="P955" s="63">
        <f t="shared" si="117"/>
        <v>835</v>
      </c>
      <c r="Q955" s="215">
        <f t="shared" si="118"/>
        <v>697.5</v>
      </c>
      <c r="R955" s="104">
        <f t="shared" si="119"/>
        <v>-0.49074209434586957</v>
      </c>
      <c r="S955" s="52"/>
      <c r="T955" s="232"/>
      <c r="U955" s="232"/>
      <c r="V955" s="78"/>
      <c r="W955" s="216"/>
      <c r="X955" s="228"/>
    </row>
    <row r="956" spans="1:24">
      <c r="A956" s="66">
        <v>42874.420068026622</v>
      </c>
      <c r="B956" s="6">
        <v>-0.49804344722612554</v>
      </c>
      <c r="C956" s="219">
        <v>5.3499007809778391E-2</v>
      </c>
      <c r="D956" s="63">
        <f t="shared" si="114"/>
        <v>281</v>
      </c>
      <c r="E956" s="215">
        <f t="shared" si="115"/>
        <v>1776</v>
      </c>
      <c r="F956" s="104">
        <f t="shared" si="116"/>
        <v>-2.5982735379874382E-2</v>
      </c>
      <c r="G956" s="52"/>
      <c r="H956" s="80"/>
      <c r="I956" s="222"/>
      <c r="J956" s="103"/>
      <c r="K956" s="103"/>
      <c r="L956" s="10"/>
      <c r="M956" s="52">
        <v>42874.607666984957</v>
      </c>
      <c r="N956" s="8">
        <v>-0.40567877101943856</v>
      </c>
      <c r="O956" s="224">
        <v>-4.9950015540403084E-2</v>
      </c>
      <c r="P956" s="63">
        <f t="shared" si="117"/>
        <v>757</v>
      </c>
      <c r="Q956" s="215">
        <f t="shared" si="118"/>
        <v>342</v>
      </c>
      <c r="R956" s="104">
        <f t="shared" si="119"/>
        <v>-0.30272306688125755</v>
      </c>
      <c r="S956" s="52"/>
      <c r="T956" s="232"/>
      <c r="U956" s="232"/>
      <c r="V956" s="78"/>
      <c r="W956" s="216"/>
      <c r="X956" s="228"/>
    </row>
    <row r="957" spans="1:24">
      <c r="A957" s="66">
        <v>42874.42018318866</v>
      </c>
      <c r="B957" s="6">
        <v>-0.49687992178262325</v>
      </c>
      <c r="C957" s="219">
        <v>-4.199239835961982E-2</v>
      </c>
      <c r="D957" s="63">
        <f t="shared" si="114"/>
        <v>309</v>
      </c>
      <c r="E957" s="215">
        <f t="shared" si="115"/>
        <v>1081.5</v>
      </c>
      <c r="F957" s="104">
        <f t="shared" si="116"/>
        <v>-0.18778422114707058</v>
      </c>
      <c r="G957" s="52"/>
      <c r="H957" s="80"/>
      <c r="I957" s="222"/>
      <c r="J957" s="103"/>
      <c r="K957" s="103"/>
      <c r="L957" s="10"/>
      <c r="M957" s="52">
        <v>42874.607782146995</v>
      </c>
      <c r="N957" s="8">
        <v>-0.47449502635392377</v>
      </c>
      <c r="O957" s="224">
        <v>-3.4034781178836709E-2</v>
      </c>
      <c r="P957" s="63">
        <f t="shared" si="117"/>
        <v>280</v>
      </c>
      <c r="Q957" s="215">
        <f t="shared" si="118"/>
        <v>764</v>
      </c>
      <c r="R957" s="104">
        <f t="shared" si="119"/>
        <v>-0.27962397579316928</v>
      </c>
      <c r="S957" s="52"/>
      <c r="T957" s="232"/>
      <c r="U957" s="232"/>
      <c r="V957" s="78"/>
      <c r="W957" s="216"/>
      <c r="X957" s="228"/>
    </row>
    <row r="958" spans="1:24">
      <c r="A958" s="66">
        <v>42874.420298350698</v>
      </c>
      <c r="B958" s="6">
        <v>-0.49890909653702115</v>
      </c>
      <c r="C958" s="219">
        <v>-3.4034781178836709E-2</v>
      </c>
      <c r="D958" s="63">
        <f t="shared" si="114"/>
        <v>261</v>
      </c>
      <c r="E958" s="215">
        <f t="shared" si="115"/>
        <v>1345.5</v>
      </c>
      <c r="F958" s="104">
        <f t="shared" si="116"/>
        <v>2.9037081844176856E-2</v>
      </c>
      <c r="G958" s="52"/>
      <c r="H958" s="80"/>
      <c r="I958" s="222"/>
      <c r="J958" s="103"/>
      <c r="K958" s="103"/>
      <c r="L958" s="10"/>
      <c r="M958" s="52">
        <v>42874.607897309033</v>
      </c>
      <c r="N958" s="8">
        <v>-0.48237287049483957</v>
      </c>
      <c r="O958" s="224">
        <v>-5.3928824130794632E-2</v>
      </c>
      <c r="P958" s="63">
        <f t="shared" si="117"/>
        <v>205</v>
      </c>
      <c r="Q958" s="215">
        <f t="shared" si="118"/>
        <v>215</v>
      </c>
      <c r="R958" s="104">
        <f t="shared" si="119"/>
        <v>-0.36950667404218984</v>
      </c>
      <c r="S958" s="52"/>
      <c r="T958" s="232"/>
      <c r="U958" s="232"/>
      <c r="V958" s="78"/>
      <c r="W958" s="216"/>
      <c r="X958" s="228"/>
    </row>
    <row r="959" spans="1:24">
      <c r="A959" s="66">
        <v>42874.420413512737</v>
      </c>
      <c r="B959" s="6">
        <v>-0.50062249648396295</v>
      </c>
      <c r="C959" s="219">
        <v>-1.8119546817270186E-2</v>
      </c>
      <c r="D959" s="63">
        <f t="shared" si="114"/>
        <v>220</v>
      </c>
      <c r="E959" s="215">
        <f t="shared" si="115"/>
        <v>1587.5</v>
      </c>
      <c r="F959" s="104">
        <f t="shared" si="116"/>
        <v>-3.2311509524465112E-2</v>
      </c>
      <c r="G959" s="52"/>
      <c r="H959" s="80"/>
      <c r="I959" s="222"/>
      <c r="J959" s="103"/>
      <c r="K959" s="103"/>
      <c r="L959" s="10"/>
      <c r="M959" s="52">
        <v>42874.608012471072</v>
      </c>
      <c r="N959" s="8">
        <v>-0.33947800304042886</v>
      </c>
      <c r="O959" s="224">
        <v>-5.790763272118634E-2</v>
      </c>
      <c r="P959" s="63">
        <f t="shared" si="117"/>
        <v>952</v>
      </c>
      <c r="Q959" s="215">
        <f t="shared" si="118"/>
        <v>106.5</v>
      </c>
      <c r="R959" s="104">
        <f t="shared" si="119"/>
        <v>2.6197835753969802E-2</v>
      </c>
      <c r="S959" s="52"/>
      <c r="T959" s="232"/>
      <c r="U959" s="232"/>
      <c r="V959" s="78"/>
      <c r="W959" s="216"/>
      <c r="X959" s="228"/>
    </row>
    <row r="960" spans="1:24">
      <c r="A960" s="66">
        <v>42874.420528674775</v>
      </c>
      <c r="B960" s="6">
        <v>-0.50185522790003723</v>
      </c>
      <c r="C960" s="219">
        <v>-4.9950015540403084E-2</v>
      </c>
      <c r="D960" s="63">
        <f t="shared" si="114"/>
        <v>188</v>
      </c>
      <c r="E960" s="215">
        <f t="shared" si="115"/>
        <v>739</v>
      </c>
      <c r="F960" s="104">
        <f t="shared" si="116"/>
        <v>0.67961929569208079</v>
      </c>
      <c r="G960" s="52"/>
      <c r="H960" s="80"/>
      <c r="I960" s="222"/>
      <c r="J960" s="103"/>
      <c r="K960" s="103"/>
      <c r="L960" s="10"/>
      <c r="M960" s="52">
        <v>42874.608127633095</v>
      </c>
      <c r="N960" s="8">
        <v>-0.46756622208182297</v>
      </c>
      <c r="O960" s="224">
        <v>-4.5971206950011528E-2</v>
      </c>
      <c r="P960" s="63">
        <f t="shared" si="117"/>
        <v>341</v>
      </c>
      <c r="Q960" s="215">
        <f t="shared" si="118"/>
        <v>478.5</v>
      </c>
      <c r="R960" s="104">
        <f t="shared" si="119"/>
        <v>0.29370978870714515</v>
      </c>
      <c r="S960" s="52"/>
      <c r="T960" s="232"/>
      <c r="U960" s="232"/>
      <c r="V960" s="78"/>
      <c r="W960" s="216"/>
      <c r="X960" s="228"/>
    </row>
    <row r="961" spans="1:24">
      <c r="A961" s="66">
        <v>42874.420643836806</v>
      </c>
      <c r="B961" s="6">
        <v>-0.48051974024086502</v>
      </c>
      <c r="C961" s="219">
        <v>-3.8013589769228265E-2</v>
      </c>
      <c r="D961" s="63">
        <f t="shared" si="114"/>
        <v>688</v>
      </c>
      <c r="E961" s="215">
        <f t="shared" si="115"/>
        <v>1226.5</v>
      </c>
      <c r="F961" s="104">
        <f t="shared" si="116"/>
        <v>0.84547564435778055</v>
      </c>
      <c r="G961" s="52"/>
      <c r="H961" s="80"/>
      <c r="I961" s="222"/>
      <c r="J961" s="103"/>
      <c r="K961" s="103"/>
      <c r="L961" s="10"/>
      <c r="M961" s="52">
        <v>42874.608242795133</v>
      </c>
      <c r="N961" s="8">
        <v>-0.39309582934553672</v>
      </c>
      <c r="O961" s="224">
        <v>4.5541390628995287E-2</v>
      </c>
      <c r="P961" s="63">
        <f t="shared" si="117"/>
        <v>811</v>
      </c>
      <c r="Q961" s="215">
        <f t="shared" si="118"/>
        <v>1072.5</v>
      </c>
      <c r="R961" s="104">
        <f t="shared" si="119"/>
        <v>-0.16013032800642768</v>
      </c>
      <c r="S961" s="52"/>
      <c r="T961" s="232"/>
      <c r="U961" s="232"/>
      <c r="V961" s="78"/>
      <c r="W961" s="216"/>
      <c r="X961" s="228"/>
    </row>
    <row r="962" spans="1:24">
      <c r="A962" s="66">
        <v>42874.420758998836</v>
      </c>
      <c r="B962" s="6">
        <v>-0.46219348681974337</v>
      </c>
      <c r="C962" s="219">
        <v>-3.4034781178836709E-2</v>
      </c>
      <c r="D962" s="63">
        <f t="shared" si="114"/>
        <v>985</v>
      </c>
      <c r="E962" s="215">
        <f t="shared" si="115"/>
        <v>1345.5</v>
      </c>
      <c r="F962" s="104">
        <f t="shared" si="116"/>
        <v>-0.46269515651518356</v>
      </c>
      <c r="G962" s="52"/>
      <c r="H962" s="80"/>
      <c r="I962" s="222"/>
      <c r="J962" s="103"/>
      <c r="K962" s="103"/>
      <c r="L962" s="10"/>
      <c r="M962" s="52">
        <v>42874.608357957171</v>
      </c>
      <c r="N962" s="8">
        <v>-0.44113193843266857</v>
      </c>
      <c r="O962" s="224">
        <v>-3.8013589769228265E-2</v>
      </c>
      <c r="P962" s="63">
        <f t="shared" si="117"/>
        <v>543</v>
      </c>
      <c r="Q962" s="215">
        <f t="shared" si="118"/>
        <v>697.5</v>
      </c>
      <c r="R962" s="104">
        <f t="shared" si="119"/>
        <v>-0.30184254583426368</v>
      </c>
      <c r="S962" s="52"/>
      <c r="T962" s="232"/>
      <c r="U962" s="232"/>
      <c r="V962" s="78"/>
      <c r="W962" s="216"/>
      <c r="X962" s="228"/>
    </row>
    <row r="963" spans="1:24">
      <c r="A963" s="66">
        <v>42874.420874160875</v>
      </c>
      <c r="B963" s="6">
        <v>-0.4864354065349315</v>
      </c>
      <c r="C963" s="219">
        <v>-3.8013589769228265E-2</v>
      </c>
      <c r="D963" s="63">
        <f t="shared" si="114"/>
        <v>570</v>
      </c>
      <c r="E963" s="215">
        <f t="shared" si="115"/>
        <v>1226.5</v>
      </c>
      <c r="F963" s="104">
        <f t="shared" si="116"/>
        <v>-0.17626125675080012</v>
      </c>
      <c r="G963" s="52"/>
      <c r="H963" s="80"/>
      <c r="I963" s="222"/>
      <c r="J963" s="103"/>
      <c r="K963" s="103"/>
      <c r="L963" s="10"/>
      <c r="M963" s="52">
        <v>42874.60847311921</v>
      </c>
      <c r="N963" s="8">
        <v>-0.36937556643870223</v>
      </c>
      <c r="O963" s="224">
        <v>-4.5971206950011528E-2</v>
      </c>
      <c r="P963" s="63">
        <f t="shared" si="117"/>
        <v>883</v>
      </c>
      <c r="Q963" s="215">
        <f t="shared" si="118"/>
        <v>478.5</v>
      </c>
      <c r="R963" s="104">
        <f t="shared" si="119"/>
        <v>-0.45798200898177249</v>
      </c>
      <c r="S963" s="52"/>
      <c r="T963" s="232"/>
      <c r="U963" s="232"/>
      <c r="V963" s="78"/>
      <c r="W963" s="216"/>
      <c r="X963" s="228"/>
    </row>
    <row r="964" spans="1:24">
      <c r="A964" s="66">
        <v>42874.420989322913</v>
      </c>
      <c r="B964" s="6">
        <v>-0.49409464860745</v>
      </c>
      <c r="C964" s="219">
        <v>-3.0055972588445001E-2</v>
      </c>
      <c r="D964" s="63">
        <f t="shared" si="114"/>
        <v>377</v>
      </c>
      <c r="E964" s="215">
        <f t="shared" si="115"/>
        <v>1433.5</v>
      </c>
      <c r="F964" s="104">
        <f t="shared" si="116"/>
        <v>-0.2948732226263992</v>
      </c>
      <c r="G964" s="52"/>
      <c r="H964" s="80"/>
      <c r="I964" s="222"/>
      <c r="J964" s="103"/>
      <c r="K964" s="103"/>
      <c r="L964" s="10"/>
      <c r="M964" s="52">
        <v>42874.608588281248</v>
      </c>
      <c r="N964" s="8">
        <v>-0.44928452532071633</v>
      </c>
      <c r="O964" s="224">
        <v>-4.199239835961982E-2</v>
      </c>
      <c r="P964" s="63">
        <f t="shared" si="117"/>
        <v>486</v>
      </c>
      <c r="Q964" s="215">
        <f t="shared" si="118"/>
        <v>602</v>
      </c>
      <c r="R964" s="104">
        <f t="shared" si="119"/>
        <v>-0.5546190702350231</v>
      </c>
      <c r="S964" s="52"/>
      <c r="T964" s="232"/>
      <c r="U964" s="232"/>
      <c r="V964" s="78"/>
      <c r="W964" s="216"/>
      <c r="X964" s="228"/>
    </row>
    <row r="965" spans="1:24">
      <c r="A965" s="66">
        <v>42874.421104484951</v>
      </c>
      <c r="B965" s="6">
        <v>-0.49226178635512369</v>
      </c>
      <c r="C965" s="219">
        <v>-4.199239835961982E-2</v>
      </c>
      <c r="D965" s="63">
        <f t="shared" si="114"/>
        <v>426</v>
      </c>
      <c r="E965" s="215">
        <f t="shared" si="115"/>
        <v>1081.5</v>
      </c>
      <c r="F965" s="104">
        <f t="shared" si="116"/>
        <v>-0.74033376188349509</v>
      </c>
      <c r="G965" s="52"/>
      <c r="H965" s="80"/>
      <c r="I965" s="222"/>
      <c r="J965" s="103"/>
      <c r="K965" s="103"/>
      <c r="L965" s="10"/>
      <c r="M965" s="52">
        <v>42874.608703443286</v>
      </c>
      <c r="N965" s="8">
        <v>-0.48369805645565472</v>
      </c>
      <c r="O965" s="224">
        <v>-4.199239835961982E-2</v>
      </c>
      <c r="P965" s="63">
        <f t="shared" si="117"/>
        <v>189</v>
      </c>
      <c r="Q965" s="215">
        <f t="shared" si="118"/>
        <v>602</v>
      </c>
      <c r="R965" s="104">
        <f t="shared" si="119"/>
        <v>2.3695803223558812E-2</v>
      </c>
      <c r="S965" s="52"/>
      <c r="T965" s="232"/>
      <c r="U965" s="232"/>
      <c r="V965" s="78"/>
      <c r="W965" s="216"/>
      <c r="X965" s="228"/>
    </row>
    <row r="966" spans="1:24">
      <c r="A966" s="66">
        <v>42874.421219646989</v>
      </c>
      <c r="B966" s="6">
        <v>-0.48548519713566474</v>
      </c>
      <c r="C966" s="219">
        <v>-6.1886441311577896E-2</v>
      </c>
      <c r="D966" s="63">
        <f t="shared" si="114"/>
        <v>589</v>
      </c>
      <c r="E966" s="215">
        <f t="shared" si="115"/>
        <v>266.5</v>
      </c>
      <c r="F966" s="104">
        <f t="shared" si="116"/>
        <v>-0.58750062954864457</v>
      </c>
      <c r="G966" s="52"/>
      <c r="H966" s="80"/>
      <c r="I966" s="222"/>
      <c r="J966" s="103"/>
      <c r="K966" s="103"/>
      <c r="L966" s="10"/>
      <c r="M966" s="52">
        <v>42874.608818605324</v>
      </c>
      <c r="N966" s="8">
        <v>-0.45286170175598428</v>
      </c>
      <c r="O966" s="224">
        <v>-3.8013589769228265E-2</v>
      </c>
      <c r="P966" s="63">
        <f t="shared" si="117"/>
        <v>460</v>
      </c>
      <c r="Q966" s="215">
        <f t="shared" si="118"/>
        <v>697.5</v>
      </c>
      <c r="R966" s="104">
        <f t="shared" si="119"/>
        <v>-0.42818507380269932</v>
      </c>
      <c r="S966" s="52"/>
      <c r="T966" s="232"/>
      <c r="U966" s="232"/>
      <c r="V966" s="78"/>
      <c r="W966" s="216"/>
      <c r="X966" s="228"/>
    </row>
    <row r="967" spans="1:24">
      <c r="A967" s="66">
        <v>42874.421334809027</v>
      </c>
      <c r="B967" s="6">
        <v>-0.48802548062803985</v>
      </c>
      <c r="C967" s="219">
        <v>-5.3928824130794632E-2</v>
      </c>
      <c r="D967" s="63">
        <f t="shared" si="114"/>
        <v>526</v>
      </c>
      <c r="E967" s="215">
        <f t="shared" si="115"/>
        <v>575.5</v>
      </c>
      <c r="F967" s="104">
        <f t="shared" si="116"/>
        <v>0.10373224027548383</v>
      </c>
      <c r="G967" s="52"/>
      <c r="H967" s="80"/>
      <c r="I967" s="222"/>
      <c r="J967" s="103"/>
      <c r="K967" s="103"/>
      <c r="L967" s="10"/>
      <c r="M967" s="52">
        <v>42874.608933767362</v>
      </c>
      <c r="N967" s="8">
        <v>-0.46679635869123376</v>
      </c>
      <c r="O967" s="224">
        <v>-3.8013589769228265E-2</v>
      </c>
      <c r="P967" s="63">
        <f t="shared" si="117"/>
        <v>352</v>
      </c>
      <c r="Q967" s="215">
        <f t="shared" si="118"/>
        <v>697.5</v>
      </c>
      <c r="R967" s="104">
        <f t="shared" si="119"/>
        <v>-0.65906997680411816</v>
      </c>
      <c r="S967" s="52"/>
      <c r="T967" s="232"/>
      <c r="U967" s="232"/>
      <c r="V967" s="78"/>
      <c r="W967" s="216"/>
      <c r="X967" s="228"/>
    </row>
    <row r="968" spans="1:24">
      <c r="A968" s="66">
        <v>42874.421449971065</v>
      </c>
      <c r="B968" s="6">
        <v>-0.48005288542594554</v>
      </c>
      <c r="C968" s="219">
        <v>-3.8013589769228265E-2</v>
      </c>
      <c r="D968" s="63">
        <f t="shared" si="114"/>
        <v>694</v>
      </c>
      <c r="E968" s="215">
        <f t="shared" si="115"/>
        <v>1226.5</v>
      </c>
      <c r="F968" s="104">
        <f t="shared" si="116"/>
        <v>0.5437668913989866</v>
      </c>
      <c r="G968" s="52"/>
      <c r="H968" s="80"/>
      <c r="I968" s="222"/>
      <c r="J968" s="103"/>
      <c r="K968" s="103"/>
      <c r="L968" s="10"/>
      <c r="M968" s="52">
        <v>42874.6090489294</v>
      </c>
      <c r="N968" s="8">
        <v>-0.46227244155924102</v>
      </c>
      <c r="O968" s="224">
        <v>-4.199239835961982E-2</v>
      </c>
      <c r="P968" s="63">
        <f t="shared" si="117"/>
        <v>386</v>
      </c>
      <c r="Q968" s="215">
        <f t="shared" si="118"/>
        <v>602</v>
      </c>
      <c r="R968" s="104">
        <f t="shared" si="119"/>
        <v>-0.63758223569027739</v>
      </c>
      <c r="S968" s="52"/>
      <c r="T968" s="232"/>
      <c r="U968" s="232"/>
      <c r="V968" s="78"/>
      <c r="W968" s="216"/>
      <c r="X968" s="228"/>
    </row>
    <row r="969" spans="1:24">
      <c r="A969" s="66">
        <v>42874.421565133103</v>
      </c>
      <c r="B969" s="6">
        <v>-0.45229607202858929</v>
      </c>
      <c r="C969" s="219">
        <v>-5.3928824130794632E-2</v>
      </c>
      <c r="D969" s="63">
        <f t="shared" si="114"/>
        <v>1093</v>
      </c>
      <c r="E969" s="215">
        <f t="shared" si="115"/>
        <v>575.5</v>
      </c>
      <c r="F969" s="104">
        <f t="shared" si="116"/>
        <v>0.58423135722127206</v>
      </c>
      <c r="G969" s="52"/>
      <c r="H969" s="80"/>
      <c r="I969" s="222"/>
      <c r="J969" s="103"/>
      <c r="K969" s="103"/>
      <c r="L969" s="10"/>
      <c r="M969" s="52">
        <v>42874.609164091438</v>
      </c>
      <c r="N969" s="8">
        <v>-0.42276927316540852</v>
      </c>
      <c r="O969" s="224">
        <v>-6.1886441311577896E-2</v>
      </c>
      <c r="P969" s="63">
        <f t="shared" si="117"/>
        <v>654</v>
      </c>
      <c r="Q969" s="215">
        <f t="shared" si="118"/>
        <v>35.5</v>
      </c>
      <c r="R969" s="104">
        <f t="shared" si="119"/>
        <v>-0.65007217388382832</v>
      </c>
      <c r="S969" s="52"/>
      <c r="T969" s="232"/>
      <c r="U969" s="232"/>
      <c r="V969" s="78"/>
      <c r="W969" s="216"/>
      <c r="X969" s="228"/>
    </row>
    <row r="970" spans="1:24">
      <c r="A970" s="66">
        <v>42874.421680295141</v>
      </c>
      <c r="B970" s="6">
        <v>-0.49915857457669804</v>
      </c>
      <c r="C970" s="219">
        <v>-5.3928824130794632E-2</v>
      </c>
      <c r="D970" s="63">
        <f t="shared" si="114"/>
        <v>250</v>
      </c>
      <c r="E970" s="215">
        <f t="shared" si="115"/>
        <v>575.5</v>
      </c>
      <c r="F970" s="104">
        <f t="shared" si="116"/>
        <v>0.5086265994891066</v>
      </c>
      <c r="G970" s="52"/>
      <c r="H970" s="80"/>
      <c r="I970" s="222"/>
      <c r="J970" s="103"/>
      <c r="K970" s="103"/>
      <c r="L970" s="10"/>
      <c r="M970" s="52">
        <v>42874.609279253476</v>
      </c>
      <c r="N970" s="8">
        <v>-0.41774684829353276</v>
      </c>
      <c r="O970" s="224">
        <v>-4.9950015540403084E-2</v>
      </c>
      <c r="P970" s="63">
        <f t="shared" si="117"/>
        <v>689</v>
      </c>
      <c r="Q970" s="215">
        <f t="shared" si="118"/>
        <v>342</v>
      </c>
      <c r="R970" s="104">
        <f t="shared" si="119"/>
        <v>-3.708603452280828E-2</v>
      </c>
      <c r="S970" s="52"/>
      <c r="T970" s="232"/>
      <c r="U970" s="232"/>
      <c r="V970" s="78"/>
      <c r="W970" s="216"/>
      <c r="X970" s="228"/>
    </row>
    <row r="971" spans="1:24">
      <c r="A971" s="66">
        <v>42874.42179545718</v>
      </c>
      <c r="B971" s="6">
        <v>-0.43118649526338576</v>
      </c>
      <c r="C971" s="219">
        <v>-4.5971206950011528E-2</v>
      </c>
      <c r="D971" s="63">
        <f t="shared" si="114"/>
        <v>1253</v>
      </c>
      <c r="E971" s="215">
        <f t="shared" si="115"/>
        <v>913</v>
      </c>
      <c r="F971" s="104">
        <f t="shared" si="116"/>
        <v>-0.15152375358329326</v>
      </c>
      <c r="G971" s="52"/>
      <c r="H971" s="80"/>
      <c r="I971" s="222"/>
      <c r="J971" s="103"/>
      <c r="K971" s="103"/>
      <c r="L971" s="10"/>
      <c r="M971" s="52">
        <v>42874.609394415515</v>
      </c>
      <c r="N971" s="8">
        <v>-0.4767626070398096</v>
      </c>
      <c r="O971" s="224">
        <v>-3.4034781178836709E-2</v>
      </c>
      <c r="P971" s="63">
        <f t="shared" si="117"/>
        <v>259</v>
      </c>
      <c r="Q971" s="215">
        <f t="shared" si="118"/>
        <v>764</v>
      </c>
      <c r="R971" s="104">
        <f t="shared" si="119"/>
        <v>0.22952813764510011</v>
      </c>
      <c r="S971" s="52"/>
      <c r="T971" s="232"/>
      <c r="U971" s="232"/>
      <c r="V971" s="78"/>
      <c r="W971" s="216"/>
      <c r="X971" s="228"/>
    </row>
    <row r="972" spans="1:24">
      <c r="A972" s="66">
        <v>42874.421910619218</v>
      </c>
      <c r="B972" s="6">
        <v>-0.49191276268737816</v>
      </c>
      <c r="C972" s="219">
        <v>3.3604964857820475E-2</v>
      </c>
      <c r="D972" s="63">
        <f t="shared" si="114"/>
        <v>441</v>
      </c>
      <c r="E972" s="215">
        <f t="shared" si="115"/>
        <v>1762.5</v>
      </c>
      <c r="F972" s="104">
        <f t="shared" si="116"/>
        <v>-0.43123727706341758</v>
      </c>
      <c r="G972" s="52"/>
      <c r="H972" s="80"/>
      <c r="I972" s="222"/>
      <c r="J972" s="103"/>
      <c r="K972" s="103"/>
      <c r="L972" s="10"/>
      <c r="M972" s="52">
        <v>42874.609509577553</v>
      </c>
      <c r="N972" s="8">
        <v>-0.49242281076852235</v>
      </c>
      <c r="O972" s="224">
        <v>-4.199239835961982E-2</v>
      </c>
      <c r="P972" s="63">
        <f t="shared" si="117"/>
        <v>90</v>
      </c>
      <c r="Q972" s="215">
        <f t="shared" si="118"/>
        <v>602</v>
      </c>
      <c r="R972" s="104">
        <f t="shared" si="119"/>
        <v>0.38755387199270597</v>
      </c>
      <c r="S972" s="52"/>
      <c r="T972" s="232"/>
      <c r="U972" s="232"/>
      <c r="V972" s="78"/>
      <c r="W972" s="216"/>
      <c r="X972" s="228"/>
    </row>
    <row r="973" spans="1:24">
      <c r="A973" s="66">
        <v>42874.422025781256</v>
      </c>
      <c r="B973" s="6">
        <v>-0.49748566450368409</v>
      </c>
      <c r="C973" s="219">
        <v>-3.8013589769228265E-2</v>
      </c>
      <c r="D973" s="63">
        <f t="shared" si="114"/>
        <v>294</v>
      </c>
      <c r="E973" s="215">
        <f t="shared" si="115"/>
        <v>1226.5</v>
      </c>
      <c r="F973" s="104">
        <f t="shared" si="116"/>
        <v>8.6354774250814156E-2</v>
      </c>
      <c r="G973" s="52"/>
      <c r="H973" s="80"/>
      <c r="I973" s="222"/>
      <c r="J973" s="103"/>
      <c r="K973" s="103"/>
      <c r="L973" s="10"/>
      <c r="M973" s="52">
        <v>42874.609624739576</v>
      </c>
      <c r="N973" s="8">
        <v>-0.4935615776713374</v>
      </c>
      <c r="O973" s="224">
        <v>-5.3928824130794632E-2</v>
      </c>
      <c r="P973" s="63">
        <f t="shared" si="117"/>
        <v>84</v>
      </c>
      <c r="Q973" s="215">
        <f t="shared" si="118"/>
        <v>215</v>
      </c>
      <c r="R973" s="104">
        <f t="shared" si="119"/>
        <v>3.6123752851634112E-2</v>
      </c>
      <c r="S973" s="52"/>
      <c r="T973" s="232"/>
      <c r="U973" s="232"/>
      <c r="V973" s="78"/>
      <c r="W973" s="216"/>
      <c r="X973" s="228"/>
    </row>
    <row r="974" spans="1:24">
      <c r="A974" s="66">
        <v>42874.422140943294</v>
      </c>
      <c r="B974" s="6">
        <v>-0.49749612444315949</v>
      </c>
      <c r="C974" s="219">
        <v>-3.8013589769228265E-2</v>
      </c>
      <c r="D974" s="63">
        <f t="shared" si="114"/>
        <v>293</v>
      </c>
      <c r="E974" s="215">
        <f t="shared" si="115"/>
        <v>1226.5</v>
      </c>
      <c r="F974" s="104">
        <f t="shared" si="116"/>
        <v>4.6096086517728986E-2</v>
      </c>
      <c r="G974" s="52"/>
      <c r="H974" s="80"/>
      <c r="I974" s="222"/>
      <c r="J974" s="103"/>
      <c r="K974" s="103"/>
      <c r="L974" s="10"/>
      <c r="M974" s="52">
        <v>42874.609739901614</v>
      </c>
      <c r="N974" s="8">
        <v>-0.47935415228583511</v>
      </c>
      <c r="O974" s="224">
        <v>-2.2098355407661897E-2</v>
      </c>
      <c r="P974" s="63">
        <f t="shared" si="117"/>
        <v>226</v>
      </c>
      <c r="Q974" s="215">
        <f t="shared" si="118"/>
        <v>918.5</v>
      </c>
      <c r="R974" s="104">
        <f t="shared" si="119"/>
        <v>-0.51776509803721049</v>
      </c>
      <c r="S974" s="52"/>
      <c r="T974" s="232"/>
      <c r="U974" s="232"/>
      <c r="V974" s="78"/>
      <c r="W974" s="216"/>
      <c r="X974" s="228"/>
    </row>
    <row r="975" spans="1:24">
      <c r="A975" s="66">
        <v>42874.422256105318</v>
      </c>
      <c r="B975" s="6">
        <v>-0.50272312902874949</v>
      </c>
      <c r="C975" s="219">
        <v>-3.8013589769228265E-2</v>
      </c>
      <c r="D975" s="63">
        <f t="shared" si="114"/>
        <v>162</v>
      </c>
      <c r="E975" s="215">
        <f t="shared" si="115"/>
        <v>1226.5</v>
      </c>
      <c r="F975" s="104">
        <f t="shared" si="116"/>
        <v>0.12539375383530893</v>
      </c>
      <c r="G975" s="52"/>
      <c r="H975" s="80"/>
      <c r="I975" s="222"/>
      <c r="J975" s="103"/>
      <c r="K975" s="103"/>
      <c r="L975" s="10"/>
      <c r="M975" s="52">
        <v>42874.609855063653</v>
      </c>
      <c r="N975" s="8">
        <v>-0.46044994732250355</v>
      </c>
      <c r="O975" s="224">
        <v>-3.0055972588445001E-2</v>
      </c>
      <c r="P975" s="63">
        <f t="shared" si="117"/>
        <v>397</v>
      </c>
      <c r="Q975" s="215">
        <f t="shared" si="118"/>
        <v>823.5</v>
      </c>
      <c r="R975" s="104">
        <f t="shared" si="119"/>
        <v>0.52998509382354186</v>
      </c>
      <c r="S975" s="52"/>
      <c r="T975" s="232"/>
      <c r="U975" s="232"/>
      <c r="V975" s="78"/>
      <c r="W975" s="216"/>
      <c r="X975" s="228"/>
    </row>
    <row r="976" spans="1:24">
      <c r="A976" s="66">
        <v>42874.422371267356</v>
      </c>
      <c r="B976" s="6">
        <v>-0.49305470915237826</v>
      </c>
      <c r="C976" s="219">
        <v>-6.1831210460955273E-3</v>
      </c>
      <c r="D976" s="63">
        <f t="shared" si="114"/>
        <v>410</v>
      </c>
      <c r="E976" s="215">
        <f t="shared" si="115"/>
        <v>1670</v>
      </c>
      <c r="F976" s="104">
        <f t="shared" si="116"/>
        <v>-0.61072350077647319</v>
      </c>
      <c r="G976" s="52"/>
      <c r="H976" s="80"/>
      <c r="I976" s="222"/>
      <c r="J976" s="103"/>
      <c r="K976" s="103"/>
      <c r="L976" s="10"/>
      <c r="M976" s="52">
        <v>42874.609970225691</v>
      </c>
      <c r="N976" s="8">
        <v>-0.49344004513614598</v>
      </c>
      <c r="O976" s="224">
        <v>-2.6077163998053605E-2</v>
      </c>
      <c r="P976" s="63">
        <f t="shared" si="117"/>
        <v>85</v>
      </c>
      <c r="Q976" s="215">
        <f t="shared" si="118"/>
        <v>879.5</v>
      </c>
      <c r="R976" s="104">
        <f t="shared" si="119"/>
        <v>0.54941914894200883</v>
      </c>
      <c r="S976" s="52"/>
      <c r="T976" s="232"/>
      <c r="U976" s="232"/>
      <c r="V976" s="78"/>
      <c r="W976" s="216"/>
      <c r="X976" s="228"/>
    </row>
    <row r="977" spans="1:24">
      <c r="A977" s="66">
        <v>42874.422486429394</v>
      </c>
      <c r="B977" s="6">
        <v>-0.49435500631999535</v>
      </c>
      <c r="C977" s="219">
        <v>-4.9950015540403084E-2</v>
      </c>
      <c r="D977" s="63">
        <f t="shared" si="114"/>
        <v>369</v>
      </c>
      <c r="E977" s="215">
        <f t="shared" si="115"/>
        <v>739</v>
      </c>
      <c r="F977" s="104">
        <f t="shared" si="116"/>
        <v>-0.58418167783358466</v>
      </c>
      <c r="G977" s="52"/>
      <c r="H977" s="80"/>
      <c r="I977" s="222"/>
      <c r="J977" s="103"/>
      <c r="K977" s="103"/>
      <c r="L977" s="10"/>
      <c r="M977" s="52">
        <v>42874.610085387729</v>
      </c>
      <c r="N977" s="8">
        <v>-0.4915136732293886</v>
      </c>
      <c r="O977" s="224">
        <v>-4.9950015540403084E-2</v>
      </c>
      <c r="P977" s="63">
        <f t="shared" si="117"/>
        <v>98</v>
      </c>
      <c r="Q977" s="215">
        <f t="shared" si="118"/>
        <v>342</v>
      </c>
      <c r="R977" s="104">
        <f t="shared" si="119"/>
        <v>0.8626338310183842</v>
      </c>
      <c r="S977" s="52"/>
      <c r="T977" s="232"/>
      <c r="U977" s="232"/>
      <c r="V977" s="78"/>
      <c r="W977" s="216"/>
      <c r="X977" s="228"/>
    </row>
    <row r="978" spans="1:24">
      <c r="A978" s="66">
        <v>42874.422601591432</v>
      </c>
      <c r="B978" s="6">
        <v>-0.48951595915512941</v>
      </c>
      <c r="C978" s="219">
        <v>-3.4034781178836709E-2</v>
      </c>
      <c r="D978" s="63">
        <f t="shared" si="114"/>
        <v>488</v>
      </c>
      <c r="E978" s="215">
        <f t="shared" si="115"/>
        <v>1345.5</v>
      </c>
      <c r="F978" s="104">
        <f t="shared" si="116"/>
        <v>-0.83747414606820736</v>
      </c>
      <c r="G978" s="52"/>
      <c r="H978" s="80"/>
      <c r="I978" s="222"/>
      <c r="J978" s="103"/>
      <c r="K978" s="103"/>
      <c r="L978" s="10"/>
      <c r="M978" s="52">
        <v>42874.610200549767</v>
      </c>
      <c r="N978" s="8">
        <v>-0.45568116037864553</v>
      </c>
      <c r="O978" s="224">
        <v>-4.5971206950011528E-2</v>
      </c>
      <c r="P978" s="63">
        <f t="shared" si="117"/>
        <v>444</v>
      </c>
      <c r="Q978" s="215">
        <f t="shared" si="118"/>
        <v>478.5</v>
      </c>
      <c r="R978" s="104">
        <f t="shared" si="119"/>
        <v>0.73825493889666127</v>
      </c>
      <c r="S978" s="52"/>
      <c r="T978" s="232"/>
      <c r="U978" s="232"/>
      <c r="V978" s="78"/>
      <c r="W978" s="216"/>
      <c r="X978" s="228"/>
    </row>
    <row r="979" spans="1:24">
      <c r="A979" s="66">
        <v>42874.42271675347</v>
      </c>
      <c r="B979" s="6">
        <v>-0.49771597192188621</v>
      </c>
      <c r="C979" s="219">
        <v>0.10522351948486937</v>
      </c>
      <c r="D979" s="63">
        <f t="shared" si="114"/>
        <v>290</v>
      </c>
      <c r="E979" s="215">
        <f t="shared" si="115"/>
        <v>1795</v>
      </c>
      <c r="F979" s="104">
        <f t="shared" si="116"/>
        <v>-0.66262072028241603</v>
      </c>
      <c r="G979" s="52"/>
      <c r="H979" s="80"/>
      <c r="I979" s="222"/>
      <c r="J979" s="103"/>
      <c r="K979" s="103"/>
      <c r="L979" s="10"/>
      <c r="M979" s="52">
        <v>42874.610315711805</v>
      </c>
      <c r="N979" s="8">
        <v>-0.42822177819336782</v>
      </c>
      <c r="O979" s="224">
        <v>-6.1886441311577896E-2</v>
      </c>
      <c r="P979" s="63">
        <f t="shared" si="117"/>
        <v>619</v>
      </c>
      <c r="Q979" s="215">
        <f t="shared" si="118"/>
        <v>35.5</v>
      </c>
      <c r="R979" s="104">
        <f t="shared" si="119"/>
        <v>0.67019053127778239</v>
      </c>
      <c r="S979" s="52"/>
      <c r="T979" s="232"/>
      <c r="U979" s="232"/>
      <c r="V979" s="78"/>
      <c r="W979" s="216"/>
      <c r="X979" s="228"/>
    </row>
    <row r="980" spans="1:24">
      <c r="A980" s="66">
        <v>42874.422831915508</v>
      </c>
      <c r="B980" s="6">
        <v>-0.47594689760692666</v>
      </c>
      <c r="C980" s="219">
        <v>-5.790763272118634E-2</v>
      </c>
      <c r="D980" s="63">
        <f t="shared" si="114"/>
        <v>770</v>
      </c>
      <c r="E980" s="215">
        <f t="shared" si="115"/>
        <v>416</v>
      </c>
      <c r="F980" s="104">
        <f t="shared" si="116"/>
        <v>-0.14440532407457846</v>
      </c>
      <c r="G980" s="52"/>
      <c r="H980" s="80"/>
      <c r="I980" s="222"/>
      <c r="J980" s="103"/>
      <c r="K980" s="103"/>
      <c r="L980" s="10"/>
      <c r="M980" s="52">
        <v>42874.610430873843</v>
      </c>
      <c r="N980" s="8">
        <v>-0.4120506897025068</v>
      </c>
      <c r="O980" s="224">
        <v>-6.1886441311577896E-2</v>
      </c>
      <c r="P980" s="63">
        <f t="shared" si="117"/>
        <v>720</v>
      </c>
      <c r="Q980" s="215">
        <f t="shared" si="118"/>
        <v>35.5</v>
      </c>
      <c r="R980" s="104">
        <f t="shared" si="119"/>
        <v>0.35848987414950323</v>
      </c>
      <c r="S980" s="52"/>
      <c r="T980" s="232"/>
      <c r="U980" s="232"/>
      <c r="V980" s="78"/>
      <c r="W980" s="216"/>
      <c r="X980" s="228"/>
    </row>
    <row r="981" spans="1:24">
      <c r="A981" s="66">
        <v>42874.422947077546</v>
      </c>
      <c r="B981" s="6">
        <v>-0.49458065147192326</v>
      </c>
      <c r="C981" s="219">
        <v>-4.9950015540403084E-2</v>
      </c>
      <c r="D981" s="63">
        <f t="shared" si="114"/>
        <v>361</v>
      </c>
      <c r="E981" s="215">
        <f t="shared" si="115"/>
        <v>739</v>
      </c>
      <c r="F981" s="104">
        <f t="shared" si="116"/>
        <v>0.56958140726946382</v>
      </c>
      <c r="G981" s="52"/>
      <c r="H981" s="80"/>
      <c r="I981" s="222"/>
      <c r="J981" s="103"/>
      <c r="K981" s="103"/>
      <c r="L981" s="10"/>
      <c r="M981" s="52">
        <v>42874.610546035881</v>
      </c>
      <c r="N981" s="8">
        <v>-0.45614446931469638</v>
      </c>
      <c r="O981" s="224">
        <v>-5.790763272118634E-2</v>
      </c>
      <c r="P981" s="63">
        <f t="shared" si="117"/>
        <v>441</v>
      </c>
      <c r="Q981" s="215">
        <f t="shared" si="118"/>
        <v>106.5</v>
      </c>
      <c r="R981" s="104">
        <f t="shared" si="119"/>
        <v>-0.15545022278586731</v>
      </c>
      <c r="S981" s="52"/>
      <c r="T981" s="232"/>
      <c r="U981" s="232"/>
      <c r="V981" s="78"/>
      <c r="W981" s="216"/>
      <c r="X981" s="228"/>
    </row>
    <row r="982" spans="1:24">
      <c r="A982" s="66">
        <v>42874.423062239584</v>
      </c>
      <c r="B982" s="6">
        <v>-0.49624070356800298</v>
      </c>
      <c r="C982" s="219">
        <v>-3.8013589769228265E-2</v>
      </c>
      <c r="D982" s="63">
        <f t="shared" si="114"/>
        <v>323</v>
      </c>
      <c r="E982" s="215">
        <f t="shared" si="115"/>
        <v>1226.5</v>
      </c>
      <c r="F982" s="104">
        <f t="shared" si="116"/>
        <v>0.98188828038595721</v>
      </c>
      <c r="G982" s="52"/>
      <c r="H982" s="80"/>
      <c r="I982" s="222"/>
      <c r="J982" s="103"/>
      <c r="K982" s="103"/>
      <c r="L982" s="10"/>
      <c r="M982" s="52">
        <v>42874.610661197919</v>
      </c>
      <c r="N982" s="8">
        <v>-0.40456322534827444</v>
      </c>
      <c r="O982" s="224">
        <v>-6.1886441311577896E-2</v>
      </c>
      <c r="P982" s="63">
        <f t="shared" si="117"/>
        <v>762</v>
      </c>
      <c r="Q982" s="215">
        <f t="shared" si="118"/>
        <v>35.5</v>
      </c>
      <c r="R982" s="104">
        <f t="shared" si="119"/>
        <v>-7.9452673425942269E-2</v>
      </c>
      <c r="S982" s="52"/>
      <c r="T982" s="232"/>
      <c r="U982" s="232"/>
      <c r="V982" s="78"/>
      <c r="W982" s="216"/>
      <c r="X982" s="228"/>
    </row>
    <row r="983" spans="1:24">
      <c r="A983" s="66">
        <v>42874.423177401623</v>
      </c>
      <c r="B983" s="6">
        <v>-0.4955296864415959</v>
      </c>
      <c r="C983" s="219">
        <v>-1.414073822687879E-2</v>
      </c>
      <c r="D983" s="63">
        <f t="shared" ref="D983:D1046" si="120">_xlfn.RANK.AVG(B983,B$22:B$1831,1)</f>
        <v>344</v>
      </c>
      <c r="E983" s="215">
        <f t="shared" ref="E983:E1046" si="121">_xlfn.RANK.AVG(C983,C$22:C$1831,1)</f>
        <v>1623.5</v>
      </c>
      <c r="F983" s="104">
        <f t="shared" ref="F983:F1046" si="122">CORREL(D988:D992,E983:E987)</f>
        <v>0.98066431073147542</v>
      </c>
      <c r="G983" s="52"/>
      <c r="H983" s="80"/>
      <c r="I983" s="222"/>
      <c r="J983" s="103"/>
      <c r="K983" s="103"/>
      <c r="L983" s="10"/>
      <c r="M983" s="52">
        <v>42874.610776359958</v>
      </c>
      <c r="N983" s="8">
        <v>-0.43083209460143723</v>
      </c>
      <c r="O983" s="224">
        <v>-4.5971206950011528E-2</v>
      </c>
      <c r="P983" s="63">
        <f t="shared" ref="P983:P1046" si="123">_xlfn.RANK.AVG(N983,N$22:N$1108,1)</f>
        <v>606</v>
      </c>
      <c r="Q983" s="215">
        <f t="shared" ref="Q983:Q1046" si="124">_xlfn.RANK.AVG(O983,O$22:O$1108,1)</f>
        <v>478.5</v>
      </c>
      <c r="R983" s="104">
        <f t="shared" ref="R983:R1046" si="125">CORREL(P988:P992,Q983:Q987)</f>
        <v>6.4544599010747702E-2</v>
      </c>
      <c r="S983" s="52"/>
      <c r="T983" s="232"/>
      <c r="U983" s="232"/>
      <c r="V983" s="78"/>
      <c r="W983" s="216"/>
      <c r="X983" s="228"/>
    </row>
    <row r="984" spans="1:24">
      <c r="A984" s="66">
        <v>42874.423292563661</v>
      </c>
      <c r="B984" s="6">
        <v>-0.48833946022322977</v>
      </c>
      <c r="C984" s="219">
        <v>-4.9950015540403084E-2</v>
      </c>
      <c r="D984" s="63">
        <f t="shared" si="120"/>
        <v>516</v>
      </c>
      <c r="E984" s="215">
        <f t="shared" si="121"/>
        <v>739</v>
      </c>
      <c r="F984" s="104">
        <f t="shared" si="122"/>
        <v>0.52217066732008288</v>
      </c>
      <c r="G984" s="52"/>
      <c r="H984" s="80"/>
      <c r="I984" s="222"/>
      <c r="J984" s="103"/>
      <c r="K984" s="103"/>
      <c r="L984" s="10"/>
      <c r="M984" s="52">
        <v>42874.610891521996</v>
      </c>
      <c r="N984" s="8">
        <v>-0.49875459242877601</v>
      </c>
      <c r="O984" s="224">
        <v>2.5647347677037365E-2</v>
      </c>
      <c r="P984" s="63">
        <f t="shared" si="123"/>
        <v>46</v>
      </c>
      <c r="Q984" s="215">
        <f t="shared" si="124"/>
        <v>1063.5</v>
      </c>
      <c r="R984" s="104">
        <f t="shared" si="125"/>
        <v>0.57390702877972299</v>
      </c>
      <c r="S984" s="52"/>
      <c r="T984" s="232"/>
      <c r="U984" s="232"/>
      <c r="V984" s="78"/>
      <c r="W984" s="216"/>
      <c r="X984" s="228"/>
    </row>
    <row r="985" spans="1:24">
      <c r="A985" s="66">
        <v>42874.423407725699</v>
      </c>
      <c r="B985" s="6">
        <v>-0.44194134256533552</v>
      </c>
      <c r="C985" s="219">
        <v>-3.8013589769228265E-2</v>
      </c>
      <c r="D985" s="63">
        <f t="shared" si="120"/>
        <v>1185</v>
      </c>
      <c r="E985" s="215">
        <f t="shared" si="121"/>
        <v>1226.5</v>
      </c>
      <c r="F985" s="104">
        <f t="shared" si="122"/>
        <v>7.6874768006881422E-2</v>
      </c>
      <c r="G985" s="52"/>
      <c r="H985" s="80"/>
      <c r="I985" s="222"/>
      <c r="J985" s="103"/>
      <c r="K985" s="103"/>
      <c r="L985" s="10"/>
      <c r="M985" s="52">
        <v>42874.611006684034</v>
      </c>
      <c r="N985" s="8">
        <v>-0.48535094797409439</v>
      </c>
      <c r="O985" s="224">
        <v>-4.199239835961982E-2</v>
      </c>
      <c r="P985" s="63">
        <f t="shared" si="123"/>
        <v>165</v>
      </c>
      <c r="Q985" s="215">
        <f t="shared" si="124"/>
        <v>602</v>
      </c>
      <c r="R985" s="104">
        <f t="shared" si="125"/>
        <v>0.44447513789534854</v>
      </c>
      <c r="S985" s="52"/>
      <c r="T985" s="232"/>
      <c r="U985" s="232"/>
      <c r="V985" s="78"/>
      <c r="W985" s="216"/>
      <c r="X985" s="228"/>
    </row>
    <row r="986" spans="1:24">
      <c r="A986" s="66">
        <v>42874.423522887737</v>
      </c>
      <c r="B986" s="6">
        <v>-0.47733426355157166</v>
      </c>
      <c r="C986" s="219">
        <v>-3.0055972588445001E-2</v>
      </c>
      <c r="D986" s="63">
        <f t="shared" si="120"/>
        <v>740</v>
      </c>
      <c r="E986" s="215">
        <f t="shared" si="121"/>
        <v>1433.5</v>
      </c>
      <c r="F986" s="104">
        <f t="shared" si="122"/>
        <v>0.11546692243381763</v>
      </c>
      <c r="G986" s="52"/>
      <c r="H986" s="80"/>
      <c r="I986" s="222"/>
      <c r="J986" s="103"/>
      <c r="K986" s="103"/>
      <c r="L986" s="10"/>
      <c r="M986" s="52">
        <v>42874.611121846072</v>
      </c>
      <c r="N986" s="8">
        <v>-0.46024873595305521</v>
      </c>
      <c r="O986" s="224">
        <v>-5.790763272118634E-2</v>
      </c>
      <c r="P986" s="63">
        <f t="shared" si="123"/>
        <v>400</v>
      </c>
      <c r="Q986" s="215">
        <f t="shared" si="124"/>
        <v>106.5</v>
      </c>
      <c r="R986" s="104">
        <f t="shared" si="125"/>
        <v>0.18373946610487166</v>
      </c>
      <c r="S986" s="52"/>
      <c r="T986" s="232"/>
      <c r="U986" s="232"/>
      <c r="V986" s="78"/>
      <c r="W986" s="216"/>
      <c r="X986" s="228"/>
    </row>
    <row r="987" spans="1:24">
      <c r="A987" s="66">
        <v>42874.423638049775</v>
      </c>
      <c r="B987" s="6">
        <v>-0.48675608750621036</v>
      </c>
      <c r="C987" s="219">
        <v>-4.199239835961982E-2</v>
      </c>
      <c r="D987" s="63">
        <f t="shared" si="120"/>
        <v>559</v>
      </c>
      <c r="E987" s="215">
        <f t="shared" si="121"/>
        <v>1081.5</v>
      </c>
      <c r="F987" s="104">
        <f t="shared" si="122"/>
        <v>-0.8813423752383559</v>
      </c>
      <c r="G987" s="52"/>
      <c r="H987" s="80"/>
      <c r="I987" s="222"/>
      <c r="J987" s="103"/>
      <c r="K987" s="103"/>
      <c r="L987" s="10"/>
      <c r="M987" s="52">
        <v>42874.611237008095</v>
      </c>
      <c r="N987" s="8">
        <v>-0.45743932159811612</v>
      </c>
      <c r="O987" s="224">
        <v>-4.5971206950011528E-2</v>
      </c>
      <c r="P987" s="63">
        <f t="shared" si="123"/>
        <v>434</v>
      </c>
      <c r="Q987" s="215">
        <f t="shared" si="124"/>
        <v>478.5</v>
      </c>
      <c r="R987" s="104">
        <f t="shared" si="125"/>
        <v>-5.6972133868151614E-2</v>
      </c>
      <c r="S987" s="52"/>
      <c r="T987" s="232"/>
      <c r="U987" s="232"/>
      <c r="V987" s="78"/>
      <c r="W987" s="216"/>
      <c r="X987" s="228"/>
    </row>
    <row r="988" spans="1:24">
      <c r="A988" s="66">
        <v>42874.423753211799</v>
      </c>
      <c r="B988" s="6">
        <v>-0.46950677028492382</v>
      </c>
      <c r="C988" s="219">
        <v>-5.3928824130794632E-2</v>
      </c>
      <c r="D988" s="63">
        <f t="shared" si="120"/>
        <v>884</v>
      </c>
      <c r="E988" s="215">
        <f t="shared" si="121"/>
        <v>575.5</v>
      </c>
      <c r="F988" s="104">
        <f t="shared" si="122"/>
        <v>-0.72743645805514756</v>
      </c>
      <c r="G988" s="52"/>
      <c r="H988" s="80"/>
      <c r="I988" s="222"/>
      <c r="J988" s="103"/>
      <c r="K988" s="103"/>
      <c r="L988" s="10"/>
      <c r="M988" s="52">
        <v>42874.611352170134</v>
      </c>
      <c r="N988" s="8">
        <v>-0.44110407640987209</v>
      </c>
      <c r="O988" s="224">
        <v>-5.790763272118634E-2</v>
      </c>
      <c r="P988" s="63">
        <f t="shared" si="123"/>
        <v>544</v>
      </c>
      <c r="Q988" s="215">
        <f t="shared" si="124"/>
        <v>106.5</v>
      </c>
      <c r="R988" s="104">
        <f t="shared" si="125"/>
        <v>-2.1763567194160994E-2</v>
      </c>
      <c r="S988" s="52"/>
      <c r="T988" s="232"/>
      <c r="U988" s="232"/>
      <c r="V988" s="78"/>
      <c r="W988" s="216"/>
      <c r="X988" s="228"/>
    </row>
    <row r="989" spans="1:24">
      <c r="A989" s="66">
        <v>42874.423868373837</v>
      </c>
      <c r="B989" s="6">
        <v>-0.49812277933268145</v>
      </c>
      <c r="C989" s="219">
        <v>-3.4034781178836709E-2</v>
      </c>
      <c r="D989" s="63">
        <f t="shared" si="120"/>
        <v>279</v>
      </c>
      <c r="E989" s="215">
        <f t="shared" si="121"/>
        <v>1345.5</v>
      </c>
      <c r="F989" s="104">
        <f t="shared" si="122"/>
        <v>-0.51873461520264874</v>
      </c>
      <c r="G989" s="52"/>
      <c r="H989" s="80"/>
      <c r="I989" s="222"/>
      <c r="J989" s="103"/>
      <c r="K989" s="103"/>
      <c r="L989" s="10"/>
      <c r="M989" s="52">
        <v>42874.611467332172</v>
      </c>
      <c r="N989" s="8">
        <v>-0.45914391922332914</v>
      </c>
      <c r="O989" s="224">
        <v>-4.199239835961982E-2</v>
      </c>
      <c r="P989" s="63">
        <f t="shared" si="123"/>
        <v>409</v>
      </c>
      <c r="Q989" s="215">
        <f t="shared" si="124"/>
        <v>602</v>
      </c>
      <c r="R989" s="104">
        <f t="shared" si="125"/>
        <v>-0.21829209717475159</v>
      </c>
      <c r="S989" s="52"/>
      <c r="T989" s="232"/>
      <c r="U989" s="232"/>
      <c r="V989" s="78"/>
      <c r="W989" s="216"/>
      <c r="X989" s="228"/>
    </row>
    <row r="990" spans="1:24">
      <c r="A990" s="66">
        <v>42874.423983535875</v>
      </c>
      <c r="B990" s="6">
        <v>-0.48850170134714355</v>
      </c>
      <c r="C990" s="219">
        <v>-4.5971206950011528E-2</v>
      </c>
      <c r="D990" s="63">
        <f t="shared" si="120"/>
        <v>510</v>
      </c>
      <c r="E990" s="215">
        <f t="shared" si="121"/>
        <v>913</v>
      </c>
      <c r="F990" s="104">
        <f t="shared" si="122"/>
        <v>-0.4834350815822876</v>
      </c>
      <c r="G990" s="52"/>
      <c r="H990" s="80"/>
      <c r="I990" s="222"/>
      <c r="J990" s="103"/>
      <c r="K990" s="103"/>
      <c r="L990" s="10"/>
      <c r="M990" s="52">
        <v>42874.61158249421</v>
      </c>
      <c r="N990" s="8">
        <v>-0.47676453776224381</v>
      </c>
      <c r="O990" s="224">
        <v>-1.8119546817270186E-2</v>
      </c>
      <c r="P990" s="63">
        <f t="shared" si="123"/>
        <v>258</v>
      </c>
      <c r="Q990" s="215">
        <f t="shared" si="124"/>
        <v>953</v>
      </c>
      <c r="R990" s="104">
        <f t="shared" si="125"/>
        <v>-0.35702016143861054</v>
      </c>
      <c r="S990" s="52"/>
      <c r="T990" s="232"/>
      <c r="U990" s="232"/>
      <c r="V990" s="78"/>
      <c r="W990" s="216"/>
      <c r="X990" s="228"/>
    </row>
    <row r="991" spans="1:24">
      <c r="A991" s="66">
        <v>42874.424098697913</v>
      </c>
      <c r="B991" s="6">
        <v>-0.47944766363355029</v>
      </c>
      <c r="C991" s="219">
        <v>-5.3928824130794632E-2</v>
      </c>
      <c r="D991" s="63">
        <f t="shared" si="120"/>
        <v>704</v>
      </c>
      <c r="E991" s="215">
        <f t="shared" si="121"/>
        <v>575.5</v>
      </c>
      <c r="F991" s="104">
        <f t="shared" si="122"/>
        <v>-0.50167700221275002</v>
      </c>
      <c r="G991" s="52"/>
      <c r="H991" s="80"/>
      <c r="I991" s="222"/>
      <c r="J991" s="103"/>
      <c r="K991" s="103"/>
      <c r="L991" s="10"/>
      <c r="M991" s="52">
        <v>42874.611697656248</v>
      </c>
      <c r="N991" s="8">
        <v>-0.46456543260415872</v>
      </c>
      <c r="O991" s="224">
        <v>-5.3928824130794632E-2</v>
      </c>
      <c r="P991" s="63">
        <f t="shared" si="123"/>
        <v>364</v>
      </c>
      <c r="Q991" s="215">
        <f t="shared" si="124"/>
        <v>215</v>
      </c>
      <c r="R991" s="104">
        <f t="shared" si="125"/>
        <v>-5.3944605347475152E-2</v>
      </c>
      <c r="S991" s="52"/>
      <c r="T991" s="232"/>
      <c r="U991" s="232"/>
      <c r="V991" s="78"/>
      <c r="W991" s="216"/>
      <c r="X991" s="228"/>
    </row>
    <row r="992" spans="1:24">
      <c r="A992" s="66">
        <v>42874.424213859951</v>
      </c>
      <c r="B992" s="6">
        <v>-0.49200335431699466</v>
      </c>
      <c r="C992" s="219">
        <v>-6.1886441311577896E-2</v>
      </c>
      <c r="D992" s="63">
        <f t="shared" si="120"/>
        <v>434</v>
      </c>
      <c r="E992" s="215">
        <f t="shared" si="121"/>
        <v>266.5</v>
      </c>
      <c r="F992" s="104">
        <f t="shared" si="122"/>
        <v>-0.76648157848215237</v>
      </c>
      <c r="G992" s="52"/>
      <c r="H992" s="80"/>
      <c r="I992" s="222"/>
      <c r="J992" s="103"/>
      <c r="K992" s="103"/>
      <c r="L992" s="10"/>
      <c r="M992" s="52">
        <v>42874.611812818286</v>
      </c>
      <c r="N992" s="8">
        <v>-0.47282996009918327</v>
      </c>
      <c r="O992" s="224">
        <v>-5.3928824130794632E-2</v>
      </c>
      <c r="P992" s="63">
        <f t="shared" si="123"/>
        <v>294</v>
      </c>
      <c r="Q992" s="215">
        <f t="shared" si="124"/>
        <v>215</v>
      </c>
      <c r="R992" s="104">
        <f t="shared" si="125"/>
        <v>0.54495599022153118</v>
      </c>
      <c r="S992" s="52"/>
      <c r="T992" s="232"/>
      <c r="U992" s="232"/>
      <c r="V992" s="78"/>
      <c r="W992" s="216"/>
      <c r="X992" s="228"/>
    </row>
    <row r="993" spans="1:24">
      <c r="A993" s="66">
        <v>42874.424329021989</v>
      </c>
      <c r="B993" s="6">
        <v>-0.48657784648538227</v>
      </c>
      <c r="C993" s="219">
        <v>-4.199239835961982E-2</v>
      </c>
      <c r="D993" s="63">
        <f t="shared" si="120"/>
        <v>565</v>
      </c>
      <c r="E993" s="215">
        <f t="shared" si="121"/>
        <v>1081.5</v>
      </c>
      <c r="F993" s="104">
        <f t="shared" si="122"/>
        <v>-0.45118754990173865</v>
      </c>
      <c r="G993" s="52"/>
      <c r="H993" s="80"/>
      <c r="I993" s="222"/>
      <c r="J993" s="103"/>
      <c r="K993" s="103"/>
      <c r="L993" s="10"/>
      <c r="M993" s="52">
        <v>42874.611927980324</v>
      </c>
      <c r="N993" s="8">
        <v>-0.4963428474346766</v>
      </c>
      <c r="O993" s="224">
        <v>-5.3928824130794632E-2</v>
      </c>
      <c r="P993" s="63">
        <f t="shared" si="123"/>
        <v>62</v>
      </c>
      <c r="Q993" s="215">
        <f t="shared" si="124"/>
        <v>215</v>
      </c>
      <c r="R993" s="104">
        <f t="shared" si="125"/>
        <v>7.3163987457806737E-2</v>
      </c>
      <c r="S993" s="52"/>
      <c r="T993" s="232"/>
      <c r="U993" s="232"/>
      <c r="V993" s="78"/>
      <c r="W993" s="216"/>
      <c r="X993" s="228"/>
    </row>
    <row r="994" spans="1:24">
      <c r="A994" s="66">
        <v>42874.424444184027</v>
      </c>
      <c r="B994" s="6">
        <v>-0.49265539884792336</v>
      </c>
      <c r="C994" s="219">
        <v>-4.199239835961982E-2</v>
      </c>
      <c r="D994" s="63">
        <f t="shared" si="120"/>
        <v>418</v>
      </c>
      <c r="E994" s="215">
        <f t="shared" si="121"/>
        <v>1081.5</v>
      </c>
      <c r="F994" s="104">
        <f t="shared" si="122"/>
        <v>-0.74594631481201223</v>
      </c>
      <c r="G994" s="52"/>
      <c r="H994" s="80"/>
      <c r="I994" s="222"/>
      <c r="J994" s="103"/>
      <c r="K994" s="103"/>
      <c r="L994" s="10"/>
      <c r="M994" s="52">
        <v>42874.612043142362</v>
      </c>
      <c r="N994" s="8">
        <v>-0.46039694957621652</v>
      </c>
      <c r="O994" s="224">
        <v>-3.4034781178836709E-2</v>
      </c>
      <c r="P994" s="63">
        <f t="shared" si="123"/>
        <v>398</v>
      </c>
      <c r="Q994" s="215">
        <f t="shared" si="124"/>
        <v>764</v>
      </c>
      <c r="R994" s="104">
        <f t="shared" si="125"/>
        <v>-0.57156780362561954</v>
      </c>
      <c r="S994" s="52"/>
      <c r="T994" s="232"/>
      <c r="U994" s="232"/>
      <c r="V994" s="78"/>
      <c r="W994" s="216"/>
      <c r="X994" s="228"/>
    </row>
    <row r="995" spans="1:24">
      <c r="A995" s="66">
        <v>42874.424559346066</v>
      </c>
      <c r="B995" s="6">
        <v>-0.48877888687849963</v>
      </c>
      <c r="C995" s="219">
        <v>-3.0055972588445001E-2</v>
      </c>
      <c r="D995" s="63">
        <f t="shared" si="120"/>
        <v>501</v>
      </c>
      <c r="E995" s="215">
        <f t="shared" si="121"/>
        <v>1433.5</v>
      </c>
      <c r="F995" s="104">
        <f t="shared" si="122"/>
        <v>-0.44138446525316138</v>
      </c>
      <c r="G995" s="52"/>
      <c r="H995" s="80"/>
      <c r="I995" s="222"/>
      <c r="J995" s="103"/>
      <c r="K995" s="103"/>
      <c r="L995" s="10"/>
      <c r="M995" s="52">
        <v>42874.612158304401</v>
      </c>
      <c r="N995" s="8">
        <v>-0.48019110760693828</v>
      </c>
      <c r="O995" s="224">
        <v>6.1456624990561814E-2</v>
      </c>
      <c r="P995" s="63">
        <f t="shared" si="123"/>
        <v>222</v>
      </c>
      <c r="Q995" s="215">
        <f t="shared" si="124"/>
        <v>1076.5</v>
      </c>
      <c r="R995" s="104">
        <f t="shared" si="125"/>
        <v>-0.19646871683846243</v>
      </c>
      <c r="S995" s="52"/>
      <c r="T995" s="232"/>
      <c r="U995" s="232"/>
      <c r="V995" s="78"/>
      <c r="W995" s="216"/>
      <c r="X995" s="228"/>
    </row>
    <row r="996" spans="1:24">
      <c r="A996" s="66">
        <v>42874.424674508104</v>
      </c>
      <c r="B996" s="6">
        <v>-0.48886837423368756</v>
      </c>
      <c r="C996" s="219">
        <v>-5.3928824130794632E-2</v>
      </c>
      <c r="D996" s="63">
        <f t="shared" si="120"/>
        <v>498</v>
      </c>
      <c r="E996" s="215">
        <f t="shared" si="121"/>
        <v>575.5</v>
      </c>
      <c r="F996" s="104">
        <f t="shared" si="122"/>
        <v>-0.2911559675324924</v>
      </c>
      <c r="G996" s="52"/>
      <c r="H996" s="80"/>
      <c r="I996" s="222"/>
      <c r="J996" s="103"/>
      <c r="K996" s="103"/>
      <c r="L996" s="10"/>
      <c r="M996" s="52">
        <v>42874.612273466439</v>
      </c>
      <c r="N996" s="8">
        <v>-0.43112262417166963</v>
      </c>
      <c r="O996" s="224">
        <v>-3.0055972588445001E-2</v>
      </c>
      <c r="P996" s="63">
        <f t="shared" si="123"/>
        <v>602</v>
      </c>
      <c r="Q996" s="215">
        <f t="shared" si="124"/>
        <v>823.5</v>
      </c>
      <c r="R996" s="104">
        <f t="shared" si="125"/>
        <v>-0.20423439728419124</v>
      </c>
      <c r="S996" s="52"/>
      <c r="T996" s="232"/>
      <c r="U996" s="232"/>
      <c r="V996" s="78"/>
      <c r="W996" s="216"/>
      <c r="X996" s="228"/>
    </row>
    <row r="997" spans="1:24">
      <c r="A997" s="66">
        <v>42874.424789670142</v>
      </c>
      <c r="B997" s="6">
        <v>-0.42106202381468499</v>
      </c>
      <c r="C997" s="219">
        <v>-6.5865249901969444E-2</v>
      </c>
      <c r="D997" s="63">
        <f t="shared" si="120"/>
        <v>1307</v>
      </c>
      <c r="E997" s="215">
        <f t="shared" si="121"/>
        <v>164.5</v>
      </c>
      <c r="F997" s="104">
        <f t="shared" si="122"/>
        <v>-0.52079676732310487</v>
      </c>
      <c r="G997" s="52"/>
      <c r="H997" s="80"/>
      <c r="I997" s="222"/>
      <c r="J997" s="103"/>
      <c r="K997" s="103"/>
      <c r="L997" s="10"/>
      <c r="M997" s="52">
        <v>42874.612388628477</v>
      </c>
      <c r="N997" s="8">
        <v>-0.474845629170698</v>
      </c>
      <c r="O997" s="224">
        <v>-4.5971206950011528E-2</v>
      </c>
      <c r="P997" s="63">
        <f t="shared" si="123"/>
        <v>277</v>
      </c>
      <c r="Q997" s="215">
        <f t="shared" si="124"/>
        <v>478.5</v>
      </c>
      <c r="R997" s="104">
        <f t="shared" si="125"/>
        <v>1.7532804937168137E-2</v>
      </c>
      <c r="S997" s="52"/>
      <c r="T997" s="232"/>
      <c r="U997" s="232"/>
      <c r="V997" s="78"/>
      <c r="W997" s="216"/>
      <c r="X997" s="228"/>
    </row>
    <row r="998" spans="1:24">
      <c r="A998" s="66">
        <v>42874.42490483218</v>
      </c>
      <c r="B998" s="6">
        <v>-0.45274939750152948</v>
      </c>
      <c r="C998" s="219">
        <v>-2.2098355407661897E-2</v>
      </c>
      <c r="D998" s="63">
        <f t="shared" si="120"/>
        <v>1088</v>
      </c>
      <c r="E998" s="215">
        <f t="shared" si="121"/>
        <v>1545</v>
      </c>
      <c r="F998" s="104">
        <f t="shared" si="122"/>
        <v>-4.1998113736105395E-2</v>
      </c>
      <c r="G998" s="52"/>
      <c r="H998" s="80"/>
      <c r="I998" s="222"/>
      <c r="J998" s="103"/>
      <c r="K998" s="103"/>
      <c r="L998" s="10"/>
      <c r="M998" s="52">
        <v>42874.612503790515</v>
      </c>
      <c r="N998" s="8">
        <v>-0.48714843007223929</v>
      </c>
      <c r="O998" s="224">
        <v>-2.2043124557039745E-3</v>
      </c>
      <c r="P998" s="63">
        <f t="shared" si="123"/>
        <v>144</v>
      </c>
      <c r="Q998" s="215">
        <f t="shared" si="124"/>
        <v>1030</v>
      </c>
      <c r="R998" s="104">
        <f t="shared" si="125"/>
        <v>7.4345430304545324E-2</v>
      </c>
      <c r="S998" s="52"/>
      <c r="T998" s="232"/>
      <c r="U998" s="232"/>
      <c r="V998" s="78"/>
      <c r="W998" s="216"/>
      <c r="X998" s="228"/>
    </row>
    <row r="999" spans="1:24">
      <c r="A999" s="66">
        <v>42874.425019994218</v>
      </c>
      <c r="B999" s="6">
        <v>-0.49596645425039637</v>
      </c>
      <c r="C999" s="219">
        <v>-6.5865249901969444E-2</v>
      </c>
      <c r="D999" s="63">
        <f t="shared" si="120"/>
        <v>326</v>
      </c>
      <c r="E999" s="215">
        <f t="shared" si="121"/>
        <v>164.5</v>
      </c>
      <c r="F999" s="104">
        <f t="shared" si="122"/>
        <v>-0.22276156007419978</v>
      </c>
      <c r="G999" s="52"/>
      <c r="H999" s="80"/>
      <c r="I999" s="222"/>
      <c r="J999" s="103"/>
      <c r="K999" s="103"/>
      <c r="L999" s="10"/>
      <c r="M999" s="52">
        <v>42874.612618952553</v>
      </c>
      <c r="N999" s="8">
        <v>-0.48016396311698367</v>
      </c>
      <c r="O999" s="224">
        <v>-5.790763272118634E-2</v>
      </c>
      <c r="P999" s="63">
        <f t="shared" si="123"/>
        <v>223</v>
      </c>
      <c r="Q999" s="215">
        <f t="shared" si="124"/>
        <v>106.5</v>
      </c>
      <c r="R999" s="104">
        <f t="shared" si="125"/>
        <v>0.40236050404532037</v>
      </c>
      <c r="S999" s="52"/>
      <c r="T999" s="232"/>
      <c r="U999" s="232"/>
      <c r="V999" s="78"/>
      <c r="W999" s="216"/>
      <c r="X999" s="228"/>
    </row>
    <row r="1000" spans="1:24">
      <c r="A1000" s="66">
        <v>42874.425135156256</v>
      </c>
      <c r="B1000" s="6">
        <v>-0.48681532743717121</v>
      </c>
      <c r="C1000" s="219">
        <v>-5.790763272118634E-2</v>
      </c>
      <c r="D1000" s="63">
        <f t="shared" si="120"/>
        <v>556</v>
      </c>
      <c r="E1000" s="215">
        <f t="shared" si="121"/>
        <v>416</v>
      </c>
      <c r="F1000" s="104">
        <f t="shared" si="122"/>
        <v>0.84425235573116031</v>
      </c>
      <c r="G1000" s="52"/>
      <c r="H1000" s="80"/>
      <c r="I1000" s="222"/>
      <c r="J1000" s="103"/>
      <c r="K1000" s="103"/>
      <c r="L1000" s="10"/>
      <c r="M1000" s="52">
        <v>42874.612734114577</v>
      </c>
      <c r="N1000" s="8">
        <v>-0.46414564132302194</v>
      </c>
      <c r="O1000" s="224">
        <v>3.7583773448212184E-2</v>
      </c>
      <c r="P1000" s="63">
        <f t="shared" si="123"/>
        <v>369</v>
      </c>
      <c r="Q1000" s="215">
        <f t="shared" si="124"/>
        <v>1067.5</v>
      </c>
      <c r="R1000" s="104">
        <f t="shared" si="125"/>
        <v>0.12901995640564473</v>
      </c>
      <c r="S1000" s="52"/>
      <c r="T1000" s="232"/>
      <c r="U1000" s="232"/>
      <c r="V1000" s="78"/>
      <c r="W1000" s="216"/>
      <c r="X1000" s="228"/>
    </row>
    <row r="1001" spans="1:24">
      <c r="A1001" s="66">
        <v>42874.425250318287</v>
      </c>
      <c r="B1001" s="6">
        <v>-0.43857328191460043</v>
      </c>
      <c r="C1001" s="219">
        <v>-4.5971206950011528E-2</v>
      </c>
      <c r="D1001" s="63">
        <f t="shared" si="120"/>
        <v>1210</v>
      </c>
      <c r="E1001" s="215">
        <f t="shared" si="121"/>
        <v>913</v>
      </c>
      <c r="F1001" s="104">
        <f t="shared" si="122"/>
        <v>0.78616871426187906</v>
      </c>
      <c r="G1001" s="52"/>
      <c r="H1001" s="80"/>
      <c r="I1001" s="222"/>
      <c r="J1001" s="103"/>
      <c r="K1001" s="103"/>
      <c r="L1001" s="10"/>
      <c r="M1001" s="52">
        <v>42874.612849276615</v>
      </c>
      <c r="N1001" s="8">
        <v>-0.48300569632237417</v>
      </c>
      <c r="O1001" s="224">
        <v>-4.9950015540403084E-2</v>
      </c>
      <c r="P1001" s="63">
        <f t="shared" si="123"/>
        <v>199</v>
      </c>
      <c r="Q1001" s="215">
        <f t="shared" si="124"/>
        <v>342</v>
      </c>
      <c r="R1001" s="104">
        <f t="shared" si="125"/>
        <v>7.5686359702886855E-2</v>
      </c>
      <c r="S1001" s="52"/>
      <c r="T1001" s="232"/>
      <c r="U1001" s="232"/>
      <c r="V1001" s="78"/>
      <c r="W1001" s="216"/>
      <c r="X1001" s="228"/>
    </row>
    <row r="1002" spans="1:24">
      <c r="A1002" s="66">
        <v>42874.425365480318</v>
      </c>
      <c r="B1002" s="6">
        <v>-0.4718647434226475</v>
      </c>
      <c r="C1002" s="219">
        <v>-5.790763272118634E-2</v>
      </c>
      <c r="D1002" s="63">
        <f t="shared" si="120"/>
        <v>845</v>
      </c>
      <c r="E1002" s="215">
        <f t="shared" si="121"/>
        <v>416</v>
      </c>
      <c r="F1002" s="104">
        <f t="shared" si="122"/>
        <v>0.84601781107109619</v>
      </c>
      <c r="G1002" s="52"/>
      <c r="H1002" s="80"/>
      <c r="I1002" s="222"/>
      <c r="J1002" s="103"/>
      <c r="K1002" s="103"/>
      <c r="L1002" s="10"/>
      <c r="M1002" s="52">
        <v>42874.612964438653</v>
      </c>
      <c r="N1002" s="8">
        <v>-0.43088867663209524</v>
      </c>
      <c r="O1002" s="224">
        <v>-2.6077163998053605E-2</v>
      </c>
      <c r="P1002" s="63">
        <f t="shared" si="123"/>
        <v>604</v>
      </c>
      <c r="Q1002" s="215">
        <f t="shared" si="124"/>
        <v>879.5</v>
      </c>
      <c r="R1002" s="104">
        <f t="shared" si="125"/>
        <v>-0.3634935552090871</v>
      </c>
      <c r="S1002" s="52"/>
      <c r="T1002" s="232"/>
      <c r="U1002" s="232"/>
      <c r="V1002" s="78"/>
      <c r="W1002" s="216"/>
      <c r="X1002" s="228"/>
    </row>
    <row r="1003" spans="1:24">
      <c r="A1003" s="66">
        <v>42874.425480642356</v>
      </c>
      <c r="B1003" s="6">
        <v>-0.49914861729767135</v>
      </c>
      <c r="C1003" s="219">
        <v>-4.9950015540403084E-2</v>
      </c>
      <c r="D1003" s="63">
        <f t="shared" si="120"/>
        <v>252</v>
      </c>
      <c r="E1003" s="215">
        <f t="shared" si="121"/>
        <v>739</v>
      </c>
      <c r="F1003" s="104">
        <f t="shared" si="122"/>
        <v>0.46070241137733997</v>
      </c>
      <c r="G1003" s="52"/>
      <c r="H1003" s="80"/>
      <c r="I1003" s="222"/>
      <c r="J1003" s="103"/>
      <c r="K1003" s="103"/>
      <c r="L1003" s="10"/>
      <c r="M1003" s="52">
        <v>42874.613079600691</v>
      </c>
      <c r="N1003" s="8">
        <v>-0.47500249021671409</v>
      </c>
      <c r="O1003" s="224">
        <v>-6.1831210460955273E-3</v>
      </c>
      <c r="P1003" s="63">
        <f t="shared" si="123"/>
        <v>275</v>
      </c>
      <c r="Q1003" s="215">
        <f t="shared" si="124"/>
        <v>1018.5</v>
      </c>
      <c r="R1003" s="104">
        <f t="shared" si="125"/>
        <v>-0.20352642036058111</v>
      </c>
      <c r="S1003" s="52"/>
      <c r="T1003" s="232"/>
      <c r="U1003" s="232"/>
      <c r="V1003" s="78"/>
      <c r="W1003" s="216"/>
      <c r="X1003" s="228"/>
    </row>
    <row r="1004" spans="1:24">
      <c r="A1004" s="66">
        <v>42874.425595804394</v>
      </c>
      <c r="B1004" s="6">
        <v>-0.49311354548503006</v>
      </c>
      <c r="C1004" s="219">
        <v>-6.5865249901969444E-2</v>
      </c>
      <c r="D1004" s="63">
        <f t="shared" si="120"/>
        <v>408</v>
      </c>
      <c r="E1004" s="215">
        <f t="shared" si="121"/>
        <v>164.5</v>
      </c>
      <c r="F1004" s="104">
        <f t="shared" si="122"/>
        <v>0.46012765657632126</v>
      </c>
      <c r="G1004" s="52"/>
      <c r="H1004" s="80"/>
      <c r="I1004" s="222"/>
      <c r="J1004" s="103"/>
      <c r="K1004" s="103"/>
      <c r="L1004" s="10"/>
      <c r="M1004" s="52">
        <v>42874.613194762729</v>
      </c>
      <c r="N1004" s="8">
        <v>-0.47472152762412145</v>
      </c>
      <c r="O1004" s="224">
        <v>-4.5971206950011528E-2</v>
      </c>
      <c r="P1004" s="63">
        <f t="shared" si="123"/>
        <v>279</v>
      </c>
      <c r="Q1004" s="215">
        <f t="shared" si="124"/>
        <v>478.5</v>
      </c>
      <c r="R1004" s="104">
        <f t="shared" si="125"/>
        <v>-0.80754298651063217</v>
      </c>
      <c r="S1004" s="52"/>
      <c r="T1004" s="232"/>
      <c r="U1004" s="232"/>
      <c r="V1004" s="78"/>
      <c r="W1004" s="216"/>
      <c r="X1004" s="228"/>
    </row>
    <row r="1005" spans="1:24">
      <c r="A1005" s="66">
        <v>42874.425710966432</v>
      </c>
      <c r="B1005" s="6">
        <v>-0.50231614422413273</v>
      </c>
      <c r="C1005" s="219">
        <v>-4.199239835961982E-2</v>
      </c>
      <c r="D1005" s="63">
        <f t="shared" si="120"/>
        <v>174</v>
      </c>
      <c r="E1005" s="215">
        <f t="shared" si="121"/>
        <v>1081.5</v>
      </c>
      <c r="F1005" s="104">
        <f t="shared" si="122"/>
        <v>5.5541596862908084E-2</v>
      </c>
      <c r="G1005" s="52"/>
      <c r="H1005" s="80"/>
      <c r="I1005" s="222"/>
      <c r="J1005" s="103"/>
      <c r="K1005" s="103"/>
      <c r="L1005" s="10"/>
      <c r="M1005" s="52">
        <v>42874.613309924767</v>
      </c>
      <c r="N1005" s="8">
        <v>-0.46451249541127326</v>
      </c>
      <c r="O1005" s="224">
        <v>-4.9950015540403084E-2</v>
      </c>
      <c r="P1005" s="63">
        <f t="shared" si="123"/>
        <v>365</v>
      </c>
      <c r="Q1005" s="215">
        <f t="shared" si="124"/>
        <v>342</v>
      </c>
      <c r="R1005" s="104">
        <f t="shared" si="125"/>
        <v>-8.5872045846369496E-2</v>
      </c>
      <c r="S1005" s="52"/>
      <c r="T1005" s="232"/>
      <c r="U1005" s="232"/>
      <c r="V1005" s="78"/>
      <c r="W1005" s="216"/>
      <c r="X1005" s="228"/>
    </row>
    <row r="1006" spans="1:24">
      <c r="A1006" s="66">
        <v>42874.42582612847</v>
      </c>
      <c r="B1006" s="6">
        <v>-0.49727755912612354</v>
      </c>
      <c r="C1006" s="219">
        <v>-5.3928824130794632E-2</v>
      </c>
      <c r="D1006" s="63">
        <f t="shared" si="120"/>
        <v>299</v>
      </c>
      <c r="E1006" s="215">
        <f t="shared" si="121"/>
        <v>575.5</v>
      </c>
      <c r="F1006" s="104">
        <f t="shared" si="122"/>
        <v>-0.91849091337331679</v>
      </c>
      <c r="G1006" s="52"/>
      <c r="H1006" s="80"/>
      <c r="I1006" s="222"/>
      <c r="J1006" s="103"/>
      <c r="K1006" s="103"/>
      <c r="L1006" s="10"/>
      <c r="M1006" s="52">
        <v>42874.613425086805</v>
      </c>
      <c r="N1006" s="8">
        <v>-0.47762774614489867</v>
      </c>
      <c r="O1006" s="224">
        <v>-1.8119546817270186E-2</v>
      </c>
      <c r="P1006" s="63">
        <f t="shared" si="123"/>
        <v>251</v>
      </c>
      <c r="Q1006" s="215">
        <f t="shared" si="124"/>
        <v>953</v>
      </c>
      <c r="R1006" s="104">
        <f t="shared" si="125"/>
        <v>-0.26584514900264694</v>
      </c>
      <c r="S1006" s="52"/>
      <c r="T1006" s="232"/>
      <c r="U1006" s="232"/>
      <c r="V1006" s="78"/>
      <c r="W1006" s="216"/>
      <c r="X1006" s="228"/>
    </row>
    <row r="1007" spans="1:24">
      <c r="A1007" s="66">
        <v>42874.425941290508</v>
      </c>
      <c r="B1007" s="6">
        <v>-0.50405281044105166</v>
      </c>
      <c r="C1007" s="219">
        <v>-3.8013589769228265E-2</v>
      </c>
      <c r="D1007" s="63">
        <f t="shared" si="120"/>
        <v>108</v>
      </c>
      <c r="E1007" s="215">
        <f t="shared" si="121"/>
        <v>1226.5</v>
      </c>
      <c r="F1007" s="104">
        <f t="shared" si="122"/>
        <v>-0.74182842069633415</v>
      </c>
      <c r="G1007" s="52"/>
      <c r="H1007" s="80"/>
      <c r="I1007" s="222"/>
      <c r="J1007" s="103"/>
      <c r="K1007" s="103"/>
      <c r="L1007" s="10"/>
      <c r="M1007" s="52">
        <v>42874.613540248843</v>
      </c>
      <c r="N1007" s="8">
        <v>-0.48922605550398746</v>
      </c>
      <c r="O1007" s="224">
        <v>-3.8013589769228265E-2</v>
      </c>
      <c r="P1007" s="63">
        <f t="shared" si="123"/>
        <v>125</v>
      </c>
      <c r="Q1007" s="215">
        <f t="shared" si="124"/>
        <v>697.5</v>
      </c>
      <c r="R1007" s="104">
        <f t="shared" si="125"/>
        <v>0.18738497712106825</v>
      </c>
      <c r="S1007" s="52"/>
      <c r="T1007" s="232"/>
      <c r="U1007" s="232"/>
      <c r="V1007" s="78"/>
      <c r="W1007" s="216"/>
      <c r="X1007" s="228"/>
    </row>
    <row r="1008" spans="1:24">
      <c r="A1008" s="66">
        <v>42874.426056452547</v>
      </c>
      <c r="B1008" s="6">
        <v>-0.50263845159631204</v>
      </c>
      <c r="C1008" s="219">
        <v>-5.3928824130794632E-2</v>
      </c>
      <c r="D1008" s="63">
        <f t="shared" si="120"/>
        <v>165</v>
      </c>
      <c r="E1008" s="215">
        <f t="shared" si="121"/>
        <v>575.5</v>
      </c>
      <c r="F1008" s="104">
        <f t="shared" si="122"/>
        <v>-0.41222041999744641</v>
      </c>
      <c r="G1008" s="52"/>
      <c r="H1008" s="80"/>
      <c r="I1008" s="222"/>
      <c r="J1008" s="103"/>
      <c r="K1008" s="103"/>
      <c r="L1008" s="10"/>
      <c r="M1008" s="52">
        <v>42874.613655410882</v>
      </c>
      <c r="N1008" s="8">
        <v>-0.42402950955888397</v>
      </c>
      <c r="O1008" s="224">
        <v>-3.8013589769228265E-2</v>
      </c>
      <c r="P1008" s="63">
        <f t="shared" si="123"/>
        <v>647</v>
      </c>
      <c r="Q1008" s="215">
        <f t="shared" si="124"/>
        <v>697.5</v>
      </c>
      <c r="R1008" s="104">
        <f t="shared" si="125"/>
        <v>0.33680166014391749</v>
      </c>
      <c r="S1008" s="52"/>
      <c r="T1008" s="232"/>
      <c r="U1008" s="232"/>
      <c r="V1008" s="78"/>
      <c r="W1008" s="216"/>
      <c r="X1008" s="228"/>
    </row>
    <row r="1009" spans="1:24">
      <c r="A1009" s="66">
        <v>42874.426171614585</v>
      </c>
      <c r="B1009" s="6">
        <v>-0.50411122621965032</v>
      </c>
      <c r="C1009" s="219">
        <v>-4.199239835961982E-2</v>
      </c>
      <c r="D1009" s="63">
        <f t="shared" si="120"/>
        <v>106</v>
      </c>
      <c r="E1009" s="215">
        <f t="shared" si="121"/>
        <v>1081.5</v>
      </c>
      <c r="F1009" s="104">
        <f t="shared" si="122"/>
        <v>-0.62756936166584576</v>
      </c>
      <c r="G1009" s="52"/>
      <c r="H1009" s="80"/>
      <c r="I1009" s="222"/>
      <c r="J1009" s="103"/>
      <c r="K1009" s="103"/>
      <c r="L1009" s="10"/>
      <c r="M1009" s="52">
        <v>42874.61377057292</v>
      </c>
      <c r="N1009" s="8">
        <v>-0.43791380685736375</v>
      </c>
      <c r="O1009" s="224">
        <v>-3.0055972588445001E-2</v>
      </c>
      <c r="P1009" s="63">
        <f t="shared" si="123"/>
        <v>563</v>
      </c>
      <c r="Q1009" s="215">
        <f t="shared" si="124"/>
        <v>823.5</v>
      </c>
      <c r="R1009" s="104">
        <f t="shared" si="125"/>
        <v>0.47707175345534025</v>
      </c>
      <c r="S1009" s="52"/>
      <c r="T1009" s="232"/>
      <c r="U1009" s="232"/>
      <c r="V1009" s="78"/>
      <c r="W1009" s="216"/>
      <c r="X1009" s="228"/>
    </row>
    <row r="1010" spans="1:24">
      <c r="A1010" s="66">
        <v>42874.426286776623</v>
      </c>
      <c r="B1010" s="6">
        <v>-0.47383249180492032</v>
      </c>
      <c r="C1010" s="219">
        <v>-4.9950015540403084E-2</v>
      </c>
      <c r="D1010" s="63">
        <f t="shared" si="120"/>
        <v>808</v>
      </c>
      <c r="E1010" s="215">
        <f t="shared" si="121"/>
        <v>739</v>
      </c>
      <c r="F1010" s="104">
        <f t="shared" si="122"/>
        <v>-6.1851037875984428E-2</v>
      </c>
      <c r="G1010" s="52"/>
      <c r="H1010" s="80"/>
      <c r="I1010" s="222"/>
      <c r="J1010" s="103"/>
      <c r="K1010" s="103"/>
      <c r="L1010" s="10"/>
      <c r="M1010" s="52">
        <v>42874.613885734958</v>
      </c>
      <c r="N1010" s="8">
        <v>-0.44907747351751542</v>
      </c>
      <c r="O1010" s="224">
        <v>-4.199239835961982E-2</v>
      </c>
      <c r="P1010" s="63">
        <f t="shared" si="123"/>
        <v>490</v>
      </c>
      <c r="Q1010" s="215">
        <f t="shared" si="124"/>
        <v>602</v>
      </c>
      <c r="R1010" s="104">
        <f t="shared" si="125"/>
        <v>0.15146176639027323</v>
      </c>
      <c r="S1010" s="52"/>
      <c r="T1010" s="232"/>
      <c r="U1010" s="232"/>
      <c r="V1010" s="78"/>
      <c r="W1010" s="216"/>
      <c r="X1010" s="228"/>
    </row>
    <row r="1011" spans="1:24">
      <c r="A1011" s="66">
        <v>42874.426401938661</v>
      </c>
      <c r="B1011" s="6">
        <v>-0.49695274759879937</v>
      </c>
      <c r="C1011" s="219">
        <v>-5.3928824130794632E-2</v>
      </c>
      <c r="D1011" s="63">
        <f t="shared" si="120"/>
        <v>308</v>
      </c>
      <c r="E1011" s="215">
        <f t="shared" si="121"/>
        <v>575.5</v>
      </c>
      <c r="F1011" s="104">
        <f t="shared" si="122"/>
        <v>-0.12218170501744484</v>
      </c>
      <c r="G1011" s="52"/>
      <c r="H1011" s="80"/>
      <c r="I1011" s="222"/>
      <c r="J1011" s="103"/>
      <c r="K1011" s="103"/>
      <c r="L1011" s="10"/>
      <c r="M1011" s="52">
        <v>42874.614000896996</v>
      </c>
      <c r="N1011" s="8">
        <v>-0.49164525372445217</v>
      </c>
      <c r="O1011" s="224">
        <v>-3.4034781178836709E-2</v>
      </c>
      <c r="P1011" s="63">
        <f t="shared" si="123"/>
        <v>97</v>
      </c>
      <c r="Q1011" s="215">
        <f t="shared" si="124"/>
        <v>764</v>
      </c>
      <c r="R1011" s="104">
        <f t="shared" si="125"/>
        <v>0.61569095147802055</v>
      </c>
      <c r="S1011" s="52"/>
      <c r="T1011" s="232"/>
      <c r="U1011" s="232"/>
      <c r="V1011" s="78"/>
      <c r="W1011" s="216"/>
      <c r="X1011" s="228"/>
    </row>
    <row r="1012" spans="1:24">
      <c r="A1012" s="66">
        <v>42874.426517100699</v>
      </c>
      <c r="B1012" s="6">
        <v>-0.50217842901292553</v>
      </c>
      <c r="C1012" s="219">
        <v>-4.5971206950011528E-2</v>
      </c>
      <c r="D1012" s="63">
        <f t="shared" si="120"/>
        <v>176</v>
      </c>
      <c r="E1012" s="215">
        <f t="shared" si="121"/>
        <v>913</v>
      </c>
      <c r="F1012" s="104">
        <f t="shared" si="122"/>
        <v>-7.4738515064954311E-2</v>
      </c>
      <c r="I1012" s="222"/>
      <c r="M1012" s="52">
        <v>42874.614116059034</v>
      </c>
      <c r="N1012" s="8">
        <v>-0.49726894299585561</v>
      </c>
      <c r="O1012" s="224">
        <v>-6.1831210460955273E-3</v>
      </c>
      <c r="P1012" s="63">
        <f t="shared" si="123"/>
        <v>51</v>
      </c>
      <c r="Q1012" s="215">
        <f t="shared" si="124"/>
        <v>1018.5</v>
      </c>
      <c r="R1012" s="104">
        <f t="shared" si="125"/>
        <v>0.51688296695995128</v>
      </c>
      <c r="S1012" s="52"/>
      <c r="T1012" s="232"/>
      <c r="U1012" s="232"/>
      <c r="V1012" s="78"/>
      <c r="W1012" s="216"/>
      <c r="X1012" s="228"/>
    </row>
    <row r="1013" spans="1:24">
      <c r="A1013" s="66">
        <v>42874.426632262737</v>
      </c>
      <c r="B1013" s="6">
        <v>-0.49449286982552332</v>
      </c>
      <c r="C1013" s="219">
        <v>-4.5971206950011528E-2</v>
      </c>
      <c r="D1013" s="63">
        <f t="shared" si="120"/>
        <v>364</v>
      </c>
      <c r="E1013" s="215">
        <f t="shared" si="121"/>
        <v>913</v>
      </c>
      <c r="F1013" s="104">
        <f t="shared" si="122"/>
        <v>0.47351691742920449</v>
      </c>
      <c r="I1013" s="222"/>
      <c r="M1013" s="52">
        <v>42874.614231221058</v>
      </c>
      <c r="N1013" s="8">
        <v>-0.49953411891491728</v>
      </c>
      <c r="O1013" s="224">
        <v>-3.8013589769228265E-2</v>
      </c>
      <c r="P1013" s="63">
        <f t="shared" si="123"/>
        <v>43</v>
      </c>
      <c r="Q1013" s="215">
        <f t="shared" si="124"/>
        <v>697.5</v>
      </c>
      <c r="R1013" s="104">
        <f t="shared" si="125"/>
        <v>0.24380887684485206</v>
      </c>
      <c r="S1013" s="52"/>
      <c r="T1013" s="232"/>
      <c r="U1013" s="232"/>
      <c r="V1013" s="78"/>
      <c r="W1013" s="216"/>
      <c r="X1013" s="228"/>
    </row>
    <row r="1014" spans="1:24">
      <c r="A1014" s="66">
        <v>42874.426747424775</v>
      </c>
      <c r="B1014" s="6">
        <v>-0.4990438130327598</v>
      </c>
      <c r="C1014" s="219">
        <v>-6.1886441311577896E-2</v>
      </c>
      <c r="D1014" s="63">
        <f t="shared" si="120"/>
        <v>256</v>
      </c>
      <c r="E1014" s="215">
        <f t="shared" si="121"/>
        <v>266.5</v>
      </c>
      <c r="F1014" s="104">
        <f t="shared" si="122"/>
        <v>0.5172936884529129</v>
      </c>
      <c r="I1014" s="222"/>
      <c r="M1014" s="52">
        <v>42874.614346383096</v>
      </c>
      <c r="N1014" s="8">
        <v>-0.31633762889041483</v>
      </c>
      <c r="O1014" s="224">
        <v>-3.4034781178836709E-2</v>
      </c>
      <c r="P1014" s="63">
        <f t="shared" si="123"/>
        <v>998</v>
      </c>
      <c r="Q1014" s="215">
        <f t="shared" si="124"/>
        <v>764</v>
      </c>
      <c r="R1014" s="104">
        <f t="shared" si="125"/>
        <v>-0.25458370544920689</v>
      </c>
      <c r="S1014" s="52"/>
      <c r="T1014" s="232"/>
      <c r="U1014" s="232"/>
      <c r="V1014" s="78"/>
      <c r="W1014" s="216"/>
      <c r="X1014" s="228"/>
    </row>
    <row r="1015" spans="1:24">
      <c r="A1015" s="66">
        <v>42874.426862586799</v>
      </c>
      <c r="B1015" s="6">
        <v>-0.49792581248877843</v>
      </c>
      <c r="C1015" s="219">
        <v>-5.3928824130794632E-2</v>
      </c>
      <c r="D1015" s="63">
        <f t="shared" si="120"/>
        <v>286</v>
      </c>
      <c r="E1015" s="215">
        <f t="shared" si="121"/>
        <v>575.5</v>
      </c>
      <c r="F1015" s="104">
        <f t="shared" si="122"/>
        <v>0.33813408934708644</v>
      </c>
      <c r="I1015" s="222"/>
      <c r="M1015" s="52">
        <v>42874.614461545134</v>
      </c>
      <c r="N1015" s="8">
        <v>-0.28481703246524548</v>
      </c>
      <c r="O1015" s="224">
        <v>-4.5971206950011528E-2</v>
      </c>
      <c r="P1015" s="63">
        <f t="shared" si="123"/>
        <v>1035</v>
      </c>
      <c r="Q1015" s="215">
        <f t="shared" si="124"/>
        <v>478.5</v>
      </c>
      <c r="R1015" s="104">
        <f t="shared" si="125"/>
        <v>0.16770654137778956</v>
      </c>
      <c r="S1015" s="52"/>
      <c r="T1015" s="232"/>
      <c r="U1015" s="232"/>
      <c r="V1015" s="78"/>
      <c r="W1015" s="216"/>
      <c r="X1015" s="228"/>
    </row>
    <row r="1016" spans="1:24">
      <c r="A1016" s="66">
        <v>42874.426977748837</v>
      </c>
      <c r="B1016" s="6">
        <v>-0.48022479440870725</v>
      </c>
      <c r="C1016" s="219">
        <v>-4.5971206950011528E-2</v>
      </c>
      <c r="D1016" s="63">
        <f t="shared" si="120"/>
        <v>692</v>
      </c>
      <c r="E1016" s="215">
        <f t="shared" si="121"/>
        <v>913</v>
      </c>
      <c r="F1016" s="104">
        <f t="shared" si="122"/>
        <v>0.77736672019164477</v>
      </c>
      <c r="I1016" s="222"/>
      <c r="M1016" s="52">
        <v>42874.614576707172</v>
      </c>
      <c r="N1016" s="8">
        <v>-0.31248752546061187</v>
      </c>
      <c r="O1016" s="224">
        <v>-5.790763272118634E-2</v>
      </c>
      <c r="P1016" s="63">
        <f t="shared" si="123"/>
        <v>1003</v>
      </c>
      <c r="Q1016" s="215">
        <f t="shared" si="124"/>
        <v>106.5</v>
      </c>
      <c r="R1016" s="104">
        <f t="shared" si="125"/>
        <v>0.61414701498095403</v>
      </c>
      <c r="S1016" s="52"/>
      <c r="T1016" s="232"/>
      <c r="U1016" s="232"/>
      <c r="V1016" s="78"/>
      <c r="W1016" s="216"/>
      <c r="X1016" s="228"/>
    </row>
    <row r="1017" spans="1:24">
      <c r="A1017" s="66">
        <v>42874.427092910875</v>
      </c>
      <c r="B1017" s="6">
        <v>-0.48657712631556604</v>
      </c>
      <c r="C1017" s="219">
        <v>0.25641824591975027</v>
      </c>
      <c r="D1017" s="63">
        <f t="shared" si="120"/>
        <v>566</v>
      </c>
      <c r="E1017" s="215">
        <f t="shared" si="121"/>
        <v>1806</v>
      </c>
      <c r="F1017" s="104">
        <f t="shared" si="122"/>
        <v>0.7645565543676166</v>
      </c>
      <c r="I1017" s="222"/>
      <c r="M1017" s="52">
        <v>42874.61469186921</v>
      </c>
      <c r="N1017" s="8">
        <v>-0.12139105515093165</v>
      </c>
      <c r="O1017" s="224">
        <v>-3.4034781178836709E-2</v>
      </c>
      <c r="P1017" s="63">
        <f t="shared" si="123"/>
        <v>1082</v>
      </c>
      <c r="Q1017" s="215">
        <f t="shared" si="124"/>
        <v>764</v>
      </c>
      <c r="R1017" s="104">
        <f t="shared" si="125"/>
        <v>-0.15303439057819862</v>
      </c>
      <c r="S1017" s="52"/>
      <c r="T1017" s="232"/>
      <c r="U1017" s="232"/>
      <c r="V1017" s="78"/>
      <c r="W1017" s="216"/>
      <c r="X1017" s="228"/>
    </row>
    <row r="1018" spans="1:24">
      <c r="A1018" s="66">
        <v>42874.427208072913</v>
      </c>
      <c r="B1018" s="6">
        <v>-0.49930734780546432</v>
      </c>
      <c r="C1018" s="219">
        <v>-4.5971206950011528E-2</v>
      </c>
      <c r="D1018" s="63">
        <f t="shared" si="120"/>
        <v>247</v>
      </c>
      <c r="E1018" s="215">
        <f t="shared" si="121"/>
        <v>913</v>
      </c>
      <c r="F1018" s="104">
        <f t="shared" si="122"/>
        <v>8.681830406986929E-2</v>
      </c>
      <c r="I1018" s="222"/>
      <c r="M1018" s="52">
        <v>42874.614807031248</v>
      </c>
      <c r="N1018" s="8">
        <v>-0.37919738784535695</v>
      </c>
      <c r="O1018" s="224">
        <v>-5.3928824130794632E-2</v>
      </c>
      <c r="P1018" s="63">
        <f t="shared" si="123"/>
        <v>858</v>
      </c>
      <c r="Q1018" s="215">
        <f t="shared" si="124"/>
        <v>215</v>
      </c>
      <c r="R1018" s="104">
        <f t="shared" si="125"/>
        <v>-0.35506483145169826</v>
      </c>
      <c r="S1018" s="52"/>
      <c r="T1018" s="232"/>
      <c r="U1018" s="232"/>
      <c r="V1018" s="78"/>
      <c r="W1018" s="216"/>
      <c r="X1018" s="228"/>
    </row>
    <row r="1019" spans="1:24">
      <c r="A1019" s="66">
        <v>42874.427323234951</v>
      </c>
      <c r="B1019" s="6">
        <v>-0.4951962021958608</v>
      </c>
      <c r="C1019" s="219">
        <v>-5.790763272118634E-2</v>
      </c>
      <c r="D1019" s="63">
        <f t="shared" si="120"/>
        <v>348</v>
      </c>
      <c r="E1019" s="215">
        <f t="shared" si="121"/>
        <v>416</v>
      </c>
      <c r="F1019" s="104">
        <f t="shared" si="122"/>
        <v>-0.11239589410026124</v>
      </c>
      <c r="I1019" s="222"/>
      <c r="M1019" s="52">
        <v>42874.614922193286</v>
      </c>
      <c r="N1019" s="8">
        <v>-0.46704734803110409</v>
      </c>
      <c r="O1019" s="224">
        <v>-5.3928824130794632E-2</v>
      </c>
      <c r="P1019" s="63">
        <f t="shared" si="123"/>
        <v>348</v>
      </c>
      <c r="Q1019" s="215">
        <f t="shared" si="124"/>
        <v>215</v>
      </c>
      <c r="R1019" s="104">
        <f t="shared" si="125"/>
        <v>-0.17643281072756542</v>
      </c>
      <c r="S1019" s="52"/>
      <c r="T1019" s="232"/>
      <c r="U1019" s="232"/>
      <c r="V1019" s="78"/>
      <c r="W1019" s="216"/>
      <c r="X1019" s="228"/>
    </row>
    <row r="1020" spans="1:24">
      <c r="A1020" s="66">
        <v>42874.42743839699</v>
      </c>
      <c r="B1020" s="6">
        <v>-0.46847680433385069</v>
      </c>
      <c r="C1020" s="219">
        <v>-5.790763272118634E-2</v>
      </c>
      <c r="D1020" s="63">
        <f t="shared" si="120"/>
        <v>909</v>
      </c>
      <c r="E1020" s="215">
        <f t="shared" si="121"/>
        <v>416</v>
      </c>
      <c r="F1020" s="104">
        <f t="shared" si="122"/>
        <v>-0.39492880370486239</v>
      </c>
      <c r="I1020" s="222"/>
      <c r="M1020" s="52">
        <v>42874.615037355325</v>
      </c>
      <c r="N1020" s="8">
        <v>-0.44930780170256546</v>
      </c>
      <c r="O1020" s="224">
        <v>-3.8013589769228265E-2</v>
      </c>
      <c r="P1020" s="63">
        <f t="shared" si="123"/>
        <v>485</v>
      </c>
      <c r="Q1020" s="215">
        <f t="shared" si="124"/>
        <v>697.5</v>
      </c>
      <c r="R1020" s="104">
        <f t="shared" si="125"/>
        <v>-0.5939303139768437</v>
      </c>
      <c r="S1020" s="52"/>
      <c r="T1020" s="232"/>
      <c r="U1020" s="232"/>
      <c r="V1020" s="78"/>
      <c r="W1020" s="216"/>
      <c r="X1020" s="228"/>
    </row>
    <row r="1021" spans="1:24">
      <c r="A1021" s="66">
        <v>42874.427553559028</v>
      </c>
      <c r="B1021" s="6">
        <v>-0.48822964140728559</v>
      </c>
      <c r="C1021" s="219">
        <v>-5.3928824130794632E-2</v>
      </c>
      <c r="D1021" s="63">
        <f t="shared" si="120"/>
        <v>520</v>
      </c>
      <c r="E1021" s="215">
        <f t="shared" si="121"/>
        <v>575.5</v>
      </c>
      <c r="F1021" s="104">
        <f t="shared" si="122"/>
        <v>-0.22980126153507799</v>
      </c>
      <c r="I1021" s="222"/>
      <c r="M1021" s="52">
        <v>42874.615152517363</v>
      </c>
      <c r="N1021" s="8">
        <v>-0.436950544364961</v>
      </c>
      <c r="O1021" s="224">
        <v>-1.016192963648708E-2</v>
      </c>
      <c r="P1021" s="63">
        <f t="shared" si="123"/>
        <v>569</v>
      </c>
      <c r="Q1021" s="215">
        <f t="shared" si="124"/>
        <v>1001.5</v>
      </c>
      <c r="R1021" s="104">
        <f t="shared" si="125"/>
        <v>-0.70244444940964046</v>
      </c>
      <c r="S1021" s="52"/>
      <c r="T1021" s="232"/>
      <c r="U1021" s="232"/>
      <c r="V1021" s="78"/>
      <c r="W1021" s="216"/>
      <c r="X1021" s="228"/>
    </row>
    <row r="1022" spans="1:24">
      <c r="A1022" s="66">
        <v>42874.427668721066</v>
      </c>
      <c r="B1022" s="6">
        <v>-0.46785500996492752</v>
      </c>
      <c r="C1022" s="219">
        <v>-3.4034781178836709E-2</v>
      </c>
      <c r="D1022" s="63">
        <f t="shared" si="120"/>
        <v>917</v>
      </c>
      <c r="E1022" s="215">
        <f t="shared" si="121"/>
        <v>1345.5</v>
      </c>
      <c r="F1022" s="104">
        <f t="shared" si="122"/>
        <v>-0.16682616270983253</v>
      </c>
      <c r="I1022" s="222"/>
      <c r="M1022" s="52">
        <v>42874.615267679401</v>
      </c>
      <c r="N1022" s="8">
        <v>-0.37155541077355358</v>
      </c>
      <c r="O1022" s="224">
        <v>-5.790763272118634E-2</v>
      </c>
      <c r="P1022" s="63">
        <f t="shared" si="123"/>
        <v>877</v>
      </c>
      <c r="Q1022" s="215">
        <f t="shared" si="124"/>
        <v>106.5</v>
      </c>
      <c r="R1022" s="104">
        <f t="shared" si="125"/>
        <v>5.2622620906089122E-2</v>
      </c>
      <c r="S1022" s="52"/>
      <c r="T1022" s="232"/>
      <c r="U1022" s="232"/>
      <c r="V1022" s="78"/>
      <c r="W1022" s="216"/>
      <c r="X1022" s="228"/>
    </row>
    <row r="1023" spans="1:24">
      <c r="A1023" s="66">
        <v>42874.427783883104</v>
      </c>
      <c r="B1023" s="6">
        <v>-0.49542892018032103</v>
      </c>
      <c r="C1023" s="219">
        <v>-6.1886441311577896E-2</v>
      </c>
      <c r="D1023" s="63">
        <f t="shared" si="120"/>
        <v>346</v>
      </c>
      <c r="E1023" s="215">
        <f t="shared" si="121"/>
        <v>266.5</v>
      </c>
      <c r="F1023" s="104">
        <f t="shared" si="122"/>
        <v>-0.60655308866788871</v>
      </c>
      <c r="I1023" s="222"/>
      <c r="M1023" s="52">
        <v>42874.615382841439</v>
      </c>
      <c r="N1023" s="8">
        <v>-0.30834174963221922</v>
      </c>
      <c r="O1023" s="224">
        <v>-2.6077163998053605E-2</v>
      </c>
      <c r="P1023" s="63">
        <f t="shared" si="123"/>
        <v>1010</v>
      </c>
      <c r="Q1023" s="215">
        <f t="shared" si="124"/>
        <v>879.5</v>
      </c>
      <c r="R1023" s="104">
        <f t="shared" si="125"/>
        <v>0.62103344489066081</v>
      </c>
      <c r="S1023" s="52"/>
      <c r="T1023" s="232"/>
      <c r="U1023" s="232"/>
      <c r="V1023" s="78"/>
      <c r="W1023" s="216"/>
      <c r="X1023" s="228"/>
    </row>
    <row r="1024" spans="1:24">
      <c r="A1024" s="66">
        <v>42874.427899045142</v>
      </c>
      <c r="B1024" s="6">
        <v>-0.48553462198658298</v>
      </c>
      <c r="C1024" s="219">
        <v>-6.5865249901969444E-2</v>
      </c>
      <c r="D1024" s="63">
        <f t="shared" si="120"/>
        <v>586</v>
      </c>
      <c r="E1024" s="215">
        <f t="shared" si="121"/>
        <v>164.5</v>
      </c>
      <c r="F1024" s="104">
        <f t="shared" si="122"/>
        <v>0.13034830507244799</v>
      </c>
      <c r="I1024" s="222"/>
      <c r="M1024" s="52">
        <v>42874.615498003477</v>
      </c>
      <c r="N1024" s="8">
        <v>-0.42026094051114465</v>
      </c>
      <c r="O1024" s="224">
        <v>-3.0055972588445001E-2</v>
      </c>
      <c r="P1024" s="63">
        <f t="shared" si="123"/>
        <v>672</v>
      </c>
      <c r="Q1024" s="215">
        <f t="shared" si="124"/>
        <v>823.5</v>
      </c>
      <c r="R1024" s="104">
        <f t="shared" si="125"/>
        <v>0.48714998292575334</v>
      </c>
      <c r="S1024" s="52"/>
      <c r="T1024" s="232"/>
      <c r="U1024" s="232"/>
      <c r="V1024" s="78"/>
      <c r="W1024" s="216"/>
      <c r="X1024" s="228"/>
    </row>
    <row r="1025" spans="1:24">
      <c r="A1025" s="66">
        <v>42874.42801420718</v>
      </c>
      <c r="B1025" s="6">
        <v>-0.49712184077582355</v>
      </c>
      <c r="C1025" s="219">
        <v>-6.1886441311577896E-2</v>
      </c>
      <c r="D1025" s="63">
        <f t="shared" si="120"/>
        <v>305</v>
      </c>
      <c r="E1025" s="215">
        <f t="shared" si="121"/>
        <v>266.5</v>
      </c>
      <c r="F1025" s="104">
        <f t="shared" si="122"/>
        <v>0.39028333645194319</v>
      </c>
      <c r="I1025" s="222"/>
      <c r="M1025" s="52">
        <v>42874.615613165515</v>
      </c>
      <c r="N1025" s="8">
        <v>-0.15962001139002216</v>
      </c>
      <c r="O1025" s="224">
        <v>-6.1831210460955273E-3</v>
      </c>
      <c r="P1025" s="63">
        <f t="shared" si="123"/>
        <v>1078</v>
      </c>
      <c r="Q1025" s="215">
        <f t="shared" si="124"/>
        <v>1018.5</v>
      </c>
      <c r="R1025" s="104">
        <f t="shared" si="125"/>
        <v>0.29547952418499335</v>
      </c>
      <c r="S1025" s="52"/>
      <c r="T1025" s="232"/>
      <c r="U1025" s="232"/>
      <c r="V1025" s="78"/>
      <c r="W1025" s="216"/>
      <c r="X1025" s="228"/>
    </row>
    <row r="1026" spans="1:24">
      <c r="A1026" s="66">
        <v>42874.428129369218</v>
      </c>
      <c r="B1026" s="6">
        <v>-0.48826093523832309</v>
      </c>
      <c r="C1026" s="219">
        <v>-5.790763272118634E-2</v>
      </c>
      <c r="D1026" s="63">
        <f t="shared" si="120"/>
        <v>518</v>
      </c>
      <c r="E1026" s="215">
        <f t="shared" si="121"/>
        <v>416</v>
      </c>
      <c r="F1026" s="104">
        <f t="shared" si="122"/>
        <v>6.2493831352917667E-2</v>
      </c>
      <c r="I1026" s="222"/>
      <c r="M1026" s="52">
        <v>42874.615728327553</v>
      </c>
      <c r="N1026" s="8">
        <v>-0.42206401897940893</v>
      </c>
      <c r="O1026" s="224">
        <v>-5.790763272118634E-2</v>
      </c>
      <c r="P1026" s="63">
        <f t="shared" si="123"/>
        <v>662</v>
      </c>
      <c r="Q1026" s="215">
        <f t="shared" si="124"/>
        <v>106.5</v>
      </c>
      <c r="R1026" s="104">
        <f t="shared" si="125"/>
        <v>-9.4241390749051149E-2</v>
      </c>
      <c r="S1026" s="52"/>
      <c r="T1026" s="232"/>
      <c r="U1026" s="232"/>
      <c r="V1026" s="78"/>
      <c r="W1026" s="216"/>
      <c r="X1026" s="228"/>
    </row>
    <row r="1027" spans="1:24">
      <c r="A1027" s="66">
        <v>42874.428244531256</v>
      </c>
      <c r="B1027" s="6">
        <v>-0.48822774837516875</v>
      </c>
      <c r="C1027" s="219">
        <v>-6.1886441311577896E-2</v>
      </c>
      <c r="D1027" s="63">
        <f t="shared" si="120"/>
        <v>521</v>
      </c>
      <c r="E1027" s="215">
        <f t="shared" si="121"/>
        <v>266.5</v>
      </c>
      <c r="F1027" s="104">
        <f t="shared" si="122"/>
        <v>-0.35469535077661213</v>
      </c>
      <c r="I1027" s="222"/>
      <c r="M1027" s="52">
        <v>42874.615843489577</v>
      </c>
      <c r="N1027" s="8">
        <v>-0.23292078364535121</v>
      </c>
      <c r="O1027" s="224">
        <v>-4.9950015540403084E-2</v>
      </c>
      <c r="P1027" s="63">
        <f t="shared" si="123"/>
        <v>1064</v>
      </c>
      <c r="Q1027" s="215">
        <f t="shared" si="124"/>
        <v>342</v>
      </c>
      <c r="R1027" s="104">
        <f t="shared" si="125"/>
        <v>6.4726551371232621E-2</v>
      </c>
      <c r="S1027" s="52"/>
      <c r="T1027" s="232"/>
      <c r="U1027" s="232"/>
      <c r="V1027" s="78"/>
      <c r="W1027" s="216"/>
      <c r="X1027" s="228"/>
    </row>
    <row r="1028" spans="1:24">
      <c r="A1028" s="66">
        <v>42874.42835969328</v>
      </c>
      <c r="B1028" s="6">
        <v>-0.48077814455142215</v>
      </c>
      <c r="C1028" s="219">
        <v>-4.9950015540403084E-2</v>
      </c>
      <c r="D1028" s="63">
        <f t="shared" si="120"/>
        <v>685</v>
      </c>
      <c r="E1028" s="215">
        <f t="shared" si="121"/>
        <v>739</v>
      </c>
      <c r="F1028" s="104">
        <f t="shared" si="122"/>
        <v>0.47573572580967199</v>
      </c>
      <c r="I1028" s="222"/>
      <c r="M1028" s="52">
        <v>42874.615958651615</v>
      </c>
      <c r="N1028" s="8">
        <v>-0.33937396435380351</v>
      </c>
      <c r="O1028" s="224">
        <v>-4.5971206950011528E-2</v>
      </c>
      <c r="P1028" s="63">
        <f t="shared" si="123"/>
        <v>953</v>
      </c>
      <c r="Q1028" s="215">
        <f t="shared" si="124"/>
        <v>478.5</v>
      </c>
      <c r="R1028" s="104">
        <f t="shared" si="125"/>
        <v>-7.0357679637799334E-2</v>
      </c>
      <c r="S1028" s="52"/>
      <c r="T1028" s="232"/>
      <c r="U1028" s="232"/>
      <c r="V1028" s="78"/>
      <c r="W1028" s="216"/>
      <c r="X1028" s="228"/>
    </row>
    <row r="1029" spans="1:24">
      <c r="A1029" s="66">
        <v>42874.428474855318</v>
      </c>
      <c r="B1029" s="6">
        <v>-0.46912547974207591</v>
      </c>
      <c r="C1029" s="219">
        <v>-4.9950015540403084E-2</v>
      </c>
      <c r="D1029" s="63">
        <f t="shared" si="120"/>
        <v>894</v>
      </c>
      <c r="E1029" s="215">
        <f t="shared" si="121"/>
        <v>739</v>
      </c>
      <c r="F1029" s="104">
        <f t="shared" si="122"/>
        <v>-0.16950210068920071</v>
      </c>
      <c r="I1029" s="222"/>
      <c r="M1029" s="52">
        <v>42874.616073813653</v>
      </c>
      <c r="N1029" s="8">
        <v>-0.28330475237253644</v>
      </c>
      <c r="O1029" s="224">
        <v>-3.8013589769228265E-2</v>
      </c>
      <c r="P1029" s="63">
        <f t="shared" si="123"/>
        <v>1036</v>
      </c>
      <c r="Q1029" s="215">
        <f t="shared" si="124"/>
        <v>697.5</v>
      </c>
      <c r="R1029" s="104">
        <f t="shared" si="125"/>
        <v>-0.21350757049795971</v>
      </c>
      <c r="S1029" s="52"/>
      <c r="T1029" s="232"/>
      <c r="U1029" s="232"/>
      <c r="V1029" s="78"/>
      <c r="W1029" s="216"/>
      <c r="X1029" s="228"/>
    </row>
    <row r="1030" spans="1:24">
      <c r="A1030" s="66">
        <v>42874.428590017356</v>
      </c>
      <c r="B1030" s="6">
        <v>-0.49928832575546594</v>
      </c>
      <c r="C1030" s="219">
        <v>-5.790763272118634E-2</v>
      </c>
      <c r="D1030" s="63">
        <f t="shared" si="120"/>
        <v>248</v>
      </c>
      <c r="E1030" s="215">
        <f t="shared" si="121"/>
        <v>416</v>
      </c>
      <c r="F1030" s="104">
        <f t="shared" si="122"/>
        <v>-0.15825021248665547</v>
      </c>
      <c r="I1030" s="222"/>
      <c r="M1030" s="52">
        <v>42874.616188975691</v>
      </c>
      <c r="N1030" s="8">
        <v>-0.41534434943487264</v>
      </c>
      <c r="O1030" s="224">
        <v>-4.5971206950011528E-2</v>
      </c>
      <c r="P1030" s="63">
        <f t="shared" si="123"/>
        <v>704</v>
      </c>
      <c r="Q1030" s="215">
        <f t="shared" si="124"/>
        <v>478.5</v>
      </c>
      <c r="R1030" s="104">
        <f t="shared" si="125"/>
        <v>0.61175340055304683</v>
      </c>
      <c r="S1030" s="52"/>
      <c r="T1030" s="232"/>
      <c r="U1030" s="232"/>
      <c r="V1030" s="78"/>
      <c r="W1030" s="216"/>
      <c r="X1030" s="228"/>
    </row>
    <row r="1031" spans="1:24">
      <c r="A1031" s="66">
        <v>42874.428705179394</v>
      </c>
      <c r="B1031" s="6">
        <v>-0.49549474376799274</v>
      </c>
      <c r="C1031" s="219">
        <v>-5.3928824130794632E-2</v>
      </c>
      <c r="D1031" s="63">
        <f t="shared" si="120"/>
        <v>345</v>
      </c>
      <c r="E1031" s="215">
        <f t="shared" si="121"/>
        <v>575.5</v>
      </c>
      <c r="F1031" s="104">
        <f t="shared" si="122"/>
        <v>-5.1225227031955776E-2</v>
      </c>
      <c r="I1031" s="222"/>
      <c r="M1031" s="52">
        <v>42874.616304137729</v>
      </c>
      <c r="N1031" s="8">
        <v>-0.42813850092934935</v>
      </c>
      <c r="O1031" s="224">
        <v>-4.5971206950011528E-2</v>
      </c>
      <c r="P1031" s="63">
        <f t="shared" si="123"/>
        <v>620</v>
      </c>
      <c r="Q1031" s="215">
        <f t="shared" si="124"/>
        <v>478.5</v>
      </c>
      <c r="R1031" s="104">
        <f t="shared" si="125"/>
        <v>0.68849995493154292</v>
      </c>
      <c r="S1031" s="52"/>
      <c r="T1031" s="232"/>
      <c r="U1031" s="232"/>
      <c r="V1031" s="78"/>
      <c r="W1031" s="216"/>
      <c r="X1031" s="228"/>
    </row>
    <row r="1032" spans="1:24">
      <c r="A1032" s="66">
        <v>42874.428820341433</v>
      </c>
      <c r="B1032" s="6">
        <v>-0.46451708160815702</v>
      </c>
      <c r="C1032" s="219">
        <v>-4.9950015540403084E-2</v>
      </c>
      <c r="D1032" s="63">
        <f t="shared" si="120"/>
        <v>953</v>
      </c>
      <c r="E1032" s="215">
        <f t="shared" si="121"/>
        <v>739</v>
      </c>
      <c r="F1032" s="104">
        <f t="shared" si="122"/>
        <v>0.36926166400466465</v>
      </c>
      <c r="I1032" s="222"/>
      <c r="M1032" s="52">
        <v>42874.616419299768</v>
      </c>
      <c r="N1032" s="8">
        <v>-0.4781051108144459</v>
      </c>
      <c r="O1032" s="224">
        <v>-3.8013589769228265E-2</v>
      </c>
      <c r="P1032" s="63">
        <f t="shared" si="123"/>
        <v>242</v>
      </c>
      <c r="Q1032" s="215">
        <f t="shared" si="124"/>
        <v>697.5</v>
      </c>
      <c r="R1032" s="104">
        <f t="shared" si="125"/>
        <v>0.91105736511706858</v>
      </c>
      <c r="S1032" s="52"/>
      <c r="T1032" s="232"/>
      <c r="U1032" s="232"/>
      <c r="V1032" s="78"/>
      <c r="W1032" s="216"/>
      <c r="X1032" s="228"/>
    </row>
    <row r="1033" spans="1:24">
      <c r="A1033" s="66">
        <v>42874.428935503471</v>
      </c>
      <c r="B1033" s="6">
        <v>-0.46860703888742516</v>
      </c>
      <c r="C1033" s="219">
        <v>-1.414073822687879E-2</v>
      </c>
      <c r="D1033" s="63">
        <f t="shared" si="120"/>
        <v>905</v>
      </c>
      <c r="E1033" s="215">
        <f t="shared" si="121"/>
        <v>1623.5</v>
      </c>
      <c r="F1033" s="104">
        <f t="shared" si="122"/>
        <v>0.48841986374339408</v>
      </c>
      <c r="I1033" s="222"/>
      <c r="M1033" s="52">
        <v>42874.616534461806</v>
      </c>
      <c r="N1033" s="8">
        <v>-0.49368892950433124</v>
      </c>
      <c r="O1033" s="224">
        <v>-4.9950015540403084E-2</v>
      </c>
      <c r="P1033" s="63">
        <f t="shared" si="123"/>
        <v>83</v>
      </c>
      <c r="Q1033" s="215">
        <f t="shared" si="124"/>
        <v>342</v>
      </c>
      <c r="R1033" s="104">
        <f t="shared" si="125"/>
        <v>0.85366175302978065</v>
      </c>
      <c r="S1033" s="52"/>
      <c r="T1033" s="232"/>
      <c r="U1033" s="232"/>
      <c r="V1033" s="78"/>
      <c r="W1033" s="216"/>
      <c r="X1033" s="228"/>
    </row>
    <row r="1034" spans="1:24">
      <c r="A1034" s="66">
        <v>42874.429050665509</v>
      </c>
      <c r="B1034" s="6">
        <v>-0.47984301533007012</v>
      </c>
      <c r="C1034" s="219">
        <v>-4.199239835961982E-2</v>
      </c>
      <c r="D1034" s="63">
        <f t="shared" si="120"/>
        <v>699</v>
      </c>
      <c r="E1034" s="215">
        <f t="shared" si="121"/>
        <v>1081.5</v>
      </c>
      <c r="F1034" s="104">
        <f t="shared" si="122"/>
        <v>0.68995854650224109</v>
      </c>
      <c r="I1034" s="222"/>
      <c r="M1034" s="52">
        <v>42874.616649623844</v>
      </c>
      <c r="N1034" s="8">
        <v>-0.45789166478775573</v>
      </c>
      <c r="O1034" s="224">
        <v>-4.9950015540403084E-2</v>
      </c>
      <c r="P1034" s="63">
        <f t="shared" si="123"/>
        <v>427</v>
      </c>
      <c r="Q1034" s="215">
        <f t="shared" si="124"/>
        <v>342</v>
      </c>
      <c r="R1034" s="104">
        <f t="shared" si="125"/>
        <v>-3.9817605577889839E-2</v>
      </c>
      <c r="S1034" s="52"/>
      <c r="T1034" s="232"/>
      <c r="U1034" s="232"/>
      <c r="V1034" s="78"/>
      <c r="W1034" s="216"/>
      <c r="X1034" s="228"/>
    </row>
    <row r="1035" spans="1:24">
      <c r="A1035" s="66">
        <v>42874.429165827547</v>
      </c>
      <c r="B1035" s="6">
        <v>-0.47675474435060378</v>
      </c>
      <c r="C1035" s="219">
        <v>-3.8013589769228265E-2</v>
      </c>
      <c r="D1035" s="63">
        <f t="shared" si="120"/>
        <v>752</v>
      </c>
      <c r="E1035" s="215">
        <f t="shared" si="121"/>
        <v>1226.5</v>
      </c>
      <c r="F1035" s="104">
        <f t="shared" si="122"/>
        <v>0.76675676600759801</v>
      </c>
      <c r="I1035" s="222"/>
      <c r="M1035" s="52">
        <v>42874.616764785882</v>
      </c>
      <c r="N1035" s="8">
        <v>-0.27702571605578102</v>
      </c>
      <c r="O1035" s="224">
        <v>-3.4034781178836709E-2</v>
      </c>
      <c r="P1035" s="63">
        <f t="shared" si="123"/>
        <v>1042</v>
      </c>
      <c r="Q1035" s="215">
        <f t="shared" si="124"/>
        <v>764</v>
      </c>
      <c r="R1035" s="104">
        <f t="shared" si="125"/>
        <v>-9.5053814198855238E-2</v>
      </c>
      <c r="S1035" s="52"/>
      <c r="T1035" s="232"/>
      <c r="U1035" s="232"/>
      <c r="V1035" s="78"/>
      <c r="W1035" s="216"/>
      <c r="X1035" s="228"/>
    </row>
    <row r="1036" spans="1:24">
      <c r="A1036" s="66">
        <v>42874.429280989585</v>
      </c>
      <c r="B1036" s="6">
        <v>-0.4840884280996548</v>
      </c>
      <c r="C1036" s="219">
        <v>-6.1886441311577896E-2</v>
      </c>
      <c r="D1036" s="63">
        <f t="shared" si="120"/>
        <v>620</v>
      </c>
      <c r="E1036" s="215">
        <f t="shared" si="121"/>
        <v>266.5</v>
      </c>
      <c r="F1036" s="104">
        <f t="shared" si="122"/>
        <v>0.82601807877965627</v>
      </c>
      <c r="I1036" s="222"/>
      <c r="M1036" s="52">
        <v>42874.61687994792</v>
      </c>
      <c r="N1036" s="8">
        <v>-0.31910410578807902</v>
      </c>
      <c r="O1036" s="224">
        <v>-4.9950015540403084E-2</v>
      </c>
      <c r="P1036" s="63">
        <f t="shared" si="123"/>
        <v>994</v>
      </c>
      <c r="Q1036" s="215">
        <f t="shared" si="124"/>
        <v>342</v>
      </c>
      <c r="R1036" s="104">
        <f t="shared" si="125"/>
        <v>-0.47311334867498767</v>
      </c>
      <c r="S1036" s="52"/>
      <c r="T1036" s="232"/>
      <c r="U1036" s="232"/>
      <c r="V1036" s="78"/>
      <c r="W1036" s="216"/>
      <c r="X1036" s="228"/>
    </row>
    <row r="1037" spans="1:24">
      <c r="A1037" s="66">
        <v>42874.429396151623</v>
      </c>
      <c r="B1037" s="6">
        <v>-0.45243631950255619</v>
      </c>
      <c r="C1037" s="219">
        <v>-3.4034781178836709E-2</v>
      </c>
      <c r="D1037" s="63">
        <f t="shared" si="120"/>
        <v>1091</v>
      </c>
      <c r="E1037" s="215">
        <f t="shared" si="121"/>
        <v>1345.5</v>
      </c>
      <c r="F1037" s="104">
        <f t="shared" si="122"/>
        <v>0.65666048307716984</v>
      </c>
      <c r="I1037" s="222"/>
      <c r="M1037" s="52">
        <v>42874.616995109958</v>
      </c>
      <c r="N1037" s="8">
        <v>-0.3704416307053533</v>
      </c>
      <c r="O1037" s="224">
        <v>-4.9950015540403084E-2</v>
      </c>
      <c r="P1037" s="63">
        <f t="shared" si="123"/>
        <v>879</v>
      </c>
      <c r="Q1037" s="215">
        <f t="shared" si="124"/>
        <v>342</v>
      </c>
      <c r="R1037" s="104">
        <f t="shared" si="125"/>
        <v>-0.57354320413725546</v>
      </c>
      <c r="S1037" s="52"/>
      <c r="T1037" s="232"/>
      <c r="U1037" s="232"/>
      <c r="V1037" s="78"/>
      <c r="W1037" s="216"/>
      <c r="X1037" s="228"/>
    </row>
    <row r="1038" spans="1:24">
      <c r="A1038" s="66">
        <v>42874.429511313661</v>
      </c>
      <c r="B1038" s="6">
        <v>-0.48161850006455953</v>
      </c>
      <c r="C1038" s="219">
        <v>-3.8013589769228265E-2</v>
      </c>
      <c r="D1038" s="63">
        <f t="shared" si="120"/>
        <v>666</v>
      </c>
      <c r="E1038" s="215">
        <f t="shared" si="121"/>
        <v>1226.5</v>
      </c>
      <c r="F1038" s="104">
        <f t="shared" si="122"/>
        <v>0.89526079773019407</v>
      </c>
      <c r="I1038" s="222"/>
      <c r="M1038" s="52">
        <v>42874.617110271996</v>
      </c>
      <c r="N1038" s="8">
        <v>-0.43074829468388803</v>
      </c>
      <c r="O1038" s="224">
        <v>-1.414073822687879E-2</v>
      </c>
      <c r="P1038" s="63">
        <f t="shared" si="123"/>
        <v>607</v>
      </c>
      <c r="Q1038" s="215">
        <f t="shared" si="124"/>
        <v>980.5</v>
      </c>
      <c r="R1038" s="104">
        <f t="shared" si="125"/>
        <v>-0.51244750347998491</v>
      </c>
      <c r="S1038" s="52"/>
      <c r="T1038" s="232"/>
      <c r="U1038" s="232"/>
      <c r="V1038" s="78"/>
      <c r="W1038" s="216"/>
      <c r="X1038" s="228"/>
    </row>
    <row r="1039" spans="1:24">
      <c r="A1039" s="66">
        <v>42874.429626475699</v>
      </c>
      <c r="B1039" s="6">
        <v>-0.47235271851575156</v>
      </c>
      <c r="C1039" s="219">
        <v>-1.8119546817270186E-2</v>
      </c>
      <c r="D1039" s="63">
        <f t="shared" si="120"/>
        <v>834</v>
      </c>
      <c r="E1039" s="215">
        <f t="shared" si="121"/>
        <v>1587.5</v>
      </c>
      <c r="F1039" s="104">
        <f t="shared" si="122"/>
        <v>0.89111914393817138</v>
      </c>
      <c r="I1039" s="222"/>
      <c r="M1039" s="52">
        <v>42874.617225434034</v>
      </c>
      <c r="N1039" s="8">
        <v>-0.46803500955492466</v>
      </c>
      <c r="O1039" s="224">
        <v>-3.4034781178836709E-2</v>
      </c>
      <c r="P1039" s="63">
        <f t="shared" si="123"/>
        <v>334</v>
      </c>
      <c r="Q1039" s="215">
        <f t="shared" si="124"/>
        <v>764</v>
      </c>
      <c r="R1039" s="104">
        <f t="shared" si="125"/>
        <v>-0.27835636204742759</v>
      </c>
      <c r="S1039" s="52"/>
      <c r="T1039" s="232"/>
      <c r="U1039" s="232"/>
      <c r="V1039" s="78"/>
      <c r="W1039" s="216"/>
      <c r="X1039" s="228"/>
    </row>
    <row r="1040" spans="1:24">
      <c r="A1040" s="66">
        <v>42874.429741637738</v>
      </c>
      <c r="B1040" s="6">
        <v>-0.44623648807678873</v>
      </c>
      <c r="C1040" s="219">
        <v>-5.3928824130794632E-2</v>
      </c>
      <c r="D1040" s="63">
        <f t="shared" si="120"/>
        <v>1142</v>
      </c>
      <c r="E1040" s="215">
        <f t="shared" si="121"/>
        <v>575.5</v>
      </c>
      <c r="F1040" s="104">
        <f t="shared" si="122"/>
        <v>0.46500672365048845</v>
      </c>
      <c r="I1040" s="222"/>
      <c r="M1040" s="52">
        <v>42874.617340596058</v>
      </c>
      <c r="N1040" s="8">
        <v>-0.36799978240416686</v>
      </c>
      <c r="O1040" s="224">
        <v>-5.3928824130794632E-2</v>
      </c>
      <c r="P1040" s="63">
        <f t="shared" si="123"/>
        <v>887</v>
      </c>
      <c r="Q1040" s="215">
        <f t="shared" si="124"/>
        <v>215</v>
      </c>
      <c r="R1040" s="104">
        <f t="shared" si="125"/>
        <v>-0.24933896446582771</v>
      </c>
      <c r="S1040" s="52"/>
      <c r="T1040" s="232"/>
      <c r="U1040" s="232"/>
      <c r="V1040" s="78"/>
      <c r="W1040" s="216"/>
      <c r="X1040" s="228"/>
    </row>
    <row r="1041" spans="1:24">
      <c r="A1041" s="66">
        <v>42874.429856799776</v>
      </c>
      <c r="B1041" s="6">
        <v>-0.49452198556864102</v>
      </c>
      <c r="C1041" s="219">
        <v>-3.8013589769228265E-2</v>
      </c>
      <c r="D1041" s="63">
        <f t="shared" si="120"/>
        <v>363</v>
      </c>
      <c r="E1041" s="215">
        <f t="shared" si="121"/>
        <v>1226.5</v>
      </c>
      <c r="F1041" s="104">
        <f t="shared" si="122"/>
        <v>0.27375287008613963</v>
      </c>
      <c r="I1041" s="222"/>
      <c r="M1041" s="52">
        <v>42874.617455758096</v>
      </c>
      <c r="N1041" s="8">
        <v>-0.44792688243544415</v>
      </c>
      <c r="O1041" s="224">
        <v>-3.8013589769228265E-2</v>
      </c>
      <c r="P1041" s="63">
        <f t="shared" si="123"/>
        <v>498</v>
      </c>
      <c r="Q1041" s="215">
        <f t="shared" si="124"/>
        <v>697.5</v>
      </c>
      <c r="R1041" s="104">
        <f t="shared" si="125"/>
        <v>-0.25185714717317248</v>
      </c>
      <c r="S1041" s="52"/>
      <c r="T1041" s="232"/>
      <c r="U1041" s="232"/>
      <c r="V1041" s="78"/>
      <c r="W1041" s="216"/>
      <c r="X1041" s="228"/>
    </row>
    <row r="1042" spans="1:24">
      <c r="A1042" s="66">
        <v>42874.429971961799</v>
      </c>
      <c r="B1042" s="6">
        <v>-0.48520361270902401</v>
      </c>
      <c r="C1042" s="219">
        <v>-3.4034781178836709E-2</v>
      </c>
      <c r="D1042" s="63">
        <f t="shared" si="120"/>
        <v>595</v>
      </c>
      <c r="E1042" s="215">
        <f t="shared" si="121"/>
        <v>1345.5</v>
      </c>
      <c r="F1042" s="104">
        <f t="shared" si="122"/>
        <v>0.20118120057017419</v>
      </c>
      <c r="I1042" s="222"/>
      <c r="M1042" s="52">
        <v>42874.617570920134</v>
      </c>
      <c r="N1042" s="8">
        <v>-0.43593666071231313</v>
      </c>
      <c r="O1042" s="224">
        <v>-4.199239835961982E-2</v>
      </c>
      <c r="P1042" s="63">
        <f t="shared" si="123"/>
        <v>571</v>
      </c>
      <c r="Q1042" s="215">
        <f t="shared" si="124"/>
        <v>602</v>
      </c>
      <c r="R1042" s="104">
        <f t="shared" si="125"/>
        <v>0.81117934634565558</v>
      </c>
      <c r="S1042" s="52"/>
      <c r="T1042" s="232"/>
      <c r="U1042" s="232"/>
      <c r="V1042" s="78"/>
      <c r="W1042" s="216"/>
      <c r="X1042" s="228"/>
    </row>
    <row r="1043" spans="1:24">
      <c r="A1043" s="66">
        <v>42874.430087123837</v>
      </c>
      <c r="B1043" s="6">
        <v>-0.45720487602778898</v>
      </c>
      <c r="C1043" s="219">
        <v>-4.9950015540403084E-2</v>
      </c>
      <c r="D1043" s="63">
        <f t="shared" si="120"/>
        <v>1040</v>
      </c>
      <c r="E1043" s="215">
        <f t="shared" si="121"/>
        <v>739</v>
      </c>
      <c r="F1043" s="104">
        <f t="shared" si="122"/>
        <v>0.31380842368357675</v>
      </c>
      <c r="I1043" s="222"/>
      <c r="M1043" s="52">
        <v>42874.617686082172</v>
      </c>
      <c r="N1043" s="8">
        <v>-0.47900731626396109</v>
      </c>
      <c r="O1043" s="224">
        <v>-4.9950015540403084E-2</v>
      </c>
      <c r="P1043" s="63">
        <f t="shared" si="123"/>
        <v>233</v>
      </c>
      <c r="Q1043" s="215">
        <f t="shared" si="124"/>
        <v>342</v>
      </c>
      <c r="R1043" s="104">
        <f t="shared" si="125"/>
        <v>0.48893552474413493</v>
      </c>
      <c r="S1043" s="52"/>
      <c r="T1043" s="232"/>
      <c r="U1043" s="232"/>
      <c r="V1043" s="78"/>
      <c r="W1043" s="216"/>
      <c r="X1043" s="228"/>
    </row>
    <row r="1044" spans="1:24">
      <c r="A1044" s="66">
        <v>42874.430202285876</v>
      </c>
      <c r="B1044" s="6">
        <v>-0.44102443551752307</v>
      </c>
      <c r="C1044" s="219">
        <v>-4.9950015540403084E-2</v>
      </c>
      <c r="D1044" s="63">
        <f t="shared" si="120"/>
        <v>1193</v>
      </c>
      <c r="E1044" s="215">
        <f t="shared" si="121"/>
        <v>739</v>
      </c>
      <c r="F1044" s="104">
        <f t="shared" si="122"/>
        <v>-0.4225756389317335</v>
      </c>
      <c r="I1044" s="222"/>
      <c r="M1044" s="52">
        <v>42874.617801244211</v>
      </c>
      <c r="N1044" s="8">
        <v>-0.39917812181865397</v>
      </c>
      <c r="O1044" s="224">
        <v>-4.9950015540403084E-2</v>
      </c>
      <c r="P1044" s="63">
        <f t="shared" si="123"/>
        <v>783</v>
      </c>
      <c r="Q1044" s="215">
        <f t="shared" si="124"/>
        <v>342</v>
      </c>
      <c r="R1044" s="104">
        <f t="shared" si="125"/>
        <v>0.79690917046329091</v>
      </c>
      <c r="S1044" s="52"/>
      <c r="T1044" s="232"/>
      <c r="U1044" s="232"/>
      <c r="V1044" s="78"/>
      <c r="W1044" s="216"/>
      <c r="X1044" s="228"/>
    </row>
    <row r="1045" spans="1:24">
      <c r="A1045" s="66">
        <v>42874.430317447914</v>
      </c>
      <c r="B1045" s="6">
        <v>-0.48805081728740046</v>
      </c>
      <c r="C1045" s="219">
        <v>-4.5971206950011528E-2</v>
      </c>
      <c r="D1045" s="63">
        <f t="shared" si="120"/>
        <v>525</v>
      </c>
      <c r="E1045" s="215">
        <f t="shared" si="121"/>
        <v>913</v>
      </c>
      <c r="F1045" s="104">
        <f t="shared" si="122"/>
        <v>-0.42747004835214897</v>
      </c>
      <c r="I1045" s="222"/>
      <c r="M1045" s="52">
        <v>42874.617916406249</v>
      </c>
      <c r="N1045" s="8">
        <v>-0.41463503169119481</v>
      </c>
      <c r="O1045" s="224">
        <v>-5.3928824130794632E-2</v>
      </c>
      <c r="P1045" s="63">
        <f t="shared" si="123"/>
        <v>708</v>
      </c>
      <c r="Q1045" s="215">
        <f t="shared" si="124"/>
        <v>215</v>
      </c>
      <c r="R1045" s="104">
        <f t="shared" si="125"/>
        <v>0.35634318655942976</v>
      </c>
      <c r="S1045" s="52"/>
      <c r="T1045" s="232"/>
      <c r="U1045" s="232"/>
      <c r="V1045" s="78"/>
      <c r="W1045" s="216"/>
      <c r="X1045" s="228"/>
    </row>
    <row r="1046" spans="1:24">
      <c r="A1046" s="66">
        <v>42874.430432609952</v>
      </c>
      <c r="B1046" s="6">
        <v>-0.44406162319895309</v>
      </c>
      <c r="C1046" s="219">
        <v>-4.199239835961982E-2</v>
      </c>
      <c r="D1046" s="63">
        <f t="shared" si="120"/>
        <v>1160</v>
      </c>
      <c r="E1046" s="215">
        <f t="shared" si="121"/>
        <v>1081.5</v>
      </c>
      <c r="F1046" s="104">
        <f t="shared" si="122"/>
        <v>-0.28657737228230296</v>
      </c>
      <c r="I1046" s="222"/>
      <c r="M1046" s="52">
        <v>42874.618031568287</v>
      </c>
      <c r="N1046" s="8">
        <v>-0.44927604144031535</v>
      </c>
      <c r="O1046" s="224">
        <v>-5.790763272118634E-2</v>
      </c>
      <c r="P1046" s="63">
        <f t="shared" si="123"/>
        <v>487</v>
      </c>
      <c r="Q1046" s="215">
        <f t="shared" si="124"/>
        <v>106.5</v>
      </c>
      <c r="R1046" s="104">
        <f t="shared" si="125"/>
        <v>0.53807091283948771</v>
      </c>
      <c r="S1046" s="52"/>
      <c r="T1046" s="232"/>
      <c r="U1046" s="232"/>
      <c r="V1046" s="78"/>
      <c r="W1046" s="216"/>
      <c r="X1046" s="228"/>
    </row>
    <row r="1047" spans="1:24">
      <c r="A1047" s="66">
        <v>42874.43054777199</v>
      </c>
      <c r="B1047" s="6">
        <v>-0.46834628799700667</v>
      </c>
      <c r="C1047" s="219">
        <v>-6.1886441311577896E-2</v>
      </c>
      <c r="D1047" s="63">
        <f t="shared" ref="D1047:D1110" si="126">_xlfn.RANK.AVG(B1047,B$22:B$1831,1)</f>
        <v>913</v>
      </c>
      <c r="E1047" s="215">
        <f t="shared" ref="E1047:E1110" si="127">_xlfn.RANK.AVG(C1047,C$22:C$1831,1)</f>
        <v>266.5</v>
      </c>
      <c r="F1047" s="104">
        <f t="shared" ref="F1047:F1110" si="128">CORREL(D1052:D1056,E1047:E1051)</f>
        <v>-0.14917243630262655</v>
      </c>
      <c r="I1047" s="222"/>
      <c r="M1047" s="52">
        <v>42874.618146730325</v>
      </c>
      <c r="N1047" s="8">
        <v>-0.29524671903690647</v>
      </c>
      <c r="O1047" s="224">
        <v>-3.0055972588445001E-2</v>
      </c>
      <c r="P1047" s="63">
        <f t="shared" ref="P1047:P1108" si="129">_xlfn.RANK.AVG(N1047,N$22:N$1108,1)</f>
        <v>1027</v>
      </c>
      <c r="Q1047" s="215">
        <f t="shared" ref="Q1047:Q1108" si="130">_xlfn.RANK.AVG(O1047,O$22:O$1108,1)</f>
        <v>823.5</v>
      </c>
      <c r="R1047" s="104">
        <f t="shared" ref="R1047:R1108" si="131">CORREL(P1052:P1056,Q1047:Q1051)</f>
        <v>0.48457833226829067</v>
      </c>
      <c r="S1047" s="52"/>
      <c r="T1047" s="232"/>
      <c r="U1047" s="232"/>
      <c r="V1047" s="78"/>
      <c r="W1047" s="216"/>
      <c r="X1047" s="228"/>
    </row>
    <row r="1048" spans="1:24">
      <c r="A1048" s="66">
        <v>42874.430662934028</v>
      </c>
      <c r="B1048" s="6">
        <v>-0.49556628136258107</v>
      </c>
      <c r="C1048" s="219">
        <v>-1.8119546817270186E-2</v>
      </c>
      <c r="D1048" s="63">
        <f t="shared" si="126"/>
        <v>340</v>
      </c>
      <c r="E1048" s="215">
        <f t="shared" si="127"/>
        <v>1587.5</v>
      </c>
      <c r="F1048" s="104">
        <f t="shared" si="128"/>
        <v>-0.13123761008324197</v>
      </c>
      <c r="I1048" s="222"/>
      <c r="M1048" s="52">
        <v>42874.618261892363</v>
      </c>
      <c r="N1048" s="8">
        <v>-7.6172448421279834E-2</v>
      </c>
      <c r="O1048" s="224">
        <v>-5.790763272118634E-2</v>
      </c>
      <c r="P1048" s="63">
        <f t="shared" si="129"/>
        <v>1084</v>
      </c>
      <c r="Q1048" s="215">
        <f t="shared" si="130"/>
        <v>106.5</v>
      </c>
      <c r="R1048" s="104">
        <f t="shared" si="131"/>
        <v>0.61508161334699918</v>
      </c>
      <c r="S1048" s="52"/>
      <c r="T1048" s="232"/>
      <c r="U1048" s="232"/>
      <c r="V1048" s="78"/>
      <c r="W1048" s="216"/>
      <c r="X1048" s="228"/>
    </row>
    <row r="1049" spans="1:24">
      <c r="A1049" s="66">
        <v>42874.430778096066</v>
      </c>
      <c r="B1049" s="6">
        <v>-0.42836019078023763</v>
      </c>
      <c r="C1049" s="219">
        <v>-4.9950015540403084E-2</v>
      </c>
      <c r="D1049" s="63">
        <f t="shared" si="126"/>
        <v>1264</v>
      </c>
      <c r="E1049" s="215">
        <f t="shared" si="127"/>
        <v>739</v>
      </c>
      <c r="F1049" s="104">
        <f t="shared" si="128"/>
        <v>0.83314114164770992</v>
      </c>
      <c r="I1049" s="222"/>
      <c r="M1049" s="52">
        <v>42874.618377054401</v>
      </c>
      <c r="N1049" s="8">
        <v>-0.39977361874458683</v>
      </c>
      <c r="O1049" s="224">
        <v>-2.2098355407661897E-2</v>
      </c>
      <c r="P1049" s="63">
        <f t="shared" si="129"/>
        <v>780</v>
      </c>
      <c r="Q1049" s="215">
        <f t="shared" si="130"/>
        <v>918.5</v>
      </c>
      <c r="R1049" s="104">
        <f t="shared" si="131"/>
        <v>-0.29051645662932829</v>
      </c>
      <c r="S1049" s="52"/>
      <c r="T1049" s="232"/>
      <c r="U1049" s="232"/>
      <c r="V1049" s="78"/>
      <c r="W1049" s="216"/>
      <c r="X1049" s="228"/>
    </row>
    <row r="1050" spans="1:24">
      <c r="A1050" s="66">
        <v>42874.430893258104</v>
      </c>
      <c r="B1050" s="6">
        <v>-0.46373176417438877</v>
      </c>
      <c r="C1050" s="219">
        <v>-4.199239835961982E-2</v>
      </c>
      <c r="D1050" s="63">
        <f t="shared" si="126"/>
        <v>964</v>
      </c>
      <c r="E1050" s="215">
        <f t="shared" si="127"/>
        <v>1081.5</v>
      </c>
      <c r="F1050" s="104">
        <f t="shared" si="128"/>
        <v>0.52341465239339857</v>
      </c>
      <c r="I1050" s="222"/>
      <c r="M1050" s="52">
        <v>42874.618492216439</v>
      </c>
      <c r="N1050" s="8">
        <v>-0.41430557456805145</v>
      </c>
      <c r="O1050" s="224">
        <v>-4.199239835961982E-2</v>
      </c>
      <c r="P1050" s="63">
        <f t="shared" si="129"/>
        <v>710</v>
      </c>
      <c r="Q1050" s="215">
        <f t="shared" si="130"/>
        <v>602</v>
      </c>
      <c r="R1050" s="104">
        <f t="shared" si="131"/>
        <v>-0.32716485027139713</v>
      </c>
      <c r="S1050" s="52"/>
      <c r="T1050" s="232"/>
      <c r="U1050" s="232"/>
      <c r="V1050" s="78"/>
      <c r="W1050" s="216"/>
      <c r="X1050" s="228"/>
    </row>
    <row r="1051" spans="1:24">
      <c r="A1051" s="66">
        <v>42874.431008420142</v>
      </c>
      <c r="B1051" s="6">
        <v>-0.44700131667797194</v>
      </c>
      <c r="C1051" s="219">
        <v>-5.3928824130794632E-2</v>
      </c>
      <c r="D1051" s="63">
        <f t="shared" si="126"/>
        <v>1132</v>
      </c>
      <c r="E1051" s="215">
        <f t="shared" si="127"/>
        <v>575.5</v>
      </c>
      <c r="F1051" s="104">
        <f t="shared" si="128"/>
        <v>0.28154460867937797</v>
      </c>
      <c r="I1051" s="222"/>
      <c r="M1051" s="52">
        <v>42874.618607378477</v>
      </c>
      <c r="N1051" s="8">
        <v>-0.45490261022264061</v>
      </c>
      <c r="O1051" s="224">
        <v>-2.6077163998053605E-2</v>
      </c>
      <c r="P1051" s="63">
        <f t="shared" si="129"/>
        <v>448</v>
      </c>
      <c r="Q1051" s="215">
        <f t="shared" si="130"/>
        <v>879.5</v>
      </c>
      <c r="R1051" s="104">
        <f t="shared" si="131"/>
        <v>-0.22525498345394582</v>
      </c>
      <c r="S1051" s="52"/>
      <c r="T1051" s="232"/>
      <c r="U1051" s="232"/>
      <c r="V1051" s="78"/>
      <c r="W1051" s="216"/>
      <c r="X1051" s="228"/>
    </row>
    <row r="1052" spans="1:24">
      <c r="A1052" s="66">
        <v>42874.431123582181</v>
      </c>
      <c r="B1052" s="6">
        <v>-0.47436010672834528</v>
      </c>
      <c r="C1052" s="219">
        <v>-3.8013589769228265E-2</v>
      </c>
      <c r="D1052" s="63">
        <f t="shared" si="126"/>
        <v>802</v>
      </c>
      <c r="E1052" s="215">
        <f t="shared" si="127"/>
        <v>1226.5</v>
      </c>
      <c r="F1052" s="104">
        <f t="shared" si="128"/>
        <v>0.20574601047323587</v>
      </c>
      <c r="I1052" s="222"/>
      <c r="M1052" s="52">
        <v>42874.618722540516</v>
      </c>
      <c r="N1052" s="8">
        <v>-0.38021914252434963</v>
      </c>
      <c r="O1052" s="224">
        <v>-3.0055972588445001E-2</v>
      </c>
      <c r="P1052" s="63">
        <f t="shared" si="129"/>
        <v>855</v>
      </c>
      <c r="Q1052" s="215">
        <f t="shared" si="130"/>
        <v>823.5</v>
      </c>
      <c r="R1052" s="104">
        <f t="shared" si="131"/>
        <v>2.0806331132327157E-2</v>
      </c>
      <c r="S1052" s="52"/>
      <c r="T1052" s="232"/>
      <c r="U1052" s="232"/>
      <c r="V1052" s="78"/>
      <c r="W1052" s="216"/>
      <c r="X1052" s="228"/>
    </row>
    <row r="1053" spans="1:24">
      <c r="A1053" s="66">
        <v>42874.431238744219</v>
      </c>
      <c r="B1053" s="6">
        <v>-0.490466688462593</v>
      </c>
      <c r="C1053" s="219">
        <v>-5.3928824130794632E-2</v>
      </c>
      <c r="D1053" s="63">
        <f t="shared" si="126"/>
        <v>469</v>
      </c>
      <c r="E1053" s="215">
        <f t="shared" si="127"/>
        <v>575.5</v>
      </c>
      <c r="F1053" s="104">
        <f t="shared" si="128"/>
        <v>-0.67313583233355434</v>
      </c>
      <c r="I1053" s="222"/>
      <c r="M1053" s="52">
        <v>42874.618837702539</v>
      </c>
      <c r="N1053" s="8">
        <v>-0.46472242207442521</v>
      </c>
      <c r="O1053" s="224">
        <v>-6.1886441311577896E-2</v>
      </c>
      <c r="P1053" s="63">
        <f t="shared" si="129"/>
        <v>362</v>
      </c>
      <c r="Q1053" s="215">
        <f t="shared" si="130"/>
        <v>35.5</v>
      </c>
      <c r="R1053" s="104">
        <f t="shared" si="131"/>
        <v>-0.27655660399229215</v>
      </c>
      <c r="S1053" s="52"/>
      <c r="T1053" s="232"/>
      <c r="U1053" s="232"/>
      <c r="V1053" s="78"/>
      <c r="W1053" s="216"/>
      <c r="X1053" s="228"/>
    </row>
    <row r="1054" spans="1:24">
      <c r="A1054" s="66">
        <v>42874.431353906257</v>
      </c>
      <c r="B1054" s="6">
        <v>-0.44489519475837425</v>
      </c>
      <c r="C1054" s="219">
        <v>-6.1886441311577896E-2</v>
      </c>
      <c r="D1054" s="63">
        <f t="shared" si="126"/>
        <v>1155</v>
      </c>
      <c r="E1054" s="215">
        <f t="shared" si="127"/>
        <v>266.5</v>
      </c>
      <c r="F1054" s="104">
        <f t="shared" si="128"/>
        <v>-0.70797890853508072</v>
      </c>
      <c r="I1054" s="222"/>
      <c r="M1054" s="52">
        <v>42874.618952864577</v>
      </c>
      <c r="N1054" s="8">
        <v>-0.45760972187306437</v>
      </c>
      <c r="O1054" s="224">
        <v>-5.790763272118634E-2</v>
      </c>
      <c r="P1054" s="63">
        <f t="shared" si="129"/>
        <v>431</v>
      </c>
      <c r="Q1054" s="215">
        <f t="shared" si="130"/>
        <v>106.5</v>
      </c>
      <c r="R1054" s="104">
        <f t="shared" si="131"/>
        <v>-0.26749451543831809</v>
      </c>
      <c r="S1054" s="52"/>
      <c r="T1054" s="232"/>
      <c r="U1054" s="232"/>
      <c r="V1054" s="78"/>
      <c r="W1054" s="216"/>
      <c r="X1054" s="228"/>
    </row>
    <row r="1055" spans="1:24">
      <c r="A1055" s="66">
        <v>42874.43146906828</v>
      </c>
      <c r="B1055" s="6">
        <v>-0.42811420068093059</v>
      </c>
      <c r="C1055" s="219">
        <v>-4.199239835961982E-2</v>
      </c>
      <c r="D1055" s="63">
        <f t="shared" si="126"/>
        <v>1268</v>
      </c>
      <c r="E1055" s="215">
        <f t="shared" si="127"/>
        <v>1081.5</v>
      </c>
      <c r="F1055" s="104">
        <f t="shared" si="128"/>
        <v>-0.14150308334229483</v>
      </c>
      <c r="I1055" s="222"/>
      <c r="M1055" s="52">
        <v>42874.619068026615</v>
      </c>
      <c r="N1055" s="8">
        <v>-0.44567534057668656</v>
      </c>
      <c r="O1055" s="224">
        <v>-4.9950015540403084E-2</v>
      </c>
      <c r="P1055" s="63">
        <f t="shared" si="129"/>
        <v>520</v>
      </c>
      <c r="Q1055" s="215">
        <f t="shared" si="130"/>
        <v>342</v>
      </c>
      <c r="R1055" s="104">
        <f t="shared" si="131"/>
        <v>-0.41463077036393337</v>
      </c>
      <c r="S1055" s="52"/>
      <c r="T1055" s="232"/>
      <c r="U1055" s="232"/>
      <c r="V1055" s="78"/>
      <c r="W1055" s="216"/>
      <c r="X1055" s="228"/>
    </row>
    <row r="1056" spans="1:24">
      <c r="A1056" s="66">
        <v>42874.431584230319</v>
      </c>
      <c r="B1056" s="6">
        <v>-0.48708945668183939</v>
      </c>
      <c r="C1056" s="219">
        <v>-5.3928824130794632E-2</v>
      </c>
      <c r="D1056" s="63">
        <f t="shared" si="126"/>
        <v>549</v>
      </c>
      <c r="E1056" s="215">
        <f t="shared" si="127"/>
        <v>575.5</v>
      </c>
      <c r="F1056" s="104">
        <f t="shared" si="128"/>
        <v>9.5675880812788411E-2</v>
      </c>
      <c r="I1056" s="222"/>
      <c r="M1056" s="52">
        <v>42874.619183188654</v>
      </c>
      <c r="N1056" s="8">
        <v>-0.44157271150767169</v>
      </c>
      <c r="O1056" s="224">
        <v>-5.790763272118634E-2</v>
      </c>
      <c r="P1056" s="63">
        <f t="shared" si="129"/>
        <v>541</v>
      </c>
      <c r="Q1056" s="215">
        <f t="shared" si="130"/>
        <v>106.5</v>
      </c>
      <c r="R1056" s="104">
        <f t="shared" si="131"/>
        <v>-0.41483300137263163</v>
      </c>
      <c r="S1056" s="52"/>
      <c r="T1056" s="232"/>
      <c r="U1056" s="232"/>
      <c r="V1056" s="78"/>
      <c r="W1056" s="216"/>
      <c r="X1056" s="228"/>
    </row>
    <row r="1057" spans="1:24">
      <c r="A1057" s="66">
        <v>42874.431699392357</v>
      </c>
      <c r="B1057" s="6">
        <v>-0.44172901508834039</v>
      </c>
      <c r="C1057" s="219">
        <v>-4.199239835961982E-2</v>
      </c>
      <c r="D1057" s="63">
        <f t="shared" si="126"/>
        <v>1189</v>
      </c>
      <c r="E1057" s="215">
        <f t="shared" si="127"/>
        <v>1081.5</v>
      </c>
      <c r="F1057" s="104">
        <f t="shared" si="128"/>
        <v>0.67367716886184781</v>
      </c>
      <c r="I1057" s="222"/>
      <c r="M1057" s="52">
        <v>42874.619298350692</v>
      </c>
      <c r="N1057" s="8">
        <v>-0.42339534261505807</v>
      </c>
      <c r="O1057" s="224">
        <v>-6.1831210460955273E-3</v>
      </c>
      <c r="P1057" s="63">
        <f t="shared" si="129"/>
        <v>650</v>
      </c>
      <c r="Q1057" s="215">
        <f t="shared" si="130"/>
        <v>1018.5</v>
      </c>
      <c r="R1057" s="104">
        <f t="shared" si="131"/>
        <v>-0.27946147539690691</v>
      </c>
      <c r="S1057" s="52"/>
      <c r="T1057" s="232"/>
      <c r="U1057" s="232"/>
      <c r="V1057" s="78"/>
      <c r="W1057" s="216"/>
      <c r="X1057" s="228"/>
    </row>
    <row r="1058" spans="1:24">
      <c r="A1058" s="66">
        <v>42874.431814554395</v>
      </c>
      <c r="B1058" s="6">
        <v>-0.48355391029182154</v>
      </c>
      <c r="C1058" s="219">
        <v>-1.414073822687879E-2</v>
      </c>
      <c r="D1058" s="63">
        <f t="shared" si="126"/>
        <v>631</v>
      </c>
      <c r="E1058" s="215">
        <f t="shared" si="127"/>
        <v>1623.5</v>
      </c>
      <c r="F1058" s="104">
        <f t="shared" si="128"/>
        <v>0.69555685953078183</v>
      </c>
      <c r="I1058" s="222"/>
      <c r="M1058" s="52">
        <v>42874.61941351273</v>
      </c>
      <c r="N1058" s="8">
        <v>-0.4344528031884668</v>
      </c>
      <c r="O1058" s="224">
        <v>-4.9950015540403084E-2</v>
      </c>
      <c r="P1058" s="63">
        <f t="shared" si="129"/>
        <v>581</v>
      </c>
      <c r="Q1058" s="215">
        <f t="shared" si="130"/>
        <v>342</v>
      </c>
      <c r="R1058" s="104">
        <f t="shared" si="131"/>
        <v>-0.39806963837593529</v>
      </c>
      <c r="S1058" s="52"/>
      <c r="T1058" s="232"/>
      <c r="U1058" s="232"/>
      <c r="V1058" s="78"/>
      <c r="W1058" s="216"/>
      <c r="X1058" s="228"/>
    </row>
    <row r="1059" spans="1:24">
      <c r="A1059" s="66">
        <v>42874.431929716433</v>
      </c>
      <c r="B1059" s="6">
        <v>-0.45239242925472839</v>
      </c>
      <c r="C1059" s="219">
        <v>-2.6077163998053605E-2</v>
      </c>
      <c r="D1059" s="63">
        <f t="shared" si="126"/>
        <v>1092</v>
      </c>
      <c r="E1059" s="215">
        <f t="shared" si="127"/>
        <v>1494.5</v>
      </c>
      <c r="F1059" s="104">
        <f t="shared" si="128"/>
        <v>0.69466010984910076</v>
      </c>
      <c r="I1059" s="222"/>
      <c r="M1059" s="52">
        <v>42874.619528674768</v>
      </c>
      <c r="N1059" s="8">
        <v>-0.42024217292316396</v>
      </c>
      <c r="O1059" s="224">
        <v>-3.4034781178836709E-2</v>
      </c>
      <c r="P1059" s="63">
        <f t="shared" si="129"/>
        <v>673</v>
      </c>
      <c r="Q1059" s="215">
        <f t="shared" si="130"/>
        <v>764</v>
      </c>
      <c r="R1059" s="104">
        <f t="shared" si="131"/>
        <v>-0.42839149352689804</v>
      </c>
      <c r="S1059" s="52"/>
      <c r="T1059" s="232"/>
      <c r="U1059" s="232"/>
      <c r="V1059" s="78"/>
      <c r="W1059" s="216"/>
      <c r="X1059" s="228"/>
    </row>
    <row r="1060" spans="1:24">
      <c r="A1060" s="66">
        <v>42874.432044878471</v>
      </c>
      <c r="B1060" s="6">
        <v>-0.47325193814315925</v>
      </c>
      <c r="C1060" s="219">
        <v>-5.3928824130794632E-2</v>
      </c>
      <c r="D1060" s="63">
        <f t="shared" si="126"/>
        <v>819</v>
      </c>
      <c r="E1060" s="215">
        <f t="shared" si="127"/>
        <v>575.5</v>
      </c>
      <c r="F1060" s="104">
        <f t="shared" si="128"/>
        <v>1.4600998576196058E-2</v>
      </c>
      <c r="I1060" s="222"/>
      <c r="M1060" s="52">
        <v>42874.619643836806</v>
      </c>
      <c r="N1060" s="8">
        <v>-0.34287755210031412</v>
      </c>
      <c r="O1060" s="224">
        <v>-4.9950015540403084E-2</v>
      </c>
      <c r="P1060" s="63">
        <f t="shared" si="129"/>
        <v>942</v>
      </c>
      <c r="Q1060" s="215">
        <f t="shared" si="130"/>
        <v>342</v>
      </c>
      <c r="R1060" s="104">
        <f t="shared" si="131"/>
        <v>-8.8131816877131078E-2</v>
      </c>
      <c r="S1060" s="52"/>
      <c r="T1060" s="232"/>
      <c r="U1060" s="232"/>
      <c r="V1060" s="78"/>
      <c r="W1060" s="216"/>
      <c r="X1060" s="228"/>
    </row>
    <row r="1061" spans="1:24">
      <c r="A1061" s="66">
        <v>42874.432160040509</v>
      </c>
      <c r="B1061" s="6">
        <v>-0.47105711132220734</v>
      </c>
      <c r="C1061" s="219">
        <v>-4.9950015540403084E-2</v>
      </c>
      <c r="D1061" s="63">
        <f t="shared" si="126"/>
        <v>856</v>
      </c>
      <c r="E1061" s="215">
        <f t="shared" si="127"/>
        <v>739</v>
      </c>
      <c r="F1061" s="104">
        <f t="shared" si="128"/>
        <v>0.69772051813622871</v>
      </c>
      <c r="I1061" s="222"/>
      <c r="M1061" s="52">
        <v>42874.619758998844</v>
      </c>
      <c r="N1061" s="8">
        <v>-0.39530162217533904</v>
      </c>
      <c r="O1061" s="224">
        <v>-5.3928824130794632E-2</v>
      </c>
      <c r="P1061" s="63">
        <f t="shared" si="129"/>
        <v>800</v>
      </c>
      <c r="Q1061" s="215">
        <f t="shared" si="130"/>
        <v>215</v>
      </c>
      <c r="R1061" s="104">
        <f t="shared" si="131"/>
        <v>0.17257081562185175</v>
      </c>
      <c r="S1061" s="52"/>
      <c r="T1061" s="232"/>
      <c r="U1061" s="232"/>
      <c r="V1061" s="78"/>
      <c r="W1061" s="216"/>
      <c r="X1061" s="228"/>
    </row>
    <row r="1062" spans="1:24">
      <c r="A1062" s="66">
        <v>42874.432275202547</v>
      </c>
      <c r="B1062" s="6">
        <v>-0.48852839563134687</v>
      </c>
      <c r="C1062" s="219">
        <v>-4.5971206950011528E-2</v>
      </c>
      <c r="D1062" s="63">
        <f t="shared" si="126"/>
        <v>508</v>
      </c>
      <c r="E1062" s="215">
        <f t="shared" si="127"/>
        <v>913</v>
      </c>
      <c r="F1062" s="104">
        <f t="shared" si="128"/>
        <v>0.57708691093814457</v>
      </c>
      <c r="I1062" s="222"/>
      <c r="M1062" s="52">
        <v>42874.619874160882</v>
      </c>
      <c r="N1062" s="8">
        <v>-0.43791284256608232</v>
      </c>
      <c r="O1062" s="224">
        <v>-4.5971206950011528E-2</v>
      </c>
      <c r="P1062" s="63">
        <f t="shared" si="129"/>
        <v>564</v>
      </c>
      <c r="Q1062" s="215">
        <f t="shared" si="130"/>
        <v>478.5</v>
      </c>
      <c r="R1062" s="104">
        <f t="shared" si="131"/>
        <v>0.23467231023731594</v>
      </c>
      <c r="S1062" s="52"/>
      <c r="T1062" s="232"/>
      <c r="U1062" s="232"/>
      <c r="V1062" s="78"/>
      <c r="W1062" s="216"/>
      <c r="X1062" s="228"/>
    </row>
    <row r="1063" spans="1:24">
      <c r="A1063" s="66">
        <v>42874.432390364585</v>
      </c>
      <c r="B1063" s="6">
        <v>-0.47894275774012879</v>
      </c>
      <c r="C1063" s="219">
        <v>-3.8013589769228265E-2</v>
      </c>
      <c r="D1063" s="63">
        <f t="shared" si="126"/>
        <v>713</v>
      </c>
      <c r="E1063" s="215">
        <f t="shared" si="127"/>
        <v>1226.5</v>
      </c>
      <c r="F1063" s="104">
        <f t="shared" si="128"/>
        <v>0.5376792853276019</v>
      </c>
      <c r="I1063" s="222"/>
      <c r="M1063" s="52">
        <v>42874.61998932292</v>
      </c>
      <c r="N1063" s="8">
        <v>-0.47381895956045716</v>
      </c>
      <c r="O1063" s="224">
        <v>-2.6077163998053605E-2</v>
      </c>
      <c r="P1063" s="63">
        <f t="shared" si="129"/>
        <v>287</v>
      </c>
      <c r="Q1063" s="215">
        <f t="shared" si="130"/>
        <v>879.5</v>
      </c>
      <c r="R1063" s="104">
        <f t="shared" si="131"/>
        <v>-0.11216166570992364</v>
      </c>
      <c r="S1063" s="52"/>
      <c r="T1063" s="232"/>
      <c r="U1063" s="232"/>
      <c r="V1063" s="78"/>
      <c r="W1063" s="216"/>
      <c r="X1063" s="228"/>
    </row>
    <row r="1064" spans="1:24">
      <c r="A1064" s="66">
        <v>42874.432505526624</v>
      </c>
      <c r="B1064" s="6">
        <v>-0.47186567763878878</v>
      </c>
      <c r="C1064" s="219">
        <v>-3.8013589769228265E-2</v>
      </c>
      <c r="D1064" s="63">
        <f t="shared" si="126"/>
        <v>844</v>
      </c>
      <c r="E1064" s="215">
        <f t="shared" si="127"/>
        <v>1226.5</v>
      </c>
      <c r="F1064" s="104">
        <f t="shared" si="128"/>
        <v>0.63228457439156793</v>
      </c>
      <c r="I1064" s="222"/>
      <c r="M1064" s="52">
        <v>42874.620104484959</v>
      </c>
      <c r="N1064" s="8">
        <v>-0.47148263465772838</v>
      </c>
      <c r="O1064" s="224">
        <v>-3.8013589769228265E-2</v>
      </c>
      <c r="P1064" s="63">
        <f t="shared" si="129"/>
        <v>305</v>
      </c>
      <c r="Q1064" s="215">
        <f t="shared" si="130"/>
        <v>697.5</v>
      </c>
      <c r="R1064" s="104">
        <f t="shared" si="131"/>
        <v>-0.27345847589016525</v>
      </c>
      <c r="S1064" s="52"/>
      <c r="T1064" s="232"/>
      <c r="U1064" s="232"/>
      <c r="V1064" s="78"/>
      <c r="W1064" s="216"/>
      <c r="X1064" s="228"/>
    </row>
    <row r="1065" spans="1:24">
      <c r="A1065" s="66">
        <v>42874.432620688662</v>
      </c>
      <c r="B1065" s="6">
        <v>-0.48407614564271645</v>
      </c>
      <c r="C1065" s="219">
        <v>-3.0055972588445001E-2</v>
      </c>
      <c r="D1065" s="63">
        <f t="shared" si="126"/>
        <v>621</v>
      </c>
      <c r="E1065" s="215">
        <f t="shared" si="127"/>
        <v>1433.5</v>
      </c>
      <c r="F1065" s="104">
        <f t="shared" si="128"/>
        <v>0.82515451290106112</v>
      </c>
      <c r="I1065" s="222"/>
      <c r="M1065" s="52">
        <v>42874.620219646997</v>
      </c>
      <c r="N1065" s="8">
        <v>-0.39270795244388168</v>
      </c>
      <c r="O1065" s="224">
        <v>-4.5971206950011528E-2</v>
      </c>
      <c r="P1065" s="63">
        <f t="shared" si="129"/>
        <v>812</v>
      </c>
      <c r="Q1065" s="215">
        <f t="shared" si="130"/>
        <v>478.5</v>
      </c>
      <c r="R1065" s="104">
        <f t="shared" si="131"/>
        <v>-0.67711316592955961</v>
      </c>
      <c r="S1065" s="52"/>
      <c r="T1065" s="232"/>
      <c r="U1065" s="232"/>
      <c r="V1065" s="78"/>
      <c r="W1065" s="216"/>
      <c r="X1065" s="228"/>
    </row>
    <row r="1066" spans="1:24">
      <c r="A1066" s="66">
        <v>42874.4327358507</v>
      </c>
      <c r="B1066" s="6">
        <v>-0.49714127371938799</v>
      </c>
      <c r="C1066" s="219">
        <v>-4.9950015540403084E-2</v>
      </c>
      <c r="D1066" s="63">
        <f t="shared" si="126"/>
        <v>304</v>
      </c>
      <c r="E1066" s="215">
        <f t="shared" si="127"/>
        <v>739</v>
      </c>
      <c r="F1066" s="104">
        <f t="shared" si="128"/>
        <v>0.85332257667057365</v>
      </c>
      <c r="I1066" s="222"/>
      <c r="M1066" s="52">
        <v>42874.620334809035</v>
      </c>
      <c r="N1066" s="8">
        <v>-0.42074678825616707</v>
      </c>
      <c r="O1066" s="224">
        <v>-4.5971206950011528E-2</v>
      </c>
      <c r="P1066" s="63">
        <f t="shared" si="129"/>
        <v>669</v>
      </c>
      <c r="Q1066" s="215">
        <f t="shared" si="130"/>
        <v>478.5</v>
      </c>
      <c r="R1066" s="104">
        <f t="shared" si="131"/>
        <v>-0.75969506263978714</v>
      </c>
      <c r="S1066" s="52"/>
      <c r="T1066" s="232"/>
      <c r="U1066" s="232"/>
      <c r="V1066" s="78"/>
      <c r="W1066" s="216"/>
      <c r="X1066" s="228"/>
    </row>
    <row r="1067" spans="1:24">
      <c r="A1067" s="66">
        <v>42874.432851012738</v>
      </c>
      <c r="B1067" s="6">
        <v>-0.49215418105039771</v>
      </c>
      <c r="C1067" s="219">
        <v>-3.8013589769228265E-2</v>
      </c>
      <c r="D1067" s="63">
        <f t="shared" si="126"/>
        <v>430</v>
      </c>
      <c r="E1067" s="215">
        <f t="shared" si="127"/>
        <v>1226.5</v>
      </c>
      <c r="F1067" s="104">
        <f t="shared" si="128"/>
        <v>-0.17464322842564273</v>
      </c>
      <c r="I1067" s="222"/>
      <c r="M1067" s="52">
        <v>42874.620449971058</v>
      </c>
      <c r="N1067" s="8">
        <v>-0.37639840459290952</v>
      </c>
      <c r="O1067" s="224">
        <v>-4.9950015540403084E-2</v>
      </c>
      <c r="P1067" s="63">
        <f t="shared" si="129"/>
        <v>863</v>
      </c>
      <c r="Q1067" s="215">
        <f t="shared" si="130"/>
        <v>342</v>
      </c>
      <c r="R1067" s="104">
        <f t="shared" si="131"/>
        <v>-0.75152259702696933</v>
      </c>
      <c r="S1067" s="52"/>
      <c r="T1067" s="232"/>
      <c r="U1067" s="232"/>
      <c r="V1067" s="78"/>
      <c r="W1067" s="216"/>
      <c r="X1067" s="228"/>
    </row>
    <row r="1068" spans="1:24">
      <c r="A1068" s="66">
        <v>42874.432966174762</v>
      </c>
      <c r="B1068" s="6">
        <v>-0.48172741604930563</v>
      </c>
      <c r="C1068" s="219">
        <v>-3.8013589769228265E-2</v>
      </c>
      <c r="D1068" s="63">
        <f t="shared" si="126"/>
        <v>664</v>
      </c>
      <c r="E1068" s="215">
        <f t="shared" si="127"/>
        <v>1226.5</v>
      </c>
      <c r="F1068" s="104">
        <f t="shared" si="128"/>
        <v>0.12216438308143818</v>
      </c>
      <c r="I1068" s="222"/>
      <c r="M1068" s="52">
        <v>42874.620565133097</v>
      </c>
      <c r="N1068" s="8">
        <v>-0.4130859475105555</v>
      </c>
      <c r="O1068" s="224">
        <v>-5.790763272118634E-2</v>
      </c>
      <c r="P1068" s="63">
        <f t="shared" si="129"/>
        <v>717</v>
      </c>
      <c r="Q1068" s="215">
        <f t="shared" si="130"/>
        <v>106.5</v>
      </c>
      <c r="R1068" s="104">
        <f t="shared" si="131"/>
        <v>-0.70593946090374293</v>
      </c>
      <c r="S1068" s="52"/>
      <c r="T1068" s="232"/>
      <c r="U1068" s="232"/>
      <c r="V1068" s="78"/>
      <c r="W1068" s="216"/>
      <c r="X1068" s="228"/>
    </row>
    <row r="1069" spans="1:24">
      <c r="A1069" s="66">
        <v>42874.4330813368</v>
      </c>
      <c r="B1069" s="6">
        <v>-0.49473371912015079</v>
      </c>
      <c r="C1069" s="219">
        <v>-2.2098355407661897E-2</v>
      </c>
      <c r="D1069" s="63">
        <f t="shared" si="126"/>
        <v>357</v>
      </c>
      <c r="E1069" s="215">
        <f t="shared" si="127"/>
        <v>1545</v>
      </c>
      <c r="F1069" s="104">
        <f t="shared" si="128"/>
        <v>-0.36050537379533798</v>
      </c>
      <c r="I1069" s="222"/>
      <c r="M1069" s="52">
        <v>42874.620680295135</v>
      </c>
      <c r="N1069" s="8">
        <v>-0.41129452143561301</v>
      </c>
      <c r="O1069" s="224">
        <v>5.7533047250792882E-3</v>
      </c>
      <c r="P1069" s="63">
        <f t="shared" si="129"/>
        <v>725</v>
      </c>
      <c r="Q1069" s="215">
        <f t="shared" si="130"/>
        <v>1047</v>
      </c>
      <c r="R1069" s="104">
        <f t="shared" si="131"/>
        <v>-0.76227199818332048</v>
      </c>
      <c r="S1069" s="52"/>
      <c r="T1069" s="232"/>
      <c r="U1069" s="232"/>
      <c r="V1069" s="78"/>
      <c r="W1069" s="216"/>
      <c r="X1069" s="228"/>
    </row>
    <row r="1070" spans="1:24">
      <c r="A1070" s="66">
        <v>42874.433196498838</v>
      </c>
      <c r="B1070" s="6">
        <v>-0.48518897702161273</v>
      </c>
      <c r="C1070" s="219">
        <v>-4.5971206950011528E-2</v>
      </c>
      <c r="D1070" s="63">
        <f t="shared" si="126"/>
        <v>596</v>
      </c>
      <c r="E1070" s="215">
        <f t="shared" si="127"/>
        <v>913</v>
      </c>
      <c r="F1070" s="104">
        <f t="shared" si="128"/>
        <v>-0.27726455986227966</v>
      </c>
      <c r="I1070" s="222"/>
      <c r="M1070" s="52">
        <v>42874.620795457173</v>
      </c>
      <c r="N1070" s="8">
        <v>-0.46689024509931759</v>
      </c>
      <c r="O1070" s="224">
        <v>-3.8013589769228265E-2</v>
      </c>
      <c r="P1070" s="63">
        <f t="shared" si="129"/>
        <v>351</v>
      </c>
      <c r="Q1070" s="215">
        <f t="shared" si="130"/>
        <v>697.5</v>
      </c>
      <c r="R1070" s="104">
        <f t="shared" si="131"/>
        <v>-0.87740699068679251</v>
      </c>
      <c r="S1070" s="52"/>
      <c r="T1070" s="232"/>
      <c r="U1070" s="232"/>
      <c r="V1070" s="78"/>
      <c r="W1070" s="216"/>
      <c r="X1070" s="228"/>
    </row>
    <row r="1071" spans="1:24">
      <c r="A1071" s="66">
        <v>42874.433311660876</v>
      </c>
      <c r="B1071" s="6">
        <v>-0.49349025605061214</v>
      </c>
      <c r="C1071" s="219">
        <v>-4.5971206950011528E-2</v>
      </c>
      <c r="D1071" s="63">
        <f t="shared" si="126"/>
        <v>396</v>
      </c>
      <c r="E1071" s="215">
        <f t="shared" si="127"/>
        <v>913</v>
      </c>
      <c r="F1071" s="104">
        <f t="shared" si="128"/>
        <v>-0.32285798087962869</v>
      </c>
      <c r="I1071" s="222"/>
      <c r="M1071" s="52">
        <v>42874.620910619211</v>
      </c>
      <c r="N1071" s="8">
        <v>-0.41883217386516253</v>
      </c>
      <c r="O1071" s="224">
        <v>-3.8013589769228265E-2</v>
      </c>
      <c r="P1071" s="63">
        <f t="shared" si="129"/>
        <v>682</v>
      </c>
      <c r="Q1071" s="215">
        <f t="shared" si="130"/>
        <v>697.5</v>
      </c>
      <c r="R1071" s="104">
        <f t="shared" si="131"/>
        <v>-0.87658823798730534</v>
      </c>
      <c r="S1071" s="52"/>
      <c r="T1071" s="232"/>
      <c r="U1071" s="232"/>
      <c r="V1071" s="78"/>
      <c r="W1071" s="216"/>
      <c r="X1071" s="228"/>
    </row>
    <row r="1072" spans="1:24">
      <c r="A1072" s="66">
        <v>42874.433426822914</v>
      </c>
      <c r="B1072" s="6">
        <v>-0.48851090943933212</v>
      </c>
      <c r="C1072" s="219">
        <v>-3.0055972588445001E-2</v>
      </c>
      <c r="D1072" s="63">
        <f t="shared" si="126"/>
        <v>509</v>
      </c>
      <c r="E1072" s="215">
        <f t="shared" si="127"/>
        <v>1433.5</v>
      </c>
      <c r="F1072" s="104">
        <f t="shared" si="128"/>
        <v>-0.30157267076188338</v>
      </c>
      <c r="I1072" s="222"/>
      <c r="M1072" s="52">
        <v>42874.621025781249</v>
      </c>
      <c r="N1072" s="8">
        <v>-0.32853394016138454</v>
      </c>
      <c r="O1072" s="224">
        <v>-4.5971206950011528E-2</v>
      </c>
      <c r="P1072" s="63">
        <f t="shared" si="129"/>
        <v>979</v>
      </c>
      <c r="Q1072" s="215">
        <f t="shared" si="130"/>
        <v>478.5</v>
      </c>
      <c r="R1072" s="104">
        <f t="shared" si="131"/>
        <v>-0.66081724176677314</v>
      </c>
      <c r="S1072" s="52"/>
      <c r="T1072" s="232"/>
      <c r="U1072" s="232"/>
      <c r="V1072" s="78"/>
      <c r="W1072" s="216"/>
      <c r="X1072" s="228"/>
    </row>
    <row r="1073" spans="1:24">
      <c r="A1073" s="66">
        <v>42874.433541984952</v>
      </c>
      <c r="B1073" s="6">
        <v>-0.48992233210798003</v>
      </c>
      <c r="C1073" s="219">
        <v>9.7265902304086105E-2</v>
      </c>
      <c r="D1073" s="63">
        <f t="shared" si="126"/>
        <v>480</v>
      </c>
      <c r="E1073" s="215">
        <f t="shared" si="127"/>
        <v>1793</v>
      </c>
      <c r="F1073" s="104">
        <f t="shared" si="128"/>
        <v>-0.77521871509131079</v>
      </c>
      <c r="I1073" s="222"/>
      <c r="M1073" s="52">
        <v>42874.621140943287</v>
      </c>
      <c r="N1073" s="8">
        <v>-0.40625813519102855</v>
      </c>
      <c r="O1073" s="224">
        <v>-5.3928824130794632E-2</v>
      </c>
      <c r="P1073" s="63">
        <f t="shared" si="129"/>
        <v>755</v>
      </c>
      <c r="Q1073" s="215">
        <f t="shared" si="130"/>
        <v>215</v>
      </c>
      <c r="R1073" s="104">
        <f t="shared" si="131"/>
        <v>-0.50086634819203169</v>
      </c>
      <c r="S1073" s="52"/>
      <c r="T1073" s="232"/>
      <c r="U1073" s="232"/>
      <c r="V1073" s="78"/>
      <c r="W1073" s="216"/>
      <c r="X1073" s="228"/>
    </row>
    <row r="1074" spans="1:24">
      <c r="A1074" s="66">
        <v>42874.43365714699</v>
      </c>
      <c r="B1074" s="6">
        <v>-0.47034346513282105</v>
      </c>
      <c r="C1074" s="219">
        <v>-4.5971206950011528E-2</v>
      </c>
      <c r="D1074" s="63">
        <f t="shared" si="126"/>
        <v>870</v>
      </c>
      <c r="E1074" s="215">
        <f t="shared" si="127"/>
        <v>913</v>
      </c>
      <c r="F1074" s="104">
        <f t="shared" si="128"/>
        <v>-0.72136337698977326</v>
      </c>
      <c r="I1074" s="222"/>
      <c r="M1074" s="52">
        <v>42874.621256105325</v>
      </c>
      <c r="N1074" s="8">
        <v>-0.46734120501823423</v>
      </c>
      <c r="O1074" s="224">
        <v>-5.790763272118634E-2</v>
      </c>
      <c r="P1074" s="63">
        <f t="shared" si="129"/>
        <v>343</v>
      </c>
      <c r="Q1074" s="215">
        <f t="shared" si="130"/>
        <v>106.5</v>
      </c>
      <c r="R1074" s="104">
        <f t="shared" si="131"/>
        <v>-0.40603287431149149</v>
      </c>
      <c r="S1074" s="52"/>
      <c r="T1074" s="232"/>
      <c r="U1074" s="232"/>
      <c r="V1074" s="78"/>
      <c r="W1074" s="216"/>
      <c r="X1074" s="228"/>
    </row>
    <row r="1075" spans="1:24">
      <c r="A1075" s="66">
        <v>42874.433772309028</v>
      </c>
      <c r="B1075" s="6">
        <v>-0.49012002605659993</v>
      </c>
      <c r="C1075" s="219">
        <v>-4.5971206950011528E-2</v>
      </c>
      <c r="D1075" s="63">
        <f t="shared" si="126"/>
        <v>477</v>
      </c>
      <c r="E1075" s="215">
        <f t="shared" si="127"/>
        <v>913</v>
      </c>
      <c r="F1075" s="104">
        <f t="shared" si="128"/>
        <v>-0.59945545362985964</v>
      </c>
      <c r="I1075" s="222"/>
      <c r="M1075" s="52">
        <v>42874.621371267363</v>
      </c>
      <c r="N1075" s="8">
        <v>-0.48080345472873631</v>
      </c>
      <c r="O1075" s="224">
        <v>-6.1886441311577896E-2</v>
      </c>
      <c r="P1075" s="63">
        <f t="shared" si="129"/>
        <v>219</v>
      </c>
      <c r="Q1075" s="215">
        <f t="shared" si="130"/>
        <v>35.5</v>
      </c>
      <c r="R1075" s="104">
        <f t="shared" si="131"/>
        <v>-0.25818232153574572</v>
      </c>
      <c r="S1075" s="52"/>
      <c r="T1075" s="232"/>
      <c r="U1075" s="232"/>
      <c r="V1075" s="78"/>
      <c r="W1075" s="216"/>
      <c r="X1075" s="228"/>
    </row>
    <row r="1076" spans="1:24">
      <c r="A1076" s="66">
        <v>42874.433887471067</v>
      </c>
      <c r="B1076" s="6">
        <v>-0.40822216608897294</v>
      </c>
      <c r="C1076" s="219">
        <v>-4.9950015540403084E-2</v>
      </c>
      <c r="D1076" s="63">
        <f t="shared" si="126"/>
        <v>1361</v>
      </c>
      <c r="E1076" s="215">
        <f t="shared" si="127"/>
        <v>739</v>
      </c>
      <c r="F1076" s="104">
        <f t="shared" si="128"/>
        <v>-0.60267874869752691</v>
      </c>
      <c r="I1076" s="222"/>
      <c r="M1076" s="52">
        <v>42874.621486429402</v>
      </c>
      <c r="N1076" s="8">
        <v>-0.47799841487584555</v>
      </c>
      <c r="O1076" s="224">
        <v>-5.790763272118634E-2</v>
      </c>
      <c r="P1076" s="63">
        <f t="shared" si="129"/>
        <v>245</v>
      </c>
      <c r="Q1076" s="215">
        <f t="shared" si="130"/>
        <v>106.5</v>
      </c>
      <c r="R1076" s="104">
        <f t="shared" si="131"/>
        <v>-0.36109201697855242</v>
      </c>
      <c r="S1076" s="52"/>
      <c r="T1076" s="232"/>
      <c r="U1076" s="232"/>
      <c r="V1076" s="78"/>
      <c r="W1076" s="216"/>
      <c r="X1076" s="228"/>
    </row>
    <row r="1077" spans="1:24">
      <c r="A1077" s="66">
        <v>42874.434002633105</v>
      </c>
      <c r="B1077" s="6">
        <v>-0.42266348564816847</v>
      </c>
      <c r="C1077" s="219">
        <v>-5.790763272118634E-2</v>
      </c>
      <c r="D1077" s="63">
        <f t="shared" si="126"/>
        <v>1298</v>
      </c>
      <c r="E1077" s="215">
        <f t="shared" si="127"/>
        <v>416</v>
      </c>
      <c r="F1077" s="104">
        <f t="shared" si="128"/>
        <v>-0.9715279962264225</v>
      </c>
      <c r="I1077" s="222"/>
      <c r="M1077" s="52">
        <v>42874.62160159144</v>
      </c>
      <c r="N1077" s="8">
        <v>-0.38312198341381232</v>
      </c>
      <c r="O1077" s="224">
        <v>-3.8013589769228265E-2</v>
      </c>
      <c r="P1077" s="63">
        <f t="shared" si="129"/>
        <v>850</v>
      </c>
      <c r="Q1077" s="215">
        <f t="shared" si="130"/>
        <v>697.5</v>
      </c>
      <c r="R1077" s="104">
        <f t="shared" si="131"/>
        <v>0.48559356343294113</v>
      </c>
      <c r="S1077" s="52"/>
      <c r="T1077" s="232"/>
      <c r="U1077" s="232"/>
      <c r="V1077" s="78"/>
      <c r="W1077" s="216"/>
      <c r="X1077" s="228"/>
    </row>
    <row r="1078" spans="1:24">
      <c r="A1078" s="66">
        <v>42874.434117795143</v>
      </c>
      <c r="B1078" s="6">
        <v>-0.49843101508428883</v>
      </c>
      <c r="C1078" s="219">
        <v>-3.8013589769228265E-2</v>
      </c>
      <c r="D1078" s="63">
        <f t="shared" si="126"/>
        <v>272</v>
      </c>
      <c r="E1078" s="215">
        <f t="shared" si="127"/>
        <v>1226.5</v>
      </c>
      <c r="F1078" s="104">
        <f t="shared" si="128"/>
        <v>-0.55157051460532192</v>
      </c>
      <c r="I1078" s="222"/>
      <c r="M1078" s="52">
        <v>42874.621716753478</v>
      </c>
      <c r="N1078" s="8">
        <v>-0.3788686757959589</v>
      </c>
      <c r="O1078" s="224">
        <v>-5.3928824130794632E-2</v>
      </c>
      <c r="P1078" s="63">
        <f t="shared" si="129"/>
        <v>860</v>
      </c>
      <c r="Q1078" s="215">
        <f t="shared" si="130"/>
        <v>215</v>
      </c>
      <c r="R1078" s="104">
        <f t="shared" si="131"/>
        <v>-5.5388940494462482E-2</v>
      </c>
      <c r="S1078" s="52"/>
      <c r="T1078" s="232"/>
      <c r="U1078" s="232"/>
      <c r="V1078" s="78"/>
      <c r="W1078" s="216"/>
      <c r="X1078" s="228"/>
    </row>
    <row r="1079" spans="1:24">
      <c r="A1079" s="66">
        <v>42874.434232957181</v>
      </c>
      <c r="B1079" s="6">
        <v>-0.48278083687235607</v>
      </c>
      <c r="C1079" s="219">
        <v>-5.790763272118634E-2</v>
      </c>
      <c r="D1079" s="63">
        <f t="shared" si="126"/>
        <v>646</v>
      </c>
      <c r="E1079" s="215">
        <f t="shared" si="127"/>
        <v>416</v>
      </c>
      <c r="F1079" s="104">
        <f t="shared" si="128"/>
        <v>0.54943205854422128</v>
      </c>
      <c r="I1079" s="222"/>
      <c r="M1079" s="52">
        <v>42874.621831915516</v>
      </c>
      <c r="N1079" s="8">
        <v>-0.37285800042612322</v>
      </c>
      <c r="O1079" s="224">
        <v>-5.3928824130794632E-2</v>
      </c>
      <c r="P1079" s="63">
        <f t="shared" si="129"/>
        <v>871</v>
      </c>
      <c r="Q1079" s="215">
        <f t="shared" si="130"/>
        <v>215</v>
      </c>
      <c r="R1079" s="104">
        <f t="shared" si="131"/>
        <v>-7.6586847662396401E-2</v>
      </c>
      <c r="S1079" s="52"/>
      <c r="T1079" s="232"/>
      <c r="U1079" s="232"/>
      <c r="V1079" s="78"/>
      <c r="W1079" s="216"/>
      <c r="X1079" s="228"/>
    </row>
    <row r="1080" spans="1:24">
      <c r="A1080" s="66">
        <v>42874.434348119219</v>
      </c>
      <c r="B1080" s="6">
        <v>-0.48604948591228336</v>
      </c>
      <c r="C1080" s="219">
        <v>-4.9950015540403084E-2</v>
      </c>
      <c r="D1080" s="63">
        <f t="shared" si="126"/>
        <v>578</v>
      </c>
      <c r="E1080" s="215">
        <f t="shared" si="127"/>
        <v>739</v>
      </c>
      <c r="F1080" s="104">
        <f t="shared" si="128"/>
        <v>-8.0276343632931582E-2</v>
      </c>
      <c r="I1080" s="222"/>
      <c r="M1080" s="52">
        <v>42874.62194707754</v>
      </c>
      <c r="N1080" s="8">
        <v>6.7767433807198227E-2</v>
      </c>
      <c r="O1080" s="224">
        <v>-3.8013589769228265E-2</v>
      </c>
      <c r="P1080" s="63">
        <f t="shared" si="129"/>
        <v>1086</v>
      </c>
      <c r="Q1080" s="215">
        <f t="shared" si="130"/>
        <v>697.5</v>
      </c>
      <c r="R1080" s="104">
        <f t="shared" si="131"/>
        <v>1.4183673735780597E-2</v>
      </c>
      <c r="S1080" s="52"/>
      <c r="T1080" s="232"/>
      <c r="U1080" s="232"/>
      <c r="V1080" s="78"/>
      <c r="W1080" s="216"/>
      <c r="X1080" s="228"/>
    </row>
    <row r="1081" spans="1:24">
      <c r="A1081" s="66">
        <v>42874.434463281257</v>
      </c>
      <c r="B1081" s="6">
        <v>-0.4545440375770049</v>
      </c>
      <c r="C1081" s="219">
        <v>-5.3928824130794632E-2</v>
      </c>
      <c r="D1081" s="63">
        <f t="shared" si="126"/>
        <v>1064</v>
      </c>
      <c r="E1081" s="215">
        <f t="shared" si="127"/>
        <v>575.5</v>
      </c>
      <c r="F1081" s="104">
        <f t="shared" si="128"/>
        <v>-0.15246222224710751</v>
      </c>
      <c r="I1081" s="222"/>
      <c r="M1081" s="52">
        <v>42874.622062239578</v>
      </c>
      <c r="N1081" s="8">
        <v>-0.13151707002970811</v>
      </c>
      <c r="O1081" s="224">
        <v>-5.790763272118634E-2</v>
      </c>
      <c r="P1081" s="63">
        <f t="shared" si="129"/>
        <v>1081</v>
      </c>
      <c r="Q1081" s="215">
        <f t="shared" si="130"/>
        <v>106.5</v>
      </c>
      <c r="R1081" s="104">
        <f t="shared" si="131"/>
        <v>-4.4580839134000329E-2</v>
      </c>
      <c r="S1081" s="52"/>
      <c r="T1081" s="232"/>
      <c r="U1081" s="232"/>
      <c r="V1081" s="78"/>
      <c r="W1081" s="216"/>
      <c r="X1081" s="228"/>
    </row>
    <row r="1082" spans="1:24">
      <c r="A1082" s="66">
        <v>42874.434578443281</v>
      </c>
      <c r="B1082" s="6">
        <v>-0.47727731357929892</v>
      </c>
      <c r="C1082" s="219">
        <v>-4.5971206950011528E-2</v>
      </c>
      <c r="D1082" s="63">
        <f t="shared" si="126"/>
        <v>743</v>
      </c>
      <c r="E1082" s="215">
        <f t="shared" si="127"/>
        <v>913</v>
      </c>
      <c r="F1082" s="104">
        <f t="shared" si="128"/>
        <v>-0.61321522270537321</v>
      </c>
      <c r="I1082" s="222"/>
      <c r="M1082" s="52">
        <v>42874.622177401616</v>
      </c>
      <c r="N1082" s="8">
        <v>-0.36888229758949498</v>
      </c>
      <c r="O1082" s="224">
        <v>-5.790763272118634E-2</v>
      </c>
      <c r="P1082" s="63">
        <f t="shared" si="129"/>
        <v>884</v>
      </c>
      <c r="Q1082" s="215">
        <f t="shared" si="130"/>
        <v>106.5</v>
      </c>
      <c r="R1082" s="104">
        <f t="shared" si="131"/>
        <v>-0.78817096547715138</v>
      </c>
      <c r="S1082" s="52"/>
      <c r="T1082" s="232"/>
      <c r="U1082" s="232"/>
      <c r="V1082" s="78"/>
      <c r="W1082" s="216"/>
      <c r="X1082" s="228"/>
    </row>
    <row r="1083" spans="1:24">
      <c r="A1083" s="66">
        <v>42874.434693605319</v>
      </c>
      <c r="B1083" s="6">
        <v>-0.50353947995638404</v>
      </c>
      <c r="C1083" s="219">
        <v>-4.9950015540403084E-2</v>
      </c>
      <c r="D1083" s="63">
        <f t="shared" si="126"/>
        <v>131</v>
      </c>
      <c r="E1083" s="215">
        <f t="shared" si="127"/>
        <v>739</v>
      </c>
      <c r="F1083" s="104">
        <f t="shared" si="128"/>
        <v>-0.65625010175481169</v>
      </c>
      <c r="I1083" s="222"/>
      <c r="M1083" s="52">
        <v>42874.622292563654</v>
      </c>
      <c r="N1083" s="8">
        <v>-0.40321851801116365</v>
      </c>
      <c r="O1083" s="224">
        <v>-5.3928824130794632E-2</v>
      </c>
      <c r="P1083" s="63">
        <f t="shared" si="129"/>
        <v>769</v>
      </c>
      <c r="Q1083" s="215">
        <f t="shared" si="130"/>
        <v>215</v>
      </c>
      <c r="R1083" s="104">
        <f t="shared" si="131"/>
        <v>-0.79344597025789532</v>
      </c>
      <c r="S1083" s="52"/>
      <c r="T1083" s="232"/>
      <c r="U1083" s="232"/>
      <c r="V1083" s="78"/>
      <c r="W1083" s="216"/>
      <c r="X1083" s="228"/>
    </row>
    <row r="1084" spans="1:24">
      <c r="A1084" s="66">
        <v>42874.434808767357</v>
      </c>
      <c r="B1084" s="6">
        <v>-0.48503554701649021</v>
      </c>
      <c r="C1084" s="219">
        <v>-2.2043124557039745E-3</v>
      </c>
      <c r="D1084" s="63">
        <f t="shared" si="126"/>
        <v>599</v>
      </c>
      <c r="E1084" s="215">
        <f t="shared" si="127"/>
        <v>1685</v>
      </c>
      <c r="F1084" s="104">
        <f t="shared" si="128"/>
        <v>-0.63572704441689987</v>
      </c>
      <c r="I1084" s="222"/>
      <c r="M1084" s="52">
        <v>42874.622407725692</v>
      </c>
      <c r="N1084" s="8">
        <v>-0.43401182306045205</v>
      </c>
      <c r="O1084" s="224">
        <v>-3.0055972588445001E-2</v>
      </c>
      <c r="P1084" s="63">
        <f t="shared" si="129"/>
        <v>586</v>
      </c>
      <c r="Q1084" s="215">
        <f t="shared" si="130"/>
        <v>823.5</v>
      </c>
      <c r="R1084" s="104">
        <f t="shared" si="131"/>
        <v>-0.88062592687182284</v>
      </c>
      <c r="S1084" s="52"/>
      <c r="T1084" s="232"/>
      <c r="U1084" s="232"/>
      <c r="V1084" s="78"/>
      <c r="W1084" s="216"/>
      <c r="X1084" s="228"/>
    </row>
    <row r="1085" spans="1:24">
      <c r="A1085" s="66">
        <v>42874.434923929395</v>
      </c>
      <c r="B1085" s="6">
        <v>-0.48897946473973353</v>
      </c>
      <c r="C1085" s="219">
        <v>-5.3928824130794632E-2</v>
      </c>
      <c r="D1085" s="63">
        <f t="shared" si="126"/>
        <v>494</v>
      </c>
      <c r="E1085" s="215">
        <f t="shared" si="127"/>
        <v>575.5</v>
      </c>
      <c r="F1085" s="104">
        <f t="shared" si="128"/>
        <v>-0.72434838181523264</v>
      </c>
      <c r="I1085" s="222"/>
      <c r="M1085" s="52">
        <v>42874.62252288773</v>
      </c>
      <c r="N1085" s="8">
        <v>-0.44182912771317634</v>
      </c>
      <c r="O1085" s="224">
        <v>-3.4034781178836709E-2</v>
      </c>
      <c r="P1085" s="63">
        <f t="shared" si="129"/>
        <v>537</v>
      </c>
      <c r="Q1085" s="215">
        <f t="shared" si="130"/>
        <v>764</v>
      </c>
      <c r="R1085" s="104">
        <f t="shared" si="131"/>
        <v>-0.49003197015218147</v>
      </c>
      <c r="S1085" s="52"/>
      <c r="T1085" s="232"/>
      <c r="U1085" s="232"/>
      <c r="V1085" s="78"/>
      <c r="W1085" s="216"/>
      <c r="X1085" s="228"/>
    </row>
    <row r="1086" spans="1:24">
      <c r="A1086" s="66">
        <v>42874.435039091433</v>
      </c>
      <c r="B1086" s="6">
        <v>-0.48502301250570895</v>
      </c>
      <c r="C1086" s="219">
        <v>-5.790763272118634E-2</v>
      </c>
      <c r="D1086" s="63">
        <f t="shared" si="126"/>
        <v>601</v>
      </c>
      <c r="E1086" s="215">
        <f t="shared" si="127"/>
        <v>416</v>
      </c>
      <c r="F1086" s="104">
        <f t="shared" si="128"/>
        <v>-0.94637824303286544</v>
      </c>
      <c r="I1086" s="222"/>
      <c r="M1086" s="52">
        <v>42874.622638049768</v>
      </c>
      <c r="N1086" s="8">
        <v>-0.47116831678381571</v>
      </c>
      <c r="O1086" s="224">
        <v>-2.6077163998053605E-2</v>
      </c>
      <c r="P1086" s="63">
        <f t="shared" si="129"/>
        <v>307</v>
      </c>
      <c r="Q1086" s="215">
        <f t="shared" si="130"/>
        <v>879.5</v>
      </c>
      <c r="R1086" s="104">
        <f t="shared" si="131"/>
        <v>-0.34462619215273049</v>
      </c>
      <c r="S1086" s="52"/>
      <c r="T1086" s="232"/>
      <c r="U1086" s="232"/>
      <c r="V1086" s="78"/>
      <c r="W1086" s="216"/>
      <c r="X1086" s="228"/>
    </row>
    <row r="1087" spans="1:24">
      <c r="A1087" s="66">
        <v>42874.435154253471</v>
      </c>
      <c r="B1087" s="6">
        <v>-0.47246053699384005</v>
      </c>
      <c r="C1087" s="219">
        <v>-5.790763272118634E-2</v>
      </c>
      <c r="D1087" s="63">
        <f t="shared" si="126"/>
        <v>830</v>
      </c>
      <c r="E1087" s="215">
        <f t="shared" si="127"/>
        <v>416</v>
      </c>
      <c r="F1087" s="104">
        <f t="shared" si="128"/>
        <v>-0.97740545919317168</v>
      </c>
      <c r="I1087" s="222"/>
      <c r="M1087" s="52">
        <v>42874.622753211806</v>
      </c>
      <c r="N1087" s="8">
        <v>-0.4094277791786653</v>
      </c>
      <c r="O1087" s="224">
        <v>-4.199239835961982E-2</v>
      </c>
      <c r="P1087" s="63">
        <f t="shared" si="129"/>
        <v>737</v>
      </c>
      <c r="Q1087" s="215">
        <f t="shared" si="130"/>
        <v>602</v>
      </c>
      <c r="R1087" s="104">
        <f t="shared" si="131"/>
        <v>-0.19385612100568478</v>
      </c>
      <c r="S1087" s="52"/>
      <c r="T1087" s="232"/>
      <c r="U1087" s="232"/>
      <c r="V1087" s="78"/>
      <c r="W1087" s="216"/>
      <c r="X1087" s="228"/>
    </row>
    <row r="1088" spans="1:24">
      <c r="A1088" s="66">
        <v>42874.43526941551</v>
      </c>
      <c r="B1088" s="6">
        <v>-0.47319622414731899</v>
      </c>
      <c r="C1088" s="219">
        <v>-5.3928824130794632E-2</v>
      </c>
      <c r="D1088" s="63">
        <f t="shared" si="126"/>
        <v>820</v>
      </c>
      <c r="E1088" s="215">
        <f t="shared" si="127"/>
        <v>575.5</v>
      </c>
      <c r="F1088" s="104">
        <f t="shared" si="128"/>
        <v>-0.64984198361305567</v>
      </c>
      <c r="I1088" s="222"/>
      <c r="M1088" s="52">
        <v>42874.622868373845</v>
      </c>
      <c r="N1088" s="8">
        <v>-0.36732972740036784</v>
      </c>
      <c r="O1088" s="224">
        <v>-5.790763272118634E-2</v>
      </c>
      <c r="P1088" s="63">
        <f t="shared" si="129"/>
        <v>891</v>
      </c>
      <c r="Q1088" s="215">
        <f t="shared" si="130"/>
        <v>106.5</v>
      </c>
      <c r="R1088" s="104">
        <f t="shared" si="131"/>
        <v>0.34843063702719651</v>
      </c>
      <c r="S1088" s="52"/>
      <c r="T1088" s="232"/>
      <c r="U1088" s="232"/>
      <c r="V1088" s="78"/>
      <c r="W1088" s="216"/>
      <c r="X1088" s="228"/>
    </row>
    <row r="1089" spans="1:24">
      <c r="A1089" s="66">
        <v>42874.435384577548</v>
      </c>
      <c r="B1089" s="6">
        <v>-0.4847292667154795</v>
      </c>
      <c r="C1089" s="219">
        <v>0.12113875384643573</v>
      </c>
      <c r="D1089" s="63">
        <f t="shared" si="126"/>
        <v>607</v>
      </c>
      <c r="E1089" s="215">
        <f t="shared" si="127"/>
        <v>1797</v>
      </c>
      <c r="F1089" s="104">
        <f t="shared" si="128"/>
        <v>-0.91770733375829228</v>
      </c>
      <c r="I1089" s="222"/>
      <c r="M1089" s="52">
        <v>42874.622983535883</v>
      </c>
      <c r="N1089" s="8">
        <v>-0.4205671090146213</v>
      </c>
      <c r="O1089" s="224">
        <v>-3.0055972588445001E-2</v>
      </c>
      <c r="P1089" s="63">
        <f t="shared" si="129"/>
        <v>670</v>
      </c>
      <c r="Q1089" s="215">
        <f t="shared" si="130"/>
        <v>823.5</v>
      </c>
      <c r="R1089" s="104">
        <f t="shared" si="131"/>
        <v>0.50903305514759178</v>
      </c>
      <c r="S1089" s="52"/>
      <c r="T1089" s="232"/>
      <c r="U1089" s="232"/>
      <c r="V1089" s="78"/>
      <c r="W1089" s="216"/>
      <c r="X1089" s="228"/>
    </row>
    <row r="1090" spans="1:24">
      <c r="A1090" s="66">
        <v>42874.435499739586</v>
      </c>
      <c r="B1090" s="6">
        <v>-0.48398797094802914</v>
      </c>
      <c r="C1090" s="219">
        <v>0.15296922256956846</v>
      </c>
      <c r="D1090" s="63">
        <f t="shared" si="126"/>
        <v>622</v>
      </c>
      <c r="E1090" s="215">
        <f t="shared" si="127"/>
        <v>1802</v>
      </c>
      <c r="F1090" s="104">
        <f t="shared" si="128"/>
        <v>-0.32043394231033351</v>
      </c>
      <c r="I1090" s="222"/>
      <c r="M1090" s="52">
        <v>42874.623098697921</v>
      </c>
      <c r="N1090" s="8">
        <v>-0.44742231824048379</v>
      </c>
      <c r="O1090" s="224">
        <v>-3.8013589769228265E-2</v>
      </c>
      <c r="P1090" s="63">
        <f t="shared" si="129"/>
        <v>502</v>
      </c>
      <c r="Q1090" s="215">
        <f t="shared" si="130"/>
        <v>697.5</v>
      </c>
      <c r="R1090" s="104">
        <f t="shared" si="131"/>
        <v>0.41462113556038777</v>
      </c>
      <c r="S1090" s="52"/>
      <c r="T1090" s="232"/>
      <c r="U1090" s="232"/>
      <c r="V1090" s="78"/>
      <c r="W1090" s="216"/>
      <c r="X1090" s="228"/>
    </row>
    <row r="1091" spans="1:24">
      <c r="A1091" s="66">
        <v>42874.435614901624</v>
      </c>
      <c r="B1091" s="6">
        <v>-0.45768801822635397</v>
      </c>
      <c r="C1091" s="219">
        <v>0.16490564834074328</v>
      </c>
      <c r="D1091" s="63">
        <f t="shared" si="126"/>
        <v>1038</v>
      </c>
      <c r="E1091" s="215">
        <f t="shared" si="127"/>
        <v>1804</v>
      </c>
      <c r="F1091" s="104">
        <f t="shared" si="128"/>
        <v>-2.184014403753938E-2</v>
      </c>
      <c r="I1091" s="222"/>
      <c r="M1091" s="52">
        <v>42874.623213859959</v>
      </c>
      <c r="N1091" s="8">
        <v>-0.43974979841156669</v>
      </c>
      <c r="O1091" s="224">
        <v>-5.3928824130794632E-2</v>
      </c>
      <c r="P1091" s="63">
        <f t="shared" si="129"/>
        <v>552</v>
      </c>
      <c r="Q1091" s="215">
        <f t="shared" si="130"/>
        <v>215</v>
      </c>
      <c r="R1091" s="104">
        <f t="shared" si="131"/>
        <v>0.3496168168309392</v>
      </c>
      <c r="S1091" s="52"/>
      <c r="T1091" s="232"/>
      <c r="U1091" s="232"/>
      <c r="V1091" s="78"/>
      <c r="W1091" s="216"/>
      <c r="X1091" s="228"/>
    </row>
    <row r="1092" spans="1:24">
      <c r="A1092" s="66">
        <v>42874.435730063662</v>
      </c>
      <c r="B1092" s="6">
        <v>-0.43202226683886413</v>
      </c>
      <c r="C1092" s="219">
        <v>4.9520199219386996E-2</v>
      </c>
      <c r="D1092" s="63">
        <f t="shared" si="126"/>
        <v>1248</v>
      </c>
      <c r="E1092" s="215">
        <f t="shared" si="127"/>
        <v>1772.5</v>
      </c>
      <c r="F1092" s="104">
        <f t="shared" si="128"/>
        <v>0.7811950525643746</v>
      </c>
      <c r="I1092" s="222"/>
      <c r="M1092" s="52">
        <v>42874.623329021997</v>
      </c>
      <c r="N1092" s="8">
        <v>-0.44170568348438655</v>
      </c>
      <c r="O1092" s="224">
        <v>-5.3928824130794632E-2</v>
      </c>
      <c r="P1092" s="63">
        <f t="shared" si="129"/>
        <v>539</v>
      </c>
      <c r="Q1092" s="215">
        <f t="shared" si="130"/>
        <v>215</v>
      </c>
      <c r="R1092" s="104">
        <f t="shared" si="131"/>
        <v>0.55021073548667043</v>
      </c>
      <c r="S1092" s="52"/>
      <c r="T1092" s="232"/>
      <c r="U1092" s="232"/>
      <c r="V1092" s="78"/>
      <c r="W1092" s="216"/>
      <c r="X1092" s="228"/>
    </row>
    <row r="1093" spans="1:24">
      <c r="A1093" s="66">
        <v>42874.4358452257</v>
      </c>
      <c r="B1093" s="6">
        <v>-0.42515191744615288</v>
      </c>
      <c r="C1093" s="219">
        <v>2.1668539086645656E-2</v>
      </c>
      <c r="D1093" s="63">
        <f t="shared" si="126"/>
        <v>1284</v>
      </c>
      <c r="E1093" s="215">
        <f t="shared" si="127"/>
        <v>1748</v>
      </c>
      <c r="F1093" s="104">
        <f t="shared" si="128"/>
        <v>0.2203021898105495</v>
      </c>
      <c r="I1093" s="222"/>
      <c r="M1093" s="52">
        <v>42874.623444184021</v>
      </c>
      <c r="N1093" s="8">
        <v>-8.0010928541022333E-2</v>
      </c>
      <c r="O1093" s="224">
        <v>-4.9950015540403084E-2</v>
      </c>
      <c r="P1093" s="63">
        <f t="shared" si="129"/>
        <v>1083</v>
      </c>
      <c r="Q1093" s="215">
        <f t="shared" si="130"/>
        <v>342</v>
      </c>
      <c r="R1093" s="104">
        <f t="shared" si="131"/>
        <v>0.53217286348642467</v>
      </c>
      <c r="S1093" s="52"/>
      <c r="T1093" s="232"/>
      <c r="U1093" s="232"/>
      <c r="V1093" s="78"/>
      <c r="W1093" s="216"/>
      <c r="X1093" s="228"/>
    </row>
    <row r="1094" spans="1:24">
      <c r="A1094" s="66">
        <v>42874.435960387738</v>
      </c>
      <c r="B1094" s="6">
        <v>-0.49002729138180157</v>
      </c>
      <c r="C1094" s="219">
        <v>-6.1831210460955273E-3</v>
      </c>
      <c r="D1094" s="63">
        <f t="shared" si="126"/>
        <v>478</v>
      </c>
      <c r="E1094" s="215">
        <f t="shared" si="127"/>
        <v>1670</v>
      </c>
      <c r="F1094" s="104">
        <f t="shared" si="128"/>
        <v>-8.4474110426007928E-2</v>
      </c>
      <c r="I1094" s="222"/>
      <c r="M1094" s="52">
        <v>42874.623559346059</v>
      </c>
      <c r="N1094" s="8">
        <v>-2.6922736207340283E-2</v>
      </c>
      <c r="O1094" s="224">
        <v>1.3710921905862551E-2</v>
      </c>
      <c r="P1094" s="63">
        <f t="shared" si="129"/>
        <v>1085</v>
      </c>
      <c r="Q1094" s="215">
        <f t="shared" si="130"/>
        <v>1057.5</v>
      </c>
      <c r="R1094" s="104">
        <f t="shared" si="131"/>
        <v>0.95612528235439287</v>
      </c>
      <c r="S1094" s="52"/>
      <c r="T1094" s="232"/>
      <c r="U1094" s="232"/>
      <c r="V1094" s="78"/>
      <c r="W1094" s="216"/>
      <c r="X1094" s="228"/>
    </row>
    <row r="1095" spans="1:24">
      <c r="A1095" s="66">
        <v>42874.436075549762</v>
      </c>
      <c r="B1095" s="6">
        <v>-0.50118117733295953</v>
      </c>
      <c r="C1095" s="219">
        <v>7.7371859352128022E-2</v>
      </c>
      <c r="D1095" s="63">
        <f t="shared" si="126"/>
        <v>203</v>
      </c>
      <c r="E1095" s="215">
        <f t="shared" si="127"/>
        <v>1786</v>
      </c>
      <c r="F1095" s="104">
        <f t="shared" si="128"/>
        <v>-0.83809754080224708</v>
      </c>
      <c r="I1095" s="222"/>
      <c r="M1095" s="52">
        <v>42874.623674508097</v>
      </c>
      <c r="N1095" s="8">
        <v>0.22340727228941334</v>
      </c>
      <c r="O1095" s="224">
        <v>-2.6077163998053605E-2</v>
      </c>
      <c r="P1095" s="63">
        <f t="shared" si="129"/>
        <v>1087</v>
      </c>
      <c r="Q1095" s="215">
        <f t="shared" si="130"/>
        <v>879.5</v>
      </c>
      <c r="R1095" s="104">
        <f t="shared" si="131"/>
        <v>0.96442673072997098</v>
      </c>
      <c r="S1095" s="52"/>
      <c r="T1095" s="232"/>
      <c r="U1095" s="232"/>
      <c r="V1095" s="78"/>
      <c r="W1095" s="216"/>
      <c r="X1095" s="228"/>
    </row>
    <row r="1096" spans="1:24">
      <c r="A1096" s="66">
        <v>42874.4361907118</v>
      </c>
      <c r="B1096" s="6">
        <v>-0.49582432760384088</v>
      </c>
      <c r="C1096" s="219">
        <v>-1.414073822687879E-2</v>
      </c>
      <c r="D1096" s="63">
        <f t="shared" si="126"/>
        <v>330</v>
      </c>
      <c r="E1096" s="215">
        <f t="shared" si="127"/>
        <v>1623.5</v>
      </c>
      <c r="F1096" s="104">
        <f t="shared" si="128"/>
        <v>-0.89656115438748052</v>
      </c>
      <c r="I1096" s="222"/>
      <c r="M1096" s="52">
        <v>42874.623789670135</v>
      </c>
      <c r="N1096" s="8">
        <v>-0.15139671450402523</v>
      </c>
      <c r="O1096" s="224">
        <v>-3.4034781178836709E-2</v>
      </c>
      <c r="P1096" s="63">
        <f t="shared" si="129"/>
        <v>1079</v>
      </c>
      <c r="Q1096" s="215">
        <f t="shared" si="130"/>
        <v>764</v>
      </c>
      <c r="R1096" s="104">
        <f t="shared" si="131"/>
        <v>0.76636989827652791</v>
      </c>
      <c r="S1096" s="52"/>
      <c r="T1096" s="232"/>
      <c r="U1096" s="232"/>
      <c r="V1096" s="78"/>
      <c r="W1096" s="216"/>
      <c r="X1096" s="228"/>
    </row>
    <row r="1097" spans="1:24">
      <c r="A1097" s="66">
        <v>42874.436305873838</v>
      </c>
      <c r="B1097" s="6">
        <v>-0.43624637003899625</v>
      </c>
      <c r="C1097" s="219">
        <v>-2.6077163998053605E-2</v>
      </c>
      <c r="D1097" s="63">
        <f t="shared" si="126"/>
        <v>1226</v>
      </c>
      <c r="E1097" s="215">
        <f t="shared" si="127"/>
        <v>1494.5</v>
      </c>
      <c r="F1097" s="104">
        <f t="shared" si="128"/>
        <v>-0.21648379941099963</v>
      </c>
      <c r="I1097" s="222"/>
      <c r="M1097" s="52">
        <v>42874.623904832173</v>
      </c>
      <c r="N1097" s="8">
        <v>-0.42633883460535715</v>
      </c>
      <c r="O1097" s="224">
        <v>-4.9950015540403084E-2</v>
      </c>
      <c r="P1097" s="63">
        <f t="shared" si="129"/>
        <v>635</v>
      </c>
      <c r="Q1097" s="215">
        <f t="shared" si="130"/>
        <v>342</v>
      </c>
      <c r="R1097" s="104">
        <f t="shared" si="131"/>
        <v>0.48276350869889478</v>
      </c>
      <c r="S1097" s="52"/>
      <c r="T1097" s="232"/>
      <c r="U1097" s="232"/>
      <c r="V1097" s="78"/>
      <c r="W1097" s="216"/>
      <c r="X1097" s="228"/>
    </row>
    <row r="1098" spans="1:24">
      <c r="A1098" s="66">
        <v>42874.436421035876</v>
      </c>
      <c r="B1098" s="6">
        <v>-0.43987202892581628</v>
      </c>
      <c r="C1098" s="219">
        <v>1.7689730496254105E-2</v>
      </c>
      <c r="D1098" s="63">
        <f t="shared" si="126"/>
        <v>1203</v>
      </c>
      <c r="E1098" s="215">
        <f t="shared" si="127"/>
        <v>1740.5</v>
      </c>
      <c r="F1098" s="104">
        <f t="shared" si="128"/>
        <v>-0.40337774031224694</v>
      </c>
      <c r="I1098" s="222"/>
      <c r="M1098" s="52">
        <v>42874.624019994211</v>
      </c>
      <c r="N1098" s="8">
        <v>-0.25038754860113088</v>
      </c>
      <c r="O1098" s="224">
        <v>-4.199239835961982E-2</v>
      </c>
      <c r="P1098" s="63">
        <f t="shared" si="129"/>
        <v>1059</v>
      </c>
      <c r="Q1098" s="215">
        <f t="shared" si="130"/>
        <v>602</v>
      </c>
      <c r="R1098" s="104">
        <f t="shared" si="131"/>
        <v>-0.12774764780369702</v>
      </c>
      <c r="S1098" s="52"/>
      <c r="T1098" s="232"/>
      <c r="U1098" s="232"/>
      <c r="V1098" s="78"/>
      <c r="W1098" s="216"/>
      <c r="X1098" s="228"/>
    </row>
    <row r="1099" spans="1:24">
      <c r="A1099" s="66">
        <v>42874.436536197914</v>
      </c>
      <c r="B1099" s="6">
        <v>-0.48159110530239962</v>
      </c>
      <c r="C1099" s="219">
        <v>-4.199239835961982E-2</v>
      </c>
      <c r="D1099" s="63">
        <f t="shared" si="126"/>
        <v>668</v>
      </c>
      <c r="E1099" s="215">
        <f t="shared" si="127"/>
        <v>1081.5</v>
      </c>
      <c r="F1099" s="104">
        <f t="shared" si="128"/>
        <v>-1.8352735179898855E-2</v>
      </c>
      <c r="I1099" s="222"/>
      <c r="M1099" s="52">
        <v>42874.624135156249</v>
      </c>
      <c r="N1099" s="8">
        <v>-0.26702372836696076</v>
      </c>
      <c r="O1099" s="224">
        <v>-4.9950015540403084E-2</v>
      </c>
      <c r="P1099" s="63">
        <f t="shared" si="129"/>
        <v>1051</v>
      </c>
      <c r="Q1099" s="215">
        <f t="shared" si="130"/>
        <v>342</v>
      </c>
      <c r="R1099" s="104">
        <f t="shared" si="131"/>
        <v>6.4309318244935673E-2</v>
      </c>
      <c r="S1099" s="52"/>
      <c r="T1099" s="232"/>
      <c r="U1099" s="232"/>
      <c r="V1099" s="78"/>
      <c r="W1099" s="216"/>
      <c r="X1099" s="228"/>
    </row>
    <row r="1100" spans="1:24">
      <c r="A1100" s="66">
        <v>42874.436651359953</v>
      </c>
      <c r="B1100" s="6">
        <v>-0.46181034021561285</v>
      </c>
      <c r="C1100" s="219">
        <v>-3.4034781178836709E-2</v>
      </c>
      <c r="D1100" s="63">
        <f t="shared" si="126"/>
        <v>990</v>
      </c>
      <c r="E1100" s="215">
        <f t="shared" si="127"/>
        <v>1345.5</v>
      </c>
      <c r="F1100" s="104">
        <f t="shared" si="128"/>
        <v>-8.6573428186633425E-2</v>
      </c>
      <c r="I1100" s="222"/>
      <c r="M1100" s="52">
        <v>42874.624250318288</v>
      </c>
      <c r="N1100" s="8">
        <v>-0.32337158354471579</v>
      </c>
      <c r="O1100" s="224">
        <v>-2.2043124557039745E-3</v>
      </c>
      <c r="P1100" s="63">
        <f t="shared" si="129"/>
        <v>987</v>
      </c>
      <c r="Q1100" s="215">
        <f t="shared" si="130"/>
        <v>1030</v>
      </c>
      <c r="R1100" s="104">
        <f t="shared" si="131"/>
        <v>-0.5621085499194356</v>
      </c>
      <c r="S1100" s="52"/>
      <c r="T1100" s="232"/>
      <c r="U1100" s="232"/>
      <c r="V1100" s="78"/>
      <c r="W1100" s="216"/>
      <c r="X1100" s="228"/>
    </row>
    <row r="1101" spans="1:24">
      <c r="A1101" s="66">
        <v>42874.436766521991</v>
      </c>
      <c r="B1101" s="6">
        <v>-0.47526691060195903</v>
      </c>
      <c r="C1101" s="219">
        <v>-4.199239835961982E-2</v>
      </c>
      <c r="D1101" s="63">
        <f t="shared" si="126"/>
        <v>783</v>
      </c>
      <c r="E1101" s="215">
        <f t="shared" si="127"/>
        <v>1081.5</v>
      </c>
      <c r="F1101" s="104">
        <f t="shared" si="128"/>
        <v>-9.4151217288037603E-2</v>
      </c>
      <c r="I1101" s="222"/>
      <c r="M1101" s="52">
        <v>42874.624365480326</v>
      </c>
      <c r="N1101" s="8">
        <v>-0.38571110268876402</v>
      </c>
      <c r="O1101" s="224">
        <v>-4.9950015540403084E-2</v>
      </c>
      <c r="P1101" s="63">
        <f t="shared" si="129"/>
        <v>844</v>
      </c>
      <c r="Q1101" s="215">
        <f t="shared" si="130"/>
        <v>342</v>
      </c>
      <c r="R1101" s="104">
        <f t="shared" si="131"/>
        <v>-0.27148360868058313</v>
      </c>
      <c r="S1101" s="52"/>
      <c r="T1101" s="232"/>
      <c r="U1101" s="232"/>
      <c r="V1101" s="78"/>
      <c r="W1101" s="216"/>
      <c r="X1101" s="228"/>
    </row>
    <row r="1102" spans="1:24">
      <c r="A1102" s="66">
        <v>42874.436881684029</v>
      </c>
      <c r="B1102" s="6">
        <v>-0.46039496930079049</v>
      </c>
      <c r="C1102" s="219">
        <v>1.7744961346877349E-3</v>
      </c>
      <c r="D1102" s="63">
        <f t="shared" si="126"/>
        <v>1010</v>
      </c>
      <c r="E1102" s="215">
        <f t="shared" si="127"/>
        <v>1699</v>
      </c>
      <c r="F1102" s="104">
        <f t="shared" si="128"/>
        <v>-0.42507804983532255</v>
      </c>
      <c r="I1102" s="222"/>
      <c r="M1102" s="52">
        <v>42874.624480642364</v>
      </c>
      <c r="N1102" s="8">
        <v>-0.47542879605732064</v>
      </c>
      <c r="O1102" s="224">
        <v>-5.3928824130794632E-2</v>
      </c>
      <c r="P1102" s="63">
        <f t="shared" si="129"/>
        <v>272</v>
      </c>
      <c r="Q1102" s="215">
        <f t="shared" si="130"/>
        <v>215</v>
      </c>
      <c r="R1102" s="104">
        <f t="shared" si="131"/>
        <v>-1</v>
      </c>
      <c r="S1102" s="52"/>
      <c r="T1102" s="232"/>
      <c r="U1102" s="232"/>
      <c r="V1102" s="78"/>
      <c r="W1102" s="216"/>
      <c r="X1102" s="228"/>
    </row>
    <row r="1103" spans="1:24">
      <c r="A1103" s="66">
        <v>42874.436996846067</v>
      </c>
      <c r="B1103" s="6">
        <v>-0.46931515774571314</v>
      </c>
      <c r="C1103" s="219">
        <v>-5.3928824130794632E-2</v>
      </c>
      <c r="D1103" s="63">
        <f t="shared" si="126"/>
        <v>887</v>
      </c>
      <c r="E1103" s="215">
        <f t="shared" si="127"/>
        <v>575.5</v>
      </c>
      <c r="F1103" s="104">
        <f t="shared" si="128"/>
        <v>-0.39489583442530146</v>
      </c>
      <c r="I1103" s="222"/>
      <c r="M1103" s="52">
        <v>42874.624595804402</v>
      </c>
      <c r="N1103" s="8">
        <v>-0.45885484385060665</v>
      </c>
      <c r="O1103" s="224">
        <v>-2.2098355407661897E-2</v>
      </c>
      <c r="P1103" s="63">
        <f t="shared" si="129"/>
        <v>412</v>
      </c>
      <c r="Q1103" s="215">
        <f t="shared" si="130"/>
        <v>918.5</v>
      </c>
      <c r="R1103" s="104" t="e">
        <f t="shared" si="131"/>
        <v>#DIV/0!</v>
      </c>
      <c r="S1103" s="52"/>
      <c r="T1103" s="232"/>
      <c r="U1103" s="232"/>
      <c r="V1103" s="78"/>
      <c r="W1103" s="216"/>
      <c r="X1103" s="228"/>
    </row>
    <row r="1104" spans="1:24">
      <c r="A1104" s="66">
        <v>42874.437112008105</v>
      </c>
      <c r="B1104" s="6">
        <v>-0.41604510515130916</v>
      </c>
      <c r="C1104" s="219">
        <v>-2.6077163998053605E-2</v>
      </c>
      <c r="D1104" s="63">
        <f t="shared" si="126"/>
        <v>1328</v>
      </c>
      <c r="E1104" s="215">
        <f t="shared" si="127"/>
        <v>1494.5</v>
      </c>
      <c r="F1104" s="104">
        <f t="shared" si="128"/>
        <v>7.6416116697011705E-2</v>
      </c>
      <c r="I1104" s="222"/>
      <c r="M1104" s="52">
        <v>42874.62471096644</v>
      </c>
      <c r="N1104" s="8">
        <v>-0.49432630433319208</v>
      </c>
      <c r="O1104" s="224">
        <v>-2.2043124557039745E-3</v>
      </c>
      <c r="P1104" s="63">
        <f t="shared" si="129"/>
        <v>73</v>
      </c>
      <c r="Q1104" s="215">
        <f t="shared" si="130"/>
        <v>1030</v>
      </c>
      <c r="R1104" s="104" t="e">
        <f t="shared" si="131"/>
        <v>#DIV/0!</v>
      </c>
      <c r="S1104" s="52"/>
      <c r="T1104" s="232"/>
      <c r="U1104" s="232"/>
      <c r="V1104" s="78"/>
      <c r="W1104" s="216"/>
      <c r="X1104" s="228"/>
    </row>
    <row r="1105" spans="1:24">
      <c r="A1105" s="66">
        <v>42874.437227170143</v>
      </c>
      <c r="B1105" s="6">
        <v>-0.42262224919617991</v>
      </c>
      <c r="C1105" s="219">
        <v>-5.3928824130794632E-2</v>
      </c>
      <c r="D1105" s="63">
        <f t="shared" si="126"/>
        <v>1299</v>
      </c>
      <c r="E1105" s="215">
        <f t="shared" si="127"/>
        <v>575.5</v>
      </c>
      <c r="F1105" s="104">
        <f t="shared" si="128"/>
        <v>0.34099008817712689</v>
      </c>
      <c r="I1105" s="222"/>
      <c r="M1105" s="52">
        <v>42874.624826128478</v>
      </c>
      <c r="N1105" s="8">
        <v>-0.43476740594624891</v>
      </c>
      <c r="O1105" s="224">
        <v>-3.8013589769228265E-2</v>
      </c>
      <c r="P1105" s="63">
        <f t="shared" si="129"/>
        <v>579</v>
      </c>
      <c r="Q1105" s="215">
        <f t="shared" si="130"/>
        <v>697.5</v>
      </c>
      <c r="R1105" s="104" t="e">
        <f t="shared" si="131"/>
        <v>#DIV/0!</v>
      </c>
      <c r="S1105" s="52"/>
      <c r="T1105" s="232"/>
      <c r="U1105" s="232"/>
      <c r="V1105" s="78"/>
      <c r="W1105" s="216"/>
      <c r="X1105" s="228"/>
    </row>
    <row r="1106" spans="1:24">
      <c r="A1106" s="66">
        <v>42874.437342332181</v>
      </c>
      <c r="B1106" s="6">
        <v>-0.47730221540756279</v>
      </c>
      <c r="C1106" s="219">
        <v>1.7744961346877349E-3</v>
      </c>
      <c r="D1106" s="63">
        <f t="shared" si="126"/>
        <v>742</v>
      </c>
      <c r="E1106" s="215">
        <f t="shared" si="127"/>
        <v>1699</v>
      </c>
      <c r="F1106" s="104">
        <f t="shared" si="128"/>
        <v>0.52359058654333845</v>
      </c>
      <c r="I1106" s="222"/>
      <c r="M1106" s="52">
        <v>42874.624941290516</v>
      </c>
      <c r="N1106" s="8">
        <v>-0.42675100988994419</v>
      </c>
      <c r="O1106" s="224">
        <v>-4.5971206950011528E-2</v>
      </c>
      <c r="P1106" s="63">
        <f t="shared" si="129"/>
        <v>631</v>
      </c>
      <c r="Q1106" s="215">
        <f t="shared" si="130"/>
        <v>478.5</v>
      </c>
      <c r="R1106" s="104" t="e">
        <f t="shared" si="131"/>
        <v>#DIV/0!</v>
      </c>
      <c r="S1106" s="52"/>
      <c r="T1106" s="232"/>
      <c r="U1106" s="232"/>
      <c r="V1106" s="78"/>
      <c r="W1106" s="216"/>
      <c r="X1106" s="228"/>
    </row>
    <row r="1107" spans="1:24">
      <c r="A1107" s="66">
        <v>42874.437457494219</v>
      </c>
      <c r="B1107" s="6">
        <v>-0.47659500203256133</v>
      </c>
      <c r="C1107" s="219">
        <v>-1.414073822687879E-2</v>
      </c>
      <c r="D1107" s="63">
        <f t="shared" si="126"/>
        <v>756.5</v>
      </c>
      <c r="E1107" s="215">
        <f t="shared" si="127"/>
        <v>1623.5</v>
      </c>
      <c r="F1107" s="104">
        <f t="shared" si="128"/>
        <v>-4.9826771494100863E-2</v>
      </c>
      <c r="I1107" s="222"/>
      <c r="M1107" s="52">
        <v>42874.62505645254</v>
      </c>
      <c r="N1107" s="8">
        <v>-0.33329478875703161</v>
      </c>
      <c r="O1107" s="224">
        <v>-4.9950015540403084E-2</v>
      </c>
      <c r="P1107" s="63">
        <f t="shared" si="129"/>
        <v>966</v>
      </c>
      <c r="Q1107" s="215">
        <f t="shared" si="130"/>
        <v>342</v>
      </c>
      <c r="R1107" s="104" t="e">
        <f t="shared" si="131"/>
        <v>#DIV/0!</v>
      </c>
      <c r="S1107" s="52"/>
      <c r="T1107" s="232"/>
      <c r="U1107" s="232"/>
      <c r="V1107" s="78"/>
      <c r="W1107" s="216"/>
      <c r="X1107" s="228"/>
    </row>
    <row r="1108" spans="1:24">
      <c r="A1108" s="66">
        <v>42874.437572656243</v>
      </c>
      <c r="B1108" s="6">
        <v>-0.46997487696953671</v>
      </c>
      <c r="C1108" s="219">
        <v>-4.5971206950011528E-2</v>
      </c>
      <c r="D1108" s="63">
        <f t="shared" si="126"/>
        <v>876</v>
      </c>
      <c r="E1108" s="215">
        <f t="shared" si="127"/>
        <v>913</v>
      </c>
      <c r="F1108" s="104">
        <f t="shared" si="128"/>
        <v>-0.36682076293609178</v>
      </c>
      <c r="I1108" s="222"/>
      <c r="M1108" s="52">
        <v>42874.625171614578</v>
      </c>
      <c r="N1108" s="8">
        <v>-0.40360838919315922</v>
      </c>
      <c r="O1108" s="224">
        <v>-3.0055972588445001E-2</v>
      </c>
      <c r="P1108" s="63">
        <f t="shared" si="129"/>
        <v>768</v>
      </c>
      <c r="Q1108" s="215">
        <f t="shared" si="130"/>
        <v>823.5</v>
      </c>
      <c r="R1108" s="104" t="e">
        <f t="shared" si="131"/>
        <v>#DIV/0!</v>
      </c>
      <c r="S1108" s="52"/>
      <c r="T1108" s="232"/>
      <c r="U1108" s="232"/>
      <c r="V1108" s="78"/>
      <c r="W1108" s="216"/>
      <c r="X1108" s="228"/>
    </row>
    <row r="1109" spans="1:24">
      <c r="A1109" s="66">
        <v>42874.437687818281</v>
      </c>
      <c r="B1109" s="6">
        <v>-0.48073907225786716</v>
      </c>
      <c r="C1109" s="219">
        <v>-4.9950015540403084E-2</v>
      </c>
      <c r="D1109" s="63">
        <f t="shared" si="126"/>
        <v>686</v>
      </c>
      <c r="E1109" s="215">
        <f t="shared" si="127"/>
        <v>739</v>
      </c>
      <c r="F1109" s="104">
        <f t="shared" si="128"/>
        <v>-0.37741596953348067</v>
      </c>
      <c r="I1109" s="222"/>
      <c r="N1109" s="7"/>
      <c r="O1109" s="225"/>
      <c r="R1109" s="7"/>
      <c r="S1109" s="52"/>
      <c r="T1109" s="232"/>
      <c r="U1109" s="232"/>
      <c r="V1109" s="78"/>
      <c r="W1109" s="216"/>
    </row>
    <row r="1110" spans="1:24">
      <c r="A1110" s="66">
        <v>42874.437802980319</v>
      </c>
      <c r="B1110" s="6">
        <v>-0.48425049368336059</v>
      </c>
      <c r="C1110" s="219">
        <v>-2.6077163998053605E-2</v>
      </c>
      <c r="D1110" s="63">
        <f t="shared" si="126"/>
        <v>617</v>
      </c>
      <c r="E1110" s="215">
        <f t="shared" si="127"/>
        <v>1494.5</v>
      </c>
      <c r="F1110" s="104">
        <f t="shared" si="128"/>
        <v>-0.64200867081579982</v>
      </c>
      <c r="I1110" s="222"/>
      <c r="N1110" s="7"/>
      <c r="O1110" s="225"/>
      <c r="R1110" s="7"/>
      <c r="S1110" s="52"/>
      <c r="T1110" s="232"/>
      <c r="U1110" s="232"/>
      <c r="V1110" s="78"/>
      <c r="W1110" s="216"/>
    </row>
    <row r="1111" spans="1:24">
      <c r="A1111" s="66">
        <v>42874.437918142357</v>
      </c>
      <c r="B1111" s="6">
        <v>-0.49151857838287827</v>
      </c>
      <c r="C1111" s="219">
        <v>-4.9950015540403084E-2</v>
      </c>
      <c r="D1111" s="63">
        <f t="shared" ref="D1111:D1174" si="132">_xlfn.RANK.AVG(B1111,B$22:B$1831,1)</f>
        <v>449</v>
      </c>
      <c r="E1111" s="215">
        <f t="shared" ref="E1111:E1174" si="133">_xlfn.RANK.AVG(C1111,C$22:C$1831,1)</f>
        <v>739</v>
      </c>
      <c r="F1111" s="104">
        <f t="shared" ref="F1111:F1174" si="134">CORREL(D1116:D1120,E1111:E1115)</f>
        <v>-0.7102411964083315</v>
      </c>
      <c r="I1111" s="222"/>
      <c r="N1111" s="7"/>
      <c r="O1111" s="225"/>
      <c r="R1111" s="7"/>
      <c r="S1111" s="52"/>
      <c r="T1111" s="232"/>
      <c r="U1111" s="232"/>
      <c r="V1111" s="78"/>
      <c r="W1111" s="216"/>
    </row>
    <row r="1112" spans="1:24">
      <c r="A1112" s="66">
        <v>42874.438033304396</v>
      </c>
      <c r="B1112" s="6">
        <v>-0.47473524730702477</v>
      </c>
      <c r="C1112" s="219">
        <v>-3.8013589769228265E-2</v>
      </c>
      <c r="D1112" s="63">
        <f t="shared" si="132"/>
        <v>794</v>
      </c>
      <c r="E1112" s="215">
        <f t="shared" si="133"/>
        <v>1226.5</v>
      </c>
      <c r="F1112" s="104">
        <f t="shared" si="134"/>
        <v>-0.31976414300860234</v>
      </c>
      <c r="I1112" s="222"/>
      <c r="N1112" s="7"/>
      <c r="O1112" s="225"/>
      <c r="R1112" s="7"/>
      <c r="S1112" s="52"/>
      <c r="T1112" s="232"/>
      <c r="U1112" s="232"/>
      <c r="V1112" s="78"/>
      <c r="W1112" s="216"/>
    </row>
    <row r="1113" spans="1:24">
      <c r="A1113" s="66">
        <v>42874.438148466434</v>
      </c>
      <c r="B1113" s="6">
        <v>-0.48587281257480563</v>
      </c>
      <c r="C1113" s="219">
        <v>-4.9950015540403084E-2</v>
      </c>
      <c r="D1113" s="63">
        <f t="shared" si="132"/>
        <v>581</v>
      </c>
      <c r="E1113" s="215">
        <f t="shared" si="133"/>
        <v>739</v>
      </c>
      <c r="F1113" s="104">
        <f t="shared" si="134"/>
        <v>-8.1753889198748139E-2</v>
      </c>
      <c r="I1113" s="222"/>
      <c r="N1113" s="9"/>
      <c r="O1113" s="225"/>
      <c r="R1113" s="9"/>
      <c r="S1113" s="52"/>
      <c r="T1113" s="232"/>
      <c r="U1113" s="232"/>
      <c r="V1113" s="78"/>
      <c r="W1113" s="216"/>
    </row>
    <row r="1114" spans="1:24">
      <c r="A1114" s="66">
        <v>42874.438263628472</v>
      </c>
      <c r="B1114" s="6">
        <v>-0.50213963730140698</v>
      </c>
      <c r="C1114" s="219">
        <v>-3.8013589769228265E-2</v>
      </c>
      <c r="D1114" s="63">
        <f t="shared" si="132"/>
        <v>178</v>
      </c>
      <c r="E1114" s="215">
        <f t="shared" si="133"/>
        <v>1226.5</v>
      </c>
      <c r="F1114" s="104">
        <f t="shared" si="134"/>
        <v>-0.46095723187292392</v>
      </c>
      <c r="I1114" s="222"/>
      <c r="N1114" s="9"/>
      <c r="O1114" s="225"/>
      <c r="R1114" s="9"/>
      <c r="S1114" s="52"/>
      <c r="T1114" s="232"/>
      <c r="U1114" s="232"/>
      <c r="V1114" s="78"/>
      <c r="W1114" s="216"/>
    </row>
    <row r="1115" spans="1:24">
      <c r="A1115" s="66">
        <v>42874.43837879051</v>
      </c>
      <c r="B1115" s="6">
        <v>-0.49268189964285225</v>
      </c>
      <c r="C1115" s="219">
        <v>-2.2098355407661897E-2</v>
      </c>
      <c r="D1115" s="63">
        <f t="shared" si="132"/>
        <v>417</v>
      </c>
      <c r="E1115" s="215">
        <f t="shared" si="133"/>
        <v>1545</v>
      </c>
      <c r="F1115" s="104">
        <f t="shared" si="134"/>
        <v>-0.48624797946472265</v>
      </c>
      <c r="I1115" s="222"/>
      <c r="N1115" s="9"/>
      <c r="O1115" s="225"/>
      <c r="R1115" s="9"/>
      <c r="S1115" s="52"/>
      <c r="T1115" s="232"/>
      <c r="U1115" s="232"/>
      <c r="V1115" s="78"/>
      <c r="W1115" s="216"/>
    </row>
    <row r="1116" spans="1:24">
      <c r="A1116" s="66">
        <v>42874.438493952548</v>
      </c>
      <c r="B1116" s="6">
        <v>-0.439759274095749</v>
      </c>
      <c r="C1116" s="219">
        <v>-3.8013589769228265E-2</v>
      </c>
      <c r="D1116" s="63">
        <f t="shared" si="132"/>
        <v>1204</v>
      </c>
      <c r="E1116" s="215">
        <f t="shared" si="133"/>
        <v>1226.5</v>
      </c>
      <c r="F1116" s="104">
        <f t="shared" si="134"/>
        <v>0.20688003591520285</v>
      </c>
      <c r="I1116" s="222"/>
      <c r="N1116" s="9"/>
      <c r="O1116" s="225"/>
      <c r="R1116" s="9"/>
      <c r="S1116" s="52"/>
      <c r="T1116" s="232"/>
      <c r="U1116" s="232"/>
      <c r="V1116" s="78"/>
      <c r="W1116" s="216"/>
    </row>
    <row r="1117" spans="1:24">
      <c r="A1117" s="66">
        <v>42874.438609114586</v>
      </c>
      <c r="B1117" s="6">
        <v>-0.49661357765412156</v>
      </c>
      <c r="C1117" s="219">
        <v>-4.9950015540403084E-2</v>
      </c>
      <c r="D1117" s="63">
        <f t="shared" si="132"/>
        <v>316</v>
      </c>
      <c r="E1117" s="215">
        <f t="shared" si="133"/>
        <v>739</v>
      </c>
      <c r="F1117" s="104">
        <f t="shared" si="134"/>
        <v>-0.25140306114772387</v>
      </c>
      <c r="I1117" s="222"/>
      <c r="N1117" s="9"/>
      <c r="O1117" s="225"/>
      <c r="R1117" s="9"/>
      <c r="S1117" s="52"/>
      <c r="T1117" s="232"/>
      <c r="U1117" s="232"/>
      <c r="V1117" s="78"/>
      <c r="W1117" s="216"/>
    </row>
    <row r="1118" spans="1:24">
      <c r="A1118" s="66">
        <v>42874.438724276624</v>
      </c>
      <c r="B1118" s="6">
        <v>-0.48339260214777757</v>
      </c>
      <c r="C1118" s="219">
        <v>-4.9950015540403084E-2</v>
      </c>
      <c r="D1118" s="63">
        <f t="shared" si="132"/>
        <v>634</v>
      </c>
      <c r="E1118" s="215">
        <f t="shared" si="133"/>
        <v>739</v>
      </c>
      <c r="F1118" s="104">
        <f t="shared" si="134"/>
        <v>-0.45052194035727022</v>
      </c>
      <c r="I1118" s="222"/>
      <c r="N1118" s="9"/>
      <c r="O1118" s="225"/>
      <c r="R1118" s="9"/>
      <c r="S1118" s="52"/>
      <c r="T1118" s="232"/>
      <c r="U1118" s="232"/>
      <c r="V1118" s="78"/>
      <c r="W1118" s="216"/>
    </row>
    <row r="1119" spans="1:24">
      <c r="A1119" s="66">
        <v>42874.438839438662</v>
      </c>
      <c r="B1119" s="6">
        <v>-0.4726081414365465</v>
      </c>
      <c r="C1119" s="219">
        <v>-4.199239835961982E-2</v>
      </c>
      <c r="D1119" s="63">
        <f t="shared" si="132"/>
        <v>828</v>
      </c>
      <c r="E1119" s="215">
        <f t="shared" si="133"/>
        <v>1081.5</v>
      </c>
      <c r="F1119" s="104">
        <f t="shared" si="134"/>
        <v>0.78183064152830584</v>
      </c>
      <c r="I1119" s="222"/>
      <c r="N1119" s="9"/>
      <c r="O1119" s="225"/>
      <c r="R1119" s="9"/>
      <c r="S1119" s="52"/>
      <c r="T1119" s="232"/>
      <c r="U1119" s="232"/>
      <c r="V1119" s="78"/>
      <c r="W1119" s="216"/>
    </row>
    <row r="1120" spans="1:24">
      <c r="A1120" s="66">
        <v>42874.438954600701</v>
      </c>
      <c r="B1120" s="6">
        <v>-0.49865228279410084</v>
      </c>
      <c r="C1120" s="219">
        <v>-4.9950015540403084E-2</v>
      </c>
      <c r="D1120" s="63">
        <f t="shared" si="132"/>
        <v>267</v>
      </c>
      <c r="E1120" s="215">
        <f t="shared" si="133"/>
        <v>739</v>
      </c>
      <c r="F1120" s="104">
        <f t="shared" si="134"/>
        <v>0.79628202154568162</v>
      </c>
      <c r="I1120" s="222"/>
      <c r="N1120" s="9"/>
      <c r="O1120" s="225"/>
      <c r="R1120" s="9"/>
      <c r="S1120" s="52"/>
      <c r="T1120" s="232"/>
      <c r="U1120" s="232"/>
      <c r="V1120" s="78"/>
      <c r="W1120" s="216"/>
    </row>
    <row r="1121" spans="1:23">
      <c r="A1121" s="66">
        <v>42874.439069762739</v>
      </c>
      <c r="B1121" s="6">
        <v>-0.45896163983588467</v>
      </c>
      <c r="C1121" s="219">
        <v>-4.199239835961982E-2</v>
      </c>
      <c r="D1121" s="63">
        <f t="shared" si="132"/>
        <v>1025</v>
      </c>
      <c r="E1121" s="215">
        <f t="shared" si="133"/>
        <v>1081.5</v>
      </c>
      <c r="F1121" s="104">
        <f t="shared" si="134"/>
        <v>0.72693626143104595</v>
      </c>
      <c r="I1121" s="222"/>
      <c r="N1121" s="9"/>
      <c r="O1121" s="225"/>
      <c r="R1121" s="9"/>
      <c r="S1121" s="52"/>
      <c r="T1121" s="232"/>
      <c r="U1121" s="232"/>
      <c r="V1121" s="78"/>
      <c r="W1121" s="216"/>
    </row>
    <row r="1122" spans="1:23">
      <c r="A1122" s="66">
        <v>42874.439184924762</v>
      </c>
      <c r="B1122" s="6">
        <v>-0.4898803131710654</v>
      </c>
      <c r="C1122" s="219">
        <v>-4.5971206950011528E-2</v>
      </c>
      <c r="D1122" s="63">
        <f t="shared" si="132"/>
        <v>481</v>
      </c>
      <c r="E1122" s="215">
        <f t="shared" si="133"/>
        <v>913</v>
      </c>
      <c r="F1122" s="104">
        <f t="shared" si="134"/>
        <v>0.83801074408881737</v>
      </c>
      <c r="I1122" s="222"/>
      <c r="N1122" s="9"/>
      <c r="O1122" s="225"/>
      <c r="R1122" s="9"/>
      <c r="S1122" s="52"/>
      <c r="T1122" s="232"/>
      <c r="U1122" s="232"/>
      <c r="V1122" s="78"/>
      <c r="W1122" s="216"/>
    </row>
    <row r="1123" spans="1:23">
      <c r="A1123" s="66">
        <v>42874.4393000868</v>
      </c>
      <c r="B1123" s="6">
        <v>-0.4272273963273015</v>
      </c>
      <c r="C1123" s="219">
        <v>-3.4034781178836709E-2</v>
      </c>
      <c r="D1123" s="63">
        <f t="shared" si="132"/>
        <v>1276</v>
      </c>
      <c r="E1123" s="215">
        <f t="shared" si="133"/>
        <v>1345.5</v>
      </c>
      <c r="F1123" s="104">
        <f t="shared" si="134"/>
        <v>0.96914527338389933</v>
      </c>
      <c r="I1123" s="222"/>
      <c r="N1123" s="9"/>
      <c r="O1123" s="225"/>
      <c r="R1123" s="9"/>
      <c r="S1123" s="52"/>
      <c r="T1123" s="232"/>
      <c r="U1123" s="232"/>
      <c r="V1123" s="78"/>
      <c r="W1123" s="216"/>
    </row>
    <row r="1124" spans="1:23">
      <c r="A1124" s="66">
        <v>42874.439415248838</v>
      </c>
      <c r="B1124" s="6">
        <v>-0.48394299260846563</v>
      </c>
      <c r="C1124" s="219">
        <v>-4.199239835961982E-2</v>
      </c>
      <c r="D1124" s="63">
        <f t="shared" si="132"/>
        <v>624</v>
      </c>
      <c r="E1124" s="215">
        <f t="shared" si="133"/>
        <v>1081.5</v>
      </c>
      <c r="F1124" s="104">
        <f t="shared" si="134"/>
        <v>0.50083728894178614</v>
      </c>
      <c r="I1124" s="222"/>
      <c r="N1124" s="9"/>
      <c r="O1124" s="225"/>
      <c r="R1124" s="9"/>
      <c r="S1124" s="52"/>
      <c r="T1124" s="232"/>
      <c r="U1124" s="232"/>
      <c r="V1124" s="78"/>
      <c r="W1124" s="216"/>
    </row>
    <row r="1125" spans="1:23">
      <c r="A1125" s="66">
        <v>42874.439530410877</v>
      </c>
      <c r="B1125" s="6">
        <v>-0.49016677647558871</v>
      </c>
      <c r="C1125" s="219">
        <v>-4.5971206950011528E-2</v>
      </c>
      <c r="D1125" s="63">
        <f t="shared" si="132"/>
        <v>476</v>
      </c>
      <c r="E1125" s="215">
        <f t="shared" si="133"/>
        <v>913</v>
      </c>
      <c r="F1125" s="104">
        <f t="shared" si="134"/>
        <v>0.30791918457810652</v>
      </c>
      <c r="I1125" s="222"/>
      <c r="N1125" s="9"/>
      <c r="O1125" s="225"/>
      <c r="R1125" s="9"/>
      <c r="S1125" s="52"/>
      <c r="T1125" s="232"/>
      <c r="U1125" s="232"/>
      <c r="V1125" s="78"/>
      <c r="W1125" s="216"/>
    </row>
    <row r="1126" spans="1:23">
      <c r="A1126" s="66">
        <v>42874.439645572915</v>
      </c>
      <c r="B1126" s="6">
        <v>-0.48681547705766548</v>
      </c>
      <c r="C1126" s="219">
        <v>-4.5971206950011528E-2</v>
      </c>
      <c r="D1126" s="63">
        <f t="shared" si="132"/>
        <v>555</v>
      </c>
      <c r="E1126" s="215">
        <f t="shared" si="133"/>
        <v>913</v>
      </c>
      <c r="F1126" s="104">
        <f t="shared" si="134"/>
        <v>0.11637071857718755</v>
      </c>
      <c r="I1126" s="222"/>
      <c r="N1126" s="9"/>
      <c r="O1126" s="225"/>
      <c r="R1126" s="9"/>
      <c r="S1126" s="52"/>
      <c r="T1126" s="232"/>
      <c r="U1126" s="232"/>
      <c r="V1126" s="78"/>
      <c r="W1126" s="216"/>
    </row>
    <row r="1127" spans="1:23">
      <c r="A1127" s="66">
        <v>42874.439760734953</v>
      </c>
      <c r="B1127" s="6">
        <v>-0.47807044139339117</v>
      </c>
      <c r="C1127" s="219">
        <v>-1.8119546817270186E-2</v>
      </c>
      <c r="D1127" s="63">
        <f t="shared" si="132"/>
        <v>727</v>
      </c>
      <c r="E1127" s="215">
        <f t="shared" si="133"/>
        <v>1587.5</v>
      </c>
      <c r="F1127" s="104">
        <f t="shared" si="134"/>
        <v>0.17530688841236783</v>
      </c>
      <c r="I1127" s="222"/>
      <c r="N1127" s="9"/>
      <c r="O1127" s="225"/>
      <c r="R1127" s="9"/>
      <c r="S1127" s="52"/>
      <c r="T1127" s="232"/>
      <c r="U1127" s="232"/>
      <c r="V1127" s="78"/>
      <c r="W1127" s="216"/>
    </row>
    <row r="1128" spans="1:23">
      <c r="A1128" s="66">
        <v>42874.439875896991</v>
      </c>
      <c r="B1128" s="6">
        <v>-0.46618213580443824</v>
      </c>
      <c r="C1128" s="219">
        <v>-4.9950015540403084E-2</v>
      </c>
      <c r="D1128" s="63">
        <f t="shared" si="132"/>
        <v>936</v>
      </c>
      <c r="E1128" s="215">
        <f t="shared" si="133"/>
        <v>739</v>
      </c>
      <c r="F1128" s="104">
        <f t="shared" si="134"/>
        <v>0.18335683393007243</v>
      </c>
      <c r="I1128" s="222"/>
      <c r="N1128" s="9"/>
      <c r="O1128" s="225"/>
      <c r="R1128" s="9"/>
      <c r="S1128" s="52"/>
      <c r="T1128" s="232"/>
      <c r="U1128" s="232"/>
      <c r="V1128" s="78"/>
      <c r="W1128" s="216"/>
    </row>
    <row r="1129" spans="1:23">
      <c r="A1129" s="66">
        <v>42874.439991059029</v>
      </c>
      <c r="B1129" s="6">
        <v>-0.48244047317148409</v>
      </c>
      <c r="C1129" s="219">
        <v>-4.5971206950011528E-2</v>
      </c>
      <c r="D1129" s="63">
        <f t="shared" si="132"/>
        <v>654</v>
      </c>
      <c r="E1129" s="215">
        <f t="shared" si="133"/>
        <v>913</v>
      </c>
      <c r="F1129" s="104">
        <f t="shared" si="134"/>
        <v>0.14709712332061195</v>
      </c>
      <c r="I1129" s="222"/>
      <c r="N1129" s="9"/>
      <c r="O1129" s="225"/>
      <c r="R1129" s="9"/>
      <c r="S1129" s="52"/>
      <c r="T1129" s="232"/>
      <c r="U1129" s="232"/>
      <c r="V1129" s="78"/>
      <c r="W1129" s="216"/>
    </row>
    <row r="1130" spans="1:23">
      <c r="A1130" s="66">
        <v>42874.440106221067</v>
      </c>
      <c r="B1130" s="6">
        <v>-0.48693358527154734</v>
      </c>
      <c r="C1130" s="219">
        <v>-4.5971206950011528E-2</v>
      </c>
      <c r="D1130" s="63">
        <f t="shared" si="132"/>
        <v>553</v>
      </c>
      <c r="E1130" s="215">
        <f t="shared" si="133"/>
        <v>913</v>
      </c>
      <c r="F1130" s="104">
        <f t="shared" si="134"/>
        <v>5.6941254784946757E-2</v>
      </c>
      <c r="I1130" s="222"/>
      <c r="N1130" s="9"/>
      <c r="O1130" s="225"/>
      <c r="R1130" s="9"/>
      <c r="S1130" s="52"/>
      <c r="T1130" s="232"/>
      <c r="U1130" s="232"/>
      <c r="V1130" s="78"/>
      <c r="W1130" s="216"/>
    </row>
    <row r="1131" spans="1:23">
      <c r="A1131" s="66">
        <v>42874.440221383105</v>
      </c>
      <c r="B1131" s="6">
        <v>-0.48194722996137984</v>
      </c>
      <c r="C1131" s="219">
        <v>-4.9950015540403084E-2</v>
      </c>
      <c r="D1131" s="63">
        <f t="shared" si="132"/>
        <v>662</v>
      </c>
      <c r="E1131" s="215">
        <f t="shared" si="133"/>
        <v>739</v>
      </c>
      <c r="F1131" s="104">
        <f t="shared" si="134"/>
        <v>-0.10837724722559866</v>
      </c>
      <c r="I1131" s="222"/>
      <c r="N1131" s="9"/>
      <c r="O1131" s="225"/>
      <c r="R1131" s="9"/>
      <c r="S1131" s="52"/>
      <c r="T1131" s="232"/>
      <c r="U1131" s="232"/>
      <c r="V1131" s="78"/>
      <c r="W1131" s="216"/>
    </row>
    <row r="1132" spans="1:23">
      <c r="A1132" s="66">
        <v>42874.440336545144</v>
      </c>
      <c r="B1132" s="6">
        <v>-0.45468853850220625</v>
      </c>
      <c r="C1132" s="219">
        <v>-4.5971206950011528E-2</v>
      </c>
      <c r="D1132" s="63">
        <f t="shared" si="132"/>
        <v>1061</v>
      </c>
      <c r="E1132" s="215">
        <f t="shared" si="133"/>
        <v>913</v>
      </c>
      <c r="F1132" s="104">
        <f t="shared" si="134"/>
        <v>-0.17013965380942067</v>
      </c>
      <c r="I1132" s="222"/>
      <c r="N1132" s="9"/>
      <c r="O1132" s="225"/>
      <c r="R1132" s="9"/>
      <c r="S1132" s="52"/>
      <c r="T1132" s="232"/>
      <c r="U1132" s="232"/>
      <c r="V1132" s="78"/>
      <c r="W1132" s="216"/>
    </row>
    <row r="1133" spans="1:23">
      <c r="A1133" s="66">
        <v>42874.440451707182</v>
      </c>
      <c r="B1133" s="6">
        <v>-0.46481118748108735</v>
      </c>
      <c r="C1133" s="219">
        <v>-2.2043124557039745E-3</v>
      </c>
      <c r="D1133" s="63">
        <f t="shared" si="132"/>
        <v>949</v>
      </c>
      <c r="E1133" s="215">
        <f t="shared" si="133"/>
        <v>1685</v>
      </c>
      <c r="F1133" s="104">
        <f t="shared" si="134"/>
        <v>-0.26734357953440718</v>
      </c>
      <c r="I1133" s="222"/>
      <c r="N1133" s="9"/>
      <c r="O1133" s="225"/>
      <c r="R1133" s="9"/>
      <c r="S1133" s="52"/>
      <c r="T1133" s="232"/>
      <c r="U1133" s="232"/>
      <c r="V1133" s="78"/>
      <c r="W1133" s="216"/>
    </row>
    <row r="1134" spans="1:23">
      <c r="A1134" s="66">
        <v>42874.44056686922</v>
      </c>
      <c r="B1134" s="6">
        <v>-0.44174585515153769</v>
      </c>
      <c r="C1134" s="219">
        <v>-3.8013589769228265E-2</v>
      </c>
      <c r="D1134" s="63">
        <f t="shared" si="132"/>
        <v>1188</v>
      </c>
      <c r="E1134" s="215">
        <f t="shared" si="133"/>
        <v>1226.5</v>
      </c>
      <c r="F1134" s="104">
        <f t="shared" si="134"/>
        <v>-0.81051750558585678</v>
      </c>
      <c r="I1134" s="222"/>
      <c r="N1134" s="9"/>
      <c r="O1134" s="225"/>
      <c r="R1134" s="9"/>
      <c r="S1134" s="52"/>
      <c r="T1134" s="232"/>
      <c r="U1134" s="232"/>
      <c r="V1134" s="78"/>
      <c r="W1134" s="216"/>
    </row>
    <row r="1135" spans="1:23">
      <c r="A1135" s="66">
        <v>42874.440682031243</v>
      </c>
      <c r="B1135" s="6">
        <v>-0.42728766888883885</v>
      </c>
      <c r="C1135" s="219">
        <v>-5.790763272118634E-2</v>
      </c>
      <c r="D1135" s="63">
        <f t="shared" si="132"/>
        <v>1274</v>
      </c>
      <c r="E1135" s="215">
        <f t="shared" si="133"/>
        <v>416</v>
      </c>
      <c r="F1135" s="104">
        <f t="shared" si="134"/>
        <v>-0.48942874592397539</v>
      </c>
      <c r="I1135" s="222"/>
      <c r="N1135" s="9"/>
      <c r="O1135" s="225"/>
      <c r="R1135" s="9"/>
      <c r="S1135" s="52"/>
      <c r="T1135" s="232"/>
      <c r="U1135" s="232"/>
      <c r="V1135" s="78"/>
      <c r="W1135" s="216"/>
    </row>
    <row r="1136" spans="1:23">
      <c r="A1136" s="66">
        <v>42874.440797193281</v>
      </c>
      <c r="B1136" s="6">
        <v>-0.4672783863731399</v>
      </c>
      <c r="C1136" s="219">
        <v>-2.6077163998053605E-2</v>
      </c>
      <c r="D1136" s="63">
        <f t="shared" si="132"/>
        <v>925</v>
      </c>
      <c r="E1136" s="215">
        <f t="shared" si="133"/>
        <v>1494.5</v>
      </c>
      <c r="F1136" s="104">
        <f t="shared" si="134"/>
        <v>0.29535987039753969</v>
      </c>
      <c r="I1136" s="222"/>
      <c r="N1136" s="9"/>
      <c r="O1136" s="225"/>
      <c r="R1136" s="9"/>
      <c r="S1136" s="52"/>
      <c r="T1136" s="232"/>
      <c r="U1136" s="232"/>
      <c r="V1136" s="78"/>
      <c r="W1136" s="216"/>
    </row>
    <row r="1137" spans="1:23">
      <c r="A1137" s="66">
        <v>42874.44091235532</v>
      </c>
      <c r="B1137" s="6">
        <v>-0.48460272620652234</v>
      </c>
      <c r="C1137" s="219">
        <v>-5.3928824130794632E-2</v>
      </c>
      <c r="D1137" s="63">
        <f t="shared" si="132"/>
        <v>610</v>
      </c>
      <c r="E1137" s="215">
        <f t="shared" si="133"/>
        <v>575.5</v>
      </c>
      <c r="F1137" s="104">
        <f t="shared" si="134"/>
        <v>0.27347634284045669</v>
      </c>
      <c r="I1137" s="222"/>
      <c r="N1137" s="9"/>
      <c r="O1137" s="225"/>
      <c r="R1137" s="9"/>
      <c r="S1137" s="52"/>
      <c r="T1137" s="232"/>
      <c r="U1137" s="232"/>
      <c r="V1137" s="78"/>
      <c r="W1137" s="216"/>
    </row>
    <row r="1138" spans="1:23">
      <c r="A1138" s="66">
        <v>42874.441027517358</v>
      </c>
      <c r="B1138" s="6">
        <v>-0.45434977659663012</v>
      </c>
      <c r="C1138" s="219">
        <v>-4.199239835961982E-2</v>
      </c>
      <c r="D1138" s="63">
        <f t="shared" si="132"/>
        <v>1067</v>
      </c>
      <c r="E1138" s="215">
        <f t="shared" si="133"/>
        <v>1081.5</v>
      </c>
      <c r="F1138" s="104">
        <f t="shared" si="134"/>
        <v>0.41360540123768841</v>
      </c>
      <c r="I1138" s="222"/>
      <c r="N1138" s="9"/>
      <c r="O1138" s="225"/>
      <c r="R1138" s="9"/>
      <c r="S1138" s="52"/>
      <c r="T1138" s="232"/>
      <c r="U1138" s="232"/>
      <c r="V1138" s="78"/>
      <c r="W1138" s="216"/>
    </row>
    <row r="1139" spans="1:23">
      <c r="A1139" s="66">
        <v>42874.441142679396</v>
      </c>
      <c r="B1139" s="6">
        <v>-0.48776883428754092</v>
      </c>
      <c r="C1139" s="219">
        <v>-4.5971206950011528E-2</v>
      </c>
      <c r="D1139" s="63">
        <f t="shared" si="132"/>
        <v>535</v>
      </c>
      <c r="E1139" s="215">
        <f t="shared" si="133"/>
        <v>913</v>
      </c>
      <c r="F1139" s="104">
        <f t="shared" si="134"/>
        <v>0.54948847894955977</v>
      </c>
      <c r="I1139" s="222"/>
      <c r="N1139" s="9"/>
      <c r="O1139" s="225"/>
      <c r="R1139" s="9"/>
      <c r="S1139" s="52"/>
      <c r="T1139" s="232"/>
      <c r="U1139" s="232"/>
      <c r="V1139" s="78"/>
      <c r="W1139" s="216"/>
    </row>
    <row r="1140" spans="1:23">
      <c r="A1140" s="66">
        <v>42874.441257841434</v>
      </c>
      <c r="B1140" s="6">
        <v>-0.45341653962088224</v>
      </c>
      <c r="C1140" s="219">
        <v>-5.3928824130794632E-2</v>
      </c>
      <c r="D1140" s="63">
        <f t="shared" si="132"/>
        <v>1076</v>
      </c>
      <c r="E1140" s="215">
        <f t="shared" si="133"/>
        <v>575.5</v>
      </c>
      <c r="F1140" s="104">
        <f t="shared" si="134"/>
        <v>0.54179056583731333</v>
      </c>
      <c r="I1140" s="222"/>
      <c r="N1140" s="9"/>
      <c r="O1140" s="225"/>
      <c r="R1140" s="9"/>
      <c r="S1140" s="52"/>
      <c r="T1140" s="232"/>
      <c r="U1140" s="232"/>
      <c r="V1140" s="78"/>
      <c r="W1140" s="216"/>
    </row>
    <row r="1141" spans="1:23">
      <c r="A1141" s="66">
        <v>42874.441373003472</v>
      </c>
      <c r="B1141" s="6">
        <v>-0.4831761957247257</v>
      </c>
      <c r="C1141" s="219">
        <v>-5.3928824130794632E-2</v>
      </c>
      <c r="D1141" s="63">
        <f t="shared" si="132"/>
        <v>641</v>
      </c>
      <c r="E1141" s="215">
        <f t="shared" si="133"/>
        <v>575.5</v>
      </c>
      <c r="F1141" s="104">
        <f t="shared" si="134"/>
        <v>0.25425534868031985</v>
      </c>
      <c r="I1141" s="222"/>
      <c r="N1141" s="9"/>
      <c r="O1141" s="225"/>
      <c r="R1141" s="9"/>
      <c r="S1141" s="52"/>
      <c r="T1141" s="232"/>
      <c r="U1141" s="232"/>
      <c r="V1141" s="78"/>
      <c r="W1141" s="216"/>
    </row>
    <row r="1142" spans="1:23">
      <c r="A1142" s="66">
        <v>42874.44148816551</v>
      </c>
      <c r="B1142" s="6">
        <v>-0.47209471941867137</v>
      </c>
      <c r="C1142" s="219">
        <v>-1.016192963648708E-2</v>
      </c>
      <c r="D1142" s="63">
        <f t="shared" si="132"/>
        <v>840</v>
      </c>
      <c r="E1142" s="215">
        <f t="shared" si="133"/>
        <v>1650</v>
      </c>
      <c r="F1142" s="104">
        <f t="shared" si="134"/>
        <v>0.45438671458568153</v>
      </c>
      <c r="I1142" s="222"/>
      <c r="N1142" s="9"/>
      <c r="O1142" s="225"/>
      <c r="R1142" s="9"/>
      <c r="S1142" s="52"/>
      <c r="T1142" s="232"/>
      <c r="U1142" s="232"/>
      <c r="V1142" s="78"/>
      <c r="W1142" s="216"/>
    </row>
    <row r="1143" spans="1:23">
      <c r="A1143" s="66">
        <v>42874.441603327548</v>
      </c>
      <c r="B1143" s="6">
        <v>-0.4693902635510846</v>
      </c>
      <c r="C1143" s="219">
        <v>-3.4034781178836709E-2</v>
      </c>
      <c r="D1143" s="63">
        <f t="shared" si="132"/>
        <v>885</v>
      </c>
      <c r="E1143" s="215">
        <f t="shared" si="133"/>
        <v>1345.5</v>
      </c>
      <c r="F1143" s="104">
        <f t="shared" si="134"/>
        <v>6.6718337260334368E-2</v>
      </c>
      <c r="I1143" s="222"/>
      <c r="N1143" s="9"/>
      <c r="O1143" s="225"/>
      <c r="R1143" s="9"/>
      <c r="S1143" s="52"/>
      <c r="T1143" s="232"/>
      <c r="U1143" s="232"/>
      <c r="V1143" s="78"/>
      <c r="W1143" s="216"/>
    </row>
    <row r="1144" spans="1:23">
      <c r="A1144" s="66">
        <v>42874.441718489586</v>
      </c>
      <c r="B1144" s="6">
        <v>-0.49555710809004061</v>
      </c>
      <c r="C1144" s="219">
        <v>-4.5971206950011528E-2</v>
      </c>
      <c r="D1144" s="63">
        <f t="shared" si="132"/>
        <v>342</v>
      </c>
      <c r="E1144" s="215">
        <f t="shared" si="133"/>
        <v>913</v>
      </c>
      <c r="F1144" s="104">
        <f t="shared" si="134"/>
        <v>-3.8329755257786556E-2</v>
      </c>
      <c r="I1144" s="222"/>
      <c r="N1144" s="9"/>
      <c r="O1144" s="225"/>
      <c r="R1144" s="9"/>
      <c r="S1144" s="52"/>
      <c r="T1144" s="232"/>
      <c r="U1144" s="232"/>
      <c r="V1144" s="78"/>
      <c r="W1144" s="216"/>
    </row>
    <row r="1145" spans="1:23">
      <c r="A1145" s="66">
        <v>42874.441833651625</v>
      </c>
      <c r="B1145" s="6">
        <v>-0.50308862927637654</v>
      </c>
      <c r="C1145" s="219">
        <v>-3.8013589769228265E-2</v>
      </c>
      <c r="D1145" s="63">
        <f t="shared" si="132"/>
        <v>150</v>
      </c>
      <c r="E1145" s="215">
        <f t="shared" si="133"/>
        <v>1226.5</v>
      </c>
      <c r="F1145" s="104">
        <f t="shared" si="134"/>
        <v>4.8355988803333597E-2</v>
      </c>
      <c r="I1145" s="222"/>
      <c r="N1145" s="9"/>
      <c r="O1145" s="225"/>
      <c r="R1145" s="9"/>
      <c r="S1145" s="52"/>
      <c r="T1145" s="232"/>
      <c r="U1145" s="232"/>
      <c r="V1145" s="78"/>
      <c r="W1145" s="216"/>
    </row>
    <row r="1146" spans="1:23">
      <c r="A1146" s="66">
        <v>42874.441948813663</v>
      </c>
      <c r="B1146" s="6">
        <v>-0.48364098036300202</v>
      </c>
      <c r="C1146" s="219">
        <v>-4.9950015540403084E-2</v>
      </c>
      <c r="D1146" s="63">
        <f t="shared" si="132"/>
        <v>630</v>
      </c>
      <c r="E1146" s="215">
        <f t="shared" si="133"/>
        <v>739</v>
      </c>
      <c r="F1146" s="104">
        <f t="shared" si="134"/>
        <v>0.11156769186885894</v>
      </c>
      <c r="I1146" s="222"/>
      <c r="N1146" s="9"/>
      <c r="O1146" s="225"/>
      <c r="R1146" s="9"/>
      <c r="S1146" s="52"/>
      <c r="T1146" s="232"/>
      <c r="U1146" s="232"/>
      <c r="V1146" s="78"/>
      <c r="W1146" s="216"/>
    </row>
    <row r="1147" spans="1:23">
      <c r="A1147" s="66">
        <v>42874.442063975701</v>
      </c>
      <c r="B1147" s="6">
        <v>-0.48502455422550605</v>
      </c>
      <c r="C1147" s="219">
        <v>9.7265902304086105E-2</v>
      </c>
      <c r="D1147" s="63">
        <f t="shared" si="132"/>
        <v>600</v>
      </c>
      <c r="E1147" s="215">
        <f t="shared" si="133"/>
        <v>1793</v>
      </c>
      <c r="F1147" s="104">
        <f t="shared" si="134"/>
        <v>-0.37203943387753113</v>
      </c>
      <c r="I1147" s="222"/>
      <c r="N1147" s="9"/>
      <c r="O1147" s="225"/>
      <c r="R1147" s="9"/>
      <c r="S1147" s="52"/>
      <c r="T1147" s="232"/>
      <c r="U1147" s="232"/>
      <c r="V1147" s="78"/>
      <c r="W1147" s="216"/>
    </row>
    <row r="1148" spans="1:23">
      <c r="A1148" s="66">
        <v>42874.442179137724</v>
      </c>
      <c r="B1148" s="6">
        <v>-0.45115466258281411</v>
      </c>
      <c r="C1148" s="219">
        <v>-3.8013589769228265E-2</v>
      </c>
      <c r="D1148" s="63">
        <f t="shared" si="132"/>
        <v>1102</v>
      </c>
      <c r="E1148" s="215">
        <f t="shared" si="133"/>
        <v>1226.5</v>
      </c>
      <c r="F1148" s="104">
        <f t="shared" si="134"/>
        <v>-0.2318557536697155</v>
      </c>
      <c r="I1148" s="222"/>
      <c r="N1148" s="9"/>
      <c r="O1148" s="225"/>
      <c r="R1148" s="9"/>
      <c r="S1148" s="52"/>
      <c r="T1148" s="232"/>
      <c r="U1148" s="232"/>
      <c r="V1148" s="78"/>
      <c r="W1148" s="216"/>
    </row>
    <row r="1149" spans="1:23">
      <c r="A1149" s="66">
        <v>42874.442294299763</v>
      </c>
      <c r="B1149" s="6">
        <v>-0.48367523705521476</v>
      </c>
      <c r="C1149" s="219">
        <v>-3.4034781178836709E-2</v>
      </c>
      <c r="D1149" s="63">
        <f t="shared" si="132"/>
        <v>628</v>
      </c>
      <c r="E1149" s="215">
        <f t="shared" si="133"/>
        <v>1345.5</v>
      </c>
      <c r="F1149" s="104">
        <f t="shared" si="134"/>
        <v>-0.20247368973399937</v>
      </c>
      <c r="I1149" s="222"/>
      <c r="N1149" s="9"/>
      <c r="O1149" s="225"/>
      <c r="R1149" s="9"/>
      <c r="S1149" s="52"/>
      <c r="T1149" s="232"/>
      <c r="U1149" s="232"/>
      <c r="V1149" s="78"/>
      <c r="W1149" s="216"/>
    </row>
    <row r="1150" spans="1:23">
      <c r="A1150" s="66">
        <v>42874.442409461801</v>
      </c>
      <c r="B1150" s="6">
        <v>-0.41900140530706731</v>
      </c>
      <c r="C1150" s="219">
        <v>-2.2098355407661897E-2</v>
      </c>
      <c r="D1150" s="63">
        <f t="shared" si="132"/>
        <v>1315</v>
      </c>
      <c r="E1150" s="215">
        <f t="shared" si="133"/>
        <v>1545</v>
      </c>
      <c r="F1150" s="104">
        <f t="shared" si="134"/>
        <v>0.1787211304003542</v>
      </c>
      <c r="I1150" s="222"/>
      <c r="N1150" s="9"/>
      <c r="O1150" s="225"/>
      <c r="R1150" s="9"/>
      <c r="S1150" s="52"/>
      <c r="T1150" s="232"/>
      <c r="U1150" s="232"/>
      <c r="V1150" s="78"/>
      <c r="W1150" s="216"/>
    </row>
    <row r="1151" spans="1:23">
      <c r="A1151" s="66">
        <v>42874.442524623839</v>
      </c>
      <c r="B1151" s="6">
        <v>-0.50106756201439318</v>
      </c>
      <c r="C1151" s="219">
        <v>-2.6077163998053605E-2</v>
      </c>
      <c r="D1151" s="63">
        <f t="shared" si="132"/>
        <v>205</v>
      </c>
      <c r="E1151" s="215">
        <f t="shared" si="133"/>
        <v>1494.5</v>
      </c>
      <c r="F1151" s="104">
        <f t="shared" si="134"/>
        <v>0.58193689233709767</v>
      </c>
      <c r="I1151" s="222"/>
      <c r="N1151" s="9"/>
      <c r="O1151" s="225"/>
      <c r="R1151" s="9"/>
      <c r="S1151" s="52"/>
      <c r="T1151" s="232"/>
      <c r="U1151" s="232"/>
      <c r="V1151" s="78"/>
      <c r="W1151" s="216"/>
    </row>
    <row r="1152" spans="1:23">
      <c r="A1152" s="66">
        <v>42874.442639785877</v>
      </c>
      <c r="B1152" s="6">
        <v>-0.4993870890645804</v>
      </c>
      <c r="C1152" s="219">
        <v>-4.9950015540403084E-2</v>
      </c>
      <c r="D1152" s="63">
        <f t="shared" si="132"/>
        <v>246</v>
      </c>
      <c r="E1152" s="215">
        <f t="shared" si="133"/>
        <v>739</v>
      </c>
      <c r="F1152" s="104">
        <f t="shared" si="134"/>
        <v>0.63787080464143087</v>
      </c>
      <c r="I1152" s="222"/>
      <c r="N1152" s="9"/>
      <c r="O1152" s="225"/>
      <c r="R1152" s="9"/>
      <c r="S1152" s="52"/>
      <c r="T1152" s="232"/>
      <c r="U1152" s="232"/>
      <c r="V1152" s="78"/>
      <c r="W1152" s="216"/>
    </row>
    <row r="1153" spans="1:23">
      <c r="A1153" s="66">
        <v>42874.442754947915</v>
      </c>
      <c r="B1153" s="6">
        <v>-0.49453315631295525</v>
      </c>
      <c r="C1153" s="219">
        <v>-2.6077163998053605E-2</v>
      </c>
      <c r="D1153" s="63">
        <f t="shared" si="132"/>
        <v>362</v>
      </c>
      <c r="E1153" s="215">
        <f t="shared" si="133"/>
        <v>1494.5</v>
      </c>
      <c r="F1153" s="104">
        <f t="shared" si="134"/>
        <v>0.64266472520528295</v>
      </c>
      <c r="I1153" s="222"/>
      <c r="N1153" s="9"/>
      <c r="O1153" s="225"/>
      <c r="R1153" s="9"/>
      <c r="S1153" s="52"/>
      <c r="T1153" s="232"/>
      <c r="U1153" s="232"/>
      <c r="V1153" s="78"/>
      <c r="W1153" s="216"/>
    </row>
    <row r="1154" spans="1:23">
      <c r="A1154" s="66">
        <v>42874.442870109953</v>
      </c>
      <c r="B1154" s="6">
        <v>-0.45846810362417811</v>
      </c>
      <c r="C1154" s="219">
        <v>-5.3928824130794632E-2</v>
      </c>
      <c r="D1154" s="63">
        <f t="shared" si="132"/>
        <v>1029</v>
      </c>
      <c r="E1154" s="215">
        <f t="shared" si="133"/>
        <v>575.5</v>
      </c>
      <c r="F1154" s="104">
        <f t="shared" si="134"/>
        <v>-4.6608185002795732E-2</v>
      </c>
      <c r="I1154" s="222"/>
      <c r="N1154" s="9"/>
      <c r="O1154" s="225"/>
      <c r="R1154" s="9"/>
      <c r="S1154" s="52"/>
      <c r="T1154" s="232"/>
      <c r="U1154" s="232"/>
      <c r="V1154" s="78"/>
      <c r="W1154" s="216"/>
    </row>
    <row r="1155" spans="1:23">
      <c r="A1155" s="66">
        <v>42874.442985271991</v>
      </c>
      <c r="B1155" s="6">
        <v>-0.49317765644395473</v>
      </c>
      <c r="C1155" s="219">
        <v>-6.1886441311577896E-2</v>
      </c>
      <c r="D1155" s="63">
        <f t="shared" si="132"/>
        <v>405</v>
      </c>
      <c r="E1155" s="215">
        <f t="shared" si="133"/>
        <v>266.5</v>
      </c>
      <c r="F1155" s="104">
        <f t="shared" si="134"/>
        <v>-0.41996704075115249</v>
      </c>
      <c r="I1155" s="222"/>
      <c r="N1155" s="9"/>
      <c r="O1155" s="225"/>
      <c r="R1155" s="9"/>
      <c r="S1155" s="52"/>
      <c r="T1155" s="232"/>
      <c r="U1155" s="232"/>
      <c r="V1155" s="78"/>
      <c r="W1155" s="216"/>
    </row>
    <row r="1156" spans="1:23">
      <c r="A1156" s="66">
        <v>42874.443100434029</v>
      </c>
      <c r="B1156" s="6">
        <v>-0.46506863721654995</v>
      </c>
      <c r="C1156" s="219">
        <v>-3.0055972588445001E-2</v>
      </c>
      <c r="D1156" s="63">
        <f t="shared" si="132"/>
        <v>947</v>
      </c>
      <c r="E1156" s="215">
        <f t="shared" si="133"/>
        <v>1433.5</v>
      </c>
      <c r="F1156" s="104">
        <f t="shared" si="134"/>
        <v>-0.79081669391135501</v>
      </c>
      <c r="I1156" s="222"/>
      <c r="N1156" s="9"/>
      <c r="O1156" s="225"/>
      <c r="R1156" s="9"/>
      <c r="S1156" s="52"/>
      <c r="T1156" s="232"/>
      <c r="U1156" s="232"/>
      <c r="V1156" s="78"/>
      <c r="W1156" s="216"/>
    </row>
    <row r="1157" spans="1:23">
      <c r="A1157" s="66">
        <v>42874.443215596068</v>
      </c>
      <c r="B1157" s="6">
        <v>-0.46854116635714127</v>
      </c>
      <c r="C1157" s="219">
        <v>-4.199239835961982E-2</v>
      </c>
      <c r="D1157" s="63">
        <f t="shared" si="132"/>
        <v>906</v>
      </c>
      <c r="E1157" s="215">
        <f t="shared" si="133"/>
        <v>1081.5</v>
      </c>
      <c r="F1157" s="104">
        <f t="shared" si="134"/>
        <v>-0.79428427428185666</v>
      </c>
      <c r="I1157" s="222"/>
      <c r="N1157" s="9"/>
      <c r="O1157" s="225"/>
      <c r="R1157" s="9"/>
      <c r="S1157" s="52"/>
      <c r="T1157" s="232"/>
      <c r="U1157" s="232"/>
      <c r="V1157" s="78"/>
      <c r="W1157" s="216"/>
    </row>
    <row r="1158" spans="1:23">
      <c r="A1158" s="66">
        <v>42874.443330758106</v>
      </c>
      <c r="B1158" s="6">
        <v>-0.45409667649868396</v>
      </c>
      <c r="C1158" s="219">
        <v>5.3499007809778391E-2</v>
      </c>
      <c r="D1158" s="63">
        <f t="shared" si="132"/>
        <v>1071</v>
      </c>
      <c r="E1158" s="215">
        <f t="shared" si="133"/>
        <v>1776</v>
      </c>
      <c r="F1158" s="104">
        <f t="shared" si="134"/>
        <v>-0.69345820190235818</v>
      </c>
      <c r="I1158" s="222"/>
      <c r="N1158" s="9"/>
      <c r="O1158" s="225"/>
      <c r="R1158" s="9"/>
      <c r="S1158" s="52"/>
      <c r="T1158" s="232"/>
      <c r="U1158" s="232"/>
      <c r="V1158" s="78"/>
      <c r="W1158" s="216"/>
    </row>
    <row r="1159" spans="1:23">
      <c r="A1159" s="66">
        <v>42874.443445920144</v>
      </c>
      <c r="B1159" s="6">
        <v>-0.487487691685697</v>
      </c>
      <c r="C1159" s="219">
        <v>-4.199239835961982E-2</v>
      </c>
      <c r="D1159" s="63">
        <f t="shared" si="132"/>
        <v>540</v>
      </c>
      <c r="E1159" s="215">
        <f t="shared" si="133"/>
        <v>1081.5</v>
      </c>
      <c r="F1159" s="104">
        <f t="shared" si="134"/>
        <v>-0.6660094166721694</v>
      </c>
      <c r="I1159" s="222"/>
      <c r="N1159" s="9"/>
      <c r="O1159" s="225"/>
      <c r="R1159" s="9"/>
      <c r="S1159" s="52"/>
      <c r="T1159" s="232"/>
      <c r="U1159" s="232"/>
      <c r="V1159" s="78"/>
      <c r="W1159" s="216"/>
    </row>
    <row r="1160" spans="1:23">
      <c r="A1160" s="66">
        <v>42874.443561082182</v>
      </c>
      <c r="B1160" s="6">
        <v>-0.46936821820548436</v>
      </c>
      <c r="C1160" s="219">
        <v>-5.790763272118634E-2</v>
      </c>
      <c r="D1160" s="63">
        <f t="shared" si="132"/>
        <v>886</v>
      </c>
      <c r="E1160" s="215">
        <f t="shared" si="133"/>
        <v>416</v>
      </c>
      <c r="F1160" s="104">
        <f t="shared" si="134"/>
        <v>-0.4384879420566104</v>
      </c>
      <c r="I1160" s="222"/>
      <c r="N1160" s="9"/>
      <c r="O1160" s="225"/>
      <c r="R1160" s="9"/>
      <c r="S1160" s="52"/>
      <c r="T1160" s="232"/>
      <c r="U1160" s="232"/>
      <c r="V1160" s="78"/>
      <c r="W1160" s="216"/>
    </row>
    <row r="1161" spans="1:23">
      <c r="A1161" s="66">
        <v>42874.44367624422</v>
      </c>
      <c r="B1161" s="6">
        <v>-0.46074261422119445</v>
      </c>
      <c r="C1161" s="219">
        <v>-3.8013589769228265E-2</v>
      </c>
      <c r="D1161" s="63">
        <f t="shared" si="132"/>
        <v>1007</v>
      </c>
      <c r="E1161" s="215">
        <f t="shared" si="133"/>
        <v>1226.5</v>
      </c>
      <c r="F1161" s="104">
        <f t="shared" si="134"/>
        <v>-0.10252971427510159</v>
      </c>
      <c r="I1161" s="222"/>
      <c r="N1161" s="9"/>
      <c r="O1161" s="225"/>
      <c r="R1161" s="9"/>
      <c r="S1161" s="52"/>
      <c r="T1161" s="232"/>
      <c r="U1161" s="232"/>
      <c r="V1161" s="78"/>
      <c r="W1161" s="216"/>
    </row>
    <row r="1162" spans="1:23">
      <c r="A1162" s="66">
        <v>42874.443791406244</v>
      </c>
      <c r="B1162" s="6">
        <v>-0.47228216964572733</v>
      </c>
      <c r="C1162" s="219">
        <v>-4.5971206950011528E-2</v>
      </c>
      <c r="D1162" s="63">
        <f t="shared" si="132"/>
        <v>836</v>
      </c>
      <c r="E1162" s="215">
        <f t="shared" si="133"/>
        <v>913</v>
      </c>
      <c r="F1162" s="104">
        <f t="shared" si="134"/>
        <v>0.21301224897636375</v>
      </c>
      <c r="I1162" s="222"/>
      <c r="N1162" s="9"/>
      <c r="O1162" s="225"/>
      <c r="R1162" s="9"/>
      <c r="S1162" s="52"/>
      <c r="T1162" s="232"/>
      <c r="U1162" s="232"/>
      <c r="V1162" s="78"/>
      <c r="W1162" s="216"/>
    </row>
    <row r="1163" spans="1:23">
      <c r="A1163" s="66">
        <v>42874.443906568282</v>
      </c>
      <c r="B1163" s="6">
        <v>-0.48569653811551317</v>
      </c>
      <c r="C1163" s="219">
        <v>-3.0055972588445001E-2</v>
      </c>
      <c r="D1163" s="63">
        <f t="shared" si="132"/>
        <v>585</v>
      </c>
      <c r="E1163" s="215">
        <f t="shared" si="133"/>
        <v>1433.5</v>
      </c>
      <c r="F1163" s="104">
        <f t="shared" si="134"/>
        <v>0.21009750515482722</v>
      </c>
      <c r="I1163" s="222"/>
      <c r="N1163" s="9"/>
      <c r="O1163" s="225"/>
      <c r="R1163" s="9"/>
      <c r="S1163" s="52"/>
      <c r="T1163" s="232"/>
      <c r="U1163" s="232"/>
      <c r="V1163" s="78"/>
      <c r="W1163" s="216"/>
    </row>
    <row r="1164" spans="1:23">
      <c r="A1164" s="66">
        <v>42874.44402173032</v>
      </c>
      <c r="B1164" s="6">
        <v>-0.47724372644922203</v>
      </c>
      <c r="C1164" s="219">
        <v>-5.790763272118634E-2</v>
      </c>
      <c r="D1164" s="63">
        <f t="shared" si="132"/>
        <v>744</v>
      </c>
      <c r="E1164" s="215">
        <f t="shared" si="133"/>
        <v>416</v>
      </c>
      <c r="F1164" s="104">
        <f t="shared" si="134"/>
        <v>0.36554123074109529</v>
      </c>
      <c r="I1164" s="222"/>
      <c r="N1164" s="9"/>
      <c r="O1164" s="225"/>
      <c r="R1164" s="9"/>
      <c r="S1164" s="52"/>
      <c r="T1164" s="232"/>
      <c r="U1164" s="232"/>
      <c r="V1164" s="78"/>
      <c r="W1164" s="216"/>
    </row>
    <row r="1165" spans="1:23">
      <c r="A1165" s="66">
        <v>42874.444136892358</v>
      </c>
      <c r="B1165" s="6">
        <v>-0.43209451278904054</v>
      </c>
      <c r="C1165" s="219">
        <v>-5.3928824130794632E-2</v>
      </c>
      <c r="D1165" s="63">
        <f t="shared" si="132"/>
        <v>1247</v>
      </c>
      <c r="E1165" s="215">
        <f t="shared" si="133"/>
        <v>575.5</v>
      </c>
      <c r="F1165" s="104">
        <f t="shared" si="134"/>
        <v>0.38594130606496524</v>
      </c>
      <c r="I1165" s="222"/>
      <c r="N1165" s="9"/>
      <c r="O1165" s="225"/>
      <c r="R1165" s="9"/>
      <c r="S1165" s="52"/>
      <c r="T1165" s="232"/>
      <c r="U1165" s="232"/>
      <c r="V1165" s="78"/>
      <c r="W1165" s="216"/>
    </row>
    <row r="1166" spans="1:23">
      <c r="A1166" s="66">
        <v>42874.444252054396</v>
      </c>
      <c r="B1166" s="6">
        <v>-0.49421386905959552</v>
      </c>
      <c r="C1166" s="219">
        <v>-4.9950015540403084E-2</v>
      </c>
      <c r="D1166" s="63">
        <f t="shared" si="132"/>
        <v>373</v>
      </c>
      <c r="E1166" s="215">
        <f t="shared" si="133"/>
        <v>739</v>
      </c>
      <c r="F1166" s="104">
        <f t="shared" si="134"/>
        <v>0.42515949730157571</v>
      </c>
      <c r="I1166" s="222"/>
      <c r="N1166" s="9"/>
      <c r="O1166" s="225"/>
      <c r="R1166" s="9"/>
      <c r="S1166" s="52"/>
      <c r="T1166" s="232"/>
      <c r="U1166" s="232"/>
      <c r="V1166" s="78"/>
      <c r="W1166" s="216"/>
    </row>
    <row r="1167" spans="1:23">
      <c r="A1167" s="66">
        <v>42874.444367216434</v>
      </c>
      <c r="B1167" s="6">
        <v>-0.37817974401728971</v>
      </c>
      <c r="C1167" s="219">
        <v>-4.9950015540403084E-2</v>
      </c>
      <c r="D1167" s="63">
        <f t="shared" si="132"/>
        <v>1442</v>
      </c>
      <c r="E1167" s="215">
        <f t="shared" si="133"/>
        <v>739</v>
      </c>
      <c r="F1167" s="104">
        <f t="shared" si="134"/>
        <v>-0.35624637393399633</v>
      </c>
      <c r="I1167" s="222"/>
      <c r="N1167" s="9"/>
      <c r="O1167" s="225"/>
      <c r="R1167" s="9"/>
      <c r="S1167" s="52"/>
      <c r="T1167" s="232"/>
      <c r="U1167" s="232"/>
      <c r="V1167" s="78"/>
      <c r="W1167" s="216"/>
    </row>
    <row r="1168" spans="1:23">
      <c r="A1168" s="66">
        <v>42874.444482378472</v>
      </c>
      <c r="B1168" s="6">
        <v>-0.47594473288782418</v>
      </c>
      <c r="C1168" s="219">
        <v>-4.5971206950011528E-2</v>
      </c>
      <c r="D1168" s="63">
        <f t="shared" si="132"/>
        <v>771</v>
      </c>
      <c r="E1168" s="215">
        <f t="shared" si="133"/>
        <v>913</v>
      </c>
      <c r="F1168" s="104">
        <f t="shared" si="134"/>
        <v>-0.17746288757971423</v>
      </c>
      <c r="I1168" s="222"/>
      <c r="N1168" s="9"/>
      <c r="O1168" s="225"/>
      <c r="R1168" s="9"/>
      <c r="S1168" s="52"/>
      <c r="T1168" s="232"/>
      <c r="U1168" s="232"/>
      <c r="V1168" s="78"/>
      <c r="W1168" s="216"/>
    </row>
    <row r="1169" spans="1:23">
      <c r="A1169" s="66">
        <v>42874.444597540511</v>
      </c>
      <c r="B1169" s="6">
        <v>-0.47496419447247201</v>
      </c>
      <c r="C1169" s="219">
        <v>-4.199239835961982E-2</v>
      </c>
      <c r="D1169" s="63">
        <f t="shared" si="132"/>
        <v>786</v>
      </c>
      <c r="E1169" s="215">
        <f t="shared" si="133"/>
        <v>1081.5</v>
      </c>
      <c r="F1169" s="104">
        <f t="shared" si="134"/>
        <v>-0.20708911364873189</v>
      </c>
      <c r="I1169" s="222"/>
      <c r="N1169" s="9"/>
      <c r="O1169" s="225"/>
      <c r="R1169" s="9"/>
      <c r="S1169" s="52"/>
      <c r="T1169" s="232"/>
      <c r="U1169" s="232"/>
      <c r="V1169" s="78"/>
      <c r="W1169" s="216"/>
    </row>
    <row r="1170" spans="1:23">
      <c r="A1170" s="66">
        <v>42874.444712702549</v>
      </c>
      <c r="B1170" s="6">
        <v>-0.48550790149787576</v>
      </c>
      <c r="C1170" s="219">
        <v>-3.8013589769228265E-2</v>
      </c>
      <c r="D1170" s="63">
        <f t="shared" si="132"/>
        <v>587</v>
      </c>
      <c r="E1170" s="215">
        <f t="shared" si="133"/>
        <v>1226.5</v>
      </c>
      <c r="F1170" s="104">
        <f t="shared" si="134"/>
        <v>-0.13402437704712719</v>
      </c>
      <c r="I1170" s="222"/>
      <c r="N1170" s="9"/>
      <c r="O1170" s="225"/>
      <c r="R1170" s="9"/>
      <c r="S1170" s="52"/>
      <c r="T1170" s="232"/>
      <c r="U1170" s="232"/>
      <c r="V1170" s="78"/>
      <c r="W1170" s="216"/>
    </row>
    <row r="1171" spans="1:23">
      <c r="A1171" s="66">
        <v>42874.444827864587</v>
      </c>
      <c r="B1171" s="6">
        <v>-0.49555941797549546</v>
      </c>
      <c r="C1171" s="219">
        <v>-6.1886441311577896E-2</v>
      </c>
      <c r="D1171" s="63">
        <f t="shared" si="132"/>
        <v>341</v>
      </c>
      <c r="E1171" s="215">
        <f t="shared" si="133"/>
        <v>266.5</v>
      </c>
      <c r="F1171" s="104">
        <f t="shared" si="134"/>
        <v>-0.19952123282383313</v>
      </c>
      <c r="I1171" s="222"/>
      <c r="N1171" s="9"/>
      <c r="O1171" s="225"/>
      <c r="R1171" s="9"/>
      <c r="S1171" s="52"/>
      <c r="T1171" s="232"/>
      <c r="U1171" s="232"/>
      <c r="V1171" s="78"/>
      <c r="W1171" s="216"/>
    </row>
    <row r="1172" spans="1:23">
      <c r="A1172" s="66">
        <v>42874.444943026625</v>
      </c>
      <c r="B1172" s="6">
        <v>-0.4881696956008853</v>
      </c>
      <c r="C1172" s="219">
        <v>-5.3928824130794632E-2</v>
      </c>
      <c r="D1172" s="63">
        <f t="shared" si="132"/>
        <v>523</v>
      </c>
      <c r="E1172" s="215">
        <f t="shared" si="133"/>
        <v>575.5</v>
      </c>
      <c r="F1172" s="104">
        <f t="shared" si="134"/>
        <v>0.3287949449252161</v>
      </c>
      <c r="I1172" s="222"/>
      <c r="N1172" s="9"/>
      <c r="O1172" s="225"/>
      <c r="R1172" s="9"/>
      <c r="S1172" s="52"/>
      <c r="T1172" s="232"/>
      <c r="U1172" s="232"/>
      <c r="V1172" s="78"/>
      <c r="W1172" s="216"/>
    </row>
    <row r="1173" spans="1:23">
      <c r="A1173" s="66">
        <v>42874.445058188663</v>
      </c>
      <c r="B1173" s="6">
        <v>-0.4158859044986184</v>
      </c>
      <c r="C1173" s="219">
        <v>-2.2043124557039745E-3</v>
      </c>
      <c r="D1173" s="63">
        <f t="shared" si="132"/>
        <v>1330</v>
      </c>
      <c r="E1173" s="215">
        <f t="shared" si="133"/>
        <v>1685</v>
      </c>
      <c r="F1173" s="104">
        <f t="shared" si="134"/>
        <v>-2.5022276945081398E-2</v>
      </c>
      <c r="I1173" s="222"/>
      <c r="N1173" s="9"/>
      <c r="O1173" s="225"/>
      <c r="R1173" s="9"/>
      <c r="S1173" s="52"/>
      <c r="T1173" s="232"/>
      <c r="U1173" s="232"/>
      <c r="V1173" s="78"/>
      <c r="W1173" s="216"/>
    </row>
    <row r="1174" spans="1:23">
      <c r="A1174" s="66">
        <v>42874.445173350701</v>
      </c>
      <c r="B1174" s="6">
        <v>-0.48322911202344754</v>
      </c>
      <c r="C1174" s="219">
        <v>-6.1886441311577896E-2</v>
      </c>
      <c r="D1174" s="63">
        <f t="shared" si="132"/>
        <v>639</v>
      </c>
      <c r="E1174" s="215">
        <f t="shared" si="133"/>
        <v>266.5</v>
      </c>
      <c r="F1174" s="104">
        <f t="shared" si="134"/>
        <v>0.13146604044204394</v>
      </c>
      <c r="I1174" s="222"/>
      <c r="N1174" s="9"/>
      <c r="O1174" s="225"/>
      <c r="R1174" s="9"/>
      <c r="S1174" s="52"/>
      <c r="T1174" s="232"/>
      <c r="U1174" s="232"/>
      <c r="V1174" s="78"/>
      <c r="W1174" s="216"/>
    </row>
    <row r="1175" spans="1:23">
      <c r="A1175" s="66">
        <v>42874.445288512725</v>
      </c>
      <c r="B1175" s="6">
        <v>-0.46862282961541851</v>
      </c>
      <c r="C1175" s="219">
        <v>-1.016192963648708E-2</v>
      </c>
      <c r="D1175" s="63">
        <f t="shared" ref="D1175:D1238" si="135">_xlfn.RANK.AVG(B1175,B$22:B$1831,1)</f>
        <v>902</v>
      </c>
      <c r="E1175" s="215">
        <f t="shared" ref="E1175:E1238" si="136">_xlfn.RANK.AVG(C1175,C$22:C$1831,1)</f>
        <v>1650</v>
      </c>
      <c r="F1175" s="104">
        <f t="shared" ref="F1175:F1238" si="137">CORREL(D1180:D1184,E1175:E1179)</f>
        <v>-0.58132465524993193</v>
      </c>
      <c r="I1175" s="222"/>
      <c r="N1175" s="9"/>
      <c r="O1175" s="225"/>
      <c r="R1175" s="9"/>
      <c r="S1175" s="52"/>
      <c r="T1175" s="232"/>
      <c r="U1175" s="232"/>
      <c r="V1175" s="78"/>
      <c r="W1175" s="216"/>
    </row>
    <row r="1176" spans="1:23">
      <c r="A1176" s="66">
        <v>42874.445403674763</v>
      </c>
      <c r="B1176" s="6">
        <v>-0.43372444529672721</v>
      </c>
      <c r="C1176" s="219">
        <v>-4.9950015540403084E-2</v>
      </c>
      <c r="D1176" s="63">
        <f t="shared" si="135"/>
        <v>1240</v>
      </c>
      <c r="E1176" s="215">
        <f t="shared" si="136"/>
        <v>739</v>
      </c>
      <c r="F1176" s="104">
        <f t="shared" si="137"/>
        <v>-0.4382324023935707</v>
      </c>
      <c r="I1176" s="222"/>
      <c r="N1176" s="9"/>
      <c r="O1176" s="225"/>
      <c r="R1176" s="9"/>
      <c r="S1176" s="52"/>
      <c r="T1176" s="232"/>
      <c r="U1176" s="232"/>
      <c r="V1176" s="78"/>
      <c r="W1176" s="216"/>
    </row>
    <row r="1177" spans="1:23">
      <c r="A1177" s="66">
        <v>42874.445518836801</v>
      </c>
      <c r="B1177" s="6">
        <v>-0.49154109708779636</v>
      </c>
      <c r="C1177" s="219">
        <v>-4.199239835961982E-2</v>
      </c>
      <c r="D1177" s="63">
        <f t="shared" si="135"/>
        <v>448</v>
      </c>
      <c r="E1177" s="215">
        <f t="shared" si="136"/>
        <v>1081.5</v>
      </c>
      <c r="F1177" s="104">
        <f t="shared" si="137"/>
        <v>-0.96673310845694194</v>
      </c>
      <c r="I1177" s="222"/>
      <c r="N1177" s="9"/>
      <c r="O1177" s="225"/>
      <c r="R1177" s="9"/>
      <c r="S1177" s="52"/>
      <c r="T1177" s="232"/>
      <c r="U1177" s="232"/>
      <c r="V1177" s="78"/>
      <c r="W1177" s="216"/>
    </row>
    <row r="1178" spans="1:23">
      <c r="A1178" s="66">
        <v>42874.445633998839</v>
      </c>
      <c r="B1178" s="6">
        <v>-0.47234712898172354</v>
      </c>
      <c r="C1178" s="219">
        <v>-4.199239835961982E-2</v>
      </c>
      <c r="D1178" s="63">
        <f t="shared" si="135"/>
        <v>835</v>
      </c>
      <c r="E1178" s="215">
        <f t="shared" si="136"/>
        <v>1081.5</v>
      </c>
      <c r="F1178" s="104">
        <f t="shared" si="137"/>
        <v>-0.87537323201294326</v>
      </c>
      <c r="I1178" s="222"/>
      <c r="N1178" s="9"/>
      <c r="O1178" s="225"/>
      <c r="R1178" s="9"/>
      <c r="S1178" s="52"/>
      <c r="T1178" s="232"/>
      <c r="U1178" s="232"/>
      <c r="V1178" s="78"/>
      <c r="W1178" s="216"/>
    </row>
    <row r="1179" spans="1:23">
      <c r="A1179" s="66">
        <v>42874.445749160877</v>
      </c>
      <c r="B1179" s="6">
        <v>-0.47288627387978388</v>
      </c>
      <c r="C1179" s="219">
        <v>-5.3928824130794632E-2</v>
      </c>
      <c r="D1179" s="63">
        <f t="shared" si="135"/>
        <v>824</v>
      </c>
      <c r="E1179" s="215">
        <f t="shared" si="136"/>
        <v>575.5</v>
      </c>
      <c r="F1179" s="104">
        <f t="shared" si="137"/>
        <v>-0.32239898419726221</v>
      </c>
      <c r="I1179" s="222"/>
      <c r="N1179" s="9"/>
      <c r="O1179" s="225"/>
      <c r="R1179" s="9"/>
      <c r="S1179" s="52"/>
      <c r="T1179" s="232"/>
      <c r="U1179" s="232"/>
      <c r="V1179" s="78"/>
      <c r="W1179" s="216"/>
    </row>
    <row r="1180" spans="1:23">
      <c r="A1180" s="66">
        <v>42874.445864322915</v>
      </c>
      <c r="B1180" s="6">
        <v>-0.47498919861312777</v>
      </c>
      <c r="C1180" s="219">
        <v>-5.3928824130794632E-2</v>
      </c>
      <c r="D1180" s="63">
        <f t="shared" si="135"/>
        <v>785</v>
      </c>
      <c r="E1180" s="215">
        <f t="shared" si="136"/>
        <v>575.5</v>
      </c>
      <c r="F1180" s="104">
        <f t="shared" si="137"/>
        <v>-0.62668151354614476</v>
      </c>
      <c r="I1180" s="222"/>
      <c r="N1180" s="9"/>
      <c r="O1180" s="225"/>
      <c r="R1180" s="9"/>
      <c r="S1180" s="52"/>
      <c r="T1180" s="232"/>
      <c r="U1180" s="232"/>
      <c r="V1180" s="78"/>
      <c r="W1180" s="216"/>
    </row>
    <row r="1181" spans="1:23">
      <c r="A1181" s="66">
        <v>42874.445979484954</v>
      </c>
      <c r="B1181" s="6">
        <v>-0.4739314863941978</v>
      </c>
      <c r="C1181" s="219">
        <v>-4.9950015540403084E-2</v>
      </c>
      <c r="D1181" s="63">
        <f t="shared" si="135"/>
        <v>805</v>
      </c>
      <c r="E1181" s="215">
        <f t="shared" si="136"/>
        <v>739</v>
      </c>
      <c r="F1181" s="104">
        <f t="shared" si="137"/>
        <v>-0.54219165476133313</v>
      </c>
      <c r="I1181" s="222"/>
      <c r="N1181" s="9"/>
      <c r="O1181" s="225"/>
      <c r="R1181" s="9"/>
      <c r="S1181" s="52"/>
      <c r="T1181" s="232"/>
      <c r="U1181" s="232"/>
      <c r="V1181" s="78"/>
      <c r="W1181" s="216"/>
    </row>
    <row r="1182" spans="1:23">
      <c r="A1182" s="66">
        <v>42874.446094646992</v>
      </c>
      <c r="B1182" s="6">
        <v>-0.44278185741856457</v>
      </c>
      <c r="C1182" s="219">
        <v>-4.9950015540403084E-2</v>
      </c>
      <c r="D1182" s="63">
        <f t="shared" si="135"/>
        <v>1175</v>
      </c>
      <c r="E1182" s="215">
        <f t="shared" si="136"/>
        <v>739</v>
      </c>
      <c r="F1182" s="104">
        <f t="shared" si="137"/>
        <v>-0.57724962834917026</v>
      </c>
      <c r="I1182" s="222"/>
      <c r="N1182" s="9"/>
      <c r="O1182" s="225"/>
      <c r="R1182" s="9"/>
      <c r="S1182" s="52"/>
      <c r="T1182" s="232"/>
      <c r="U1182" s="232"/>
      <c r="V1182" s="78"/>
      <c r="W1182" s="216"/>
    </row>
    <row r="1183" spans="1:23">
      <c r="A1183" s="66">
        <v>42874.44620980903</v>
      </c>
      <c r="B1183" s="6">
        <v>-0.45419104005069616</v>
      </c>
      <c r="C1183" s="219">
        <v>-4.5971206950011528E-2</v>
      </c>
      <c r="D1183" s="63">
        <f t="shared" si="135"/>
        <v>1069</v>
      </c>
      <c r="E1183" s="215">
        <f t="shared" si="136"/>
        <v>913</v>
      </c>
      <c r="F1183" s="104">
        <f t="shared" si="137"/>
        <v>-0.33992563892075173</v>
      </c>
      <c r="I1183" s="222"/>
      <c r="N1183" s="9"/>
      <c r="O1183" s="225"/>
      <c r="R1183" s="9"/>
      <c r="S1183" s="52"/>
      <c r="T1183" s="232"/>
      <c r="U1183" s="232"/>
      <c r="V1183" s="78"/>
      <c r="W1183" s="216"/>
    </row>
    <row r="1184" spans="1:23">
      <c r="A1184" s="66">
        <v>42874.446324971068</v>
      </c>
      <c r="B1184" s="6">
        <v>-0.38120220318702047</v>
      </c>
      <c r="C1184" s="219">
        <v>-3.4034781178836709E-2</v>
      </c>
      <c r="D1184" s="63">
        <f t="shared" si="135"/>
        <v>1433</v>
      </c>
      <c r="E1184" s="215">
        <f t="shared" si="136"/>
        <v>1345.5</v>
      </c>
      <c r="F1184" s="104">
        <f t="shared" si="137"/>
        <v>0.22089444147071141</v>
      </c>
      <c r="I1184" s="222"/>
      <c r="N1184" s="9"/>
      <c r="O1184" s="225"/>
      <c r="R1184" s="9"/>
      <c r="S1184" s="52"/>
      <c r="T1184" s="232"/>
      <c r="U1184" s="232"/>
      <c r="V1184" s="78"/>
      <c r="W1184" s="216"/>
    </row>
    <row r="1185" spans="1:23">
      <c r="A1185" s="66">
        <v>42874.446440133106</v>
      </c>
      <c r="B1185" s="6">
        <v>-0.39523170092446952</v>
      </c>
      <c r="C1185" s="219">
        <v>-4.199239835961982E-2</v>
      </c>
      <c r="D1185" s="63">
        <f t="shared" si="135"/>
        <v>1399</v>
      </c>
      <c r="E1185" s="215">
        <f t="shared" si="136"/>
        <v>1081.5</v>
      </c>
      <c r="F1185" s="104">
        <f t="shared" si="137"/>
        <v>-0.49943117415835125</v>
      </c>
      <c r="I1185" s="222"/>
      <c r="N1185" s="9"/>
      <c r="O1185" s="225"/>
      <c r="R1185" s="9"/>
      <c r="S1185" s="52"/>
      <c r="T1185" s="232"/>
      <c r="U1185" s="232"/>
      <c r="V1185" s="78"/>
      <c r="W1185" s="216"/>
    </row>
    <row r="1186" spans="1:23">
      <c r="A1186" s="66">
        <v>42874.446555295144</v>
      </c>
      <c r="B1186" s="6">
        <v>-0.41810858420488095</v>
      </c>
      <c r="C1186" s="219">
        <v>-3.8013589769228265E-2</v>
      </c>
      <c r="D1186" s="63">
        <f t="shared" si="135"/>
        <v>1320</v>
      </c>
      <c r="E1186" s="215">
        <f t="shared" si="136"/>
        <v>1226.5</v>
      </c>
      <c r="F1186" s="104">
        <f t="shared" si="137"/>
        <v>0.12000313357434872</v>
      </c>
      <c r="I1186" s="222"/>
      <c r="N1186" s="9"/>
      <c r="O1186" s="225"/>
      <c r="R1186" s="9"/>
      <c r="S1186" s="52"/>
      <c r="T1186" s="232"/>
      <c r="U1186" s="232"/>
      <c r="V1186" s="78"/>
      <c r="W1186" s="216"/>
    </row>
    <row r="1187" spans="1:23">
      <c r="A1187" s="66">
        <v>42874.446670457182</v>
      </c>
      <c r="B1187" s="6">
        <v>-0.35427309507060045</v>
      </c>
      <c r="C1187" s="219">
        <v>-3.4034781178836709E-2</v>
      </c>
      <c r="D1187" s="63">
        <f t="shared" si="135"/>
        <v>1481</v>
      </c>
      <c r="E1187" s="215">
        <f t="shared" si="136"/>
        <v>1345.5</v>
      </c>
      <c r="F1187" s="104">
        <f t="shared" si="137"/>
        <v>0.20671084338954884</v>
      </c>
      <c r="I1187" s="222"/>
      <c r="N1187" s="9"/>
      <c r="O1187" s="225"/>
      <c r="R1187" s="9"/>
      <c r="S1187" s="52"/>
      <c r="T1187" s="232"/>
      <c r="U1187" s="232"/>
      <c r="V1187" s="78"/>
      <c r="W1187" s="216"/>
    </row>
    <row r="1188" spans="1:23">
      <c r="A1188" s="66">
        <v>42874.446785619206</v>
      </c>
      <c r="B1188" s="6">
        <v>-0.40624436478017245</v>
      </c>
      <c r="C1188" s="219">
        <v>-3.8013589769228265E-2</v>
      </c>
      <c r="D1188" s="63">
        <f t="shared" si="135"/>
        <v>1366</v>
      </c>
      <c r="E1188" s="215">
        <f t="shared" si="136"/>
        <v>1226.5</v>
      </c>
      <c r="F1188" s="104">
        <f t="shared" si="137"/>
        <v>0.23143956627005641</v>
      </c>
      <c r="I1188" s="222"/>
      <c r="N1188" s="9"/>
      <c r="O1188" s="225"/>
      <c r="R1188" s="9"/>
      <c r="S1188" s="52"/>
      <c r="T1188" s="232"/>
      <c r="U1188" s="232"/>
      <c r="V1188" s="78"/>
      <c r="W1188" s="216"/>
    </row>
    <row r="1189" spans="1:23">
      <c r="A1189" s="66">
        <v>42874.446900781244</v>
      </c>
      <c r="B1189" s="6">
        <v>-0.42440403919841052</v>
      </c>
      <c r="C1189" s="219">
        <v>-4.199239835961982E-2</v>
      </c>
      <c r="D1189" s="63">
        <f t="shared" si="135"/>
        <v>1289</v>
      </c>
      <c r="E1189" s="215">
        <f t="shared" si="136"/>
        <v>1081.5</v>
      </c>
      <c r="F1189" s="104">
        <f t="shared" si="137"/>
        <v>3.4135518449814835E-2</v>
      </c>
      <c r="I1189" s="222"/>
      <c r="N1189" s="9"/>
      <c r="O1189" s="225"/>
      <c r="R1189" s="9"/>
      <c r="S1189" s="52"/>
      <c r="T1189" s="232"/>
      <c r="U1189" s="232"/>
      <c r="V1189" s="78"/>
      <c r="W1189" s="216"/>
    </row>
    <row r="1190" spans="1:23">
      <c r="A1190" s="66">
        <v>42874.447015943282</v>
      </c>
      <c r="B1190" s="6">
        <v>-0.44958418420000434</v>
      </c>
      <c r="C1190" s="219">
        <v>-1.8119546817270186E-2</v>
      </c>
      <c r="D1190" s="63">
        <f t="shared" si="135"/>
        <v>1110</v>
      </c>
      <c r="E1190" s="215">
        <f t="shared" si="136"/>
        <v>1587.5</v>
      </c>
      <c r="F1190" s="104">
        <f t="shared" si="137"/>
        <v>0.90338560643679722</v>
      </c>
      <c r="I1190" s="222"/>
      <c r="N1190" s="9"/>
      <c r="O1190" s="225"/>
      <c r="R1190" s="9"/>
      <c r="S1190" s="52"/>
      <c r="T1190" s="232"/>
      <c r="U1190" s="232"/>
      <c r="V1190" s="78"/>
      <c r="W1190" s="216"/>
    </row>
    <row r="1191" spans="1:23">
      <c r="A1191" s="66">
        <v>42874.44713110532</v>
      </c>
      <c r="B1191" s="6">
        <v>-0.48334286439084306</v>
      </c>
      <c r="C1191" s="219">
        <v>-4.199239835961982E-2</v>
      </c>
      <c r="D1191" s="63">
        <f t="shared" si="135"/>
        <v>636</v>
      </c>
      <c r="E1191" s="215">
        <f t="shared" si="136"/>
        <v>1081.5</v>
      </c>
      <c r="F1191" s="104">
        <f t="shared" si="137"/>
        <v>0.55466415826146631</v>
      </c>
      <c r="I1191" s="222"/>
      <c r="N1191" s="9"/>
      <c r="O1191" s="225"/>
      <c r="R1191" s="9"/>
      <c r="S1191" s="52"/>
      <c r="T1191" s="232"/>
      <c r="U1191" s="232"/>
      <c r="V1191" s="78"/>
      <c r="W1191" s="216"/>
    </row>
    <row r="1192" spans="1:23">
      <c r="A1192" s="66">
        <v>42874.447246267358</v>
      </c>
      <c r="B1192" s="6">
        <v>-0.45718670001447881</v>
      </c>
      <c r="C1192" s="219">
        <v>-2.2098355407661897E-2</v>
      </c>
      <c r="D1192" s="63">
        <f t="shared" si="135"/>
        <v>1041</v>
      </c>
      <c r="E1192" s="215">
        <f t="shared" si="136"/>
        <v>1545</v>
      </c>
      <c r="F1192" s="104">
        <f t="shared" si="137"/>
        <v>-0.14520414180270477</v>
      </c>
      <c r="I1192" s="222"/>
      <c r="N1192" s="9"/>
      <c r="O1192" s="225"/>
      <c r="R1192" s="9"/>
      <c r="S1192" s="52"/>
      <c r="T1192" s="232"/>
      <c r="U1192" s="232"/>
      <c r="V1192" s="78"/>
      <c r="W1192" s="216"/>
    </row>
    <row r="1193" spans="1:23">
      <c r="A1193" s="66">
        <v>42874.447361429397</v>
      </c>
      <c r="B1193" s="6">
        <v>-0.48541807871436332</v>
      </c>
      <c r="C1193" s="219">
        <v>-2.6077163998053605E-2</v>
      </c>
      <c r="D1193" s="63">
        <f t="shared" si="135"/>
        <v>591</v>
      </c>
      <c r="E1193" s="215">
        <f t="shared" si="136"/>
        <v>1494.5</v>
      </c>
      <c r="F1193" s="104">
        <f t="shared" si="137"/>
        <v>0.58723654562752259</v>
      </c>
      <c r="I1193" s="222"/>
      <c r="N1193" s="9"/>
      <c r="O1193" s="225"/>
      <c r="R1193" s="9"/>
      <c r="S1193" s="52"/>
      <c r="T1193" s="232"/>
      <c r="U1193" s="232"/>
      <c r="V1193" s="78"/>
      <c r="W1193" s="216"/>
    </row>
    <row r="1194" spans="1:23">
      <c r="A1194" s="66">
        <v>42874.447476591435</v>
      </c>
      <c r="B1194" s="6">
        <v>-0.39941716595061705</v>
      </c>
      <c r="C1194" s="219">
        <v>-1.414073822687879E-2</v>
      </c>
      <c r="D1194" s="63">
        <f t="shared" si="135"/>
        <v>1391</v>
      </c>
      <c r="E1194" s="215">
        <f t="shared" si="136"/>
        <v>1623.5</v>
      </c>
      <c r="F1194" s="104">
        <f t="shared" si="137"/>
        <v>0.72319335303452514</v>
      </c>
      <c r="I1194" s="222"/>
      <c r="N1194" s="9"/>
      <c r="O1194" s="225"/>
      <c r="R1194" s="9"/>
      <c r="S1194" s="52"/>
      <c r="T1194" s="232"/>
      <c r="U1194" s="232"/>
      <c r="V1194" s="78"/>
      <c r="W1194" s="216"/>
    </row>
    <row r="1195" spans="1:23">
      <c r="A1195" s="66">
        <v>42874.447591753473</v>
      </c>
      <c r="B1195" s="6">
        <v>-0.43896654639070459</v>
      </c>
      <c r="C1195" s="219">
        <v>-3.4034781178836709E-2</v>
      </c>
      <c r="D1195" s="63">
        <f t="shared" si="135"/>
        <v>1207</v>
      </c>
      <c r="E1195" s="215">
        <f t="shared" si="136"/>
        <v>1345.5</v>
      </c>
      <c r="F1195" s="104">
        <f t="shared" si="137"/>
        <v>-4.0635714867737281E-2</v>
      </c>
      <c r="I1195" s="222"/>
      <c r="N1195" s="9"/>
      <c r="O1195" s="225"/>
      <c r="R1195" s="9"/>
      <c r="S1195" s="52"/>
      <c r="T1195" s="232"/>
      <c r="U1195" s="232"/>
      <c r="V1195" s="78"/>
      <c r="W1195" s="216"/>
    </row>
    <row r="1196" spans="1:23">
      <c r="A1196" s="66">
        <v>42874.447706915511</v>
      </c>
      <c r="B1196" s="6">
        <v>-0.47601494678430389</v>
      </c>
      <c r="C1196" s="219">
        <v>-3.4034781178836709E-2</v>
      </c>
      <c r="D1196" s="63">
        <f t="shared" si="135"/>
        <v>768</v>
      </c>
      <c r="E1196" s="215">
        <f t="shared" si="136"/>
        <v>1345.5</v>
      </c>
      <c r="F1196" s="104">
        <f t="shared" si="137"/>
        <v>0.25514208917235071</v>
      </c>
      <c r="I1196" s="222"/>
      <c r="N1196" s="9"/>
      <c r="O1196" s="225"/>
      <c r="R1196" s="9"/>
      <c r="S1196" s="52"/>
      <c r="T1196" s="232"/>
      <c r="U1196" s="232"/>
      <c r="V1196" s="78"/>
      <c r="W1196" s="216"/>
    </row>
    <row r="1197" spans="1:23">
      <c r="A1197" s="66">
        <v>42874.447822077549</v>
      </c>
      <c r="B1197" s="6">
        <v>-0.4532333384157084</v>
      </c>
      <c r="C1197" s="219">
        <v>-4.199239835961982E-2</v>
      </c>
      <c r="D1197" s="63">
        <f t="shared" si="135"/>
        <v>1080</v>
      </c>
      <c r="E1197" s="215">
        <f t="shared" si="136"/>
        <v>1081.5</v>
      </c>
      <c r="F1197" s="104">
        <f t="shared" si="137"/>
        <v>0.42506981570196045</v>
      </c>
      <c r="I1197" s="222"/>
      <c r="N1197" s="9"/>
      <c r="O1197" s="225"/>
      <c r="R1197" s="9"/>
      <c r="S1197" s="52"/>
      <c r="T1197" s="232"/>
      <c r="U1197" s="232"/>
      <c r="V1197" s="78"/>
      <c r="W1197" s="216"/>
    </row>
    <row r="1198" spans="1:23">
      <c r="A1198" s="66">
        <v>42874.447937239587</v>
      </c>
      <c r="B1198" s="6">
        <v>-0.46713585250678136</v>
      </c>
      <c r="C1198" s="219">
        <v>-2.2098355407661897E-2</v>
      </c>
      <c r="D1198" s="63">
        <f t="shared" si="135"/>
        <v>926</v>
      </c>
      <c r="E1198" s="215">
        <f t="shared" si="136"/>
        <v>1545</v>
      </c>
      <c r="F1198" s="104">
        <f t="shared" si="137"/>
        <v>0.41938124611441407</v>
      </c>
      <c r="I1198" s="222"/>
      <c r="N1198" s="9"/>
      <c r="O1198" s="225"/>
      <c r="R1198" s="9"/>
      <c r="S1198" s="52"/>
      <c r="T1198" s="232"/>
      <c r="U1198" s="232"/>
      <c r="V1198" s="78"/>
      <c r="W1198" s="216"/>
    </row>
    <row r="1199" spans="1:23">
      <c r="A1199" s="66">
        <v>42874.448052401625</v>
      </c>
      <c r="B1199" s="6">
        <v>-0.4440353303314763</v>
      </c>
      <c r="C1199" s="219">
        <v>5.7533047250792882E-3</v>
      </c>
      <c r="D1199" s="63">
        <f t="shared" si="135"/>
        <v>1162</v>
      </c>
      <c r="E1199" s="215">
        <f t="shared" si="136"/>
        <v>1715.5</v>
      </c>
      <c r="F1199" s="104">
        <f t="shared" si="137"/>
        <v>9.5729745131813163E-2</v>
      </c>
      <c r="I1199" s="222"/>
      <c r="N1199" s="9"/>
      <c r="O1199" s="225"/>
      <c r="R1199" s="9"/>
      <c r="S1199" s="52"/>
      <c r="T1199" s="232"/>
      <c r="U1199" s="232"/>
      <c r="V1199" s="78"/>
      <c r="W1199" s="216"/>
    </row>
    <row r="1200" spans="1:23">
      <c r="A1200" s="66">
        <v>42874.448167563663</v>
      </c>
      <c r="B1200" s="6">
        <v>-0.42523393446484642</v>
      </c>
      <c r="C1200" s="219">
        <v>-4.199239835961982E-2</v>
      </c>
      <c r="D1200" s="63">
        <f t="shared" si="135"/>
        <v>1282</v>
      </c>
      <c r="E1200" s="215">
        <f t="shared" si="136"/>
        <v>1081.5</v>
      </c>
      <c r="F1200" s="104">
        <f t="shared" si="137"/>
        <v>-0.36100987753344577</v>
      </c>
      <c r="I1200" s="222"/>
      <c r="N1200" s="9"/>
      <c r="O1200" s="225"/>
      <c r="R1200" s="9"/>
      <c r="S1200" s="52"/>
      <c r="T1200" s="232"/>
      <c r="U1200" s="232"/>
      <c r="V1200" s="78"/>
      <c r="W1200" s="216"/>
    </row>
    <row r="1201" spans="1:23">
      <c r="A1201" s="66">
        <v>42874.448282725702</v>
      </c>
      <c r="B1201" s="6">
        <v>-0.45893524892450543</v>
      </c>
      <c r="C1201" s="219">
        <v>-4.199239835961982E-2</v>
      </c>
      <c r="D1201" s="63">
        <f t="shared" si="135"/>
        <v>1026</v>
      </c>
      <c r="E1201" s="215">
        <f t="shared" si="136"/>
        <v>1081.5</v>
      </c>
      <c r="F1201" s="104">
        <f t="shared" si="137"/>
        <v>-0.48279549008595246</v>
      </c>
      <c r="I1201" s="222"/>
      <c r="N1201" s="9"/>
      <c r="O1201" s="225"/>
      <c r="R1201" s="9"/>
      <c r="S1201" s="52"/>
      <c r="T1201" s="232"/>
      <c r="U1201" s="232"/>
      <c r="V1201" s="78"/>
      <c r="W1201" s="216"/>
    </row>
    <row r="1202" spans="1:23">
      <c r="A1202" s="66">
        <v>42874.448397887725</v>
      </c>
      <c r="B1202" s="6">
        <v>-0.47805273812087823</v>
      </c>
      <c r="C1202" s="219">
        <v>-3.0055972588445001E-2</v>
      </c>
      <c r="D1202" s="63">
        <f t="shared" si="135"/>
        <v>729</v>
      </c>
      <c r="E1202" s="215">
        <f t="shared" si="136"/>
        <v>1433.5</v>
      </c>
      <c r="F1202" s="104">
        <f t="shared" si="137"/>
        <v>-0.70068987674823457</v>
      </c>
      <c r="I1202" s="222"/>
      <c r="N1202" s="9"/>
      <c r="O1202" s="225"/>
      <c r="R1202" s="9"/>
      <c r="S1202" s="52"/>
      <c r="T1202" s="232"/>
      <c r="U1202" s="232"/>
      <c r="V1202" s="78"/>
      <c r="W1202" s="216"/>
    </row>
    <row r="1203" spans="1:23">
      <c r="A1203" s="66">
        <v>42874.448513049763</v>
      </c>
      <c r="B1203" s="6">
        <v>-0.44854792081676531</v>
      </c>
      <c r="C1203" s="219">
        <v>-3.8013589769228265E-2</v>
      </c>
      <c r="D1203" s="63">
        <f t="shared" si="135"/>
        <v>1122</v>
      </c>
      <c r="E1203" s="215">
        <f t="shared" si="136"/>
        <v>1226.5</v>
      </c>
      <c r="F1203" s="104">
        <f t="shared" si="137"/>
        <v>-0.53357821730447841</v>
      </c>
      <c r="I1203" s="222"/>
      <c r="N1203" s="9"/>
      <c r="O1203" s="225"/>
      <c r="R1203" s="9"/>
      <c r="S1203" s="52"/>
      <c r="T1203" s="232"/>
      <c r="U1203" s="232"/>
      <c r="V1203" s="78"/>
      <c r="W1203" s="216"/>
    </row>
    <row r="1204" spans="1:23">
      <c r="A1204" s="66">
        <v>42874.448628211801</v>
      </c>
      <c r="B1204" s="6">
        <v>-0.48049718370191691</v>
      </c>
      <c r="C1204" s="219">
        <v>-4.5971206950011528E-2</v>
      </c>
      <c r="D1204" s="63">
        <f t="shared" si="135"/>
        <v>689</v>
      </c>
      <c r="E1204" s="215">
        <f t="shared" si="136"/>
        <v>913</v>
      </c>
      <c r="F1204" s="104">
        <f t="shared" si="137"/>
        <v>6.4863680893505901E-2</v>
      </c>
      <c r="I1204" s="222"/>
      <c r="N1204" s="9"/>
      <c r="O1204" s="225"/>
      <c r="R1204" s="9"/>
      <c r="S1204" s="52"/>
      <c r="T1204" s="232"/>
      <c r="U1204" s="232"/>
      <c r="V1204" s="78"/>
      <c r="W1204" s="216"/>
    </row>
    <row r="1205" spans="1:23">
      <c r="A1205" s="66">
        <v>42874.44874337384</v>
      </c>
      <c r="B1205" s="6">
        <v>-0.4778208622223637</v>
      </c>
      <c r="C1205" s="219">
        <v>-4.199239835961982E-2</v>
      </c>
      <c r="D1205" s="63">
        <f t="shared" si="135"/>
        <v>733</v>
      </c>
      <c r="E1205" s="215">
        <f t="shared" si="136"/>
        <v>1081.5</v>
      </c>
      <c r="F1205" s="104">
        <f t="shared" si="137"/>
        <v>0.43723727410781649</v>
      </c>
      <c r="I1205" s="222"/>
      <c r="N1205" s="9"/>
      <c r="O1205" s="225"/>
      <c r="R1205" s="9"/>
      <c r="S1205" s="52"/>
      <c r="T1205" s="232"/>
      <c r="U1205" s="232"/>
      <c r="V1205" s="78"/>
      <c r="W1205" s="216"/>
    </row>
    <row r="1206" spans="1:23">
      <c r="A1206" s="66">
        <v>42874.448858535878</v>
      </c>
      <c r="B1206" s="6">
        <v>-0.48427979384022157</v>
      </c>
      <c r="C1206" s="219">
        <v>1.7744961346877349E-3</v>
      </c>
      <c r="D1206" s="63">
        <f t="shared" si="135"/>
        <v>616</v>
      </c>
      <c r="E1206" s="215">
        <f t="shared" si="136"/>
        <v>1699</v>
      </c>
      <c r="F1206" s="104">
        <f t="shared" si="137"/>
        <v>0.53957466652953923</v>
      </c>
      <c r="I1206" s="222"/>
      <c r="N1206" s="9"/>
      <c r="O1206" s="225"/>
      <c r="R1206" s="9"/>
      <c r="S1206" s="52"/>
      <c r="T1206" s="232"/>
      <c r="U1206" s="232"/>
      <c r="V1206" s="78"/>
      <c r="W1206" s="216"/>
    </row>
    <row r="1207" spans="1:23">
      <c r="A1207" s="66">
        <v>42874.448973697916</v>
      </c>
      <c r="B1207" s="6">
        <v>-0.47077067902766889</v>
      </c>
      <c r="C1207" s="219">
        <v>-4.199239835961982E-2</v>
      </c>
      <c r="D1207" s="63">
        <f t="shared" si="135"/>
        <v>865</v>
      </c>
      <c r="E1207" s="215">
        <f t="shared" si="136"/>
        <v>1081.5</v>
      </c>
      <c r="F1207" s="104">
        <f t="shared" si="137"/>
        <v>-0.60725859475605104</v>
      </c>
      <c r="I1207" s="222"/>
      <c r="N1207" s="9"/>
      <c r="O1207" s="225"/>
      <c r="R1207" s="9"/>
      <c r="S1207" s="52"/>
      <c r="T1207" s="232"/>
      <c r="U1207" s="232"/>
      <c r="V1207" s="78"/>
      <c r="W1207" s="216"/>
    </row>
    <row r="1208" spans="1:23">
      <c r="A1208" s="66">
        <v>42874.449088859954</v>
      </c>
      <c r="B1208" s="6">
        <v>-0.4691896466081763</v>
      </c>
      <c r="C1208" s="219">
        <v>-4.5971206950011528E-2</v>
      </c>
      <c r="D1208" s="63">
        <f t="shared" si="135"/>
        <v>893</v>
      </c>
      <c r="E1208" s="215">
        <f t="shared" si="136"/>
        <v>913</v>
      </c>
      <c r="F1208" s="104">
        <f t="shared" si="137"/>
        <v>-0.6921526367889721</v>
      </c>
      <c r="I1208" s="222"/>
      <c r="N1208" s="9"/>
      <c r="O1208" s="225"/>
      <c r="R1208" s="9"/>
      <c r="S1208" s="52"/>
      <c r="T1208" s="232"/>
      <c r="U1208" s="232"/>
      <c r="V1208" s="78"/>
      <c r="W1208" s="216"/>
    </row>
    <row r="1209" spans="1:23">
      <c r="A1209" s="66">
        <v>42874.449204021992</v>
      </c>
      <c r="B1209" s="6">
        <v>-0.42509469544455841</v>
      </c>
      <c r="C1209" s="219">
        <v>-4.199239835961982E-2</v>
      </c>
      <c r="D1209" s="63">
        <f t="shared" si="135"/>
        <v>1285</v>
      </c>
      <c r="E1209" s="215">
        <f t="shared" si="136"/>
        <v>1081.5</v>
      </c>
      <c r="F1209" s="104">
        <f t="shared" si="137"/>
        <v>-0.60892747674895464</v>
      </c>
      <c r="I1209" s="222"/>
      <c r="N1209" s="9"/>
      <c r="O1209" s="225"/>
      <c r="R1209" s="9"/>
      <c r="S1209" s="52"/>
      <c r="T1209" s="232"/>
      <c r="U1209" s="232"/>
      <c r="V1209" s="78"/>
      <c r="W1209" s="216"/>
    </row>
    <row r="1210" spans="1:23">
      <c r="A1210" s="66">
        <v>42874.44931918403</v>
      </c>
      <c r="B1210" s="6">
        <v>-0.45027840112645268</v>
      </c>
      <c r="C1210" s="219">
        <v>-4.9950015540403084E-2</v>
      </c>
      <c r="D1210" s="63">
        <f t="shared" si="135"/>
        <v>1107</v>
      </c>
      <c r="E1210" s="215">
        <f t="shared" si="136"/>
        <v>739</v>
      </c>
      <c r="F1210" s="104">
        <f t="shared" si="137"/>
        <v>-0.45005017120704455</v>
      </c>
      <c r="I1210" s="222"/>
      <c r="N1210" s="9"/>
      <c r="O1210" s="225"/>
      <c r="R1210" s="9"/>
      <c r="S1210" s="52"/>
      <c r="T1210" s="232"/>
      <c r="U1210" s="232"/>
      <c r="V1210" s="78"/>
      <c r="W1210" s="216"/>
    </row>
    <row r="1211" spans="1:23">
      <c r="A1211" s="66">
        <v>42874.449434346068</v>
      </c>
      <c r="B1211" s="6">
        <v>-0.46274388366035213</v>
      </c>
      <c r="C1211" s="219">
        <v>-6.1831210460955273E-3</v>
      </c>
      <c r="D1211" s="63">
        <f t="shared" si="135"/>
        <v>979</v>
      </c>
      <c r="E1211" s="215">
        <f t="shared" si="136"/>
        <v>1670</v>
      </c>
      <c r="F1211" s="104">
        <f t="shared" si="137"/>
        <v>-0.33755777834204276</v>
      </c>
      <c r="I1211" s="222"/>
      <c r="N1211" s="9"/>
      <c r="O1211" s="225"/>
      <c r="R1211" s="9"/>
      <c r="S1211" s="52"/>
      <c r="T1211" s="232"/>
      <c r="U1211" s="232"/>
      <c r="V1211" s="78"/>
      <c r="W1211" s="216"/>
    </row>
    <row r="1212" spans="1:23">
      <c r="A1212" s="66">
        <v>42874.449549508106</v>
      </c>
      <c r="B1212" s="6">
        <v>-0.46541386170227927</v>
      </c>
      <c r="C1212" s="219">
        <v>-3.4034781178836709E-2</v>
      </c>
      <c r="D1212" s="63">
        <f t="shared" si="135"/>
        <v>942</v>
      </c>
      <c r="E1212" s="215">
        <f t="shared" si="136"/>
        <v>1345.5</v>
      </c>
      <c r="F1212" s="104">
        <f t="shared" si="137"/>
        <v>0.28053312787725265</v>
      </c>
      <c r="I1212" s="222"/>
      <c r="N1212" s="9"/>
      <c r="O1212" s="225"/>
      <c r="R1212" s="9"/>
      <c r="S1212" s="52"/>
      <c r="T1212" s="232"/>
      <c r="U1212" s="232"/>
      <c r="V1212" s="78"/>
      <c r="W1212" s="216"/>
    </row>
    <row r="1213" spans="1:23">
      <c r="A1213" s="66">
        <v>42874.449664670145</v>
      </c>
      <c r="B1213" s="6">
        <v>-0.48710008059332949</v>
      </c>
      <c r="C1213" s="219">
        <v>-4.199239835961982E-2</v>
      </c>
      <c r="D1213" s="63">
        <f t="shared" si="135"/>
        <v>548</v>
      </c>
      <c r="E1213" s="215">
        <f t="shared" si="136"/>
        <v>1081.5</v>
      </c>
      <c r="F1213" s="104">
        <f t="shared" si="137"/>
        <v>0.29857202735027583</v>
      </c>
      <c r="I1213" s="222"/>
      <c r="N1213" s="9"/>
      <c r="O1213" s="225"/>
      <c r="R1213" s="9"/>
      <c r="S1213" s="52"/>
      <c r="T1213" s="232"/>
      <c r="U1213" s="232"/>
      <c r="V1213" s="78"/>
      <c r="W1213" s="216"/>
    </row>
    <row r="1214" spans="1:23">
      <c r="A1214" s="66">
        <v>42874.449779832183</v>
      </c>
      <c r="B1214" s="6">
        <v>-0.48961264236581753</v>
      </c>
      <c r="C1214" s="219">
        <v>0.16490564834074328</v>
      </c>
      <c r="D1214" s="63">
        <f t="shared" si="135"/>
        <v>486</v>
      </c>
      <c r="E1214" s="215">
        <f t="shared" si="136"/>
        <v>1804</v>
      </c>
      <c r="F1214" s="104">
        <f t="shared" si="137"/>
        <v>0.49626539813780091</v>
      </c>
      <c r="I1214" s="222"/>
      <c r="N1214" s="9"/>
      <c r="O1214" s="225"/>
      <c r="R1214" s="9"/>
      <c r="S1214" s="52"/>
      <c r="T1214" s="232"/>
      <c r="U1214" s="232"/>
      <c r="V1214" s="78"/>
      <c r="W1214" s="216"/>
    </row>
    <row r="1215" spans="1:23">
      <c r="A1215" s="66">
        <v>42874.449894994206</v>
      </c>
      <c r="B1215" s="6">
        <v>-0.47660293794017639</v>
      </c>
      <c r="C1215" s="219">
        <v>-3.8013589769228265E-2</v>
      </c>
      <c r="D1215" s="63">
        <f t="shared" si="135"/>
        <v>755</v>
      </c>
      <c r="E1215" s="215">
        <f t="shared" si="136"/>
        <v>1226.5</v>
      </c>
      <c r="F1215" s="104">
        <f t="shared" si="137"/>
        <v>0.18650507909783581</v>
      </c>
      <c r="I1215" s="222"/>
      <c r="N1215" s="9"/>
      <c r="O1215" s="225"/>
      <c r="R1215" s="9"/>
      <c r="S1215" s="52"/>
      <c r="T1215" s="232"/>
      <c r="U1215" s="232"/>
      <c r="V1215" s="78"/>
      <c r="W1215" s="216"/>
    </row>
    <row r="1216" spans="1:23">
      <c r="A1216" s="66">
        <v>42874.450010156244</v>
      </c>
      <c r="B1216" s="6">
        <v>-0.49576265159461735</v>
      </c>
      <c r="C1216" s="219">
        <v>-6.1886441311577896E-2</v>
      </c>
      <c r="D1216" s="63">
        <f t="shared" si="135"/>
        <v>332</v>
      </c>
      <c r="E1216" s="215">
        <f t="shared" si="136"/>
        <v>266.5</v>
      </c>
      <c r="F1216" s="104">
        <f t="shared" si="137"/>
        <v>0.82494099114590558</v>
      </c>
      <c r="I1216" s="222"/>
      <c r="N1216" s="9"/>
      <c r="O1216" s="225"/>
      <c r="R1216" s="9"/>
      <c r="S1216" s="52"/>
      <c r="T1216" s="232"/>
      <c r="U1216" s="232"/>
      <c r="V1216" s="78"/>
      <c r="W1216" s="216"/>
    </row>
    <row r="1217" spans="1:23">
      <c r="A1217" s="66">
        <v>42874.450125318283</v>
      </c>
      <c r="B1217" s="6">
        <v>-0.48124725632733922</v>
      </c>
      <c r="C1217" s="219">
        <v>-4.199239835961982E-2</v>
      </c>
      <c r="D1217" s="63">
        <f t="shared" si="135"/>
        <v>677</v>
      </c>
      <c r="E1217" s="215">
        <f t="shared" si="136"/>
        <v>1081.5</v>
      </c>
      <c r="F1217" s="104">
        <f t="shared" si="137"/>
        <v>0.37547626849994609</v>
      </c>
      <c r="I1217" s="222"/>
      <c r="N1217" s="9"/>
      <c r="O1217" s="225"/>
      <c r="R1217" s="9"/>
      <c r="S1217" s="52"/>
      <c r="T1217" s="232"/>
      <c r="U1217" s="232"/>
      <c r="V1217" s="78"/>
      <c r="W1217" s="216"/>
    </row>
    <row r="1218" spans="1:23">
      <c r="A1218" s="66">
        <v>42874.450240480321</v>
      </c>
      <c r="B1218" s="6">
        <v>-0.46134106667241337</v>
      </c>
      <c r="C1218" s="219">
        <v>-4.199239835961982E-2</v>
      </c>
      <c r="D1218" s="63">
        <f t="shared" si="135"/>
        <v>998</v>
      </c>
      <c r="E1218" s="215">
        <f t="shared" si="136"/>
        <v>1081.5</v>
      </c>
      <c r="F1218" s="104">
        <f t="shared" si="137"/>
        <v>0.10734668723295572</v>
      </c>
      <c r="I1218" s="222"/>
      <c r="N1218" s="9"/>
      <c r="O1218" s="225"/>
      <c r="R1218" s="9"/>
      <c r="S1218" s="52"/>
      <c r="T1218" s="232"/>
      <c r="U1218" s="232"/>
      <c r="V1218" s="78"/>
      <c r="W1218" s="216"/>
    </row>
    <row r="1219" spans="1:23">
      <c r="A1219" s="66">
        <v>42874.450355642359</v>
      </c>
      <c r="B1219" s="6">
        <v>-0.47488142181921461</v>
      </c>
      <c r="C1219" s="219">
        <v>-5.3928824130794632E-2</v>
      </c>
      <c r="D1219" s="63">
        <f t="shared" si="135"/>
        <v>790</v>
      </c>
      <c r="E1219" s="215">
        <f t="shared" si="136"/>
        <v>575.5</v>
      </c>
      <c r="F1219" s="104">
        <f t="shared" si="137"/>
        <v>3.9411048056379794E-2</v>
      </c>
      <c r="I1219" s="222"/>
      <c r="N1219" s="9"/>
      <c r="O1219" s="225"/>
      <c r="R1219" s="9"/>
      <c r="S1219" s="52"/>
      <c r="T1219" s="232"/>
      <c r="U1219" s="232"/>
      <c r="V1219" s="78"/>
      <c r="W1219" s="216"/>
    </row>
    <row r="1220" spans="1:23">
      <c r="A1220" s="66">
        <v>42874.450470804397</v>
      </c>
      <c r="B1220" s="6">
        <v>-0.49103127204452224</v>
      </c>
      <c r="C1220" s="219">
        <v>-3.4034781178836709E-2</v>
      </c>
      <c r="D1220" s="63">
        <f t="shared" si="135"/>
        <v>457</v>
      </c>
      <c r="E1220" s="215">
        <f t="shared" si="136"/>
        <v>1345.5</v>
      </c>
      <c r="F1220" s="104">
        <f t="shared" si="137"/>
        <v>-0.44550855860888094</v>
      </c>
      <c r="I1220" s="222"/>
      <c r="N1220" s="9"/>
      <c r="O1220" s="225"/>
      <c r="R1220" s="9"/>
      <c r="S1220" s="52"/>
      <c r="T1220" s="232"/>
      <c r="U1220" s="232"/>
      <c r="V1220" s="78"/>
      <c r="W1220" s="216"/>
    </row>
    <row r="1221" spans="1:23">
      <c r="A1221" s="66">
        <v>42874.450585966435</v>
      </c>
      <c r="B1221" s="6">
        <v>-0.48648020067142939</v>
      </c>
      <c r="C1221" s="219">
        <v>-4.9950015540403084E-2</v>
      </c>
      <c r="D1221" s="63">
        <f t="shared" si="135"/>
        <v>569</v>
      </c>
      <c r="E1221" s="215">
        <f t="shared" si="136"/>
        <v>739</v>
      </c>
      <c r="F1221" s="104">
        <f t="shared" si="137"/>
        <v>-0.11029572623087362</v>
      </c>
      <c r="I1221" s="222"/>
      <c r="N1221" s="9"/>
      <c r="O1221" s="225"/>
      <c r="R1221" s="9"/>
      <c r="S1221" s="52"/>
      <c r="T1221" s="232"/>
      <c r="U1221" s="232"/>
      <c r="V1221" s="78"/>
      <c r="W1221" s="216"/>
    </row>
    <row r="1222" spans="1:23">
      <c r="A1222" s="66">
        <v>42874.450701128473</v>
      </c>
      <c r="B1222" s="6">
        <v>-0.48099711942673562</v>
      </c>
      <c r="C1222" s="219">
        <v>-3.8013589769228265E-2</v>
      </c>
      <c r="D1222" s="63">
        <f t="shared" si="135"/>
        <v>680</v>
      </c>
      <c r="E1222" s="215">
        <f t="shared" si="136"/>
        <v>1226.5</v>
      </c>
      <c r="F1222" s="104">
        <f t="shared" si="137"/>
        <v>-2.9901129737412879E-2</v>
      </c>
      <c r="I1222" s="222"/>
      <c r="N1222" s="9"/>
      <c r="O1222" s="225"/>
      <c r="R1222" s="9"/>
      <c r="S1222" s="52"/>
      <c r="T1222" s="232"/>
      <c r="U1222" s="232"/>
      <c r="V1222" s="78"/>
      <c r="W1222" s="216"/>
    </row>
    <row r="1223" spans="1:23">
      <c r="A1223" s="66">
        <v>42874.450816290511</v>
      </c>
      <c r="B1223" s="6">
        <v>-0.47990166355198732</v>
      </c>
      <c r="C1223" s="219">
        <v>-4.5971206950011528E-2</v>
      </c>
      <c r="D1223" s="63">
        <f t="shared" si="135"/>
        <v>696</v>
      </c>
      <c r="E1223" s="215">
        <f t="shared" si="136"/>
        <v>913</v>
      </c>
      <c r="F1223" s="104">
        <f t="shared" si="137"/>
        <v>5.0195551540623863E-3</v>
      </c>
      <c r="I1223" s="222"/>
      <c r="N1223" s="9"/>
      <c r="O1223" s="225"/>
      <c r="R1223" s="9"/>
      <c r="S1223" s="52"/>
      <c r="T1223" s="232"/>
      <c r="U1223" s="232"/>
      <c r="V1223" s="78"/>
      <c r="W1223" s="216"/>
    </row>
    <row r="1224" spans="1:23">
      <c r="A1224" s="66">
        <v>42874.450931452549</v>
      </c>
      <c r="B1224" s="6">
        <v>-0.48881344998927517</v>
      </c>
      <c r="C1224" s="219">
        <v>-4.199239835961982E-2</v>
      </c>
      <c r="D1224" s="63">
        <f t="shared" si="135"/>
        <v>499</v>
      </c>
      <c r="E1224" s="215">
        <f t="shared" si="136"/>
        <v>1081.5</v>
      </c>
      <c r="F1224" s="104">
        <f t="shared" si="137"/>
        <v>0.70490659243803377</v>
      </c>
      <c r="I1224" s="222"/>
      <c r="N1224" s="9"/>
      <c r="O1224" s="225"/>
      <c r="R1224" s="9"/>
      <c r="S1224" s="52"/>
      <c r="T1224" s="232"/>
      <c r="U1224" s="232"/>
      <c r="V1224" s="78"/>
      <c r="W1224" s="216"/>
    </row>
    <row r="1225" spans="1:23">
      <c r="A1225" s="66">
        <v>42874.451046614588</v>
      </c>
      <c r="B1225" s="6">
        <v>-0.46196184938886914</v>
      </c>
      <c r="C1225" s="219">
        <v>-5.3928824130794632E-2</v>
      </c>
      <c r="D1225" s="63">
        <f t="shared" si="135"/>
        <v>987</v>
      </c>
      <c r="E1225" s="215">
        <f t="shared" si="136"/>
        <v>575.5</v>
      </c>
      <c r="F1225" s="104">
        <f t="shared" si="137"/>
        <v>0.28133401939583597</v>
      </c>
      <c r="I1225" s="222"/>
      <c r="N1225" s="9"/>
      <c r="O1225" s="225"/>
      <c r="R1225" s="9"/>
      <c r="S1225" s="52"/>
      <c r="T1225" s="232"/>
      <c r="U1225" s="232"/>
      <c r="V1225" s="78"/>
      <c r="W1225" s="216"/>
    </row>
    <row r="1226" spans="1:23">
      <c r="A1226" s="66">
        <v>42874.451161776626</v>
      </c>
      <c r="B1226" s="6">
        <v>-0.4561203882248957</v>
      </c>
      <c r="C1226" s="219">
        <v>5.7533047250792882E-3</v>
      </c>
      <c r="D1226" s="63">
        <f t="shared" si="135"/>
        <v>1050</v>
      </c>
      <c r="E1226" s="215">
        <f t="shared" si="136"/>
        <v>1715.5</v>
      </c>
      <c r="F1226" s="104">
        <f t="shared" si="137"/>
        <v>7.7847328594654111E-2</v>
      </c>
      <c r="I1226" s="222"/>
      <c r="N1226" s="9"/>
      <c r="O1226" s="225"/>
      <c r="R1226" s="9"/>
      <c r="S1226" s="52"/>
      <c r="T1226" s="232"/>
      <c r="U1226" s="232"/>
      <c r="V1226" s="78"/>
      <c r="W1226" s="216"/>
    </row>
    <row r="1227" spans="1:23">
      <c r="A1227" s="66">
        <v>42874.451276938664</v>
      </c>
      <c r="B1227" s="6">
        <v>-0.49111416513465267</v>
      </c>
      <c r="C1227" s="219">
        <v>-4.199239835961982E-2</v>
      </c>
      <c r="D1227" s="63">
        <f t="shared" si="135"/>
        <v>454</v>
      </c>
      <c r="E1227" s="215">
        <f t="shared" si="136"/>
        <v>1081.5</v>
      </c>
      <c r="F1227" s="104">
        <f t="shared" si="137"/>
        <v>0.27203071884235192</v>
      </c>
      <c r="I1227" s="222"/>
      <c r="N1227" s="9"/>
      <c r="O1227" s="225"/>
      <c r="R1227" s="9"/>
      <c r="S1227" s="52"/>
      <c r="T1227" s="232"/>
      <c r="U1227" s="232"/>
      <c r="V1227" s="78"/>
      <c r="W1227" s="216"/>
    </row>
    <row r="1228" spans="1:23">
      <c r="A1228" s="66">
        <v>42874.451392100687</v>
      </c>
      <c r="B1228" s="6">
        <v>-0.42770269769605246</v>
      </c>
      <c r="C1228" s="219">
        <v>-2.6077163998053605E-2</v>
      </c>
      <c r="D1228" s="63">
        <f t="shared" si="135"/>
        <v>1270</v>
      </c>
      <c r="E1228" s="215">
        <f t="shared" si="136"/>
        <v>1494.5</v>
      </c>
      <c r="F1228" s="104">
        <f t="shared" si="137"/>
        <v>-0.24218351814921349</v>
      </c>
      <c r="I1228" s="222"/>
      <c r="N1228" s="9"/>
      <c r="O1228" s="225"/>
      <c r="R1228" s="9"/>
      <c r="S1228" s="52"/>
      <c r="T1228" s="232"/>
      <c r="U1228" s="232"/>
      <c r="V1228" s="78"/>
      <c r="W1228" s="216"/>
    </row>
    <row r="1229" spans="1:23">
      <c r="A1229" s="66">
        <v>42874.451507262725</v>
      </c>
      <c r="B1229" s="6">
        <v>-0.49197401751937292</v>
      </c>
      <c r="C1229" s="219">
        <v>-6.1886441311577896E-2</v>
      </c>
      <c r="D1229" s="63">
        <f t="shared" si="135"/>
        <v>438</v>
      </c>
      <c r="E1229" s="215">
        <f t="shared" si="136"/>
        <v>266.5</v>
      </c>
      <c r="F1229" s="104">
        <f t="shared" si="137"/>
        <v>-0.10646473537460957</v>
      </c>
      <c r="I1229" s="222"/>
      <c r="N1229" s="9"/>
      <c r="O1229" s="225"/>
      <c r="R1229" s="9"/>
      <c r="S1229" s="52"/>
      <c r="T1229" s="232"/>
      <c r="U1229" s="232"/>
      <c r="V1229" s="78"/>
      <c r="W1229" s="216"/>
    </row>
    <row r="1230" spans="1:23">
      <c r="A1230" s="66">
        <v>42874.451622424764</v>
      </c>
      <c r="B1230" s="6">
        <v>-0.49706161793665893</v>
      </c>
      <c r="C1230" s="219">
        <v>-3.4034781178836709E-2</v>
      </c>
      <c r="D1230" s="63">
        <f t="shared" si="135"/>
        <v>306</v>
      </c>
      <c r="E1230" s="215">
        <f t="shared" si="136"/>
        <v>1345.5</v>
      </c>
      <c r="F1230" s="104">
        <f t="shared" si="137"/>
        <v>6.0889742202871661E-2</v>
      </c>
      <c r="I1230" s="222"/>
      <c r="N1230" s="9"/>
      <c r="O1230" s="225"/>
      <c r="R1230" s="9"/>
      <c r="S1230" s="52"/>
      <c r="T1230" s="232"/>
      <c r="U1230" s="232"/>
      <c r="V1230" s="78"/>
      <c r="W1230" s="216"/>
    </row>
    <row r="1231" spans="1:23">
      <c r="A1231" s="66">
        <v>42874.451737586802</v>
      </c>
      <c r="B1231" s="6">
        <v>-0.48711226595524049</v>
      </c>
      <c r="C1231" s="219">
        <v>-2.2043124557039745E-3</v>
      </c>
      <c r="D1231" s="63">
        <f t="shared" si="135"/>
        <v>547</v>
      </c>
      <c r="E1231" s="215">
        <f t="shared" si="136"/>
        <v>1685</v>
      </c>
      <c r="F1231" s="104">
        <f t="shared" si="137"/>
        <v>-0.68082323953113477</v>
      </c>
      <c r="I1231" s="222"/>
      <c r="N1231" s="9"/>
      <c r="O1231" s="225"/>
      <c r="R1231" s="9"/>
      <c r="S1231" s="52"/>
      <c r="T1231" s="232"/>
      <c r="U1231" s="232"/>
      <c r="V1231" s="78"/>
      <c r="W1231" s="216"/>
    </row>
    <row r="1232" spans="1:23">
      <c r="A1232" s="66">
        <v>42874.45185274884</v>
      </c>
      <c r="B1232" s="6">
        <v>-0.48718192621394407</v>
      </c>
      <c r="C1232" s="219">
        <v>1.7744961346877349E-3</v>
      </c>
      <c r="D1232" s="63">
        <f t="shared" si="135"/>
        <v>545</v>
      </c>
      <c r="E1232" s="215">
        <f t="shared" si="136"/>
        <v>1699</v>
      </c>
      <c r="F1232" s="104">
        <f t="shared" si="137"/>
        <v>-0.80948662732653887</v>
      </c>
      <c r="I1232" s="222"/>
      <c r="N1232" s="9"/>
      <c r="O1232" s="225"/>
      <c r="R1232" s="9"/>
      <c r="S1232" s="52"/>
      <c r="T1232" s="232"/>
      <c r="U1232" s="232"/>
      <c r="V1232" s="78"/>
      <c r="W1232" s="216"/>
    </row>
    <row r="1233" spans="1:23">
      <c r="A1233" s="66">
        <v>42874.451967910878</v>
      </c>
      <c r="B1233" s="6">
        <v>-0.470197374166889</v>
      </c>
      <c r="C1233" s="219">
        <v>-4.5971206950011528E-2</v>
      </c>
      <c r="D1233" s="63">
        <f t="shared" si="135"/>
        <v>872</v>
      </c>
      <c r="E1233" s="215">
        <f t="shared" si="136"/>
        <v>913</v>
      </c>
      <c r="F1233" s="104">
        <f t="shared" si="137"/>
        <v>-0.74418504823903342</v>
      </c>
      <c r="I1233" s="222"/>
      <c r="N1233" s="9"/>
      <c r="O1233" s="225"/>
      <c r="R1233" s="9"/>
      <c r="S1233" s="52"/>
      <c r="T1233" s="232"/>
      <c r="U1233" s="232"/>
      <c r="V1233" s="78"/>
      <c r="W1233" s="216"/>
    </row>
    <row r="1234" spans="1:23">
      <c r="A1234" s="66">
        <v>42874.452083072916</v>
      </c>
      <c r="B1234" s="6">
        <v>-0.47978126106473662</v>
      </c>
      <c r="C1234" s="219">
        <v>4.1562582038603732E-2</v>
      </c>
      <c r="D1234" s="63">
        <f t="shared" si="135"/>
        <v>701</v>
      </c>
      <c r="E1234" s="215">
        <f t="shared" si="136"/>
        <v>1767</v>
      </c>
      <c r="F1234" s="104">
        <f t="shared" si="137"/>
        <v>-0.91291724482283798</v>
      </c>
      <c r="I1234" s="222"/>
      <c r="N1234" s="9"/>
      <c r="O1234" s="225"/>
      <c r="R1234" s="9"/>
      <c r="S1234" s="52"/>
      <c r="T1234" s="232"/>
      <c r="U1234" s="232"/>
      <c r="V1234" s="78"/>
      <c r="W1234" s="216"/>
    </row>
    <row r="1235" spans="1:23">
      <c r="A1235" s="66">
        <v>42874.452198234954</v>
      </c>
      <c r="B1235" s="6">
        <v>-0.46167210086015154</v>
      </c>
      <c r="C1235" s="219">
        <v>-6.5865249901969444E-2</v>
      </c>
      <c r="D1235" s="63">
        <f t="shared" si="135"/>
        <v>991</v>
      </c>
      <c r="E1235" s="215">
        <f t="shared" si="136"/>
        <v>164.5</v>
      </c>
      <c r="F1235" s="104">
        <f t="shared" si="137"/>
        <v>-0.84767110396165657</v>
      </c>
      <c r="I1235" s="222"/>
      <c r="N1235" s="9"/>
      <c r="O1235" s="225"/>
      <c r="R1235" s="9"/>
      <c r="S1235" s="52"/>
      <c r="T1235" s="232"/>
      <c r="U1235" s="232"/>
      <c r="V1235" s="78"/>
      <c r="W1235" s="216"/>
    </row>
    <row r="1236" spans="1:23">
      <c r="A1236" s="66">
        <v>42874.452313396992</v>
      </c>
      <c r="B1236" s="6">
        <v>-0.4812712544601972</v>
      </c>
      <c r="C1236" s="219">
        <v>-4.9950015540403084E-2</v>
      </c>
      <c r="D1236" s="63">
        <f t="shared" si="135"/>
        <v>675</v>
      </c>
      <c r="E1236" s="215">
        <f t="shared" si="136"/>
        <v>739</v>
      </c>
      <c r="F1236" s="104">
        <f t="shared" si="137"/>
        <v>-0.69159312400974005</v>
      </c>
      <c r="I1236" s="222"/>
      <c r="N1236" s="9"/>
      <c r="O1236" s="225"/>
      <c r="R1236" s="9"/>
      <c r="S1236" s="52"/>
      <c r="T1236" s="232"/>
      <c r="U1236" s="232"/>
      <c r="V1236" s="78"/>
      <c r="W1236" s="216"/>
    </row>
    <row r="1237" spans="1:23">
      <c r="A1237" s="66">
        <v>42874.452428559031</v>
      </c>
      <c r="B1237" s="6">
        <v>-0.50344756193917151</v>
      </c>
      <c r="C1237" s="219">
        <v>-4.9950015540403084E-2</v>
      </c>
      <c r="D1237" s="63">
        <f t="shared" si="135"/>
        <v>138</v>
      </c>
      <c r="E1237" s="215">
        <f t="shared" si="136"/>
        <v>739</v>
      </c>
      <c r="F1237" s="104">
        <f t="shared" si="137"/>
        <v>-0.36181227114719805</v>
      </c>
      <c r="I1237" s="222"/>
      <c r="N1237" s="9"/>
      <c r="O1237" s="225"/>
      <c r="R1237" s="9"/>
      <c r="S1237" s="52"/>
      <c r="T1237" s="232"/>
      <c r="U1237" s="232"/>
      <c r="V1237" s="78"/>
      <c r="W1237" s="216"/>
    </row>
    <row r="1238" spans="1:23">
      <c r="A1238" s="66">
        <v>42874.452543721069</v>
      </c>
      <c r="B1238" s="6">
        <v>-0.50385462876116716</v>
      </c>
      <c r="C1238" s="219">
        <v>-3.0055972588445001E-2</v>
      </c>
      <c r="D1238" s="63">
        <f t="shared" si="135"/>
        <v>113</v>
      </c>
      <c r="E1238" s="215">
        <f t="shared" si="136"/>
        <v>1433.5</v>
      </c>
      <c r="F1238" s="104">
        <f t="shared" si="137"/>
        <v>0.14899331137432456</v>
      </c>
      <c r="I1238" s="222"/>
      <c r="N1238" s="9"/>
      <c r="O1238" s="225"/>
      <c r="R1238" s="9"/>
      <c r="S1238" s="52"/>
      <c r="T1238" s="232"/>
      <c r="U1238" s="232"/>
      <c r="V1238" s="78"/>
      <c r="W1238" s="216"/>
    </row>
    <row r="1239" spans="1:23">
      <c r="A1239" s="66">
        <v>42874.452658883107</v>
      </c>
      <c r="B1239" s="6">
        <v>-0.50019162851815646</v>
      </c>
      <c r="C1239" s="219">
        <v>-3.4034781178836709E-2</v>
      </c>
      <c r="D1239" s="63">
        <f t="shared" ref="D1239:D1302" si="138">_xlfn.RANK.AVG(B1239,B$22:B$1831,1)</f>
        <v>232</v>
      </c>
      <c r="E1239" s="215">
        <f t="shared" ref="E1239:E1302" si="139">_xlfn.RANK.AVG(C1239,C$22:C$1831,1)</f>
        <v>1345.5</v>
      </c>
      <c r="F1239" s="104">
        <f t="shared" ref="F1239:F1302" si="140">CORREL(D1244:D1248,E1239:E1243)</f>
        <v>-1.428568080519118E-2</v>
      </c>
      <c r="I1239" s="222"/>
      <c r="N1239" s="9"/>
      <c r="O1239" s="225"/>
      <c r="R1239" s="9"/>
      <c r="S1239" s="52"/>
      <c r="T1239" s="232"/>
      <c r="U1239" s="232"/>
      <c r="V1239" s="78"/>
      <c r="W1239" s="216"/>
    </row>
    <row r="1240" spans="1:23">
      <c r="A1240" s="66">
        <v>42874.452774045145</v>
      </c>
      <c r="B1240" s="6">
        <v>-0.42290255476012317</v>
      </c>
      <c r="C1240" s="219">
        <v>-4.199239835961982E-2</v>
      </c>
      <c r="D1240" s="63">
        <f t="shared" si="138"/>
        <v>1295</v>
      </c>
      <c r="E1240" s="215">
        <f t="shared" si="139"/>
        <v>1081.5</v>
      </c>
      <c r="F1240" s="104">
        <f t="shared" si="140"/>
        <v>5.2682433990357637E-2</v>
      </c>
      <c r="I1240" s="222"/>
      <c r="N1240" s="9"/>
      <c r="O1240" s="225"/>
      <c r="R1240" s="9"/>
      <c r="S1240" s="52"/>
      <c r="T1240" s="232"/>
      <c r="U1240" s="232"/>
      <c r="V1240" s="78"/>
      <c r="W1240" s="216"/>
    </row>
    <row r="1241" spans="1:23">
      <c r="A1241" s="66">
        <v>42874.452889207183</v>
      </c>
      <c r="B1241" s="6">
        <v>-0.44572486104848685</v>
      </c>
      <c r="C1241" s="219">
        <v>-4.9950015540403084E-2</v>
      </c>
      <c r="D1241" s="63">
        <f t="shared" si="138"/>
        <v>1147</v>
      </c>
      <c r="E1241" s="215">
        <f t="shared" si="139"/>
        <v>739</v>
      </c>
      <c r="F1241" s="104">
        <f t="shared" si="140"/>
        <v>-6.8043584386922734E-2</v>
      </c>
      <c r="I1241" s="222"/>
      <c r="N1241" s="9"/>
      <c r="O1241" s="225"/>
      <c r="R1241" s="9"/>
      <c r="S1241" s="52"/>
      <c r="T1241" s="232"/>
      <c r="U1241" s="232"/>
      <c r="V1241" s="78"/>
      <c r="W1241" s="216"/>
    </row>
    <row r="1242" spans="1:23">
      <c r="A1242" s="66">
        <v>42874.453004369207</v>
      </c>
      <c r="B1242" s="6">
        <v>-0.48441034077506934</v>
      </c>
      <c r="C1242" s="219">
        <v>-3.4034781178836709E-2</v>
      </c>
      <c r="D1242" s="63">
        <f t="shared" si="138"/>
        <v>612</v>
      </c>
      <c r="E1242" s="215">
        <f t="shared" si="139"/>
        <v>1345.5</v>
      </c>
      <c r="F1242" s="104">
        <f t="shared" si="140"/>
        <v>-0.46206069146634671</v>
      </c>
      <c r="I1242" s="222"/>
      <c r="N1242" s="9"/>
      <c r="O1242" s="225"/>
      <c r="R1242" s="9"/>
      <c r="S1242" s="52"/>
      <c r="T1242" s="232"/>
      <c r="U1242" s="232"/>
      <c r="V1242" s="78"/>
      <c r="W1242" s="216"/>
    </row>
    <row r="1243" spans="1:23">
      <c r="A1243" s="66">
        <v>42874.453119531245</v>
      </c>
      <c r="B1243" s="6">
        <v>-0.49642728563883987</v>
      </c>
      <c r="C1243" s="219">
        <v>-1.8119546817270186E-2</v>
      </c>
      <c r="D1243" s="63">
        <f t="shared" si="138"/>
        <v>321</v>
      </c>
      <c r="E1243" s="215">
        <f t="shared" si="139"/>
        <v>1587.5</v>
      </c>
      <c r="F1243" s="104">
        <f t="shared" si="140"/>
        <v>-0.6380789370311889</v>
      </c>
      <c r="I1243" s="222"/>
      <c r="N1243" s="9"/>
      <c r="O1243" s="225"/>
      <c r="R1243" s="9"/>
      <c r="S1243" s="52"/>
      <c r="T1243" s="232"/>
      <c r="U1243" s="232"/>
      <c r="V1243" s="78"/>
      <c r="W1243" s="216"/>
    </row>
    <row r="1244" spans="1:23">
      <c r="A1244" s="66">
        <v>42874.453234693283</v>
      </c>
      <c r="B1244" s="6">
        <v>-0.48233116509215312</v>
      </c>
      <c r="C1244" s="219">
        <v>-1.8119546817270186E-2</v>
      </c>
      <c r="D1244" s="63">
        <f t="shared" si="138"/>
        <v>656</v>
      </c>
      <c r="E1244" s="215">
        <f t="shared" si="139"/>
        <v>1587.5</v>
      </c>
      <c r="F1244" s="104">
        <f t="shared" si="140"/>
        <v>-0.46349310140977806</v>
      </c>
      <c r="I1244" s="222"/>
      <c r="N1244" s="9"/>
      <c r="O1244" s="225"/>
      <c r="R1244" s="9"/>
      <c r="S1244" s="52"/>
      <c r="T1244" s="232"/>
      <c r="U1244" s="232"/>
      <c r="V1244" s="78"/>
      <c r="W1244" s="216"/>
    </row>
    <row r="1245" spans="1:23">
      <c r="A1245" s="66">
        <v>42874.453349855321</v>
      </c>
      <c r="B1245" s="6">
        <v>-0.48489140770894318</v>
      </c>
      <c r="C1245" s="219">
        <v>-4.5971206950011528E-2</v>
      </c>
      <c r="D1245" s="63">
        <f t="shared" si="138"/>
        <v>604</v>
      </c>
      <c r="E1245" s="215">
        <f t="shared" si="139"/>
        <v>913</v>
      </c>
      <c r="F1245" s="104">
        <f t="shared" si="140"/>
        <v>0.66057602704109486</v>
      </c>
      <c r="I1245" s="222"/>
      <c r="N1245" s="9"/>
      <c r="O1245" s="225"/>
      <c r="R1245" s="9"/>
      <c r="S1245" s="52"/>
      <c r="T1245" s="232"/>
      <c r="U1245" s="232"/>
      <c r="V1245" s="78"/>
      <c r="W1245" s="216"/>
    </row>
    <row r="1246" spans="1:23">
      <c r="A1246" s="66">
        <v>42874.453465017359</v>
      </c>
      <c r="B1246" s="6">
        <v>-0.48826131271803813</v>
      </c>
      <c r="C1246" s="219">
        <v>-3.8013589769228265E-2</v>
      </c>
      <c r="D1246" s="63">
        <f t="shared" si="138"/>
        <v>517</v>
      </c>
      <c r="E1246" s="215">
        <f t="shared" si="139"/>
        <v>1226.5</v>
      </c>
      <c r="F1246" s="104">
        <f t="shared" si="140"/>
        <v>0.41112678745495213</v>
      </c>
      <c r="I1246" s="222"/>
      <c r="N1246" s="9"/>
      <c r="O1246" s="225"/>
      <c r="R1246" s="9"/>
      <c r="S1246" s="52"/>
      <c r="T1246" s="232"/>
      <c r="U1246" s="232"/>
      <c r="V1246" s="78"/>
      <c r="W1246" s="216"/>
    </row>
    <row r="1247" spans="1:23">
      <c r="A1247" s="66">
        <v>42874.453580179397</v>
      </c>
      <c r="B1247" s="6">
        <v>-0.45919640401055589</v>
      </c>
      <c r="C1247" s="219">
        <v>-4.9950015540403084E-2</v>
      </c>
      <c r="D1247" s="63">
        <f t="shared" si="138"/>
        <v>1021</v>
      </c>
      <c r="E1247" s="215">
        <f t="shared" si="139"/>
        <v>739</v>
      </c>
      <c r="F1247" s="104">
        <f t="shared" si="140"/>
        <v>0.37050445927345604</v>
      </c>
      <c r="I1247" s="222"/>
      <c r="N1247" s="9"/>
      <c r="O1247" s="225"/>
      <c r="R1247" s="9"/>
      <c r="S1247" s="52"/>
      <c r="T1247" s="232"/>
      <c r="U1247" s="232"/>
      <c r="V1247" s="78"/>
      <c r="W1247" s="216"/>
    </row>
    <row r="1248" spans="1:23">
      <c r="A1248" s="66">
        <v>42874.453695341435</v>
      </c>
      <c r="B1248" s="6">
        <v>-0.4966010037056019</v>
      </c>
      <c r="C1248" s="219">
        <v>-4.199239835961982E-2</v>
      </c>
      <c r="D1248" s="63">
        <f t="shared" si="138"/>
        <v>317</v>
      </c>
      <c r="E1248" s="215">
        <f t="shared" si="139"/>
        <v>1081.5</v>
      </c>
      <c r="F1248" s="104">
        <f t="shared" si="140"/>
        <v>0.24875955498814159</v>
      </c>
      <c r="I1248" s="222"/>
      <c r="N1248" s="9"/>
      <c r="O1248" s="225"/>
      <c r="R1248" s="9"/>
      <c r="S1248" s="52"/>
      <c r="T1248" s="232"/>
      <c r="U1248" s="232"/>
      <c r="V1248" s="78"/>
      <c r="W1248" s="216"/>
    </row>
    <row r="1249" spans="1:23">
      <c r="A1249" s="66">
        <v>42874.453810503474</v>
      </c>
      <c r="B1249" s="6">
        <v>-0.47922224159646776</v>
      </c>
      <c r="C1249" s="219">
        <v>-4.9950015540403084E-2</v>
      </c>
      <c r="D1249" s="63">
        <f t="shared" si="138"/>
        <v>708</v>
      </c>
      <c r="E1249" s="215">
        <f t="shared" si="139"/>
        <v>739</v>
      </c>
      <c r="F1249" s="104">
        <f t="shared" si="140"/>
        <v>-0.14879848159404396</v>
      </c>
      <c r="I1249" s="222"/>
      <c r="N1249" s="9"/>
      <c r="O1249" s="225"/>
      <c r="R1249" s="9"/>
      <c r="S1249" s="52"/>
      <c r="T1249" s="232"/>
      <c r="U1249" s="232"/>
      <c r="V1249" s="78"/>
      <c r="W1249" s="216"/>
    </row>
    <row r="1250" spans="1:23">
      <c r="A1250" s="66">
        <v>42874.453925665512</v>
      </c>
      <c r="B1250" s="6">
        <v>-0.47600312302341452</v>
      </c>
      <c r="C1250" s="219">
        <v>-3.8013589769228265E-2</v>
      </c>
      <c r="D1250" s="63">
        <f t="shared" si="138"/>
        <v>769</v>
      </c>
      <c r="E1250" s="215">
        <f t="shared" si="139"/>
        <v>1226.5</v>
      </c>
      <c r="F1250" s="104">
        <f t="shared" si="140"/>
        <v>-0.34916199624615318</v>
      </c>
      <c r="I1250" s="222"/>
      <c r="N1250" s="9"/>
      <c r="O1250" s="225"/>
      <c r="R1250" s="9"/>
      <c r="S1250" s="52"/>
      <c r="T1250" s="232"/>
      <c r="U1250" s="232"/>
      <c r="V1250" s="78"/>
      <c r="W1250" s="216"/>
    </row>
    <row r="1251" spans="1:23">
      <c r="A1251" s="66">
        <v>42874.45404082755</v>
      </c>
      <c r="B1251" s="6">
        <v>-0.47217928490922823</v>
      </c>
      <c r="C1251" s="219">
        <v>-4.9950015540403084E-2</v>
      </c>
      <c r="D1251" s="63">
        <f t="shared" si="138"/>
        <v>839</v>
      </c>
      <c r="E1251" s="215">
        <f t="shared" si="139"/>
        <v>739</v>
      </c>
      <c r="F1251" s="104">
        <f t="shared" si="140"/>
        <v>-0.13522208699470017</v>
      </c>
      <c r="I1251" s="222"/>
      <c r="N1251" s="9"/>
      <c r="O1251" s="225"/>
      <c r="R1251" s="9"/>
      <c r="S1251" s="52"/>
      <c r="T1251" s="232"/>
      <c r="U1251" s="232"/>
      <c r="V1251" s="78"/>
      <c r="W1251" s="216"/>
    </row>
    <row r="1252" spans="1:23">
      <c r="A1252" s="66">
        <v>42874.454155989588</v>
      </c>
      <c r="B1252" s="6">
        <v>-0.47387229733675595</v>
      </c>
      <c r="C1252" s="219">
        <v>-2.6077163998053605E-2</v>
      </c>
      <c r="D1252" s="63">
        <f t="shared" si="138"/>
        <v>806</v>
      </c>
      <c r="E1252" s="215">
        <f t="shared" si="139"/>
        <v>1494.5</v>
      </c>
      <c r="F1252" s="104">
        <f t="shared" si="140"/>
        <v>-0.19230163192198221</v>
      </c>
      <c r="I1252" s="222"/>
      <c r="N1252" s="9"/>
      <c r="O1252" s="225"/>
      <c r="R1252" s="9"/>
      <c r="S1252" s="52"/>
      <c r="T1252" s="232"/>
      <c r="U1252" s="232"/>
      <c r="V1252" s="78"/>
      <c r="W1252" s="216"/>
    </row>
    <row r="1253" spans="1:23">
      <c r="A1253" s="66">
        <v>42874.454271151626</v>
      </c>
      <c r="B1253" s="6">
        <v>-0.47061439862335419</v>
      </c>
      <c r="C1253" s="219">
        <v>-4.9950015540403084E-2</v>
      </c>
      <c r="D1253" s="63">
        <f t="shared" si="138"/>
        <v>868</v>
      </c>
      <c r="E1253" s="215">
        <f t="shared" si="139"/>
        <v>739</v>
      </c>
      <c r="F1253" s="104">
        <f t="shared" si="140"/>
        <v>-0.40802117113430891</v>
      </c>
      <c r="I1253" s="222"/>
      <c r="N1253" s="9"/>
      <c r="O1253" s="225"/>
      <c r="R1253" s="9"/>
      <c r="S1253" s="52"/>
      <c r="T1253" s="232"/>
      <c r="U1253" s="232"/>
      <c r="V1253" s="78"/>
      <c r="W1253" s="216"/>
    </row>
    <row r="1254" spans="1:23">
      <c r="A1254" s="66">
        <v>42874.454386313664</v>
      </c>
      <c r="B1254" s="6">
        <v>-0.48616580334602832</v>
      </c>
      <c r="C1254" s="219">
        <v>-4.199239835961982E-2</v>
      </c>
      <c r="D1254" s="63">
        <f t="shared" si="138"/>
        <v>574</v>
      </c>
      <c r="E1254" s="215">
        <f t="shared" si="139"/>
        <v>1081.5</v>
      </c>
      <c r="F1254" s="104">
        <f t="shared" si="140"/>
        <v>0.42221915876906685</v>
      </c>
      <c r="I1254" s="222"/>
      <c r="N1254" s="9"/>
      <c r="O1254" s="225"/>
      <c r="R1254" s="9"/>
      <c r="S1254" s="52"/>
      <c r="T1254" s="232"/>
      <c r="U1254" s="232"/>
      <c r="V1254" s="78"/>
      <c r="W1254" s="216"/>
    </row>
    <row r="1255" spans="1:23">
      <c r="A1255" s="66">
        <v>42874.454501475688</v>
      </c>
      <c r="B1255" s="6">
        <v>-0.47988961429773441</v>
      </c>
      <c r="C1255" s="219">
        <v>-4.5971206950011528E-2</v>
      </c>
      <c r="D1255" s="63">
        <f t="shared" si="138"/>
        <v>698</v>
      </c>
      <c r="E1255" s="215">
        <f t="shared" si="139"/>
        <v>913</v>
      </c>
      <c r="F1255" s="104">
        <f t="shared" si="140"/>
        <v>0.19202254989030867</v>
      </c>
      <c r="I1255" s="222"/>
      <c r="N1255" s="9"/>
      <c r="O1255" s="225"/>
      <c r="R1255" s="9"/>
      <c r="S1255" s="52"/>
      <c r="T1255" s="232"/>
      <c r="U1255" s="232"/>
      <c r="V1255" s="78"/>
      <c r="W1255" s="216"/>
    </row>
    <row r="1256" spans="1:23">
      <c r="A1256" s="66">
        <v>42874.454616637726</v>
      </c>
      <c r="B1256" s="6">
        <v>-0.48262722864900759</v>
      </c>
      <c r="C1256" s="219">
        <v>-4.5971206950011528E-2</v>
      </c>
      <c r="D1256" s="63">
        <f t="shared" si="138"/>
        <v>648</v>
      </c>
      <c r="E1256" s="215">
        <f t="shared" si="139"/>
        <v>913</v>
      </c>
      <c r="F1256" s="104">
        <f t="shared" si="140"/>
        <v>-0.10481797054164724</v>
      </c>
      <c r="I1256" s="222"/>
      <c r="N1256" s="9"/>
      <c r="O1256" s="225"/>
      <c r="R1256" s="9"/>
      <c r="S1256" s="52"/>
      <c r="T1256" s="232"/>
      <c r="U1256" s="232"/>
      <c r="V1256" s="78"/>
      <c r="W1256" s="216"/>
    </row>
    <row r="1257" spans="1:23">
      <c r="A1257" s="66">
        <v>42874.454731799764</v>
      </c>
      <c r="B1257" s="6">
        <v>-0.48286973747113215</v>
      </c>
      <c r="C1257" s="219">
        <v>-3.0055972588445001E-2</v>
      </c>
      <c r="D1257" s="63">
        <f t="shared" si="138"/>
        <v>644</v>
      </c>
      <c r="E1257" s="215">
        <f t="shared" si="139"/>
        <v>1433.5</v>
      </c>
      <c r="F1257" s="104">
        <f t="shared" si="140"/>
        <v>-0.14382131152947783</v>
      </c>
      <c r="I1257" s="222"/>
      <c r="N1257" s="9"/>
      <c r="O1257" s="225"/>
      <c r="R1257" s="9"/>
      <c r="S1257" s="52"/>
      <c r="T1257" s="232"/>
      <c r="U1257" s="232"/>
      <c r="V1257" s="78"/>
      <c r="W1257" s="216"/>
    </row>
    <row r="1258" spans="1:23">
      <c r="A1258" s="66">
        <v>42874.454846961802</v>
      </c>
      <c r="B1258" s="6">
        <v>-0.47160404570639097</v>
      </c>
      <c r="C1258" s="219">
        <v>-6.1831210460955273E-3</v>
      </c>
      <c r="D1258" s="63">
        <f t="shared" si="138"/>
        <v>849</v>
      </c>
      <c r="E1258" s="215">
        <f t="shared" si="139"/>
        <v>1670</v>
      </c>
      <c r="F1258" s="104">
        <f t="shared" si="140"/>
        <v>-0.34523988761847751</v>
      </c>
      <c r="I1258" s="222"/>
      <c r="N1258" s="9"/>
      <c r="O1258" s="225"/>
      <c r="R1258" s="9"/>
      <c r="S1258" s="52"/>
      <c r="T1258" s="232"/>
      <c r="U1258" s="232"/>
      <c r="V1258" s="78"/>
      <c r="W1258" s="216"/>
    </row>
    <row r="1259" spans="1:23">
      <c r="A1259" s="66">
        <v>42874.45496212384</v>
      </c>
      <c r="B1259" s="6">
        <v>-0.49040888158053519</v>
      </c>
      <c r="C1259" s="219">
        <v>-5.790763272118634E-2</v>
      </c>
      <c r="D1259" s="63">
        <f t="shared" si="138"/>
        <v>471</v>
      </c>
      <c r="E1259" s="215">
        <f t="shared" si="139"/>
        <v>416</v>
      </c>
      <c r="F1259" s="104">
        <f t="shared" si="140"/>
        <v>-0.66184921095622229</v>
      </c>
      <c r="I1259" s="222"/>
      <c r="N1259" s="9"/>
      <c r="O1259" s="225"/>
      <c r="R1259" s="9"/>
      <c r="S1259" s="52"/>
      <c r="T1259" s="232"/>
      <c r="U1259" s="232"/>
      <c r="V1259" s="78"/>
      <c r="W1259" s="216"/>
    </row>
    <row r="1260" spans="1:23">
      <c r="A1260" s="66">
        <v>42874.455077285878</v>
      </c>
      <c r="B1260" s="6">
        <v>-0.4989260557864561</v>
      </c>
      <c r="C1260" s="219">
        <v>3.3604964857820475E-2</v>
      </c>
      <c r="D1260" s="63">
        <f t="shared" si="138"/>
        <v>260</v>
      </c>
      <c r="E1260" s="215">
        <f t="shared" si="139"/>
        <v>1762.5</v>
      </c>
      <c r="F1260" s="104">
        <f t="shared" si="140"/>
        <v>-0.64890219811927619</v>
      </c>
      <c r="I1260" s="222"/>
      <c r="N1260" s="9"/>
      <c r="O1260" s="225"/>
      <c r="R1260" s="9"/>
      <c r="S1260" s="52"/>
      <c r="T1260" s="232"/>
      <c r="U1260" s="232"/>
      <c r="V1260" s="78"/>
      <c r="W1260" s="216"/>
    </row>
    <row r="1261" spans="1:23">
      <c r="A1261" s="66">
        <v>42874.455192447916</v>
      </c>
      <c r="B1261" s="6">
        <v>-0.46146282627844348</v>
      </c>
      <c r="C1261" s="219">
        <v>-4.5971206950011528E-2</v>
      </c>
      <c r="D1261" s="63">
        <f t="shared" si="138"/>
        <v>995</v>
      </c>
      <c r="E1261" s="215">
        <f t="shared" si="139"/>
        <v>913</v>
      </c>
      <c r="F1261" s="104">
        <f t="shared" si="140"/>
        <v>-0.28231824991321514</v>
      </c>
      <c r="I1261" s="222"/>
      <c r="N1261" s="9"/>
      <c r="O1261" s="225"/>
      <c r="R1261" s="9"/>
      <c r="S1261" s="52"/>
      <c r="T1261" s="232"/>
      <c r="U1261" s="232"/>
      <c r="V1261" s="78"/>
      <c r="W1261" s="216"/>
    </row>
    <row r="1262" spans="1:23">
      <c r="A1262" s="66">
        <v>42874.455307609955</v>
      </c>
      <c r="B1262" s="6">
        <v>-0.48923613555561873</v>
      </c>
      <c r="C1262" s="219">
        <v>5.7477816400170106E-2</v>
      </c>
      <c r="D1262" s="63">
        <f t="shared" si="138"/>
        <v>490</v>
      </c>
      <c r="E1262" s="215">
        <f t="shared" si="139"/>
        <v>1778</v>
      </c>
      <c r="F1262" s="104">
        <f t="shared" si="140"/>
        <v>-0.20700693586301977</v>
      </c>
      <c r="I1262" s="222"/>
      <c r="N1262" s="9"/>
      <c r="O1262" s="225"/>
      <c r="R1262" s="9"/>
      <c r="S1262" s="52"/>
      <c r="T1262" s="232"/>
      <c r="U1262" s="232"/>
      <c r="V1262" s="78"/>
      <c r="W1262" s="216"/>
    </row>
    <row r="1263" spans="1:23">
      <c r="A1263" s="66">
        <v>42874.455422771993</v>
      </c>
      <c r="B1263" s="6">
        <v>-0.45158600764509671</v>
      </c>
      <c r="C1263" s="219">
        <v>-4.199239835961982E-2</v>
      </c>
      <c r="D1263" s="63">
        <f t="shared" si="138"/>
        <v>1097</v>
      </c>
      <c r="E1263" s="215">
        <f t="shared" si="139"/>
        <v>1081.5</v>
      </c>
      <c r="F1263" s="104">
        <f t="shared" si="140"/>
        <v>-1.3003415330723063E-2</v>
      </c>
      <c r="I1263" s="222"/>
      <c r="N1263" s="9"/>
      <c r="O1263" s="225"/>
      <c r="R1263" s="9"/>
      <c r="S1263" s="52"/>
      <c r="T1263" s="232"/>
      <c r="U1263" s="232"/>
      <c r="V1263" s="78"/>
      <c r="W1263" s="216"/>
    </row>
    <row r="1264" spans="1:23">
      <c r="A1264" s="66">
        <v>42874.455537934031</v>
      </c>
      <c r="B1264" s="6">
        <v>-0.4753188086624916</v>
      </c>
      <c r="C1264" s="219">
        <v>-3.4034781178836709E-2</v>
      </c>
      <c r="D1264" s="63">
        <f t="shared" si="138"/>
        <v>781</v>
      </c>
      <c r="E1264" s="215">
        <f t="shared" si="139"/>
        <v>1345.5</v>
      </c>
      <c r="F1264" s="104">
        <f t="shared" si="140"/>
        <v>0.34068881612926899</v>
      </c>
      <c r="I1264" s="222"/>
      <c r="N1264" s="9"/>
      <c r="O1264" s="225"/>
      <c r="R1264" s="9"/>
      <c r="S1264" s="52"/>
      <c r="T1264" s="232"/>
      <c r="U1264" s="232"/>
      <c r="V1264" s="78"/>
      <c r="W1264" s="216"/>
    </row>
    <row r="1265" spans="1:23">
      <c r="A1265" s="66">
        <v>42874.455653096069</v>
      </c>
      <c r="B1265" s="6">
        <v>-0.48253459625456779</v>
      </c>
      <c r="C1265" s="219">
        <v>-5.790763272118634E-2</v>
      </c>
      <c r="D1265" s="63">
        <f t="shared" si="138"/>
        <v>650</v>
      </c>
      <c r="E1265" s="215">
        <f t="shared" si="139"/>
        <v>416</v>
      </c>
      <c r="F1265" s="104">
        <f t="shared" si="140"/>
        <v>0.51982340616297029</v>
      </c>
      <c r="I1265" s="222"/>
      <c r="N1265" s="9"/>
      <c r="O1265" s="225"/>
      <c r="R1265" s="9"/>
      <c r="S1265" s="52"/>
      <c r="T1265" s="232"/>
      <c r="U1265" s="232"/>
      <c r="V1265" s="78"/>
      <c r="W1265" s="216"/>
    </row>
    <row r="1266" spans="1:23">
      <c r="A1266" s="66">
        <v>42874.455768258107</v>
      </c>
      <c r="B1266" s="6">
        <v>-0.45312496247758771</v>
      </c>
      <c r="C1266" s="219">
        <v>-3.4034781178836709E-2</v>
      </c>
      <c r="D1266" s="63">
        <f t="shared" si="138"/>
        <v>1081</v>
      </c>
      <c r="E1266" s="215">
        <f t="shared" si="139"/>
        <v>1345.5</v>
      </c>
      <c r="F1266" s="104">
        <f t="shared" si="140"/>
        <v>0.36046448329301656</v>
      </c>
      <c r="I1266" s="222"/>
      <c r="N1266" s="9"/>
      <c r="O1266" s="225"/>
      <c r="R1266" s="9"/>
      <c r="S1266" s="52"/>
      <c r="T1266" s="232"/>
      <c r="U1266" s="232"/>
      <c r="V1266" s="78"/>
      <c r="W1266" s="216"/>
    </row>
    <row r="1267" spans="1:23">
      <c r="A1267" s="66">
        <v>42874.455883420145</v>
      </c>
      <c r="B1267" s="6">
        <v>-0.49492071398322707</v>
      </c>
      <c r="C1267" s="219">
        <v>-5.3928824130794632E-2</v>
      </c>
      <c r="D1267" s="63">
        <f t="shared" si="138"/>
        <v>353</v>
      </c>
      <c r="E1267" s="215">
        <f t="shared" si="139"/>
        <v>575.5</v>
      </c>
      <c r="F1267" s="104">
        <f t="shared" si="140"/>
        <v>0.26783160832891678</v>
      </c>
      <c r="I1267" s="222"/>
      <c r="N1267" s="9"/>
      <c r="O1267" s="225"/>
      <c r="R1267" s="9"/>
      <c r="S1267" s="52"/>
      <c r="T1267" s="232"/>
      <c r="U1267" s="232"/>
      <c r="V1267" s="78"/>
      <c r="W1267" s="216"/>
    </row>
    <row r="1268" spans="1:23">
      <c r="A1268" s="66">
        <v>42874.455998582169</v>
      </c>
      <c r="B1268" s="6">
        <v>-0.4780617135236831</v>
      </c>
      <c r="C1268" s="219">
        <v>-3.0055972588445001E-2</v>
      </c>
      <c r="D1268" s="63">
        <f t="shared" si="138"/>
        <v>728</v>
      </c>
      <c r="E1268" s="215">
        <f t="shared" si="139"/>
        <v>1433.5</v>
      </c>
      <c r="F1268" s="104">
        <f t="shared" si="140"/>
        <v>-0.93124407975340306</v>
      </c>
      <c r="I1268" s="222"/>
      <c r="N1268" s="9"/>
      <c r="O1268" s="225"/>
      <c r="R1268" s="9"/>
      <c r="S1268" s="52"/>
      <c r="T1268" s="232"/>
      <c r="U1268" s="232"/>
      <c r="V1268" s="78"/>
      <c r="W1268" s="216"/>
    </row>
    <row r="1269" spans="1:23">
      <c r="A1269" s="66">
        <v>42874.456113744207</v>
      </c>
      <c r="B1269" s="6">
        <v>-0.49873142659181563</v>
      </c>
      <c r="C1269" s="219">
        <v>7.3393050761736467E-2</v>
      </c>
      <c r="D1269" s="63">
        <f t="shared" si="138"/>
        <v>265</v>
      </c>
      <c r="E1269" s="215">
        <f t="shared" si="139"/>
        <v>1783</v>
      </c>
      <c r="F1269" s="104">
        <f t="shared" si="140"/>
        <v>-0.8112054719118188</v>
      </c>
      <c r="I1269" s="222"/>
      <c r="N1269" s="9"/>
      <c r="O1269" s="225"/>
      <c r="R1269" s="9"/>
      <c r="S1269" s="52"/>
      <c r="T1269" s="232"/>
      <c r="U1269" s="232"/>
      <c r="V1269" s="78"/>
      <c r="W1269" s="216"/>
    </row>
    <row r="1270" spans="1:23">
      <c r="A1270" s="66">
        <v>42874.456228906245</v>
      </c>
      <c r="B1270" s="6">
        <v>-0.49391906937343455</v>
      </c>
      <c r="C1270" s="219">
        <v>-3.0055972588445001E-2</v>
      </c>
      <c r="D1270" s="63">
        <f t="shared" si="138"/>
        <v>385</v>
      </c>
      <c r="E1270" s="215">
        <f t="shared" si="139"/>
        <v>1433.5</v>
      </c>
      <c r="F1270" s="104">
        <f t="shared" si="140"/>
        <v>-0.86201855032327201</v>
      </c>
      <c r="I1270" s="222"/>
      <c r="N1270" s="9"/>
      <c r="O1270" s="225"/>
      <c r="R1270" s="9"/>
      <c r="S1270" s="52"/>
      <c r="T1270" s="232"/>
      <c r="U1270" s="232"/>
      <c r="V1270" s="78"/>
      <c r="W1270" s="216"/>
    </row>
    <row r="1271" spans="1:23">
      <c r="A1271" s="66">
        <v>42874.456344068283</v>
      </c>
      <c r="B1271" s="6">
        <v>-0.49345489142552879</v>
      </c>
      <c r="C1271" s="219">
        <v>-3.8013589769228265E-2</v>
      </c>
      <c r="D1271" s="63">
        <f t="shared" si="138"/>
        <v>398</v>
      </c>
      <c r="E1271" s="215">
        <f t="shared" si="139"/>
        <v>1226.5</v>
      </c>
      <c r="F1271" s="104">
        <f t="shared" si="140"/>
        <v>-0.87919966146651685</v>
      </c>
      <c r="I1271" s="222"/>
      <c r="N1271" s="9"/>
      <c r="O1271" s="225"/>
      <c r="R1271" s="9"/>
      <c r="S1271" s="52"/>
      <c r="T1271" s="232"/>
      <c r="U1271" s="232"/>
      <c r="V1271" s="78"/>
      <c r="W1271" s="216"/>
    </row>
    <row r="1272" spans="1:23">
      <c r="A1272" s="66">
        <v>42874.456459230321</v>
      </c>
      <c r="B1272" s="6">
        <v>-0.49335173214511996</v>
      </c>
      <c r="C1272" s="219">
        <v>-1.414073822687879E-2</v>
      </c>
      <c r="D1272" s="63">
        <f t="shared" si="138"/>
        <v>401</v>
      </c>
      <c r="E1272" s="215">
        <f t="shared" si="139"/>
        <v>1623.5</v>
      </c>
      <c r="F1272" s="104">
        <f t="shared" si="140"/>
        <v>-0.94914236015346842</v>
      </c>
      <c r="I1272" s="222"/>
      <c r="N1272" s="9"/>
      <c r="O1272" s="225"/>
      <c r="R1272" s="9"/>
      <c r="S1272" s="52"/>
      <c r="T1272" s="232"/>
      <c r="U1272" s="232"/>
      <c r="V1272" s="78"/>
      <c r="W1272" s="216"/>
    </row>
    <row r="1273" spans="1:23">
      <c r="A1273" s="66">
        <v>42874.456574392359</v>
      </c>
      <c r="B1273" s="6">
        <v>-0.47149691548795836</v>
      </c>
      <c r="C1273" s="219">
        <v>-3.0055972588445001E-2</v>
      </c>
      <c r="D1273" s="63">
        <f t="shared" si="138"/>
        <v>851</v>
      </c>
      <c r="E1273" s="215">
        <f t="shared" si="139"/>
        <v>1433.5</v>
      </c>
      <c r="F1273" s="104">
        <f t="shared" si="140"/>
        <v>-0.39454031173068288</v>
      </c>
      <c r="I1273" s="222"/>
      <c r="N1273" s="9"/>
      <c r="O1273" s="225"/>
      <c r="R1273" s="9"/>
      <c r="S1273" s="52"/>
      <c r="T1273" s="232"/>
      <c r="U1273" s="232"/>
      <c r="V1273" s="78"/>
      <c r="W1273" s="216"/>
    </row>
    <row r="1274" spans="1:23">
      <c r="A1274" s="66">
        <v>42874.456689554398</v>
      </c>
      <c r="B1274" s="6">
        <v>-0.48796451705238653</v>
      </c>
      <c r="C1274" s="219">
        <v>-4.5971206950011528E-2</v>
      </c>
      <c r="D1274" s="63">
        <f t="shared" si="138"/>
        <v>529</v>
      </c>
      <c r="E1274" s="215">
        <f t="shared" si="139"/>
        <v>913</v>
      </c>
      <c r="F1274" s="104">
        <f t="shared" si="140"/>
        <v>0.34954529071666052</v>
      </c>
      <c r="I1274" s="222"/>
      <c r="N1274" s="9"/>
      <c r="O1274" s="225"/>
      <c r="R1274" s="9"/>
      <c r="S1274" s="52"/>
      <c r="T1274" s="232"/>
      <c r="U1274" s="232"/>
      <c r="V1274" s="78"/>
      <c r="W1274" s="216"/>
    </row>
    <row r="1275" spans="1:23">
      <c r="A1275" s="66">
        <v>42874.456804716436</v>
      </c>
      <c r="B1275" s="6">
        <v>-0.45299084363366438</v>
      </c>
      <c r="C1275" s="219">
        <v>-4.5971206950011528E-2</v>
      </c>
      <c r="D1275" s="63">
        <f t="shared" si="138"/>
        <v>1083</v>
      </c>
      <c r="E1275" s="215">
        <f t="shared" si="139"/>
        <v>913</v>
      </c>
      <c r="F1275" s="104">
        <f t="shared" si="140"/>
        <v>0.64252192249624096</v>
      </c>
      <c r="I1275" s="222"/>
      <c r="N1275" s="9"/>
      <c r="O1275" s="225"/>
      <c r="R1275" s="9"/>
      <c r="S1275" s="52"/>
      <c r="T1275" s="232"/>
      <c r="U1275" s="232"/>
      <c r="V1275" s="78"/>
      <c r="W1275" s="216"/>
    </row>
    <row r="1276" spans="1:23">
      <c r="A1276" s="66">
        <v>42874.456919878474</v>
      </c>
      <c r="B1276" s="6">
        <v>-0.43223389584942001</v>
      </c>
      <c r="C1276" s="219">
        <v>-4.199239835961982E-2</v>
      </c>
      <c r="D1276" s="63">
        <f t="shared" si="138"/>
        <v>1245</v>
      </c>
      <c r="E1276" s="215">
        <f t="shared" si="139"/>
        <v>1081.5</v>
      </c>
      <c r="F1276" s="104">
        <f t="shared" si="140"/>
        <v>0.82588361302964175</v>
      </c>
      <c r="I1276" s="222"/>
      <c r="N1276" s="9"/>
      <c r="O1276" s="225"/>
      <c r="R1276" s="9"/>
      <c r="S1276" s="52"/>
      <c r="T1276" s="232"/>
      <c r="U1276" s="232"/>
      <c r="V1276" s="78"/>
      <c r="W1276" s="216"/>
    </row>
    <row r="1277" spans="1:23">
      <c r="A1277" s="66">
        <v>42874.457035040512</v>
      </c>
      <c r="B1277" s="6">
        <v>-0.48787394899587366</v>
      </c>
      <c r="C1277" s="219">
        <v>-4.5971206950011528E-2</v>
      </c>
      <c r="D1277" s="63">
        <f t="shared" si="138"/>
        <v>531</v>
      </c>
      <c r="E1277" s="215">
        <f t="shared" si="139"/>
        <v>913</v>
      </c>
      <c r="F1277" s="104">
        <f t="shared" si="140"/>
        <v>0.67523357550711527</v>
      </c>
      <c r="I1277" s="222"/>
      <c r="N1277" s="9"/>
      <c r="O1277" s="225"/>
      <c r="R1277" s="9"/>
      <c r="S1277" s="52"/>
      <c r="T1277" s="232"/>
      <c r="U1277" s="232"/>
      <c r="V1277" s="78"/>
      <c r="W1277" s="216"/>
    </row>
    <row r="1278" spans="1:23">
      <c r="A1278" s="66">
        <v>42874.45715020255</v>
      </c>
      <c r="B1278" s="6">
        <v>-0.48588075219505267</v>
      </c>
      <c r="C1278" s="219">
        <v>-3.8013589769228265E-2</v>
      </c>
      <c r="D1278" s="63">
        <f t="shared" si="138"/>
        <v>580</v>
      </c>
      <c r="E1278" s="215">
        <f t="shared" si="139"/>
        <v>1226.5</v>
      </c>
      <c r="F1278" s="104">
        <f t="shared" si="140"/>
        <v>0.88156293115807305</v>
      </c>
      <c r="I1278" s="222"/>
      <c r="N1278" s="9"/>
      <c r="O1278" s="225"/>
      <c r="R1278" s="9"/>
      <c r="S1278" s="52"/>
      <c r="T1278" s="232"/>
      <c r="U1278" s="232"/>
      <c r="V1278" s="78"/>
      <c r="W1278" s="216"/>
    </row>
    <row r="1279" spans="1:23">
      <c r="A1279" s="66">
        <v>42874.457265364588</v>
      </c>
      <c r="B1279" s="6">
        <v>-0.39325521953839526</v>
      </c>
      <c r="C1279" s="219">
        <v>-3.0055972588445001E-2</v>
      </c>
      <c r="D1279" s="63">
        <f t="shared" si="138"/>
        <v>1406</v>
      </c>
      <c r="E1279" s="215">
        <f t="shared" si="139"/>
        <v>1433.5</v>
      </c>
      <c r="F1279" s="104">
        <f t="shared" si="140"/>
        <v>0.87788304815284124</v>
      </c>
      <c r="I1279" s="222"/>
      <c r="N1279" s="9"/>
      <c r="O1279" s="225"/>
      <c r="R1279" s="9"/>
      <c r="S1279" s="52"/>
      <c r="T1279" s="232"/>
      <c r="U1279" s="232"/>
      <c r="V1279" s="78"/>
      <c r="W1279" s="216"/>
    </row>
    <row r="1280" spans="1:23">
      <c r="A1280" s="66">
        <v>42874.457380526626</v>
      </c>
      <c r="B1280" s="6">
        <v>-0.44756959294928983</v>
      </c>
      <c r="C1280" s="219">
        <v>-3.8013589769228265E-2</v>
      </c>
      <c r="D1280" s="63">
        <f t="shared" si="138"/>
        <v>1130</v>
      </c>
      <c r="E1280" s="215">
        <f t="shared" si="139"/>
        <v>1226.5</v>
      </c>
      <c r="F1280" s="104">
        <f t="shared" si="140"/>
        <v>0.7824441084064947</v>
      </c>
      <c r="I1280" s="222"/>
      <c r="N1280" s="9"/>
      <c r="O1280" s="225"/>
      <c r="R1280" s="9"/>
      <c r="S1280" s="52"/>
      <c r="T1280" s="232"/>
      <c r="U1280" s="232"/>
      <c r="V1280" s="78"/>
      <c r="W1280" s="216"/>
    </row>
    <row r="1281" spans="1:23">
      <c r="A1281" s="66">
        <v>42874.457495688664</v>
      </c>
      <c r="B1281" s="6">
        <v>-0.46075910532879194</v>
      </c>
      <c r="C1281" s="219">
        <v>-5.3928824130794632E-2</v>
      </c>
      <c r="D1281" s="63">
        <f t="shared" si="138"/>
        <v>1006</v>
      </c>
      <c r="E1281" s="215">
        <f t="shared" si="139"/>
        <v>575.5</v>
      </c>
      <c r="F1281" s="104">
        <f t="shared" si="140"/>
        <v>0.73129458504305711</v>
      </c>
      <c r="I1281" s="222"/>
      <c r="N1281" s="9"/>
      <c r="O1281" s="225"/>
      <c r="R1281" s="9"/>
      <c r="S1281" s="52"/>
      <c r="T1281" s="232"/>
      <c r="U1281" s="232"/>
      <c r="V1281" s="78"/>
      <c r="W1281" s="216"/>
    </row>
    <row r="1282" spans="1:23">
      <c r="A1282" s="66">
        <v>42874.457610850688</v>
      </c>
      <c r="B1282" s="6">
        <v>-0.49408876923830286</v>
      </c>
      <c r="C1282" s="219">
        <v>-3.4034781178836709E-2</v>
      </c>
      <c r="D1282" s="63">
        <f t="shared" si="138"/>
        <v>378</v>
      </c>
      <c r="E1282" s="215">
        <f t="shared" si="139"/>
        <v>1345.5</v>
      </c>
      <c r="F1282" s="104">
        <f t="shared" si="140"/>
        <v>1.2290363566693892E-2</v>
      </c>
      <c r="I1282" s="222"/>
      <c r="N1282" s="9"/>
      <c r="O1282" s="225"/>
      <c r="R1282" s="9"/>
      <c r="S1282" s="52"/>
      <c r="T1282" s="232"/>
      <c r="U1282" s="232"/>
      <c r="V1282" s="78"/>
      <c r="W1282" s="216"/>
    </row>
    <row r="1283" spans="1:23">
      <c r="A1283" s="66">
        <v>42874.457726012726</v>
      </c>
      <c r="B1283" s="6">
        <v>-0.41577820521924586</v>
      </c>
      <c r="C1283" s="219">
        <v>-4.5971206950011528E-2</v>
      </c>
      <c r="D1283" s="63">
        <f t="shared" si="138"/>
        <v>1332</v>
      </c>
      <c r="E1283" s="215">
        <f t="shared" si="139"/>
        <v>913</v>
      </c>
      <c r="F1283" s="104">
        <f t="shared" si="140"/>
        <v>-8.623101003886309E-2</v>
      </c>
      <c r="I1283" s="222"/>
      <c r="N1283" s="9"/>
      <c r="O1283" s="225"/>
      <c r="R1283" s="9"/>
      <c r="S1283" s="52"/>
      <c r="T1283" s="232"/>
      <c r="U1283" s="232"/>
      <c r="V1283" s="78"/>
      <c r="W1283" s="216"/>
    </row>
    <row r="1284" spans="1:23">
      <c r="A1284" s="66">
        <v>42874.457841174764</v>
      </c>
      <c r="B1284" s="6">
        <v>-0.43160348354755129</v>
      </c>
      <c r="C1284" s="219">
        <v>-4.5971206950011528E-2</v>
      </c>
      <c r="D1284" s="63">
        <f t="shared" si="138"/>
        <v>1250</v>
      </c>
      <c r="E1284" s="215">
        <f t="shared" si="139"/>
        <v>913</v>
      </c>
      <c r="F1284" s="104">
        <f t="shared" si="140"/>
        <v>-0.13278041739962751</v>
      </c>
      <c r="I1284" s="222"/>
      <c r="N1284" s="9"/>
      <c r="O1284" s="225"/>
      <c r="R1284" s="9"/>
      <c r="S1284" s="52"/>
      <c r="T1284" s="232"/>
      <c r="U1284" s="232"/>
      <c r="V1284" s="78"/>
      <c r="W1284" s="216"/>
    </row>
    <row r="1285" spans="1:23">
      <c r="A1285" s="66">
        <v>42874.457956336802</v>
      </c>
      <c r="B1285" s="6">
        <v>-0.40192088941000104</v>
      </c>
      <c r="C1285" s="219">
        <v>-3.0055972588445001E-2</v>
      </c>
      <c r="D1285" s="63">
        <f t="shared" si="138"/>
        <v>1379</v>
      </c>
      <c r="E1285" s="215">
        <f t="shared" si="139"/>
        <v>1433.5</v>
      </c>
      <c r="F1285" s="104">
        <f t="shared" si="140"/>
        <v>-0.40859868057748627</v>
      </c>
      <c r="I1285" s="222"/>
      <c r="N1285" s="9"/>
      <c r="O1285" s="225"/>
      <c r="R1285" s="9"/>
      <c r="S1285" s="52"/>
      <c r="T1285" s="232"/>
      <c r="U1285" s="232"/>
      <c r="V1285" s="78"/>
      <c r="W1285" s="216"/>
    </row>
    <row r="1286" spans="1:23">
      <c r="A1286" s="66">
        <v>42874.458071498841</v>
      </c>
      <c r="B1286" s="6">
        <v>-0.47302629787346406</v>
      </c>
      <c r="C1286" s="219">
        <v>-4.9950015540403084E-2</v>
      </c>
      <c r="D1286" s="63">
        <f t="shared" si="138"/>
        <v>822</v>
      </c>
      <c r="E1286" s="215">
        <f t="shared" si="139"/>
        <v>739</v>
      </c>
      <c r="F1286" s="104">
        <f t="shared" si="140"/>
        <v>-0.27562934719354748</v>
      </c>
      <c r="I1286" s="222"/>
      <c r="N1286" s="9"/>
      <c r="O1286" s="225"/>
      <c r="R1286" s="9"/>
      <c r="S1286" s="52"/>
      <c r="T1286" s="232"/>
      <c r="U1286" s="232"/>
      <c r="V1286" s="78"/>
      <c r="W1286" s="216"/>
    </row>
    <row r="1287" spans="1:23">
      <c r="A1287" s="66">
        <v>42874.458186660879</v>
      </c>
      <c r="B1287" s="6">
        <v>-0.42963338675984575</v>
      </c>
      <c r="C1287" s="219">
        <v>-4.199239835961982E-2</v>
      </c>
      <c r="D1287" s="63">
        <f t="shared" si="138"/>
        <v>1257</v>
      </c>
      <c r="E1287" s="215">
        <f t="shared" si="139"/>
        <v>1081.5</v>
      </c>
      <c r="F1287" s="104">
        <f t="shared" si="140"/>
        <v>1.6769911501285161E-2</v>
      </c>
      <c r="I1287" s="222"/>
      <c r="N1287" s="9"/>
      <c r="O1287" s="225"/>
      <c r="R1287" s="9"/>
      <c r="S1287" s="52"/>
      <c r="T1287" s="232"/>
      <c r="U1287" s="232"/>
      <c r="V1287" s="78"/>
      <c r="W1287" s="216"/>
    </row>
    <row r="1288" spans="1:23">
      <c r="A1288" s="66">
        <v>42874.458301822917</v>
      </c>
      <c r="B1288" s="6">
        <v>-0.44631860108846061</v>
      </c>
      <c r="C1288" s="219">
        <v>-3.0055972588445001E-2</v>
      </c>
      <c r="D1288" s="63">
        <f t="shared" si="138"/>
        <v>1141</v>
      </c>
      <c r="E1288" s="215">
        <f t="shared" si="139"/>
        <v>1433.5</v>
      </c>
      <c r="F1288" s="104">
        <f t="shared" si="140"/>
        <v>1.7169406361342923E-2</v>
      </c>
      <c r="I1288" s="222"/>
      <c r="N1288" s="9"/>
      <c r="O1288" s="225"/>
      <c r="R1288" s="9"/>
      <c r="S1288" s="52"/>
      <c r="T1288" s="232"/>
      <c r="U1288" s="232"/>
      <c r="V1288" s="78"/>
      <c r="W1288" s="216"/>
    </row>
    <row r="1289" spans="1:23">
      <c r="A1289" s="66">
        <v>42874.458416984955</v>
      </c>
      <c r="B1289" s="6">
        <v>-0.47752494787279598</v>
      </c>
      <c r="C1289" s="219">
        <v>-2.6077163998053605E-2</v>
      </c>
      <c r="D1289" s="63">
        <f t="shared" si="138"/>
        <v>737</v>
      </c>
      <c r="E1289" s="215">
        <f t="shared" si="139"/>
        <v>1494.5</v>
      </c>
      <c r="F1289" s="104">
        <f t="shared" si="140"/>
        <v>0.83996434737498205</v>
      </c>
      <c r="I1289" s="222"/>
      <c r="N1289" s="9"/>
      <c r="O1289" s="225"/>
      <c r="R1289" s="9"/>
      <c r="S1289" s="52"/>
      <c r="T1289" s="232"/>
      <c r="U1289" s="232"/>
      <c r="V1289" s="78"/>
      <c r="W1289" s="216"/>
    </row>
    <row r="1290" spans="1:23">
      <c r="A1290" s="66">
        <v>42874.458532146993</v>
      </c>
      <c r="B1290" s="6">
        <v>-0.44619669906125409</v>
      </c>
      <c r="C1290" s="219">
        <v>-3.4034781178836709E-2</v>
      </c>
      <c r="D1290" s="63">
        <f t="shared" si="138"/>
        <v>1143</v>
      </c>
      <c r="E1290" s="215">
        <f t="shared" si="139"/>
        <v>1345.5</v>
      </c>
      <c r="F1290" s="104">
        <f t="shared" si="140"/>
        <v>-0.52913934583506672</v>
      </c>
      <c r="I1290" s="222"/>
      <c r="N1290" s="9"/>
      <c r="O1290" s="225"/>
      <c r="R1290" s="9"/>
      <c r="S1290" s="52"/>
      <c r="T1290" s="232"/>
      <c r="U1290" s="232"/>
      <c r="V1290" s="78"/>
      <c r="W1290" s="216"/>
    </row>
    <row r="1291" spans="1:23">
      <c r="A1291" s="66">
        <v>42874.458647309031</v>
      </c>
      <c r="B1291" s="6">
        <v>-0.38872746579146517</v>
      </c>
      <c r="C1291" s="219">
        <v>-4.9950015540403084E-2</v>
      </c>
      <c r="D1291" s="63">
        <f t="shared" si="138"/>
        <v>1420</v>
      </c>
      <c r="E1291" s="215">
        <f t="shared" si="139"/>
        <v>739</v>
      </c>
      <c r="F1291" s="104">
        <f t="shared" si="140"/>
        <v>-0.58344795250166492</v>
      </c>
      <c r="I1291" s="222"/>
      <c r="N1291" s="9"/>
      <c r="O1291" s="225"/>
      <c r="R1291" s="9"/>
      <c r="S1291" s="52"/>
      <c r="T1291" s="232"/>
      <c r="U1291" s="232"/>
      <c r="V1291" s="78"/>
      <c r="W1291" s="216"/>
    </row>
    <row r="1292" spans="1:23">
      <c r="A1292" s="66">
        <v>42874.458762471069</v>
      </c>
      <c r="B1292" s="6">
        <v>-0.41925556536028935</v>
      </c>
      <c r="C1292" s="219">
        <v>-4.5971206950011528E-2</v>
      </c>
      <c r="D1292" s="63">
        <f t="shared" si="138"/>
        <v>1313</v>
      </c>
      <c r="E1292" s="215">
        <f t="shared" si="139"/>
        <v>913</v>
      </c>
      <c r="F1292" s="104">
        <f t="shared" si="140"/>
        <v>-0.44666979319368832</v>
      </c>
      <c r="I1292" s="222"/>
      <c r="N1292" s="9"/>
      <c r="O1292" s="225"/>
      <c r="R1292" s="9"/>
      <c r="S1292" s="52"/>
      <c r="T1292" s="232"/>
      <c r="U1292" s="232"/>
      <c r="V1292" s="78"/>
      <c r="W1292" s="216"/>
    </row>
    <row r="1293" spans="1:23">
      <c r="A1293" s="66">
        <v>42874.458877633107</v>
      </c>
      <c r="B1293" s="6">
        <v>-0.45186400420958989</v>
      </c>
      <c r="C1293" s="219">
        <v>-5.3928824130794632E-2</v>
      </c>
      <c r="D1293" s="63">
        <f t="shared" si="138"/>
        <v>1095</v>
      </c>
      <c r="E1293" s="215">
        <f t="shared" si="139"/>
        <v>575.5</v>
      </c>
      <c r="F1293" s="104">
        <f t="shared" si="140"/>
        <v>-7.5205382174343319E-2</v>
      </c>
      <c r="I1293" s="222"/>
      <c r="N1293" s="9"/>
      <c r="O1293" s="225"/>
      <c r="R1293" s="9"/>
      <c r="S1293" s="52"/>
      <c r="T1293" s="232"/>
      <c r="U1293" s="232"/>
      <c r="V1293" s="78"/>
      <c r="W1293" s="216"/>
    </row>
    <row r="1294" spans="1:23">
      <c r="A1294" s="66">
        <v>42874.458992795146</v>
      </c>
      <c r="B1294" s="6">
        <v>-0.3592837954787696</v>
      </c>
      <c r="C1294" s="219">
        <v>-3.4034781178836709E-2</v>
      </c>
      <c r="D1294" s="63">
        <f t="shared" si="138"/>
        <v>1475</v>
      </c>
      <c r="E1294" s="215">
        <f t="shared" si="139"/>
        <v>1345.5</v>
      </c>
      <c r="F1294" s="104">
        <f t="shared" si="140"/>
        <v>-8.8368422497540539E-2</v>
      </c>
      <c r="I1294" s="222"/>
      <c r="N1294" s="9"/>
      <c r="O1294" s="225"/>
      <c r="R1294" s="9"/>
      <c r="S1294" s="52"/>
      <c r="T1294" s="232"/>
      <c r="U1294" s="232"/>
      <c r="V1294" s="78"/>
      <c r="W1294" s="216"/>
    </row>
    <row r="1295" spans="1:23">
      <c r="A1295" s="66">
        <v>42874.459107957169</v>
      </c>
      <c r="B1295" s="6">
        <v>-0.41200984633583565</v>
      </c>
      <c r="C1295" s="219">
        <v>-3.4034781178836709E-2</v>
      </c>
      <c r="D1295" s="63">
        <f t="shared" si="138"/>
        <v>1341</v>
      </c>
      <c r="E1295" s="215">
        <f t="shared" si="139"/>
        <v>1345.5</v>
      </c>
      <c r="F1295" s="104">
        <f t="shared" si="140"/>
        <v>-0.23041427811780418</v>
      </c>
      <c r="I1295" s="222"/>
      <c r="N1295" s="9"/>
      <c r="O1295" s="225"/>
      <c r="R1295" s="9"/>
      <c r="S1295" s="52"/>
      <c r="T1295" s="232"/>
      <c r="U1295" s="232"/>
      <c r="V1295" s="78"/>
      <c r="W1295" s="216"/>
    </row>
    <row r="1296" spans="1:23">
      <c r="A1296" s="66">
        <v>42874.459223119207</v>
      </c>
      <c r="B1296" s="6">
        <v>-0.42079648136747827</v>
      </c>
      <c r="C1296" s="219">
        <v>-3.8013589769228265E-2</v>
      </c>
      <c r="D1296" s="63">
        <f t="shared" si="138"/>
        <v>1310</v>
      </c>
      <c r="E1296" s="215">
        <f t="shared" si="139"/>
        <v>1226.5</v>
      </c>
      <c r="F1296" s="104">
        <f t="shared" si="140"/>
        <v>-0.10097304167647715</v>
      </c>
      <c r="I1296" s="222"/>
      <c r="N1296" s="9"/>
      <c r="O1296" s="225"/>
      <c r="R1296" s="9"/>
      <c r="S1296" s="52"/>
      <c r="T1296" s="232"/>
      <c r="U1296" s="232"/>
      <c r="V1296" s="78"/>
      <c r="W1296" s="216"/>
    </row>
    <row r="1297" spans="1:23">
      <c r="A1297" s="66">
        <v>42874.459338281245</v>
      </c>
      <c r="B1297" s="6">
        <v>-0.42082418504496033</v>
      </c>
      <c r="C1297" s="219">
        <v>1.3710921905862551E-2</v>
      </c>
      <c r="D1297" s="63">
        <f t="shared" si="138"/>
        <v>1308</v>
      </c>
      <c r="E1297" s="215">
        <f t="shared" si="139"/>
        <v>1733.5</v>
      </c>
      <c r="F1297" s="104">
        <f t="shared" si="140"/>
        <v>-3.5242335172563352E-2</v>
      </c>
      <c r="I1297" s="222"/>
      <c r="N1297" s="9"/>
      <c r="O1297" s="225"/>
      <c r="R1297" s="9"/>
      <c r="S1297" s="52"/>
      <c r="T1297" s="232"/>
      <c r="U1297" s="232"/>
      <c r="V1297" s="78"/>
      <c r="W1297" s="216"/>
    </row>
    <row r="1298" spans="1:23">
      <c r="A1298" s="66">
        <v>42874.459453443284</v>
      </c>
      <c r="B1298" s="6">
        <v>-0.42492889717674392</v>
      </c>
      <c r="C1298" s="219">
        <v>-6.5865249901969444E-2</v>
      </c>
      <c r="D1298" s="63">
        <f t="shared" si="138"/>
        <v>1287</v>
      </c>
      <c r="E1298" s="215">
        <f t="shared" si="139"/>
        <v>164.5</v>
      </c>
      <c r="F1298" s="104">
        <f t="shared" si="140"/>
        <v>-0.41506501502863319</v>
      </c>
      <c r="I1298" s="222"/>
      <c r="N1298" s="9"/>
      <c r="O1298" s="225"/>
      <c r="R1298" s="9"/>
      <c r="S1298" s="52"/>
      <c r="T1298" s="232"/>
      <c r="U1298" s="232"/>
      <c r="V1298" s="78"/>
      <c r="W1298" s="216"/>
    </row>
    <row r="1299" spans="1:23">
      <c r="A1299" s="66">
        <v>42874.459568605322</v>
      </c>
      <c r="B1299" s="6">
        <v>-0.48620209903809469</v>
      </c>
      <c r="C1299" s="219">
        <v>-2.2098355407661897E-2</v>
      </c>
      <c r="D1299" s="63">
        <f t="shared" si="138"/>
        <v>573</v>
      </c>
      <c r="E1299" s="215">
        <f t="shared" si="139"/>
        <v>1545</v>
      </c>
      <c r="F1299" s="104">
        <f t="shared" si="140"/>
        <v>-0.36177681877691581</v>
      </c>
      <c r="I1299" s="222"/>
      <c r="N1299" s="9"/>
      <c r="O1299" s="225"/>
      <c r="R1299" s="9"/>
      <c r="S1299" s="52"/>
      <c r="T1299" s="232"/>
      <c r="U1299" s="232"/>
      <c r="V1299" s="78"/>
      <c r="W1299" s="216"/>
    </row>
    <row r="1300" spans="1:23">
      <c r="A1300" s="66">
        <v>42874.45968376736</v>
      </c>
      <c r="B1300" s="6">
        <v>-0.42504740503401728</v>
      </c>
      <c r="C1300" s="219">
        <v>-4.5971206950011528E-2</v>
      </c>
      <c r="D1300" s="63">
        <f t="shared" si="138"/>
        <v>1286</v>
      </c>
      <c r="E1300" s="215">
        <f t="shared" si="139"/>
        <v>913</v>
      </c>
      <c r="F1300" s="104">
        <f t="shared" si="140"/>
        <v>9.5290597390397649E-2</v>
      </c>
      <c r="I1300" s="222"/>
      <c r="N1300" s="9"/>
      <c r="O1300" s="225"/>
      <c r="R1300" s="9"/>
      <c r="S1300" s="52"/>
      <c r="T1300" s="232"/>
      <c r="U1300" s="232"/>
      <c r="V1300" s="78"/>
      <c r="W1300" s="216"/>
    </row>
    <row r="1301" spans="1:23">
      <c r="A1301" s="66">
        <v>42874.459798929398</v>
      </c>
      <c r="B1301" s="6">
        <v>-0.4238004324846219</v>
      </c>
      <c r="C1301" s="219">
        <v>-2.6077163998053605E-2</v>
      </c>
      <c r="D1301" s="63">
        <f t="shared" si="138"/>
        <v>1291</v>
      </c>
      <c r="E1301" s="215">
        <f t="shared" si="139"/>
        <v>1494.5</v>
      </c>
      <c r="F1301" s="104">
        <f t="shared" si="140"/>
        <v>0.18226521990678135</v>
      </c>
      <c r="I1301" s="222"/>
      <c r="N1301" s="9"/>
      <c r="O1301" s="225"/>
      <c r="R1301" s="9"/>
      <c r="S1301" s="52"/>
      <c r="T1301" s="232"/>
      <c r="U1301" s="232"/>
      <c r="V1301" s="78"/>
      <c r="W1301" s="216"/>
    </row>
    <row r="1302" spans="1:23">
      <c r="A1302" s="66">
        <v>42874.459914091436</v>
      </c>
      <c r="B1302" s="6">
        <v>-0.4101193897049028</v>
      </c>
      <c r="C1302" s="219">
        <v>-4.9950015540403084E-2</v>
      </c>
      <c r="D1302" s="63">
        <f t="shared" si="138"/>
        <v>1349</v>
      </c>
      <c r="E1302" s="215">
        <f t="shared" si="139"/>
        <v>739</v>
      </c>
      <c r="F1302" s="104">
        <f t="shared" si="140"/>
        <v>-0.55731144169047864</v>
      </c>
      <c r="I1302" s="222"/>
      <c r="N1302" s="9"/>
      <c r="O1302" s="225"/>
      <c r="R1302" s="9"/>
      <c r="S1302" s="52"/>
      <c r="T1302" s="232"/>
      <c r="U1302" s="232"/>
      <c r="V1302" s="78"/>
      <c r="W1302" s="216"/>
    </row>
    <row r="1303" spans="1:23">
      <c r="A1303" s="66">
        <v>42874.460029253474</v>
      </c>
      <c r="B1303" s="6">
        <v>-0.42883193599333452</v>
      </c>
      <c r="C1303" s="219">
        <v>-4.9950015540403084E-2</v>
      </c>
      <c r="D1303" s="63">
        <f t="shared" ref="D1303:D1366" si="141">_xlfn.RANK.AVG(B1303,B$22:B$1831,1)</f>
        <v>1260</v>
      </c>
      <c r="E1303" s="215">
        <f t="shared" ref="E1303:E1366" si="142">_xlfn.RANK.AVG(C1303,C$22:C$1831,1)</f>
        <v>739</v>
      </c>
      <c r="F1303" s="104">
        <f t="shared" ref="F1303:F1366" si="143">CORREL(D1308:D1312,E1303:E1307)</f>
        <v>-0.19558105516506435</v>
      </c>
      <c r="I1303" s="222"/>
      <c r="N1303" s="9"/>
      <c r="O1303" s="225"/>
      <c r="R1303" s="9"/>
      <c r="S1303" s="52"/>
      <c r="T1303" s="232"/>
      <c r="U1303" s="232"/>
      <c r="V1303" s="78"/>
      <c r="W1303" s="216"/>
    </row>
    <row r="1304" spans="1:23">
      <c r="A1304" s="66">
        <v>42874.460144415512</v>
      </c>
      <c r="B1304" s="6">
        <v>-0.48631146205202808</v>
      </c>
      <c r="C1304" s="219">
        <v>-4.199239835961982E-2</v>
      </c>
      <c r="D1304" s="63">
        <f t="shared" si="141"/>
        <v>572</v>
      </c>
      <c r="E1304" s="215">
        <f t="shared" si="142"/>
        <v>1081.5</v>
      </c>
      <c r="F1304" s="104">
        <f t="shared" si="143"/>
        <v>-0.19728566177508375</v>
      </c>
      <c r="I1304" s="222"/>
      <c r="N1304" s="9"/>
      <c r="O1304" s="225"/>
      <c r="R1304" s="9"/>
      <c r="S1304" s="52"/>
      <c r="T1304" s="232"/>
      <c r="U1304" s="232"/>
      <c r="V1304" s="78"/>
      <c r="W1304" s="216"/>
    </row>
    <row r="1305" spans="1:23">
      <c r="A1305" s="66">
        <v>42874.46025957755</v>
      </c>
      <c r="B1305" s="6">
        <v>-0.48578968929708671</v>
      </c>
      <c r="C1305" s="219">
        <v>-4.9950015540403084E-2</v>
      </c>
      <c r="D1305" s="63">
        <f t="shared" si="141"/>
        <v>584</v>
      </c>
      <c r="E1305" s="215">
        <f t="shared" si="142"/>
        <v>739</v>
      </c>
      <c r="F1305" s="104">
        <f t="shared" si="143"/>
        <v>-0.90969916675315732</v>
      </c>
      <c r="I1305" s="222"/>
      <c r="N1305" s="9"/>
      <c r="O1305" s="225"/>
      <c r="R1305" s="9"/>
      <c r="S1305" s="52"/>
      <c r="T1305" s="232"/>
      <c r="U1305" s="232"/>
      <c r="V1305" s="78"/>
      <c r="W1305" s="216"/>
    </row>
    <row r="1306" spans="1:23">
      <c r="A1306" s="66">
        <v>42874.460374739589</v>
      </c>
      <c r="B1306" s="6">
        <v>-0.43069060412030552</v>
      </c>
      <c r="C1306" s="219">
        <v>-3.4034781178836709E-2</v>
      </c>
      <c r="D1306" s="63">
        <f t="shared" si="141"/>
        <v>1256</v>
      </c>
      <c r="E1306" s="215">
        <f t="shared" si="142"/>
        <v>1345.5</v>
      </c>
      <c r="F1306" s="104">
        <f t="shared" si="143"/>
        <v>-0.62017945926587892</v>
      </c>
      <c r="I1306" s="222"/>
      <c r="N1306" s="9"/>
      <c r="O1306" s="225"/>
      <c r="R1306" s="9"/>
      <c r="S1306" s="52"/>
      <c r="T1306" s="232"/>
      <c r="U1306" s="232"/>
      <c r="V1306" s="78"/>
      <c r="W1306" s="216"/>
    </row>
    <row r="1307" spans="1:23">
      <c r="A1307" s="66">
        <v>42874.460489901627</v>
      </c>
      <c r="B1307" s="6">
        <v>-0.43815615630228155</v>
      </c>
      <c r="C1307" s="219">
        <v>-5.3928824130794632E-2</v>
      </c>
      <c r="D1307" s="63">
        <f t="shared" si="141"/>
        <v>1214</v>
      </c>
      <c r="E1307" s="215">
        <f t="shared" si="142"/>
        <v>575.5</v>
      </c>
      <c r="F1307" s="104">
        <f t="shared" si="143"/>
        <v>-0.46034079179953752</v>
      </c>
      <c r="I1307" s="222"/>
      <c r="N1307" s="9"/>
      <c r="O1307" s="225"/>
      <c r="R1307" s="9"/>
      <c r="S1307" s="52"/>
      <c r="T1307" s="232"/>
      <c r="U1307" s="232"/>
      <c r="V1307" s="78"/>
      <c r="W1307" s="216"/>
    </row>
    <row r="1308" spans="1:23">
      <c r="A1308" s="66">
        <v>42874.46060506365</v>
      </c>
      <c r="B1308" s="6">
        <v>-0.40027179187529893</v>
      </c>
      <c r="C1308" s="219">
        <v>-5.790763272118634E-2</v>
      </c>
      <c r="D1308" s="63">
        <f t="shared" si="141"/>
        <v>1389</v>
      </c>
      <c r="E1308" s="215">
        <f t="shared" si="142"/>
        <v>416</v>
      </c>
      <c r="F1308" s="104">
        <f t="shared" si="143"/>
        <v>-0.55407281062962621</v>
      </c>
      <c r="I1308" s="222"/>
      <c r="N1308" s="9"/>
      <c r="O1308" s="225"/>
      <c r="R1308" s="9"/>
      <c r="S1308" s="52"/>
      <c r="T1308" s="232"/>
      <c r="U1308" s="232"/>
      <c r="V1308" s="78"/>
      <c r="W1308" s="216"/>
    </row>
    <row r="1309" spans="1:23">
      <c r="A1309" s="66">
        <v>42874.460720225688</v>
      </c>
      <c r="B1309" s="6">
        <v>-0.40946424740235704</v>
      </c>
      <c r="C1309" s="219">
        <v>-1.8119546817270186E-2</v>
      </c>
      <c r="D1309" s="63">
        <f t="shared" si="141"/>
        <v>1353</v>
      </c>
      <c r="E1309" s="215">
        <f t="shared" si="142"/>
        <v>1587.5</v>
      </c>
      <c r="F1309" s="104">
        <f t="shared" si="143"/>
        <v>2.5699959564678253E-2</v>
      </c>
      <c r="I1309" s="222"/>
      <c r="N1309" s="9"/>
      <c r="O1309" s="225"/>
      <c r="R1309" s="9"/>
      <c r="S1309" s="52"/>
      <c r="T1309" s="232"/>
      <c r="U1309" s="232"/>
      <c r="V1309" s="78"/>
      <c r="W1309" s="216"/>
    </row>
    <row r="1310" spans="1:23">
      <c r="A1310" s="66">
        <v>42874.460835387727</v>
      </c>
      <c r="B1310" s="6">
        <v>-0.45293960696849656</v>
      </c>
      <c r="C1310" s="219">
        <v>-5.3928824130794632E-2</v>
      </c>
      <c r="D1310" s="63">
        <f t="shared" si="141"/>
        <v>1086</v>
      </c>
      <c r="E1310" s="215">
        <f t="shared" si="142"/>
        <v>575.5</v>
      </c>
      <c r="F1310" s="104">
        <f t="shared" si="143"/>
        <v>0.32700301201631848</v>
      </c>
      <c r="I1310" s="222"/>
      <c r="N1310" s="9"/>
      <c r="O1310" s="225"/>
      <c r="R1310" s="9"/>
      <c r="S1310" s="52"/>
      <c r="T1310" s="232"/>
      <c r="U1310" s="232"/>
      <c r="V1310" s="78"/>
      <c r="W1310" s="216"/>
    </row>
    <row r="1311" spans="1:23">
      <c r="A1311" s="66">
        <v>42874.460950549765</v>
      </c>
      <c r="B1311" s="6">
        <v>-0.47016369258017099</v>
      </c>
      <c r="C1311" s="219">
        <v>-4.199239835961982E-2</v>
      </c>
      <c r="D1311" s="63">
        <f t="shared" si="141"/>
        <v>873</v>
      </c>
      <c r="E1311" s="215">
        <f t="shared" si="142"/>
        <v>1081.5</v>
      </c>
      <c r="F1311" s="104">
        <f t="shared" si="143"/>
        <v>-0.39407341708689736</v>
      </c>
      <c r="I1311" s="222"/>
      <c r="N1311" s="9"/>
      <c r="O1311" s="225"/>
      <c r="R1311" s="9"/>
      <c r="S1311" s="52"/>
      <c r="T1311" s="232"/>
      <c r="U1311" s="232"/>
      <c r="V1311" s="78"/>
      <c r="W1311" s="216"/>
    </row>
    <row r="1312" spans="1:23">
      <c r="A1312" s="66">
        <v>42874.461065711803</v>
      </c>
      <c r="B1312" s="6">
        <v>-0.46365365729096375</v>
      </c>
      <c r="C1312" s="219">
        <v>-3.4034781178836709E-2</v>
      </c>
      <c r="D1312" s="63">
        <f t="shared" si="141"/>
        <v>968</v>
      </c>
      <c r="E1312" s="215">
        <f t="shared" si="142"/>
        <v>1345.5</v>
      </c>
      <c r="F1312" s="104">
        <f t="shared" si="143"/>
        <v>-6.672498307500177E-2</v>
      </c>
      <c r="I1312" s="222"/>
      <c r="N1312" s="9"/>
      <c r="O1312" s="225"/>
      <c r="R1312" s="9"/>
      <c r="S1312" s="52"/>
      <c r="T1312" s="232"/>
      <c r="U1312" s="232"/>
      <c r="V1312" s="78"/>
      <c r="W1312" s="216"/>
    </row>
    <row r="1313" spans="1:23">
      <c r="A1313" s="66">
        <v>42874.461180873841</v>
      </c>
      <c r="B1313" s="6">
        <v>-0.44135976020684614</v>
      </c>
      <c r="C1313" s="219">
        <v>-3.4034781178836709E-2</v>
      </c>
      <c r="D1313" s="63">
        <f t="shared" si="141"/>
        <v>1191</v>
      </c>
      <c r="E1313" s="215">
        <f t="shared" si="142"/>
        <v>1345.5</v>
      </c>
      <c r="F1313" s="104">
        <f t="shared" si="143"/>
        <v>0.87425646948198998</v>
      </c>
      <c r="I1313" s="222"/>
      <c r="N1313" s="9"/>
      <c r="O1313" s="225"/>
      <c r="R1313" s="9"/>
      <c r="S1313" s="52"/>
      <c r="T1313" s="232"/>
      <c r="U1313" s="232"/>
      <c r="V1313" s="78"/>
      <c r="W1313" s="216"/>
    </row>
    <row r="1314" spans="1:23">
      <c r="A1314" s="66">
        <v>42874.461296035879</v>
      </c>
      <c r="B1314" s="6">
        <v>-0.48492261731016184</v>
      </c>
      <c r="C1314" s="219">
        <v>-4.199239835961982E-2</v>
      </c>
      <c r="D1314" s="63">
        <f t="shared" si="141"/>
        <v>603</v>
      </c>
      <c r="E1314" s="215">
        <f t="shared" si="142"/>
        <v>1081.5</v>
      </c>
      <c r="F1314" s="104">
        <f t="shared" si="143"/>
        <v>-0.43610832499283037</v>
      </c>
      <c r="I1314" s="222"/>
      <c r="N1314" s="9"/>
      <c r="O1314" s="225"/>
      <c r="R1314" s="9"/>
      <c r="S1314" s="52"/>
      <c r="T1314" s="232"/>
      <c r="U1314" s="232"/>
      <c r="V1314" s="78"/>
      <c r="W1314" s="216"/>
    </row>
    <row r="1315" spans="1:23">
      <c r="A1315" s="66">
        <v>42874.461411197917</v>
      </c>
      <c r="B1315" s="6">
        <v>-0.48111307352261001</v>
      </c>
      <c r="C1315" s="219">
        <v>-4.199239835961982E-2</v>
      </c>
      <c r="D1315" s="63">
        <f t="shared" si="141"/>
        <v>679</v>
      </c>
      <c r="E1315" s="215">
        <f t="shared" si="142"/>
        <v>1081.5</v>
      </c>
      <c r="F1315" s="104">
        <f t="shared" si="143"/>
        <v>-0.4443127840075965</v>
      </c>
      <c r="I1315" s="222"/>
      <c r="N1315" s="9"/>
      <c r="O1315" s="225"/>
      <c r="R1315" s="9"/>
      <c r="S1315" s="52"/>
      <c r="T1315" s="232"/>
      <c r="U1315" s="232"/>
      <c r="V1315" s="78"/>
      <c r="W1315" s="216"/>
    </row>
    <row r="1316" spans="1:23">
      <c r="A1316" s="66">
        <v>42874.461526359955</v>
      </c>
      <c r="B1316" s="6">
        <v>-0.4436420847843684</v>
      </c>
      <c r="C1316" s="219">
        <v>-4.5971206950011528E-2</v>
      </c>
      <c r="D1316" s="63">
        <f t="shared" si="141"/>
        <v>1165</v>
      </c>
      <c r="E1316" s="215">
        <f t="shared" si="142"/>
        <v>913</v>
      </c>
      <c r="F1316" s="104">
        <f t="shared" si="143"/>
        <v>-0.23591584236491922</v>
      </c>
      <c r="I1316" s="222"/>
      <c r="N1316" s="9"/>
      <c r="O1316" s="225"/>
      <c r="R1316" s="9"/>
      <c r="S1316" s="52"/>
      <c r="T1316" s="232"/>
      <c r="U1316" s="232"/>
      <c r="V1316" s="78"/>
      <c r="W1316" s="216"/>
    </row>
    <row r="1317" spans="1:23">
      <c r="A1317" s="66">
        <v>42874.461641521993</v>
      </c>
      <c r="B1317" s="6">
        <v>-0.48606091589915729</v>
      </c>
      <c r="C1317" s="219">
        <v>-3.8013589769228265E-2</v>
      </c>
      <c r="D1317" s="63">
        <f t="shared" si="141"/>
        <v>577</v>
      </c>
      <c r="E1317" s="215">
        <f t="shared" si="142"/>
        <v>1226.5</v>
      </c>
      <c r="F1317" s="104">
        <f t="shared" si="143"/>
        <v>-0.5350059576090499</v>
      </c>
      <c r="I1317" s="222"/>
      <c r="N1317" s="9"/>
      <c r="O1317" s="225"/>
      <c r="R1317" s="9"/>
      <c r="S1317" s="52"/>
      <c r="T1317" s="232"/>
      <c r="U1317" s="232"/>
      <c r="V1317" s="78"/>
      <c r="W1317" s="216"/>
    </row>
    <row r="1318" spans="1:23">
      <c r="A1318" s="66">
        <v>42874.461756684032</v>
      </c>
      <c r="B1318" s="6">
        <v>-0.39999765423158234</v>
      </c>
      <c r="C1318" s="219">
        <v>-6.1831210460955273E-3</v>
      </c>
      <c r="D1318" s="63">
        <f t="shared" si="141"/>
        <v>1390</v>
      </c>
      <c r="E1318" s="215">
        <f t="shared" si="142"/>
        <v>1670</v>
      </c>
      <c r="F1318" s="104">
        <f t="shared" si="143"/>
        <v>-0.59104152486278405</v>
      </c>
      <c r="I1318" s="222"/>
      <c r="N1318" s="9"/>
      <c r="O1318" s="225"/>
      <c r="R1318" s="9"/>
      <c r="S1318" s="52"/>
      <c r="T1318" s="232"/>
      <c r="U1318" s="232"/>
      <c r="V1318" s="78"/>
      <c r="W1318" s="216"/>
    </row>
    <row r="1319" spans="1:23">
      <c r="A1319" s="66">
        <v>42874.46187184607</v>
      </c>
      <c r="B1319" s="6">
        <v>-0.4205805697203624</v>
      </c>
      <c r="C1319" s="219">
        <v>-2.2043124557039745E-3</v>
      </c>
      <c r="D1319" s="63">
        <f t="shared" si="141"/>
        <v>1311</v>
      </c>
      <c r="E1319" s="215">
        <f t="shared" si="142"/>
        <v>1685</v>
      </c>
      <c r="F1319" s="104">
        <f t="shared" si="143"/>
        <v>-0.6548808105462619</v>
      </c>
      <c r="I1319" s="222"/>
      <c r="N1319" s="9"/>
      <c r="O1319" s="225"/>
      <c r="R1319" s="9"/>
      <c r="S1319" s="52"/>
      <c r="T1319" s="232"/>
      <c r="U1319" s="232"/>
      <c r="V1319" s="78"/>
      <c r="W1319" s="216"/>
    </row>
    <row r="1320" spans="1:23">
      <c r="A1320" s="66">
        <v>42874.461987008108</v>
      </c>
      <c r="B1320" s="6">
        <v>-0.44380991292736527</v>
      </c>
      <c r="C1320" s="219">
        <v>-4.199239835961982E-2</v>
      </c>
      <c r="D1320" s="63">
        <f t="shared" si="141"/>
        <v>1164</v>
      </c>
      <c r="E1320" s="215">
        <f t="shared" si="142"/>
        <v>1081.5</v>
      </c>
      <c r="F1320" s="104">
        <f t="shared" si="143"/>
        <v>-0.69608189097478013</v>
      </c>
      <c r="I1320" s="222"/>
      <c r="N1320" s="9"/>
      <c r="O1320" s="225"/>
      <c r="R1320" s="9"/>
      <c r="S1320" s="52"/>
      <c r="T1320" s="232"/>
      <c r="U1320" s="232"/>
      <c r="V1320" s="78"/>
      <c r="W1320" s="216"/>
    </row>
    <row r="1321" spans="1:23">
      <c r="A1321" s="66">
        <v>42874.462102170146</v>
      </c>
      <c r="B1321" s="6">
        <v>-0.46867247146163926</v>
      </c>
      <c r="C1321" s="219">
        <v>-3.8013589769228265E-2</v>
      </c>
      <c r="D1321" s="63">
        <f t="shared" si="141"/>
        <v>901</v>
      </c>
      <c r="E1321" s="215">
        <f t="shared" si="142"/>
        <v>1226.5</v>
      </c>
      <c r="F1321" s="104">
        <f t="shared" si="143"/>
        <v>-0.71034006004372763</v>
      </c>
      <c r="I1321" s="222"/>
      <c r="N1321" s="9"/>
      <c r="O1321" s="225"/>
      <c r="R1321" s="9"/>
      <c r="S1321" s="52"/>
      <c r="T1321" s="232"/>
      <c r="U1321" s="232"/>
      <c r="V1321" s="78"/>
      <c r="W1321" s="216"/>
    </row>
    <row r="1322" spans="1:23">
      <c r="A1322" s="66">
        <v>42874.46221733217</v>
      </c>
      <c r="B1322" s="6">
        <v>-0.42835273470212182</v>
      </c>
      <c r="C1322" s="219">
        <v>-5.790763272118634E-2</v>
      </c>
      <c r="D1322" s="63">
        <f t="shared" si="141"/>
        <v>1265</v>
      </c>
      <c r="E1322" s="215">
        <f t="shared" si="142"/>
        <v>416</v>
      </c>
      <c r="F1322" s="104">
        <f t="shared" si="143"/>
        <v>-0.49841138827159315</v>
      </c>
      <c r="I1322" s="222"/>
      <c r="N1322" s="9"/>
      <c r="O1322" s="225"/>
      <c r="R1322" s="9"/>
      <c r="S1322" s="52"/>
      <c r="T1322" s="232"/>
      <c r="U1322" s="232"/>
      <c r="V1322" s="78"/>
      <c r="W1322" s="216"/>
    </row>
    <row r="1323" spans="1:23">
      <c r="A1323" s="66">
        <v>42874.462332494208</v>
      </c>
      <c r="B1323" s="6">
        <v>-0.47455358273222148</v>
      </c>
      <c r="C1323" s="219">
        <v>7.3393050761736467E-2</v>
      </c>
      <c r="D1323" s="63">
        <f t="shared" si="141"/>
        <v>796</v>
      </c>
      <c r="E1323" s="215">
        <f t="shared" si="142"/>
        <v>1783</v>
      </c>
      <c r="F1323" s="104">
        <f t="shared" si="143"/>
        <v>0.69459855632333256</v>
      </c>
      <c r="I1323" s="222"/>
      <c r="N1323" s="9"/>
      <c r="O1323" s="225"/>
      <c r="R1323" s="9"/>
      <c r="S1323" s="52"/>
      <c r="T1323" s="232"/>
      <c r="U1323" s="232"/>
      <c r="V1323" s="78"/>
      <c r="W1323" s="216"/>
    </row>
    <row r="1324" spans="1:23">
      <c r="A1324" s="66">
        <v>42874.462447656246</v>
      </c>
      <c r="B1324" s="6">
        <v>-0.46695871320780724</v>
      </c>
      <c r="C1324" s="219">
        <v>-2.2098355407661897E-2</v>
      </c>
      <c r="D1324" s="63">
        <f t="shared" si="141"/>
        <v>927</v>
      </c>
      <c r="E1324" s="215">
        <f t="shared" si="142"/>
        <v>1545</v>
      </c>
      <c r="F1324" s="104">
        <f t="shared" si="143"/>
        <v>0.17983449190595344</v>
      </c>
      <c r="I1324" s="222"/>
      <c r="N1324" s="9"/>
      <c r="O1324" s="225"/>
      <c r="R1324" s="9"/>
      <c r="S1324" s="52"/>
      <c r="T1324" s="232"/>
      <c r="U1324" s="232"/>
      <c r="V1324" s="78"/>
      <c r="W1324" s="216"/>
    </row>
    <row r="1325" spans="1:23">
      <c r="A1325" s="66">
        <v>42874.462562818284</v>
      </c>
      <c r="B1325" s="6">
        <v>-0.46891528018256173</v>
      </c>
      <c r="C1325" s="219">
        <v>-2.2098355407661897E-2</v>
      </c>
      <c r="D1325" s="63">
        <f t="shared" si="141"/>
        <v>897</v>
      </c>
      <c r="E1325" s="215">
        <f t="shared" si="142"/>
        <v>1545</v>
      </c>
      <c r="F1325" s="104">
        <f t="shared" si="143"/>
        <v>0.40628650256871868</v>
      </c>
      <c r="I1325" s="222"/>
      <c r="N1325" s="9"/>
      <c r="O1325" s="225"/>
      <c r="R1325" s="9"/>
      <c r="S1325" s="52"/>
      <c r="T1325" s="232"/>
      <c r="U1325" s="232"/>
      <c r="V1325" s="78"/>
      <c r="W1325" s="216"/>
    </row>
    <row r="1326" spans="1:23">
      <c r="A1326" s="66">
        <v>42874.462677980322</v>
      </c>
      <c r="B1326" s="6">
        <v>-0.42866928092384549</v>
      </c>
      <c r="C1326" s="219">
        <v>-4.199239835961982E-2</v>
      </c>
      <c r="D1326" s="63">
        <f t="shared" si="141"/>
        <v>1263</v>
      </c>
      <c r="E1326" s="215">
        <f t="shared" si="142"/>
        <v>1081.5</v>
      </c>
      <c r="F1326" s="104">
        <f t="shared" si="143"/>
        <v>0.57193829279437447</v>
      </c>
      <c r="I1326" s="222"/>
      <c r="N1326" s="9"/>
      <c r="O1326" s="225"/>
      <c r="R1326" s="9"/>
      <c r="S1326" s="52"/>
      <c r="T1326" s="232"/>
      <c r="U1326" s="232"/>
      <c r="V1326" s="78"/>
      <c r="W1326" s="216"/>
    </row>
    <row r="1327" spans="1:23">
      <c r="A1327" s="66">
        <v>42874.46279314236</v>
      </c>
      <c r="B1327" s="6">
        <v>-0.4439324894780744</v>
      </c>
      <c r="C1327" s="219">
        <v>-3.8013589769228265E-2</v>
      </c>
      <c r="D1327" s="63">
        <f t="shared" si="141"/>
        <v>1163</v>
      </c>
      <c r="E1327" s="215">
        <f t="shared" si="142"/>
        <v>1226.5</v>
      </c>
      <c r="F1327" s="104">
        <f t="shared" si="143"/>
        <v>-0.25658643275364162</v>
      </c>
      <c r="I1327" s="222"/>
      <c r="N1327" s="9"/>
      <c r="O1327" s="225"/>
      <c r="R1327" s="9"/>
      <c r="S1327" s="52"/>
      <c r="T1327" s="232"/>
      <c r="U1327" s="232"/>
      <c r="V1327" s="78"/>
      <c r="W1327" s="216"/>
    </row>
    <row r="1328" spans="1:23">
      <c r="A1328" s="66">
        <v>42874.462908304398</v>
      </c>
      <c r="B1328" s="6">
        <v>-0.48364662377589801</v>
      </c>
      <c r="C1328" s="219">
        <v>-4.5971206950011528E-2</v>
      </c>
      <c r="D1328" s="63">
        <f t="shared" si="141"/>
        <v>629</v>
      </c>
      <c r="E1328" s="215">
        <f t="shared" si="142"/>
        <v>913</v>
      </c>
      <c r="F1328" s="104">
        <f t="shared" si="143"/>
        <v>-0.30746947546688708</v>
      </c>
      <c r="I1328" s="222"/>
      <c r="N1328" s="9"/>
      <c r="O1328" s="225"/>
      <c r="R1328" s="9"/>
      <c r="S1328" s="52"/>
      <c r="T1328" s="232"/>
      <c r="U1328" s="232"/>
      <c r="V1328" s="78"/>
      <c r="W1328" s="216"/>
    </row>
    <row r="1329" spans="1:23">
      <c r="A1329" s="66">
        <v>42874.463023466436</v>
      </c>
      <c r="B1329" s="6">
        <v>-0.46986216541623033</v>
      </c>
      <c r="C1329" s="219">
        <v>-1.8119546817270186E-2</v>
      </c>
      <c r="D1329" s="63">
        <f t="shared" si="141"/>
        <v>878</v>
      </c>
      <c r="E1329" s="215">
        <f t="shared" si="142"/>
        <v>1587.5</v>
      </c>
      <c r="F1329" s="104">
        <f t="shared" si="143"/>
        <v>-0.66596756931072576</v>
      </c>
      <c r="I1329" s="222"/>
      <c r="N1329" s="9"/>
      <c r="O1329" s="225"/>
      <c r="R1329" s="9"/>
      <c r="S1329" s="52"/>
      <c r="T1329" s="232"/>
      <c r="U1329" s="232"/>
      <c r="V1329" s="78"/>
      <c r="W1329" s="216"/>
    </row>
    <row r="1330" spans="1:23">
      <c r="A1330" s="66">
        <v>42874.463138628475</v>
      </c>
      <c r="B1330" s="6">
        <v>-0.48780140927994425</v>
      </c>
      <c r="C1330" s="219">
        <v>-3.8013589769228265E-2</v>
      </c>
      <c r="D1330" s="63">
        <f t="shared" si="141"/>
        <v>533</v>
      </c>
      <c r="E1330" s="215">
        <f t="shared" si="142"/>
        <v>1226.5</v>
      </c>
      <c r="F1330" s="104">
        <f t="shared" si="143"/>
        <v>-0.83528382187966876</v>
      </c>
      <c r="I1330" s="222"/>
      <c r="N1330" s="9"/>
      <c r="O1330" s="225"/>
      <c r="R1330" s="9"/>
      <c r="S1330" s="52"/>
      <c r="T1330" s="232"/>
      <c r="U1330" s="232"/>
      <c r="V1330" s="78"/>
      <c r="W1330" s="216"/>
    </row>
    <row r="1331" spans="1:23">
      <c r="A1331" s="66">
        <v>42874.463253790513</v>
      </c>
      <c r="B1331" s="6">
        <v>-0.49681620155003964</v>
      </c>
      <c r="C1331" s="219">
        <v>-5.3928824130794632E-2</v>
      </c>
      <c r="D1331" s="63">
        <f t="shared" si="141"/>
        <v>310</v>
      </c>
      <c r="E1331" s="215">
        <f t="shared" si="142"/>
        <v>575.5</v>
      </c>
      <c r="F1331" s="104">
        <f t="shared" si="143"/>
        <v>-0.63203253198854148</v>
      </c>
      <c r="I1331" s="222"/>
      <c r="N1331" s="9"/>
      <c r="O1331" s="225"/>
      <c r="R1331" s="9"/>
      <c r="S1331" s="52"/>
      <c r="T1331" s="232"/>
      <c r="U1331" s="232"/>
      <c r="V1331" s="78"/>
      <c r="W1331" s="216"/>
    </row>
    <row r="1332" spans="1:23">
      <c r="A1332" s="66">
        <v>42874.463368952551</v>
      </c>
      <c r="B1332" s="6">
        <v>-0.4907058260470466</v>
      </c>
      <c r="C1332" s="219">
        <v>-3.4034781178836709E-2</v>
      </c>
      <c r="D1332" s="63">
        <f t="shared" si="141"/>
        <v>465</v>
      </c>
      <c r="E1332" s="215">
        <f t="shared" si="142"/>
        <v>1345.5</v>
      </c>
      <c r="F1332" s="104">
        <f t="shared" si="143"/>
        <v>-0.48484273026127034</v>
      </c>
      <c r="I1332" s="222"/>
      <c r="N1332" s="9"/>
      <c r="O1332" s="225"/>
      <c r="R1332" s="9"/>
      <c r="S1332" s="52"/>
      <c r="T1332" s="232"/>
      <c r="U1332" s="232"/>
      <c r="V1332" s="78"/>
      <c r="W1332" s="216"/>
    </row>
    <row r="1333" spans="1:23">
      <c r="A1333" s="66">
        <v>42874.463484114589</v>
      </c>
      <c r="B1333" s="6">
        <v>-0.47452259884274933</v>
      </c>
      <c r="C1333" s="219">
        <v>-5.790763272118634E-2</v>
      </c>
      <c r="D1333" s="63">
        <f t="shared" si="141"/>
        <v>798</v>
      </c>
      <c r="E1333" s="215">
        <f t="shared" si="142"/>
        <v>416</v>
      </c>
      <c r="F1333" s="104">
        <f t="shared" si="143"/>
        <v>-0.40350846533971102</v>
      </c>
      <c r="I1333" s="222"/>
      <c r="N1333" s="9"/>
      <c r="O1333" s="225"/>
      <c r="R1333" s="9"/>
      <c r="S1333" s="52"/>
      <c r="T1333" s="232"/>
      <c r="U1333" s="232"/>
      <c r="V1333" s="78"/>
      <c r="W1333" s="216"/>
    </row>
    <row r="1334" spans="1:23">
      <c r="A1334" s="66">
        <v>42874.463599276627</v>
      </c>
      <c r="B1334" s="6">
        <v>-0.43526477862544138</v>
      </c>
      <c r="C1334" s="219">
        <v>-2.2043124557039745E-3</v>
      </c>
      <c r="D1334" s="63">
        <f t="shared" si="141"/>
        <v>1230</v>
      </c>
      <c r="E1334" s="215">
        <f t="shared" si="142"/>
        <v>1685</v>
      </c>
      <c r="F1334" s="104">
        <f t="shared" si="143"/>
        <v>-0.19369894164367404</v>
      </c>
      <c r="I1334" s="222"/>
      <c r="N1334" s="9"/>
      <c r="O1334" s="225"/>
      <c r="R1334" s="9"/>
      <c r="S1334" s="52"/>
      <c r="T1334" s="232"/>
      <c r="U1334" s="232"/>
      <c r="V1334" s="78"/>
      <c r="W1334" s="216"/>
    </row>
    <row r="1335" spans="1:23">
      <c r="A1335" s="66">
        <v>42874.463714438651</v>
      </c>
      <c r="B1335" s="6">
        <v>-0.45149103684750952</v>
      </c>
      <c r="C1335" s="219">
        <v>-3.4034781178836709E-2</v>
      </c>
      <c r="D1335" s="63">
        <f t="shared" si="141"/>
        <v>1099</v>
      </c>
      <c r="E1335" s="215">
        <f t="shared" si="142"/>
        <v>1345.5</v>
      </c>
      <c r="F1335" s="104">
        <f t="shared" si="143"/>
        <v>0.15410386312112229</v>
      </c>
      <c r="I1335" s="222"/>
      <c r="N1335" s="9"/>
      <c r="O1335" s="225"/>
      <c r="R1335" s="9"/>
      <c r="S1335" s="52"/>
      <c r="T1335" s="232"/>
      <c r="U1335" s="232"/>
      <c r="V1335" s="78"/>
      <c r="W1335" s="216"/>
    </row>
    <row r="1336" spans="1:23">
      <c r="A1336" s="66">
        <v>42874.463829600689</v>
      </c>
      <c r="B1336" s="6">
        <v>-0.36134968903022291</v>
      </c>
      <c r="C1336" s="219">
        <v>-4.199239835961982E-2</v>
      </c>
      <c r="D1336" s="63">
        <f t="shared" si="141"/>
        <v>1471</v>
      </c>
      <c r="E1336" s="215">
        <f t="shared" si="142"/>
        <v>1081.5</v>
      </c>
      <c r="F1336" s="104">
        <f t="shared" si="143"/>
        <v>-3.243480681975211E-2</v>
      </c>
      <c r="I1336" s="222"/>
      <c r="N1336" s="9"/>
      <c r="O1336" s="225"/>
      <c r="R1336" s="9"/>
      <c r="S1336" s="52"/>
      <c r="T1336" s="232"/>
      <c r="U1336" s="232"/>
      <c r="V1336" s="78"/>
      <c r="W1336" s="216"/>
    </row>
    <row r="1337" spans="1:23">
      <c r="A1337" s="66">
        <v>42874.463944762727</v>
      </c>
      <c r="B1337" s="6">
        <v>-0.47119330286874855</v>
      </c>
      <c r="C1337" s="219">
        <v>-3.8013589769228265E-2</v>
      </c>
      <c r="D1337" s="63">
        <f t="shared" si="141"/>
        <v>854</v>
      </c>
      <c r="E1337" s="215">
        <f t="shared" si="142"/>
        <v>1226.5</v>
      </c>
      <c r="F1337" s="104">
        <f t="shared" si="143"/>
        <v>0.24904312642240342</v>
      </c>
      <c r="I1337" s="222"/>
      <c r="N1337" s="9"/>
      <c r="O1337" s="225"/>
      <c r="R1337" s="9"/>
      <c r="S1337" s="52"/>
      <c r="T1337" s="232"/>
      <c r="U1337" s="232"/>
      <c r="V1337" s="78"/>
      <c r="W1337" s="216"/>
    </row>
    <row r="1338" spans="1:23">
      <c r="A1338" s="66">
        <v>42874.464059924765</v>
      </c>
      <c r="B1338" s="6">
        <v>-0.41296348936631422</v>
      </c>
      <c r="C1338" s="219">
        <v>-2.2098355407661897E-2</v>
      </c>
      <c r="D1338" s="63">
        <f t="shared" si="141"/>
        <v>1337</v>
      </c>
      <c r="E1338" s="215">
        <f t="shared" si="142"/>
        <v>1545</v>
      </c>
      <c r="F1338" s="104">
        <f t="shared" si="143"/>
        <v>0.34605633075380043</v>
      </c>
      <c r="I1338" s="222"/>
      <c r="N1338" s="9"/>
      <c r="O1338" s="225"/>
      <c r="R1338" s="9"/>
      <c r="S1338" s="52"/>
      <c r="T1338" s="232"/>
      <c r="U1338" s="232"/>
      <c r="V1338" s="78"/>
      <c r="W1338" s="216"/>
    </row>
    <row r="1339" spans="1:23">
      <c r="A1339" s="66">
        <v>42874.464175086803</v>
      </c>
      <c r="B1339" s="6">
        <v>-0.45773285795711516</v>
      </c>
      <c r="C1339" s="219">
        <v>-4.5971206950011528E-2</v>
      </c>
      <c r="D1339" s="63">
        <f t="shared" si="141"/>
        <v>1037</v>
      </c>
      <c r="E1339" s="215">
        <f t="shared" si="142"/>
        <v>913</v>
      </c>
      <c r="F1339" s="104">
        <f t="shared" si="143"/>
        <v>-0.10663374517107779</v>
      </c>
      <c r="I1339" s="222"/>
      <c r="N1339" s="9"/>
      <c r="O1339" s="225"/>
      <c r="R1339" s="9"/>
      <c r="S1339" s="52"/>
      <c r="T1339" s="232"/>
      <c r="U1339" s="232"/>
      <c r="V1339" s="78"/>
      <c r="W1339" s="216"/>
    </row>
    <row r="1340" spans="1:23">
      <c r="A1340" s="66">
        <v>42874.464290248841</v>
      </c>
      <c r="B1340" s="6">
        <v>-0.39516476338082268</v>
      </c>
      <c r="C1340" s="219">
        <v>-3.0055972588445001E-2</v>
      </c>
      <c r="D1340" s="63">
        <f t="shared" si="141"/>
        <v>1400</v>
      </c>
      <c r="E1340" s="215">
        <f t="shared" si="142"/>
        <v>1433.5</v>
      </c>
      <c r="F1340" s="104">
        <f t="shared" si="143"/>
        <v>0.44626964603618963</v>
      </c>
      <c r="I1340" s="222"/>
      <c r="N1340" s="9"/>
      <c r="O1340" s="225"/>
      <c r="R1340" s="9"/>
      <c r="S1340" s="52"/>
      <c r="T1340" s="232"/>
      <c r="U1340" s="232"/>
      <c r="V1340" s="78"/>
      <c r="W1340" s="216"/>
    </row>
    <row r="1341" spans="1:23">
      <c r="A1341" s="66">
        <v>42874.464405410879</v>
      </c>
      <c r="B1341" s="6">
        <v>-0.38601590461428603</v>
      </c>
      <c r="C1341" s="219">
        <v>-3.8013589769228265E-2</v>
      </c>
      <c r="D1341" s="63">
        <f t="shared" si="141"/>
        <v>1428</v>
      </c>
      <c r="E1341" s="215">
        <f t="shared" si="142"/>
        <v>1226.5</v>
      </c>
      <c r="F1341" s="104">
        <f t="shared" si="143"/>
        <v>0.59583267281970653</v>
      </c>
      <c r="I1341" s="222"/>
      <c r="N1341" s="9"/>
      <c r="O1341" s="225"/>
      <c r="R1341" s="9"/>
      <c r="S1341" s="52"/>
      <c r="T1341" s="232"/>
      <c r="U1341" s="232"/>
      <c r="V1341" s="78"/>
      <c r="W1341" s="216"/>
    </row>
    <row r="1342" spans="1:23">
      <c r="A1342" s="66">
        <v>42874.464520572918</v>
      </c>
      <c r="B1342" s="6">
        <v>-0.47114618833414018</v>
      </c>
      <c r="C1342" s="219">
        <v>-3.0055972588445001E-2</v>
      </c>
      <c r="D1342" s="63">
        <f t="shared" si="141"/>
        <v>855</v>
      </c>
      <c r="E1342" s="215">
        <f t="shared" si="142"/>
        <v>1433.5</v>
      </c>
      <c r="F1342" s="104">
        <f t="shared" si="143"/>
        <v>0.71596677360415695</v>
      </c>
      <c r="I1342" s="222"/>
      <c r="N1342" s="9"/>
      <c r="O1342" s="225"/>
      <c r="R1342" s="9"/>
      <c r="S1342" s="52"/>
      <c r="T1342" s="232"/>
      <c r="U1342" s="232"/>
      <c r="V1342" s="78"/>
      <c r="W1342" s="216"/>
    </row>
    <row r="1343" spans="1:23">
      <c r="A1343" s="66">
        <v>42874.464635734956</v>
      </c>
      <c r="B1343" s="6">
        <v>-0.41101985013884645</v>
      </c>
      <c r="C1343" s="219">
        <v>-4.5971206950011528E-2</v>
      </c>
      <c r="D1343" s="63">
        <f t="shared" si="141"/>
        <v>1345</v>
      </c>
      <c r="E1343" s="215">
        <f t="shared" si="142"/>
        <v>913</v>
      </c>
      <c r="F1343" s="104">
        <f t="shared" si="143"/>
        <v>0.59267882842366371</v>
      </c>
      <c r="I1343" s="222"/>
      <c r="N1343" s="9"/>
      <c r="O1343" s="225"/>
      <c r="R1343" s="9"/>
      <c r="S1343" s="52"/>
      <c r="T1343" s="232"/>
      <c r="U1343" s="232"/>
      <c r="V1343" s="78"/>
      <c r="W1343" s="216"/>
    </row>
    <row r="1344" spans="1:23">
      <c r="A1344" s="66">
        <v>42874.464750896994</v>
      </c>
      <c r="B1344" s="6">
        <v>-0.43876443878936822</v>
      </c>
      <c r="C1344" s="219">
        <v>-4.9950015540403084E-2</v>
      </c>
      <c r="D1344" s="63">
        <f t="shared" si="141"/>
        <v>1209</v>
      </c>
      <c r="E1344" s="215">
        <f t="shared" si="142"/>
        <v>739</v>
      </c>
      <c r="F1344" s="104">
        <f t="shared" si="143"/>
        <v>0.63433106141347362</v>
      </c>
      <c r="I1344" s="222"/>
      <c r="N1344" s="9"/>
      <c r="O1344" s="225"/>
      <c r="R1344" s="9"/>
      <c r="S1344" s="52"/>
      <c r="T1344" s="232"/>
      <c r="U1344" s="232"/>
      <c r="V1344" s="78"/>
      <c r="W1344" s="216"/>
    </row>
    <row r="1345" spans="1:23">
      <c r="A1345" s="66">
        <v>42874.464866059032</v>
      </c>
      <c r="B1345" s="6">
        <v>-0.44954313542442365</v>
      </c>
      <c r="C1345" s="219">
        <v>-3.4034781178836709E-2</v>
      </c>
      <c r="D1345" s="63">
        <f t="shared" si="141"/>
        <v>1111</v>
      </c>
      <c r="E1345" s="215">
        <f t="shared" si="142"/>
        <v>1345.5</v>
      </c>
      <c r="F1345" s="104">
        <f t="shared" si="143"/>
        <v>-1.5179543871293453E-2</v>
      </c>
      <c r="I1345" s="222"/>
      <c r="N1345" s="9"/>
      <c r="O1345" s="225"/>
      <c r="R1345" s="9"/>
      <c r="S1345" s="52"/>
      <c r="T1345" s="232"/>
      <c r="U1345" s="232"/>
      <c r="V1345" s="78"/>
      <c r="W1345" s="216"/>
    </row>
    <row r="1346" spans="1:23">
      <c r="A1346" s="66">
        <v>42874.46498122107</v>
      </c>
      <c r="B1346" s="6">
        <v>-0.46741862853369204</v>
      </c>
      <c r="C1346" s="219">
        <v>-3.4034781178836709E-2</v>
      </c>
      <c r="D1346" s="63">
        <f t="shared" si="141"/>
        <v>923</v>
      </c>
      <c r="E1346" s="215">
        <f t="shared" si="142"/>
        <v>1345.5</v>
      </c>
      <c r="F1346" s="104">
        <f t="shared" si="143"/>
        <v>-0.60164622342500407</v>
      </c>
      <c r="I1346" s="222"/>
      <c r="N1346" s="9"/>
      <c r="O1346" s="225"/>
      <c r="R1346" s="9"/>
      <c r="S1346" s="52"/>
      <c r="T1346" s="232"/>
      <c r="U1346" s="232"/>
      <c r="V1346" s="78"/>
      <c r="W1346" s="216"/>
    </row>
    <row r="1347" spans="1:23">
      <c r="A1347" s="66">
        <v>42874.465096383108</v>
      </c>
      <c r="B1347" s="6">
        <v>-0.40637571591191063</v>
      </c>
      <c r="C1347" s="219">
        <v>-5.3928824130794632E-2</v>
      </c>
      <c r="D1347" s="63">
        <f t="shared" si="141"/>
        <v>1365</v>
      </c>
      <c r="E1347" s="215">
        <f t="shared" si="142"/>
        <v>575.5</v>
      </c>
      <c r="F1347" s="104">
        <f t="shared" si="143"/>
        <v>-0.6574856025684338</v>
      </c>
      <c r="I1347" s="222"/>
      <c r="N1347" s="9"/>
      <c r="O1347" s="225"/>
      <c r="R1347" s="9"/>
      <c r="S1347" s="52"/>
      <c r="T1347" s="232"/>
      <c r="U1347" s="232"/>
      <c r="V1347" s="78"/>
      <c r="W1347" s="216"/>
    </row>
    <row r="1348" spans="1:23">
      <c r="A1348" s="66">
        <v>42874.465211545132</v>
      </c>
      <c r="B1348" s="6">
        <v>-0.42461638834292215</v>
      </c>
      <c r="C1348" s="219">
        <v>-3.8013589769228265E-2</v>
      </c>
      <c r="D1348" s="63">
        <f t="shared" si="141"/>
        <v>1288</v>
      </c>
      <c r="E1348" s="215">
        <f t="shared" si="142"/>
        <v>1226.5</v>
      </c>
      <c r="F1348" s="104">
        <f t="shared" si="143"/>
        <v>-0.18866289961527744</v>
      </c>
      <c r="I1348" s="222"/>
      <c r="N1348" s="9"/>
      <c r="O1348" s="225"/>
      <c r="R1348" s="9"/>
      <c r="S1348" s="52"/>
      <c r="T1348" s="232"/>
      <c r="U1348" s="232"/>
      <c r="V1348" s="78"/>
      <c r="W1348" s="216"/>
    </row>
    <row r="1349" spans="1:23">
      <c r="A1349" s="66">
        <v>42874.46532670717</v>
      </c>
      <c r="B1349" s="6">
        <v>-0.4719860994712417</v>
      </c>
      <c r="C1349" s="219">
        <v>-4.9950015540403084E-2</v>
      </c>
      <c r="D1349" s="63">
        <f t="shared" si="141"/>
        <v>843</v>
      </c>
      <c r="E1349" s="215">
        <f t="shared" si="142"/>
        <v>739</v>
      </c>
      <c r="F1349" s="104">
        <f t="shared" si="143"/>
        <v>-9.0226226377442348E-2</v>
      </c>
      <c r="I1349" s="222"/>
      <c r="N1349" s="9"/>
      <c r="O1349" s="225"/>
      <c r="R1349" s="9"/>
      <c r="S1349" s="52"/>
      <c r="T1349" s="232"/>
      <c r="U1349" s="232"/>
      <c r="V1349" s="78"/>
      <c r="W1349" s="216"/>
    </row>
    <row r="1350" spans="1:23">
      <c r="A1350" s="66">
        <v>42874.465441869208</v>
      </c>
      <c r="B1350" s="6">
        <v>-0.4111983809146304</v>
      </c>
      <c r="C1350" s="219">
        <v>-3.0055972588445001E-2</v>
      </c>
      <c r="D1350" s="63">
        <f t="shared" si="141"/>
        <v>1344</v>
      </c>
      <c r="E1350" s="215">
        <f t="shared" si="142"/>
        <v>1433.5</v>
      </c>
      <c r="F1350" s="104">
        <f t="shared" si="143"/>
        <v>0.52933033400652052</v>
      </c>
      <c r="I1350" s="222"/>
      <c r="N1350" s="9"/>
      <c r="O1350" s="225"/>
      <c r="R1350" s="9"/>
      <c r="S1350" s="52"/>
      <c r="T1350" s="232"/>
      <c r="U1350" s="232"/>
      <c r="V1350" s="78"/>
      <c r="W1350" s="216"/>
    </row>
    <row r="1351" spans="1:23">
      <c r="A1351" s="66">
        <v>42874.465557031246</v>
      </c>
      <c r="B1351" s="6">
        <v>-0.44546176893700729</v>
      </c>
      <c r="C1351" s="219">
        <v>-4.199239835961982E-2</v>
      </c>
      <c r="D1351" s="63">
        <f t="shared" si="141"/>
        <v>1148</v>
      </c>
      <c r="E1351" s="215">
        <f t="shared" si="142"/>
        <v>1081.5</v>
      </c>
      <c r="F1351" s="104">
        <f t="shared" si="143"/>
        <v>0.64254081861414147</v>
      </c>
      <c r="I1351" s="222"/>
      <c r="N1351" s="9"/>
      <c r="O1351" s="225"/>
      <c r="R1351" s="9"/>
      <c r="S1351" s="52"/>
      <c r="T1351" s="232"/>
      <c r="U1351" s="232"/>
      <c r="V1351" s="78"/>
      <c r="W1351" s="216"/>
    </row>
    <row r="1352" spans="1:23">
      <c r="A1352" s="66">
        <v>42874.465672193284</v>
      </c>
      <c r="B1352" s="6">
        <v>-0.45331835938529497</v>
      </c>
      <c r="C1352" s="219">
        <v>4.9520199219386996E-2</v>
      </c>
      <c r="D1352" s="63">
        <f t="shared" si="141"/>
        <v>1078</v>
      </c>
      <c r="E1352" s="215">
        <f t="shared" si="142"/>
        <v>1772.5</v>
      </c>
      <c r="F1352" s="104">
        <f t="shared" si="143"/>
        <v>0.99736094755951554</v>
      </c>
      <c r="I1352" s="222"/>
      <c r="N1352" s="9"/>
      <c r="O1352" s="225"/>
      <c r="R1352" s="9"/>
      <c r="S1352" s="52"/>
      <c r="T1352" s="232"/>
      <c r="U1352" s="232"/>
      <c r="V1352" s="78"/>
      <c r="W1352" s="216"/>
    </row>
    <row r="1353" spans="1:23">
      <c r="A1353" s="66">
        <v>42874.465787355322</v>
      </c>
      <c r="B1353" s="6">
        <v>-0.45680804971790973</v>
      </c>
      <c r="C1353" s="219">
        <v>9.732113315470841E-3</v>
      </c>
      <c r="D1353" s="63">
        <f t="shared" si="141"/>
        <v>1045</v>
      </c>
      <c r="E1353" s="215">
        <f t="shared" si="142"/>
        <v>1727.5</v>
      </c>
      <c r="F1353" s="104">
        <f t="shared" si="143"/>
        <v>0.9630584274762356</v>
      </c>
      <c r="I1353" s="222"/>
      <c r="N1353" s="9"/>
      <c r="O1353" s="225"/>
      <c r="R1353" s="9"/>
      <c r="S1353" s="52"/>
      <c r="T1353" s="232"/>
      <c r="U1353" s="232"/>
      <c r="V1353" s="78"/>
      <c r="W1353" s="216"/>
    </row>
    <row r="1354" spans="1:23">
      <c r="A1354" s="66">
        <v>42874.465902517361</v>
      </c>
      <c r="B1354" s="6">
        <v>-0.39653876511848929</v>
      </c>
      <c r="C1354" s="219">
        <v>-4.199239835961982E-2</v>
      </c>
      <c r="D1354" s="63">
        <f t="shared" si="141"/>
        <v>1397</v>
      </c>
      <c r="E1354" s="215">
        <f t="shared" si="142"/>
        <v>1081.5</v>
      </c>
      <c r="F1354" s="104">
        <f t="shared" si="143"/>
        <v>0.88706106160747233</v>
      </c>
      <c r="I1354" s="222"/>
      <c r="N1354" s="9"/>
      <c r="O1354" s="225"/>
      <c r="R1354" s="9"/>
      <c r="S1354" s="52"/>
      <c r="T1354" s="232"/>
      <c r="U1354" s="232"/>
      <c r="V1354" s="78"/>
      <c r="W1354" s="216"/>
    </row>
    <row r="1355" spans="1:23">
      <c r="A1355" s="66">
        <v>42874.466017679399</v>
      </c>
      <c r="B1355" s="6">
        <v>-0.48511555983559707</v>
      </c>
      <c r="C1355" s="219">
        <v>-3.4034781178836709E-2</v>
      </c>
      <c r="D1355" s="63">
        <f t="shared" si="141"/>
        <v>597</v>
      </c>
      <c r="E1355" s="215">
        <f t="shared" si="142"/>
        <v>1345.5</v>
      </c>
      <c r="F1355" s="104">
        <f t="shared" si="143"/>
        <v>0.31370818178251725</v>
      </c>
      <c r="I1355" s="222"/>
      <c r="N1355" s="9"/>
      <c r="O1355" s="225"/>
      <c r="R1355" s="9"/>
      <c r="S1355" s="52"/>
      <c r="T1355" s="232"/>
      <c r="U1355" s="232"/>
      <c r="V1355" s="78"/>
      <c r="W1355" s="216"/>
    </row>
    <row r="1356" spans="1:23">
      <c r="A1356" s="66">
        <v>42874.466132841437</v>
      </c>
      <c r="B1356" s="6">
        <v>-0.4255070741064616</v>
      </c>
      <c r="C1356" s="219">
        <v>-4.5971206950011528E-2</v>
      </c>
      <c r="D1356" s="63">
        <f t="shared" si="141"/>
        <v>1280</v>
      </c>
      <c r="E1356" s="215">
        <f t="shared" si="142"/>
        <v>913</v>
      </c>
      <c r="F1356" s="104">
        <f t="shared" si="143"/>
        <v>0.26738870952337684</v>
      </c>
      <c r="I1356" s="222"/>
      <c r="N1356" s="9"/>
      <c r="O1356" s="225"/>
      <c r="R1356" s="9"/>
      <c r="S1356" s="52"/>
      <c r="T1356" s="232"/>
      <c r="U1356" s="232"/>
      <c r="V1356" s="78"/>
      <c r="W1356" s="216"/>
    </row>
    <row r="1357" spans="1:23">
      <c r="A1357" s="66">
        <v>42874.466248003475</v>
      </c>
      <c r="B1357" s="6">
        <v>-0.38373764516976688</v>
      </c>
      <c r="C1357" s="219">
        <v>-4.199239835961982E-2</v>
      </c>
      <c r="D1357" s="63">
        <f t="shared" si="141"/>
        <v>1431</v>
      </c>
      <c r="E1357" s="215">
        <f t="shared" si="142"/>
        <v>1081.5</v>
      </c>
      <c r="F1357" s="104">
        <f t="shared" si="143"/>
        <v>-0.10679384660150831</v>
      </c>
      <c r="I1357" s="222"/>
      <c r="N1357" s="9"/>
      <c r="O1357" s="225"/>
      <c r="R1357" s="9"/>
      <c r="S1357" s="52"/>
      <c r="T1357" s="232"/>
      <c r="U1357" s="232"/>
      <c r="V1357" s="78"/>
      <c r="W1357" s="216"/>
    </row>
    <row r="1358" spans="1:23">
      <c r="A1358" s="66">
        <v>42874.466363165513</v>
      </c>
      <c r="B1358" s="6">
        <v>-0.42110280124233035</v>
      </c>
      <c r="C1358" s="219">
        <v>-2.6077163998053605E-2</v>
      </c>
      <c r="D1358" s="63">
        <f t="shared" si="141"/>
        <v>1306</v>
      </c>
      <c r="E1358" s="215">
        <f t="shared" si="142"/>
        <v>1494.5</v>
      </c>
      <c r="F1358" s="104">
        <f t="shared" si="143"/>
        <v>2.140824475650208E-2</v>
      </c>
      <c r="I1358" s="222"/>
      <c r="N1358" s="9"/>
      <c r="O1358" s="225"/>
      <c r="R1358" s="9"/>
      <c r="S1358" s="52"/>
      <c r="T1358" s="232"/>
      <c r="U1358" s="232"/>
      <c r="V1358" s="78"/>
      <c r="W1358" s="216"/>
    </row>
    <row r="1359" spans="1:23">
      <c r="A1359" s="66">
        <v>42874.466478327551</v>
      </c>
      <c r="B1359" s="6">
        <v>-0.48767120392556806</v>
      </c>
      <c r="C1359" s="219">
        <v>4.5541390628995287E-2</v>
      </c>
      <c r="D1359" s="63">
        <f t="shared" si="141"/>
        <v>536</v>
      </c>
      <c r="E1359" s="215">
        <f t="shared" si="142"/>
        <v>1769</v>
      </c>
      <c r="F1359" s="104">
        <f t="shared" si="143"/>
        <v>3.8969861603744771E-2</v>
      </c>
      <c r="I1359" s="222"/>
      <c r="N1359" s="9"/>
      <c r="O1359" s="225"/>
      <c r="R1359" s="9"/>
      <c r="S1359" s="52"/>
      <c r="T1359" s="232"/>
      <c r="U1359" s="232"/>
      <c r="V1359" s="78"/>
      <c r="W1359" s="216"/>
    </row>
    <row r="1360" spans="1:23">
      <c r="A1360" s="66">
        <v>42874.466593489589</v>
      </c>
      <c r="B1360" s="6">
        <v>-0.47341690949025989</v>
      </c>
      <c r="C1360" s="219">
        <v>-3.8013589769228265E-2</v>
      </c>
      <c r="D1360" s="63">
        <f t="shared" si="141"/>
        <v>817</v>
      </c>
      <c r="E1360" s="215">
        <f t="shared" si="142"/>
        <v>1226.5</v>
      </c>
      <c r="F1360" s="104">
        <f t="shared" si="143"/>
        <v>0.98506414712374613</v>
      </c>
      <c r="I1360" s="222"/>
      <c r="N1360" s="9"/>
      <c r="O1360" s="225"/>
      <c r="R1360" s="9"/>
      <c r="S1360" s="52"/>
      <c r="T1360" s="232"/>
      <c r="U1360" s="232"/>
      <c r="V1360" s="78"/>
      <c r="W1360" s="216"/>
    </row>
    <row r="1361" spans="1:23">
      <c r="A1361" s="66">
        <v>42874.466708651627</v>
      </c>
      <c r="B1361" s="6">
        <v>-0.49972708242063885</v>
      </c>
      <c r="C1361" s="219">
        <v>-2.6077163998053605E-2</v>
      </c>
      <c r="D1361" s="63">
        <f t="shared" si="141"/>
        <v>243</v>
      </c>
      <c r="E1361" s="215">
        <f t="shared" si="142"/>
        <v>1494.5</v>
      </c>
      <c r="F1361" s="104">
        <f t="shared" si="143"/>
        <v>0.96753329119863651</v>
      </c>
      <c r="I1361" s="222"/>
      <c r="N1361" s="9"/>
      <c r="O1361" s="225"/>
      <c r="R1361" s="9"/>
      <c r="S1361" s="52"/>
      <c r="T1361" s="232"/>
      <c r="U1361" s="232"/>
      <c r="V1361" s="78"/>
      <c r="W1361" s="216"/>
    </row>
    <row r="1362" spans="1:23">
      <c r="A1362" s="66">
        <v>42874.466823813651</v>
      </c>
      <c r="B1362" s="6">
        <v>-0.47821282810260535</v>
      </c>
      <c r="C1362" s="219">
        <v>-4.199239835961982E-2</v>
      </c>
      <c r="D1362" s="63">
        <f t="shared" si="141"/>
        <v>725</v>
      </c>
      <c r="E1362" s="215">
        <f t="shared" si="142"/>
        <v>1081.5</v>
      </c>
      <c r="F1362" s="104">
        <f t="shared" si="143"/>
        <v>0.61461964886259002</v>
      </c>
      <c r="I1362" s="222"/>
      <c r="N1362" s="9"/>
      <c r="O1362" s="225"/>
      <c r="R1362" s="9"/>
      <c r="S1362" s="52"/>
      <c r="T1362" s="232"/>
      <c r="U1362" s="232"/>
      <c r="V1362" s="78"/>
      <c r="W1362" s="216"/>
    </row>
    <row r="1363" spans="1:23">
      <c r="A1363" s="66">
        <v>42874.466938975689</v>
      </c>
      <c r="B1363" s="6">
        <v>-0.46976795027157542</v>
      </c>
      <c r="C1363" s="219">
        <v>-3.0055972588445001E-2</v>
      </c>
      <c r="D1363" s="63">
        <f t="shared" si="141"/>
        <v>879</v>
      </c>
      <c r="E1363" s="215">
        <f t="shared" si="142"/>
        <v>1433.5</v>
      </c>
      <c r="F1363" s="104">
        <f t="shared" si="143"/>
        <v>0.58055525380782391</v>
      </c>
      <c r="I1363" s="222"/>
      <c r="N1363" s="9"/>
      <c r="O1363" s="225"/>
      <c r="R1363" s="9"/>
      <c r="S1363" s="52"/>
      <c r="T1363" s="232"/>
      <c r="U1363" s="232"/>
      <c r="V1363" s="78"/>
      <c r="W1363" s="216"/>
    </row>
    <row r="1364" spans="1:23">
      <c r="A1364" s="66">
        <v>42874.467054137727</v>
      </c>
      <c r="B1364" s="6">
        <v>-0.49028692079527819</v>
      </c>
      <c r="C1364" s="219">
        <v>-3.8013589769228265E-2</v>
      </c>
      <c r="D1364" s="63">
        <f t="shared" si="141"/>
        <v>472</v>
      </c>
      <c r="E1364" s="215">
        <f t="shared" si="142"/>
        <v>1226.5</v>
      </c>
      <c r="F1364" s="104">
        <f t="shared" si="143"/>
        <v>-0.67696048970846079</v>
      </c>
      <c r="I1364" s="222"/>
      <c r="N1364" s="9"/>
      <c r="O1364" s="225"/>
      <c r="R1364" s="9"/>
      <c r="S1364" s="52"/>
      <c r="T1364" s="232"/>
      <c r="U1364" s="232"/>
      <c r="V1364" s="78"/>
      <c r="W1364" s="216"/>
    </row>
    <row r="1365" spans="1:23">
      <c r="A1365" s="66">
        <v>42874.467169299765</v>
      </c>
      <c r="B1365" s="6">
        <v>-0.47605489635783249</v>
      </c>
      <c r="C1365" s="219">
        <v>-4.5971206950011528E-2</v>
      </c>
      <c r="D1365" s="63">
        <f t="shared" si="141"/>
        <v>766</v>
      </c>
      <c r="E1365" s="215">
        <f t="shared" si="142"/>
        <v>913</v>
      </c>
      <c r="F1365" s="104">
        <f t="shared" si="143"/>
        <v>-0.70683131886519091</v>
      </c>
      <c r="I1365" s="222"/>
      <c r="N1365" s="9"/>
      <c r="O1365" s="225"/>
      <c r="R1365" s="9"/>
      <c r="S1365" s="52"/>
      <c r="T1365" s="232"/>
      <c r="U1365" s="232"/>
      <c r="V1365" s="78"/>
      <c r="W1365" s="216"/>
    </row>
    <row r="1366" spans="1:23">
      <c r="A1366" s="66">
        <v>42874.467284461804</v>
      </c>
      <c r="B1366" s="6">
        <v>-0.41578611017526762</v>
      </c>
      <c r="C1366" s="219">
        <v>-3.4034781178836709E-2</v>
      </c>
      <c r="D1366" s="63">
        <f t="shared" si="141"/>
        <v>1331</v>
      </c>
      <c r="E1366" s="215">
        <f t="shared" si="142"/>
        <v>1345.5</v>
      </c>
      <c r="F1366" s="104">
        <f t="shared" si="143"/>
        <v>-0.74731859158363168</v>
      </c>
      <c r="I1366" s="222"/>
      <c r="N1366" s="9"/>
      <c r="O1366" s="225"/>
      <c r="R1366" s="9"/>
      <c r="S1366" s="52"/>
      <c r="T1366" s="232"/>
      <c r="U1366" s="232"/>
      <c r="V1366" s="78"/>
      <c r="W1366" s="216"/>
    </row>
    <row r="1367" spans="1:23">
      <c r="A1367" s="66">
        <v>42874.467399623842</v>
      </c>
      <c r="B1367" s="6">
        <v>-0.48520465884548031</v>
      </c>
      <c r="C1367" s="219">
        <v>-4.199239835961982E-2</v>
      </c>
      <c r="D1367" s="63">
        <f t="shared" ref="D1367:D1430" si="144">_xlfn.RANK.AVG(B1367,B$22:B$1831,1)</f>
        <v>594</v>
      </c>
      <c r="E1367" s="215">
        <f t="shared" ref="E1367:E1430" si="145">_xlfn.RANK.AVG(C1367,C$22:C$1831,1)</f>
        <v>1081.5</v>
      </c>
      <c r="F1367" s="104">
        <f t="shared" ref="F1367:F1430" si="146">CORREL(D1372:D1376,E1367:E1371)</f>
        <v>-0.88849865804145511</v>
      </c>
      <c r="I1367" s="222"/>
      <c r="N1367" s="9"/>
      <c r="O1367" s="225"/>
      <c r="R1367" s="9"/>
      <c r="S1367" s="52"/>
      <c r="T1367" s="232"/>
      <c r="U1367" s="232"/>
      <c r="V1367" s="78"/>
      <c r="W1367" s="216"/>
    </row>
    <row r="1368" spans="1:23">
      <c r="A1368" s="66">
        <v>42874.46751478588</v>
      </c>
      <c r="B1368" s="6">
        <v>-0.42654136512305701</v>
      </c>
      <c r="C1368" s="219">
        <v>-5.790763272118634E-2</v>
      </c>
      <c r="D1368" s="63">
        <f t="shared" si="144"/>
        <v>1277</v>
      </c>
      <c r="E1368" s="215">
        <f t="shared" si="145"/>
        <v>416</v>
      </c>
      <c r="F1368" s="104">
        <f t="shared" si="146"/>
        <v>-0.84439742838848864</v>
      </c>
      <c r="I1368" s="222"/>
      <c r="N1368" s="9"/>
      <c r="O1368" s="225"/>
      <c r="R1368" s="9"/>
      <c r="S1368" s="52"/>
      <c r="T1368" s="232"/>
      <c r="U1368" s="232"/>
      <c r="V1368" s="78"/>
      <c r="W1368" s="216"/>
    </row>
    <row r="1369" spans="1:23">
      <c r="A1369" s="66">
        <v>42874.467629947918</v>
      </c>
      <c r="B1369" s="6">
        <v>-0.47668519326407022</v>
      </c>
      <c r="C1369" s="219">
        <v>-4.199239835961982E-2</v>
      </c>
      <c r="D1369" s="63">
        <f t="shared" si="144"/>
        <v>754</v>
      </c>
      <c r="E1369" s="215">
        <f t="shared" si="145"/>
        <v>1081.5</v>
      </c>
      <c r="F1369" s="104">
        <f t="shared" si="146"/>
        <v>-5.4172713713453433E-2</v>
      </c>
      <c r="I1369" s="222"/>
      <c r="N1369" s="9"/>
      <c r="O1369" s="225"/>
      <c r="R1369" s="9"/>
      <c r="S1369" s="52"/>
      <c r="T1369" s="232"/>
      <c r="U1369" s="232"/>
      <c r="V1369" s="78"/>
      <c r="W1369" s="216"/>
    </row>
    <row r="1370" spans="1:23">
      <c r="A1370" s="66">
        <v>42874.467745109956</v>
      </c>
      <c r="B1370" s="6">
        <v>-0.48869904740681552</v>
      </c>
      <c r="C1370" s="219">
        <v>-3.0055972588445001E-2</v>
      </c>
      <c r="D1370" s="63">
        <f t="shared" si="144"/>
        <v>503</v>
      </c>
      <c r="E1370" s="215">
        <f t="shared" si="145"/>
        <v>1433.5</v>
      </c>
      <c r="F1370" s="104">
        <f t="shared" si="146"/>
        <v>0.18674681419419265</v>
      </c>
      <c r="I1370" s="222"/>
      <c r="N1370" s="9"/>
      <c r="O1370" s="225"/>
      <c r="R1370" s="9"/>
      <c r="S1370" s="52"/>
      <c r="T1370" s="232"/>
      <c r="U1370" s="232"/>
      <c r="V1370" s="78"/>
      <c r="W1370" s="216"/>
    </row>
    <row r="1371" spans="1:23">
      <c r="A1371" s="66">
        <v>42874.467860271994</v>
      </c>
      <c r="B1371" s="6">
        <v>-0.49101155475813979</v>
      </c>
      <c r="C1371" s="219">
        <v>-4.9950015540403084E-2</v>
      </c>
      <c r="D1371" s="63">
        <f t="shared" si="144"/>
        <v>458</v>
      </c>
      <c r="E1371" s="215">
        <f t="shared" si="145"/>
        <v>739</v>
      </c>
      <c r="F1371" s="104">
        <f t="shared" si="146"/>
        <v>0.67733697993337716</v>
      </c>
      <c r="I1371" s="222"/>
      <c r="N1371" s="9"/>
      <c r="O1371" s="225"/>
      <c r="R1371" s="9"/>
      <c r="S1371" s="52"/>
      <c r="T1371" s="232"/>
      <c r="U1371" s="232"/>
      <c r="V1371" s="78"/>
      <c r="W1371" s="216"/>
    </row>
    <row r="1372" spans="1:23">
      <c r="A1372" s="66">
        <v>42874.467975434032</v>
      </c>
      <c r="B1372" s="6">
        <v>-0.4798309181036356</v>
      </c>
      <c r="C1372" s="219">
        <v>-5.790763272118634E-2</v>
      </c>
      <c r="D1372" s="63">
        <f t="shared" si="144"/>
        <v>700</v>
      </c>
      <c r="E1372" s="215">
        <f t="shared" si="145"/>
        <v>416</v>
      </c>
      <c r="F1372" s="104">
        <f t="shared" si="146"/>
        <v>0.80290549121214905</v>
      </c>
      <c r="I1372" s="222"/>
      <c r="N1372" s="9"/>
      <c r="O1372" s="225"/>
      <c r="R1372" s="9"/>
      <c r="S1372" s="52"/>
      <c r="T1372" s="232"/>
      <c r="U1372" s="232"/>
      <c r="V1372" s="78"/>
      <c r="W1372" s="216"/>
    </row>
    <row r="1373" spans="1:23">
      <c r="A1373" s="66">
        <v>42874.46809059607</v>
      </c>
      <c r="B1373" s="6">
        <v>-0.46652286913537017</v>
      </c>
      <c r="C1373" s="219">
        <v>-4.9950015540403084E-2</v>
      </c>
      <c r="D1373" s="63">
        <f t="shared" si="144"/>
        <v>930</v>
      </c>
      <c r="E1373" s="215">
        <f t="shared" si="145"/>
        <v>739</v>
      </c>
      <c r="F1373" s="104">
        <f t="shared" si="146"/>
        <v>0.86845120065086479</v>
      </c>
      <c r="I1373" s="222"/>
      <c r="N1373" s="9"/>
      <c r="O1373" s="225"/>
      <c r="R1373" s="9"/>
      <c r="S1373" s="52"/>
      <c r="T1373" s="232"/>
      <c r="U1373" s="232"/>
      <c r="V1373" s="78"/>
      <c r="W1373" s="216"/>
    </row>
    <row r="1374" spans="1:23">
      <c r="A1374" s="66">
        <v>42874.468205758109</v>
      </c>
      <c r="B1374" s="6">
        <v>-0.47374574082958021</v>
      </c>
      <c r="C1374" s="219">
        <v>-5.790763272118634E-2</v>
      </c>
      <c r="D1374" s="63">
        <f t="shared" si="144"/>
        <v>809</v>
      </c>
      <c r="E1374" s="215">
        <f t="shared" si="145"/>
        <v>416</v>
      </c>
      <c r="F1374" s="104">
        <f t="shared" si="146"/>
        <v>0.29909321996477678</v>
      </c>
      <c r="I1374" s="222"/>
      <c r="N1374" s="9"/>
      <c r="O1374" s="225"/>
      <c r="R1374" s="9"/>
      <c r="S1374" s="52"/>
      <c r="T1374" s="232"/>
      <c r="U1374" s="232"/>
      <c r="V1374" s="78"/>
      <c r="W1374" s="216"/>
    </row>
    <row r="1375" spans="1:23">
      <c r="A1375" s="66">
        <v>42874.468320920132</v>
      </c>
      <c r="B1375" s="6">
        <v>-0.47827313330297949</v>
      </c>
      <c r="C1375" s="219">
        <v>-3.8013589769228265E-2</v>
      </c>
      <c r="D1375" s="63">
        <f t="shared" si="144"/>
        <v>724</v>
      </c>
      <c r="E1375" s="215">
        <f t="shared" si="145"/>
        <v>1226.5</v>
      </c>
      <c r="F1375" s="104">
        <f t="shared" si="146"/>
        <v>-0.87217702615232018</v>
      </c>
      <c r="I1375" s="222"/>
      <c r="N1375" s="9"/>
      <c r="O1375" s="225"/>
      <c r="R1375" s="9"/>
      <c r="S1375" s="52"/>
      <c r="T1375" s="232"/>
      <c r="U1375" s="232"/>
      <c r="V1375" s="78"/>
      <c r="W1375" s="216"/>
    </row>
    <row r="1376" spans="1:23">
      <c r="A1376" s="66">
        <v>42874.46843608217</v>
      </c>
      <c r="B1376" s="6">
        <v>-0.47082927145486186</v>
      </c>
      <c r="C1376" s="219">
        <v>-3.4034781178836709E-2</v>
      </c>
      <c r="D1376" s="63">
        <f t="shared" si="144"/>
        <v>863</v>
      </c>
      <c r="E1376" s="215">
        <f t="shared" si="145"/>
        <v>1345.5</v>
      </c>
      <c r="F1376" s="104">
        <f t="shared" si="146"/>
        <v>-0.15616263029523728</v>
      </c>
      <c r="I1376" s="222"/>
      <c r="N1376" s="9"/>
      <c r="O1376" s="225"/>
      <c r="R1376" s="9"/>
      <c r="S1376" s="52"/>
      <c r="T1376" s="232"/>
      <c r="U1376" s="232"/>
      <c r="V1376" s="78"/>
      <c r="W1376" s="216"/>
    </row>
    <row r="1377" spans="1:23">
      <c r="A1377" s="66">
        <v>42874.468551244208</v>
      </c>
      <c r="B1377" s="6">
        <v>-0.4726719356515543</v>
      </c>
      <c r="C1377" s="219">
        <v>-3.0055972588445001E-2</v>
      </c>
      <c r="D1377" s="63">
        <f t="shared" si="144"/>
        <v>827</v>
      </c>
      <c r="E1377" s="215">
        <f t="shared" si="145"/>
        <v>1433.5</v>
      </c>
      <c r="F1377" s="104">
        <f t="shared" si="146"/>
        <v>-5.8067909561999739E-2</v>
      </c>
      <c r="I1377" s="222"/>
      <c r="N1377" s="9"/>
      <c r="O1377" s="225"/>
      <c r="R1377" s="9"/>
      <c r="S1377" s="52"/>
      <c r="T1377" s="232"/>
      <c r="U1377" s="232"/>
      <c r="V1377" s="78"/>
      <c r="W1377" s="216"/>
    </row>
    <row r="1378" spans="1:23">
      <c r="A1378" s="66">
        <v>42874.468666406246</v>
      </c>
      <c r="B1378" s="6">
        <v>-0.49085050194541974</v>
      </c>
      <c r="C1378" s="219">
        <v>-1.8119546817270186E-2</v>
      </c>
      <c r="D1378" s="63">
        <f t="shared" si="144"/>
        <v>463</v>
      </c>
      <c r="E1378" s="215">
        <f t="shared" si="145"/>
        <v>1587.5</v>
      </c>
      <c r="F1378" s="104">
        <f t="shared" si="146"/>
        <v>0.59100222282244874</v>
      </c>
      <c r="I1378" s="222"/>
      <c r="N1378" s="9"/>
      <c r="O1378" s="225"/>
      <c r="R1378" s="9"/>
      <c r="S1378" s="52"/>
      <c r="T1378" s="232"/>
      <c r="U1378" s="232"/>
      <c r="V1378" s="78"/>
      <c r="W1378" s="216"/>
    </row>
    <row r="1379" spans="1:23">
      <c r="A1379" s="66">
        <v>42874.468781568285</v>
      </c>
      <c r="B1379" s="6">
        <v>-0.49197871515734698</v>
      </c>
      <c r="C1379" s="219">
        <v>-3.4034781178836709E-2</v>
      </c>
      <c r="D1379" s="63">
        <f t="shared" si="144"/>
        <v>437</v>
      </c>
      <c r="E1379" s="215">
        <f t="shared" si="145"/>
        <v>1345.5</v>
      </c>
      <c r="F1379" s="104">
        <f t="shared" si="146"/>
        <v>0.65184187260320059</v>
      </c>
      <c r="I1379" s="222"/>
      <c r="N1379" s="9"/>
      <c r="O1379" s="225"/>
      <c r="R1379" s="9"/>
      <c r="S1379" s="52"/>
      <c r="T1379" s="232"/>
      <c r="U1379" s="232"/>
      <c r="V1379" s="78"/>
      <c r="W1379" s="216"/>
    </row>
    <row r="1380" spans="1:23">
      <c r="A1380" s="66">
        <v>42874.468896730323</v>
      </c>
      <c r="B1380" s="6">
        <v>-0.44619391978877571</v>
      </c>
      <c r="C1380" s="219">
        <v>-4.199239835961982E-2</v>
      </c>
      <c r="D1380" s="63">
        <f t="shared" si="144"/>
        <v>1144</v>
      </c>
      <c r="E1380" s="215">
        <f t="shared" si="145"/>
        <v>1081.5</v>
      </c>
      <c r="F1380" s="104">
        <f t="shared" si="146"/>
        <v>0.7183209163886014</v>
      </c>
      <c r="I1380" s="222"/>
      <c r="N1380" s="9"/>
      <c r="O1380" s="225"/>
      <c r="R1380" s="9"/>
      <c r="S1380" s="52"/>
      <c r="T1380" s="232"/>
      <c r="U1380" s="232"/>
      <c r="V1380" s="78"/>
      <c r="W1380" s="216"/>
    </row>
    <row r="1381" spans="1:23">
      <c r="A1381" s="66">
        <v>42874.469011892361</v>
      </c>
      <c r="B1381" s="6">
        <v>-0.44155780264544503</v>
      </c>
      <c r="C1381" s="219">
        <v>-3.8013589769228265E-2</v>
      </c>
      <c r="D1381" s="63">
        <f t="shared" si="144"/>
        <v>1190</v>
      </c>
      <c r="E1381" s="215">
        <f t="shared" si="145"/>
        <v>1226.5</v>
      </c>
      <c r="F1381" s="104">
        <f t="shared" si="146"/>
        <v>0.81549540477661364</v>
      </c>
      <c r="I1381" s="222"/>
      <c r="N1381" s="9"/>
      <c r="O1381" s="225"/>
      <c r="R1381" s="9"/>
      <c r="S1381" s="52"/>
      <c r="T1381" s="232"/>
      <c r="U1381" s="232"/>
      <c r="V1381" s="78"/>
      <c r="W1381" s="216"/>
    </row>
    <row r="1382" spans="1:23">
      <c r="A1382" s="66">
        <v>42874.469127054399</v>
      </c>
      <c r="B1382" s="6">
        <v>-0.469252588966456</v>
      </c>
      <c r="C1382" s="219">
        <v>-5.790763272118634E-2</v>
      </c>
      <c r="D1382" s="63">
        <f t="shared" si="144"/>
        <v>889</v>
      </c>
      <c r="E1382" s="215">
        <f t="shared" si="145"/>
        <v>416</v>
      </c>
      <c r="F1382" s="104">
        <f t="shared" si="146"/>
        <v>0.83382958476516</v>
      </c>
      <c r="I1382" s="222"/>
      <c r="N1382" s="9"/>
      <c r="O1382" s="225"/>
      <c r="R1382" s="9"/>
      <c r="S1382" s="52"/>
      <c r="T1382" s="232"/>
      <c r="U1382" s="232"/>
      <c r="V1382" s="78"/>
      <c r="W1382" s="216"/>
    </row>
    <row r="1383" spans="1:23">
      <c r="A1383" s="66">
        <v>42874.469242216437</v>
      </c>
      <c r="B1383" s="6">
        <v>-0.49403422346228049</v>
      </c>
      <c r="C1383" s="219">
        <v>-4.199239835961982E-2</v>
      </c>
      <c r="D1383" s="63">
        <f t="shared" si="144"/>
        <v>383</v>
      </c>
      <c r="E1383" s="215">
        <f t="shared" si="145"/>
        <v>1081.5</v>
      </c>
      <c r="F1383" s="104">
        <f t="shared" si="146"/>
        <v>0.94820928659466441</v>
      </c>
      <c r="I1383" s="222"/>
      <c r="N1383" s="9"/>
      <c r="O1383" s="225"/>
      <c r="R1383" s="9"/>
      <c r="S1383" s="52"/>
      <c r="T1383" s="232"/>
      <c r="U1383" s="232"/>
      <c r="V1383" s="78"/>
      <c r="W1383" s="216"/>
    </row>
    <row r="1384" spans="1:23">
      <c r="A1384" s="66">
        <v>42874.469357378475</v>
      </c>
      <c r="B1384" s="6">
        <v>-0.47442096503448417</v>
      </c>
      <c r="C1384" s="219">
        <v>-2.2098355407661897E-2</v>
      </c>
      <c r="D1384" s="63">
        <f t="shared" si="144"/>
        <v>799</v>
      </c>
      <c r="E1384" s="215">
        <f t="shared" si="145"/>
        <v>1545</v>
      </c>
      <c r="F1384" s="104">
        <f t="shared" si="146"/>
        <v>4.1015251126262586E-2</v>
      </c>
      <c r="I1384" s="222"/>
      <c r="N1384" s="9"/>
      <c r="O1384" s="225"/>
      <c r="R1384" s="9"/>
      <c r="S1384" s="52"/>
      <c r="T1384" s="232"/>
      <c r="U1384" s="232"/>
      <c r="V1384" s="78"/>
      <c r="W1384" s="216"/>
    </row>
    <row r="1385" spans="1:23">
      <c r="A1385" s="66">
        <v>42874.469472540513</v>
      </c>
      <c r="B1385" s="6">
        <v>-0.48549598294211177</v>
      </c>
      <c r="C1385" s="219">
        <v>-1.8119546817270186E-2</v>
      </c>
      <c r="D1385" s="63">
        <f t="shared" si="144"/>
        <v>588</v>
      </c>
      <c r="E1385" s="215">
        <f t="shared" si="145"/>
        <v>1587.5</v>
      </c>
      <c r="F1385" s="104">
        <f t="shared" si="146"/>
        <v>-0.14071440113758166</v>
      </c>
      <c r="I1385" s="222"/>
      <c r="N1385" s="9"/>
      <c r="O1385" s="225"/>
      <c r="R1385" s="9"/>
      <c r="S1385" s="52"/>
      <c r="T1385" s="232"/>
      <c r="U1385" s="232"/>
      <c r="V1385" s="78"/>
      <c r="W1385" s="216"/>
    </row>
    <row r="1386" spans="1:23">
      <c r="A1386" s="66">
        <v>42874.469587702552</v>
      </c>
      <c r="B1386" s="6">
        <v>-0.48914533033487229</v>
      </c>
      <c r="C1386" s="219">
        <v>9.7265902304086105E-2</v>
      </c>
      <c r="D1386" s="63">
        <f t="shared" si="144"/>
        <v>492</v>
      </c>
      <c r="E1386" s="215">
        <f t="shared" si="145"/>
        <v>1793</v>
      </c>
      <c r="F1386" s="104">
        <f t="shared" si="146"/>
        <v>0.35381414901029062</v>
      </c>
      <c r="I1386" s="222"/>
      <c r="N1386" s="9"/>
      <c r="O1386" s="225"/>
      <c r="R1386" s="9"/>
      <c r="S1386" s="52"/>
      <c r="T1386" s="232"/>
      <c r="U1386" s="232"/>
      <c r="V1386" s="78"/>
      <c r="W1386" s="216"/>
    </row>
    <row r="1387" spans="1:23">
      <c r="A1387" s="66">
        <v>42874.46970286459</v>
      </c>
      <c r="B1387" s="6">
        <v>-0.50265928851295505</v>
      </c>
      <c r="C1387" s="219">
        <v>-1.8119546817270186E-2</v>
      </c>
      <c r="D1387" s="63">
        <f t="shared" si="144"/>
        <v>164</v>
      </c>
      <c r="E1387" s="215">
        <f t="shared" si="145"/>
        <v>1587.5</v>
      </c>
      <c r="F1387" s="104">
        <f t="shared" si="146"/>
        <v>-6.801982029471762E-2</v>
      </c>
      <c r="I1387" s="222"/>
      <c r="N1387" s="9"/>
      <c r="O1387" s="225"/>
      <c r="R1387" s="9"/>
      <c r="S1387" s="52"/>
      <c r="T1387" s="232"/>
      <c r="U1387" s="232"/>
      <c r="V1387" s="78"/>
      <c r="W1387" s="216"/>
    </row>
    <row r="1388" spans="1:23">
      <c r="A1388" s="66">
        <v>42874.469818026613</v>
      </c>
      <c r="B1388" s="6">
        <v>-0.50472749593399358</v>
      </c>
      <c r="C1388" s="219">
        <v>-3.8013589769228265E-2</v>
      </c>
      <c r="D1388" s="63">
        <f t="shared" si="144"/>
        <v>78</v>
      </c>
      <c r="E1388" s="215">
        <f t="shared" si="145"/>
        <v>1226.5</v>
      </c>
      <c r="F1388" s="104">
        <f t="shared" si="146"/>
        <v>0.65478764509723886</v>
      </c>
      <c r="I1388" s="222"/>
      <c r="N1388" s="9"/>
      <c r="O1388" s="225"/>
      <c r="R1388" s="9"/>
      <c r="S1388" s="52"/>
      <c r="T1388" s="232"/>
      <c r="U1388" s="232"/>
      <c r="V1388" s="78"/>
      <c r="W1388" s="216"/>
    </row>
    <row r="1389" spans="1:23">
      <c r="A1389" s="66">
        <v>42874.469933188651</v>
      </c>
      <c r="B1389" s="6">
        <v>-0.47549307192864376</v>
      </c>
      <c r="C1389" s="219">
        <v>-4.199239835961982E-2</v>
      </c>
      <c r="D1389" s="63">
        <f t="shared" si="144"/>
        <v>780</v>
      </c>
      <c r="E1389" s="215">
        <f t="shared" si="145"/>
        <v>1081.5</v>
      </c>
      <c r="F1389" s="104">
        <f t="shared" si="146"/>
        <v>0.58248515059537675</v>
      </c>
      <c r="I1389" s="222"/>
      <c r="N1389" s="9"/>
      <c r="O1389" s="225"/>
      <c r="R1389" s="9"/>
      <c r="S1389" s="52"/>
      <c r="T1389" s="232"/>
      <c r="U1389" s="232"/>
      <c r="V1389" s="78"/>
      <c r="W1389" s="216"/>
    </row>
    <row r="1390" spans="1:23">
      <c r="A1390" s="66">
        <v>42874.470048350689</v>
      </c>
      <c r="B1390" s="6">
        <v>-0.47659500203256133</v>
      </c>
      <c r="C1390" s="219">
        <v>-5.3928824130794632E-2</v>
      </c>
      <c r="D1390" s="63">
        <f t="shared" si="144"/>
        <v>756.5</v>
      </c>
      <c r="E1390" s="215">
        <f t="shared" si="145"/>
        <v>575.5</v>
      </c>
      <c r="F1390" s="104">
        <f t="shared" si="146"/>
        <v>0.33721452323304696</v>
      </c>
      <c r="I1390" s="222"/>
      <c r="N1390" s="9"/>
      <c r="O1390" s="225"/>
      <c r="R1390" s="9"/>
      <c r="S1390" s="52"/>
      <c r="T1390" s="232"/>
      <c r="U1390" s="232"/>
      <c r="V1390" s="78"/>
      <c r="W1390" s="216"/>
    </row>
    <row r="1391" spans="1:23">
      <c r="A1391" s="66">
        <v>42874.470163512728</v>
      </c>
      <c r="B1391" s="6">
        <v>-0.39738876238712284</v>
      </c>
      <c r="C1391" s="219">
        <v>-3.4034781178836709E-2</v>
      </c>
      <c r="D1391" s="63">
        <f t="shared" si="144"/>
        <v>1395</v>
      </c>
      <c r="E1391" s="215">
        <f t="shared" si="145"/>
        <v>1345.5</v>
      </c>
      <c r="F1391" s="104">
        <f t="shared" si="146"/>
        <v>0.3444321037574774</v>
      </c>
      <c r="I1391" s="222"/>
      <c r="N1391" s="9"/>
      <c r="O1391" s="225"/>
      <c r="R1391" s="9"/>
      <c r="S1391" s="52"/>
      <c r="T1391" s="232"/>
      <c r="U1391" s="232"/>
      <c r="V1391" s="78"/>
      <c r="W1391" s="216"/>
    </row>
    <row r="1392" spans="1:23">
      <c r="A1392" s="66">
        <v>42874.470278674766</v>
      </c>
      <c r="B1392" s="6">
        <v>-0.48160131917505883</v>
      </c>
      <c r="C1392" s="219">
        <v>-4.5971206950011528E-2</v>
      </c>
      <c r="D1392" s="63">
        <f t="shared" si="144"/>
        <v>667</v>
      </c>
      <c r="E1392" s="215">
        <f t="shared" si="145"/>
        <v>913</v>
      </c>
      <c r="F1392" s="104">
        <f t="shared" si="146"/>
        <v>0.26717435546745627</v>
      </c>
      <c r="I1392" s="222"/>
      <c r="N1392" s="9"/>
      <c r="O1392" s="225"/>
      <c r="R1392" s="9"/>
      <c r="S1392" s="52"/>
      <c r="T1392" s="232"/>
      <c r="U1392" s="232"/>
      <c r="V1392" s="78"/>
      <c r="W1392" s="216"/>
    </row>
    <row r="1393" spans="1:23">
      <c r="A1393" s="66">
        <v>42874.470393836804</v>
      </c>
      <c r="B1393" s="6">
        <v>-0.44091161302036713</v>
      </c>
      <c r="C1393" s="219">
        <v>-4.5971206950011528E-2</v>
      </c>
      <c r="D1393" s="63">
        <f t="shared" si="144"/>
        <v>1199</v>
      </c>
      <c r="E1393" s="215">
        <f t="shared" si="145"/>
        <v>913</v>
      </c>
      <c r="F1393" s="104">
        <f t="shared" si="146"/>
        <v>0.25179158382065242</v>
      </c>
      <c r="I1393" s="222"/>
      <c r="N1393" s="9"/>
      <c r="O1393" s="225"/>
      <c r="R1393" s="9"/>
      <c r="S1393" s="52"/>
      <c r="T1393" s="232"/>
      <c r="U1393" s="232"/>
      <c r="V1393" s="78"/>
      <c r="W1393" s="216"/>
    </row>
    <row r="1394" spans="1:23">
      <c r="A1394" s="66">
        <v>42874.470508998842</v>
      </c>
      <c r="B1394" s="6">
        <v>-0.44347018642185604</v>
      </c>
      <c r="C1394" s="219">
        <v>-4.9950015540403084E-2</v>
      </c>
      <c r="D1394" s="63">
        <f t="shared" si="144"/>
        <v>1168</v>
      </c>
      <c r="E1394" s="215">
        <f t="shared" si="145"/>
        <v>739</v>
      </c>
      <c r="F1394" s="104">
        <f t="shared" si="146"/>
        <v>0.28864831816467357</v>
      </c>
      <c r="I1394" s="222"/>
      <c r="N1394" s="9"/>
      <c r="O1394" s="225"/>
      <c r="R1394" s="9"/>
      <c r="S1394" s="52"/>
      <c r="T1394" s="232"/>
      <c r="U1394" s="232"/>
      <c r="V1394" s="78"/>
      <c r="W1394" s="216"/>
    </row>
    <row r="1395" spans="1:23">
      <c r="A1395" s="66">
        <v>42874.47062416088</v>
      </c>
      <c r="B1395" s="6">
        <v>-0.47404446055902993</v>
      </c>
      <c r="C1395" s="219">
        <v>-2.2098355407661897E-2</v>
      </c>
      <c r="D1395" s="63">
        <f t="shared" si="144"/>
        <v>803</v>
      </c>
      <c r="E1395" s="215">
        <f t="shared" si="145"/>
        <v>1545</v>
      </c>
      <c r="F1395" s="104">
        <f t="shared" si="146"/>
        <v>0.25396680098967273</v>
      </c>
      <c r="I1395" s="222"/>
      <c r="N1395" s="9"/>
      <c r="O1395" s="225"/>
      <c r="R1395" s="9"/>
      <c r="S1395" s="52"/>
      <c r="T1395" s="232"/>
      <c r="U1395" s="232"/>
      <c r="V1395" s="78"/>
      <c r="W1395" s="216"/>
    </row>
    <row r="1396" spans="1:23">
      <c r="A1396" s="66">
        <v>42874.470739322918</v>
      </c>
      <c r="B1396" s="6">
        <v>-0.46004082503384114</v>
      </c>
      <c r="C1396" s="219">
        <v>-4.5971206950011528E-2</v>
      </c>
      <c r="D1396" s="63">
        <f t="shared" si="144"/>
        <v>1016</v>
      </c>
      <c r="E1396" s="215">
        <f t="shared" si="145"/>
        <v>913</v>
      </c>
      <c r="F1396" s="104">
        <f t="shared" si="146"/>
        <v>0.41114926164801391</v>
      </c>
      <c r="I1396" s="222"/>
      <c r="N1396" s="9"/>
      <c r="O1396" s="225"/>
      <c r="R1396" s="9"/>
      <c r="S1396" s="52"/>
      <c r="T1396" s="232"/>
      <c r="U1396" s="232"/>
      <c r="V1396" s="78"/>
      <c r="W1396" s="216"/>
    </row>
    <row r="1397" spans="1:23">
      <c r="A1397" s="66">
        <v>42874.470854484956</v>
      </c>
      <c r="B1397" s="6">
        <v>-0.48143033788359957</v>
      </c>
      <c r="C1397" s="219">
        <v>-5.3928824130794632E-2</v>
      </c>
      <c r="D1397" s="63">
        <f t="shared" si="144"/>
        <v>672</v>
      </c>
      <c r="E1397" s="215">
        <f t="shared" si="145"/>
        <v>575.5</v>
      </c>
      <c r="F1397" s="104">
        <f t="shared" si="146"/>
        <v>0.73502385888591504</v>
      </c>
      <c r="I1397" s="222"/>
      <c r="N1397" s="9"/>
      <c r="O1397" s="225"/>
      <c r="R1397" s="9"/>
      <c r="S1397" s="52"/>
      <c r="T1397" s="232"/>
      <c r="U1397" s="232"/>
      <c r="V1397" s="78"/>
      <c r="W1397" s="216"/>
    </row>
    <row r="1398" spans="1:23">
      <c r="A1398" s="66">
        <v>42874.470969646994</v>
      </c>
      <c r="B1398" s="6">
        <v>-0.46869041903715025</v>
      </c>
      <c r="C1398" s="219">
        <v>-4.199239835961982E-2</v>
      </c>
      <c r="D1398" s="63">
        <f t="shared" si="144"/>
        <v>899</v>
      </c>
      <c r="E1398" s="215">
        <f t="shared" si="145"/>
        <v>1081.5</v>
      </c>
      <c r="F1398" s="104">
        <f t="shared" si="146"/>
        <v>0.62339076499770518</v>
      </c>
      <c r="I1398" s="222"/>
      <c r="N1398" s="9"/>
      <c r="O1398" s="225"/>
      <c r="R1398" s="9"/>
      <c r="S1398" s="52"/>
      <c r="T1398" s="232"/>
      <c r="U1398" s="232"/>
      <c r="V1398" s="78"/>
      <c r="W1398" s="216"/>
    </row>
    <row r="1399" spans="1:23">
      <c r="A1399" s="66">
        <v>42874.471084809033</v>
      </c>
      <c r="B1399" s="6">
        <v>-0.45826335779682775</v>
      </c>
      <c r="C1399" s="219">
        <v>-4.5971206950011528E-2</v>
      </c>
      <c r="D1399" s="63">
        <f t="shared" si="144"/>
        <v>1033</v>
      </c>
      <c r="E1399" s="215">
        <f t="shared" si="145"/>
        <v>913</v>
      </c>
      <c r="F1399" s="104">
        <f t="shared" si="146"/>
        <v>0.30102417974160006</v>
      </c>
      <c r="I1399" s="222"/>
      <c r="N1399" s="9"/>
      <c r="O1399" s="225"/>
      <c r="R1399" s="9"/>
      <c r="S1399" s="52"/>
      <c r="T1399" s="232"/>
      <c r="U1399" s="232"/>
      <c r="V1399" s="78"/>
      <c r="W1399" s="216"/>
    </row>
    <row r="1400" spans="1:23">
      <c r="A1400" s="66">
        <v>42874.471199971071</v>
      </c>
      <c r="B1400" s="6">
        <v>-0.46113153941460061</v>
      </c>
      <c r="C1400" s="219">
        <v>-4.199239835961982E-2</v>
      </c>
      <c r="D1400" s="63">
        <f t="shared" si="144"/>
        <v>1003</v>
      </c>
      <c r="E1400" s="215">
        <f t="shared" si="145"/>
        <v>1081.5</v>
      </c>
      <c r="F1400" s="104">
        <f t="shared" si="146"/>
        <v>8.7184350425511009E-2</v>
      </c>
      <c r="I1400" s="222"/>
      <c r="N1400" s="9"/>
      <c r="O1400" s="225"/>
      <c r="R1400" s="9"/>
      <c r="S1400" s="52"/>
      <c r="T1400" s="232"/>
      <c r="U1400" s="232"/>
      <c r="V1400" s="78"/>
      <c r="W1400" s="216"/>
    </row>
    <row r="1401" spans="1:23">
      <c r="A1401" s="66">
        <v>42874.471315133109</v>
      </c>
      <c r="B1401" s="6">
        <v>-0.4919816229779439</v>
      </c>
      <c r="C1401" s="219">
        <v>-5.790763272118634E-2</v>
      </c>
      <c r="D1401" s="63">
        <f t="shared" si="144"/>
        <v>436</v>
      </c>
      <c r="E1401" s="215">
        <f t="shared" si="145"/>
        <v>416</v>
      </c>
      <c r="F1401" s="104">
        <f t="shared" si="146"/>
        <v>-0.37674407259256032</v>
      </c>
      <c r="I1401" s="222"/>
      <c r="N1401" s="9"/>
      <c r="O1401" s="225"/>
      <c r="R1401" s="9"/>
      <c r="S1401" s="52"/>
      <c r="T1401" s="232"/>
      <c r="U1401" s="232"/>
      <c r="V1401" s="78"/>
      <c r="W1401" s="216"/>
    </row>
    <row r="1402" spans="1:23">
      <c r="A1402" s="66">
        <v>42874.471430295132</v>
      </c>
      <c r="B1402" s="6">
        <v>-0.47511777510503417</v>
      </c>
      <c r="C1402" s="219">
        <v>-4.5971206950011528E-2</v>
      </c>
      <c r="D1402" s="63">
        <f t="shared" si="144"/>
        <v>784</v>
      </c>
      <c r="E1402" s="215">
        <f t="shared" si="145"/>
        <v>913</v>
      </c>
      <c r="F1402" s="104">
        <f t="shared" si="146"/>
        <v>-0.65059150016062184</v>
      </c>
      <c r="I1402" s="222"/>
      <c r="N1402" s="9"/>
      <c r="O1402" s="225"/>
      <c r="R1402" s="9"/>
      <c r="S1402" s="52"/>
      <c r="T1402" s="232"/>
      <c r="U1402" s="232"/>
      <c r="V1402" s="78"/>
      <c r="W1402" s="216"/>
    </row>
    <row r="1403" spans="1:23">
      <c r="A1403" s="66">
        <v>42874.471545457171</v>
      </c>
      <c r="B1403" s="6">
        <v>-0.33480022735072557</v>
      </c>
      <c r="C1403" s="219">
        <v>-5.3928824130794632E-2</v>
      </c>
      <c r="D1403" s="63">
        <f t="shared" si="144"/>
        <v>1506</v>
      </c>
      <c r="E1403" s="215">
        <f t="shared" si="145"/>
        <v>575.5</v>
      </c>
      <c r="F1403" s="104">
        <f t="shared" si="146"/>
        <v>-0.63888600600343892</v>
      </c>
      <c r="I1403" s="222"/>
      <c r="N1403" s="9"/>
      <c r="O1403" s="225"/>
      <c r="R1403" s="9"/>
      <c r="S1403" s="52"/>
      <c r="T1403" s="232"/>
      <c r="U1403" s="232"/>
      <c r="V1403" s="78"/>
      <c r="W1403" s="216"/>
    </row>
    <row r="1404" spans="1:23">
      <c r="A1404" s="66">
        <v>42874.471660619209</v>
      </c>
      <c r="B1404" s="6">
        <v>-0.41253259031631823</v>
      </c>
      <c r="C1404" s="219">
        <v>-4.199239835961982E-2</v>
      </c>
      <c r="D1404" s="63">
        <f t="shared" si="144"/>
        <v>1339</v>
      </c>
      <c r="E1404" s="215">
        <f t="shared" si="145"/>
        <v>1081.5</v>
      </c>
      <c r="F1404" s="104">
        <f t="shared" si="146"/>
        <v>-0.40783977337930416</v>
      </c>
      <c r="I1404" s="222"/>
      <c r="N1404" s="9"/>
      <c r="O1404" s="225"/>
      <c r="R1404" s="9"/>
      <c r="S1404" s="52"/>
      <c r="T1404" s="232"/>
      <c r="U1404" s="232"/>
      <c r="V1404" s="78"/>
      <c r="W1404" s="216"/>
    </row>
    <row r="1405" spans="1:23">
      <c r="A1405" s="66">
        <v>42874.471775781247</v>
      </c>
      <c r="B1405" s="6">
        <v>-0.46669386796375967</v>
      </c>
      <c r="C1405" s="219">
        <v>-3.8013589769228265E-2</v>
      </c>
      <c r="D1405" s="63">
        <f t="shared" si="144"/>
        <v>929</v>
      </c>
      <c r="E1405" s="215">
        <f t="shared" si="145"/>
        <v>1226.5</v>
      </c>
      <c r="F1405" s="104">
        <f t="shared" si="146"/>
        <v>-0.54558876159340874</v>
      </c>
      <c r="I1405" s="222"/>
      <c r="N1405" s="9"/>
      <c r="O1405" s="225"/>
      <c r="R1405" s="9"/>
      <c r="S1405" s="52"/>
      <c r="T1405" s="232"/>
      <c r="U1405" s="232"/>
      <c r="V1405" s="78"/>
      <c r="W1405" s="216"/>
    </row>
    <row r="1406" spans="1:23">
      <c r="A1406" s="66">
        <v>42874.471890943285</v>
      </c>
      <c r="B1406" s="6">
        <v>-0.47782099636135222</v>
      </c>
      <c r="C1406" s="219">
        <v>1.7689730496254105E-2</v>
      </c>
      <c r="D1406" s="63">
        <f t="shared" si="144"/>
        <v>732</v>
      </c>
      <c r="E1406" s="215">
        <f t="shared" si="145"/>
        <v>1740.5</v>
      </c>
      <c r="F1406" s="104">
        <f t="shared" si="146"/>
        <v>-0.95389077973949787</v>
      </c>
      <c r="I1406" s="222"/>
      <c r="N1406" s="9"/>
      <c r="O1406" s="225"/>
      <c r="R1406" s="9"/>
      <c r="S1406" s="52"/>
      <c r="T1406" s="232"/>
      <c r="U1406" s="232"/>
      <c r="V1406" s="78"/>
      <c r="W1406" s="216"/>
    </row>
    <row r="1407" spans="1:23">
      <c r="A1407" s="66">
        <v>42874.472006105323</v>
      </c>
      <c r="B1407" s="6">
        <v>-0.34853568512142941</v>
      </c>
      <c r="C1407" s="219">
        <v>-4.199239835961982E-2</v>
      </c>
      <c r="D1407" s="63">
        <f t="shared" si="144"/>
        <v>1490</v>
      </c>
      <c r="E1407" s="215">
        <f t="shared" si="145"/>
        <v>1081.5</v>
      </c>
      <c r="F1407" s="104">
        <f t="shared" si="146"/>
        <v>-0.40166036130777044</v>
      </c>
      <c r="I1407" s="222"/>
      <c r="N1407" s="9"/>
      <c r="O1407" s="225"/>
      <c r="R1407" s="9"/>
      <c r="S1407" s="52"/>
      <c r="T1407" s="232"/>
      <c r="U1407" s="232"/>
      <c r="V1407" s="78"/>
      <c r="W1407" s="216"/>
    </row>
    <row r="1408" spans="1:23">
      <c r="A1408" s="66">
        <v>42874.472121267361</v>
      </c>
      <c r="B1408" s="6">
        <v>-0.40137806789779518</v>
      </c>
      <c r="C1408" s="219">
        <v>-5.3928824130794632E-2</v>
      </c>
      <c r="D1408" s="63">
        <f t="shared" si="144"/>
        <v>1385</v>
      </c>
      <c r="E1408" s="215">
        <f t="shared" si="145"/>
        <v>575.5</v>
      </c>
      <c r="F1408" s="104">
        <f t="shared" si="146"/>
        <v>-0.87299799959972191</v>
      </c>
      <c r="I1408" s="222"/>
      <c r="N1408" s="9"/>
      <c r="O1408" s="225"/>
      <c r="R1408" s="9"/>
      <c r="S1408" s="52"/>
      <c r="T1408" s="232"/>
      <c r="U1408" s="232"/>
      <c r="V1408" s="78"/>
      <c r="W1408" s="216"/>
    </row>
    <row r="1409" spans="1:23">
      <c r="A1409" s="66">
        <v>42874.472236429399</v>
      </c>
      <c r="B1409" s="6">
        <v>-0.46391750994352476</v>
      </c>
      <c r="C1409" s="219">
        <v>-6.1886441311577896E-2</v>
      </c>
      <c r="D1409" s="63">
        <f t="shared" si="144"/>
        <v>961</v>
      </c>
      <c r="E1409" s="215">
        <f t="shared" si="145"/>
        <v>266.5</v>
      </c>
      <c r="F1409" s="104">
        <f t="shared" si="146"/>
        <v>1.9006384180039505E-2</v>
      </c>
      <c r="I1409" s="222"/>
      <c r="N1409" s="9"/>
      <c r="O1409" s="225"/>
      <c r="R1409" s="9"/>
      <c r="S1409" s="52"/>
      <c r="T1409" s="232"/>
      <c r="U1409" s="232"/>
      <c r="V1409" s="78"/>
      <c r="W1409" s="216"/>
    </row>
    <row r="1410" spans="1:23">
      <c r="A1410" s="66">
        <v>42874.472351591437</v>
      </c>
      <c r="B1410" s="6">
        <v>-0.50084934793119318</v>
      </c>
      <c r="C1410" s="219">
        <v>-5.790763272118634E-2</v>
      </c>
      <c r="D1410" s="63">
        <f t="shared" si="144"/>
        <v>214</v>
      </c>
      <c r="E1410" s="215">
        <f t="shared" si="145"/>
        <v>416</v>
      </c>
      <c r="F1410" s="104">
        <f t="shared" si="146"/>
        <v>9.1455995609216759E-2</v>
      </c>
      <c r="I1410" s="222"/>
      <c r="N1410" s="9"/>
      <c r="O1410" s="225"/>
      <c r="R1410" s="9"/>
      <c r="S1410" s="52"/>
      <c r="T1410" s="232"/>
      <c r="U1410" s="232"/>
      <c r="V1410" s="78"/>
      <c r="W1410" s="216"/>
    </row>
    <row r="1411" spans="1:23">
      <c r="A1411" s="66">
        <v>42874.472466753476</v>
      </c>
      <c r="B1411" s="6">
        <v>-0.47969468362183248</v>
      </c>
      <c r="C1411" s="219">
        <v>-4.9950015540403084E-2</v>
      </c>
      <c r="D1411" s="63">
        <f t="shared" si="144"/>
        <v>702</v>
      </c>
      <c r="E1411" s="215">
        <f t="shared" si="145"/>
        <v>739</v>
      </c>
      <c r="F1411" s="104">
        <f t="shared" si="146"/>
        <v>0.17240066810844651</v>
      </c>
      <c r="I1411" s="222"/>
      <c r="N1411" s="9"/>
      <c r="O1411" s="225"/>
      <c r="R1411" s="9"/>
      <c r="S1411" s="52"/>
      <c r="T1411" s="232"/>
      <c r="U1411" s="232"/>
      <c r="V1411" s="78"/>
      <c r="W1411" s="216"/>
    </row>
    <row r="1412" spans="1:23">
      <c r="A1412" s="66">
        <v>42874.472581915514</v>
      </c>
      <c r="B1412" s="6">
        <v>-0.47206340300196065</v>
      </c>
      <c r="C1412" s="219">
        <v>-6.5865249901969444E-2</v>
      </c>
      <c r="D1412" s="63">
        <f t="shared" si="144"/>
        <v>841</v>
      </c>
      <c r="E1412" s="215">
        <f t="shared" si="145"/>
        <v>164.5</v>
      </c>
      <c r="F1412" s="104">
        <f t="shared" si="146"/>
        <v>0.10828711368141077</v>
      </c>
      <c r="I1412" s="222"/>
      <c r="N1412" s="9"/>
      <c r="O1412" s="225"/>
      <c r="R1412" s="9"/>
      <c r="S1412" s="52"/>
      <c r="T1412" s="232"/>
      <c r="U1412" s="232"/>
      <c r="V1412" s="78"/>
      <c r="W1412" s="216"/>
    </row>
    <row r="1413" spans="1:23">
      <c r="A1413" s="66">
        <v>42874.472697077552</v>
      </c>
      <c r="B1413" s="6">
        <v>-0.46397576906194243</v>
      </c>
      <c r="C1413" s="219">
        <v>-1.414073822687879E-2</v>
      </c>
      <c r="D1413" s="63">
        <f t="shared" si="144"/>
        <v>959</v>
      </c>
      <c r="E1413" s="215">
        <f t="shared" si="145"/>
        <v>1623.5</v>
      </c>
      <c r="F1413" s="104">
        <f t="shared" si="146"/>
        <v>0.47415955972291979</v>
      </c>
      <c r="I1413" s="222"/>
      <c r="N1413" s="9"/>
      <c r="O1413" s="225"/>
      <c r="R1413" s="9"/>
      <c r="S1413" s="52"/>
      <c r="T1413" s="232"/>
      <c r="U1413" s="232"/>
      <c r="V1413" s="78"/>
      <c r="W1413" s="216"/>
    </row>
    <row r="1414" spans="1:23">
      <c r="A1414" s="66">
        <v>42874.47281223959</v>
      </c>
      <c r="B1414" s="6">
        <v>-0.46476175154184246</v>
      </c>
      <c r="C1414" s="219">
        <v>-4.199239835961982E-2</v>
      </c>
      <c r="D1414" s="63">
        <f t="shared" si="144"/>
        <v>950</v>
      </c>
      <c r="E1414" s="215">
        <f t="shared" si="145"/>
        <v>1081.5</v>
      </c>
      <c r="F1414" s="104">
        <f t="shared" si="146"/>
        <v>0.7142079676726163</v>
      </c>
      <c r="I1414" s="222"/>
      <c r="N1414" s="9"/>
      <c r="O1414" s="225"/>
      <c r="R1414" s="9"/>
      <c r="S1414" s="52"/>
      <c r="T1414" s="232"/>
      <c r="U1414" s="232"/>
      <c r="V1414" s="78"/>
      <c r="W1414" s="216"/>
    </row>
    <row r="1415" spans="1:23">
      <c r="A1415" s="66">
        <v>42874.472927401614</v>
      </c>
      <c r="B1415" s="6">
        <v>-0.46861855929426144</v>
      </c>
      <c r="C1415" s="219">
        <v>-3.4034781178836709E-2</v>
      </c>
      <c r="D1415" s="63">
        <f t="shared" si="144"/>
        <v>904</v>
      </c>
      <c r="E1415" s="215">
        <f t="shared" si="145"/>
        <v>1345.5</v>
      </c>
      <c r="F1415" s="104">
        <f t="shared" si="146"/>
        <v>0.6493058426863404</v>
      </c>
      <c r="I1415" s="222"/>
      <c r="N1415" s="9"/>
      <c r="O1415" s="225"/>
      <c r="R1415" s="9"/>
      <c r="S1415" s="52"/>
      <c r="T1415" s="232"/>
      <c r="U1415" s="232"/>
      <c r="V1415" s="78"/>
      <c r="W1415" s="216"/>
    </row>
    <row r="1416" spans="1:23">
      <c r="A1416" s="66">
        <v>42874.473042563652</v>
      </c>
      <c r="B1416" s="6">
        <v>-0.48943584222213748</v>
      </c>
      <c r="C1416" s="219">
        <v>-5.3928824130794632E-2</v>
      </c>
      <c r="D1416" s="63">
        <f t="shared" si="144"/>
        <v>489</v>
      </c>
      <c r="E1416" s="215">
        <f t="shared" si="145"/>
        <v>575.5</v>
      </c>
      <c r="F1416" s="104">
        <f t="shared" si="146"/>
        <v>-4.2063528890174555E-2</v>
      </c>
      <c r="I1416" s="222"/>
      <c r="N1416" s="9"/>
      <c r="O1416" s="225"/>
      <c r="R1416" s="9"/>
      <c r="S1416" s="52"/>
      <c r="T1416" s="232"/>
      <c r="U1416" s="232"/>
      <c r="V1416" s="78"/>
      <c r="W1416" s="216"/>
    </row>
    <row r="1417" spans="1:23">
      <c r="A1417" s="66">
        <v>42874.47315772569</v>
      </c>
      <c r="B1417" s="6">
        <v>-0.41442278206395361</v>
      </c>
      <c r="C1417" s="219">
        <v>-4.5971206950011528E-2</v>
      </c>
      <c r="D1417" s="63">
        <f t="shared" si="144"/>
        <v>1333</v>
      </c>
      <c r="E1417" s="215">
        <f t="shared" si="145"/>
        <v>913</v>
      </c>
      <c r="F1417" s="104">
        <f t="shared" si="146"/>
        <v>0.41094768095112055</v>
      </c>
      <c r="I1417" s="222"/>
      <c r="N1417" s="9"/>
      <c r="O1417" s="225"/>
      <c r="R1417" s="9"/>
      <c r="S1417" s="52"/>
      <c r="T1417" s="232"/>
      <c r="U1417" s="232"/>
      <c r="V1417" s="78"/>
      <c r="W1417" s="216"/>
    </row>
    <row r="1418" spans="1:23">
      <c r="A1418" s="66">
        <v>42874.473272887728</v>
      </c>
      <c r="B1418" s="6">
        <v>-0.44189285957195601</v>
      </c>
      <c r="C1418" s="219">
        <v>-5.790763272118634E-2</v>
      </c>
      <c r="D1418" s="63">
        <f t="shared" si="144"/>
        <v>1186</v>
      </c>
      <c r="E1418" s="215">
        <f t="shared" si="145"/>
        <v>416</v>
      </c>
      <c r="F1418" s="104">
        <f t="shared" si="146"/>
        <v>0.59557625038762807</v>
      </c>
      <c r="I1418" s="222"/>
      <c r="N1418" s="9"/>
      <c r="O1418" s="225"/>
      <c r="R1418" s="9"/>
      <c r="S1418" s="52"/>
      <c r="T1418" s="232"/>
      <c r="U1418" s="232"/>
      <c r="V1418" s="78"/>
      <c r="W1418" s="216"/>
    </row>
    <row r="1419" spans="1:23">
      <c r="A1419" s="66">
        <v>42874.473388049766</v>
      </c>
      <c r="B1419" s="6">
        <v>-0.43671914643577042</v>
      </c>
      <c r="C1419" s="219">
        <v>-4.9950015540403084E-2</v>
      </c>
      <c r="D1419" s="63">
        <f t="shared" si="144"/>
        <v>1221</v>
      </c>
      <c r="E1419" s="215">
        <f t="shared" si="145"/>
        <v>739</v>
      </c>
      <c r="F1419" s="104">
        <f t="shared" si="146"/>
        <v>0.12468279254529034</v>
      </c>
      <c r="I1419" s="222"/>
      <c r="N1419" s="9"/>
      <c r="O1419" s="225"/>
      <c r="R1419" s="9"/>
      <c r="S1419" s="52"/>
      <c r="T1419" s="232"/>
      <c r="U1419" s="232"/>
      <c r="V1419" s="78"/>
      <c r="W1419" s="216"/>
    </row>
    <row r="1420" spans="1:23">
      <c r="A1420" s="66">
        <v>42874.473503211804</v>
      </c>
      <c r="B1420" s="6">
        <v>-0.3803210227522274</v>
      </c>
      <c r="C1420" s="219">
        <v>-4.5971206950011528E-2</v>
      </c>
      <c r="D1420" s="63">
        <f t="shared" si="144"/>
        <v>1435</v>
      </c>
      <c r="E1420" s="215">
        <f t="shared" si="145"/>
        <v>913</v>
      </c>
      <c r="F1420" s="104">
        <f t="shared" si="146"/>
        <v>-0.69706873215758591</v>
      </c>
      <c r="I1420" s="222"/>
      <c r="N1420" s="9"/>
      <c r="O1420" s="225"/>
      <c r="R1420" s="9"/>
      <c r="S1420" s="52"/>
      <c r="T1420" s="232"/>
      <c r="U1420" s="232"/>
      <c r="V1420" s="78"/>
      <c r="W1420" s="216"/>
    </row>
    <row r="1421" spans="1:23">
      <c r="A1421" s="66">
        <v>42874.473618373842</v>
      </c>
      <c r="B1421" s="6">
        <v>-0.45640798410872335</v>
      </c>
      <c r="C1421" s="219">
        <v>-4.5971206950011528E-2</v>
      </c>
      <c r="D1421" s="63">
        <f t="shared" si="144"/>
        <v>1046</v>
      </c>
      <c r="E1421" s="215">
        <f t="shared" si="145"/>
        <v>913</v>
      </c>
      <c r="F1421" s="104">
        <f t="shared" si="146"/>
        <v>-0.53062502249957233</v>
      </c>
      <c r="I1421" s="222"/>
      <c r="N1421" s="9"/>
      <c r="O1421" s="225"/>
      <c r="R1421" s="9"/>
      <c r="S1421" s="52"/>
      <c r="T1421" s="232"/>
      <c r="U1421" s="232"/>
      <c r="V1421" s="78"/>
      <c r="W1421" s="216"/>
    </row>
    <row r="1422" spans="1:23">
      <c r="A1422" s="66">
        <v>42874.47373353588</v>
      </c>
      <c r="B1422" s="6">
        <v>-0.48847435143013435</v>
      </c>
      <c r="C1422" s="219">
        <v>-5.3928824130794632E-2</v>
      </c>
      <c r="D1422" s="63">
        <f t="shared" si="144"/>
        <v>511</v>
      </c>
      <c r="E1422" s="215">
        <f t="shared" si="145"/>
        <v>575.5</v>
      </c>
      <c r="F1422" s="104">
        <f t="shared" si="146"/>
        <v>-0.19881530096938652</v>
      </c>
      <c r="I1422" s="222"/>
      <c r="N1422" s="9"/>
      <c r="O1422" s="225"/>
      <c r="R1422" s="9"/>
      <c r="S1422" s="52"/>
      <c r="T1422" s="232"/>
      <c r="U1422" s="232"/>
      <c r="V1422" s="78"/>
      <c r="W1422" s="216"/>
    </row>
    <row r="1423" spans="1:23">
      <c r="A1423" s="66">
        <v>42874.473848697919</v>
      </c>
      <c r="B1423" s="6">
        <v>-0.49154916690902606</v>
      </c>
      <c r="C1423" s="219">
        <v>-4.5971206950011528E-2</v>
      </c>
      <c r="D1423" s="63">
        <f t="shared" si="144"/>
        <v>447</v>
      </c>
      <c r="E1423" s="215">
        <f t="shared" si="145"/>
        <v>913</v>
      </c>
      <c r="F1423" s="104">
        <f t="shared" si="146"/>
        <v>-0.30372595803155278</v>
      </c>
      <c r="I1423" s="222"/>
      <c r="N1423" s="9"/>
      <c r="O1423" s="225"/>
      <c r="R1423" s="9"/>
      <c r="S1423" s="52"/>
      <c r="T1423" s="232"/>
      <c r="U1423" s="232"/>
      <c r="V1423" s="78"/>
      <c r="W1423" s="216"/>
    </row>
    <row r="1424" spans="1:23">
      <c r="A1424" s="66">
        <v>42874.473963859957</v>
      </c>
      <c r="B1424" s="6">
        <v>-0.46015705367057091</v>
      </c>
      <c r="C1424" s="219">
        <v>-3.0055972588445001E-2</v>
      </c>
      <c r="D1424" s="63">
        <f t="shared" si="144"/>
        <v>1013</v>
      </c>
      <c r="E1424" s="215">
        <f t="shared" si="145"/>
        <v>1433.5</v>
      </c>
      <c r="F1424" s="104">
        <f t="shared" si="146"/>
        <v>-0.31764686753553567</v>
      </c>
      <c r="I1424" s="222"/>
      <c r="N1424" s="9"/>
      <c r="O1424" s="225"/>
      <c r="R1424" s="9"/>
      <c r="S1424" s="52"/>
      <c r="T1424" s="232"/>
      <c r="U1424" s="232"/>
      <c r="V1424" s="78"/>
      <c r="W1424" s="216"/>
    </row>
    <row r="1425" spans="1:23">
      <c r="A1425" s="66">
        <v>42874.474079021995</v>
      </c>
      <c r="B1425" s="6">
        <v>-0.4822832675487656</v>
      </c>
      <c r="C1425" s="219">
        <v>9.732113315470841E-3</v>
      </c>
      <c r="D1425" s="63">
        <f t="shared" si="144"/>
        <v>658</v>
      </c>
      <c r="E1425" s="215">
        <f t="shared" si="145"/>
        <v>1727.5</v>
      </c>
      <c r="F1425" s="104">
        <f t="shared" si="146"/>
        <v>-0.26712456365270548</v>
      </c>
      <c r="I1425" s="222"/>
      <c r="N1425" s="9"/>
      <c r="O1425" s="225"/>
      <c r="R1425" s="9"/>
      <c r="S1425" s="52"/>
      <c r="T1425" s="232"/>
      <c r="U1425" s="232"/>
      <c r="V1425" s="78"/>
      <c r="W1425" s="216"/>
    </row>
    <row r="1426" spans="1:23">
      <c r="A1426" s="66">
        <v>42874.474194184033</v>
      </c>
      <c r="B1426" s="6">
        <v>-0.42833254744843147</v>
      </c>
      <c r="C1426" s="219">
        <v>-2.6077163998053605E-2</v>
      </c>
      <c r="D1426" s="63">
        <f t="shared" si="144"/>
        <v>1267</v>
      </c>
      <c r="E1426" s="215">
        <f t="shared" si="145"/>
        <v>1494.5</v>
      </c>
      <c r="F1426" s="104">
        <f t="shared" si="146"/>
        <v>0.41785666510764263</v>
      </c>
      <c r="I1426" s="222"/>
      <c r="N1426" s="9"/>
      <c r="O1426" s="225"/>
      <c r="R1426" s="9"/>
      <c r="S1426" s="52"/>
      <c r="T1426" s="232"/>
      <c r="U1426" s="232"/>
      <c r="V1426" s="78"/>
      <c r="W1426" s="216"/>
    </row>
    <row r="1427" spans="1:23">
      <c r="A1427" s="66">
        <v>42874.474309346071</v>
      </c>
      <c r="B1427" s="6">
        <v>-0.46922520033967974</v>
      </c>
      <c r="C1427" s="219">
        <v>-4.199239835961982E-2</v>
      </c>
      <c r="D1427" s="63">
        <f t="shared" si="144"/>
        <v>890</v>
      </c>
      <c r="E1427" s="215">
        <f t="shared" si="145"/>
        <v>1081.5</v>
      </c>
      <c r="F1427" s="104">
        <f t="shared" si="146"/>
        <v>-0.59477683639825307</v>
      </c>
      <c r="I1427" s="222"/>
      <c r="N1427" s="9"/>
      <c r="O1427" s="225"/>
      <c r="R1427" s="9"/>
      <c r="S1427" s="52"/>
      <c r="T1427" s="232"/>
      <c r="U1427" s="232"/>
      <c r="V1427" s="78"/>
      <c r="W1427" s="216"/>
    </row>
    <row r="1428" spans="1:23">
      <c r="A1428" s="66">
        <v>42874.474424508095</v>
      </c>
      <c r="B1428" s="6">
        <v>-0.46146587701772585</v>
      </c>
      <c r="C1428" s="219">
        <v>-4.9950015540403084E-2</v>
      </c>
      <c r="D1428" s="63">
        <f t="shared" si="144"/>
        <v>994</v>
      </c>
      <c r="E1428" s="215">
        <f t="shared" si="145"/>
        <v>739</v>
      </c>
      <c r="F1428" s="104">
        <f t="shared" si="146"/>
        <v>-0.6806014616321685</v>
      </c>
      <c r="I1428" s="222"/>
      <c r="N1428" s="9"/>
      <c r="O1428" s="225"/>
      <c r="R1428" s="9"/>
      <c r="S1428" s="52"/>
      <c r="T1428" s="232"/>
      <c r="U1428" s="232"/>
      <c r="V1428" s="78"/>
      <c r="W1428" s="216"/>
    </row>
    <row r="1429" spans="1:23">
      <c r="A1429" s="66">
        <v>42874.474539670133</v>
      </c>
      <c r="B1429" s="6">
        <v>-0.50154700417893971</v>
      </c>
      <c r="C1429" s="219">
        <v>-3.8013589769228265E-2</v>
      </c>
      <c r="D1429" s="63">
        <f t="shared" si="144"/>
        <v>194</v>
      </c>
      <c r="E1429" s="215">
        <f t="shared" si="145"/>
        <v>1226.5</v>
      </c>
      <c r="F1429" s="104">
        <f t="shared" si="146"/>
        <v>0.1463106601472349</v>
      </c>
      <c r="I1429" s="222"/>
      <c r="N1429" s="9"/>
      <c r="O1429" s="225"/>
      <c r="R1429" s="9"/>
      <c r="S1429" s="53"/>
      <c r="T1429" s="12"/>
      <c r="U1429" s="12"/>
      <c r="V1429" s="103"/>
      <c r="W1429" s="103"/>
    </row>
    <row r="1430" spans="1:23">
      <c r="A1430" s="66">
        <v>42874.474654832171</v>
      </c>
      <c r="B1430" s="6">
        <v>-0.47557651468718493</v>
      </c>
      <c r="C1430" s="219">
        <v>-4.5971206950011528E-2</v>
      </c>
      <c r="D1430" s="63">
        <f t="shared" si="144"/>
        <v>779</v>
      </c>
      <c r="E1430" s="215">
        <f t="shared" si="145"/>
        <v>913</v>
      </c>
      <c r="F1430" s="104">
        <f t="shared" si="146"/>
        <v>0.3380380224250743</v>
      </c>
      <c r="I1430" s="222"/>
      <c r="N1430" s="9"/>
      <c r="O1430" s="225"/>
      <c r="R1430" s="9"/>
      <c r="S1430" s="53"/>
      <c r="T1430" s="12"/>
      <c r="U1430" s="12"/>
      <c r="V1430" s="103"/>
      <c r="W1430" s="103"/>
    </row>
    <row r="1431" spans="1:23">
      <c r="A1431" s="66">
        <v>42874.474769994209</v>
      </c>
      <c r="B1431" s="6">
        <v>-0.43752306842433419</v>
      </c>
      <c r="C1431" s="219">
        <v>-3.0055972588445001E-2</v>
      </c>
      <c r="D1431" s="63">
        <f t="shared" ref="D1431:D1494" si="147">_xlfn.RANK.AVG(B1431,B$22:B$1831,1)</f>
        <v>1218</v>
      </c>
      <c r="E1431" s="215">
        <f t="shared" ref="E1431:E1494" si="148">_xlfn.RANK.AVG(C1431,C$22:C$1831,1)</f>
        <v>1433.5</v>
      </c>
      <c r="F1431" s="104">
        <f t="shared" ref="F1431:F1494" si="149">CORREL(D1436:D1440,E1431:E1435)</f>
        <v>0.13367565445117605</v>
      </c>
      <c r="I1431" s="222"/>
      <c r="N1431" s="9"/>
      <c r="O1431" s="225"/>
      <c r="R1431" s="9"/>
      <c r="S1431" s="53"/>
      <c r="T1431" s="12"/>
      <c r="U1431" s="12"/>
      <c r="V1431" s="103"/>
      <c r="W1431" s="103"/>
    </row>
    <row r="1432" spans="1:23">
      <c r="A1432" s="66">
        <v>42874.474885156247</v>
      </c>
      <c r="B1432" s="6">
        <v>-0.44875153177099802</v>
      </c>
      <c r="C1432" s="219">
        <v>-3.8013589769228265E-2</v>
      </c>
      <c r="D1432" s="63">
        <f t="shared" si="147"/>
        <v>1119</v>
      </c>
      <c r="E1432" s="215">
        <f t="shared" si="148"/>
        <v>1226.5</v>
      </c>
      <c r="F1432" s="104">
        <f t="shared" si="149"/>
        <v>0.19132117714329583</v>
      </c>
      <c r="I1432" s="222"/>
      <c r="N1432" s="9"/>
      <c r="O1432" s="225"/>
      <c r="R1432" s="9"/>
      <c r="S1432" s="53"/>
      <c r="T1432" s="12"/>
      <c r="U1432" s="12"/>
      <c r="V1432" s="103"/>
      <c r="W1432" s="103"/>
    </row>
    <row r="1433" spans="1:23">
      <c r="A1433" s="66">
        <v>42874.475000318285</v>
      </c>
      <c r="B1433" s="6">
        <v>-0.45909472476254498</v>
      </c>
      <c r="C1433" s="219">
        <v>-2.2098355407661897E-2</v>
      </c>
      <c r="D1433" s="63">
        <f t="shared" si="147"/>
        <v>1023</v>
      </c>
      <c r="E1433" s="215">
        <f t="shared" si="148"/>
        <v>1545</v>
      </c>
      <c r="F1433" s="104">
        <f t="shared" si="149"/>
        <v>0.45718319058835649</v>
      </c>
      <c r="I1433" s="222"/>
      <c r="N1433" s="9"/>
      <c r="O1433" s="225"/>
      <c r="R1433" s="9"/>
      <c r="S1433" s="53"/>
      <c r="T1433" s="12"/>
      <c r="U1433" s="12"/>
      <c r="V1433" s="103"/>
      <c r="W1433" s="103"/>
    </row>
    <row r="1434" spans="1:23">
      <c r="A1434" s="66">
        <v>42874.475115480323</v>
      </c>
      <c r="B1434" s="6">
        <v>-0.47455104432442008</v>
      </c>
      <c r="C1434" s="219">
        <v>-3.0055972588445001E-2</v>
      </c>
      <c r="D1434" s="63">
        <f t="shared" si="147"/>
        <v>797</v>
      </c>
      <c r="E1434" s="215">
        <f t="shared" si="148"/>
        <v>1433.5</v>
      </c>
      <c r="F1434" s="104">
        <f t="shared" si="149"/>
        <v>-8.0399391046534381E-3</v>
      </c>
      <c r="I1434" s="222"/>
      <c r="N1434" s="9"/>
      <c r="O1434" s="225"/>
      <c r="R1434" s="9"/>
      <c r="S1434" s="53"/>
      <c r="T1434" s="12"/>
      <c r="U1434" s="12"/>
      <c r="V1434" s="103"/>
      <c r="W1434" s="103"/>
    </row>
    <row r="1435" spans="1:23">
      <c r="A1435" s="66">
        <v>42874.475230642362</v>
      </c>
      <c r="B1435" s="6">
        <v>-0.48211294318097708</v>
      </c>
      <c r="C1435" s="219">
        <v>-3.8013589769228265E-2</v>
      </c>
      <c r="D1435" s="63">
        <f t="shared" si="147"/>
        <v>659</v>
      </c>
      <c r="E1435" s="215">
        <f t="shared" si="148"/>
        <v>1226.5</v>
      </c>
      <c r="F1435" s="104">
        <f t="shared" si="149"/>
        <v>3.1750593746240202E-2</v>
      </c>
      <c r="I1435" s="222"/>
      <c r="N1435" s="9"/>
      <c r="O1435" s="225"/>
      <c r="R1435" s="9"/>
      <c r="S1435" s="53"/>
      <c r="T1435" s="12"/>
      <c r="U1435" s="12"/>
      <c r="V1435" s="103"/>
      <c r="W1435" s="103"/>
    </row>
    <row r="1436" spans="1:23">
      <c r="A1436" s="66">
        <v>42874.4753458044</v>
      </c>
      <c r="B1436" s="6">
        <v>-0.49060996224670744</v>
      </c>
      <c r="C1436" s="219">
        <v>-5.790763272118634E-2</v>
      </c>
      <c r="D1436" s="63">
        <f t="shared" si="147"/>
        <v>467</v>
      </c>
      <c r="E1436" s="215">
        <f t="shared" si="148"/>
        <v>416</v>
      </c>
      <c r="F1436" s="104">
        <f t="shared" si="149"/>
        <v>-0.3355666668969341</v>
      </c>
      <c r="I1436" s="222"/>
      <c r="N1436" s="9"/>
      <c r="O1436" s="225"/>
      <c r="R1436" s="9"/>
      <c r="S1436" s="53"/>
      <c r="T1436" s="12"/>
      <c r="U1436" s="12"/>
      <c r="V1436" s="103"/>
      <c r="W1436" s="103"/>
    </row>
    <row r="1437" spans="1:23">
      <c r="A1437" s="66">
        <v>42874.475460966438</v>
      </c>
      <c r="B1437" s="6">
        <v>-0.50065269684344815</v>
      </c>
      <c r="C1437" s="219">
        <v>-4.5971206950011528E-2</v>
      </c>
      <c r="D1437" s="63">
        <f t="shared" si="147"/>
        <v>218</v>
      </c>
      <c r="E1437" s="215">
        <f t="shared" si="148"/>
        <v>913</v>
      </c>
      <c r="F1437" s="104">
        <f t="shared" si="149"/>
        <v>-0.36488752621292758</v>
      </c>
      <c r="I1437" s="222"/>
      <c r="N1437" s="9"/>
      <c r="O1437" s="225"/>
      <c r="R1437" s="9"/>
      <c r="S1437" s="53"/>
      <c r="T1437" s="12"/>
      <c r="U1437" s="12"/>
      <c r="V1437" s="103"/>
      <c r="W1437" s="103"/>
    </row>
    <row r="1438" spans="1:23">
      <c r="A1438" s="66">
        <v>42874.475576128476</v>
      </c>
      <c r="B1438" s="6">
        <v>-0.47088663821247789</v>
      </c>
      <c r="C1438" s="219">
        <v>2.1668539086645656E-2</v>
      </c>
      <c r="D1438" s="63">
        <f t="shared" si="147"/>
        <v>861</v>
      </c>
      <c r="E1438" s="215">
        <f t="shared" si="148"/>
        <v>1748</v>
      </c>
      <c r="F1438" s="104">
        <f t="shared" si="149"/>
        <v>-0.49450178085286678</v>
      </c>
      <c r="I1438" s="222"/>
      <c r="N1438" s="9"/>
      <c r="O1438" s="225"/>
      <c r="R1438" s="9"/>
      <c r="S1438" s="53"/>
      <c r="T1438" s="12"/>
      <c r="U1438" s="12"/>
      <c r="V1438" s="103"/>
      <c r="W1438" s="103"/>
    </row>
    <row r="1439" spans="1:23">
      <c r="A1439" s="66">
        <v>42874.475691290514</v>
      </c>
      <c r="B1439" s="6">
        <v>-0.44654440706010501</v>
      </c>
      <c r="C1439" s="219">
        <v>-4.5971206950011528E-2</v>
      </c>
      <c r="D1439" s="63">
        <f t="shared" si="147"/>
        <v>1138</v>
      </c>
      <c r="E1439" s="215">
        <f t="shared" si="148"/>
        <v>913</v>
      </c>
      <c r="F1439" s="104">
        <f t="shared" si="149"/>
        <v>-0.25645606836081092</v>
      </c>
      <c r="I1439" s="222"/>
      <c r="N1439" s="9"/>
      <c r="O1439" s="225"/>
      <c r="R1439" s="9"/>
      <c r="S1439" s="53"/>
      <c r="T1439" s="12"/>
      <c r="U1439" s="12"/>
      <c r="V1439" s="103"/>
      <c r="W1439" s="103"/>
    </row>
    <row r="1440" spans="1:23">
      <c r="A1440" s="66">
        <v>42874.475806452552</v>
      </c>
      <c r="B1440" s="6">
        <v>-0.43513229156405331</v>
      </c>
      <c r="C1440" s="219">
        <v>-6.1886441311577896E-2</v>
      </c>
      <c r="D1440" s="63">
        <f t="shared" si="147"/>
        <v>1232</v>
      </c>
      <c r="E1440" s="215">
        <f t="shared" si="148"/>
        <v>266.5</v>
      </c>
      <c r="F1440" s="104">
        <f t="shared" si="149"/>
        <v>-0.25509242992813852</v>
      </c>
      <c r="I1440" s="222"/>
      <c r="N1440" s="9"/>
      <c r="O1440" s="225"/>
      <c r="R1440" s="9"/>
      <c r="S1440" s="53"/>
      <c r="T1440" s="12"/>
      <c r="U1440" s="12"/>
      <c r="V1440" s="103"/>
      <c r="W1440" s="103"/>
    </row>
    <row r="1441" spans="1:23">
      <c r="A1441" s="66">
        <v>42874.47592161459</v>
      </c>
      <c r="B1441" s="6">
        <v>-0.47657021300417401</v>
      </c>
      <c r="C1441" s="219">
        <v>-5.790763272118634E-2</v>
      </c>
      <c r="D1441" s="63">
        <f t="shared" si="147"/>
        <v>758</v>
      </c>
      <c r="E1441" s="215">
        <f t="shared" si="148"/>
        <v>416</v>
      </c>
      <c r="F1441" s="104">
        <f t="shared" si="149"/>
        <v>0.30021307567782141</v>
      </c>
      <c r="I1441" s="222"/>
      <c r="N1441" s="9"/>
      <c r="O1441" s="225"/>
      <c r="R1441" s="9"/>
      <c r="S1441" s="53"/>
      <c r="T1441" s="12"/>
      <c r="U1441" s="12"/>
      <c r="V1441" s="103"/>
      <c r="W1441" s="103"/>
    </row>
    <row r="1442" spans="1:23">
      <c r="A1442" s="66">
        <v>42874.476036776614</v>
      </c>
      <c r="B1442" s="6">
        <v>-0.45339670731305837</v>
      </c>
      <c r="C1442" s="219">
        <v>-4.199239835961982E-2</v>
      </c>
      <c r="D1442" s="63">
        <f t="shared" si="147"/>
        <v>1077</v>
      </c>
      <c r="E1442" s="215">
        <f t="shared" si="148"/>
        <v>1081.5</v>
      </c>
      <c r="F1442" s="104">
        <f t="shared" si="149"/>
        <v>0.81566804968885243</v>
      </c>
      <c r="I1442" s="222"/>
      <c r="N1442" s="9"/>
      <c r="O1442" s="225"/>
      <c r="R1442" s="9"/>
      <c r="S1442" s="53"/>
      <c r="T1442" s="12"/>
      <c r="U1442" s="12"/>
      <c r="V1442" s="103"/>
      <c r="W1442" s="103"/>
    </row>
    <row r="1443" spans="1:23">
      <c r="A1443" s="66">
        <v>42874.476151938652</v>
      </c>
      <c r="B1443" s="6">
        <v>-0.48350650864017386</v>
      </c>
      <c r="C1443" s="219">
        <v>-2.6077163998053605E-2</v>
      </c>
      <c r="D1443" s="63">
        <f t="shared" si="147"/>
        <v>632</v>
      </c>
      <c r="E1443" s="215">
        <f t="shared" si="148"/>
        <v>1494.5</v>
      </c>
      <c r="F1443" s="104">
        <f t="shared" si="149"/>
        <v>0.56662386845888246</v>
      </c>
      <c r="I1443" s="222"/>
      <c r="N1443" s="9"/>
      <c r="O1443" s="225"/>
      <c r="R1443" s="9"/>
      <c r="S1443" s="53"/>
      <c r="T1443" s="12"/>
      <c r="U1443" s="12"/>
      <c r="V1443" s="103"/>
      <c r="W1443" s="103"/>
    </row>
    <row r="1444" spans="1:23">
      <c r="A1444" s="66">
        <v>42874.47626710069</v>
      </c>
      <c r="B1444" s="6">
        <v>-0.49989550152364842</v>
      </c>
      <c r="C1444" s="219">
        <v>-3.0055972588445001E-2</v>
      </c>
      <c r="D1444" s="63">
        <f t="shared" si="147"/>
        <v>238</v>
      </c>
      <c r="E1444" s="215">
        <f t="shared" si="148"/>
        <v>1433.5</v>
      </c>
      <c r="F1444" s="104">
        <f t="shared" si="149"/>
        <v>0.66464238506219009</v>
      </c>
      <c r="I1444" s="222"/>
      <c r="N1444" s="9"/>
      <c r="O1444" s="225"/>
      <c r="R1444" s="9"/>
      <c r="S1444" s="53"/>
      <c r="T1444" s="12"/>
      <c r="U1444" s="12"/>
      <c r="V1444" s="103"/>
      <c r="W1444" s="103"/>
    </row>
    <row r="1445" spans="1:23">
      <c r="A1445" s="66">
        <v>42874.476382262728</v>
      </c>
      <c r="B1445" s="6">
        <v>-0.46241431940332539</v>
      </c>
      <c r="C1445" s="219">
        <v>-2.6077163998053605E-2</v>
      </c>
      <c r="D1445" s="63">
        <f t="shared" si="147"/>
        <v>983</v>
      </c>
      <c r="E1445" s="215">
        <f t="shared" si="148"/>
        <v>1494.5</v>
      </c>
      <c r="F1445" s="104">
        <f t="shared" si="149"/>
        <v>0.85104247928037657</v>
      </c>
      <c r="I1445" s="222"/>
      <c r="N1445" s="9"/>
      <c r="O1445" s="225"/>
      <c r="R1445" s="9"/>
      <c r="S1445" s="53"/>
      <c r="T1445" s="12"/>
      <c r="U1445" s="12"/>
      <c r="V1445" s="103"/>
      <c r="W1445" s="103"/>
    </row>
    <row r="1446" spans="1:23">
      <c r="A1446" s="66">
        <v>42874.476497424766</v>
      </c>
      <c r="B1446" s="6">
        <v>-0.47354319578399157</v>
      </c>
      <c r="C1446" s="219">
        <v>-4.199239835961982E-2</v>
      </c>
      <c r="D1446" s="63">
        <f t="shared" si="147"/>
        <v>813</v>
      </c>
      <c r="E1446" s="215">
        <f t="shared" si="148"/>
        <v>1081.5</v>
      </c>
      <c r="F1446" s="104">
        <f t="shared" si="149"/>
        <v>0.51842936918758165</v>
      </c>
      <c r="I1446" s="222"/>
      <c r="N1446" s="9"/>
      <c r="O1446" s="225"/>
      <c r="R1446" s="9"/>
      <c r="S1446" s="53"/>
      <c r="T1446" s="12"/>
      <c r="U1446" s="12"/>
      <c r="V1446" s="103"/>
      <c r="W1446" s="103"/>
    </row>
    <row r="1447" spans="1:23">
      <c r="A1447" s="66">
        <v>42874.476612586805</v>
      </c>
      <c r="B1447" s="6">
        <v>-0.49906765188760521</v>
      </c>
      <c r="C1447" s="219">
        <v>-4.5971206950011528E-2</v>
      </c>
      <c r="D1447" s="63">
        <f t="shared" si="147"/>
        <v>255</v>
      </c>
      <c r="E1447" s="215">
        <f t="shared" si="148"/>
        <v>913</v>
      </c>
      <c r="F1447" s="104">
        <f t="shared" si="149"/>
        <v>0.57351529820701064</v>
      </c>
      <c r="I1447" s="222"/>
      <c r="N1447" s="9"/>
      <c r="O1447" s="225"/>
      <c r="R1447" s="9"/>
      <c r="S1447" s="53"/>
      <c r="T1447" s="12"/>
      <c r="U1447" s="12"/>
      <c r="V1447" s="103"/>
      <c r="W1447" s="103"/>
    </row>
    <row r="1448" spans="1:23">
      <c r="A1448" s="66">
        <v>42874.476727748843</v>
      </c>
      <c r="B1448" s="6">
        <v>-0.46505659900204371</v>
      </c>
      <c r="C1448" s="219">
        <v>-4.5971206950011528E-2</v>
      </c>
      <c r="D1448" s="63">
        <f t="shared" si="147"/>
        <v>948</v>
      </c>
      <c r="E1448" s="215">
        <f t="shared" si="148"/>
        <v>913</v>
      </c>
      <c r="F1448" s="104">
        <f t="shared" si="149"/>
        <v>0.34054830538329578</v>
      </c>
      <c r="I1448" s="222"/>
      <c r="N1448" s="9"/>
      <c r="O1448" s="225"/>
      <c r="R1448" s="9"/>
      <c r="S1448" s="53"/>
      <c r="T1448" s="12"/>
      <c r="U1448" s="12"/>
      <c r="V1448" s="103"/>
      <c r="W1448" s="103"/>
    </row>
    <row r="1449" spans="1:23">
      <c r="A1449" s="66">
        <v>42874.476842910881</v>
      </c>
      <c r="B1449" s="6">
        <v>-0.47912106981111791</v>
      </c>
      <c r="C1449" s="219">
        <v>-3.8013589769228265E-2</v>
      </c>
      <c r="D1449" s="63">
        <f t="shared" si="147"/>
        <v>709</v>
      </c>
      <c r="E1449" s="215">
        <f t="shared" si="148"/>
        <v>1226.5</v>
      </c>
      <c r="F1449" s="104">
        <f t="shared" si="149"/>
        <v>-0.12988281545429625</v>
      </c>
      <c r="I1449" s="222"/>
      <c r="N1449" s="9"/>
      <c r="O1449" s="225"/>
      <c r="R1449" s="9"/>
      <c r="S1449" s="53"/>
      <c r="T1449" s="12"/>
      <c r="U1449" s="12"/>
      <c r="V1449" s="103"/>
      <c r="W1449" s="103"/>
    </row>
    <row r="1450" spans="1:23">
      <c r="A1450" s="66">
        <v>42874.476958072919</v>
      </c>
      <c r="B1450" s="6">
        <v>-0.44043346249041565</v>
      </c>
      <c r="C1450" s="219">
        <v>-2.2098355407661897E-2</v>
      </c>
      <c r="D1450" s="63">
        <f t="shared" si="147"/>
        <v>1202</v>
      </c>
      <c r="E1450" s="215">
        <f t="shared" si="148"/>
        <v>1545</v>
      </c>
      <c r="F1450" s="104">
        <f t="shared" si="149"/>
        <v>1.4808184831125431E-2</v>
      </c>
      <c r="I1450" s="222"/>
      <c r="N1450" s="9"/>
      <c r="O1450" s="225"/>
      <c r="R1450" s="9"/>
      <c r="S1450" s="53"/>
      <c r="T1450" s="12"/>
      <c r="U1450" s="12"/>
      <c r="V1450" s="103"/>
      <c r="W1450" s="103"/>
    </row>
    <row r="1451" spans="1:23">
      <c r="A1451" s="66">
        <v>42874.477073234957</v>
      </c>
      <c r="B1451" s="6">
        <v>-0.4823334178061145</v>
      </c>
      <c r="C1451" s="219">
        <v>-3.4034781178836709E-2</v>
      </c>
      <c r="D1451" s="63">
        <f t="shared" si="147"/>
        <v>655</v>
      </c>
      <c r="E1451" s="215">
        <f t="shared" si="148"/>
        <v>1345.5</v>
      </c>
      <c r="F1451" s="104">
        <f t="shared" si="149"/>
        <v>-0.11909202501221337</v>
      </c>
      <c r="I1451" s="222"/>
      <c r="N1451" s="9"/>
      <c r="O1451" s="225"/>
      <c r="R1451" s="9"/>
      <c r="S1451" s="53"/>
      <c r="T1451" s="12"/>
      <c r="U1451" s="12"/>
      <c r="V1451" s="103"/>
      <c r="W1451" s="103"/>
    </row>
    <row r="1452" spans="1:23">
      <c r="A1452" s="66">
        <v>42874.477188396995</v>
      </c>
      <c r="B1452" s="6">
        <v>-0.47475005902377876</v>
      </c>
      <c r="C1452" s="219">
        <v>-2.6077163998053605E-2</v>
      </c>
      <c r="D1452" s="63">
        <f t="shared" si="147"/>
        <v>793</v>
      </c>
      <c r="E1452" s="215">
        <f t="shared" si="148"/>
        <v>1494.5</v>
      </c>
      <c r="F1452" s="104">
        <f t="shared" si="149"/>
        <v>0.6019913858498781</v>
      </c>
      <c r="I1452" s="222"/>
      <c r="N1452" s="9"/>
      <c r="O1452" s="225"/>
      <c r="R1452" s="9"/>
      <c r="S1452" s="53"/>
      <c r="T1452" s="12"/>
      <c r="U1452" s="12"/>
      <c r="V1452" s="103"/>
      <c r="W1452" s="103"/>
    </row>
    <row r="1453" spans="1:23">
      <c r="A1453" s="66">
        <v>42874.477303559033</v>
      </c>
      <c r="B1453" s="6">
        <v>-0.48807757940401236</v>
      </c>
      <c r="C1453" s="219">
        <v>-4.199239835961982E-2</v>
      </c>
      <c r="D1453" s="63">
        <f t="shared" si="147"/>
        <v>524</v>
      </c>
      <c r="E1453" s="215">
        <f t="shared" si="148"/>
        <v>1081.5</v>
      </c>
      <c r="F1453" s="104">
        <f t="shared" si="149"/>
        <v>0.34356052836367823</v>
      </c>
      <c r="I1453" s="222"/>
      <c r="N1453" s="9"/>
      <c r="O1453" s="225"/>
      <c r="R1453" s="9"/>
      <c r="S1453" s="53"/>
      <c r="T1453" s="12"/>
      <c r="U1453" s="12"/>
      <c r="V1453" s="103"/>
      <c r="W1453" s="103"/>
    </row>
    <row r="1454" spans="1:23">
      <c r="A1454" s="66">
        <v>42874.477418721071</v>
      </c>
      <c r="B1454" s="6">
        <v>-0.44487203771369216</v>
      </c>
      <c r="C1454" s="219">
        <v>-3.4034781178836709E-2</v>
      </c>
      <c r="D1454" s="63">
        <f t="shared" si="147"/>
        <v>1156</v>
      </c>
      <c r="E1454" s="215">
        <f t="shared" si="148"/>
        <v>1345.5</v>
      </c>
      <c r="F1454" s="104">
        <f t="shared" si="149"/>
        <v>0.14966314551731452</v>
      </c>
      <c r="I1454" s="222"/>
      <c r="N1454" s="9"/>
      <c r="O1454" s="225"/>
      <c r="R1454" s="9"/>
      <c r="S1454" s="53"/>
      <c r="T1454" s="12"/>
      <c r="U1454" s="12"/>
      <c r="V1454" s="103"/>
      <c r="W1454" s="103"/>
    </row>
    <row r="1455" spans="1:23">
      <c r="A1455" s="66">
        <v>42874.477533883095</v>
      </c>
      <c r="B1455" s="6">
        <v>-0.47063367612159945</v>
      </c>
      <c r="C1455" s="219">
        <v>-2.6077163998053605E-2</v>
      </c>
      <c r="D1455" s="63">
        <f t="shared" si="147"/>
        <v>867</v>
      </c>
      <c r="E1455" s="215">
        <f t="shared" si="148"/>
        <v>1494.5</v>
      </c>
      <c r="F1455" s="104">
        <f t="shared" si="149"/>
        <v>0.56291847785186822</v>
      </c>
      <c r="I1455" s="222"/>
      <c r="N1455" s="9"/>
      <c r="O1455" s="225"/>
      <c r="R1455" s="9"/>
      <c r="S1455" s="53"/>
      <c r="T1455" s="12"/>
      <c r="U1455" s="12"/>
      <c r="V1455" s="103"/>
      <c r="W1455" s="103"/>
    </row>
    <row r="1456" spans="1:23">
      <c r="A1456" s="66">
        <v>42874.477649045133</v>
      </c>
      <c r="B1456" s="6">
        <v>-0.42352072342710906</v>
      </c>
      <c r="C1456" s="219">
        <v>-4.5971206950011528E-2</v>
      </c>
      <c r="D1456" s="63">
        <f t="shared" si="147"/>
        <v>1292</v>
      </c>
      <c r="E1456" s="215">
        <f t="shared" si="148"/>
        <v>913</v>
      </c>
      <c r="F1456" s="104">
        <f t="shared" si="149"/>
        <v>9.8991117587290386E-2</v>
      </c>
      <c r="I1456" s="222"/>
      <c r="N1456" s="9"/>
      <c r="O1456" s="225"/>
      <c r="R1456" s="9"/>
      <c r="S1456" s="53"/>
      <c r="T1456" s="12"/>
      <c r="U1456" s="12"/>
      <c r="V1456" s="103"/>
      <c r="W1456" s="103"/>
    </row>
    <row r="1457" spans="1:23">
      <c r="A1457" s="66">
        <v>42874.477764207171</v>
      </c>
      <c r="B1457" s="6">
        <v>-0.47689885337706428</v>
      </c>
      <c r="C1457" s="219">
        <v>-4.199239835961982E-2</v>
      </c>
      <c r="D1457" s="63">
        <f t="shared" si="147"/>
        <v>748</v>
      </c>
      <c r="E1457" s="215">
        <f t="shared" si="148"/>
        <v>1081.5</v>
      </c>
      <c r="F1457" s="104">
        <f t="shared" si="149"/>
        <v>0.25399225925577418</v>
      </c>
      <c r="I1457" s="222"/>
      <c r="N1457" s="9"/>
      <c r="O1457" s="225"/>
      <c r="R1457" s="9"/>
      <c r="S1457" s="53"/>
      <c r="T1457" s="12"/>
      <c r="U1457" s="12"/>
      <c r="V1457" s="103"/>
      <c r="W1457" s="103"/>
    </row>
    <row r="1458" spans="1:23">
      <c r="A1458" s="66">
        <v>42874.477879369209</v>
      </c>
      <c r="B1458" s="6">
        <v>-0.47584503028939701</v>
      </c>
      <c r="C1458" s="219">
        <v>-2.2098355407661897E-2</v>
      </c>
      <c r="D1458" s="63">
        <f t="shared" si="147"/>
        <v>774</v>
      </c>
      <c r="E1458" s="215">
        <f t="shared" si="148"/>
        <v>1545</v>
      </c>
      <c r="F1458" s="104">
        <f t="shared" si="149"/>
        <v>0.18208109195940173</v>
      </c>
      <c r="I1458" s="222"/>
      <c r="N1458" s="9"/>
      <c r="O1458" s="225"/>
      <c r="R1458" s="9"/>
      <c r="S1458" s="53"/>
      <c r="T1458" s="12"/>
      <c r="U1458" s="12"/>
      <c r="V1458" s="103"/>
      <c r="W1458" s="103"/>
    </row>
    <row r="1459" spans="1:23">
      <c r="A1459" s="66">
        <v>42874.477994531248</v>
      </c>
      <c r="B1459" s="6">
        <v>-0.46767106287733223</v>
      </c>
      <c r="C1459" s="219">
        <v>-5.790763272118634E-2</v>
      </c>
      <c r="D1459" s="63">
        <f t="shared" si="147"/>
        <v>919</v>
      </c>
      <c r="E1459" s="215">
        <f t="shared" si="148"/>
        <v>416</v>
      </c>
      <c r="F1459" s="104">
        <f t="shared" si="149"/>
        <v>-1.4227217740660811E-2</v>
      </c>
      <c r="I1459" s="222"/>
      <c r="N1459" s="9"/>
      <c r="O1459" s="225"/>
      <c r="R1459" s="9"/>
      <c r="S1459" s="53"/>
      <c r="T1459" s="12"/>
      <c r="U1459" s="12"/>
      <c r="V1459" s="103"/>
      <c r="W1459" s="103"/>
    </row>
    <row r="1460" spans="1:23">
      <c r="A1460" s="66">
        <v>42874.478109693286</v>
      </c>
      <c r="B1460" s="6">
        <v>-0.47990182946339971</v>
      </c>
      <c r="C1460" s="219">
        <v>1.3710921905862551E-2</v>
      </c>
      <c r="D1460" s="63">
        <f t="shared" si="147"/>
        <v>695</v>
      </c>
      <c r="E1460" s="215">
        <f t="shared" si="148"/>
        <v>1733.5</v>
      </c>
      <c r="F1460" s="104">
        <f t="shared" si="149"/>
        <v>-0.34371896208927583</v>
      </c>
      <c r="I1460" s="222"/>
      <c r="N1460" s="9"/>
      <c r="O1460" s="225"/>
      <c r="R1460" s="9"/>
      <c r="S1460" s="53"/>
      <c r="T1460" s="12"/>
      <c r="U1460" s="12"/>
      <c r="V1460" s="103"/>
      <c r="W1460" s="103"/>
    </row>
    <row r="1461" spans="1:23">
      <c r="A1461" s="66">
        <v>42874.478224855324</v>
      </c>
      <c r="B1461" s="6">
        <v>-0.49322383364932021</v>
      </c>
      <c r="C1461" s="219">
        <v>7.7371859352128022E-2</v>
      </c>
      <c r="D1461" s="63">
        <f t="shared" si="147"/>
        <v>403</v>
      </c>
      <c r="E1461" s="215">
        <f t="shared" si="148"/>
        <v>1786</v>
      </c>
      <c r="F1461" s="104">
        <f t="shared" si="149"/>
        <v>6.7471871255717297E-2</v>
      </c>
      <c r="I1461" s="222"/>
      <c r="N1461" s="9"/>
      <c r="O1461" s="225"/>
      <c r="R1461" s="9"/>
      <c r="S1461" s="53"/>
      <c r="T1461" s="12"/>
      <c r="U1461" s="12"/>
      <c r="V1461" s="103"/>
      <c r="W1461" s="103"/>
    </row>
    <row r="1462" spans="1:23">
      <c r="A1462" s="66">
        <v>42874.478340017362</v>
      </c>
      <c r="B1462" s="6">
        <v>-0.46038592379682453</v>
      </c>
      <c r="C1462" s="219">
        <v>-4.199239835961982E-2</v>
      </c>
      <c r="D1462" s="63">
        <f t="shared" si="147"/>
        <v>1011</v>
      </c>
      <c r="E1462" s="215">
        <f t="shared" si="148"/>
        <v>1081.5</v>
      </c>
      <c r="F1462" s="104">
        <f t="shared" si="149"/>
        <v>0.96767549230679661</v>
      </c>
      <c r="I1462" s="222"/>
      <c r="N1462" s="9"/>
      <c r="O1462" s="225"/>
      <c r="R1462" s="9"/>
      <c r="S1462" s="53"/>
      <c r="T1462" s="12"/>
      <c r="U1462" s="12"/>
      <c r="V1462" s="103"/>
      <c r="W1462" s="103"/>
    </row>
    <row r="1463" spans="1:23">
      <c r="A1463" s="66">
        <v>42874.4784551794</v>
      </c>
      <c r="B1463" s="6">
        <v>-0.48423634665292736</v>
      </c>
      <c r="C1463" s="219">
        <v>-5.3928824130794632E-2</v>
      </c>
      <c r="D1463" s="63">
        <f t="shared" si="147"/>
        <v>618</v>
      </c>
      <c r="E1463" s="215">
        <f t="shared" si="148"/>
        <v>575.5</v>
      </c>
      <c r="F1463" s="104">
        <f t="shared" si="149"/>
        <v>0.96033610196554242</v>
      </c>
      <c r="I1463" s="222"/>
      <c r="N1463" s="9"/>
      <c r="O1463" s="225"/>
      <c r="R1463" s="9"/>
      <c r="S1463" s="53"/>
      <c r="T1463" s="12"/>
      <c r="U1463" s="12"/>
      <c r="V1463" s="103"/>
      <c r="W1463" s="103"/>
    </row>
    <row r="1464" spans="1:23">
      <c r="A1464" s="66">
        <v>42874.478570341438</v>
      </c>
      <c r="B1464" s="6">
        <v>-0.49812632962363257</v>
      </c>
      <c r="C1464" s="219">
        <v>-2.6077163998053605E-2</v>
      </c>
      <c r="D1464" s="63">
        <f t="shared" si="147"/>
        <v>278</v>
      </c>
      <c r="E1464" s="215">
        <f t="shared" si="148"/>
        <v>1494.5</v>
      </c>
      <c r="F1464" s="104">
        <f t="shared" si="149"/>
        <v>0.40773186369334063</v>
      </c>
      <c r="I1464" s="222"/>
      <c r="N1464" s="9"/>
      <c r="O1464" s="225"/>
      <c r="R1464" s="9"/>
      <c r="S1464" s="53"/>
      <c r="T1464" s="12"/>
      <c r="U1464" s="12"/>
      <c r="V1464" s="103"/>
      <c r="W1464" s="103"/>
    </row>
    <row r="1465" spans="1:23">
      <c r="A1465" s="66">
        <v>42874.478685503476</v>
      </c>
      <c r="B1465" s="6">
        <v>-0.4984669864193117</v>
      </c>
      <c r="C1465" s="219">
        <v>-4.199239835961982E-2</v>
      </c>
      <c r="D1465" s="63">
        <f t="shared" si="147"/>
        <v>270</v>
      </c>
      <c r="E1465" s="215">
        <f t="shared" si="148"/>
        <v>1081.5</v>
      </c>
      <c r="F1465" s="104">
        <f t="shared" si="149"/>
        <v>-4.21445612288519E-2</v>
      </c>
      <c r="I1465" s="222"/>
      <c r="N1465" s="9"/>
      <c r="O1465" s="225"/>
      <c r="R1465" s="9"/>
      <c r="S1465" s="53"/>
      <c r="T1465" s="12"/>
      <c r="U1465" s="12"/>
      <c r="V1465" s="103"/>
      <c r="W1465" s="103"/>
    </row>
    <row r="1466" spans="1:23">
      <c r="A1466" s="66">
        <v>42874.478800665514</v>
      </c>
      <c r="B1466" s="6">
        <v>-0.46911349091144455</v>
      </c>
      <c r="C1466" s="219">
        <v>-2.2098355407661897E-2</v>
      </c>
      <c r="D1466" s="63">
        <f t="shared" si="147"/>
        <v>896</v>
      </c>
      <c r="E1466" s="215">
        <f t="shared" si="148"/>
        <v>1545</v>
      </c>
      <c r="F1466" s="104">
        <f t="shared" si="149"/>
        <v>0.54438218935260774</v>
      </c>
      <c r="I1466" s="222"/>
      <c r="N1466" s="9"/>
      <c r="O1466" s="225"/>
      <c r="R1466" s="9"/>
      <c r="S1466" s="53"/>
      <c r="T1466" s="12"/>
      <c r="U1466" s="12"/>
      <c r="V1466" s="103"/>
      <c r="W1466" s="103"/>
    </row>
    <row r="1467" spans="1:23">
      <c r="A1467" s="66">
        <v>42874.478915827553</v>
      </c>
      <c r="B1467" s="6">
        <v>-0.44352516971884365</v>
      </c>
      <c r="C1467" s="219">
        <v>-3.8013589769228265E-2</v>
      </c>
      <c r="D1467" s="63">
        <f t="shared" si="147"/>
        <v>1167</v>
      </c>
      <c r="E1467" s="215">
        <f t="shared" si="148"/>
        <v>1226.5</v>
      </c>
      <c r="F1467" s="104">
        <f t="shared" si="149"/>
        <v>0.1078988370505285</v>
      </c>
      <c r="I1467" s="222"/>
      <c r="N1467" s="9"/>
      <c r="O1467" s="225"/>
      <c r="R1467" s="9"/>
      <c r="S1467" s="53"/>
      <c r="T1467" s="12"/>
      <c r="U1467" s="12"/>
      <c r="V1467" s="103"/>
      <c r="W1467" s="103"/>
    </row>
    <row r="1468" spans="1:23">
      <c r="A1468" s="66">
        <v>42874.479030989576</v>
      </c>
      <c r="B1468" s="6">
        <v>-0.46144044910877313</v>
      </c>
      <c r="C1468" s="219">
        <v>-3.8013589769228265E-2</v>
      </c>
      <c r="D1468" s="63">
        <f t="shared" si="147"/>
        <v>996</v>
      </c>
      <c r="E1468" s="215">
        <f t="shared" si="148"/>
        <v>1226.5</v>
      </c>
      <c r="F1468" s="104">
        <f t="shared" si="149"/>
        <v>-0.11884288017252749</v>
      </c>
      <c r="I1468" s="222"/>
      <c r="N1468" s="9"/>
      <c r="O1468" s="225"/>
      <c r="R1468" s="9"/>
      <c r="S1468" s="53"/>
      <c r="T1468" s="12"/>
      <c r="U1468" s="12"/>
      <c r="V1468" s="103"/>
      <c r="W1468" s="103"/>
    </row>
    <row r="1469" spans="1:23">
      <c r="A1469" s="66">
        <v>42874.479146151614</v>
      </c>
      <c r="B1469" s="6">
        <v>-0.37287614697609117</v>
      </c>
      <c r="C1469" s="219">
        <v>-4.199239835961982E-2</v>
      </c>
      <c r="D1469" s="63">
        <f t="shared" si="147"/>
        <v>1452</v>
      </c>
      <c r="E1469" s="215">
        <f t="shared" si="148"/>
        <v>1081.5</v>
      </c>
      <c r="F1469" s="104">
        <f t="shared" si="149"/>
        <v>-0.59722044419329257</v>
      </c>
      <c r="I1469" s="222"/>
      <c r="N1469" s="9"/>
      <c r="O1469" s="225"/>
      <c r="R1469" s="9"/>
      <c r="S1469" s="53"/>
      <c r="T1469" s="12"/>
      <c r="U1469" s="12"/>
      <c r="V1469" s="103"/>
      <c r="W1469" s="103"/>
    </row>
    <row r="1470" spans="1:23">
      <c r="A1470" s="66">
        <v>42874.479261313652</v>
      </c>
      <c r="B1470" s="6">
        <v>-0.43809022053708868</v>
      </c>
      <c r="C1470" s="219">
        <v>-5.790763272118634E-2</v>
      </c>
      <c r="D1470" s="63">
        <f t="shared" si="147"/>
        <v>1215</v>
      </c>
      <c r="E1470" s="215">
        <f t="shared" si="148"/>
        <v>416</v>
      </c>
      <c r="F1470" s="104">
        <f t="shared" si="149"/>
        <v>-0.74567440785009165</v>
      </c>
      <c r="I1470" s="222"/>
      <c r="N1470" s="9"/>
      <c r="O1470" s="225"/>
      <c r="R1470" s="9"/>
      <c r="S1470" s="53"/>
      <c r="T1470" s="12"/>
      <c r="U1470" s="12"/>
      <c r="V1470" s="103"/>
      <c r="W1470" s="103"/>
    </row>
    <row r="1471" spans="1:23">
      <c r="A1471" s="66">
        <v>42874.479376475691</v>
      </c>
      <c r="B1471" s="6">
        <v>-0.40645243164553613</v>
      </c>
      <c r="C1471" s="219">
        <v>-3.4034781178836709E-2</v>
      </c>
      <c r="D1471" s="63">
        <f t="shared" si="147"/>
        <v>1364</v>
      </c>
      <c r="E1471" s="215">
        <f t="shared" si="148"/>
        <v>1345.5</v>
      </c>
      <c r="F1471" s="104">
        <f t="shared" si="149"/>
        <v>-0.6963975525401116</v>
      </c>
      <c r="I1471" s="222"/>
      <c r="N1471" s="9"/>
      <c r="O1471" s="225"/>
      <c r="R1471" s="9"/>
      <c r="S1471" s="53"/>
      <c r="T1471" s="12"/>
      <c r="U1471" s="12"/>
      <c r="V1471" s="103"/>
      <c r="W1471" s="103"/>
    </row>
    <row r="1472" spans="1:23">
      <c r="A1472" s="66">
        <v>42874.479491637729</v>
      </c>
      <c r="B1472" s="6">
        <v>-0.4101990117784764</v>
      </c>
      <c r="C1472" s="219">
        <v>-3.4034781178836709E-2</v>
      </c>
      <c r="D1472" s="63">
        <f t="shared" si="147"/>
        <v>1348</v>
      </c>
      <c r="E1472" s="215">
        <f t="shared" si="148"/>
        <v>1345.5</v>
      </c>
      <c r="F1472" s="104">
        <f t="shared" si="149"/>
        <v>-0.68215550616829601</v>
      </c>
      <c r="I1472" s="222"/>
      <c r="N1472" s="9"/>
      <c r="O1472" s="225"/>
      <c r="R1472" s="9"/>
      <c r="S1472" s="53"/>
      <c r="T1472" s="12"/>
      <c r="U1472" s="12"/>
      <c r="V1472" s="103"/>
      <c r="W1472" s="103"/>
    </row>
    <row r="1473" spans="1:23">
      <c r="A1473" s="66">
        <v>42874.479606799767</v>
      </c>
      <c r="B1473" s="6">
        <v>-0.32028164331317588</v>
      </c>
      <c r="C1473" s="219">
        <v>0.11715994525604419</v>
      </c>
      <c r="D1473" s="63">
        <f t="shared" si="147"/>
        <v>1526</v>
      </c>
      <c r="E1473" s="215">
        <f t="shared" si="148"/>
        <v>1796</v>
      </c>
      <c r="F1473" s="104">
        <f t="shared" si="149"/>
        <v>-0.74173665121277466</v>
      </c>
      <c r="I1473" s="222"/>
      <c r="N1473" s="9"/>
      <c r="O1473" s="225"/>
      <c r="R1473" s="9"/>
      <c r="S1473" s="53"/>
      <c r="T1473" s="12"/>
      <c r="U1473" s="12"/>
      <c r="V1473" s="103"/>
      <c r="W1473" s="103"/>
    </row>
    <row r="1474" spans="1:23">
      <c r="A1474" s="66">
        <v>42874.479721961805</v>
      </c>
      <c r="B1474" s="6">
        <v>-0.30536904617181748</v>
      </c>
      <c r="C1474" s="219">
        <v>-6.1831210460955273E-3</v>
      </c>
      <c r="D1474" s="63">
        <f t="shared" si="147"/>
        <v>1536</v>
      </c>
      <c r="E1474" s="215">
        <f t="shared" si="148"/>
        <v>1670</v>
      </c>
      <c r="F1474" s="104">
        <f t="shared" si="149"/>
        <v>-0.99772412548118361</v>
      </c>
      <c r="I1474" s="222"/>
      <c r="N1474" s="9"/>
      <c r="O1474" s="225"/>
      <c r="R1474" s="9"/>
      <c r="S1474" s="53"/>
      <c r="T1474" s="12"/>
      <c r="U1474" s="12"/>
      <c r="V1474" s="103"/>
      <c r="W1474" s="103"/>
    </row>
    <row r="1475" spans="1:23">
      <c r="A1475" s="66">
        <v>42874.479837123843</v>
      </c>
      <c r="B1475" s="6">
        <v>-0.44065903445503107</v>
      </c>
      <c r="C1475" s="219">
        <v>-4.5971206950011528E-2</v>
      </c>
      <c r="D1475" s="63">
        <f t="shared" si="147"/>
        <v>1201</v>
      </c>
      <c r="E1475" s="215">
        <f t="shared" si="148"/>
        <v>913</v>
      </c>
      <c r="F1475" s="104">
        <f t="shared" si="149"/>
        <v>-0.97145064972846562</v>
      </c>
      <c r="I1475" s="222"/>
      <c r="N1475" s="9"/>
      <c r="O1475" s="225"/>
      <c r="R1475" s="9"/>
      <c r="S1475" s="53"/>
      <c r="T1475" s="12"/>
      <c r="U1475" s="12"/>
      <c r="V1475" s="103"/>
      <c r="W1475" s="103"/>
    </row>
    <row r="1476" spans="1:23">
      <c r="A1476" s="66">
        <v>42874.479952285881</v>
      </c>
      <c r="B1476" s="6">
        <v>-0.45914030826275232</v>
      </c>
      <c r="C1476" s="219">
        <v>-1.8119546817270186E-2</v>
      </c>
      <c r="D1476" s="63">
        <f t="shared" si="147"/>
        <v>1022</v>
      </c>
      <c r="E1476" s="215">
        <f t="shared" si="148"/>
        <v>1587.5</v>
      </c>
      <c r="F1476" s="104">
        <f t="shared" si="149"/>
        <v>-0.67210161121619783</v>
      </c>
      <c r="I1476" s="222"/>
      <c r="N1476" s="9"/>
      <c r="O1476" s="225"/>
      <c r="R1476" s="9"/>
      <c r="S1476" s="53"/>
      <c r="T1476" s="12"/>
      <c r="U1476" s="12"/>
      <c r="V1476" s="103"/>
      <c r="W1476" s="103"/>
    </row>
    <row r="1477" spans="1:23">
      <c r="A1477" s="66">
        <v>42874.480067447919</v>
      </c>
      <c r="B1477" s="6">
        <v>-0.45907446759759957</v>
      </c>
      <c r="C1477" s="219">
        <v>0.1370539882080021</v>
      </c>
      <c r="D1477" s="63">
        <f t="shared" si="147"/>
        <v>1024</v>
      </c>
      <c r="E1477" s="215">
        <f t="shared" si="148"/>
        <v>1798.5</v>
      </c>
      <c r="F1477" s="104">
        <f t="shared" si="149"/>
        <v>0.1315954222227155</v>
      </c>
      <c r="I1477" s="222"/>
      <c r="N1477" s="9"/>
      <c r="O1477" s="225"/>
      <c r="R1477" s="9"/>
      <c r="S1477" s="53"/>
      <c r="T1477" s="12"/>
      <c r="U1477" s="12"/>
      <c r="V1477" s="103"/>
      <c r="W1477" s="103"/>
    </row>
    <row r="1478" spans="1:23">
      <c r="A1478" s="66">
        <v>42874.480182609957</v>
      </c>
      <c r="B1478" s="6">
        <v>-0.47441615854508623</v>
      </c>
      <c r="C1478" s="219">
        <v>0.1370539882080021</v>
      </c>
      <c r="D1478" s="63">
        <f t="shared" si="147"/>
        <v>800</v>
      </c>
      <c r="E1478" s="215">
        <f t="shared" si="148"/>
        <v>1798.5</v>
      </c>
      <c r="F1478" s="104">
        <f t="shared" si="149"/>
        <v>-0.35929201268233796</v>
      </c>
      <c r="I1478" s="222"/>
      <c r="N1478" s="9"/>
      <c r="O1478" s="225"/>
      <c r="R1478" s="9"/>
      <c r="S1478" s="53"/>
      <c r="T1478" s="12"/>
      <c r="U1478" s="12"/>
      <c r="V1478" s="103"/>
      <c r="W1478" s="103"/>
    </row>
    <row r="1479" spans="1:23">
      <c r="A1479" s="66">
        <v>42874.480297771996</v>
      </c>
      <c r="B1479" s="6">
        <v>-0.49216131244108002</v>
      </c>
      <c r="C1479" s="219">
        <v>-1.016192963648708E-2</v>
      </c>
      <c r="D1479" s="63">
        <f t="shared" si="147"/>
        <v>429</v>
      </c>
      <c r="E1479" s="215">
        <f t="shared" si="148"/>
        <v>1650</v>
      </c>
      <c r="F1479" s="104">
        <f t="shared" si="149"/>
        <v>0.35882980669944703</v>
      </c>
      <c r="I1479" s="222"/>
      <c r="N1479" s="9"/>
      <c r="O1479" s="225"/>
      <c r="R1479" s="9"/>
      <c r="S1479" s="53"/>
      <c r="T1479" s="12"/>
      <c r="U1479" s="12"/>
      <c r="V1479" s="103"/>
      <c r="W1479" s="103"/>
    </row>
    <row r="1480" spans="1:23">
      <c r="A1480" s="66">
        <v>42874.480412934034</v>
      </c>
      <c r="B1480" s="6">
        <v>-0.45550877720425498</v>
      </c>
      <c r="C1480" s="219">
        <v>1.7744961346877349E-3</v>
      </c>
      <c r="D1480" s="63">
        <f t="shared" si="147"/>
        <v>1055</v>
      </c>
      <c r="E1480" s="215">
        <f t="shared" si="148"/>
        <v>1699</v>
      </c>
      <c r="F1480" s="104">
        <f t="shared" si="149"/>
        <v>0.54917103545818424</v>
      </c>
      <c r="I1480" s="222"/>
      <c r="N1480" s="9"/>
      <c r="O1480" s="225"/>
      <c r="R1480" s="9"/>
      <c r="S1480" s="53"/>
      <c r="T1480" s="12"/>
      <c r="U1480" s="12"/>
      <c r="V1480" s="103"/>
      <c r="W1480" s="103"/>
    </row>
    <row r="1481" spans="1:23">
      <c r="A1481" s="66">
        <v>42874.480528096072</v>
      </c>
      <c r="B1481" s="6">
        <v>-0.49156656280331423</v>
      </c>
      <c r="C1481" s="219">
        <v>-3.4034781178836709E-2</v>
      </c>
      <c r="D1481" s="63">
        <f t="shared" si="147"/>
        <v>446</v>
      </c>
      <c r="E1481" s="215">
        <f t="shared" si="148"/>
        <v>1345.5</v>
      </c>
      <c r="F1481" s="104">
        <f t="shared" si="149"/>
        <v>0.58301660552692991</v>
      </c>
      <c r="I1481" s="222"/>
      <c r="N1481" s="9"/>
      <c r="O1481" s="225"/>
      <c r="R1481" s="9"/>
      <c r="S1481" s="53"/>
      <c r="T1481" s="12"/>
      <c r="U1481" s="12"/>
      <c r="V1481" s="103"/>
      <c r="W1481" s="103"/>
    </row>
    <row r="1482" spans="1:23">
      <c r="A1482" s="66">
        <v>42874.480643258095</v>
      </c>
      <c r="B1482" s="6">
        <v>-0.49739520544238691</v>
      </c>
      <c r="C1482" s="219">
        <v>-3.4034781178836709E-2</v>
      </c>
      <c r="D1482" s="63">
        <f t="shared" si="147"/>
        <v>297</v>
      </c>
      <c r="E1482" s="215">
        <f t="shared" si="148"/>
        <v>1345.5</v>
      </c>
      <c r="F1482" s="104">
        <f t="shared" si="149"/>
        <v>0.77734285487217869</v>
      </c>
      <c r="I1482" s="222"/>
      <c r="N1482" s="9"/>
      <c r="O1482" s="225"/>
      <c r="R1482" s="9"/>
      <c r="S1482" s="53"/>
      <c r="T1482" s="12"/>
      <c r="U1482" s="12"/>
      <c r="V1482" s="103"/>
      <c r="W1482" s="103"/>
    </row>
    <row r="1483" spans="1:23">
      <c r="A1483" s="66">
        <v>42874.480758420133</v>
      </c>
      <c r="B1483" s="6">
        <v>-0.49843776630095926</v>
      </c>
      <c r="C1483" s="219">
        <v>-4.9950015540403084E-2</v>
      </c>
      <c r="D1483" s="63">
        <f t="shared" si="147"/>
        <v>271</v>
      </c>
      <c r="E1483" s="215">
        <f t="shared" si="148"/>
        <v>739</v>
      </c>
      <c r="F1483" s="104">
        <f t="shared" si="149"/>
        <v>0.59007736567085955</v>
      </c>
      <c r="I1483" s="222"/>
      <c r="N1483" s="9"/>
      <c r="O1483" s="225"/>
      <c r="R1483" s="9"/>
      <c r="S1483" s="53"/>
      <c r="T1483" s="12"/>
      <c r="U1483" s="12"/>
      <c r="V1483" s="103"/>
      <c r="W1483" s="103"/>
    </row>
    <row r="1484" spans="1:23">
      <c r="A1484" s="66">
        <v>42874.480873582172</v>
      </c>
      <c r="B1484" s="6">
        <v>-0.48606395151150456</v>
      </c>
      <c r="C1484" s="219">
        <v>-1.016192963648708E-2</v>
      </c>
      <c r="D1484" s="63">
        <f t="shared" si="147"/>
        <v>576</v>
      </c>
      <c r="E1484" s="215">
        <f t="shared" si="148"/>
        <v>1650</v>
      </c>
      <c r="F1484" s="104">
        <f t="shared" si="149"/>
        <v>0.11459387650834564</v>
      </c>
      <c r="I1484" s="222"/>
      <c r="N1484" s="9"/>
      <c r="O1484" s="225"/>
      <c r="R1484" s="9"/>
      <c r="S1484" s="53"/>
      <c r="T1484" s="12"/>
      <c r="U1484" s="12"/>
      <c r="V1484" s="103"/>
      <c r="W1484" s="103"/>
    </row>
    <row r="1485" spans="1:23">
      <c r="A1485" s="66">
        <v>42874.48098874421</v>
      </c>
      <c r="B1485" s="6">
        <v>-0.48487159091353788</v>
      </c>
      <c r="C1485" s="219">
        <v>-4.199239835961982E-2</v>
      </c>
      <c r="D1485" s="63">
        <f t="shared" si="147"/>
        <v>605</v>
      </c>
      <c r="E1485" s="215">
        <f t="shared" si="148"/>
        <v>1081.5</v>
      </c>
      <c r="F1485" s="104">
        <f t="shared" si="149"/>
        <v>-0.75037887754784927</v>
      </c>
      <c r="I1485" s="222"/>
      <c r="N1485" s="9"/>
      <c r="O1485" s="225"/>
      <c r="R1485" s="9"/>
      <c r="S1485" s="53"/>
      <c r="T1485" s="12"/>
      <c r="U1485" s="12"/>
      <c r="V1485" s="103"/>
      <c r="W1485" s="103"/>
    </row>
    <row r="1486" spans="1:23">
      <c r="A1486" s="66">
        <v>42874.481103906248</v>
      </c>
      <c r="B1486" s="6">
        <v>-0.49875172129169082</v>
      </c>
      <c r="C1486" s="219">
        <v>-4.5971206950011528E-2</v>
      </c>
      <c r="D1486" s="63">
        <f t="shared" si="147"/>
        <v>264</v>
      </c>
      <c r="E1486" s="215">
        <f t="shared" si="148"/>
        <v>913</v>
      </c>
      <c r="F1486" s="104">
        <f t="shared" si="149"/>
        <v>-0.85978113784201127</v>
      </c>
      <c r="I1486" s="222"/>
      <c r="N1486" s="9"/>
      <c r="O1486" s="225"/>
      <c r="R1486" s="9"/>
      <c r="S1486" s="53"/>
      <c r="T1486" s="12"/>
      <c r="U1486" s="12"/>
      <c r="V1486" s="103"/>
      <c r="W1486" s="103"/>
    </row>
    <row r="1487" spans="1:23">
      <c r="A1487" s="66">
        <v>42874.481219068286</v>
      </c>
      <c r="B1487" s="6">
        <v>-0.46136259800083068</v>
      </c>
      <c r="C1487" s="219">
        <v>-2.6077163998053605E-2</v>
      </c>
      <c r="D1487" s="63">
        <f t="shared" si="147"/>
        <v>997</v>
      </c>
      <c r="E1487" s="215">
        <f t="shared" si="148"/>
        <v>1494.5</v>
      </c>
      <c r="F1487" s="104">
        <f t="shared" si="149"/>
        <v>-0.84788521397841821</v>
      </c>
      <c r="I1487" s="222"/>
      <c r="N1487" s="9"/>
      <c r="O1487" s="225"/>
      <c r="R1487" s="9"/>
      <c r="S1487" s="53"/>
      <c r="T1487" s="12"/>
      <c r="U1487" s="12"/>
      <c r="V1487" s="103"/>
      <c r="W1487" s="103"/>
    </row>
    <row r="1488" spans="1:23">
      <c r="A1488" s="66">
        <v>42874.481334230324</v>
      </c>
      <c r="B1488" s="6">
        <v>-0.49574398182887397</v>
      </c>
      <c r="C1488" s="219">
        <v>-3.4034781178836709E-2</v>
      </c>
      <c r="D1488" s="63">
        <f t="shared" si="147"/>
        <v>334</v>
      </c>
      <c r="E1488" s="215">
        <f t="shared" si="148"/>
        <v>1345.5</v>
      </c>
      <c r="F1488" s="104">
        <f t="shared" si="149"/>
        <v>0.10631537205507806</v>
      </c>
      <c r="I1488" s="222"/>
      <c r="N1488" s="9"/>
      <c r="O1488" s="225"/>
      <c r="R1488" s="9"/>
      <c r="S1488" s="53"/>
      <c r="T1488" s="12"/>
      <c r="U1488" s="12"/>
      <c r="V1488" s="103"/>
      <c r="W1488" s="103"/>
    </row>
    <row r="1489" spans="1:23">
      <c r="A1489" s="66">
        <v>42874.481449392362</v>
      </c>
      <c r="B1489" s="6">
        <v>-0.41661415951218295</v>
      </c>
      <c r="C1489" s="219">
        <v>9.732113315470841E-3</v>
      </c>
      <c r="D1489" s="63">
        <f t="shared" si="147"/>
        <v>1324</v>
      </c>
      <c r="E1489" s="215">
        <f t="shared" si="148"/>
        <v>1727.5</v>
      </c>
      <c r="F1489" s="104">
        <f t="shared" si="149"/>
        <v>0.2736152294708738</v>
      </c>
      <c r="I1489" s="222"/>
      <c r="N1489" s="9"/>
      <c r="O1489" s="225"/>
      <c r="R1489" s="9"/>
      <c r="S1489" s="53"/>
      <c r="T1489" s="12"/>
      <c r="U1489" s="12"/>
      <c r="V1489" s="103"/>
      <c r="W1489" s="103"/>
    </row>
    <row r="1490" spans="1:23">
      <c r="A1490" s="66">
        <v>42874.4815645544</v>
      </c>
      <c r="B1490" s="6">
        <v>-0.45634023173014227</v>
      </c>
      <c r="C1490" s="219">
        <v>-6.1886441311577896E-2</v>
      </c>
      <c r="D1490" s="63">
        <f t="shared" si="147"/>
        <v>1047</v>
      </c>
      <c r="E1490" s="215">
        <f t="shared" si="148"/>
        <v>266.5</v>
      </c>
      <c r="F1490" s="104">
        <f t="shared" si="149"/>
        <v>0.28771949575252875</v>
      </c>
      <c r="I1490" s="222"/>
      <c r="N1490" s="9"/>
      <c r="O1490" s="225"/>
      <c r="R1490" s="9"/>
      <c r="S1490" s="53"/>
      <c r="T1490" s="12"/>
      <c r="U1490" s="12"/>
      <c r="V1490" s="103"/>
      <c r="W1490" s="103"/>
    </row>
    <row r="1491" spans="1:23">
      <c r="A1491" s="66">
        <v>42874.481679716439</v>
      </c>
      <c r="B1491" s="6">
        <v>-0.45362163986460469</v>
      </c>
      <c r="C1491" s="219">
        <v>-4.199239835961982E-2</v>
      </c>
      <c r="D1491" s="63">
        <f t="shared" si="147"/>
        <v>1074</v>
      </c>
      <c r="E1491" s="215">
        <f t="shared" si="148"/>
        <v>1081.5</v>
      </c>
      <c r="F1491" s="104">
        <f t="shared" si="149"/>
        <v>0.38761020309661731</v>
      </c>
      <c r="I1491" s="222"/>
      <c r="N1491" s="9"/>
      <c r="O1491" s="225"/>
      <c r="R1491" s="9"/>
      <c r="S1491" s="53"/>
      <c r="T1491" s="12"/>
      <c r="U1491" s="12"/>
      <c r="V1491" s="103"/>
      <c r="W1491" s="103"/>
    </row>
    <row r="1492" spans="1:23">
      <c r="A1492" s="66">
        <v>42874.481794878477</v>
      </c>
      <c r="B1492" s="6">
        <v>-0.47650768143170374</v>
      </c>
      <c r="C1492" s="219">
        <v>-5.3928824130794632E-2</v>
      </c>
      <c r="D1492" s="63">
        <f t="shared" si="147"/>
        <v>760</v>
      </c>
      <c r="E1492" s="215">
        <f t="shared" si="148"/>
        <v>575.5</v>
      </c>
      <c r="F1492" s="104">
        <f t="shared" si="149"/>
        <v>0.41070968042327433</v>
      </c>
      <c r="I1492" s="222"/>
      <c r="N1492" s="9"/>
      <c r="O1492" s="225"/>
      <c r="R1492" s="9"/>
      <c r="S1492" s="53"/>
      <c r="T1492" s="12"/>
      <c r="U1492" s="12"/>
      <c r="V1492" s="103"/>
      <c r="W1492" s="103"/>
    </row>
    <row r="1493" spans="1:23">
      <c r="A1493" s="66">
        <v>42874.481910040515</v>
      </c>
      <c r="B1493" s="6">
        <v>-0.46200939814667402</v>
      </c>
      <c r="C1493" s="219">
        <v>-5.790763272118634E-2</v>
      </c>
      <c r="D1493" s="63">
        <f t="shared" si="147"/>
        <v>986</v>
      </c>
      <c r="E1493" s="215">
        <f t="shared" si="148"/>
        <v>416</v>
      </c>
      <c r="F1493" s="104">
        <f t="shared" si="149"/>
        <v>0.15735889856053964</v>
      </c>
      <c r="I1493" s="222"/>
      <c r="N1493" s="9"/>
      <c r="O1493" s="225"/>
      <c r="R1493" s="9"/>
      <c r="S1493" s="53"/>
      <c r="T1493" s="12"/>
      <c r="U1493" s="12"/>
      <c r="V1493" s="103"/>
      <c r="W1493" s="103"/>
    </row>
    <row r="1494" spans="1:23">
      <c r="A1494" s="66">
        <v>42874.482025202553</v>
      </c>
      <c r="B1494" s="6">
        <v>-0.46849035754281787</v>
      </c>
      <c r="C1494" s="219">
        <v>-4.199239835961982E-2</v>
      </c>
      <c r="D1494" s="63">
        <f t="shared" si="147"/>
        <v>908</v>
      </c>
      <c r="E1494" s="215">
        <f t="shared" si="148"/>
        <v>1081.5</v>
      </c>
      <c r="F1494" s="104">
        <f t="shared" si="149"/>
        <v>-0.61809328672941311</v>
      </c>
      <c r="I1494" s="222"/>
      <c r="N1494" s="9"/>
      <c r="O1494" s="225"/>
      <c r="R1494" s="9"/>
      <c r="S1494" s="53"/>
      <c r="T1494" s="12"/>
      <c r="U1494" s="12"/>
      <c r="V1494" s="103"/>
      <c r="W1494" s="103"/>
    </row>
    <row r="1495" spans="1:23">
      <c r="A1495" s="66">
        <v>42874.482140364576</v>
      </c>
      <c r="B1495" s="6">
        <v>-0.44186160681762815</v>
      </c>
      <c r="C1495" s="219">
        <v>-1.8119546817270186E-2</v>
      </c>
      <c r="D1495" s="63">
        <f t="shared" ref="D1495:D1558" si="150">_xlfn.RANK.AVG(B1495,B$22:B$1831,1)</f>
        <v>1187</v>
      </c>
      <c r="E1495" s="215">
        <f t="shared" ref="E1495:E1558" si="151">_xlfn.RANK.AVG(C1495,C$22:C$1831,1)</f>
        <v>1587.5</v>
      </c>
      <c r="F1495" s="104">
        <f t="shared" ref="F1495:F1558" si="152">CORREL(D1500:D1504,E1495:E1499)</f>
        <v>-0.75884087202145323</v>
      </c>
      <c r="I1495" s="222"/>
      <c r="N1495" s="9"/>
      <c r="O1495" s="225"/>
      <c r="R1495" s="9"/>
      <c r="S1495" s="53"/>
      <c r="T1495" s="12"/>
      <c r="U1495" s="12"/>
      <c r="V1495" s="103"/>
      <c r="W1495" s="103"/>
    </row>
    <row r="1496" spans="1:23">
      <c r="A1496" s="66">
        <v>42874.482255526615</v>
      </c>
      <c r="B1496" s="6">
        <v>-0.45692981581396902</v>
      </c>
      <c r="C1496" s="219">
        <v>-4.199239835961982E-2</v>
      </c>
      <c r="D1496" s="63">
        <f t="shared" si="150"/>
        <v>1044</v>
      </c>
      <c r="E1496" s="215">
        <f t="shared" si="151"/>
        <v>1081.5</v>
      </c>
      <c r="F1496" s="104">
        <f t="shared" si="152"/>
        <v>-0.85475387826167892</v>
      </c>
      <c r="I1496" s="222"/>
      <c r="N1496" s="9"/>
      <c r="O1496" s="225"/>
      <c r="R1496" s="9"/>
      <c r="S1496" s="53"/>
      <c r="T1496" s="12"/>
      <c r="U1496" s="12"/>
      <c r="V1496" s="103"/>
      <c r="W1496" s="103"/>
    </row>
    <row r="1497" spans="1:23">
      <c r="A1497" s="66">
        <v>42874.482370688653</v>
      </c>
      <c r="B1497" s="6">
        <v>-0.49647350983611527</v>
      </c>
      <c r="C1497" s="219">
        <v>-4.9950015540403084E-2</v>
      </c>
      <c r="D1497" s="63">
        <f t="shared" si="150"/>
        <v>319</v>
      </c>
      <c r="E1497" s="215">
        <f t="shared" si="151"/>
        <v>739</v>
      </c>
      <c r="F1497" s="104">
        <f t="shared" si="152"/>
        <v>-0.9035180168940472</v>
      </c>
      <c r="I1497" s="222"/>
      <c r="N1497" s="9"/>
      <c r="O1497" s="225"/>
      <c r="R1497" s="9"/>
      <c r="S1497" s="53"/>
      <c r="T1497" s="12"/>
      <c r="U1497" s="12"/>
      <c r="V1497" s="103"/>
      <c r="W1497" s="103"/>
    </row>
    <row r="1498" spans="1:23">
      <c r="A1498" s="66">
        <v>42874.482485850691</v>
      </c>
      <c r="B1498" s="6">
        <v>-0.49820997657295096</v>
      </c>
      <c r="C1498" s="219">
        <v>-3.8013589769228265E-2</v>
      </c>
      <c r="D1498" s="63">
        <f t="shared" si="150"/>
        <v>275</v>
      </c>
      <c r="E1498" s="215">
        <f t="shared" si="151"/>
        <v>1226.5</v>
      </c>
      <c r="F1498" s="104">
        <f t="shared" si="152"/>
        <v>-0.95678689363826153</v>
      </c>
      <c r="I1498" s="222"/>
      <c r="N1498" s="9"/>
      <c r="O1498" s="225"/>
      <c r="R1498" s="9"/>
      <c r="S1498" s="53"/>
      <c r="T1498" s="12"/>
      <c r="U1498" s="12"/>
      <c r="V1498" s="103"/>
      <c r="W1498" s="103"/>
    </row>
    <row r="1499" spans="1:23">
      <c r="A1499" s="66">
        <v>42874.482601012729</v>
      </c>
      <c r="B1499" s="6">
        <v>-0.46535691252360295</v>
      </c>
      <c r="C1499" s="219">
        <v>-3.4034781178836709E-2</v>
      </c>
      <c r="D1499" s="63">
        <f t="shared" si="150"/>
        <v>944.5</v>
      </c>
      <c r="E1499" s="215">
        <f t="shared" si="151"/>
        <v>1345.5</v>
      </c>
      <c r="F1499" s="104">
        <f t="shared" si="152"/>
        <v>-0.58711636454357097</v>
      </c>
      <c r="I1499" s="222"/>
      <c r="N1499" s="9"/>
      <c r="O1499" s="225"/>
      <c r="R1499" s="9"/>
      <c r="S1499" s="53"/>
      <c r="T1499" s="12"/>
      <c r="U1499" s="12"/>
      <c r="V1499" s="103"/>
      <c r="W1499" s="103"/>
    </row>
    <row r="1500" spans="1:23">
      <c r="A1500" s="66">
        <v>42874.482716174767</v>
      </c>
      <c r="B1500" s="6">
        <v>-0.49274711213508238</v>
      </c>
      <c r="C1500" s="219">
        <v>-3.0055972588445001E-2</v>
      </c>
      <c r="D1500" s="63">
        <f t="shared" si="150"/>
        <v>414</v>
      </c>
      <c r="E1500" s="215">
        <f t="shared" si="151"/>
        <v>1433.5</v>
      </c>
      <c r="F1500" s="104">
        <f t="shared" si="152"/>
        <v>-0.41785550361603824</v>
      </c>
      <c r="I1500" s="222"/>
      <c r="N1500" s="9"/>
      <c r="O1500" s="225"/>
      <c r="R1500" s="9"/>
      <c r="S1500" s="53"/>
      <c r="T1500" s="12"/>
      <c r="U1500" s="12"/>
      <c r="V1500" s="103"/>
      <c r="W1500" s="103"/>
    </row>
    <row r="1501" spans="1:23">
      <c r="A1501" s="66">
        <v>42874.482831336805</v>
      </c>
      <c r="B1501" s="6">
        <v>-0.48126377705222501</v>
      </c>
      <c r="C1501" s="219">
        <v>-4.5971206950011528E-2</v>
      </c>
      <c r="D1501" s="63">
        <f t="shared" si="150"/>
        <v>676</v>
      </c>
      <c r="E1501" s="215">
        <f t="shared" si="151"/>
        <v>913</v>
      </c>
      <c r="F1501" s="104">
        <f t="shared" si="152"/>
        <v>0.26998806621443738</v>
      </c>
      <c r="I1501" s="222"/>
      <c r="N1501" s="9"/>
      <c r="O1501" s="225"/>
      <c r="R1501" s="9"/>
      <c r="S1501" s="53"/>
      <c r="T1501" s="12"/>
      <c r="U1501" s="12"/>
      <c r="V1501" s="103"/>
      <c r="W1501" s="103"/>
    </row>
    <row r="1502" spans="1:23">
      <c r="A1502" s="66">
        <v>42874.482946498843</v>
      </c>
      <c r="B1502" s="6">
        <v>-0.47644847204318158</v>
      </c>
      <c r="C1502" s="219">
        <v>-5.3928824130794632E-2</v>
      </c>
      <c r="D1502" s="63">
        <f t="shared" si="150"/>
        <v>761</v>
      </c>
      <c r="E1502" s="215">
        <f t="shared" si="151"/>
        <v>575.5</v>
      </c>
      <c r="F1502" s="104">
        <f t="shared" si="152"/>
        <v>0.2893724105557825</v>
      </c>
      <c r="I1502" s="222"/>
      <c r="N1502" s="9"/>
      <c r="O1502" s="225"/>
      <c r="R1502" s="9"/>
      <c r="S1502" s="53"/>
      <c r="T1502" s="12"/>
      <c r="U1502" s="12"/>
      <c r="V1502" s="103"/>
      <c r="W1502" s="103"/>
    </row>
    <row r="1503" spans="1:23">
      <c r="A1503" s="66">
        <v>42874.483061660882</v>
      </c>
      <c r="B1503" s="6">
        <v>-0.49748210503416201</v>
      </c>
      <c r="C1503" s="219">
        <v>-3.8013589769228265E-2</v>
      </c>
      <c r="D1503" s="63">
        <f t="shared" si="150"/>
        <v>295</v>
      </c>
      <c r="E1503" s="215">
        <f t="shared" si="151"/>
        <v>1226.5</v>
      </c>
      <c r="F1503" s="104">
        <f t="shared" si="152"/>
        <v>0.65985990956780016</v>
      </c>
      <c r="I1503" s="222"/>
      <c r="N1503" s="9"/>
      <c r="O1503" s="225"/>
      <c r="R1503" s="9"/>
      <c r="S1503" s="53"/>
      <c r="T1503" s="12"/>
      <c r="U1503" s="12"/>
      <c r="V1503" s="103"/>
      <c r="W1503" s="103"/>
    </row>
    <row r="1504" spans="1:23">
      <c r="A1504" s="66">
        <v>42874.48317682292</v>
      </c>
      <c r="B1504" s="6">
        <v>-0.49021619728835258</v>
      </c>
      <c r="C1504" s="219">
        <v>-4.5971206950011528E-2</v>
      </c>
      <c r="D1504" s="63">
        <f t="shared" si="150"/>
        <v>474</v>
      </c>
      <c r="E1504" s="215">
        <f t="shared" si="151"/>
        <v>913</v>
      </c>
      <c r="F1504" s="104">
        <f t="shared" si="152"/>
        <v>0.62662010188703332</v>
      </c>
      <c r="I1504" s="222"/>
      <c r="N1504" s="9"/>
      <c r="O1504" s="225"/>
      <c r="R1504" s="9"/>
      <c r="S1504" s="53"/>
      <c r="T1504" s="12"/>
      <c r="U1504" s="12"/>
      <c r="V1504" s="103"/>
      <c r="W1504" s="103"/>
    </row>
    <row r="1505" spans="1:23">
      <c r="A1505" s="66">
        <v>42874.483291984958</v>
      </c>
      <c r="B1505" s="6">
        <v>-0.50243780738515043</v>
      </c>
      <c r="C1505" s="219">
        <v>-2.6077163998053605E-2</v>
      </c>
      <c r="D1505" s="63">
        <f t="shared" si="150"/>
        <v>170</v>
      </c>
      <c r="E1505" s="215">
        <f t="shared" si="151"/>
        <v>1494.5</v>
      </c>
      <c r="F1505" s="104">
        <f t="shared" si="152"/>
        <v>0.74553786767887964</v>
      </c>
      <c r="I1505" s="222"/>
      <c r="N1505" s="9"/>
      <c r="O1505" s="225"/>
      <c r="R1505" s="9"/>
      <c r="S1505" s="53"/>
      <c r="T1505" s="12"/>
      <c r="U1505" s="12"/>
      <c r="V1505" s="103"/>
      <c r="W1505" s="103"/>
    </row>
    <row r="1506" spans="1:23">
      <c r="A1506" s="66">
        <v>42874.483407146996</v>
      </c>
      <c r="B1506" s="6">
        <v>-0.47858842420841774</v>
      </c>
      <c r="C1506" s="219">
        <v>-3.8013589769228265E-2</v>
      </c>
      <c r="D1506" s="63">
        <f t="shared" si="150"/>
        <v>718</v>
      </c>
      <c r="E1506" s="215">
        <f t="shared" si="151"/>
        <v>1226.5</v>
      </c>
      <c r="F1506" s="104">
        <f t="shared" si="152"/>
        <v>0.56202067563391911</v>
      </c>
      <c r="I1506" s="222"/>
      <c r="N1506" s="9"/>
      <c r="O1506" s="225"/>
      <c r="R1506" s="9"/>
      <c r="S1506" s="53"/>
      <c r="T1506" s="12"/>
      <c r="U1506" s="12"/>
      <c r="V1506" s="103"/>
      <c r="W1506" s="103"/>
    </row>
    <row r="1507" spans="1:23">
      <c r="A1507" s="66">
        <v>42874.483522309034</v>
      </c>
      <c r="B1507" s="6">
        <v>-0.4419709099183326</v>
      </c>
      <c r="C1507" s="219">
        <v>-3.8013589769228265E-2</v>
      </c>
      <c r="D1507" s="63">
        <f t="shared" si="150"/>
        <v>1184</v>
      </c>
      <c r="E1507" s="215">
        <f t="shared" si="151"/>
        <v>1226.5</v>
      </c>
      <c r="F1507" s="104">
        <f t="shared" si="152"/>
        <v>0.51926367645470961</v>
      </c>
      <c r="I1507" s="222"/>
      <c r="N1507" s="9"/>
      <c r="O1507" s="225"/>
      <c r="R1507" s="9"/>
      <c r="S1507" s="53"/>
      <c r="T1507" s="12"/>
      <c r="U1507" s="12"/>
      <c r="V1507" s="103"/>
      <c r="W1507" s="103"/>
    </row>
    <row r="1508" spans="1:23">
      <c r="A1508" s="66">
        <v>42874.483637471065</v>
      </c>
      <c r="B1508" s="6">
        <v>-0.40930395787319956</v>
      </c>
      <c r="C1508" s="219">
        <v>-4.5971206950011528E-2</v>
      </c>
      <c r="D1508" s="63">
        <f t="shared" si="150"/>
        <v>1354</v>
      </c>
      <c r="E1508" s="215">
        <f t="shared" si="151"/>
        <v>913</v>
      </c>
      <c r="F1508" s="104">
        <f t="shared" si="152"/>
        <v>-7.6855642711171082E-2</v>
      </c>
      <c r="I1508" s="222"/>
      <c r="N1508" s="9"/>
      <c r="O1508" s="225"/>
      <c r="R1508" s="9"/>
      <c r="S1508" s="53"/>
      <c r="T1508" s="12"/>
      <c r="U1508" s="12"/>
      <c r="V1508" s="103"/>
      <c r="W1508" s="103"/>
    </row>
    <row r="1509" spans="1:23">
      <c r="A1509" s="66">
        <v>42874.483752633096</v>
      </c>
      <c r="B1509" s="6">
        <v>-0.49130454058571255</v>
      </c>
      <c r="C1509" s="219">
        <v>-4.9950015540403084E-2</v>
      </c>
      <c r="D1509" s="63">
        <f t="shared" si="150"/>
        <v>453</v>
      </c>
      <c r="E1509" s="215">
        <f t="shared" si="151"/>
        <v>739</v>
      </c>
      <c r="F1509" s="104">
        <f t="shared" si="152"/>
        <v>0.15402287576216928</v>
      </c>
      <c r="I1509" s="222"/>
      <c r="N1509" s="9"/>
      <c r="O1509" s="225"/>
      <c r="R1509" s="9"/>
      <c r="S1509" s="53"/>
      <c r="T1509" s="12"/>
      <c r="U1509" s="12"/>
      <c r="V1509" s="103"/>
      <c r="W1509" s="103"/>
    </row>
    <row r="1510" spans="1:23">
      <c r="A1510" s="66">
        <v>42874.483867795134</v>
      </c>
      <c r="B1510" s="6">
        <v>-0.44819115256628506</v>
      </c>
      <c r="C1510" s="219">
        <v>-4.9950015540403084E-2</v>
      </c>
      <c r="D1510" s="63">
        <f t="shared" si="150"/>
        <v>1124</v>
      </c>
      <c r="E1510" s="215">
        <f t="shared" si="151"/>
        <v>739</v>
      </c>
      <c r="F1510" s="104">
        <f t="shared" si="152"/>
        <v>-0.27248831892828856</v>
      </c>
      <c r="I1510" s="222"/>
      <c r="N1510" s="9"/>
      <c r="O1510" s="225"/>
      <c r="R1510" s="9"/>
      <c r="S1510" s="53"/>
      <c r="T1510" s="12"/>
      <c r="U1510" s="12"/>
      <c r="V1510" s="103"/>
      <c r="W1510" s="103"/>
    </row>
    <row r="1511" spans="1:23">
      <c r="A1511" s="66">
        <v>42874.483982957172</v>
      </c>
      <c r="B1511" s="6">
        <v>-0.4018038327753462</v>
      </c>
      <c r="C1511" s="219">
        <v>-4.199239835961982E-2</v>
      </c>
      <c r="D1511" s="63">
        <f t="shared" si="150"/>
        <v>1380</v>
      </c>
      <c r="E1511" s="215">
        <f t="shared" si="151"/>
        <v>1081.5</v>
      </c>
      <c r="F1511" s="104">
        <f t="shared" si="152"/>
        <v>0.10485944079920717</v>
      </c>
      <c r="I1511" s="222"/>
      <c r="N1511" s="9"/>
      <c r="O1511" s="225"/>
      <c r="R1511" s="9"/>
      <c r="S1511" s="53"/>
      <c r="T1511" s="12"/>
      <c r="U1511" s="12"/>
      <c r="V1511" s="103"/>
      <c r="W1511" s="103"/>
    </row>
    <row r="1512" spans="1:23">
      <c r="A1512" s="66">
        <v>42874.48409811921</v>
      </c>
      <c r="B1512" s="6">
        <v>-0.42285187017385412</v>
      </c>
      <c r="C1512" s="219">
        <v>1.7744961346877349E-3</v>
      </c>
      <c r="D1512" s="63">
        <f t="shared" si="150"/>
        <v>1296</v>
      </c>
      <c r="E1512" s="215">
        <f t="shared" si="151"/>
        <v>1699</v>
      </c>
      <c r="F1512" s="104">
        <f t="shared" si="152"/>
        <v>0.53240897695960931</v>
      </c>
      <c r="I1512" s="222"/>
      <c r="N1512" s="9"/>
      <c r="O1512" s="225"/>
      <c r="R1512" s="9"/>
      <c r="S1512" s="53"/>
      <c r="T1512" s="12"/>
      <c r="U1512" s="12"/>
      <c r="V1512" s="103"/>
      <c r="W1512" s="103"/>
    </row>
    <row r="1513" spans="1:23">
      <c r="A1513" s="66">
        <v>42874.484213281248</v>
      </c>
      <c r="B1513" s="6">
        <v>-0.46188834615794183</v>
      </c>
      <c r="C1513" s="219">
        <v>5.7533047250792882E-3</v>
      </c>
      <c r="D1513" s="63">
        <f t="shared" si="150"/>
        <v>988</v>
      </c>
      <c r="E1513" s="215">
        <f t="shared" si="151"/>
        <v>1715.5</v>
      </c>
      <c r="F1513" s="104">
        <f t="shared" si="152"/>
        <v>0.31845810662476515</v>
      </c>
      <c r="I1513" s="222"/>
      <c r="N1513" s="9"/>
      <c r="O1513" s="225"/>
      <c r="R1513" s="9"/>
      <c r="S1513" s="53"/>
      <c r="T1513" s="12"/>
      <c r="U1513" s="12"/>
      <c r="V1513" s="103"/>
      <c r="W1513" s="103"/>
    </row>
    <row r="1514" spans="1:23">
      <c r="A1514" s="66">
        <v>42874.484328443286</v>
      </c>
      <c r="B1514" s="6">
        <v>-0.48254833278059478</v>
      </c>
      <c r="C1514" s="219">
        <v>-6.1831210460955273E-3</v>
      </c>
      <c r="D1514" s="63">
        <f t="shared" si="150"/>
        <v>649</v>
      </c>
      <c r="E1514" s="215">
        <f t="shared" si="151"/>
        <v>1670</v>
      </c>
      <c r="F1514" s="104">
        <f t="shared" si="152"/>
        <v>0.12156887399186987</v>
      </c>
      <c r="I1514" s="222"/>
      <c r="N1514" s="9"/>
      <c r="O1514" s="225"/>
      <c r="R1514" s="9"/>
      <c r="S1514" s="53"/>
      <c r="T1514" s="12"/>
      <c r="U1514" s="12"/>
      <c r="V1514" s="103"/>
      <c r="W1514" s="103"/>
    </row>
    <row r="1515" spans="1:23">
      <c r="A1515" s="66">
        <v>42874.484443605324</v>
      </c>
      <c r="B1515" s="6">
        <v>-0.408701060383098</v>
      </c>
      <c r="C1515" s="219">
        <v>-4.199239835961982E-2</v>
      </c>
      <c r="D1515" s="63">
        <f t="shared" si="150"/>
        <v>1358</v>
      </c>
      <c r="E1515" s="215">
        <f t="shared" si="151"/>
        <v>1081.5</v>
      </c>
      <c r="F1515" s="104">
        <f t="shared" si="152"/>
        <v>0.18424138524064021</v>
      </c>
      <c r="I1515" s="222"/>
      <c r="N1515" s="9"/>
      <c r="O1515" s="225"/>
      <c r="R1515" s="9"/>
      <c r="S1515" s="53"/>
      <c r="T1515" s="12"/>
      <c r="U1515" s="12"/>
      <c r="V1515" s="103"/>
      <c r="W1515" s="103"/>
    </row>
    <row r="1516" spans="1:23">
      <c r="A1516" s="66">
        <v>42874.484558767363</v>
      </c>
      <c r="B1516" s="6">
        <v>-0.38915716476622736</v>
      </c>
      <c r="C1516" s="219">
        <v>-3.4034781178836709E-2</v>
      </c>
      <c r="D1516" s="63">
        <f t="shared" si="150"/>
        <v>1419</v>
      </c>
      <c r="E1516" s="215">
        <f t="shared" si="151"/>
        <v>1345.5</v>
      </c>
      <c r="F1516" s="104">
        <f t="shared" si="152"/>
        <v>0.2993342323755912</v>
      </c>
      <c r="I1516" s="222"/>
      <c r="N1516" s="9"/>
      <c r="O1516" s="225"/>
      <c r="R1516" s="9"/>
      <c r="S1516" s="53"/>
      <c r="T1516" s="12"/>
      <c r="U1516" s="12"/>
      <c r="V1516" s="103"/>
      <c r="W1516" s="103"/>
    </row>
    <row r="1517" spans="1:23">
      <c r="A1517" s="66">
        <v>42874.484673929401</v>
      </c>
      <c r="B1517" s="6">
        <v>-0.46835568704726688</v>
      </c>
      <c r="C1517" s="219">
        <v>-4.199239835961982E-2</v>
      </c>
      <c r="D1517" s="63">
        <f t="shared" si="150"/>
        <v>912</v>
      </c>
      <c r="E1517" s="215">
        <f t="shared" si="151"/>
        <v>1081.5</v>
      </c>
      <c r="F1517" s="104">
        <f t="shared" si="152"/>
        <v>0.18551807038415052</v>
      </c>
      <c r="I1517" s="222"/>
      <c r="N1517" s="9"/>
      <c r="O1517" s="225"/>
      <c r="R1517" s="9"/>
      <c r="S1517" s="53"/>
      <c r="T1517" s="12"/>
      <c r="U1517" s="12"/>
      <c r="V1517" s="103"/>
      <c r="W1517" s="103"/>
    </row>
    <row r="1518" spans="1:23">
      <c r="A1518" s="66">
        <v>42874.484789091439</v>
      </c>
      <c r="B1518" s="6">
        <v>-0.40161821711834944</v>
      </c>
      <c r="C1518" s="219">
        <v>-4.199239835961982E-2</v>
      </c>
      <c r="D1518" s="63">
        <f t="shared" si="150"/>
        <v>1382</v>
      </c>
      <c r="E1518" s="215">
        <f t="shared" si="151"/>
        <v>1081.5</v>
      </c>
      <c r="F1518" s="104">
        <f t="shared" si="152"/>
        <v>0.20948482477358257</v>
      </c>
      <c r="I1518" s="222"/>
      <c r="N1518" s="9"/>
      <c r="O1518" s="225"/>
      <c r="R1518" s="9"/>
      <c r="S1518" s="53"/>
      <c r="T1518" s="12"/>
      <c r="U1518" s="12"/>
      <c r="V1518" s="103"/>
      <c r="W1518" s="103"/>
    </row>
    <row r="1519" spans="1:23">
      <c r="A1519" s="66">
        <v>42874.484904253477</v>
      </c>
      <c r="B1519" s="6">
        <v>-0.3400882142102738</v>
      </c>
      <c r="C1519" s="219">
        <v>-4.9950015540403084E-2</v>
      </c>
      <c r="D1519" s="63">
        <f t="shared" si="150"/>
        <v>1496</v>
      </c>
      <c r="E1519" s="215">
        <f t="shared" si="151"/>
        <v>739</v>
      </c>
      <c r="F1519" s="104">
        <f t="shared" si="152"/>
        <v>0.6088824800228223</v>
      </c>
      <c r="I1519" s="222"/>
      <c r="N1519" s="9"/>
      <c r="O1519" s="225"/>
      <c r="R1519" s="9"/>
      <c r="S1519" s="53"/>
      <c r="T1519" s="12"/>
      <c r="U1519" s="12"/>
      <c r="V1519" s="103"/>
      <c r="W1519" s="103"/>
    </row>
    <row r="1520" spans="1:23">
      <c r="A1520" s="66">
        <v>42874.485019415515</v>
      </c>
      <c r="B1520" s="6">
        <v>-0.46163542147356335</v>
      </c>
      <c r="C1520" s="219">
        <v>-1.016192963648708E-2</v>
      </c>
      <c r="D1520" s="63">
        <f t="shared" si="150"/>
        <v>992</v>
      </c>
      <c r="E1520" s="215">
        <f t="shared" si="151"/>
        <v>1650</v>
      </c>
      <c r="F1520" s="104">
        <f t="shared" si="152"/>
        <v>0.56879265142994229</v>
      </c>
      <c r="I1520" s="222"/>
      <c r="N1520" s="9"/>
      <c r="O1520" s="225"/>
      <c r="R1520" s="9"/>
      <c r="S1520" s="53"/>
      <c r="T1520" s="12"/>
      <c r="U1520" s="12"/>
      <c r="V1520" s="103"/>
      <c r="W1520" s="103"/>
    </row>
    <row r="1521" spans="1:23">
      <c r="A1521" s="66">
        <v>42874.485134577553</v>
      </c>
      <c r="B1521" s="6">
        <v>-0.47616362296527781</v>
      </c>
      <c r="C1521" s="219">
        <v>-6.1831210460955273E-3</v>
      </c>
      <c r="D1521" s="63">
        <f t="shared" si="150"/>
        <v>763</v>
      </c>
      <c r="E1521" s="215">
        <f t="shared" si="151"/>
        <v>1670</v>
      </c>
      <c r="F1521" s="104">
        <f t="shared" si="152"/>
        <v>0.34896487297418544</v>
      </c>
      <c r="I1521" s="222"/>
      <c r="N1521" s="9"/>
      <c r="O1521" s="225"/>
      <c r="R1521" s="9"/>
      <c r="S1521" s="53"/>
      <c r="T1521" s="12"/>
      <c r="U1521" s="12"/>
      <c r="V1521" s="103"/>
      <c r="W1521" s="103"/>
    </row>
    <row r="1522" spans="1:23">
      <c r="A1522" s="66">
        <v>42874.485249739577</v>
      </c>
      <c r="B1522" s="6">
        <v>-0.33226640910304661</v>
      </c>
      <c r="C1522" s="219">
        <v>-2.2043124557039745E-3</v>
      </c>
      <c r="D1522" s="63">
        <f t="shared" si="150"/>
        <v>1513</v>
      </c>
      <c r="E1522" s="215">
        <f t="shared" si="151"/>
        <v>1685</v>
      </c>
      <c r="F1522" s="104">
        <f t="shared" si="152"/>
        <v>0.10477701657407318</v>
      </c>
      <c r="I1522" s="222"/>
      <c r="N1522" s="9"/>
      <c r="O1522" s="225"/>
      <c r="R1522" s="9"/>
      <c r="S1522" s="53"/>
      <c r="T1522" s="12"/>
      <c r="U1522" s="12"/>
      <c r="V1522" s="103"/>
      <c r="W1522" s="103"/>
    </row>
    <row r="1523" spans="1:23">
      <c r="A1523" s="66">
        <v>42874.485364901615</v>
      </c>
      <c r="B1523" s="6">
        <v>-0.41306652246278652</v>
      </c>
      <c r="C1523" s="219">
        <v>-3.4034781178836709E-2</v>
      </c>
      <c r="D1523" s="63">
        <f t="shared" si="150"/>
        <v>1336</v>
      </c>
      <c r="E1523" s="215">
        <f t="shared" si="151"/>
        <v>1345.5</v>
      </c>
      <c r="F1523" s="104">
        <f t="shared" si="152"/>
        <v>0.71641606117996004</v>
      </c>
      <c r="I1523" s="222"/>
      <c r="N1523" s="9"/>
      <c r="O1523" s="225"/>
      <c r="R1523" s="9"/>
      <c r="S1523" s="53"/>
      <c r="T1523" s="12"/>
      <c r="U1523" s="12"/>
      <c r="V1523" s="103"/>
      <c r="W1523" s="103"/>
    </row>
    <row r="1524" spans="1:23">
      <c r="A1524" s="66">
        <v>42874.485480063653</v>
      </c>
      <c r="B1524" s="6">
        <v>-0.48207374869024694</v>
      </c>
      <c r="C1524" s="219">
        <v>-2.2043124557039745E-3</v>
      </c>
      <c r="D1524" s="63">
        <f t="shared" si="150"/>
        <v>660</v>
      </c>
      <c r="E1524" s="215">
        <f t="shared" si="151"/>
        <v>1685</v>
      </c>
      <c r="F1524" s="104">
        <f t="shared" si="152"/>
        <v>0.91472097062805313</v>
      </c>
      <c r="I1524" s="222"/>
      <c r="N1524" s="9"/>
      <c r="O1524" s="225"/>
      <c r="R1524" s="9"/>
      <c r="S1524" s="53"/>
      <c r="T1524" s="12"/>
      <c r="U1524" s="12"/>
      <c r="V1524" s="103"/>
      <c r="W1524" s="103"/>
    </row>
    <row r="1525" spans="1:23">
      <c r="A1525" s="66">
        <v>42874.485595225691</v>
      </c>
      <c r="B1525" s="6">
        <v>-0.42834760746591732</v>
      </c>
      <c r="C1525" s="219">
        <v>-4.5971206950011528E-2</v>
      </c>
      <c r="D1525" s="63">
        <f t="shared" si="150"/>
        <v>1266</v>
      </c>
      <c r="E1525" s="215">
        <f t="shared" si="151"/>
        <v>913</v>
      </c>
      <c r="F1525" s="104">
        <f t="shared" si="152"/>
        <v>0.89336432883513228</v>
      </c>
      <c r="I1525" s="222"/>
      <c r="N1525" s="9"/>
      <c r="O1525" s="225"/>
      <c r="R1525" s="9"/>
      <c r="S1525" s="53"/>
      <c r="T1525" s="12"/>
      <c r="U1525" s="12"/>
      <c r="V1525" s="103"/>
      <c r="W1525" s="103"/>
    </row>
    <row r="1526" spans="1:23">
      <c r="A1526" s="66">
        <v>42874.485710387729</v>
      </c>
      <c r="B1526" s="6">
        <v>-0.46839021987569351</v>
      </c>
      <c r="C1526" s="219">
        <v>-3.4034781178836709E-2</v>
      </c>
      <c r="D1526" s="63">
        <f t="shared" si="150"/>
        <v>911</v>
      </c>
      <c r="E1526" s="215">
        <f t="shared" si="151"/>
        <v>1345.5</v>
      </c>
      <c r="F1526" s="104">
        <f t="shared" si="152"/>
        <v>0.92245210471684613</v>
      </c>
      <c r="I1526" s="222"/>
      <c r="N1526" s="9"/>
      <c r="O1526" s="225"/>
      <c r="R1526" s="9"/>
      <c r="S1526" s="53"/>
      <c r="T1526" s="12"/>
      <c r="U1526" s="12"/>
      <c r="V1526" s="103"/>
      <c r="W1526" s="103"/>
    </row>
    <row r="1527" spans="1:23">
      <c r="A1527" s="66">
        <v>42874.485825549767</v>
      </c>
      <c r="B1527" s="6">
        <v>-0.47355819858603221</v>
      </c>
      <c r="C1527" s="219">
        <v>-5.790763272118634E-2</v>
      </c>
      <c r="D1527" s="63">
        <f t="shared" si="150"/>
        <v>812</v>
      </c>
      <c r="E1527" s="215">
        <f t="shared" si="151"/>
        <v>416</v>
      </c>
      <c r="F1527" s="104">
        <f t="shared" si="152"/>
        <v>0.94917518480726371</v>
      </c>
      <c r="I1527" s="222"/>
      <c r="N1527" s="9"/>
      <c r="O1527" s="225"/>
      <c r="R1527" s="9"/>
      <c r="S1527" s="53"/>
      <c r="T1527" s="12"/>
      <c r="U1527" s="12"/>
      <c r="V1527" s="103"/>
      <c r="W1527" s="103"/>
    </row>
    <row r="1528" spans="1:23">
      <c r="A1528" s="66">
        <v>42874.485940711806</v>
      </c>
      <c r="B1528" s="6">
        <v>-0.481298897315458</v>
      </c>
      <c r="C1528" s="219">
        <v>-6.1886441311577896E-2</v>
      </c>
      <c r="D1528" s="63">
        <f t="shared" si="150"/>
        <v>674</v>
      </c>
      <c r="E1528" s="215">
        <f t="shared" si="151"/>
        <v>266.5</v>
      </c>
      <c r="F1528" s="104">
        <f t="shared" si="152"/>
        <v>0.97568955737800922</v>
      </c>
      <c r="I1528" s="222"/>
      <c r="N1528" s="9"/>
      <c r="O1528" s="225"/>
      <c r="R1528" s="9"/>
      <c r="S1528" s="53"/>
      <c r="T1528" s="12"/>
      <c r="U1528" s="12"/>
      <c r="V1528" s="103"/>
      <c r="W1528" s="103"/>
    </row>
    <row r="1529" spans="1:23">
      <c r="A1529" s="66">
        <v>42874.486055873844</v>
      </c>
      <c r="B1529" s="6">
        <v>-0.46379581403677705</v>
      </c>
      <c r="C1529" s="219">
        <v>-4.9950015540403084E-2</v>
      </c>
      <c r="D1529" s="63">
        <f t="shared" si="150"/>
        <v>963</v>
      </c>
      <c r="E1529" s="215">
        <f t="shared" si="151"/>
        <v>739</v>
      </c>
      <c r="F1529" s="104">
        <f t="shared" si="152"/>
        <v>0.97420814003495237</v>
      </c>
      <c r="I1529" s="222"/>
      <c r="N1529" s="9"/>
      <c r="O1529" s="225"/>
      <c r="R1529" s="9"/>
      <c r="S1529" s="53"/>
      <c r="T1529" s="12"/>
      <c r="U1529" s="12"/>
      <c r="V1529" s="103"/>
      <c r="W1529" s="103"/>
    </row>
    <row r="1530" spans="1:23">
      <c r="A1530" s="66">
        <v>42874.486171035882</v>
      </c>
      <c r="B1530" s="6">
        <v>-0.47173435698012861</v>
      </c>
      <c r="C1530" s="219">
        <v>5.7533047250792882E-3</v>
      </c>
      <c r="D1530" s="63">
        <f t="shared" si="150"/>
        <v>846</v>
      </c>
      <c r="E1530" s="215">
        <f t="shared" si="151"/>
        <v>1715.5</v>
      </c>
      <c r="F1530" s="104">
        <f t="shared" si="152"/>
        <v>0.96233541959511459</v>
      </c>
      <c r="I1530" s="222"/>
      <c r="N1530" s="9"/>
      <c r="O1530" s="225"/>
      <c r="R1530" s="9"/>
      <c r="S1530" s="53"/>
      <c r="T1530" s="12"/>
      <c r="U1530" s="12"/>
      <c r="V1530" s="103"/>
      <c r="W1530" s="103"/>
    </row>
    <row r="1531" spans="1:23">
      <c r="A1531" s="66">
        <v>42874.48628619792</v>
      </c>
      <c r="B1531" s="6">
        <v>-0.45294549314850474</v>
      </c>
      <c r="C1531" s="219">
        <v>-1.8119546817270186E-2</v>
      </c>
      <c r="D1531" s="63">
        <f t="shared" si="150"/>
        <v>1085</v>
      </c>
      <c r="E1531" s="215">
        <f t="shared" si="151"/>
        <v>1587.5</v>
      </c>
      <c r="F1531" s="104">
        <f t="shared" si="152"/>
        <v>0.97613488262064851</v>
      </c>
      <c r="I1531" s="222"/>
      <c r="N1531" s="9"/>
      <c r="O1531" s="225"/>
      <c r="R1531" s="9"/>
      <c r="S1531" s="53"/>
      <c r="T1531" s="12"/>
      <c r="U1531" s="12"/>
      <c r="V1531" s="103"/>
      <c r="W1531" s="103"/>
    </row>
    <row r="1532" spans="1:23">
      <c r="A1532" s="66">
        <v>42874.486401359958</v>
      </c>
      <c r="B1532" s="6">
        <v>-0.48844605523385726</v>
      </c>
      <c r="C1532" s="219">
        <v>-5.3928824130794632E-2</v>
      </c>
      <c r="D1532" s="63">
        <f t="shared" si="150"/>
        <v>513</v>
      </c>
      <c r="E1532" s="215">
        <f t="shared" si="151"/>
        <v>575.5</v>
      </c>
      <c r="F1532" s="104">
        <f t="shared" si="152"/>
        <v>0.94531100516611422</v>
      </c>
      <c r="I1532" s="222"/>
      <c r="N1532" s="9"/>
      <c r="O1532" s="225"/>
      <c r="R1532" s="9"/>
      <c r="S1532" s="53"/>
      <c r="T1532" s="12"/>
      <c r="U1532" s="12"/>
      <c r="V1532" s="103"/>
      <c r="W1532" s="103"/>
    </row>
    <row r="1533" spans="1:23">
      <c r="A1533" s="66">
        <v>42874.486516521996</v>
      </c>
      <c r="B1533" s="6">
        <v>-0.49779580979618587</v>
      </c>
      <c r="C1533" s="219">
        <v>-6.1886441311577896E-2</v>
      </c>
      <c r="D1533" s="63">
        <f t="shared" si="150"/>
        <v>288</v>
      </c>
      <c r="E1533" s="215">
        <f t="shared" si="151"/>
        <v>266.5</v>
      </c>
      <c r="F1533" s="104">
        <f t="shared" si="152"/>
        <v>0.96870037886636062</v>
      </c>
      <c r="I1533" s="222"/>
      <c r="N1533" s="9"/>
      <c r="O1533" s="225"/>
      <c r="R1533" s="9"/>
      <c r="S1533" s="53"/>
      <c r="T1533" s="12"/>
      <c r="U1533" s="12"/>
      <c r="V1533" s="103"/>
      <c r="W1533" s="103"/>
    </row>
    <row r="1534" spans="1:23">
      <c r="A1534" s="66">
        <v>42874.486631684034</v>
      </c>
      <c r="B1534" s="6">
        <v>-0.49444076375981577</v>
      </c>
      <c r="C1534" s="219">
        <v>-4.5971206950011528E-2</v>
      </c>
      <c r="D1534" s="63">
        <f t="shared" si="150"/>
        <v>365</v>
      </c>
      <c r="E1534" s="215">
        <f t="shared" si="151"/>
        <v>913</v>
      </c>
      <c r="F1534" s="104">
        <f t="shared" si="152"/>
        <v>0.97324695516401649</v>
      </c>
      <c r="I1534" s="222"/>
      <c r="N1534" s="9"/>
      <c r="O1534" s="225"/>
      <c r="R1534" s="9"/>
      <c r="S1534" s="53"/>
      <c r="T1534" s="12"/>
      <c r="U1534" s="12"/>
      <c r="V1534" s="103"/>
      <c r="W1534" s="103"/>
    </row>
    <row r="1535" spans="1:23">
      <c r="A1535" s="66">
        <v>42874.486746846058</v>
      </c>
      <c r="B1535" s="6">
        <v>-0.45359095354391132</v>
      </c>
      <c r="C1535" s="219">
        <v>1.7689730496254105E-2</v>
      </c>
      <c r="D1535" s="63">
        <f t="shared" si="150"/>
        <v>1075</v>
      </c>
      <c r="E1535" s="215">
        <f t="shared" si="151"/>
        <v>1740.5</v>
      </c>
      <c r="F1535" s="104">
        <f t="shared" si="152"/>
        <v>0.3284041802784719</v>
      </c>
      <c r="I1535" s="222"/>
      <c r="N1535" s="9"/>
      <c r="O1535" s="225"/>
      <c r="R1535" s="9"/>
      <c r="S1535" s="53"/>
      <c r="T1535" s="12"/>
      <c r="U1535" s="12"/>
      <c r="V1535" s="103"/>
      <c r="W1535" s="103"/>
    </row>
    <row r="1536" spans="1:23">
      <c r="A1536" s="66">
        <v>42874.486862008096</v>
      </c>
      <c r="B1536" s="6">
        <v>-0.45176201592326709</v>
      </c>
      <c r="C1536" s="219">
        <v>-4.5971206950011528E-2</v>
      </c>
      <c r="D1536" s="63">
        <f t="shared" si="150"/>
        <v>1096</v>
      </c>
      <c r="E1536" s="215">
        <f t="shared" si="151"/>
        <v>913</v>
      </c>
      <c r="F1536" s="104">
        <f t="shared" si="152"/>
        <v>-0.13117461683323467</v>
      </c>
      <c r="I1536" s="222"/>
      <c r="N1536" s="9"/>
      <c r="O1536" s="225"/>
      <c r="R1536" s="9"/>
      <c r="S1536" s="53"/>
      <c r="T1536" s="12"/>
      <c r="U1536" s="12"/>
      <c r="V1536" s="103"/>
      <c r="W1536" s="103"/>
    </row>
    <row r="1537" spans="1:23">
      <c r="A1537" s="66">
        <v>42874.486977170134</v>
      </c>
      <c r="B1537" s="6">
        <v>-0.4956791668281289</v>
      </c>
      <c r="C1537" s="219">
        <v>-5.790763272118634E-2</v>
      </c>
      <c r="D1537" s="63">
        <f t="shared" si="150"/>
        <v>336</v>
      </c>
      <c r="E1537" s="215">
        <f t="shared" si="151"/>
        <v>416</v>
      </c>
      <c r="F1537" s="104">
        <f t="shared" si="152"/>
        <v>-0.6267896387385905</v>
      </c>
      <c r="I1537" s="222"/>
      <c r="N1537" s="9"/>
      <c r="O1537" s="225"/>
      <c r="R1537" s="9"/>
      <c r="S1537" s="53"/>
      <c r="T1537" s="12"/>
      <c r="U1537" s="12"/>
      <c r="V1537" s="103"/>
      <c r="W1537" s="103"/>
    </row>
    <row r="1538" spans="1:23">
      <c r="A1538" s="66">
        <v>42874.487092332172</v>
      </c>
      <c r="B1538" s="6">
        <v>-0.49741862680612758</v>
      </c>
      <c r="C1538" s="219">
        <v>-4.5971206950011528E-2</v>
      </c>
      <c r="D1538" s="63">
        <f t="shared" si="150"/>
        <v>296</v>
      </c>
      <c r="E1538" s="215">
        <f t="shared" si="151"/>
        <v>913</v>
      </c>
      <c r="F1538" s="104">
        <f t="shared" si="152"/>
        <v>-0.900548583074395</v>
      </c>
      <c r="I1538" s="222"/>
      <c r="N1538" s="9"/>
      <c r="O1538" s="225"/>
      <c r="R1538" s="9"/>
      <c r="S1538" s="53"/>
      <c r="T1538" s="12"/>
      <c r="U1538" s="12"/>
      <c r="V1538" s="103"/>
      <c r="W1538" s="103"/>
    </row>
    <row r="1539" spans="1:23">
      <c r="A1539" s="66">
        <v>42874.48720749421</v>
      </c>
      <c r="B1539" s="6">
        <v>-0.47346569941222022</v>
      </c>
      <c r="C1539" s="219">
        <v>-5.790763272118634E-2</v>
      </c>
      <c r="D1539" s="63">
        <f t="shared" si="150"/>
        <v>815</v>
      </c>
      <c r="E1539" s="215">
        <f t="shared" si="151"/>
        <v>416</v>
      </c>
      <c r="F1539" s="104">
        <f t="shared" si="152"/>
        <v>-0.8943023767912871</v>
      </c>
      <c r="I1539" s="222"/>
      <c r="N1539" s="9"/>
      <c r="O1539" s="225"/>
      <c r="R1539" s="9"/>
      <c r="S1539" s="53"/>
      <c r="T1539" s="12"/>
      <c r="U1539" s="12"/>
      <c r="V1539" s="103"/>
      <c r="W1539" s="103"/>
    </row>
    <row r="1540" spans="1:23">
      <c r="A1540" s="66">
        <v>42874.487322656249</v>
      </c>
      <c r="B1540" s="6">
        <v>-0.42210185246157039</v>
      </c>
      <c r="C1540" s="219">
        <v>-5.3928824130794632E-2</v>
      </c>
      <c r="D1540" s="63">
        <f t="shared" si="150"/>
        <v>1302</v>
      </c>
      <c r="E1540" s="215">
        <f t="shared" si="151"/>
        <v>575.5</v>
      </c>
      <c r="F1540" s="104">
        <f t="shared" si="152"/>
        <v>-0.17422649989009162</v>
      </c>
      <c r="I1540" s="222"/>
      <c r="N1540" s="9"/>
      <c r="O1540" s="225"/>
      <c r="R1540" s="9"/>
      <c r="S1540" s="53"/>
      <c r="T1540" s="12"/>
      <c r="U1540" s="12"/>
      <c r="V1540" s="103"/>
      <c r="W1540" s="103"/>
    </row>
    <row r="1541" spans="1:23">
      <c r="A1541" s="66">
        <v>42874.487437818287</v>
      </c>
      <c r="B1541" s="6">
        <v>-0.46398087618293993</v>
      </c>
      <c r="C1541" s="219">
        <v>-3.8013589769228265E-2</v>
      </c>
      <c r="D1541" s="63">
        <f t="shared" si="150"/>
        <v>958</v>
      </c>
      <c r="E1541" s="215">
        <f t="shared" si="151"/>
        <v>1226.5</v>
      </c>
      <c r="F1541" s="104">
        <f t="shared" si="152"/>
        <v>0.21420058118298771</v>
      </c>
      <c r="I1541" s="222"/>
      <c r="N1541" s="9"/>
      <c r="O1541" s="225"/>
      <c r="R1541" s="9"/>
      <c r="S1541" s="53"/>
      <c r="T1541" s="12"/>
      <c r="U1541" s="12"/>
      <c r="V1541" s="103"/>
      <c r="W1541" s="103"/>
    </row>
    <row r="1542" spans="1:23">
      <c r="A1542" s="66">
        <v>42874.487552980325</v>
      </c>
      <c r="B1542" s="6">
        <v>-0.4867779998591259</v>
      </c>
      <c r="C1542" s="219">
        <v>-4.199239835961982E-2</v>
      </c>
      <c r="D1542" s="63">
        <f t="shared" si="150"/>
        <v>557</v>
      </c>
      <c r="E1542" s="215">
        <f t="shared" si="151"/>
        <v>1081.5</v>
      </c>
      <c r="F1542" s="104">
        <f t="shared" si="152"/>
        <v>0.76421469875341685</v>
      </c>
      <c r="I1542" s="222"/>
      <c r="N1542" s="9"/>
      <c r="O1542" s="225"/>
      <c r="R1542" s="9"/>
      <c r="S1542" s="53"/>
      <c r="T1542" s="12"/>
      <c r="U1542" s="12"/>
      <c r="V1542" s="103"/>
      <c r="W1542" s="103"/>
    </row>
    <row r="1543" spans="1:23">
      <c r="A1543" s="66">
        <v>42874.487668142363</v>
      </c>
      <c r="B1543" s="6">
        <v>-0.46759548787322852</v>
      </c>
      <c r="C1543" s="219">
        <v>-4.5971206950011528E-2</v>
      </c>
      <c r="D1543" s="63">
        <f t="shared" si="150"/>
        <v>920</v>
      </c>
      <c r="E1543" s="215">
        <f t="shared" si="151"/>
        <v>913</v>
      </c>
      <c r="F1543" s="104">
        <f t="shared" si="152"/>
        <v>0.77991383800583924</v>
      </c>
      <c r="I1543" s="222"/>
      <c r="N1543" s="9"/>
      <c r="O1543" s="225"/>
      <c r="R1543" s="9"/>
      <c r="S1543" s="53"/>
      <c r="T1543" s="12"/>
      <c r="U1543" s="12"/>
      <c r="V1543" s="103"/>
      <c r="W1543" s="103"/>
    </row>
    <row r="1544" spans="1:23">
      <c r="A1544" s="66">
        <v>42874.487783304401</v>
      </c>
      <c r="B1544" s="6">
        <v>-0.3721045258241078</v>
      </c>
      <c r="C1544" s="219">
        <v>-3.4034781178836709E-2</v>
      </c>
      <c r="D1544" s="63">
        <f t="shared" si="150"/>
        <v>1455</v>
      </c>
      <c r="E1544" s="215">
        <f t="shared" si="151"/>
        <v>1345.5</v>
      </c>
      <c r="F1544" s="104">
        <f t="shared" si="152"/>
        <v>0.8153676577682617</v>
      </c>
      <c r="I1544" s="222"/>
      <c r="N1544" s="9"/>
      <c r="O1544" s="225"/>
      <c r="R1544" s="9"/>
      <c r="S1544" s="53"/>
      <c r="T1544" s="12"/>
      <c r="U1544" s="12"/>
      <c r="V1544" s="103"/>
      <c r="W1544" s="103"/>
    </row>
    <row r="1545" spans="1:23">
      <c r="A1545" s="66">
        <v>42874.487898466439</v>
      </c>
      <c r="B1545" s="6">
        <v>-0.44990756511939073</v>
      </c>
      <c r="C1545" s="219">
        <v>-4.199239835961982E-2</v>
      </c>
      <c r="D1545" s="63">
        <f t="shared" si="150"/>
        <v>1108</v>
      </c>
      <c r="E1545" s="215">
        <f t="shared" si="151"/>
        <v>1081.5</v>
      </c>
      <c r="F1545" s="104">
        <f t="shared" si="152"/>
        <v>0.55151939723896681</v>
      </c>
      <c r="I1545" s="222"/>
      <c r="N1545" s="9"/>
      <c r="O1545" s="225"/>
      <c r="R1545" s="9"/>
      <c r="S1545" s="53"/>
      <c r="T1545" s="12"/>
      <c r="U1545" s="12"/>
      <c r="V1545" s="103"/>
      <c r="W1545" s="103"/>
    </row>
    <row r="1546" spans="1:23">
      <c r="A1546" s="66">
        <v>42874.488013628477</v>
      </c>
      <c r="B1546" s="6">
        <v>-0.49818759409454622</v>
      </c>
      <c r="C1546" s="219">
        <v>-3.8013589769228265E-2</v>
      </c>
      <c r="D1546" s="63">
        <f t="shared" si="150"/>
        <v>276</v>
      </c>
      <c r="E1546" s="215">
        <f t="shared" si="151"/>
        <v>1226.5</v>
      </c>
      <c r="F1546" s="104">
        <f t="shared" si="152"/>
        <v>0.46874519002102705</v>
      </c>
      <c r="I1546" s="222"/>
      <c r="N1546" s="9"/>
      <c r="O1546" s="225"/>
      <c r="R1546" s="9"/>
      <c r="S1546" s="53"/>
      <c r="T1546" s="12"/>
      <c r="U1546" s="12"/>
      <c r="V1546" s="103"/>
      <c r="W1546" s="103"/>
    </row>
    <row r="1547" spans="1:23">
      <c r="A1547" s="66">
        <v>42874.488128790515</v>
      </c>
      <c r="B1547" s="6">
        <v>-0.46743634650231564</v>
      </c>
      <c r="C1547" s="219">
        <v>-4.9950015540403084E-2</v>
      </c>
      <c r="D1547" s="63">
        <f t="shared" si="150"/>
        <v>922</v>
      </c>
      <c r="E1547" s="215">
        <f t="shared" si="151"/>
        <v>739</v>
      </c>
      <c r="F1547" s="104">
        <f t="shared" si="152"/>
        <v>-0.23311244664350239</v>
      </c>
      <c r="I1547" s="222"/>
      <c r="N1547" s="9"/>
      <c r="O1547" s="225"/>
      <c r="R1547" s="9"/>
      <c r="S1547" s="53"/>
      <c r="T1547" s="12"/>
      <c r="U1547" s="12"/>
      <c r="V1547" s="103"/>
      <c r="W1547" s="103"/>
    </row>
    <row r="1548" spans="1:23">
      <c r="A1548" s="66">
        <v>42874.488243952546</v>
      </c>
      <c r="B1548" s="6">
        <v>-0.48231204062136374</v>
      </c>
      <c r="C1548" s="219">
        <v>-4.9950015540403084E-2</v>
      </c>
      <c r="D1548" s="63">
        <f t="shared" si="150"/>
        <v>657</v>
      </c>
      <c r="E1548" s="215">
        <f t="shared" si="151"/>
        <v>739</v>
      </c>
      <c r="F1548" s="104">
        <f t="shared" si="152"/>
        <v>-0.43930886096704108</v>
      </c>
      <c r="I1548" s="222"/>
      <c r="N1548" s="9"/>
      <c r="O1548" s="225"/>
      <c r="R1548" s="9"/>
      <c r="S1548" s="53"/>
      <c r="T1548" s="12"/>
      <c r="U1548" s="12"/>
      <c r="V1548" s="103"/>
      <c r="W1548" s="103"/>
    </row>
    <row r="1549" spans="1:23">
      <c r="A1549" s="66">
        <v>42874.488359114577</v>
      </c>
      <c r="B1549" s="6">
        <v>-0.43361480594736895</v>
      </c>
      <c r="C1549" s="219">
        <v>-4.199239835961982E-2</v>
      </c>
      <c r="D1549" s="63">
        <f t="shared" si="150"/>
        <v>1241</v>
      </c>
      <c r="E1549" s="215">
        <f t="shared" si="151"/>
        <v>1081.5</v>
      </c>
      <c r="F1549" s="104">
        <f t="shared" si="152"/>
        <v>-0.31197013446898536</v>
      </c>
      <c r="I1549" s="222"/>
      <c r="N1549" s="9"/>
      <c r="O1549" s="225"/>
      <c r="R1549" s="9"/>
      <c r="S1549" s="53"/>
      <c r="T1549" s="12"/>
      <c r="U1549" s="12"/>
      <c r="V1549" s="103"/>
      <c r="W1549" s="103"/>
    </row>
    <row r="1550" spans="1:23">
      <c r="A1550" s="66">
        <v>42874.488474276615</v>
      </c>
      <c r="B1550" s="6">
        <v>-0.44891924580660947</v>
      </c>
      <c r="C1550" s="219">
        <v>-4.5971206950011528E-2</v>
      </c>
      <c r="D1550" s="63">
        <f t="shared" si="150"/>
        <v>1118</v>
      </c>
      <c r="E1550" s="215">
        <f t="shared" si="151"/>
        <v>913</v>
      </c>
      <c r="F1550" s="104">
        <f t="shared" si="152"/>
        <v>-0.11705982269664655</v>
      </c>
      <c r="I1550" s="222"/>
      <c r="N1550" s="9"/>
      <c r="O1550" s="225"/>
      <c r="R1550" s="9"/>
      <c r="S1550" s="53"/>
      <c r="T1550" s="12"/>
      <c r="U1550" s="12"/>
      <c r="V1550" s="103"/>
      <c r="W1550" s="103"/>
    </row>
    <row r="1551" spans="1:23">
      <c r="A1551" s="66">
        <v>42874.488589438653</v>
      </c>
      <c r="B1551" s="6">
        <v>-0.46955546117810981</v>
      </c>
      <c r="C1551" s="219">
        <v>-5.3928824130794632E-2</v>
      </c>
      <c r="D1551" s="63">
        <f t="shared" si="150"/>
        <v>882</v>
      </c>
      <c r="E1551" s="215">
        <f t="shared" si="151"/>
        <v>575.5</v>
      </c>
      <c r="F1551" s="104">
        <f t="shared" si="152"/>
        <v>6.6086577859864257E-2</v>
      </c>
      <c r="I1551" s="222"/>
      <c r="N1551" s="9"/>
      <c r="O1551" s="225"/>
      <c r="R1551" s="9"/>
      <c r="S1551" s="53"/>
      <c r="T1551" s="12"/>
      <c r="U1551" s="12"/>
      <c r="V1551" s="103"/>
      <c r="W1551" s="103"/>
    </row>
    <row r="1552" spans="1:23">
      <c r="A1552" s="66">
        <v>42874.488704600692</v>
      </c>
      <c r="B1552" s="6">
        <v>-0.47778009966272772</v>
      </c>
      <c r="C1552" s="219">
        <v>-5.3928824130794632E-2</v>
      </c>
      <c r="D1552" s="63">
        <f t="shared" si="150"/>
        <v>735</v>
      </c>
      <c r="E1552" s="215">
        <f t="shared" si="151"/>
        <v>575.5</v>
      </c>
      <c r="F1552" s="104">
        <f t="shared" si="152"/>
        <v>9.9471843895570899E-2</v>
      </c>
      <c r="I1552" s="222"/>
      <c r="N1552" s="9"/>
      <c r="O1552" s="225"/>
      <c r="R1552" s="9"/>
      <c r="S1552" s="53"/>
      <c r="T1552" s="12"/>
      <c r="U1552" s="12"/>
      <c r="V1552" s="103"/>
      <c r="W1552" s="103"/>
    </row>
    <row r="1553" spans="1:23">
      <c r="A1553" s="66">
        <v>42874.48881976273</v>
      </c>
      <c r="B1553" s="6">
        <v>-0.49925237942688239</v>
      </c>
      <c r="C1553" s="219">
        <v>-3.0055972588445001E-2</v>
      </c>
      <c r="D1553" s="63">
        <f t="shared" si="150"/>
        <v>249</v>
      </c>
      <c r="E1553" s="215">
        <f t="shared" si="151"/>
        <v>1433.5</v>
      </c>
      <c r="F1553" s="104">
        <f t="shared" si="152"/>
        <v>-1.7893500899820294E-2</v>
      </c>
      <c r="I1553" s="222"/>
      <c r="N1553" s="9"/>
      <c r="O1553" s="225"/>
      <c r="R1553" s="9"/>
      <c r="S1553" s="53"/>
      <c r="T1553" s="12"/>
      <c r="U1553" s="12"/>
      <c r="V1553" s="103"/>
      <c r="W1553" s="103"/>
    </row>
    <row r="1554" spans="1:23">
      <c r="A1554" s="66">
        <v>42874.488934924768</v>
      </c>
      <c r="B1554" s="6">
        <v>-0.48957652370603338</v>
      </c>
      <c r="C1554" s="219">
        <v>-5.3928824130794632E-2</v>
      </c>
      <c r="D1554" s="63">
        <f t="shared" si="150"/>
        <v>487</v>
      </c>
      <c r="E1554" s="215">
        <f t="shared" si="151"/>
        <v>575.5</v>
      </c>
      <c r="F1554" s="104">
        <f t="shared" si="152"/>
        <v>-0.14534132409522105</v>
      </c>
      <c r="I1554" s="222"/>
      <c r="N1554" s="9"/>
      <c r="O1554" s="225"/>
      <c r="R1554" s="9"/>
      <c r="S1554" s="53"/>
      <c r="T1554" s="12"/>
      <c r="U1554" s="12"/>
      <c r="V1554" s="103"/>
      <c r="W1554" s="103"/>
    </row>
    <row r="1555" spans="1:23">
      <c r="A1555" s="66">
        <v>42874.489050086806</v>
      </c>
      <c r="B1555" s="6">
        <v>-0.50101252003611929</v>
      </c>
      <c r="C1555" s="219">
        <v>-3.8013589769228265E-2</v>
      </c>
      <c r="D1555" s="63">
        <f t="shared" si="150"/>
        <v>207</v>
      </c>
      <c r="E1555" s="215">
        <f t="shared" si="151"/>
        <v>1226.5</v>
      </c>
      <c r="F1555" s="104">
        <f t="shared" si="152"/>
        <v>-0.26945796952875922</v>
      </c>
      <c r="I1555" s="222"/>
      <c r="N1555" s="9"/>
      <c r="O1555" s="225"/>
      <c r="R1555" s="9"/>
      <c r="S1555" s="53"/>
      <c r="T1555" s="12"/>
      <c r="U1555" s="12"/>
      <c r="V1555" s="103"/>
      <c r="W1555" s="103"/>
    </row>
    <row r="1556" spans="1:23">
      <c r="A1556" s="66">
        <v>42874.489165248844</v>
      </c>
      <c r="B1556" s="6">
        <v>-0.48801749420274282</v>
      </c>
      <c r="C1556" s="219">
        <v>-5.3928824130794632E-2</v>
      </c>
      <c r="D1556" s="63">
        <f t="shared" si="150"/>
        <v>527</v>
      </c>
      <c r="E1556" s="215">
        <f t="shared" si="151"/>
        <v>575.5</v>
      </c>
      <c r="F1556" s="104">
        <f t="shared" si="152"/>
        <v>-0.43100815344691529</v>
      </c>
      <c r="I1556" s="222"/>
      <c r="N1556" s="9"/>
      <c r="O1556" s="225"/>
      <c r="R1556" s="9"/>
      <c r="S1556" s="53"/>
      <c r="T1556" s="12"/>
      <c r="U1556" s="12"/>
      <c r="V1556" s="103"/>
      <c r="W1556" s="103"/>
    </row>
    <row r="1557" spans="1:23">
      <c r="A1557" s="66">
        <v>42874.489280410882</v>
      </c>
      <c r="B1557" s="6">
        <v>-0.48023762017593719</v>
      </c>
      <c r="C1557" s="219">
        <v>-3.0055972588445001E-2</v>
      </c>
      <c r="D1557" s="63">
        <f t="shared" si="150"/>
        <v>690</v>
      </c>
      <c r="E1557" s="215">
        <f t="shared" si="151"/>
        <v>1433.5</v>
      </c>
      <c r="F1557" s="104">
        <f t="shared" si="152"/>
        <v>-0.20073100262213783</v>
      </c>
      <c r="I1557" s="222"/>
      <c r="N1557" s="9"/>
      <c r="O1557" s="225"/>
      <c r="R1557" s="9"/>
      <c r="S1557" s="53"/>
      <c r="T1557" s="12"/>
      <c r="U1557" s="12"/>
      <c r="V1557" s="103"/>
      <c r="W1557" s="103"/>
    </row>
    <row r="1558" spans="1:23">
      <c r="A1558" s="66">
        <v>42874.48939557292</v>
      </c>
      <c r="B1558" s="6">
        <v>-0.48907933415978483</v>
      </c>
      <c r="C1558" s="219">
        <v>-4.9950015540403084E-2</v>
      </c>
      <c r="D1558" s="63">
        <f t="shared" si="150"/>
        <v>493</v>
      </c>
      <c r="E1558" s="215">
        <f t="shared" si="151"/>
        <v>739</v>
      </c>
      <c r="F1558" s="104">
        <f t="shared" si="152"/>
        <v>0.40714348462037275</v>
      </c>
      <c r="I1558" s="222"/>
      <c r="N1558" s="9"/>
      <c r="O1558" s="225"/>
      <c r="R1558" s="9"/>
      <c r="S1558" s="53"/>
      <c r="T1558" s="12"/>
      <c r="U1558" s="12"/>
      <c r="V1558" s="103"/>
      <c r="W1558" s="103"/>
    </row>
    <row r="1559" spans="1:23">
      <c r="A1559" s="66">
        <v>42874.489510734958</v>
      </c>
      <c r="B1559" s="6">
        <v>-0.49788734387002231</v>
      </c>
      <c r="C1559" s="219">
        <v>-4.9950015540403084E-2</v>
      </c>
      <c r="D1559" s="63">
        <f t="shared" ref="D1559:D1622" si="153">_xlfn.RANK.AVG(B1559,B$22:B$1831,1)</f>
        <v>287</v>
      </c>
      <c r="E1559" s="215">
        <f t="shared" ref="E1559:E1622" si="154">_xlfn.RANK.AVG(C1559,C$22:C$1831,1)</f>
        <v>739</v>
      </c>
      <c r="F1559" s="104">
        <f t="shared" ref="F1559:F1622" si="155">CORREL(D1564:D1568,E1559:E1563)</f>
        <v>0.90648261092248039</v>
      </c>
      <c r="I1559" s="222"/>
      <c r="N1559" s="9"/>
      <c r="O1559" s="225"/>
      <c r="R1559" s="9"/>
      <c r="S1559" s="53"/>
      <c r="T1559" s="12"/>
      <c r="U1559" s="12"/>
      <c r="V1559" s="103"/>
      <c r="W1559" s="103"/>
    </row>
    <row r="1560" spans="1:23">
      <c r="A1560" s="66">
        <v>42874.489625896997</v>
      </c>
      <c r="B1560" s="6">
        <v>-0.48674517601673767</v>
      </c>
      <c r="C1560" s="219">
        <v>-4.9950015540403084E-2</v>
      </c>
      <c r="D1560" s="63">
        <f t="shared" si="153"/>
        <v>561</v>
      </c>
      <c r="E1560" s="215">
        <f t="shared" si="154"/>
        <v>739</v>
      </c>
      <c r="F1560" s="104">
        <f t="shared" si="155"/>
        <v>0.61738633213042715</v>
      </c>
      <c r="I1560" s="222"/>
      <c r="N1560" s="9"/>
      <c r="O1560" s="225"/>
      <c r="R1560" s="9"/>
      <c r="S1560" s="53"/>
      <c r="T1560" s="12"/>
      <c r="U1560" s="12"/>
      <c r="V1560" s="103"/>
      <c r="W1560" s="103"/>
    </row>
    <row r="1561" spans="1:23">
      <c r="A1561" s="66">
        <v>42874.489741059035</v>
      </c>
      <c r="B1561" s="6">
        <v>-0.48880714417757232</v>
      </c>
      <c r="C1561" s="219">
        <v>-5.790763272118634E-2</v>
      </c>
      <c r="D1561" s="63">
        <f t="shared" si="153"/>
        <v>500</v>
      </c>
      <c r="E1561" s="215">
        <f t="shared" si="154"/>
        <v>416</v>
      </c>
      <c r="F1561" s="104">
        <f t="shared" si="155"/>
        <v>0.65915442196121232</v>
      </c>
      <c r="I1561" s="222"/>
      <c r="N1561" s="9"/>
      <c r="O1561" s="225"/>
      <c r="R1561" s="9"/>
      <c r="S1561" s="53"/>
      <c r="T1561" s="12"/>
      <c r="U1561" s="12"/>
      <c r="V1561" s="103"/>
      <c r="W1561" s="103"/>
    </row>
    <row r="1562" spans="1:23">
      <c r="A1562" s="66">
        <v>42874.489856221058</v>
      </c>
      <c r="B1562" s="6">
        <v>-0.50109293128226229</v>
      </c>
      <c r="C1562" s="219">
        <v>-4.5971206950011528E-2</v>
      </c>
      <c r="D1562" s="63">
        <f t="shared" si="153"/>
        <v>204</v>
      </c>
      <c r="E1562" s="215">
        <f t="shared" si="154"/>
        <v>913</v>
      </c>
      <c r="F1562" s="104">
        <f t="shared" si="155"/>
        <v>0.2746851407541484</v>
      </c>
      <c r="I1562" s="222"/>
      <c r="N1562" s="9"/>
      <c r="O1562" s="225"/>
      <c r="R1562" s="9"/>
      <c r="S1562" s="53"/>
      <c r="T1562" s="12"/>
      <c r="U1562" s="12"/>
      <c r="V1562" s="103"/>
      <c r="W1562" s="103"/>
    </row>
    <row r="1563" spans="1:23">
      <c r="A1563" s="66">
        <v>42874.489971383096</v>
      </c>
      <c r="B1563" s="6">
        <v>-0.49607439998984737</v>
      </c>
      <c r="C1563" s="219">
        <v>-6.1831210460955273E-3</v>
      </c>
      <c r="D1563" s="63">
        <f t="shared" si="153"/>
        <v>325</v>
      </c>
      <c r="E1563" s="215">
        <f t="shared" si="154"/>
        <v>1670</v>
      </c>
      <c r="F1563" s="104">
        <f t="shared" si="155"/>
        <v>0.29609237862723009</v>
      </c>
      <c r="I1563" s="222"/>
      <c r="N1563" s="9"/>
      <c r="O1563" s="225"/>
      <c r="R1563" s="9"/>
      <c r="S1563" s="53"/>
      <c r="T1563" s="12"/>
      <c r="U1563" s="12"/>
      <c r="V1563" s="103"/>
      <c r="W1563" s="103"/>
    </row>
    <row r="1564" spans="1:23">
      <c r="A1564" s="66">
        <v>42874.490086545135</v>
      </c>
      <c r="B1564" s="6">
        <v>-0.49583825839032331</v>
      </c>
      <c r="C1564" s="219">
        <v>-5.790763272118634E-2</v>
      </c>
      <c r="D1564" s="63">
        <f t="shared" si="153"/>
        <v>328</v>
      </c>
      <c r="E1564" s="215">
        <f t="shared" si="154"/>
        <v>416</v>
      </c>
      <c r="F1564" s="104">
        <f t="shared" si="155"/>
        <v>0.32940867796137957</v>
      </c>
      <c r="I1564" s="222"/>
      <c r="N1564" s="9"/>
      <c r="O1564" s="225"/>
      <c r="R1564" s="9"/>
      <c r="S1564" s="53"/>
      <c r="T1564" s="12"/>
      <c r="U1564" s="12"/>
      <c r="V1564" s="103"/>
      <c r="W1564" s="103"/>
    </row>
    <row r="1565" spans="1:23">
      <c r="A1565" s="66">
        <v>42874.490201707173</v>
      </c>
      <c r="B1565" s="6">
        <v>-0.50477293364759823</v>
      </c>
      <c r="C1565" s="219">
        <v>-4.9950015540403084E-2</v>
      </c>
      <c r="D1565" s="63">
        <f t="shared" si="153"/>
        <v>74</v>
      </c>
      <c r="E1565" s="215">
        <f t="shared" si="154"/>
        <v>739</v>
      </c>
      <c r="F1565" s="104">
        <f t="shared" si="155"/>
        <v>0.6949549973864364</v>
      </c>
      <c r="I1565" s="222"/>
      <c r="N1565" s="9"/>
      <c r="O1565" s="225"/>
      <c r="R1565" s="9"/>
      <c r="S1565" s="53"/>
      <c r="T1565" s="12"/>
      <c r="U1565" s="12"/>
      <c r="V1565" s="103"/>
      <c r="W1565" s="103"/>
    </row>
    <row r="1566" spans="1:23">
      <c r="A1566" s="66">
        <v>42874.490316869211</v>
      </c>
      <c r="B1566" s="6">
        <v>-0.49886999393070008</v>
      </c>
      <c r="C1566" s="219">
        <v>-3.4034781178836709E-2</v>
      </c>
      <c r="D1566" s="63">
        <f t="shared" si="153"/>
        <v>262</v>
      </c>
      <c r="E1566" s="215">
        <f t="shared" si="154"/>
        <v>1345.5</v>
      </c>
      <c r="F1566" s="104">
        <f t="shared" si="155"/>
        <v>-0.12061252472900655</v>
      </c>
      <c r="I1566" s="222"/>
      <c r="N1566" s="9"/>
      <c r="O1566" s="225"/>
      <c r="R1566" s="9"/>
      <c r="S1566" s="53"/>
      <c r="T1566" s="12"/>
      <c r="U1566" s="12"/>
      <c r="V1566" s="103"/>
      <c r="W1566" s="103"/>
    </row>
    <row r="1567" spans="1:23">
      <c r="A1567" s="66">
        <v>42874.490432031249</v>
      </c>
      <c r="B1567" s="6">
        <v>-0.4897673707087708</v>
      </c>
      <c r="C1567" s="219">
        <v>-4.9950015540403084E-2</v>
      </c>
      <c r="D1567" s="63">
        <f t="shared" si="153"/>
        <v>484</v>
      </c>
      <c r="E1567" s="215">
        <f t="shared" si="154"/>
        <v>739</v>
      </c>
      <c r="F1567" s="104">
        <f t="shared" si="155"/>
        <v>0.11628214340848736</v>
      </c>
      <c r="I1567" s="222"/>
      <c r="N1567" s="9"/>
      <c r="O1567" s="225"/>
      <c r="R1567" s="9"/>
      <c r="S1567" s="53"/>
      <c r="T1567" s="12"/>
      <c r="U1567" s="12"/>
      <c r="V1567" s="103"/>
      <c r="W1567" s="103"/>
    </row>
    <row r="1568" spans="1:23">
      <c r="A1568" s="66">
        <v>42874.490547193287</v>
      </c>
      <c r="B1568" s="6">
        <v>-0.45882294761869774</v>
      </c>
      <c r="C1568" s="219">
        <v>-6.1831210460955273E-3</v>
      </c>
      <c r="D1568" s="63">
        <f t="shared" si="153"/>
        <v>1027</v>
      </c>
      <c r="E1568" s="215">
        <f t="shared" si="154"/>
        <v>1670</v>
      </c>
      <c r="F1568" s="104">
        <f t="shared" si="155"/>
        <v>6.7282830072310854E-3</v>
      </c>
      <c r="I1568" s="222"/>
      <c r="N1568" s="9"/>
      <c r="O1568" s="225"/>
      <c r="R1568" s="9"/>
      <c r="S1568" s="53"/>
      <c r="T1568" s="12"/>
      <c r="U1568" s="12"/>
      <c r="V1568" s="103"/>
      <c r="W1568" s="103"/>
    </row>
    <row r="1569" spans="1:23">
      <c r="A1569" s="66">
        <v>42874.490662355325</v>
      </c>
      <c r="B1569" s="6">
        <v>-0.47772511147569907</v>
      </c>
      <c r="C1569" s="219">
        <v>-4.199239835961982E-2</v>
      </c>
      <c r="D1569" s="63">
        <f t="shared" si="153"/>
        <v>736</v>
      </c>
      <c r="E1569" s="215">
        <f t="shared" si="154"/>
        <v>1081.5</v>
      </c>
      <c r="F1569" s="104">
        <f t="shared" si="155"/>
        <v>-0.19427059458464566</v>
      </c>
      <c r="I1569" s="222"/>
      <c r="N1569" s="9"/>
      <c r="O1569" s="225"/>
      <c r="R1569" s="9"/>
      <c r="S1569" s="53"/>
      <c r="T1569" s="12"/>
      <c r="U1569" s="12"/>
      <c r="V1569" s="103"/>
      <c r="W1569" s="103"/>
    </row>
    <row r="1570" spans="1:23">
      <c r="A1570" s="66">
        <v>42874.490777517363</v>
      </c>
      <c r="B1570" s="6">
        <v>-0.50175295983497892</v>
      </c>
      <c r="C1570" s="219">
        <v>-5.3928824130794632E-2</v>
      </c>
      <c r="D1570" s="63">
        <f t="shared" si="153"/>
        <v>190</v>
      </c>
      <c r="E1570" s="215">
        <f t="shared" si="154"/>
        <v>575.5</v>
      </c>
      <c r="F1570" s="104">
        <f t="shared" si="155"/>
        <v>2.7986381427592029E-2</v>
      </c>
      <c r="I1570" s="222"/>
      <c r="N1570" s="9"/>
      <c r="O1570" s="225"/>
      <c r="R1570" s="9"/>
      <c r="S1570" s="53"/>
      <c r="T1570" s="12"/>
      <c r="U1570" s="12"/>
      <c r="V1570" s="103"/>
      <c r="W1570" s="103"/>
    </row>
    <row r="1571" spans="1:23">
      <c r="A1571" s="66">
        <v>42874.490892679401</v>
      </c>
      <c r="B1571" s="6">
        <v>-0.50099798709814847</v>
      </c>
      <c r="C1571" s="219">
        <v>-4.199239835961982E-2</v>
      </c>
      <c r="D1571" s="63">
        <f t="shared" si="153"/>
        <v>209</v>
      </c>
      <c r="E1571" s="215">
        <f t="shared" si="154"/>
        <v>1081.5</v>
      </c>
      <c r="F1571" s="104">
        <f t="shared" si="155"/>
        <v>0.76939068476153838</v>
      </c>
      <c r="I1571" s="222"/>
      <c r="N1571" s="9"/>
      <c r="O1571" s="225"/>
      <c r="R1571" s="9"/>
      <c r="S1571" s="53"/>
      <c r="T1571" s="12"/>
      <c r="U1571" s="12"/>
      <c r="V1571" s="103"/>
      <c r="W1571" s="103"/>
    </row>
    <row r="1572" spans="1:23">
      <c r="A1572" s="66">
        <v>42874.49100784144</v>
      </c>
      <c r="B1572" s="6">
        <v>-0.49253347949951704</v>
      </c>
      <c r="C1572" s="219">
        <v>-4.5971206950011528E-2</v>
      </c>
      <c r="D1572" s="63">
        <f t="shared" si="153"/>
        <v>420</v>
      </c>
      <c r="E1572" s="215">
        <f t="shared" si="154"/>
        <v>913</v>
      </c>
      <c r="F1572" s="104">
        <f t="shared" si="155"/>
        <v>0.78221468620964296</v>
      </c>
      <c r="I1572" s="222"/>
      <c r="N1572" s="9"/>
      <c r="O1572" s="225"/>
      <c r="R1572" s="9"/>
      <c r="S1572" s="53"/>
      <c r="T1572" s="12"/>
      <c r="U1572" s="12"/>
      <c r="V1572" s="103"/>
      <c r="W1572" s="103"/>
    </row>
    <row r="1573" spans="1:23">
      <c r="A1573" s="66">
        <v>42874.491123003478</v>
      </c>
      <c r="B1573" s="6">
        <v>-0.45303095579074393</v>
      </c>
      <c r="C1573" s="219">
        <v>-4.199239835961982E-2</v>
      </c>
      <c r="D1573" s="63">
        <f t="shared" si="153"/>
        <v>1082</v>
      </c>
      <c r="E1573" s="215">
        <f t="shared" si="154"/>
        <v>1081.5</v>
      </c>
      <c r="F1573" s="104">
        <f t="shared" si="155"/>
        <v>0.96308427568638577</v>
      </c>
      <c r="I1573" s="222"/>
      <c r="N1573" s="9"/>
      <c r="O1573" s="225"/>
      <c r="R1573" s="9"/>
      <c r="S1573" s="53"/>
      <c r="T1573" s="12"/>
      <c r="U1573" s="12"/>
      <c r="V1573" s="103"/>
      <c r="W1573" s="103"/>
    </row>
    <row r="1574" spans="1:23">
      <c r="A1574" s="66">
        <v>42874.491238165516</v>
      </c>
      <c r="B1574" s="6">
        <v>-0.49095510284096444</v>
      </c>
      <c r="C1574" s="219">
        <v>-4.199239835961982E-2</v>
      </c>
      <c r="D1574" s="63">
        <f t="shared" si="153"/>
        <v>461</v>
      </c>
      <c r="E1574" s="215">
        <f t="shared" si="154"/>
        <v>1081.5</v>
      </c>
      <c r="F1574" s="104">
        <f t="shared" si="155"/>
        <v>0.44762618192363068</v>
      </c>
      <c r="I1574" s="222"/>
      <c r="N1574" s="9"/>
      <c r="O1574" s="225"/>
      <c r="R1574" s="9"/>
      <c r="S1574" s="53"/>
      <c r="T1574" s="12"/>
      <c r="U1574" s="12"/>
      <c r="V1574" s="103"/>
      <c r="W1574" s="103"/>
    </row>
    <row r="1575" spans="1:23">
      <c r="A1575" s="66">
        <v>42874.491353327539</v>
      </c>
      <c r="B1575" s="6">
        <v>-0.42736892985660602</v>
      </c>
      <c r="C1575" s="219">
        <v>-3.8013589769228265E-2</v>
      </c>
      <c r="D1575" s="63">
        <f t="shared" si="153"/>
        <v>1273</v>
      </c>
      <c r="E1575" s="215">
        <f t="shared" si="154"/>
        <v>1226.5</v>
      </c>
      <c r="F1575" s="104">
        <f t="shared" si="155"/>
        <v>7.9800523719942812E-2</v>
      </c>
      <c r="I1575" s="222"/>
      <c r="N1575" s="9"/>
      <c r="O1575" s="225"/>
      <c r="R1575" s="9"/>
      <c r="S1575" s="53"/>
      <c r="T1575" s="12"/>
      <c r="U1575" s="12"/>
      <c r="V1575" s="103"/>
      <c r="W1575" s="103"/>
    </row>
    <row r="1576" spans="1:23">
      <c r="A1576" s="66">
        <v>42874.491468489578</v>
      </c>
      <c r="B1576" s="6">
        <v>-0.41179496554422157</v>
      </c>
      <c r="C1576" s="219">
        <v>-3.4034781178836709E-2</v>
      </c>
      <c r="D1576" s="63">
        <f t="shared" si="153"/>
        <v>1342</v>
      </c>
      <c r="E1576" s="215">
        <f t="shared" si="154"/>
        <v>1345.5</v>
      </c>
      <c r="F1576" s="104">
        <f t="shared" si="155"/>
        <v>-2.3633198011571797E-2</v>
      </c>
      <c r="I1576" s="222"/>
      <c r="N1576" s="9"/>
      <c r="O1576" s="225"/>
      <c r="R1576" s="9"/>
      <c r="S1576" s="53"/>
      <c r="T1576" s="12"/>
      <c r="U1576" s="12"/>
      <c r="V1576" s="103"/>
      <c r="W1576" s="103"/>
    </row>
    <row r="1577" spans="1:23">
      <c r="A1577" s="66">
        <v>42874.491583651616</v>
      </c>
      <c r="B1577" s="6">
        <v>-0.49358858726655458</v>
      </c>
      <c r="C1577" s="219">
        <v>-5.790763272118634E-2</v>
      </c>
      <c r="D1577" s="63">
        <f t="shared" si="153"/>
        <v>392</v>
      </c>
      <c r="E1577" s="215">
        <f t="shared" si="154"/>
        <v>416</v>
      </c>
      <c r="F1577" s="104">
        <f t="shared" si="155"/>
        <v>0.16049645521811587</v>
      </c>
      <c r="I1577" s="222"/>
      <c r="N1577" s="9"/>
      <c r="O1577" s="225"/>
      <c r="R1577" s="9"/>
      <c r="S1577" s="53"/>
      <c r="T1577" s="12"/>
      <c r="U1577" s="12"/>
      <c r="V1577" s="103"/>
      <c r="W1577" s="103"/>
    </row>
    <row r="1578" spans="1:23">
      <c r="A1578" s="66">
        <v>42874.491698813654</v>
      </c>
      <c r="B1578" s="6">
        <v>-0.43968945302341733</v>
      </c>
      <c r="C1578" s="219">
        <v>-4.5971206950011528E-2</v>
      </c>
      <c r="D1578" s="63">
        <f t="shared" si="153"/>
        <v>1205</v>
      </c>
      <c r="E1578" s="215">
        <f t="shared" si="154"/>
        <v>913</v>
      </c>
      <c r="F1578" s="104">
        <f t="shared" si="155"/>
        <v>0.41394057725910705</v>
      </c>
      <c r="I1578" s="222"/>
      <c r="N1578" s="9"/>
      <c r="O1578" s="225"/>
      <c r="R1578" s="9"/>
      <c r="S1578" s="53"/>
      <c r="T1578" s="12"/>
      <c r="U1578" s="12"/>
      <c r="V1578" s="103"/>
      <c r="W1578" s="103"/>
    </row>
    <row r="1579" spans="1:23">
      <c r="A1579" s="66">
        <v>42874.491813975692</v>
      </c>
      <c r="B1579" s="6">
        <v>-0.44847041984729569</v>
      </c>
      <c r="C1579" s="219">
        <v>1.3710921905862551E-2</v>
      </c>
      <c r="D1579" s="63">
        <f t="shared" si="153"/>
        <v>1123</v>
      </c>
      <c r="E1579" s="215">
        <f t="shared" si="154"/>
        <v>1733.5</v>
      </c>
      <c r="F1579" s="104">
        <f t="shared" si="155"/>
        <v>-0.22881865197550061</v>
      </c>
      <c r="I1579" s="222"/>
      <c r="N1579" s="9"/>
      <c r="O1579" s="225"/>
      <c r="R1579" s="9"/>
      <c r="S1579" s="53"/>
      <c r="T1579" s="12"/>
      <c r="U1579" s="12"/>
      <c r="V1579" s="103"/>
      <c r="W1579" s="103"/>
    </row>
    <row r="1580" spans="1:23">
      <c r="A1580" s="66">
        <v>42874.49192913773</v>
      </c>
      <c r="B1580" s="6">
        <v>-0.44342556389886112</v>
      </c>
      <c r="C1580" s="219">
        <v>-4.9950015540403084E-2</v>
      </c>
      <c r="D1580" s="63">
        <f t="shared" si="153"/>
        <v>1169</v>
      </c>
      <c r="E1580" s="215">
        <f t="shared" si="154"/>
        <v>739</v>
      </c>
      <c r="F1580" s="104">
        <f t="shared" si="155"/>
        <v>0.28447200027418679</v>
      </c>
      <c r="I1580" s="222"/>
      <c r="N1580" s="9"/>
      <c r="O1580" s="225"/>
      <c r="R1580" s="9"/>
      <c r="S1580" s="53"/>
      <c r="T1580" s="12"/>
      <c r="U1580" s="12"/>
      <c r="V1580" s="103"/>
      <c r="W1580" s="103"/>
    </row>
    <row r="1581" spans="1:23">
      <c r="A1581" s="66">
        <v>42874.492044299768</v>
      </c>
      <c r="B1581" s="6">
        <v>-0.43447870946745915</v>
      </c>
      <c r="C1581" s="219">
        <v>2.5647347677037365E-2</v>
      </c>
      <c r="D1581" s="63">
        <f t="shared" si="153"/>
        <v>1233</v>
      </c>
      <c r="E1581" s="215">
        <f t="shared" si="154"/>
        <v>1754.5</v>
      </c>
      <c r="F1581" s="104">
        <f t="shared" si="155"/>
        <v>0.12137498494519484</v>
      </c>
      <c r="I1581" s="222"/>
      <c r="N1581" s="9"/>
      <c r="O1581" s="225"/>
      <c r="R1581" s="9"/>
      <c r="S1581" s="53"/>
      <c r="T1581" s="12"/>
      <c r="U1581" s="12"/>
      <c r="V1581" s="103"/>
      <c r="W1581" s="103"/>
    </row>
    <row r="1582" spans="1:23">
      <c r="A1582" s="66">
        <v>42874.492159461806</v>
      </c>
      <c r="B1582" s="6">
        <v>-0.46842352831131789</v>
      </c>
      <c r="C1582" s="219">
        <v>-2.2098355407661897E-2</v>
      </c>
      <c r="D1582" s="63">
        <f t="shared" si="153"/>
        <v>910</v>
      </c>
      <c r="E1582" s="215">
        <f t="shared" si="154"/>
        <v>1545</v>
      </c>
      <c r="F1582" s="104">
        <f t="shared" si="155"/>
        <v>-0.47231492766980882</v>
      </c>
      <c r="I1582" s="222"/>
      <c r="N1582" s="9"/>
      <c r="O1582" s="225"/>
      <c r="R1582" s="9"/>
      <c r="S1582" s="53"/>
      <c r="T1582" s="12"/>
      <c r="U1582" s="12"/>
      <c r="V1582" s="103"/>
      <c r="W1582" s="103"/>
    </row>
    <row r="1583" spans="1:23">
      <c r="A1583" s="66">
        <v>42874.492274623844</v>
      </c>
      <c r="B1583" s="6">
        <v>-0.49574685329147344</v>
      </c>
      <c r="C1583" s="219">
        <v>-5.3928824130794632E-2</v>
      </c>
      <c r="D1583" s="63">
        <f t="shared" si="153"/>
        <v>333</v>
      </c>
      <c r="E1583" s="215">
        <f t="shared" si="154"/>
        <v>575.5</v>
      </c>
      <c r="F1583" s="104">
        <f t="shared" si="155"/>
        <v>-0.67364831979546203</v>
      </c>
      <c r="I1583" s="222"/>
      <c r="N1583" s="9"/>
      <c r="O1583" s="225"/>
      <c r="R1583" s="9"/>
      <c r="S1583" s="53"/>
      <c r="T1583" s="12"/>
      <c r="U1583" s="12"/>
      <c r="V1583" s="103"/>
      <c r="W1583" s="103"/>
    </row>
    <row r="1584" spans="1:23">
      <c r="A1584" s="66">
        <v>42874.492389785883</v>
      </c>
      <c r="B1584" s="6">
        <v>-0.48281697031727239</v>
      </c>
      <c r="C1584" s="219">
        <v>-4.9950015540403084E-2</v>
      </c>
      <c r="D1584" s="63">
        <f t="shared" si="153"/>
        <v>645</v>
      </c>
      <c r="E1584" s="215">
        <f t="shared" si="154"/>
        <v>739</v>
      </c>
      <c r="F1584" s="104">
        <f t="shared" si="155"/>
        <v>-0.66000090459044713</v>
      </c>
      <c r="I1584" s="222"/>
      <c r="N1584" s="9"/>
      <c r="O1584" s="225"/>
      <c r="R1584" s="9"/>
      <c r="S1584" s="53"/>
      <c r="T1584" s="12"/>
      <c r="U1584" s="12"/>
      <c r="V1584" s="103"/>
      <c r="W1584" s="103"/>
    </row>
    <row r="1585" spans="1:23">
      <c r="A1585" s="66">
        <v>42874.492504947921</v>
      </c>
      <c r="B1585" s="6">
        <v>-0.46850383776855492</v>
      </c>
      <c r="C1585" s="219">
        <v>-4.199239835961982E-2</v>
      </c>
      <c r="D1585" s="63">
        <f t="shared" si="153"/>
        <v>907</v>
      </c>
      <c r="E1585" s="215">
        <f t="shared" si="154"/>
        <v>1081.5</v>
      </c>
      <c r="F1585" s="104">
        <f t="shared" si="155"/>
        <v>-0.43885171851757532</v>
      </c>
      <c r="I1585" s="222"/>
      <c r="N1585" s="9"/>
      <c r="O1585" s="225"/>
      <c r="R1585" s="9"/>
      <c r="S1585" s="53"/>
      <c r="T1585" s="12"/>
      <c r="U1585" s="12"/>
      <c r="V1585" s="103"/>
      <c r="W1585" s="103"/>
    </row>
    <row r="1586" spans="1:23">
      <c r="A1586" s="66">
        <v>42874.492620109959</v>
      </c>
      <c r="B1586" s="6">
        <v>-0.44252387303570867</v>
      </c>
      <c r="C1586" s="219">
        <v>-4.5971206950011528E-2</v>
      </c>
      <c r="D1586" s="63">
        <f t="shared" si="153"/>
        <v>1180</v>
      </c>
      <c r="E1586" s="215">
        <f t="shared" si="154"/>
        <v>913</v>
      </c>
      <c r="F1586" s="104">
        <f t="shared" si="155"/>
        <v>-0.62973320423629275</v>
      </c>
      <c r="I1586" s="222"/>
      <c r="N1586" s="9"/>
      <c r="O1586" s="225"/>
      <c r="R1586" s="9"/>
      <c r="S1586" s="53"/>
      <c r="T1586" s="12"/>
      <c r="U1586" s="12"/>
      <c r="V1586" s="103"/>
      <c r="W1586" s="103"/>
    </row>
    <row r="1587" spans="1:23">
      <c r="A1587" s="66">
        <v>42874.492735271997</v>
      </c>
      <c r="B1587" s="6">
        <v>-0.4686219242490765</v>
      </c>
      <c r="C1587" s="219">
        <v>-3.0055972588445001E-2</v>
      </c>
      <c r="D1587" s="63">
        <f t="shared" si="153"/>
        <v>903</v>
      </c>
      <c r="E1587" s="215">
        <f t="shared" si="154"/>
        <v>1433.5</v>
      </c>
      <c r="F1587" s="104">
        <f t="shared" si="155"/>
        <v>-0.24026684160770115</v>
      </c>
      <c r="I1587" s="222"/>
      <c r="N1587" s="9"/>
      <c r="O1587" s="225"/>
      <c r="R1587" s="9"/>
      <c r="S1587" s="53"/>
      <c r="T1587" s="12"/>
      <c r="U1587" s="12"/>
      <c r="V1587" s="103"/>
      <c r="W1587" s="103"/>
    </row>
    <row r="1588" spans="1:23">
      <c r="A1588" s="66">
        <v>42874.492850434028</v>
      </c>
      <c r="B1588" s="6">
        <v>-0.45373777293675832</v>
      </c>
      <c r="C1588" s="219">
        <v>-4.9950015540403084E-2</v>
      </c>
      <c r="D1588" s="63">
        <f t="shared" si="153"/>
        <v>1073</v>
      </c>
      <c r="E1588" s="215">
        <f t="shared" si="154"/>
        <v>739</v>
      </c>
      <c r="F1588" s="104">
        <f t="shared" si="155"/>
        <v>8.5914286952930866E-2</v>
      </c>
      <c r="I1588" s="222"/>
      <c r="N1588" s="9"/>
      <c r="O1588" s="225"/>
      <c r="R1588" s="9"/>
      <c r="S1588" s="53"/>
      <c r="T1588" s="12"/>
      <c r="U1588" s="12"/>
      <c r="V1588" s="103"/>
      <c r="W1588" s="103"/>
    </row>
    <row r="1589" spans="1:23">
      <c r="A1589" s="66">
        <v>42874.492965596059</v>
      </c>
      <c r="B1589" s="6">
        <v>-0.46132633349374114</v>
      </c>
      <c r="C1589" s="219">
        <v>-5.3928824130794632E-2</v>
      </c>
      <c r="D1589" s="63">
        <f t="shared" si="153"/>
        <v>1000</v>
      </c>
      <c r="E1589" s="215">
        <f t="shared" si="154"/>
        <v>575.5</v>
      </c>
      <c r="F1589" s="104">
        <f t="shared" si="155"/>
        <v>0.49423086677511746</v>
      </c>
      <c r="I1589" s="222"/>
      <c r="N1589" s="9"/>
      <c r="O1589" s="225"/>
      <c r="R1589" s="9"/>
      <c r="S1589" s="53"/>
      <c r="T1589" s="12"/>
      <c r="U1589" s="12"/>
      <c r="V1589" s="103"/>
      <c r="W1589" s="103"/>
    </row>
    <row r="1590" spans="1:23">
      <c r="A1590" s="66">
        <v>42874.493080758097</v>
      </c>
      <c r="B1590" s="6">
        <v>-0.48393551806469937</v>
      </c>
      <c r="C1590" s="219">
        <v>-3.4034781178836709E-2</v>
      </c>
      <c r="D1590" s="63">
        <f t="shared" si="153"/>
        <v>625</v>
      </c>
      <c r="E1590" s="215">
        <f t="shared" si="154"/>
        <v>1345.5</v>
      </c>
      <c r="F1590" s="104">
        <f t="shared" si="155"/>
        <v>0.27136942904605127</v>
      </c>
      <c r="I1590" s="222"/>
      <c r="N1590" s="9"/>
      <c r="O1590" s="225"/>
      <c r="R1590" s="9"/>
      <c r="S1590" s="53"/>
      <c r="T1590" s="12"/>
      <c r="U1590" s="12"/>
      <c r="V1590" s="103"/>
      <c r="W1590" s="103"/>
    </row>
    <row r="1591" spans="1:23">
      <c r="A1591" s="66">
        <v>42874.493195920135</v>
      </c>
      <c r="B1591" s="6">
        <v>-0.45519637268934199</v>
      </c>
      <c r="C1591" s="219">
        <v>-5.3928824130794632E-2</v>
      </c>
      <c r="D1591" s="63">
        <f t="shared" si="153"/>
        <v>1056</v>
      </c>
      <c r="E1591" s="215">
        <f t="shared" si="154"/>
        <v>575.5</v>
      </c>
      <c r="F1591" s="104">
        <f t="shared" si="155"/>
        <v>0.1729989432478744</v>
      </c>
      <c r="I1591" s="222"/>
      <c r="N1591" s="9"/>
      <c r="O1591" s="225"/>
      <c r="R1591" s="9"/>
      <c r="S1591" s="53"/>
      <c r="T1591" s="12"/>
      <c r="U1591" s="12"/>
      <c r="V1591" s="103"/>
      <c r="W1591" s="103"/>
    </row>
    <row r="1592" spans="1:23">
      <c r="A1592" s="66">
        <v>42874.493311082173</v>
      </c>
      <c r="B1592" s="6">
        <v>-0.47363068983148354</v>
      </c>
      <c r="C1592" s="219">
        <v>-1.8119546817270186E-2</v>
      </c>
      <c r="D1592" s="63">
        <f t="shared" si="153"/>
        <v>811</v>
      </c>
      <c r="E1592" s="215">
        <f t="shared" si="154"/>
        <v>1587.5</v>
      </c>
      <c r="F1592" s="104">
        <f t="shared" si="155"/>
        <v>-0.4917037406261327</v>
      </c>
      <c r="I1592" s="222"/>
      <c r="N1592" s="9"/>
      <c r="O1592" s="225"/>
      <c r="R1592" s="9"/>
      <c r="S1592" s="53"/>
      <c r="T1592" s="12"/>
      <c r="U1592" s="12"/>
      <c r="V1592" s="103"/>
      <c r="W1592" s="103"/>
    </row>
    <row r="1593" spans="1:23">
      <c r="A1593" s="66">
        <v>42874.493426244211</v>
      </c>
      <c r="B1593" s="6">
        <v>-0.45115117138271704</v>
      </c>
      <c r="C1593" s="219">
        <v>-3.0055972588445001E-2</v>
      </c>
      <c r="D1593" s="63">
        <f t="shared" si="153"/>
        <v>1103</v>
      </c>
      <c r="E1593" s="215">
        <f t="shared" si="154"/>
        <v>1433.5</v>
      </c>
      <c r="F1593" s="104">
        <f t="shared" si="155"/>
        <v>-0.61676215864474182</v>
      </c>
      <c r="I1593" s="222"/>
      <c r="N1593" s="9"/>
      <c r="O1593" s="225"/>
      <c r="R1593" s="9"/>
      <c r="S1593" s="53"/>
      <c r="T1593" s="12"/>
      <c r="U1593" s="12"/>
      <c r="V1593" s="103"/>
      <c r="W1593" s="103"/>
    </row>
    <row r="1594" spans="1:23">
      <c r="A1594" s="66">
        <v>42874.493541406249</v>
      </c>
      <c r="B1594" s="6">
        <v>-0.47094274955441778</v>
      </c>
      <c r="C1594" s="219">
        <v>-4.9950015540403084E-2</v>
      </c>
      <c r="D1594" s="63">
        <f t="shared" si="153"/>
        <v>859</v>
      </c>
      <c r="E1594" s="215">
        <f t="shared" si="154"/>
        <v>739</v>
      </c>
      <c r="F1594" s="104">
        <f t="shared" si="155"/>
        <v>-0.81768455490429304</v>
      </c>
      <c r="I1594" s="222"/>
      <c r="N1594" s="9"/>
      <c r="O1594" s="225"/>
      <c r="R1594" s="9"/>
      <c r="S1594" s="53"/>
      <c r="T1594" s="12"/>
      <c r="U1594" s="12"/>
      <c r="V1594" s="103"/>
      <c r="W1594" s="103"/>
    </row>
    <row r="1595" spans="1:23">
      <c r="A1595" s="66">
        <v>42874.493656568287</v>
      </c>
      <c r="B1595" s="6">
        <v>-0.4863151353992447</v>
      </c>
      <c r="C1595" s="219">
        <v>-3.4034781178836709E-2</v>
      </c>
      <c r="D1595" s="63">
        <f t="shared" si="153"/>
        <v>571</v>
      </c>
      <c r="E1595" s="215">
        <f t="shared" si="154"/>
        <v>1345.5</v>
      </c>
      <c r="F1595" s="104">
        <f t="shared" si="155"/>
        <v>-0.55489934779370054</v>
      </c>
      <c r="I1595" s="222"/>
      <c r="N1595" s="9"/>
      <c r="O1595" s="225"/>
      <c r="R1595" s="9"/>
      <c r="S1595" s="53"/>
      <c r="T1595" s="12"/>
      <c r="U1595" s="12"/>
      <c r="V1595" s="103"/>
      <c r="W1595" s="103"/>
    </row>
    <row r="1596" spans="1:23">
      <c r="A1596" s="66">
        <v>42874.493771730326</v>
      </c>
      <c r="B1596" s="6">
        <v>-0.48594394674723718</v>
      </c>
      <c r="C1596" s="219">
        <v>1.7744961346877349E-3</v>
      </c>
      <c r="D1596" s="63">
        <f t="shared" si="153"/>
        <v>579</v>
      </c>
      <c r="E1596" s="215">
        <f t="shared" si="154"/>
        <v>1699</v>
      </c>
      <c r="F1596" s="104">
        <f t="shared" si="155"/>
        <v>-0.78388417208187244</v>
      </c>
      <c r="I1596" s="222"/>
      <c r="N1596" s="9"/>
      <c r="O1596" s="225"/>
      <c r="R1596" s="9"/>
      <c r="S1596" s="53"/>
      <c r="T1596" s="12"/>
      <c r="U1596" s="12"/>
      <c r="V1596" s="103"/>
      <c r="W1596" s="103"/>
    </row>
    <row r="1597" spans="1:23">
      <c r="A1597" s="66">
        <v>42874.493886892364</v>
      </c>
      <c r="B1597" s="6">
        <v>-0.46021065106073356</v>
      </c>
      <c r="C1597" s="219">
        <v>-3.8013589769228265E-2</v>
      </c>
      <c r="D1597" s="63">
        <f t="shared" si="153"/>
        <v>1012</v>
      </c>
      <c r="E1597" s="215">
        <f t="shared" si="154"/>
        <v>1226.5</v>
      </c>
      <c r="F1597" s="104">
        <f t="shared" si="155"/>
        <v>-0.82054232088487578</v>
      </c>
      <c r="I1597" s="222"/>
      <c r="N1597" s="9"/>
      <c r="O1597" s="225"/>
      <c r="R1597" s="9"/>
      <c r="S1597" s="53"/>
      <c r="T1597" s="12"/>
      <c r="U1597" s="12"/>
      <c r="V1597" s="103"/>
      <c r="W1597" s="103"/>
    </row>
    <row r="1598" spans="1:23">
      <c r="A1598" s="66">
        <v>42874.494002054402</v>
      </c>
      <c r="B1598" s="6">
        <v>-0.43099674189408271</v>
      </c>
      <c r="C1598" s="219">
        <v>-2.6077163998053605E-2</v>
      </c>
      <c r="D1598" s="63">
        <f t="shared" si="153"/>
        <v>1254</v>
      </c>
      <c r="E1598" s="215">
        <f t="shared" si="154"/>
        <v>1494.5</v>
      </c>
      <c r="F1598" s="104">
        <f t="shared" si="155"/>
        <v>-0.81666389902952596</v>
      </c>
      <c r="I1598" s="222"/>
      <c r="N1598" s="9"/>
      <c r="O1598" s="225"/>
      <c r="R1598" s="9"/>
      <c r="S1598" s="53"/>
      <c r="T1598" s="12"/>
      <c r="U1598" s="12"/>
      <c r="V1598" s="103"/>
      <c r="W1598" s="103"/>
    </row>
    <row r="1599" spans="1:23">
      <c r="A1599" s="66">
        <v>42874.49411721644</v>
      </c>
      <c r="B1599" s="6">
        <v>-0.44316683580700528</v>
      </c>
      <c r="C1599" s="219">
        <v>6.1456624990561814E-2</v>
      </c>
      <c r="D1599" s="63">
        <f t="shared" si="153"/>
        <v>1173</v>
      </c>
      <c r="E1599" s="215">
        <f t="shared" si="154"/>
        <v>1779</v>
      </c>
      <c r="F1599" s="104">
        <f t="shared" si="155"/>
        <v>-0.58444124734888903</v>
      </c>
      <c r="I1599" s="222"/>
      <c r="N1599" s="9"/>
      <c r="O1599" s="225"/>
      <c r="R1599" s="9"/>
      <c r="S1599" s="53"/>
      <c r="T1599" s="12"/>
      <c r="U1599" s="12"/>
      <c r="V1599" s="103"/>
      <c r="W1599" s="103"/>
    </row>
    <row r="1600" spans="1:23">
      <c r="A1600" s="66">
        <v>42874.494232378478</v>
      </c>
      <c r="B1600" s="6">
        <v>-0.49407280160000228</v>
      </c>
      <c r="C1600" s="219">
        <v>-4.199239835961982E-2</v>
      </c>
      <c r="D1600" s="63">
        <f t="shared" si="153"/>
        <v>381</v>
      </c>
      <c r="E1600" s="215">
        <f t="shared" si="154"/>
        <v>1081.5</v>
      </c>
      <c r="F1600" s="104">
        <f t="shared" si="155"/>
        <v>0.844751339463363</v>
      </c>
      <c r="I1600" s="222"/>
      <c r="N1600" s="9"/>
      <c r="O1600" s="225"/>
      <c r="R1600" s="9"/>
      <c r="S1600" s="53"/>
      <c r="T1600" s="12"/>
      <c r="U1600" s="12"/>
      <c r="V1600" s="103"/>
      <c r="W1600" s="103"/>
    </row>
    <row r="1601" spans="1:23">
      <c r="A1601" s="66">
        <v>42874.494347540516</v>
      </c>
      <c r="B1601" s="6">
        <v>-0.50330992303058242</v>
      </c>
      <c r="C1601" s="219">
        <v>-4.5971206950011528E-2</v>
      </c>
      <c r="D1601" s="63">
        <f t="shared" si="153"/>
        <v>142</v>
      </c>
      <c r="E1601" s="215">
        <f t="shared" si="154"/>
        <v>913</v>
      </c>
      <c r="F1601" s="104">
        <f t="shared" si="155"/>
        <v>0.95077172395776843</v>
      </c>
      <c r="I1601" s="222"/>
      <c r="N1601" s="9"/>
      <c r="O1601" s="225"/>
      <c r="R1601" s="9"/>
      <c r="S1601" s="53"/>
      <c r="T1601" s="12"/>
      <c r="U1601" s="12"/>
      <c r="V1601" s="103"/>
      <c r="W1601" s="103"/>
    </row>
    <row r="1602" spans="1:23">
      <c r="A1602" s="66">
        <v>42874.49446270254</v>
      </c>
      <c r="B1602" s="6">
        <v>-0.44115948504935742</v>
      </c>
      <c r="C1602" s="219">
        <v>-5.3928824130794632E-2</v>
      </c>
      <c r="D1602" s="63">
        <f t="shared" si="153"/>
        <v>1192</v>
      </c>
      <c r="E1602" s="215">
        <f t="shared" si="154"/>
        <v>575.5</v>
      </c>
      <c r="F1602" s="104">
        <f t="shared" si="155"/>
        <v>0.45570328900786111</v>
      </c>
      <c r="I1602" s="222"/>
      <c r="N1602" s="9"/>
      <c r="O1602" s="225"/>
      <c r="R1602" s="9"/>
      <c r="S1602" s="53"/>
      <c r="T1602" s="12"/>
      <c r="U1602" s="12"/>
      <c r="V1602" s="103"/>
      <c r="W1602" s="103"/>
    </row>
    <row r="1603" spans="1:23">
      <c r="A1603" s="66">
        <v>42874.494577864578</v>
      </c>
      <c r="B1603" s="6">
        <v>-0.48414672523358065</v>
      </c>
      <c r="C1603" s="219">
        <v>-3.4034781178836709E-2</v>
      </c>
      <c r="D1603" s="63">
        <f t="shared" si="153"/>
        <v>619</v>
      </c>
      <c r="E1603" s="215">
        <f t="shared" si="154"/>
        <v>1345.5</v>
      </c>
      <c r="F1603" s="104">
        <f t="shared" si="155"/>
        <v>0.50654568907323305</v>
      </c>
      <c r="I1603" s="222"/>
      <c r="N1603" s="9"/>
      <c r="O1603" s="225"/>
      <c r="R1603" s="9"/>
      <c r="S1603" s="53"/>
      <c r="T1603" s="12"/>
      <c r="U1603" s="12"/>
      <c r="V1603" s="103"/>
      <c r="W1603" s="103"/>
    </row>
    <row r="1604" spans="1:23">
      <c r="A1604" s="66">
        <v>42874.494693026616</v>
      </c>
      <c r="B1604" s="6">
        <v>-0.48188275096717487</v>
      </c>
      <c r="C1604" s="219">
        <v>-5.790763272118634E-2</v>
      </c>
      <c r="D1604" s="63">
        <f t="shared" si="153"/>
        <v>663</v>
      </c>
      <c r="E1604" s="215">
        <f t="shared" si="154"/>
        <v>416</v>
      </c>
      <c r="F1604" s="104">
        <f t="shared" si="155"/>
        <v>0.31235959783235784</v>
      </c>
      <c r="I1604" s="222"/>
      <c r="N1604" s="9"/>
      <c r="O1604" s="225"/>
      <c r="R1604" s="9"/>
      <c r="S1604" s="53"/>
      <c r="T1604" s="12"/>
      <c r="U1604" s="12"/>
      <c r="V1604" s="103"/>
      <c r="W1604" s="103"/>
    </row>
    <row r="1605" spans="1:23">
      <c r="A1605" s="66">
        <v>42874.494808188654</v>
      </c>
      <c r="B1605" s="6">
        <v>-0.46060426942557126</v>
      </c>
      <c r="C1605" s="219">
        <v>-2.6077163998053605E-2</v>
      </c>
      <c r="D1605" s="63">
        <f t="shared" si="153"/>
        <v>1008</v>
      </c>
      <c r="E1605" s="215">
        <f t="shared" si="154"/>
        <v>1494.5</v>
      </c>
      <c r="F1605" s="104">
        <f t="shared" si="155"/>
        <v>-0.26183323702944145</v>
      </c>
      <c r="I1605" s="222"/>
      <c r="N1605" s="9"/>
      <c r="O1605" s="225"/>
      <c r="R1605" s="9"/>
      <c r="S1605" s="53"/>
      <c r="T1605" s="12"/>
      <c r="U1605" s="12"/>
      <c r="V1605" s="103"/>
      <c r="W1605" s="103"/>
    </row>
    <row r="1606" spans="1:23">
      <c r="A1606" s="66">
        <v>42874.494923350692</v>
      </c>
      <c r="B1606" s="6">
        <v>-0.44950106246837429</v>
      </c>
      <c r="C1606" s="219">
        <v>-4.9950015540403084E-2</v>
      </c>
      <c r="D1606" s="63">
        <f t="shared" si="153"/>
        <v>1112</v>
      </c>
      <c r="E1606" s="215">
        <f t="shared" si="154"/>
        <v>739</v>
      </c>
      <c r="F1606" s="104">
        <f t="shared" si="155"/>
        <v>-0.53087856298084002</v>
      </c>
      <c r="I1606" s="222"/>
      <c r="N1606" s="9"/>
      <c r="O1606" s="225"/>
      <c r="R1606" s="9"/>
      <c r="S1606" s="53"/>
      <c r="T1606" s="12"/>
      <c r="U1606" s="12"/>
      <c r="V1606" s="103"/>
      <c r="W1606" s="103"/>
    </row>
    <row r="1607" spans="1:23">
      <c r="A1607" s="66">
        <v>42874.49503851273</v>
      </c>
      <c r="B1607" s="6">
        <v>-0.46355237220809953</v>
      </c>
      <c r="C1607" s="219">
        <v>3.7583773448212184E-2</v>
      </c>
      <c r="D1607" s="63">
        <f t="shared" si="153"/>
        <v>970</v>
      </c>
      <c r="E1607" s="215">
        <f t="shared" si="154"/>
        <v>1765.5</v>
      </c>
      <c r="F1607" s="104">
        <f t="shared" si="155"/>
        <v>-0.52672893703972967</v>
      </c>
      <c r="I1607" s="222"/>
      <c r="N1607" s="9"/>
      <c r="O1607" s="225"/>
      <c r="R1607" s="9"/>
      <c r="S1607" s="53"/>
      <c r="T1607" s="12"/>
      <c r="U1607" s="12"/>
      <c r="V1607" s="103"/>
      <c r="W1607" s="103"/>
    </row>
    <row r="1608" spans="1:23">
      <c r="A1608" s="66">
        <v>42874.495153674769</v>
      </c>
      <c r="B1608" s="6">
        <v>-0.44801012729219852</v>
      </c>
      <c r="C1608" s="219">
        <v>-3.4034781178836709E-2</v>
      </c>
      <c r="D1608" s="63">
        <f t="shared" si="153"/>
        <v>1126</v>
      </c>
      <c r="E1608" s="215">
        <f t="shared" si="154"/>
        <v>1345.5</v>
      </c>
      <c r="F1608" s="104">
        <f t="shared" si="155"/>
        <v>-0.2872370495194812</v>
      </c>
      <c r="I1608" s="222"/>
      <c r="N1608" s="9"/>
      <c r="O1608" s="225"/>
      <c r="R1608" s="9"/>
      <c r="S1608" s="53"/>
      <c r="T1608" s="12"/>
      <c r="U1608" s="12"/>
      <c r="V1608" s="103"/>
      <c r="W1608" s="103"/>
    </row>
    <row r="1609" spans="1:23">
      <c r="A1609" s="66">
        <v>42874.495268836807</v>
      </c>
      <c r="B1609" s="6">
        <v>-0.46968426756592502</v>
      </c>
      <c r="C1609" s="219">
        <v>-4.5971206950011528E-2</v>
      </c>
      <c r="D1609" s="63">
        <f t="shared" si="153"/>
        <v>880</v>
      </c>
      <c r="E1609" s="215">
        <f t="shared" si="154"/>
        <v>913</v>
      </c>
      <c r="F1609" s="104">
        <f t="shared" si="155"/>
        <v>9.5556917247310927E-2</v>
      </c>
      <c r="I1609" s="222"/>
      <c r="N1609" s="9"/>
      <c r="O1609" s="225"/>
      <c r="R1609" s="9"/>
      <c r="S1609" s="53"/>
      <c r="T1609" s="12"/>
      <c r="U1609" s="12"/>
      <c r="V1609" s="103"/>
      <c r="W1609" s="103"/>
    </row>
    <row r="1610" spans="1:23">
      <c r="A1610" s="66">
        <v>42874.495383998845</v>
      </c>
      <c r="B1610" s="6">
        <v>-0.43666327889271156</v>
      </c>
      <c r="C1610" s="219">
        <v>-6.1886441311577896E-2</v>
      </c>
      <c r="D1610" s="63">
        <f t="shared" si="153"/>
        <v>1222</v>
      </c>
      <c r="E1610" s="215">
        <f t="shared" si="154"/>
        <v>266.5</v>
      </c>
      <c r="F1610" s="104">
        <f t="shared" si="155"/>
        <v>-7.9685020447849784E-3</v>
      </c>
      <c r="I1610" s="222"/>
      <c r="N1610" s="9"/>
      <c r="O1610" s="225"/>
      <c r="R1610" s="9"/>
      <c r="S1610" s="53"/>
      <c r="T1610" s="12"/>
      <c r="U1610" s="12"/>
      <c r="V1610" s="103"/>
      <c r="W1610" s="103"/>
    </row>
    <row r="1611" spans="1:23">
      <c r="A1611" s="66">
        <v>42874.495499160883</v>
      </c>
      <c r="B1611" s="6">
        <v>-0.39293758144355173</v>
      </c>
      <c r="C1611" s="219">
        <v>-3.4034781178836709E-2</v>
      </c>
      <c r="D1611" s="63">
        <f t="shared" si="153"/>
        <v>1408</v>
      </c>
      <c r="E1611" s="215">
        <f t="shared" si="154"/>
        <v>1345.5</v>
      </c>
      <c r="F1611" s="104">
        <f t="shared" si="155"/>
        <v>0.4521430401490848</v>
      </c>
      <c r="I1611" s="222"/>
      <c r="N1611" s="9"/>
      <c r="O1611" s="225"/>
      <c r="R1611" s="9"/>
      <c r="S1611" s="53"/>
      <c r="T1611" s="12"/>
      <c r="U1611" s="12"/>
      <c r="V1611" s="103"/>
      <c r="W1611" s="103"/>
    </row>
    <row r="1612" spans="1:23">
      <c r="A1612" s="66">
        <v>42874.495614322921</v>
      </c>
      <c r="B1612" s="6">
        <v>-0.40979273306857811</v>
      </c>
      <c r="C1612" s="219">
        <v>-6.1886441311577896E-2</v>
      </c>
      <c r="D1612" s="63">
        <f t="shared" si="153"/>
        <v>1352</v>
      </c>
      <c r="E1612" s="215">
        <f t="shared" si="154"/>
        <v>266.5</v>
      </c>
      <c r="F1612" s="104">
        <f t="shared" si="155"/>
        <v>0.6382229123521318</v>
      </c>
      <c r="I1612" s="222"/>
      <c r="N1612" s="9"/>
      <c r="O1612" s="225"/>
      <c r="R1612" s="9"/>
      <c r="S1612" s="53"/>
      <c r="T1612" s="12"/>
      <c r="U1612" s="12"/>
      <c r="V1612" s="103"/>
      <c r="W1612" s="103"/>
    </row>
    <row r="1613" spans="1:23">
      <c r="A1613" s="66">
        <v>42874.495729484959</v>
      </c>
      <c r="B1613" s="6">
        <v>-0.47157496907238428</v>
      </c>
      <c r="C1613" s="219">
        <v>-3.8013589769228265E-2</v>
      </c>
      <c r="D1613" s="63">
        <f t="shared" si="153"/>
        <v>850</v>
      </c>
      <c r="E1613" s="215">
        <f t="shared" si="154"/>
        <v>1226.5</v>
      </c>
      <c r="F1613" s="104">
        <f t="shared" si="155"/>
        <v>0.79195278959355586</v>
      </c>
      <c r="I1613" s="222"/>
      <c r="N1613" s="9"/>
      <c r="O1613" s="225"/>
      <c r="R1613" s="9"/>
      <c r="S1613" s="53"/>
      <c r="T1613" s="12"/>
      <c r="U1613" s="12"/>
      <c r="V1613" s="103"/>
      <c r="W1613" s="103"/>
    </row>
    <row r="1614" spans="1:23">
      <c r="A1614" s="66">
        <v>42874.495844646997</v>
      </c>
      <c r="B1614" s="6">
        <v>-0.4162312275467534</v>
      </c>
      <c r="C1614" s="219">
        <v>-1.016192963648708E-2</v>
      </c>
      <c r="D1614" s="63">
        <f t="shared" si="153"/>
        <v>1326</v>
      </c>
      <c r="E1614" s="215">
        <f t="shared" si="154"/>
        <v>1650</v>
      </c>
      <c r="F1614" s="104">
        <f t="shared" si="155"/>
        <v>0.61024554349035287</v>
      </c>
      <c r="I1614" s="222"/>
      <c r="N1614" s="9"/>
      <c r="O1614" s="225"/>
      <c r="R1614" s="9"/>
      <c r="S1614" s="53"/>
      <c r="T1614" s="12"/>
      <c r="U1614" s="12"/>
      <c r="V1614" s="103"/>
      <c r="W1614" s="103"/>
    </row>
    <row r="1615" spans="1:23">
      <c r="A1615" s="66">
        <v>42874.495959809021</v>
      </c>
      <c r="B1615" s="6">
        <v>-0.30538035759997006</v>
      </c>
      <c r="C1615" s="219">
        <v>-3.4034781178836709E-2</v>
      </c>
      <c r="D1615" s="63">
        <f t="shared" si="153"/>
        <v>1535</v>
      </c>
      <c r="E1615" s="215">
        <f t="shared" si="154"/>
        <v>1345.5</v>
      </c>
      <c r="F1615" s="104">
        <f t="shared" si="155"/>
        <v>0.51218113091876094</v>
      </c>
      <c r="I1615" s="222"/>
      <c r="N1615" s="9"/>
      <c r="O1615" s="225"/>
      <c r="R1615" s="9"/>
      <c r="S1615" s="53"/>
      <c r="T1615" s="12"/>
      <c r="U1615" s="12"/>
      <c r="V1615" s="103"/>
      <c r="W1615" s="103"/>
    </row>
    <row r="1616" spans="1:23">
      <c r="A1616" s="66">
        <v>42874.496074971059</v>
      </c>
      <c r="B1616" s="6">
        <v>-0.44941161826532755</v>
      </c>
      <c r="C1616" s="219">
        <v>-5.790763272118634E-2</v>
      </c>
      <c r="D1616" s="63">
        <f t="shared" si="153"/>
        <v>1113</v>
      </c>
      <c r="E1616" s="215">
        <f t="shared" si="154"/>
        <v>416</v>
      </c>
      <c r="F1616" s="104">
        <f t="shared" si="155"/>
        <v>-6.5899257168391415E-2</v>
      </c>
      <c r="I1616" s="222"/>
      <c r="N1616" s="9"/>
      <c r="O1616" s="225"/>
      <c r="R1616" s="9"/>
      <c r="S1616" s="53"/>
      <c r="T1616" s="12"/>
      <c r="U1616" s="12"/>
      <c r="V1616" s="103"/>
      <c r="W1616" s="103"/>
    </row>
    <row r="1617" spans="1:23">
      <c r="A1617" s="66">
        <v>42874.496190133097</v>
      </c>
      <c r="B1617" s="6">
        <v>-0.47308533258328583</v>
      </c>
      <c r="C1617" s="219">
        <v>-1.8119546817270186E-2</v>
      </c>
      <c r="D1617" s="63">
        <f t="shared" si="153"/>
        <v>821</v>
      </c>
      <c r="E1617" s="215">
        <f t="shared" si="154"/>
        <v>1587.5</v>
      </c>
      <c r="F1617" s="104">
        <f t="shared" si="155"/>
        <v>-0.46303387097136289</v>
      </c>
      <c r="I1617" s="222"/>
      <c r="N1617" s="9"/>
      <c r="O1617" s="225"/>
      <c r="R1617" s="9"/>
      <c r="S1617" s="53"/>
      <c r="T1617" s="12"/>
      <c r="U1617" s="12"/>
      <c r="V1617" s="103"/>
      <c r="W1617" s="103"/>
    </row>
    <row r="1618" spans="1:23">
      <c r="A1618" s="66">
        <v>42874.496305295135</v>
      </c>
      <c r="B1618" s="6">
        <v>-0.40988633953817322</v>
      </c>
      <c r="C1618" s="219">
        <v>-5.790763272118634E-2</v>
      </c>
      <c r="D1618" s="63">
        <f t="shared" si="153"/>
        <v>1350</v>
      </c>
      <c r="E1618" s="215">
        <f t="shared" si="154"/>
        <v>416</v>
      </c>
      <c r="F1618" s="104">
        <f t="shared" si="155"/>
        <v>-0.96887771212818585</v>
      </c>
      <c r="I1618" s="222"/>
      <c r="N1618" s="9"/>
      <c r="O1618" s="225"/>
      <c r="R1618" s="9"/>
      <c r="S1618" s="53"/>
      <c r="T1618" s="12"/>
      <c r="U1618" s="12"/>
      <c r="V1618" s="103"/>
      <c r="W1618" s="103"/>
    </row>
    <row r="1619" spans="1:23">
      <c r="A1619" s="66">
        <v>42874.496420457173</v>
      </c>
      <c r="B1619" s="6">
        <v>-0.44645973485064283</v>
      </c>
      <c r="C1619" s="219">
        <v>-5.790763272118634E-2</v>
      </c>
      <c r="D1619" s="63">
        <f t="shared" si="153"/>
        <v>1139</v>
      </c>
      <c r="E1619" s="215">
        <f t="shared" si="154"/>
        <v>416</v>
      </c>
      <c r="F1619" s="104">
        <f t="shared" si="155"/>
        <v>-0.8862135449656332</v>
      </c>
      <c r="I1619" s="222"/>
      <c r="N1619" s="9"/>
      <c r="O1619" s="225"/>
      <c r="R1619" s="9"/>
      <c r="S1619" s="53"/>
      <c r="T1619" s="12"/>
      <c r="U1619" s="12"/>
      <c r="V1619" s="103"/>
      <c r="W1619" s="103"/>
    </row>
    <row r="1620" spans="1:23">
      <c r="A1620" s="66">
        <v>42874.496535619211</v>
      </c>
      <c r="B1620" s="6">
        <v>-0.4758694999085285</v>
      </c>
      <c r="C1620" s="219">
        <v>-2.6077163998053605E-2</v>
      </c>
      <c r="D1620" s="63">
        <f t="shared" si="153"/>
        <v>773</v>
      </c>
      <c r="E1620" s="215">
        <f t="shared" si="154"/>
        <v>1494.5</v>
      </c>
      <c r="F1620" s="104">
        <f t="shared" si="155"/>
        <v>-0.93018737395822348</v>
      </c>
      <c r="I1620" s="222"/>
      <c r="N1620" s="9"/>
      <c r="O1620" s="225"/>
      <c r="R1620" s="9"/>
      <c r="S1620" s="53"/>
      <c r="T1620" s="12"/>
      <c r="U1620" s="12"/>
      <c r="V1620" s="103"/>
      <c r="W1620" s="103"/>
    </row>
    <row r="1621" spans="1:23">
      <c r="A1621" s="66">
        <v>42874.49665078125</v>
      </c>
      <c r="B1621" s="6">
        <v>-0.49505858908114753</v>
      </c>
      <c r="C1621" s="219">
        <v>-1.414073822687879E-2</v>
      </c>
      <c r="D1621" s="63">
        <f t="shared" si="153"/>
        <v>352</v>
      </c>
      <c r="E1621" s="215">
        <f t="shared" si="154"/>
        <v>1623.5</v>
      </c>
      <c r="F1621" s="104">
        <f t="shared" si="155"/>
        <v>-0.91886012992655408</v>
      </c>
      <c r="I1621" s="222"/>
      <c r="N1621" s="9"/>
      <c r="O1621" s="225"/>
      <c r="R1621" s="9"/>
      <c r="S1621" s="53"/>
      <c r="T1621" s="12"/>
      <c r="U1621" s="12"/>
      <c r="V1621" s="103"/>
      <c r="W1621" s="103"/>
    </row>
    <row r="1622" spans="1:23">
      <c r="A1622" s="66">
        <v>42874.496765943288</v>
      </c>
      <c r="B1622" s="6">
        <v>-0.44275544133403444</v>
      </c>
      <c r="C1622" s="219">
        <v>-3.4034781178836709E-2</v>
      </c>
      <c r="D1622" s="63">
        <f t="shared" si="153"/>
        <v>1177</v>
      </c>
      <c r="E1622" s="215">
        <f t="shared" si="154"/>
        <v>1345.5</v>
      </c>
      <c r="F1622" s="104">
        <f t="shared" si="155"/>
        <v>-0.74741083697858857</v>
      </c>
      <c r="I1622" s="222"/>
      <c r="N1622" s="9"/>
      <c r="O1622" s="225"/>
      <c r="R1622" s="9"/>
      <c r="S1622" s="53"/>
      <c r="T1622" s="12"/>
      <c r="U1622" s="12"/>
      <c r="V1622" s="103"/>
      <c r="W1622" s="103"/>
    </row>
    <row r="1623" spans="1:23">
      <c r="A1623" s="66">
        <v>42874.496881105326</v>
      </c>
      <c r="B1623" s="6">
        <v>-0.45789857140647255</v>
      </c>
      <c r="C1623" s="219">
        <v>-5.3928824130794632E-2</v>
      </c>
      <c r="D1623" s="63">
        <f t="shared" ref="D1623:D1686" si="156">_xlfn.RANK.AVG(B1623,B$22:B$1831,1)</f>
        <v>1035</v>
      </c>
      <c r="E1623" s="215">
        <f t="shared" ref="E1623:E1686" si="157">_xlfn.RANK.AVG(C1623,C$22:C$1831,1)</f>
        <v>575.5</v>
      </c>
      <c r="F1623" s="104">
        <f t="shared" ref="F1623:F1686" si="158">CORREL(D1628:D1632,E1623:E1627)</f>
        <v>-0.40371260038021151</v>
      </c>
      <c r="I1623" s="222"/>
      <c r="N1623" s="9"/>
      <c r="O1623" s="225"/>
      <c r="R1623" s="9"/>
      <c r="S1623" s="53"/>
      <c r="T1623" s="12"/>
      <c r="U1623" s="12"/>
      <c r="V1623" s="103"/>
      <c r="W1623" s="103"/>
    </row>
    <row r="1624" spans="1:23">
      <c r="A1624" s="66">
        <v>42874.496996267364</v>
      </c>
      <c r="B1624" s="6">
        <v>-0.47655864669622267</v>
      </c>
      <c r="C1624" s="219">
        <v>-4.199239835961982E-2</v>
      </c>
      <c r="D1624" s="63">
        <f t="shared" si="156"/>
        <v>759</v>
      </c>
      <c r="E1624" s="215">
        <f t="shared" si="157"/>
        <v>1081.5</v>
      </c>
      <c r="F1624" s="104">
        <f t="shared" si="158"/>
        <v>0.55324501988207264</v>
      </c>
      <c r="I1624" s="222"/>
      <c r="N1624" s="9"/>
      <c r="O1624" s="225"/>
      <c r="R1624" s="9"/>
      <c r="S1624" s="53"/>
      <c r="T1624" s="12"/>
      <c r="U1624" s="12"/>
      <c r="V1624" s="103"/>
      <c r="W1624" s="103"/>
    </row>
    <row r="1625" spans="1:23">
      <c r="A1625" s="66">
        <v>42874.497111429402</v>
      </c>
      <c r="B1625" s="6">
        <v>-0.5048300589629825</v>
      </c>
      <c r="C1625" s="219">
        <v>-4.199239835961982E-2</v>
      </c>
      <c r="D1625" s="63">
        <f t="shared" si="156"/>
        <v>65</v>
      </c>
      <c r="E1625" s="215">
        <f t="shared" si="157"/>
        <v>1081.5</v>
      </c>
      <c r="F1625" s="104">
        <f t="shared" si="158"/>
        <v>5.6395883505156681E-2</v>
      </c>
      <c r="I1625" s="222"/>
      <c r="N1625" s="9"/>
      <c r="O1625" s="225"/>
      <c r="R1625" s="9"/>
      <c r="S1625" s="53"/>
      <c r="T1625" s="12"/>
      <c r="U1625" s="12"/>
      <c r="V1625" s="103"/>
      <c r="W1625" s="103"/>
    </row>
    <row r="1626" spans="1:23">
      <c r="A1626" s="66">
        <v>42874.49722659144</v>
      </c>
      <c r="B1626" s="6">
        <v>-0.50516361004709276</v>
      </c>
      <c r="C1626" s="219">
        <v>-4.5971206950011528E-2</v>
      </c>
      <c r="D1626" s="63">
        <f t="shared" si="156"/>
        <v>51</v>
      </c>
      <c r="E1626" s="215">
        <f t="shared" si="157"/>
        <v>913</v>
      </c>
      <c r="F1626" s="104">
        <f t="shared" si="158"/>
        <v>0.18571373466829577</v>
      </c>
      <c r="I1626" s="222"/>
      <c r="N1626" s="9"/>
      <c r="O1626" s="225"/>
      <c r="R1626" s="9"/>
      <c r="S1626" s="53"/>
      <c r="T1626" s="12"/>
      <c r="U1626" s="12"/>
      <c r="V1626" s="103"/>
      <c r="W1626" s="103"/>
    </row>
    <row r="1627" spans="1:23">
      <c r="A1627" s="66">
        <v>42874.497341753478</v>
      </c>
      <c r="B1627" s="6">
        <v>-0.50445553951337496</v>
      </c>
      <c r="C1627" s="219">
        <v>-3.4034781178836709E-2</v>
      </c>
      <c r="D1627" s="63">
        <f t="shared" si="156"/>
        <v>92</v>
      </c>
      <c r="E1627" s="215">
        <f t="shared" si="157"/>
        <v>1345.5</v>
      </c>
      <c r="F1627" s="104">
        <f t="shared" si="158"/>
        <v>-1.8186561212455852E-2</v>
      </c>
      <c r="I1627" s="222"/>
      <c r="N1627" s="9"/>
      <c r="O1627" s="225"/>
      <c r="R1627" s="9"/>
      <c r="S1627" s="53"/>
      <c r="T1627" s="12"/>
      <c r="U1627" s="12"/>
      <c r="V1627" s="103"/>
      <c r="W1627" s="103"/>
    </row>
    <row r="1628" spans="1:23">
      <c r="A1628" s="66">
        <v>42874.497456915509</v>
      </c>
      <c r="B1628" s="6">
        <v>-0.41847495835876863</v>
      </c>
      <c r="C1628" s="219">
        <v>-4.199239835961982E-2</v>
      </c>
      <c r="D1628" s="63">
        <f t="shared" si="156"/>
        <v>1318</v>
      </c>
      <c r="E1628" s="215">
        <f t="shared" si="157"/>
        <v>1081.5</v>
      </c>
      <c r="F1628" s="104">
        <f t="shared" si="158"/>
        <v>0.29411305813155952</v>
      </c>
      <c r="I1628" s="222"/>
      <c r="N1628" s="9"/>
      <c r="O1628" s="225"/>
      <c r="R1628" s="9"/>
      <c r="S1628" s="53"/>
      <c r="T1628" s="12"/>
      <c r="U1628" s="12"/>
      <c r="V1628" s="103"/>
      <c r="W1628" s="103"/>
    </row>
    <row r="1629" spans="1:23">
      <c r="A1629" s="66">
        <v>42874.49757207754</v>
      </c>
      <c r="B1629" s="6">
        <v>-0.4548294443791987</v>
      </c>
      <c r="C1629" s="219">
        <v>-4.5971206950011528E-2</v>
      </c>
      <c r="D1629" s="63">
        <f t="shared" si="156"/>
        <v>1058</v>
      </c>
      <c r="E1629" s="215">
        <f t="shared" si="157"/>
        <v>913</v>
      </c>
      <c r="F1629" s="104">
        <f t="shared" si="158"/>
        <v>0.51458561984970308</v>
      </c>
      <c r="I1629" s="222"/>
      <c r="N1629" s="9"/>
      <c r="O1629" s="225"/>
      <c r="R1629" s="9"/>
      <c r="S1629" s="53"/>
      <c r="T1629" s="12"/>
      <c r="U1629" s="12"/>
      <c r="V1629" s="103"/>
      <c r="W1629" s="103"/>
    </row>
    <row r="1630" spans="1:23">
      <c r="A1630" s="66">
        <v>42874.497687239578</v>
      </c>
      <c r="B1630" s="6">
        <v>-0.48023046172116696</v>
      </c>
      <c r="C1630" s="219">
        <v>-4.5971206950011528E-2</v>
      </c>
      <c r="D1630" s="63">
        <f t="shared" si="156"/>
        <v>691</v>
      </c>
      <c r="E1630" s="215">
        <f t="shared" si="157"/>
        <v>913</v>
      </c>
      <c r="F1630" s="104">
        <f t="shared" si="158"/>
        <v>0.78339281744310663</v>
      </c>
      <c r="I1630" s="222"/>
      <c r="N1630" s="9"/>
      <c r="O1630" s="225"/>
      <c r="R1630" s="9"/>
      <c r="S1630" s="53"/>
      <c r="T1630" s="12"/>
      <c r="U1630" s="12"/>
      <c r="V1630" s="103"/>
      <c r="W1630" s="103"/>
    </row>
    <row r="1631" spans="1:23">
      <c r="A1631" s="66">
        <v>42874.497802401616</v>
      </c>
      <c r="B1631" s="6">
        <v>-0.49356668381977059</v>
      </c>
      <c r="C1631" s="219">
        <v>-3.8013589769228265E-2</v>
      </c>
      <c r="D1631" s="63">
        <f t="shared" si="156"/>
        <v>394</v>
      </c>
      <c r="E1631" s="215">
        <f t="shared" si="157"/>
        <v>1226.5</v>
      </c>
      <c r="F1631" s="104">
        <f t="shared" si="158"/>
        <v>0.60028003346473147</v>
      </c>
      <c r="I1631" s="222"/>
      <c r="N1631" s="9"/>
      <c r="O1631" s="225"/>
      <c r="R1631" s="9"/>
      <c r="S1631" s="53"/>
      <c r="T1631" s="12"/>
      <c r="U1631" s="12"/>
      <c r="V1631" s="103"/>
      <c r="W1631" s="103"/>
    </row>
    <row r="1632" spans="1:23">
      <c r="A1632" s="66">
        <v>42874.497917563654</v>
      </c>
      <c r="B1632" s="6">
        <v>-0.47238165687682343</v>
      </c>
      <c r="C1632" s="219">
        <v>-3.8013589769228265E-2</v>
      </c>
      <c r="D1632" s="63">
        <f t="shared" si="156"/>
        <v>833</v>
      </c>
      <c r="E1632" s="215">
        <f t="shared" si="157"/>
        <v>1226.5</v>
      </c>
      <c r="F1632" s="104">
        <f t="shared" si="158"/>
        <v>0.44944853268749757</v>
      </c>
      <c r="I1632" s="222"/>
      <c r="N1632" s="9"/>
      <c r="O1632" s="225"/>
      <c r="R1632" s="9"/>
      <c r="S1632" s="53"/>
      <c r="T1632" s="12"/>
      <c r="U1632" s="12"/>
      <c r="V1632" s="103"/>
      <c r="W1632" s="103"/>
    </row>
    <row r="1633" spans="1:23">
      <c r="A1633" s="66">
        <v>42874.498032725693</v>
      </c>
      <c r="B1633" s="6">
        <v>-0.47780643462941036</v>
      </c>
      <c r="C1633" s="219">
        <v>-1.016192963648708E-2</v>
      </c>
      <c r="D1633" s="63">
        <f t="shared" si="156"/>
        <v>734</v>
      </c>
      <c r="E1633" s="215">
        <f t="shared" si="157"/>
        <v>1650</v>
      </c>
      <c r="F1633" s="104">
        <f t="shared" si="158"/>
        <v>0.32568070951326034</v>
      </c>
      <c r="I1633" s="222"/>
      <c r="N1633" s="9"/>
      <c r="O1633" s="225"/>
      <c r="R1633" s="9"/>
      <c r="S1633" s="53"/>
      <c r="T1633" s="12"/>
      <c r="U1633" s="12"/>
      <c r="V1633" s="103"/>
      <c r="W1633" s="103"/>
    </row>
    <row r="1634" spans="1:23">
      <c r="A1634" s="66">
        <v>42874.498147887731</v>
      </c>
      <c r="B1634" s="6">
        <v>-0.44275875502349871</v>
      </c>
      <c r="C1634" s="219">
        <v>-5.790763272118634E-2</v>
      </c>
      <c r="D1634" s="63">
        <f t="shared" si="156"/>
        <v>1176</v>
      </c>
      <c r="E1634" s="215">
        <f t="shared" si="157"/>
        <v>416</v>
      </c>
      <c r="F1634" s="104">
        <f t="shared" si="158"/>
        <v>0.22100621108008089</v>
      </c>
      <c r="I1634" s="222"/>
      <c r="N1634" s="9"/>
      <c r="O1634" s="225"/>
      <c r="R1634" s="9"/>
      <c r="S1634" s="53"/>
      <c r="T1634" s="12"/>
      <c r="U1634" s="12"/>
      <c r="V1634" s="103"/>
      <c r="W1634" s="103"/>
    </row>
    <row r="1635" spans="1:23">
      <c r="A1635" s="66">
        <v>42874.498263049769</v>
      </c>
      <c r="B1635" s="6">
        <v>-0.48751211977439013</v>
      </c>
      <c r="C1635" s="219">
        <v>-4.199239835961982E-2</v>
      </c>
      <c r="D1635" s="63">
        <f t="shared" si="156"/>
        <v>539</v>
      </c>
      <c r="E1635" s="215">
        <f t="shared" si="157"/>
        <v>1081.5</v>
      </c>
      <c r="F1635" s="104">
        <f t="shared" si="158"/>
        <v>3.0068959968560394E-2</v>
      </c>
      <c r="I1635" s="222"/>
      <c r="N1635" s="9"/>
      <c r="O1635" s="225"/>
      <c r="R1635" s="9"/>
      <c r="S1635" s="53"/>
      <c r="T1635" s="12"/>
      <c r="U1635" s="12"/>
      <c r="V1635" s="103"/>
      <c r="W1635" s="103"/>
    </row>
    <row r="1636" spans="1:23">
      <c r="A1636" s="66">
        <v>42874.498378211807</v>
      </c>
      <c r="B1636" s="6">
        <v>-0.4707012804315106</v>
      </c>
      <c r="C1636" s="219">
        <v>-3.8013589769228265E-2</v>
      </c>
      <c r="D1636" s="63">
        <f t="shared" si="156"/>
        <v>866</v>
      </c>
      <c r="E1636" s="215">
        <f t="shared" si="157"/>
        <v>1226.5</v>
      </c>
      <c r="F1636" s="104">
        <f t="shared" si="158"/>
        <v>-0.14088015285761549</v>
      </c>
      <c r="I1636" s="222"/>
      <c r="N1636" s="9"/>
      <c r="O1636" s="225"/>
      <c r="R1636" s="9"/>
      <c r="S1636" s="53"/>
      <c r="T1636" s="12"/>
      <c r="U1636" s="12"/>
      <c r="V1636" s="103"/>
      <c r="W1636" s="103"/>
    </row>
    <row r="1637" spans="1:23">
      <c r="A1637" s="66">
        <v>42874.498493373845</v>
      </c>
      <c r="B1637" s="6">
        <v>-0.44097350045298916</v>
      </c>
      <c r="C1637" s="219">
        <v>-4.199239835961982E-2</v>
      </c>
      <c r="D1637" s="63">
        <f t="shared" si="156"/>
        <v>1196</v>
      </c>
      <c r="E1637" s="215">
        <f t="shared" si="157"/>
        <v>1081.5</v>
      </c>
      <c r="F1637" s="104">
        <f t="shared" si="158"/>
        <v>0.27619988841163035</v>
      </c>
      <c r="I1637" s="222"/>
      <c r="N1637" s="9"/>
      <c r="O1637" s="225"/>
      <c r="R1637" s="9"/>
      <c r="S1637" s="53"/>
      <c r="T1637" s="12"/>
      <c r="U1637" s="12"/>
      <c r="V1637" s="103"/>
      <c r="W1637" s="103"/>
    </row>
    <row r="1638" spans="1:23">
      <c r="A1638" s="66">
        <v>42874.498608535883</v>
      </c>
      <c r="B1638" s="6">
        <v>-0.43631164885926638</v>
      </c>
      <c r="C1638" s="219">
        <v>1.7689730496254105E-2</v>
      </c>
      <c r="D1638" s="63">
        <f t="shared" si="156"/>
        <v>1225</v>
      </c>
      <c r="E1638" s="215">
        <f t="shared" si="157"/>
        <v>1740.5</v>
      </c>
      <c r="F1638" s="104">
        <f t="shared" si="158"/>
        <v>0.4435037508848691</v>
      </c>
      <c r="I1638" s="222"/>
      <c r="N1638" s="9"/>
      <c r="O1638" s="225"/>
      <c r="R1638" s="9"/>
      <c r="S1638" s="53"/>
      <c r="T1638" s="12"/>
      <c r="U1638" s="12"/>
      <c r="V1638" s="103"/>
      <c r="W1638" s="103"/>
    </row>
    <row r="1639" spans="1:23">
      <c r="A1639" s="66">
        <v>42874.498723697921</v>
      </c>
      <c r="B1639" s="6">
        <v>-0.48195650565038484</v>
      </c>
      <c r="C1639" s="219">
        <v>-3.0055972588445001E-2</v>
      </c>
      <c r="D1639" s="63">
        <f t="shared" si="156"/>
        <v>661</v>
      </c>
      <c r="E1639" s="215">
        <f t="shared" si="157"/>
        <v>1433.5</v>
      </c>
      <c r="F1639" s="104">
        <f t="shared" si="158"/>
        <v>-0.11671352458854831</v>
      </c>
      <c r="I1639" s="222"/>
      <c r="N1639" s="9"/>
      <c r="O1639" s="225"/>
      <c r="R1639" s="9"/>
      <c r="S1639" s="53"/>
      <c r="T1639" s="12"/>
      <c r="U1639" s="12"/>
      <c r="V1639" s="103"/>
      <c r="W1639" s="103"/>
    </row>
    <row r="1640" spans="1:23">
      <c r="A1640" s="66">
        <v>42874.49883885996</v>
      </c>
      <c r="B1640" s="6">
        <v>-0.49428313033309784</v>
      </c>
      <c r="C1640" s="219">
        <v>-4.199239835961982E-2</v>
      </c>
      <c r="D1640" s="63">
        <f t="shared" si="156"/>
        <v>372</v>
      </c>
      <c r="E1640" s="215">
        <f t="shared" si="157"/>
        <v>1081.5</v>
      </c>
      <c r="F1640" s="104">
        <f t="shared" si="158"/>
        <v>-8.0613114143480283E-2</v>
      </c>
      <c r="I1640" s="222"/>
      <c r="N1640" s="9"/>
      <c r="O1640" s="225"/>
      <c r="R1640" s="9"/>
      <c r="S1640" s="53"/>
      <c r="T1640" s="12"/>
      <c r="U1640" s="12"/>
      <c r="V1640" s="103"/>
      <c r="W1640" s="103"/>
    </row>
    <row r="1641" spans="1:23">
      <c r="A1641" s="66">
        <v>42874.498954021998</v>
      </c>
      <c r="B1641" s="6">
        <v>-0.49383351080519</v>
      </c>
      <c r="C1641" s="219">
        <v>-5.3928824130794632E-2</v>
      </c>
      <c r="D1641" s="63">
        <f t="shared" si="156"/>
        <v>387</v>
      </c>
      <c r="E1641" s="215">
        <f t="shared" si="157"/>
        <v>575.5</v>
      </c>
      <c r="F1641" s="104">
        <f t="shared" si="158"/>
        <v>2.5707265074740353E-2</v>
      </c>
      <c r="I1641" s="222"/>
      <c r="N1641" s="9"/>
      <c r="O1641" s="225"/>
      <c r="R1641" s="9"/>
      <c r="S1641" s="53"/>
      <c r="T1641" s="12"/>
      <c r="U1641" s="12"/>
      <c r="V1641" s="103"/>
      <c r="W1641" s="103"/>
    </row>
    <row r="1642" spans="1:23">
      <c r="A1642" s="66">
        <v>42874.499069184021</v>
      </c>
      <c r="B1642" s="6">
        <v>-0.40080643000111593</v>
      </c>
      <c r="C1642" s="219">
        <v>-3.4034781178836709E-2</v>
      </c>
      <c r="D1642" s="63">
        <f t="shared" si="156"/>
        <v>1388</v>
      </c>
      <c r="E1642" s="215">
        <f t="shared" si="157"/>
        <v>1345.5</v>
      </c>
      <c r="F1642" s="104">
        <f t="shared" si="158"/>
        <v>-0.68440358683957014</v>
      </c>
      <c r="I1642" s="222"/>
      <c r="N1642" s="9"/>
      <c r="O1642" s="225"/>
      <c r="R1642" s="9"/>
      <c r="S1642" s="53"/>
      <c r="T1642" s="12"/>
      <c r="U1642" s="12"/>
      <c r="V1642" s="103"/>
      <c r="W1642" s="103"/>
    </row>
    <row r="1643" spans="1:23">
      <c r="A1643" s="66">
        <v>42874.499184346059</v>
      </c>
      <c r="B1643" s="6">
        <v>-0.45960558805319424</v>
      </c>
      <c r="C1643" s="219">
        <v>-4.199239835961982E-2</v>
      </c>
      <c r="D1643" s="63">
        <f t="shared" si="156"/>
        <v>1020</v>
      </c>
      <c r="E1643" s="215">
        <f t="shared" si="157"/>
        <v>1081.5</v>
      </c>
      <c r="F1643" s="104">
        <f t="shared" si="158"/>
        <v>-0.52356676142473701</v>
      </c>
      <c r="I1643" s="222"/>
      <c r="N1643" s="9"/>
      <c r="O1643" s="225"/>
      <c r="R1643" s="9"/>
      <c r="S1643" s="53"/>
      <c r="T1643" s="12"/>
      <c r="U1643" s="12"/>
      <c r="V1643" s="103"/>
      <c r="W1643" s="103"/>
    </row>
    <row r="1644" spans="1:23">
      <c r="A1644" s="66">
        <v>42874.499299508097</v>
      </c>
      <c r="B1644" s="6">
        <v>-0.50221004041181094</v>
      </c>
      <c r="C1644" s="219">
        <v>-2.2098355407661897E-2</v>
      </c>
      <c r="D1644" s="63">
        <f t="shared" si="156"/>
        <v>175</v>
      </c>
      <c r="E1644" s="215">
        <f t="shared" si="157"/>
        <v>1545</v>
      </c>
      <c r="F1644" s="104">
        <f t="shared" si="158"/>
        <v>-0.59936119224645956</v>
      </c>
      <c r="I1644" s="222"/>
      <c r="N1644" s="9"/>
      <c r="O1644" s="225"/>
      <c r="R1644" s="9"/>
      <c r="S1644" s="53"/>
      <c r="T1644" s="12"/>
      <c r="U1644" s="12"/>
      <c r="V1644" s="103"/>
      <c r="W1644" s="103"/>
    </row>
    <row r="1645" spans="1:23">
      <c r="A1645" s="66">
        <v>42874.499414670136</v>
      </c>
      <c r="B1645" s="6">
        <v>-0.47561037640217235</v>
      </c>
      <c r="C1645" s="219">
        <v>-4.199239835961982E-2</v>
      </c>
      <c r="D1645" s="63">
        <f t="shared" si="156"/>
        <v>777</v>
      </c>
      <c r="E1645" s="215">
        <f t="shared" si="157"/>
        <v>1081.5</v>
      </c>
      <c r="F1645" s="104">
        <f t="shared" si="158"/>
        <v>-0.55569038357779954</v>
      </c>
      <c r="I1645" s="222"/>
      <c r="N1645" s="9"/>
      <c r="O1645" s="225"/>
      <c r="R1645" s="9"/>
      <c r="S1645" s="53"/>
      <c r="T1645" s="12"/>
      <c r="U1645" s="12"/>
      <c r="V1645" s="103"/>
      <c r="W1645" s="103"/>
    </row>
    <row r="1646" spans="1:23">
      <c r="A1646" s="66">
        <v>42874.499529832174</v>
      </c>
      <c r="B1646" s="6">
        <v>-0.49988525198425832</v>
      </c>
      <c r="C1646" s="219">
        <v>-4.9950015540403084E-2</v>
      </c>
      <c r="D1646" s="63">
        <f t="shared" si="156"/>
        <v>239</v>
      </c>
      <c r="E1646" s="215">
        <f t="shared" si="157"/>
        <v>739</v>
      </c>
      <c r="F1646" s="104">
        <f t="shared" si="158"/>
        <v>-0.58974457286088477</v>
      </c>
      <c r="I1646" s="222"/>
      <c r="N1646" s="9"/>
      <c r="O1646" s="225"/>
      <c r="R1646" s="9"/>
      <c r="S1646" s="53"/>
      <c r="T1646" s="12"/>
      <c r="U1646" s="12"/>
      <c r="V1646" s="103"/>
      <c r="W1646" s="103"/>
    </row>
    <row r="1647" spans="1:23">
      <c r="A1647" s="66">
        <v>42874.499644994212</v>
      </c>
      <c r="B1647" s="6">
        <v>-0.50016769033128472</v>
      </c>
      <c r="C1647" s="219">
        <v>-5.790763272118634E-2</v>
      </c>
      <c r="D1647" s="63">
        <f t="shared" si="156"/>
        <v>233</v>
      </c>
      <c r="E1647" s="215">
        <f t="shared" si="157"/>
        <v>416</v>
      </c>
      <c r="F1647" s="104">
        <f t="shared" si="158"/>
        <v>-0.50102627245752684</v>
      </c>
      <c r="I1647" s="222"/>
      <c r="N1647" s="9"/>
      <c r="O1647" s="225"/>
      <c r="R1647" s="9"/>
      <c r="S1647" s="53"/>
      <c r="T1647" s="12"/>
      <c r="U1647" s="12"/>
      <c r="V1647" s="103"/>
      <c r="W1647" s="103"/>
    </row>
    <row r="1648" spans="1:23">
      <c r="A1648" s="66">
        <v>42874.49976015625</v>
      </c>
      <c r="B1648" s="6">
        <v>-0.49246825115904325</v>
      </c>
      <c r="C1648" s="219">
        <v>5.7533047250792882E-3</v>
      </c>
      <c r="D1648" s="63">
        <f t="shared" si="156"/>
        <v>421</v>
      </c>
      <c r="E1648" s="215">
        <f t="shared" si="157"/>
        <v>1715.5</v>
      </c>
      <c r="F1648" s="104">
        <f t="shared" si="158"/>
        <v>-0.37990191788134475</v>
      </c>
      <c r="I1648" s="222"/>
      <c r="N1648" s="9"/>
      <c r="O1648" s="225"/>
      <c r="R1648" s="9"/>
      <c r="S1648" s="53"/>
      <c r="T1648" s="12"/>
      <c r="U1648" s="12"/>
      <c r="V1648" s="103"/>
      <c r="W1648" s="103"/>
    </row>
    <row r="1649" spans="1:23">
      <c r="A1649" s="66">
        <v>42874.499875318288</v>
      </c>
      <c r="B1649" s="6">
        <v>-0.49911461483341774</v>
      </c>
      <c r="C1649" s="219">
        <v>-4.5971206950011528E-2</v>
      </c>
      <c r="D1649" s="63">
        <f t="shared" si="156"/>
        <v>253</v>
      </c>
      <c r="E1649" s="215">
        <f t="shared" si="157"/>
        <v>913</v>
      </c>
      <c r="F1649" s="104">
        <f t="shared" si="158"/>
        <v>0.47586413271923667</v>
      </c>
      <c r="I1649" s="222"/>
      <c r="N1649" s="9"/>
      <c r="O1649" s="225"/>
      <c r="R1649" s="9"/>
      <c r="S1649" s="53"/>
      <c r="T1649" s="12"/>
      <c r="U1649" s="12"/>
      <c r="V1649" s="103"/>
      <c r="W1649" s="103"/>
    </row>
    <row r="1650" spans="1:23">
      <c r="A1650" s="66">
        <v>42874.499990480326</v>
      </c>
      <c r="B1650" s="6">
        <v>-0.50518799783087065</v>
      </c>
      <c r="C1650" s="219">
        <v>-4.199239835961982E-2</v>
      </c>
      <c r="D1650" s="63">
        <f t="shared" si="156"/>
        <v>48</v>
      </c>
      <c r="E1650" s="215">
        <f t="shared" si="157"/>
        <v>1081.5</v>
      </c>
      <c r="F1650" s="104">
        <f t="shared" si="158"/>
        <v>0.46782426204005739</v>
      </c>
      <c r="I1650" s="222"/>
      <c r="N1650" s="9"/>
      <c r="O1650" s="225"/>
      <c r="R1650" s="9"/>
      <c r="S1650" s="53"/>
      <c r="T1650" s="12"/>
      <c r="U1650" s="12"/>
      <c r="V1650" s="103"/>
      <c r="W1650" s="103"/>
    </row>
    <row r="1651" spans="1:23">
      <c r="A1651" s="66">
        <v>42874.500105642364</v>
      </c>
      <c r="B1651" s="6">
        <v>-0.46995487477349213</v>
      </c>
      <c r="C1651" s="219">
        <v>-4.199239835961982E-2</v>
      </c>
      <c r="D1651" s="63">
        <f t="shared" si="156"/>
        <v>877</v>
      </c>
      <c r="E1651" s="215">
        <f t="shared" si="157"/>
        <v>1081.5</v>
      </c>
      <c r="F1651" s="104">
        <f t="shared" si="158"/>
        <v>0.67282628948209799</v>
      </c>
      <c r="I1651" s="222"/>
      <c r="N1651" s="9"/>
      <c r="O1651" s="225"/>
      <c r="R1651" s="9"/>
      <c r="S1651" s="53"/>
      <c r="T1651" s="12"/>
      <c r="U1651" s="12"/>
      <c r="V1651" s="103"/>
      <c r="W1651" s="103"/>
    </row>
    <row r="1652" spans="1:23">
      <c r="A1652" s="66">
        <v>42874.500220804402</v>
      </c>
      <c r="B1652" s="6">
        <v>-0.49026645496532384</v>
      </c>
      <c r="C1652" s="219">
        <v>-3.8013589769228265E-2</v>
      </c>
      <c r="D1652" s="63">
        <f t="shared" si="156"/>
        <v>473</v>
      </c>
      <c r="E1652" s="215">
        <f t="shared" si="157"/>
        <v>1226.5</v>
      </c>
      <c r="F1652" s="104">
        <f t="shared" si="158"/>
        <v>-0.27827132134326876</v>
      </c>
      <c r="I1652" s="222"/>
      <c r="N1652" s="9"/>
      <c r="O1652" s="225"/>
      <c r="R1652" s="9"/>
      <c r="S1652" s="53"/>
      <c r="T1652" s="12"/>
      <c r="U1652" s="12"/>
      <c r="V1652" s="103"/>
      <c r="W1652" s="103"/>
    </row>
    <row r="1653" spans="1:23">
      <c r="A1653" s="66">
        <v>42874.500335966441</v>
      </c>
      <c r="B1653" s="6">
        <v>-0.50255172066474862</v>
      </c>
      <c r="C1653" s="219">
        <v>-4.5971206950011528E-2</v>
      </c>
      <c r="D1653" s="63">
        <f t="shared" si="156"/>
        <v>168</v>
      </c>
      <c r="E1653" s="215">
        <f t="shared" si="157"/>
        <v>913</v>
      </c>
      <c r="F1653" s="104">
        <f t="shared" si="158"/>
        <v>0.21480902352278389</v>
      </c>
      <c r="I1653" s="222"/>
      <c r="N1653" s="9"/>
      <c r="O1653" s="225"/>
      <c r="R1653" s="9"/>
      <c r="S1653" s="53"/>
      <c r="T1653" s="12"/>
      <c r="U1653" s="12"/>
      <c r="V1653" s="103"/>
      <c r="W1653" s="103"/>
    </row>
    <row r="1654" spans="1:23">
      <c r="A1654" s="66">
        <v>42874.500451128479</v>
      </c>
      <c r="B1654" s="6">
        <v>-0.50028185956895921</v>
      </c>
      <c r="C1654" s="219">
        <v>-4.5971206950011528E-2</v>
      </c>
      <c r="D1654" s="63">
        <f t="shared" si="156"/>
        <v>228</v>
      </c>
      <c r="E1654" s="215">
        <f t="shared" si="157"/>
        <v>913</v>
      </c>
      <c r="F1654" s="104">
        <f t="shared" si="158"/>
        <v>2.7592778753839843E-2</v>
      </c>
      <c r="I1654" s="222"/>
      <c r="N1654" s="9"/>
      <c r="O1654" s="225"/>
      <c r="R1654" s="9"/>
      <c r="S1654" s="53"/>
      <c r="T1654" s="12"/>
      <c r="U1654" s="12"/>
      <c r="V1654" s="103"/>
      <c r="W1654" s="103"/>
    </row>
    <row r="1655" spans="1:23">
      <c r="A1655" s="66">
        <v>42874.500566290502</v>
      </c>
      <c r="B1655" s="6">
        <v>-0.49803189667971981</v>
      </c>
      <c r="C1655" s="219">
        <v>-3.4034781178836709E-2</v>
      </c>
      <c r="D1655" s="63">
        <f t="shared" si="156"/>
        <v>282</v>
      </c>
      <c r="E1655" s="215">
        <f t="shared" si="157"/>
        <v>1345.5</v>
      </c>
      <c r="F1655" s="104">
        <f t="shared" si="158"/>
        <v>-0.4779482554928749</v>
      </c>
      <c r="I1655" s="222"/>
      <c r="N1655" s="9"/>
      <c r="O1655" s="225"/>
      <c r="R1655" s="9"/>
      <c r="S1655" s="53"/>
      <c r="T1655" s="12"/>
      <c r="U1655" s="12"/>
      <c r="V1655" s="103"/>
      <c r="W1655" s="103"/>
    </row>
    <row r="1656" spans="1:23">
      <c r="A1656" s="66">
        <v>42874.50068145254</v>
      </c>
      <c r="B1656" s="6">
        <v>-0.48396501277034537</v>
      </c>
      <c r="C1656" s="219">
        <v>-5.3928824130794632E-2</v>
      </c>
      <c r="D1656" s="63">
        <f t="shared" si="156"/>
        <v>623</v>
      </c>
      <c r="E1656" s="215">
        <f t="shared" si="157"/>
        <v>575.5</v>
      </c>
      <c r="F1656" s="104">
        <f t="shared" si="158"/>
        <v>-6.6491819429246313E-2</v>
      </c>
      <c r="I1656" s="222"/>
      <c r="N1656" s="9"/>
      <c r="O1656" s="225"/>
      <c r="R1656" s="9"/>
      <c r="S1656" s="53"/>
      <c r="T1656" s="12"/>
      <c r="U1656" s="12"/>
      <c r="V1656" s="103"/>
      <c r="W1656" s="103"/>
    </row>
    <row r="1657" spans="1:23">
      <c r="A1657" s="66">
        <v>42874.500796614579</v>
      </c>
      <c r="B1657" s="6">
        <v>-0.4948158629444836</v>
      </c>
      <c r="C1657" s="219">
        <v>-3.8013589769228265E-2</v>
      </c>
      <c r="D1657" s="63">
        <f t="shared" si="156"/>
        <v>356</v>
      </c>
      <c r="E1657" s="215">
        <f t="shared" si="157"/>
        <v>1226.5</v>
      </c>
      <c r="F1657" s="104">
        <f t="shared" si="158"/>
        <v>0.13136785013215871</v>
      </c>
      <c r="I1657" s="222"/>
      <c r="N1657" s="9"/>
      <c r="O1657" s="225"/>
      <c r="R1657" s="9"/>
      <c r="S1657" s="53"/>
      <c r="T1657" s="12"/>
      <c r="U1657" s="12"/>
      <c r="V1657" s="103"/>
      <c r="W1657" s="103"/>
    </row>
    <row r="1658" spans="1:23">
      <c r="A1658" s="66">
        <v>42874.500911776617</v>
      </c>
      <c r="B1658" s="6">
        <v>-0.50066828238161132</v>
      </c>
      <c r="C1658" s="219">
        <v>-4.5971206950011528E-2</v>
      </c>
      <c r="D1658" s="63">
        <f t="shared" si="156"/>
        <v>217</v>
      </c>
      <c r="E1658" s="215">
        <f t="shared" si="157"/>
        <v>913</v>
      </c>
      <c r="F1658" s="104">
        <f t="shared" si="158"/>
        <v>4.3298586763794729E-2</v>
      </c>
      <c r="I1658" s="222"/>
      <c r="N1658" s="9"/>
      <c r="O1658" s="225"/>
      <c r="R1658" s="9"/>
      <c r="S1658" s="53"/>
      <c r="T1658" s="12"/>
      <c r="U1658" s="12"/>
      <c r="V1658" s="103"/>
      <c r="W1658" s="103"/>
    </row>
    <row r="1659" spans="1:23">
      <c r="A1659" s="66">
        <v>42874.501026938655</v>
      </c>
      <c r="B1659" s="6">
        <v>-0.49998197973506336</v>
      </c>
      <c r="C1659" s="219">
        <v>-6.1886441311577896E-2</v>
      </c>
      <c r="D1659" s="63">
        <f t="shared" si="156"/>
        <v>236</v>
      </c>
      <c r="E1659" s="215">
        <f t="shared" si="157"/>
        <v>266.5</v>
      </c>
      <c r="F1659" s="104">
        <f t="shared" si="158"/>
        <v>-0.31894006773063727</v>
      </c>
      <c r="I1659" s="222"/>
      <c r="N1659" s="9"/>
      <c r="O1659" s="225"/>
      <c r="R1659" s="9"/>
      <c r="S1659" s="53"/>
      <c r="T1659" s="12"/>
      <c r="U1659" s="12"/>
      <c r="V1659" s="103"/>
      <c r="W1659" s="103"/>
    </row>
    <row r="1660" spans="1:23">
      <c r="A1660" s="66">
        <v>42874.501142100693</v>
      </c>
      <c r="B1660" s="6">
        <v>-0.48649333934500655</v>
      </c>
      <c r="C1660" s="219">
        <v>-4.5971206950011528E-2</v>
      </c>
      <c r="D1660" s="63">
        <f t="shared" si="156"/>
        <v>568</v>
      </c>
      <c r="E1660" s="215">
        <f t="shared" si="157"/>
        <v>913</v>
      </c>
      <c r="F1660" s="104">
        <f t="shared" si="158"/>
        <v>0.2564555074023826</v>
      </c>
      <c r="I1660" s="222"/>
      <c r="N1660" s="9"/>
      <c r="O1660" s="225"/>
      <c r="R1660" s="9"/>
      <c r="S1660" s="53"/>
      <c r="T1660" s="12"/>
      <c r="U1660" s="12"/>
      <c r="V1660" s="103"/>
      <c r="W1660" s="103"/>
    </row>
    <row r="1661" spans="1:23">
      <c r="A1661" s="66">
        <v>42874.501257262731</v>
      </c>
      <c r="B1661" s="6">
        <v>-0.47583220990172137</v>
      </c>
      <c r="C1661" s="219">
        <v>-5.3928824130794632E-2</v>
      </c>
      <c r="D1661" s="63">
        <f t="shared" si="156"/>
        <v>775</v>
      </c>
      <c r="E1661" s="215">
        <f t="shared" si="157"/>
        <v>575.5</v>
      </c>
      <c r="F1661" s="104">
        <f t="shared" si="158"/>
        <v>-0.1747145767352003</v>
      </c>
      <c r="I1661" s="222"/>
      <c r="N1661" s="9"/>
      <c r="O1661" s="225"/>
      <c r="R1661" s="9"/>
      <c r="S1661" s="53"/>
      <c r="T1661" s="12"/>
      <c r="U1661" s="12"/>
      <c r="V1661" s="103"/>
      <c r="W1661" s="103"/>
    </row>
    <row r="1662" spans="1:23">
      <c r="A1662" s="66">
        <v>42874.501372424769</v>
      </c>
      <c r="B1662" s="6">
        <v>-0.44662409833124833</v>
      </c>
      <c r="C1662" s="219">
        <v>-5.790763272118634E-2</v>
      </c>
      <c r="D1662" s="63">
        <f t="shared" si="156"/>
        <v>1134</v>
      </c>
      <c r="E1662" s="215">
        <f t="shared" si="157"/>
        <v>416</v>
      </c>
      <c r="F1662" s="104">
        <f t="shared" si="158"/>
        <v>-0.31779852967003863</v>
      </c>
      <c r="I1662" s="222"/>
      <c r="N1662" s="9"/>
      <c r="O1662" s="225"/>
      <c r="R1662" s="9"/>
      <c r="S1662" s="53"/>
      <c r="T1662" s="12"/>
      <c r="U1662" s="12"/>
      <c r="V1662" s="103"/>
      <c r="W1662" s="103"/>
    </row>
    <row r="1663" spans="1:23">
      <c r="A1663" s="66">
        <v>42874.501487586807</v>
      </c>
      <c r="B1663" s="6">
        <v>-0.42737118371454358</v>
      </c>
      <c r="C1663" s="219">
        <v>-4.9950015540403084E-2</v>
      </c>
      <c r="D1663" s="63">
        <f t="shared" si="156"/>
        <v>1272</v>
      </c>
      <c r="E1663" s="215">
        <f t="shared" si="157"/>
        <v>739</v>
      </c>
      <c r="F1663" s="104">
        <f t="shared" si="158"/>
        <v>0.32302285475961612</v>
      </c>
      <c r="I1663" s="222"/>
      <c r="N1663" s="9"/>
      <c r="O1663" s="225"/>
      <c r="R1663" s="9"/>
      <c r="S1663" s="53"/>
      <c r="T1663" s="12"/>
      <c r="U1663" s="12"/>
      <c r="V1663" s="103"/>
      <c r="W1663" s="103"/>
    </row>
    <row r="1664" spans="1:23">
      <c r="A1664" s="66">
        <v>42874.501602748845</v>
      </c>
      <c r="B1664" s="6">
        <v>-0.41176728492039028</v>
      </c>
      <c r="C1664" s="219">
        <v>-5.3928824130794632E-2</v>
      </c>
      <c r="D1664" s="63">
        <f t="shared" si="156"/>
        <v>1343</v>
      </c>
      <c r="E1664" s="215">
        <f t="shared" si="157"/>
        <v>575.5</v>
      </c>
      <c r="F1664" s="104">
        <f t="shared" si="158"/>
        <v>0.49637636734591001</v>
      </c>
      <c r="I1664" s="222"/>
      <c r="N1664" s="9"/>
      <c r="O1664" s="225"/>
      <c r="R1664" s="9"/>
      <c r="S1664" s="53"/>
      <c r="T1664" s="12"/>
      <c r="U1664" s="12"/>
      <c r="V1664" s="103"/>
      <c r="W1664" s="103"/>
    </row>
    <row r="1665" spans="1:23">
      <c r="A1665" s="66">
        <v>42874.501717910884</v>
      </c>
      <c r="B1665" s="6">
        <v>-0.45247471770130815</v>
      </c>
      <c r="C1665" s="219">
        <v>-4.199239835961982E-2</v>
      </c>
      <c r="D1665" s="63">
        <f t="shared" si="156"/>
        <v>1090</v>
      </c>
      <c r="E1665" s="215">
        <f t="shared" si="157"/>
        <v>1081.5</v>
      </c>
      <c r="F1665" s="104">
        <f t="shared" si="158"/>
        <v>-1.2737898989379713E-2</v>
      </c>
      <c r="I1665" s="222"/>
      <c r="N1665" s="9"/>
      <c r="O1665" s="225"/>
      <c r="R1665" s="9"/>
      <c r="S1665" s="53"/>
      <c r="T1665" s="12"/>
      <c r="U1665" s="12"/>
      <c r="V1665" s="103"/>
      <c r="W1665" s="103"/>
    </row>
    <row r="1666" spans="1:23">
      <c r="A1666" s="66">
        <v>42874.501833072922</v>
      </c>
      <c r="B1666" s="6">
        <v>-0.49915324820764584</v>
      </c>
      <c r="C1666" s="219">
        <v>-4.9950015540403084E-2</v>
      </c>
      <c r="D1666" s="63">
        <f t="shared" si="156"/>
        <v>251</v>
      </c>
      <c r="E1666" s="215">
        <f t="shared" si="157"/>
        <v>739</v>
      </c>
      <c r="F1666" s="104">
        <f t="shared" si="158"/>
        <v>-0.36657719844257625</v>
      </c>
      <c r="I1666" s="222"/>
      <c r="N1666" s="9"/>
      <c r="O1666" s="225"/>
      <c r="R1666" s="9"/>
      <c r="S1666" s="53"/>
      <c r="T1666" s="12"/>
      <c r="U1666" s="12"/>
      <c r="V1666" s="103"/>
      <c r="W1666" s="103"/>
    </row>
    <row r="1667" spans="1:23">
      <c r="A1667" s="66">
        <v>42874.50194823496</v>
      </c>
      <c r="B1667" s="6">
        <v>-0.46270321809406406</v>
      </c>
      <c r="C1667" s="219">
        <v>-6.1886441311577896E-2</v>
      </c>
      <c r="D1667" s="63">
        <f t="shared" si="156"/>
        <v>980</v>
      </c>
      <c r="E1667" s="215">
        <f t="shared" si="157"/>
        <v>266.5</v>
      </c>
      <c r="F1667" s="104">
        <f t="shared" si="158"/>
        <v>-0.24938372115611485</v>
      </c>
      <c r="I1667" s="222"/>
      <c r="N1667" s="9"/>
      <c r="O1667" s="225"/>
      <c r="R1667" s="9"/>
      <c r="S1667" s="53"/>
      <c r="T1667" s="12"/>
      <c r="U1667" s="12"/>
      <c r="V1667" s="103"/>
      <c r="W1667" s="103"/>
    </row>
    <row r="1668" spans="1:23">
      <c r="A1668" s="66">
        <v>42874.502063396991</v>
      </c>
      <c r="B1668" s="6">
        <v>-0.48781182632747738</v>
      </c>
      <c r="C1668" s="219">
        <v>-5.790763272118634E-2</v>
      </c>
      <c r="D1668" s="63">
        <f t="shared" si="156"/>
        <v>532</v>
      </c>
      <c r="E1668" s="215">
        <f t="shared" si="157"/>
        <v>416</v>
      </c>
      <c r="F1668" s="104">
        <f t="shared" si="158"/>
        <v>-0.37854087859382479</v>
      </c>
      <c r="I1668" s="222"/>
      <c r="N1668" s="9"/>
      <c r="O1668" s="225"/>
      <c r="R1668" s="9"/>
      <c r="S1668" s="53"/>
      <c r="T1668" s="12"/>
      <c r="U1668" s="12"/>
      <c r="V1668" s="103"/>
      <c r="W1668" s="103"/>
    </row>
    <row r="1669" spans="1:23">
      <c r="A1669" s="66">
        <v>42874.502178559022</v>
      </c>
      <c r="B1669" s="6">
        <v>-0.48800597825328873</v>
      </c>
      <c r="C1669" s="219">
        <v>-3.0055972588445001E-2</v>
      </c>
      <c r="D1669" s="63">
        <f t="shared" si="156"/>
        <v>528</v>
      </c>
      <c r="E1669" s="215">
        <f t="shared" si="157"/>
        <v>1433.5</v>
      </c>
      <c r="F1669" s="104">
        <f t="shared" si="158"/>
        <v>-0.91581768187881585</v>
      </c>
      <c r="I1669" s="222"/>
      <c r="N1669" s="9"/>
      <c r="O1669" s="225"/>
      <c r="R1669" s="9"/>
      <c r="S1669" s="53"/>
      <c r="T1669" s="12"/>
      <c r="U1669" s="12"/>
      <c r="V1669" s="103"/>
      <c r="W1669" s="103"/>
    </row>
    <row r="1670" spans="1:23">
      <c r="A1670" s="66">
        <v>42874.50229372106</v>
      </c>
      <c r="B1670" s="6">
        <v>-0.48334471473189422</v>
      </c>
      <c r="C1670" s="219">
        <v>-6.1886441311577896E-2</v>
      </c>
      <c r="D1670" s="63">
        <f t="shared" si="156"/>
        <v>635</v>
      </c>
      <c r="E1670" s="215">
        <f t="shared" si="157"/>
        <v>266.5</v>
      </c>
      <c r="F1670" s="104">
        <f t="shared" si="158"/>
        <v>-0.6496051177054134</v>
      </c>
      <c r="I1670" s="222"/>
      <c r="N1670" s="9"/>
      <c r="O1670" s="225"/>
      <c r="R1670" s="9"/>
      <c r="S1670" s="53"/>
      <c r="T1670" s="12"/>
      <c r="U1670" s="12"/>
      <c r="V1670" s="103"/>
      <c r="W1670" s="103"/>
    </row>
    <row r="1671" spans="1:23">
      <c r="A1671" s="66">
        <v>42874.502408883098</v>
      </c>
      <c r="B1671" s="6">
        <v>-0.45699974405780408</v>
      </c>
      <c r="C1671" s="219">
        <v>-4.199239835961982E-2</v>
      </c>
      <c r="D1671" s="63">
        <f t="shared" si="156"/>
        <v>1043</v>
      </c>
      <c r="E1671" s="215">
        <f t="shared" si="157"/>
        <v>1081.5</v>
      </c>
      <c r="F1671" s="104">
        <f t="shared" si="158"/>
        <v>8.2432044171338245E-2</v>
      </c>
      <c r="I1671" s="222"/>
      <c r="N1671" s="9"/>
      <c r="O1671" s="225"/>
      <c r="R1671" s="9"/>
      <c r="S1671" s="53"/>
      <c r="T1671" s="12"/>
      <c r="U1671" s="12"/>
      <c r="V1671" s="103"/>
      <c r="W1671" s="103"/>
    </row>
    <row r="1672" spans="1:23">
      <c r="A1672" s="66">
        <v>42874.502524045136</v>
      </c>
      <c r="B1672" s="6">
        <v>-0.48897049059033815</v>
      </c>
      <c r="C1672" s="219">
        <v>-3.4034781178836709E-2</v>
      </c>
      <c r="D1672" s="63">
        <f t="shared" si="156"/>
        <v>495</v>
      </c>
      <c r="E1672" s="215">
        <f t="shared" si="157"/>
        <v>1345.5</v>
      </c>
      <c r="F1672" s="104">
        <f t="shared" si="158"/>
        <v>-0.57111871714852402</v>
      </c>
      <c r="I1672" s="222"/>
      <c r="N1672" s="9"/>
      <c r="O1672" s="225"/>
      <c r="R1672" s="9"/>
      <c r="S1672" s="53"/>
      <c r="T1672" s="12"/>
      <c r="U1672" s="12"/>
      <c r="V1672" s="103"/>
      <c r="W1672" s="103"/>
    </row>
    <row r="1673" spans="1:23">
      <c r="A1673" s="66">
        <v>42874.502639207174</v>
      </c>
      <c r="B1673" s="6">
        <v>-0.50320944358847786</v>
      </c>
      <c r="C1673" s="219">
        <v>-4.9950015540403084E-2</v>
      </c>
      <c r="D1673" s="63">
        <f t="shared" si="156"/>
        <v>147</v>
      </c>
      <c r="E1673" s="215">
        <f t="shared" si="157"/>
        <v>739</v>
      </c>
      <c r="F1673" s="104">
        <f t="shared" si="158"/>
        <v>-4.9981328967558053E-2</v>
      </c>
      <c r="I1673" s="222"/>
      <c r="N1673" s="9"/>
      <c r="O1673" s="225"/>
      <c r="R1673" s="9"/>
      <c r="S1673" s="53"/>
      <c r="T1673" s="12"/>
      <c r="U1673" s="12"/>
      <c r="V1673" s="103"/>
      <c r="W1673" s="103"/>
    </row>
    <row r="1674" spans="1:23">
      <c r="A1674" s="66">
        <v>42874.502754369212</v>
      </c>
      <c r="B1674" s="6">
        <v>-0.49893652997223603</v>
      </c>
      <c r="C1674" s="219">
        <v>-4.5971206950011528E-2</v>
      </c>
      <c r="D1674" s="63">
        <f t="shared" si="156"/>
        <v>259</v>
      </c>
      <c r="E1674" s="215">
        <f t="shared" si="157"/>
        <v>913</v>
      </c>
      <c r="F1674" s="104">
        <f t="shared" si="158"/>
        <v>7.8117147598664921E-2</v>
      </c>
      <c r="I1674" s="222"/>
      <c r="N1674" s="9"/>
      <c r="O1674" s="225"/>
      <c r="R1674" s="9"/>
      <c r="S1674" s="53"/>
      <c r="T1674" s="12"/>
      <c r="U1674" s="12"/>
      <c r="V1674" s="103"/>
      <c r="W1674" s="103"/>
    </row>
    <row r="1675" spans="1:23">
      <c r="A1675" s="66">
        <v>42874.50286953125</v>
      </c>
      <c r="B1675" s="6">
        <v>-0.36967852649062538</v>
      </c>
      <c r="C1675" s="219">
        <v>-5.3928824130794632E-2</v>
      </c>
      <c r="D1675" s="63">
        <f t="shared" si="156"/>
        <v>1459</v>
      </c>
      <c r="E1675" s="215">
        <f t="shared" si="157"/>
        <v>575.5</v>
      </c>
      <c r="F1675" s="104">
        <f t="shared" si="158"/>
        <v>0.28167307043254902</v>
      </c>
      <c r="I1675" s="222"/>
      <c r="N1675" s="9"/>
      <c r="O1675" s="225"/>
      <c r="R1675" s="9"/>
      <c r="S1675" s="53"/>
      <c r="T1675" s="12"/>
      <c r="U1675" s="12"/>
      <c r="V1675" s="103"/>
      <c r="W1675" s="103"/>
    </row>
    <row r="1676" spans="1:23">
      <c r="A1676" s="66">
        <v>42874.502984693288</v>
      </c>
      <c r="B1676" s="6">
        <v>-0.46130360509716439</v>
      </c>
      <c r="C1676" s="219">
        <v>-5.790763272118634E-2</v>
      </c>
      <c r="D1676" s="63">
        <f t="shared" si="156"/>
        <v>1002</v>
      </c>
      <c r="E1676" s="215">
        <f t="shared" si="157"/>
        <v>416</v>
      </c>
      <c r="F1676" s="104">
        <f t="shared" si="158"/>
        <v>0.17049957168397095</v>
      </c>
      <c r="I1676" s="222"/>
      <c r="N1676" s="9"/>
      <c r="O1676" s="225"/>
      <c r="R1676" s="9"/>
      <c r="S1676" s="53"/>
      <c r="T1676" s="12"/>
      <c r="U1676" s="12"/>
      <c r="V1676" s="103"/>
      <c r="W1676" s="103"/>
    </row>
    <row r="1677" spans="1:23">
      <c r="A1677" s="66">
        <v>42874.503099855327</v>
      </c>
      <c r="B1677" s="6">
        <v>-0.48521702615004908</v>
      </c>
      <c r="C1677" s="219">
        <v>-2.2098355407661897E-2</v>
      </c>
      <c r="D1677" s="63">
        <f t="shared" si="156"/>
        <v>593</v>
      </c>
      <c r="E1677" s="215">
        <f t="shared" si="157"/>
        <v>1545</v>
      </c>
      <c r="F1677" s="104">
        <f t="shared" si="158"/>
        <v>0.63447560476598064</v>
      </c>
      <c r="I1677" s="222"/>
      <c r="N1677" s="9"/>
      <c r="O1677" s="225"/>
      <c r="R1677" s="9"/>
      <c r="S1677" s="53"/>
      <c r="T1677" s="12"/>
      <c r="U1677" s="12"/>
      <c r="V1677" s="103"/>
      <c r="W1677" s="103"/>
    </row>
    <row r="1678" spans="1:23">
      <c r="A1678" s="66">
        <v>42874.503215017365</v>
      </c>
      <c r="B1678" s="6">
        <v>-0.46967319076852976</v>
      </c>
      <c r="C1678" s="219">
        <v>-6.1886441311577896E-2</v>
      </c>
      <c r="D1678" s="63">
        <f t="shared" si="156"/>
        <v>881</v>
      </c>
      <c r="E1678" s="215">
        <f t="shared" si="157"/>
        <v>266.5</v>
      </c>
      <c r="F1678" s="104">
        <f t="shared" si="158"/>
        <v>-0.52149339285356755</v>
      </c>
      <c r="I1678" s="222"/>
      <c r="N1678" s="9"/>
      <c r="O1678" s="225"/>
      <c r="R1678" s="9"/>
      <c r="S1678" s="53"/>
      <c r="T1678" s="12"/>
      <c r="U1678" s="12"/>
      <c r="V1678" s="103"/>
      <c r="W1678" s="103"/>
    </row>
    <row r="1679" spans="1:23">
      <c r="A1679" s="66">
        <v>42874.503330179403</v>
      </c>
      <c r="B1679" s="6">
        <v>-0.50086579181687074</v>
      </c>
      <c r="C1679" s="219">
        <v>-5.3928824130794632E-2</v>
      </c>
      <c r="D1679" s="63">
        <f t="shared" si="156"/>
        <v>211</v>
      </c>
      <c r="E1679" s="215">
        <f t="shared" si="157"/>
        <v>575.5</v>
      </c>
      <c r="F1679" s="104">
        <f t="shared" si="158"/>
        <v>-0.18997886107543502</v>
      </c>
      <c r="I1679" s="222"/>
      <c r="N1679" s="9"/>
      <c r="O1679" s="225"/>
      <c r="R1679" s="9"/>
      <c r="S1679" s="53"/>
      <c r="T1679" s="12"/>
      <c r="U1679" s="12"/>
      <c r="V1679" s="103"/>
      <c r="W1679" s="103"/>
    </row>
    <row r="1680" spans="1:23">
      <c r="A1680" s="66">
        <v>42874.503445341441</v>
      </c>
      <c r="B1680" s="6">
        <v>-0.48722986006001939</v>
      </c>
      <c r="C1680" s="219">
        <v>-4.9950015540403084E-2</v>
      </c>
      <c r="D1680" s="63">
        <f t="shared" si="156"/>
        <v>544</v>
      </c>
      <c r="E1680" s="215">
        <f t="shared" si="157"/>
        <v>739</v>
      </c>
      <c r="F1680" s="104">
        <f t="shared" si="158"/>
        <v>-0.75240534374402712</v>
      </c>
      <c r="I1680" s="222"/>
      <c r="N1680" s="9"/>
      <c r="O1680" s="225"/>
      <c r="R1680" s="9"/>
      <c r="S1680" s="53"/>
      <c r="T1680" s="12"/>
      <c r="U1680" s="12"/>
      <c r="V1680" s="103"/>
      <c r="W1680" s="103"/>
    </row>
    <row r="1681" spans="1:23">
      <c r="A1681" s="66">
        <v>42874.503560503479</v>
      </c>
      <c r="B1681" s="6">
        <v>-0.34999955185438281</v>
      </c>
      <c r="C1681" s="219">
        <v>-4.5971206950011528E-2</v>
      </c>
      <c r="D1681" s="63">
        <f t="shared" si="156"/>
        <v>1488</v>
      </c>
      <c r="E1681" s="215">
        <f t="shared" si="157"/>
        <v>913</v>
      </c>
      <c r="F1681" s="104">
        <f t="shared" si="158"/>
        <v>8.115565107214523E-2</v>
      </c>
      <c r="I1681" s="222"/>
      <c r="N1681" s="9"/>
      <c r="O1681" s="225"/>
      <c r="R1681" s="9"/>
      <c r="S1681" s="53"/>
      <c r="T1681" s="12"/>
      <c r="U1681" s="12"/>
      <c r="V1681" s="103"/>
      <c r="W1681" s="103"/>
    </row>
    <row r="1682" spans="1:23">
      <c r="A1682" s="66">
        <v>42874.503675665503</v>
      </c>
      <c r="B1682" s="6">
        <v>-0.44774614490139708</v>
      </c>
      <c r="C1682" s="219">
        <v>-4.9950015540403084E-2</v>
      </c>
      <c r="D1682" s="63">
        <f t="shared" si="156"/>
        <v>1128</v>
      </c>
      <c r="E1682" s="215">
        <f t="shared" si="157"/>
        <v>739</v>
      </c>
      <c r="F1682" s="104">
        <f t="shared" si="158"/>
        <v>0.3388677959772653</v>
      </c>
      <c r="I1682" s="222"/>
      <c r="N1682" s="9"/>
      <c r="O1682" s="225"/>
      <c r="R1682" s="9"/>
      <c r="S1682" s="53"/>
      <c r="T1682" s="12"/>
      <c r="U1682" s="12"/>
      <c r="V1682" s="103"/>
      <c r="W1682" s="103"/>
    </row>
    <row r="1683" spans="1:23">
      <c r="A1683" s="66">
        <v>42874.503790827541</v>
      </c>
      <c r="B1683" s="6">
        <v>-0.48546843773664583</v>
      </c>
      <c r="C1683" s="219">
        <v>-4.9950015540403084E-2</v>
      </c>
      <c r="D1683" s="63">
        <f t="shared" si="156"/>
        <v>590</v>
      </c>
      <c r="E1683" s="215">
        <f t="shared" si="157"/>
        <v>739</v>
      </c>
      <c r="F1683" s="104">
        <f t="shared" si="158"/>
        <v>0.28855141751228824</v>
      </c>
      <c r="I1683" s="222"/>
      <c r="N1683" s="9"/>
      <c r="O1683" s="225"/>
      <c r="R1683" s="9"/>
      <c r="S1683" s="53"/>
      <c r="T1683" s="12"/>
      <c r="U1683" s="12"/>
      <c r="V1683" s="103"/>
      <c r="W1683" s="103"/>
    </row>
    <row r="1684" spans="1:23">
      <c r="A1684" s="66">
        <v>42874.503905989579</v>
      </c>
      <c r="B1684" s="6">
        <v>-0.4843882526394066</v>
      </c>
      <c r="C1684" s="219">
        <v>-6.1886441311577896E-2</v>
      </c>
      <c r="D1684" s="63">
        <f t="shared" si="156"/>
        <v>613</v>
      </c>
      <c r="E1684" s="215">
        <f t="shared" si="157"/>
        <v>266.5</v>
      </c>
      <c r="F1684" s="104">
        <f t="shared" si="158"/>
        <v>7.4987246419054012E-3</v>
      </c>
      <c r="I1684" s="222"/>
      <c r="N1684" s="9"/>
      <c r="O1684" s="225"/>
      <c r="R1684" s="9"/>
      <c r="S1684" s="53"/>
      <c r="T1684" s="12"/>
      <c r="U1684" s="12"/>
      <c r="V1684" s="103"/>
      <c r="W1684" s="103"/>
    </row>
    <row r="1685" spans="1:23">
      <c r="A1685" s="66">
        <v>42874.504021151617</v>
      </c>
      <c r="B1685" s="6">
        <v>-0.50139188157145043</v>
      </c>
      <c r="C1685" s="219">
        <v>-3.0055972588445001E-2</v>
      </c>
      <c r="D1685" s="63">
        <f t="shared" si="156"/>
        <v>197</v>
      </c>
      <c r="E1685" s="215">
        <f t="shared" si="157"/>
        <v>1433.5</v>
      </c>
      <c r="F1685" s="104">
        <f t="shared" si="158"/>
        <v>-0.21860202631465966</v>
      </c>
      <c r="I1685" s="222"/>
      <c r="N1685" s="9"/>
      <c r="O1685" s="225"/>
      <c r="R1685" s="9"/>
      <c r="S1685" s="53"/>
      <c r="T1685" s="12"/>
      <c r="U1685" s="12"/>
      <c r="V1685" s="103"/>
      <c r="W1685" s="103"/>
    </row>
    <row r="1686" spans="1:23">
      <c r="A1686" s="66">
        <v>42874.504136313655</v>
      </c>
      <c r="B1686" s="6">
        <v>-0.48973916184883021</v>
      </c>
      <c r="C1686" s="219">
        <v>-1.414073822687879E-2</v>
      </c>
      <c r="D1686" s="63">
        <f t="shared" si="156"/>
        <v>485</v>
      </c>
      <c r="E1686" s="215">
        <f t="shared" si="157"/>
        <v>1623.5</v>
      </c>
      <c r="F1686" s="104">
        <f t="shared" si="158"/>
        <v>0.32540675520632117</v>
      </c>
      <c r="I1686" s="222"/>
      <c r="N1686" s="9"/>
      <c r="O1686" s="225"/>
      <c r="R1686" s="9"/>
      <c r="S1686" s="53"/>
      <c r="T1686" s="12"/>
      <c r="U1686" s="12"/>
      <c r="V1686" s="103"/>
      <c r="W1686" s="103"/>
    </row>
    <row r="1687" spans="1:23">
      <c r="A1687" s="66">
        <v>42874.504251475693</v>
      </c>
      <c r="B1687" s="6">
        <v>-0.49725363590242744</v>
      </c>
      <c r="C1687" s="219">
        <v>-4.9950015540403084E-2</v>
      </c>
      <c r="D1687" s="63">
        <f t="shared" ref="D1687:D1750" si="159">_xlfn.RANK.AVG(B1687,B$22:B$1831,1)</f>
        <v>301</v>
      </c>
      <c r="E1687" s="215">
        <f t="shared" ref="E1687:E1750" si="160">_xlfn.RANK.AVG(C1687,C$22:C$1831,1)</f>
        <v>739</v>
      </c>
      <c r="F1687" s="104">
        <f t="shared" ref="F1687:F1750" si="161">CORREL(D1692:D1696,E1687:E1691)</f>
        <v>-0.11359008326170587</v>
      </c>
      <c r="I1687" s="222"/>
      <c r="N1687" s="9"/>
      <c r="O1687" s="225"/>
      <c r="R1687" s="9"/>
      <c r="S1687" s="53"/>
      <c r="T1687" s="12"/>
      <c r="U1687" s="12"/>
      <c r="V1687" s="103"/>
      <c r="W1687" s="103"/>
    </row>
    <row r="1688" spans="1:23">
      <c r="A1688" s="66">
        <v>42874.504366637731</v>
      </c>
      <c r="B1688" s="6">
        <v>-0.47611760945459558</v>
      </c>
      <c r="C1688" s="219">
        <v>-4.199239835961982E-2</v>
      </c>
      <c r="D1688" s="63">
        <f t="shared" si="159"/>
        <v>764</v>
      </c>
      <c r="E1688" s="215">
        <f t="shared" si="160"/>
        <v>1081.5</v>
      </c>
      <c r="F1688" s="104">
        <f t="shared" si="161"/>
        <v>-4.6407648737281933E-2</v>
      </c>
      <c r="I1688" s="222"/>
      <c r="N1688" s="9"/>
      <c r="O1688" s="225"/>
      <c r="R1688" s="9"/>
      <c r="S1688" s="53"/>
      <c r="T1688" s="12"/>
      <c r="U1688" s="12"/>
      <c r="V1688" s="103"/>
      <c r="W1688" s="103"/>
    </row>
    <row r="1689" spans="1:23">
      <c r="A1689" s="66">
        <v>42874.50448179977</v>
      </c>
      <c r="B1689" s="6">
        <v>-0.44932076958489148</v>
      </c>
      <c r="C1689" s="219">
        <v>-4.9950015540403084E-2</v>
      </c>
      <c r="D1689" s="63">
        <f t="shared" si="159"/>
        <v>1116</v>
      </c>
      <c r="E1689" s="215">
        <f t="shared" si="160"/>
        <v>739</v>
      </c>
      <c r="F1689" s="104">
        <f t="shared" si="161"/>
        <v>-8.0741562367326006E-2</v>
      </c>
      <c r="I1689" s="222"/>
      <c r="N1689" s="9"/>
      <c r="O1689" s="225"/>
      <c r="R1689" s="9"/>
      <c r="S1689" s="53"/>
      <c r="T1689" s="12"/>
      <c r="U1689" s="12"/>
      <c r="V1689" s="103"/>
      <c r="W1689" s="103"/>
    </row>
    <row r="1690" spans="1:23">
      <c r="A1690" s="66">
        <v>42874.504596961808</v>
      </c>
      <c r="B1690" s="6">
        <v>-0.44579143151956863</v>
      </c>
      <c r="C1690" s="219">
        <v>-5.790763272118634E-2</v>
      </c>
      <c r="D1690" s="63">
        <f t="shared" si="159"/>
        <v>1146</v>
      </c>
      <c r="E1690" s="215">
        <f t="shared" si="160"/>
        <v>416</v>
      </c>
      <c r="F1690" s="104">
        <f t="shared" si="161"/>
        <v>0.20334207189505668</v>
      </c>
      <c r="I1690" s="222"/>
      <c r="N1690" s="9"/>
      <c r="O1690" s="225"/>
      <c r="R1690" s="9"/>
      <c r="S1690" s="53"/>
      <c r="T1690" s="12"/>
      <c r="U1690" s="12"/>
      <c r="V1690" s="103"/>
      <c r="W1690" s="103"/>
    </row>
    <row r="1691" spans="1:23">
      <c r="A1691" s="66">
        <v>42874.504712123846</v>
      </c>
      <c r="B1691" s="6">
        <v>-0.44868214259128819</v>
      </c>
      <c r="C1691" s="219">
        <v>-4.199239835961982E-2</v>
      </c>
      <c r="D1691" s="63">
        <f t="shared" si="159"/>
        <v>1121</v>
      </c>
      <c r="E1691" s="215">
        <f t="shared" si="160"/>
        <v>1081.5</v>
      </c>
      <c r="F1691" s="104">
        <f t="shared" si="161"/>
        <v>-0.3156891023890751</v>
      </c>
      <c r="I1691" s="222"/>
      <c r="N1691" s="9"/>
      <c r="O1691" s="225"/>
      <c r="R1691" s="9"/>
      <c r="S1691" s="53"/>
      <c r="T1691" s="12"/>
      <c r="U1691" s="12"/>
      <c r="V1691" s="103"/>
      <c r="W1691" s="103"/>
    </row>
    <row r="1692" spans="1:23">
      <c r="A1692" s="66">
        <v>42874.504827285884</v>
      </c>
      <c r="B1692" s="6">
        <v>-0.45298528320436876</v>
      </c>
      <c r="C1692" s="219">
        <v>-6.5865249901969444E-2</v>
      </c>
      <c r="D1692" s="63">
        <f t="shared" si="159"/>
        <v>1084</v>
      </c>
      <c r="E1692" s="215">
        <f t="shared" si="160"/>
        <v>164.5</v>
      </c>
      <c r="F1692" s="104">
        <f t="shared" si="161"/>
        <v>-6.6492200418768535E-2</v>
      </c>
      <c r="I1692" s="222"/>
      <c r="N1692" s="9"/>
      <c r="O1692" s="225"/>
      <c r="R1692" s="9"/>
      <c r="S1692" s="53"/>
      <c r="T1692" s="12"/>
      <c r="U1692" s="12"/>
      <c r="V1692" s="103"/>
      <c r="W1692" s="103"/>
    </row>
    <row r="1693" spans="1:23">
      <c r="A1693" s="66">
        <v>42874.504942447922</v>
      </c>
      <c r="B1693" s="6">
        <v>-0.4791021790613802</v>
      </c>
      <c r="C1693" s="219">
        <v>-4.199239835961982E-2</v>
      </c>
      <c r="D1693" s="63">
        <f t="shared" si="159"/>
        <v>710</v>
      </c>
      <c r="E1693" s="215">
        <f t="shared" si="160"/>
        <v>1081.5</v>
      </c>
      <c r="F1693" s="104">
        <f t="shared" si="161"/>
        <v>-0.27799396612453553</v>
      </c>
      <c r="I1693" s="222"/>
      <c r="N1693" s="9"/>
      <c r="O1693" s="225"/>
      <c r="R1693" s="9"/>
      <c r="S1693" s="53"/>
      <c r="T1693" s="12"/>
      <c r="U1693" s="12"/>
      <c r="V1693" s="103"/>
      <c r="W1693" s="103"/>
    </row>
    <row r="1694" spans="1:23">
      <c r="A1694" s="66">
        <v>42874.50505760996</v>
      </c>
      <c r="B1694" s="6">
        <v>-0.36170577247209534</v>
      </c>
      <c r="C1694" s="219">
        <v>-4.199239835961982E-2</v>
      </c>
      <c r="D1694" s="63">
        <f t="shared" si="159"/>
        <v>1469</v>
      </c>
      <c r="E1694" s="215">
        <f t="shared" si="160"/>
        <v>1081.5</v>
      </c>
      <c r="F1694" s="104">
        <f t="shared" si="161"/>
        <v>-7.2496115403264311E-2</v>
      </c>
      <c r="I1694" s="222"/>
      <c r="N1694" s="9"/>
      <c r="O1694" s="225"/>
      <c r="R1694" s="9"/>
      <c r="S1694" s="53"/>
      <c r="T1694" s="12"/>
      <c r="U1694" s="12"/>
      <c r="V1694" s="103"/>
      <c r="W1694" s="103"/>
    </row>
    <row r="1695" spans="1:23">
      <c r="A1695" s="66">
        <v>42874.505172771984</v>
      </c>
      <c r="B1695" s="6">
        <v>-0.49393925731952004</v>
      </c>
      <c r="C1695" s="219">
        <v>-6.1886441311577896E-2</v>
      </c>
      <c r="D1695" s="63">
        <f t="shared" si="159"/>
        <v>384</v>
      </c>
      <c r="E1695" s="215">
        <f t="shared" si="160"/>
        <v>266.5</v>
      </c>
      <c r="F1695" s="104">
        <f t="shared" si="161"/>
        <v>-0.21371721899467827</v>
      </c>
      <c r="I1695" s="222"/>
      <c r="N1695" s="9"/>
      <c r="O1695" s="225"/>
      <c r="R1695" s="9"/>
      <c r="S1695" s="53"/>
      <c r="T1695" s="12"/>
      <c r="U1695" s="12"/>
      <c r="V1695" s="103"/>
      <c r="W1695" s="103"/>
    </row>
    <row r="1696" spans="1:23">
      <c r="A1696" s="66">
        <v>42874.505287934022</v>
      </c>
      <c r="B1696" s="6">
        <v>-0.49704238700657566</v>
      </c>
      <c r="C1696" s="219">
        <v>-3.4034781178836709E-2</v>
      </c>
      <c r="D1696" s="63">
        <f t="shared" si="159"/>
        <v>307</v>
      </c>
      <c r="E1696" s="215">
        <f t="shared" si="160"/>
        <v>1345.5</v>
      </c>
      <c r="F1696" s="104">
        <f t="shared" si="161"/>
        <v>1.5181051739425277E-2</v>
      </c>
      <c r="I1696" s="222"/>
      <c r="N1696" s="9"/>
      <c r="O1696" s="225"/>
      <c r="R1696" s="9"/>
      <c r="S1696" s="53"/>
      <c r="T1696" s="12"/>
      <c r="U1696" s="12"/>
      <c r="V1696" s="103"/>
      <c r="W1696" s="103"/>
    </row>
    <row r="1697" spans="1:23">
      <c r="A1697" s="66">
        <v>42874.50540309606</v>
      </c>
      <c r="B1697" s="6">
        <v>-0.47882459612148121</v>
      </c>
      <c r="C1697" s="219">
        <v>-4.9950015540403084E-2</v>
      </c>
      <c r="D1697" s="63">
        <f t="shared" si="159"/>
        <v>716</v>
      </c>
      <c r="E1697" s="215">
        <f t="shared" si="160"/>
        <v>739</v>
      </c>
      <c r="F1697" s="104">
        <f t="shared" si="161"/>
        <v>-0.85868909707493513</v>
      </c>
      <c r="I1697" s="222"/>
      <c r="N1697" s="9"/>
      <c r="O1697" s="225"/>
      <c r="R1697" s="9"/>
      <c r="S1697" s="53"/>
      <c r="T1697" s="12"/>
      <c r="U1697" s="12"/>
      <c r="V1697" s="103"/>
      <c r="W1697" s="103"/>
    </row>
    <row r="1698" spans="1:23">
      <c r="A1698" s="66">
        <v>42874.505518258098</v>
      </c>
      <c r="B1698" s="6">
        <v>-0.4828797204968065</v>
      </c>
      <c r="C1698" s="219">
        <v>-5.790763272118634E-2</v>
      </c>
      <c r="D1698" s="63">
        <f t="shared" si="159"/>
        <v>643</v>
      </c>
      <c r="E1698" s="215">
        <f t="shared" si="160"/>
        <v>416</v>
      </c>
      <c r="F1698" s="104">
        <f t="shared" si="161"/>
        <v>-0.21768159184980521</v>
      </c>
      <c r="I1698" s="222"/>
      <c r="N1698" s="9"/>
      <c r="O1698" s="225"/>
      <c r="R1698" s="9"/>
      <c r="S1698" s="53"/>
      <c r="T1698" s="12"/>
      <c r="U1698" s="12"/>
      <c r="V1698" s="103"/>
      <c r="W1698" s="103"/>
    </row>
    <row r="1699" spans="1:23">
      <c r="A1699" s="66">
        <v>42874.505633420136</v>
      </c>
      <c r="B1699" s="6">
        <v>-0.42959303015433326</v>
      </c>
      <c r="C1699" s="219">
        <v>-5.790763272118634E-2</v>
      </c>
      <c r="D1699" s="63">
        <f t="shared" si="159"/>
        <v>1258</v>
      </c>
      <c r="E1699" s="215">
        <f t="shared" si="160"/>
        <v>416</v>
      </c>
      <c r="F1699" s="104">
        <f t="shared" si="161"/>
        <v>-0.30508879737640082</v>
      </c>
      <c r="I1699" s="222"/>
      <c r="N1699" s="9"/>
      <c r="O1699" s="225"/>
      <c r="R1699" s="9"/>
      <c r="S1699" s="53"/>
      <c r="T1699" s="12"/>
      <c r="U1699" s="12"/>
      <c r="V1699" s="103"/>
      <c r="W1699" s="103"/>
    </row>
    <row r="1700" spans="1:23">
      <c r="A1700" s="66">
        <v>42874.505748582174</v>
      </c>
      <c r="B1700" s="6">
        <v>-0.42080456332079091</v>
      </c>
      <c r="C1700" s="219">
        <v>-3.8013589769228265E-2</v>
      </c>
      <c r="D1700" s="63">
        <f t="shared" si="159"/>
        <v>1309</v>
      </c>
      <c r="E1700" s="215">
        <f t="shared" si="160"/>
        <v>1226.5</v>
      </c>
      <c r="F1700" s="104">
        <f t="shared" si="161"/>
        <v>-0.32851057390358535</v>
      </c>
      <c r="I1700" s="222"/>
      <c r="N1700" s="9"/>
      <c r="O1700" s="225"/>
      <c r="R1700" s="9"/>
      <c r="S1700" s="53"/>
      <c r="T1700" s="12"/>
      <c r="U1700" s="12"/>
      <c r="V1700" s="103"/>
      <c r="W1700" s="103"/>
    </row>
    <row r="1701" spans="1:23">
      <c r="A1701" s="66">
        <v>42874.505863744213</v>
      </c>
      <c r="B1701" s="6">
        <v>-0.46514248091249005</v>
      </c>
      <c r="C1701" s="219">
        <v>-1.414073822687879E-2</v>
      </c>
      <c r="D1701" s="63">
        <f t="shared" si="159"/>
        <v>946</v>
      </c>
      <c r="E1701" s="215">
        <f t="shared" si="160"/>
        <v>1623.5</v>
      </c>
      <c r="F1701" s="104">
        <f t="shared" si="161"/>
        <v>0.15215266100132685</v>
      </c>
      <c r="I1701" s="222"/>
      <c r="N1701" s="9"/>
      <c r="O1701" s="225"/>
      <c r="R1701" s="9"/>
      <c r="S1701" s="53"/>
      <c r="T1701" s="12"/>
      <c r="U1701" s="12"/>
      <c r="V1701" s="103"/>
      <c r="W1701" s="103"/>
    </row>
    <row r="1702" spans="1:23">
      <c r="A1702" s="66">
        <v>42874.505978906251</v>
      </c>
      <c r="B1702" s="6">
        <v>-0.48779906156168701</v>
      </c>
      <c r="C1702" s="219">
        <v>-2.2098355407661897E-2</v>
      </c>
      <c r="D1702" s="63">
        <f t="shared" si="159"/>
        <v>534</v>
      </c>
      <c r="E1702" s="215">
        <f t="shared" si="160"/>
        <v>1545</v>
      </c>
      <c r="F1702" s="104">
        <f t="shared" si="161"/>
        <v>0.38785527747278276</v>
      </c>
      <c r="I1702" s="222"/>
      <c r="N1702" s="9"/>
      <c r="O1702" s="225"/>
      <c r="R1702" s="9"/>
      <c r="S1702" s="53"/>
      <c r="T1702" s="12"/>
      <c r="U1702" s="12"/>
      <c r="V1702" s="103"/>
      <c r="W1702" s="103"/>
    </row>
    <row r="1703" spans="1:23">
      <c r="A1703" s="66">
        <v>42874.506094068289</v>
      </c>
      <c r="B1703" s="6">
        <v>-0.47103154387552437</v>
      </c>
      <c r="C1703" s="219">
        <v>-5.790763272118634E-2</v>
      </c>
      <c r="D1703" s="63">
        <f t="shared" si="159"/>
        <v>857</v>
      </c>
      <c r="E1703" s="215">
        <f t="shared" si="160"/>
        <v>416</v>
      </c>
      <c r="F1703" s="104">
        <f t="shared" si="161"/>
        <v>0.11231475187119043</v>
      </c>
      <c r="I1703" s="222"/>
      <c r="N1703" s="9"/>
      <c r="O1703" s="225"/>
      <c r="R1703" s="9"/>
      <c r="S1703" s="53"/>
      <c r="T1703" s="12"/>
      <c r="U1703" s="12"/>
      <c r="V1703" s="103"/>
      <c r="W1703" s="103"/>
    </row>
    <row r="1704" spans="1:23">
      <c r="A1704" s="66">
        <v>42874.506209230327</v>
      </c>
      <c r="B1704" s="6">
        <v>-0.4785701887413587</v>
      </c>
      <c r="C1704" s="219">
        <v>-4.5971206950011528E-2</v>
      </c>
      <c r="D1704" s="63">
        <f t="shared" si="159"/>
        <v>719</v>
      </c>
      <c r="E1704" s="215">
        <f t="shared" si="160"/>
        <v>913</v>
      </c>
      <c r="F1704" s="104">
        <f t="shared" si="161"/>
        <v>0.24106367465902981</v>
      </c>
      <c r="I1704" s="222"/>
      <c r="N1704" s="9"/>
      <c r="O1704" s="225"/>
      <c r="R1704" s="9"/>
      <c r="S1704" s="53"/>
      <c r="T1704" s="12"/>
      <c r="U1704" s="12"/>
      <c r="V1704" s="103"/>
      <c r="W1704" s="103"/>
    </row>
    <row r="1705" spans="1:23">
      <c r="A1705" s="66">
        <v>42874.506324392365</v>
      </c>
      <c r="B1705" s="6">
        <v>-0.48756124573448295</v>
      </c>
      <c r="C1705" s="219">
        <v>-5.3928824130794632E-2</v>
      </c>
      <c r="D1705" s="63">
        <f t="shared" si="159"/>
        <v>538</v>
      </c>
      <c r="E1705" s="215">
        <f t="shared" si="160"/>
        <v>575.5</v>
      </c>
      <c r="F1705" s="104">
        <f t="shared" si="161"/>
        <v>0.33619022322640651</v>
      </c>
      <c r="I1705" s="222"/>
      <c r="N1705" s="9"/>
      <c r="O1705" s="225"/>
      <c r="R1705" s="9"/>
      <c r="S1705" s="53"/>
      <c r="T1705" s="12"/>
      <c r="U1705" s="12"/>
      <c r="V1705" s="103"/>
      <c r="W1705" s="103"/>
    </row>
    <row r="1706" spans="1:23">
      <c r="A1706" s="66">
        <v>42874.506439554403</v>
      </c>
      <c r="B1706" s="6">
        <v>-0.49180606465389104</v>
      </c>
      <c r="C1706" s="219">
        <v>-3.0055972588445001E-2</v>
      </c>
      <c r="D1706" s="63">
        <f t="shared" si="159"/>
        <v>443</v>
      </c>
      <c r="E1706" s="215">
        <f t="shared" si="160"/>
        <v>1433.5</v>
      </c>
      <c r="F1706" s="104">
        <f t="shared" si="161"/>
        <v>-0.45180859699072778</v>
      </c>
      <c r="I1706" s="222"/>
      <c r="N1706" s="9"/>
      <c r="O1706" s="225"/>
      <c r="R1706" s="9"/>
      <c r="S1706" s="53"/>
      <c r="T1706" s="12"/>
      <c r="U1706" s="12"/>
      <c r="V1706" s="103"/>
      <c r="W1706" s="103"/>
    </row>
    <row r="1707" spans="1:23">
      <c r="A1707" s="66">
        <v>42874.506554716441</v>
      </c>
      <c r="B1707" s="6">
        <v>-0.458335239268438</v>
      </c>
      <c r="C1707" s="219">
        <v>-4.5971206950011528E-2</v>
      </c>
      <c r="D1707" s="63">
        <f t="shared" si="159"/>
        <v>1032</v>
      </c>
      <c r="E1707" s="215">
        <f t="shared" si="160"/>
        <v>913</v>
      </c>
      <c r="F1707" s="104">
        <f t="shared" si="161"/>
        <v>-0.23574331188350967</v>
      </c>
      <c r="I1707" s="222"/>
      <c r="N1707" s="9"/>
      <c r="O1707" s="225"/>
      <c r="R1707" s="9"/>
      <c r="S1707" s="53"/>
      <c r="T1707" s="12"/>
      <c r="U1707" s="12"/>
      <c r="V1707" s="103"/>
      <c r="W1707" s="103"/>
    </row>
    <row r="1708" spans="1:23">
      <c r="A1708" s="66">
        <v>42874.506669878472</v>
      </c>
      <c r="B1708" s="6">
        <v>-0.464148568719015</v>
      </c>
      <c r="C1708" s="219">
        <v>-4.5971206950011528E-2</v>
      </c>
      <c r="D1708" s="63">
        <f t="shared" si="159"/>
        <v>956</v>
      </c>
      <c r="E1708" s="215">
        <f t="shared" si="160"/>
        <v>913</v>
      </c>
      <c r="F1708" s="104">
        <f t="shared" si="161"/>
        <v>-0.29452389747451579</v>
      </c>
      <c r="I1708" s="222"/>
      <c r="N1708" s="9"/>
      <c r="O1708" s="225"/>
      <c r="R1708" s="9"/>
      <c r="S1708" s="53"/>
      <c r="T1708" s="12"/>
      <c r="U1708" s="12"/>
      <c r="V1708" s="103"/>
      <c r="W1708" s="103"/>
    </row>
    <row r="1709" spans="1:23">
      <c r="A1709" s="66">
        <v>42874.506785040503</v>
      </c>
      <c r="B1709" s="6">
        <v>-0.48428380790340614</v>
      </c>
      <c r="C1709" s="219">
        <v>-3.8013589769228265E-2</v>
      </c>
      <c r="D1709" s="63">
        <f t="shared" si="159"/>
        <v>615</v>
      </c>
      <c r="E1709" s="215">
        <f t="shared" si="160"/>
        <v>1226.5</v>
      </c>
      <c r="F1709" s="104">
        <f t="shared" si="161"/>
        <v>-0.14505541843529079</v>
      </c>
      <c r="I1709" s="222"/>
      <c r="N1709" s="9"/>
      <c r="O1709" s="225"/>
      <c r="R1709" s="9"/>
      <c r="S1709" s="53"/>
      <c r="T1709" s="12"/>
      <c r="U1709" s="12"/>
      <c r="V1709" s="103"/>
      <c r="W1709" s="103"/>
    </row>
    <row r="1710" spans="1:23">
      <c r="A1710" s="66">
        <v>42874.506900202541</v>
      </c>
      <c r="B1710" s="6">
        <v>-0.50353154865798666</v>
      </c>
      <c r="C1710" s="219">
        <v>-1.016192963648708E-2</v>
      </c>
      <c r="D1710" s="63">
        <f t="shared" si="159"/>
        <v>132</v>
      </c>
      <c r="E1710" s="215">
        <f t="shared" si="160"/>
        <v>1650</v>
      </c>
      <c r="F1710" s="104">
        <f t="shared" si="161"/>
        <v>0.24511868106186185</v>
      </c>
      <c r="I1710" s="222"/>
      <c r="N1710" s="9"/>
      <c r="O1710" s="225"/>
      <c r="R1710" s="9"/>
      <c r="S1710" s="53"/>
      <c r="T1710" s="12"/>
      <c r="U1710" s="12"/>
      <c r="V1710" s="103"/>
      <c r="W1710" s="103"/>
    </row>
    <row r="1711" spans="1:23">
      <c r="A1711" s="66">
        <v>42874.507015364579</v>
      </c>
      <c r="B1711" s="6">
        <v>-0.47989209844984621</v>
      </c>
      <c r="C1711" s="219">
        <v>-4.199239835961982E-2</v>
      </c>
      <c r="D1711" s="63">
        <f t="shared" si="159"/>
        <v>697</v>
      </c>
      <c r="E1711" s="215">
        <f t="shared" si="160"/>
        <v>1081.5</v>
      </c>
      <c r="F1711" s="104">
        <f t="shared" si="161"/>
        <v>-0.25154368148944534</v>
      </c>
      <c r="I1711" s="222"/>
      <c r="N1711" s="9"/>
      <c r="O1711" s="225"/>
      <c r="R1711" s="9"/>
      <c r="S1711" s="53"/>
      <c r="T1711" s="12"/>
      <c r="U1711" s="12"/>
      <c r="V1711" s="103"/>
      <c r="W1711" s="103"/>
    </row>
    <row r="1712" spans="1:23">
      <c r="A1712" s="66">
        <v>42874.507130526617</v>
      </c>
      <c r="B1712" s="6">
        <v>-0.33272783737787731</v>
      </c>
      <c r="C1712" s="219">
        <v>-3.0055972588445001E-2</v>
      </c>
      <c r="D1712" s="63">
        <f t="shared" si="159"/>
        <v>1510</v>
      </c>
      <c r="E1712" s="215">
        <f t="shared" si="160"/>
        <v>1433.5</v>
      </c>
      <c r="F1712" s="104">
        <f t="shared" si="161"/>
        <v>-0.21384967911655942</v>
      </c>
      <c r="I1712" s="222"/>
      <c r="N1712" s="9"/>
      <c r="O1712" s="225"/>
      <c r="R1712" s="9"/>
      <c r="S1712" s="53"/>
      <c r="T1712" s="12"/>
      <c r="U1712" s="12"/>
      <c r="V1712" s="103"/>
      <c r="W1712" s="103"/>
    </row>
    <row r="1713" spans="1:23">
      <c r="A1713" s="66">
        <v>42874.507245688656</v>
      </c>
      <c r="B1713" s="6">
        <v>-0.42578734334002927</v>
      </c>
      <c r="C1713" s="219">
        <v>-2.6077163998053605E-2</v>
      </c>
      <c r="D1713" s="63">
        <f t="shared" si="159"/>
        <v>1279</v>
      </c>
      <c r="E1713" s="215">
        <f t="shared" si="160"/>
        <v>1494.5</v>
      </c>
      <c r="F1713" s="104">
        <f t="shared" si="161"/>
        <v>9.0691741635233206E-2</v>
      </c>
      <c r="I1713" s="222"/>
      <c r="N1713" s="9"/>
      <c r="O1713" s="225"/>
      <c r="R1713" s="9"/>
      <c r="S1713" s="53"/>
      <c r="T1713" s="12"/>
      <c r="U1713" s="12"/>
      <c r="V1713" s="103"/>
      <c r="W1713" s="103"/>
    </row>
    <row r="1714" spans="1:23">
      <c r="A1714" s="66">
        <v>42874.507360850694</v>
      </c>
      <c r="B1714" s="6">
        <v>-0.40154325328287027</v>
      </c>
      <c r="C1714" s="219">
        <v>-4.9950015540403084E-2</v>
      </c>
      <c r="D1714" s="63">
        <f t="shared" si="159"/>
        <v>1384</v>
      </c>
      <c r="E1714" s="215">
        <f t="shared" si="160"/>
        <v>739</v>
      </c>
      <c r="F1714" s="104">
        <f t="shared" si="161"/>
        <v>0.39458511791008738</v>
      </c>
      <c r="I1714" s="222"/>
      <c r="N1714" s="9"/>
      <c r="O1714" s="225"/>
      <c r="R1714" s="9"/>
      <c r="S1714" s="53"/>
      <c r="T1714" s="12"/>
      <c r="U1714" s="12"/>
      <c r="V1714" s="103"/>
      <c r="W1714" s="103"/>
    </row>
    <row r="1715" spans="1:23">
      <c r="A1715" s="66">
        <v>42874.507476012732</v>
      </c>
      <c r="B1715" s="6">
        <v>-0.42240843507596731</v>
      </c>
      <c r="C1715" s="219">
        <v>-5.790763272118634E-2</v>
      </c>
      <c r="D1715" s="63">
        <f t="shared" si="159"/>
        <v>1301</v>
      </c>
      <c r="E1715" s="215">
        <f t="shared" si="160"/>
        <v>416</v>
      </c>
      <c r="F1715" s="104">
        <f t="shared" si="161"/>
        <v>0.62932741126525427</v>
      </c>
      <c r="I1715" s="222"/>
      <c r="N1715" s="9"/>
      <c r="O1715" s="225"/>
      <c r="R1715" s="9"/>
      <c r="S1715" s="53"/>
      <c r="T1715" s="12"/>
      <c r="U1715" s="12"/>
      <c r="V1715" s="103"/>
      <c r="W1715" s="103"/>
    </row>
    <row r="1716" spans="1:23">
      <c r="A1716" s="66">
        <v>42874.50759117477</v>
      </c>
      <c r="B1716" s="6">
        <v>-0.43855103356485375</v>
      </c>
      <c r="C1716" s="219">
        <v>-3.8013589769228265E-2</v>
      </c>
      <c r="D1716" s="63">
        <f t="shared" si="159"/>
        <v>1211</v>
      </c>
      <c r="E1716" s="215">
        <f t="shared" si="160"/>
        <v>1226.5</v>
      </c>
      <c r="F1716" s="104">
        <f t="shared" si="161"/>
        <v>0.58137513275214436</v>
      </c>
      <c r="I1716" s="222"/>
      <c r="N1716" s="9"/>
      <c r="O1716" s="225"/>
      <c r="R1716" s="9"/>
      <c r="S1716" s="53"/>
      <c r="T1716" s="12"/>
      <c r="U1716" s="12"/>
      <c r="V1716" s="103"/>
      <c r="W1716" s="103"/>
    </row>
    <row r="1717" spans="1:23">
      <c r="A1717" s="66">
        <v>42874.507706336808</v>
      </c>
      <c r="B1717" s="6">
        <v>-0.49978651266867341</v>
      </c>
      <c r="C1717" s="219">
        <v>-5.790763272118634E-2</v>
      </c>
      <c r="D1717" s="63">
        <f t="shared" si="159"/>
        <v>240</v>
      </c>
      <c r="E1717" s="215">
        <f t="shared" si="160"/>
        <v>416</v>
      </c>
      <c r="F1717" s="104">
        <f t="shared" si="161"/>
        <v>0.57047257184142541</v>
      </c>
      <c r="I1717" s="222"/>
      <c r="N1717" s="9"/>
      <c r="O1717" s="225"/>
      <c r="R1717" s="9"/>
      <c r="S1717" s="53"/>
      <c r="T1717" s="12"/>
      <c r="U1717" s="12"/>
      <c r="V1717" s="103"/>
      <c r="W1717" s="103"/>
    </row>
    <row r="1718" spans="1:23">
      <c r="A1718" s="66">
        <v>42874.507821498846</v>
      </c>
      <c r="B1718" s="6">
        <v>-0.44318778669151793</v>
      </c>
      <c r="C1718" s="219">
        <v>-3.4034781178836709E-2</v>
      </c>
      <c r="D1718" s="63">
        <f t="shared" si="159"/>
        <v>1172</v>
      </c>
      <c r="E1718" s="215">
        <f t="shared" si="160"/>
        <v>1345.5</v>
      </c>
      <c r="F1718" s="104">
        <f t="shared" si="161"/>
        <v>0.67769332868623078</v>
      </c>
      <c r="I1718" s="222"/>
      <c r="N1718" s="9"/>
      <c r="O1718" s="225"/>
      <c r="R1718" s="9"/>
      <c r="S1718" s="53"/>
      <c r="T1718" s="12"/>
      <c r="U1718" s="12"/>
      <c r="V1718" s="103"/>
      <c r="W1718" s="103"/>
    </row>
    <row r="1719" spans="1:23">
      <c r="A1719" s="66">
        <v>42874.507936660884</v>
      </c>
      <c r="B1719" s="6">
        <v>-0.4809383781587348</v>
      </c>
      <c r="C1719" s="219">
        <v>-2.2098355407661897E-2</v>
      </c>
      <c r="D1719" s="63">
        <f t="shared" si="159"/>
        <v>681</v>
      </c>
      <c r="E1719" s="215">
        <f t="shared" si="160"/>
        <v>1545</v>
      </c>
      <c r="F1719" s="104">
        <f t="shared" si="161"/>
        <v>0.74287293034649748</v>
      </c>
      <c r="I1719" s="222"/>
      <c r="N1719" s="9"/>
      <c r="O1719" s="225"/>
      <c r="R1719" s="9"/>
      <c r="S1719" s="53"/>
      <c r="T1719" s="12"/>
      <c r="U1719" s="12"/>
      <c r="V1719" s="103"/>
      <c r="W1719" s="103"/>
    </row>
    <row r="1720" spans="1:23">
      <c r="A1720" s="66">
        <v>42874.508051822922</v>
      </c>
      <c r="B1720" s="6">
        <v>-0.44922074186549799</v>
      </c>
      <c r="C1720" s="219">
        <v>-4.9950015540403084E-2</v>
      </c>
      <c r="D1720" s="63">
        <f t="shared" si="159"/>
        <v>1117</v>
      </c>
      <c r="E1720" s="215">
        <f t="shared" si="160"/>
        <v>739</v>
      </c>
      <c r="F1720" s="104">
        <f t="shared" si="161"/>
        <v>0.59577664099903171</v>
      </c>
      <c r="I1720" s="222"/>
      <c r="N1720" s="9"/>
      <c r="O1720" s="225"/>
      <c r="R1720" s="9"/>
      <c r="S1720" s="53"/>
      <c r="T1720" s="12"/>
      <c r="U1720" s="12"/>
      <c r="V1720" s="103"/>
      <c r="W1720" s="103"/>
    </row>
    <row r="1721" spans="1:23">
      <c r="A1721" s="66">
        <v>42874.508166984961</v>
      </c>
      <c r="B1721" s="6">
        <v>-0.44871506552298795</v>
      </c>
      <c r="C1721" s="219">
        <v>-4.9950015540403084E-2</v>
      </c>
      <c r="D1721" s="63">
        <f t="shared" si="159"/>
        <v>1120</v>
      </c>
      <c r="E1721" s="215">
        <f t="shared" si="160"/>
        <v>739</v>
      </c>
      <c r="F1721" s="104">
        <f t="shared" si="161"/>
        <v>0.97910394920993382</v>
      </c>
      <c r="I1721" s="222"/>
      <c r="N1721" s="9"/>
      <c r="O1721" s="225"/>
      <c r="R1721" s="9"/>
      <c r="S1721" s="53"/>
      <c r="T1721" s="12"/>
      <c r="U1721" s="12"/>
      <c r="V1721" s="103"/>
      <c r="W1721" s="103"/>
    </row>
    <row r="1722" spans="1:23">
      <c r="A1722" s="66">
        <v>42874.508282146984</v>
      </c>
      <c r="B1722" s="6">
        <v>-0.43540253863187028</v>
      </c>
      <c r="C1722" s="219">
        <v>-3.0055972588445001E-2</v>
      </c>
      <c r="D1722" s="63">
        <f t="shared" si="159"/>
        <v>1229</v>
      </c>
      <c r="E1722" s="215">
        <f t="shared" si="160"/>
        <v>1433.5</v>
      </c>
      <c r="F1722" s="104">
        <f t="shared" si="161"/>
        <v>0.90900186506419323</v>
      </c>
      <c r="I1722" s="222"/>
      <c r="N1722" s="9"/>
      <c r="O1722" s="225"/>
      <c r="R1722" s="9"/>
      <c r="S1722" s="53"/>
      <c r="T1722" s="12"/>
      <c r="U1722" s="12"/>
      <c r="V1722" s="103"/>
      <c r="W1722" s="103"/>
    </row>
    <row r="1723" spans="1:23">
      <c r="A1723" s="66">
        <v>42874.508397309022</v>
      </c>
      <c r="B1723" s="6">
        <v>-0.29675011187874223</v>
      </c>
      <c r="C1723" s="219">
        <v>-4.9950015540403084E-2</v>
      </c>
      <c r="D1723" s="63">
        <f t="shared" si="159"/>
        <v>1544</v>
      </c>
      <c r="E1723" s="215">
        <f t="shared" si="160"/>
        <v>739</v>
      </c>
      <c r="F1723" s="104">
        <f t="shared" si="161"/>
        <v>0.91409423152745239</v>
      </c>
      <c r="I1723" s="222"/>
      <c r="N1723" s="9"/>
      <c r="O1723" s="225"/>
      <c r="R1723" s="9"/>
      <c r="S1723" s="53"/>
      <c r="T1723" s="12"/>
      <c r="U1723" s="12"/>
      <c r="V1723" s="103"/>
      <c r="W1723" s="103"/>
    </row>
    <row r="1724" spans="1:23">
      <c r="A1724" s="66">
        <v>42874.50851247106</v>
      </c>
      <c r="B1724" s="6">
        <v>-0.39009405538827352</v>
      </c>
      <c r="C1724" s="219">
        <v>-5.3928824130794632E-2</v>
      </c>
      <c r="D1724" s="63">
        <f t="shared" si="159"/>
        <v>1418</v>
      </c>
      <c r="E1724" s="215">
        <f t="shared" si="160"/>
        <v>575.5</v>
      </c>
      <c r="F1724" s="104">
        <f t="shared" si="161"/>
        <v>0.35370888157134406</v>
      </c>
      <c r="I1724" s="222"/>
      <c r="N1724" s="9"/>
      <c r="O1724" s="225"/>
      <c r="R1724" s="9"/>
      <c r="S1724" s="53"/>
      <c r="T1724" s="12"/>
      <c r="U1724" s="12"/>
      <c r="V1724" s="103"/>
      <c r="W1724" s="103"/>
    </row>
    <row r="1725" spans="1:23">
      <c r="A1725" s="66">
        <v>42874.508627633099</v>
      </c>
      <c r="B1725" s="6">
        <v>-0.46284724547793737</v>
      </c>
      <c r="C1725" s="219">
        <v>-1.016192963648708E-2</v>
      </c>
      <c r="D1725" s="63">
        <f t="shared" si="159"/>
        <v>977</v>
      </c>
      <c r="E1725" s="215">
        <f t="shared" si="160"/>
        <v>1650</v>
      </c>
      <c r="F1725" s="104">
        <f t="shared" si="161"/>
        <v>0.17141524189166282</v>
      </c>
      <c r="I1725" s="222"/>
      <c r="N1725" s="9"/>
      <c r="O1725" s="225"/>
      <c r="R1725" s="9"/>
      <c r="S1725" s="53"/>
      <c r="T1725" s="12"/>
      <c r="U1725" s="12"/>
      <c r="V1725" s="103"/>
      <c r="W1725" s="103"/>
    </row>
    <row r="1726" spans="1:23">
      <c r="A1726" s="66">
        <v>42874.508742795137</v>
      </c>
      <c r="B1726" s="6">
        <v>-0.48984900783959628</v>
      </c>
      <c r="C1726" s="219">
        <v>-4.9950015540403084E-2</v>
      </c>
      <c r="D1726" s="63">
        <f t="shared" si="159"/>
        <v>482</v>
      </c>
      <c r="E1726" s="215">
        <f t="shared" si="160"/>
        <v>739</v>
      </c>
      <c r="F1726" s="104">
        <f t="shared" si="161"/>
        <v>-0.92545785060658414</v>
      </c>
      <c r="I1726" s="222"/>
      <c r="N1726" s="9"/>
      <c r="O1726" s="225"/>
      <c r="R1726" s="9"/>
      <c r="S1726" s="53"/>
      <c r="T1726" s="12"/>
      <c r="U1726" s="12"/>
      <c r="V1726" s="103"/>
      <c r="W1726" s="103"/>
    </row>
    <row r="1727" spans="1:23">
      <c r="A1727" s="66">
        <v>42874.508857957175</v>
      </c>
      <c r="B1727" s="6">
        <v>-0.47013387706870319</v>
      </c>
      <c r="C1727" s="219">
        <v>-4.5971206950011528E-2</v>
      </c>
      <c r="D1727" s="63">
        <f t="shared" si="159"/>
        <v>875</v>
      </c>
      <c r="E1727" s="215">
        <f t="shared" si="160"/>
        <v>913</v>
      </c>
      <c r="F1727" s="104">
        <f t="shared" si="161"/>
        <v>-0.91193610093146626</v>
      </c>
      <c r="I1727" s="222"/>
      <c r="N1727" s="9"/>
      <c r="O1727" s="225"/>
      <c r="R1727" s="9"/>
      <c r="S1727" s="53"/>
      <c r="T1727" s="12"/>
      <c r="U1727" s="12"/>
      <c r="V1727" s="103"/>
      <c r="W1727" s="103"/>
    </row>
    <row r="1728" spans="1:23">
      <c r="A1728" s="66">
        <v>42874.508973119213</v>
      </c>
      <c r="B1728" s="6">
        <v>-0.4940827978982153</v>
      </c>
      <c r="C1728" s="219">
        <v>-1.8119546817270186E-2</v>
      </c>
      <c r="D1728" s="63">
        <f t="shared" si="159"/>
        <v>379</v>
      </c>
      <c r="E1728" s="215">
        <f t="shared" si="160"/>
        <v>1587.5</v>
      </c>
      <c r="F1728" s="104">
        <f t="shared" si="161"/>
        <v>-0.56504971767964085</v>
      </c>
      <c r="I1728" s="222"/>
      <c r="N1728" s="9"/>
      <c r="O1728" s="225"/>
      <c r="R1728" s="9"/>
      <c r="S1728" s="53"/>
      <c r="T1728" s="12"/>
      <c r="U1728" s="12"/>
      <c r="V1728" s="103"/>
      <c r="W1728" s="103"/>
    </row>
    <row r="1729" spans="1:23">
      <c r="A1729" s="66">
        <v>42874.509088281251</v>
      </c>
      <c r="B1729" s="6">
        <v>-0.50124667941892342</v>
      </c>
      <c r="C1729" s="219">
        <v>-4.5971206950011528E-2</v>
      </c>
      <c r="D1729" s="63">
        <f t="shared" si="159"/>
        <v>201</v>
      </c>
      <c r="E1729" s="215">
        <f t="shared" si="160"/>
        <v>913</v>
      </c>
      <c r="F1729" s="104">
        <f t="shared" si="161"/>
        <v>-0.54607063337266448</v>
      </c>
      <c r="I1729" s="222"/>
      <c r="N1729" s="9"/>
      <c r="O1729" s="225"/>
      <c r="R1729" s="9"/>
      <c r="S1729" s="53"/>
      <c r="T1729" s="12"/>
      <c r="U1729" s="12"/>
      <c r="V1729" s="103"/>
      <c r="W1729" s="103"/>
    </row>
    <row r="1730" spans="1:23">
      <c r="A1730" s="66">
        <v>42874.509203443289</v>
      </c>
      <c r="B1730" s="6">
        <v>-0.43154823324426456</v>
      </c>
      <c r="C1730" s="219">
        <v>-2.2098355407661897E-2</v>
      </c>
      <c r="D1730" s="63">
        <f t="shared" si="159"/>
        <v>1251</v>
      </c>
      <c r="E1730" s="215">
        <f t="shared" si="160"/>
        <v>1545</v>
      </c>
      <c r="F1730" s="104">
        <f t="shared" si="161"/>
        <v>-0.91129622834700486</v>
      </c>
      <c r="I1730" s="222"/>
      <c r="N1730" s="9"/>
      <c r="O1730" s="225"/>
      <c r="R1730" s="9"/>
      <c r="S1730" s="53"/>
      <c r="T1730" s="12"/>
      <c r="U1730" s="12"/>
      <c r="V1730" s="103"/>
      <c r="W1730" s="103"/>
    </row>
    <row r="1731" spans="1:23">
      <c r="A1731" s="66">
        <v>42874.509318605327</v>
      </c>
      <c r="B1731" s="6">
        <v>-0.47794827216914709</v>
      </c>
      <c r="C1731" s="219">
        <v>-2.6077163998053605E-2</v>
      </c>
      <c r="D1731" s="63">
        <f t="shared" si="159"/>
        <v>730</v>
      </c>
      <c r="E1731" s="215">
        <f t="shared" si="160"/>
        <v>1494.5</v>
      </c>
      <c r="F1731" s="104">
        <f t="shared" si="161"/>
        <v>-0.93211932230142436</v>
      </c>
      <c r="I1731" s="222"/>
      <c r="N1731" s="9"/>
      <c r="O1731" s="225"/>
      <c r="R1731" s="9"/>
      <c r="S1731" s="53"/>
      <c r="T1731" s="12"/>
      <c r="U1731" s="12"/>
      <c r="V1731" s="103"/>
      <c r="W1731" s="103"/>
    </row>
    <row r="1732" spans="1:23">
      <c r="A1732" s="66">
        <v>42874.509433767365</v>
      </c>
      <c r="B1732" s="6">
        <v>-0.48982344299614688</v>
      </c>
      <c r="C1732" s="219">
        <v>-3.4034781178836709E-2</v>
      </c>
      <c r="D1732" s="63">
        <f t="shared" si="159"/>
        <v>483</v>
      </c>
      <c r="E1732" s="215">
        <f t="shared" si="160"/>
        <v>1345.5</v>
      </c>
      <c r="F1732" s="104">
        <f t="shared" si="161"/>
        <v>-0.14816148419194933</v>
      </c>
      <c r="I1732" s="222"/>
      <c r="N1732" s="9"/>
      <c r="O1732" s="225"/>
      <c r="R1732" s="9"/>
      <c r="S1732" s="53"/>
      <c r="T1732" s="12"/>
      <c r="U1732" s="12"/>
      <c r="V1732" s="103"/>
      <c r="W1732" s="103"/>
    </row>
    <row r="1733" spans="1:23">
      <c r="A1733" s="66">
        <v>42874.509548929404</v>
      </c>
      <c r="B1733" s="6">
        <v>-0.50335791576602884</v>
      </c>
      <c r="C1733" s="219">
        <v>-1.8119546817270186E-2</v>
      </c>
      <c r="D1733" s="63">
        <f t="shared" si="159"/>
        <v>140</v>
      </c>
      <c r="E1733" s="215">
        <f t="shared" si="160"/>
        <v>1587.5</v>
      </c>
      <c r="F1733" s="104">
        <f t="shared" si="161"/>
        <v>-0.13557446365937717</v>
      </c>
      <c r="I1733" s="222"/>
      <c r="N1733" s="9"/>
      <c r="O1733" s="225"/>
      <c r="R1733" s="9"/>
      <c r="S1733" s="53"/>
      <c r="T1733" s="12"/>
      <c r="U1733" s="12"/>
      <c r="V1733" s="103"/>
      <c r="W1733" s="103"/>
    </row>
    <row r="1734" spans="1:23">
      <c r="A1734" s="66">
        <v>42874.509664091442</v>
      </c>
      <c r="B1734" s="6">
        <v>-0.48859102549916367</v>
      </c>
      <c r="C1734" s="219">
        <v>-3.4034781178836709E-2</v>
      </c>
      <c r="D1734" s="63">
        <f t="shared" si="159"/>
        <v>507</v>
      </c>
      <c r="E1734" s="215">
        <f t="shared" si="160"/>
        <v>1345.5</v>
      </c>
      <c r="F1734" s="104">
        <f t="shared" si="161"/>
        <v>0.53374350382126645</v>
      </c>
      <c r="I1734" s="222"/>
      <c r="N1734" s="9"/>
      <c r="O1734" s="225"/>
      <c r="R1734" s="9"/>
      <c r="S1734" s="53"/>
      <c r="T1734" s="12"/>
      <c r="U1734" s="12"/>
      <c r="V1734" s="103"/>
      <c r="W1734" s="103"/>
    </row>
    <row r="1735" spans="1:23">
      <c r="A1735" s="66">
        <v>42874.509779253465</v>
      </c>
      <c r="B1735" s="6">
        <v>-0.49633730979916718</v>
      </c>
      <c r="C1735" s="219">
        <v>-3.8013589769228265E-2</v>
      </c>
      <c r="D1735" s="63">
        <f t="shared" si="159"/>
        <v>322</v>
      </c>
      <c r="E1735" s="215">
        <f t="shared" si="160"/>
        <v>1226.5</v>
      </c>
      <c r="F1735" s="104">
        <f t="shared" si="161"/>
        <v>0.45969175938981266</v>
      </c>
      <c r="I1735" s="222"/>
      <c r="N1735" s="9"/>
      <c r="O1735" s="225"/>
      <c r="R1735" s="9"/>
      <c r="S1735" s="53"/>
      <c r="T1735" s="12"/>
      <c r="U1735" s="12"/>
      <c r="V1735" s="103"/>
      <c r="W1735" s="103"/>
    </row>
    <row r="1736" spans="1:23">
      <c r="A1736" s="66">
        <v>42874.509894415503</v>
      </c>
      <c r="B1736" s="6">
        <v>-0.49726928762190031</v>
      </c>
      <c r="C1736" s="219">
        <v>-4.5971206950011528E-2</v>
      </c>
      <c r="D1736" s="63">
        <f t="shared" si="159"/>
        <v>300</v>
      </c>
      <c r="E1736" s="215">
        <f t="shared" si="160"/>
        <v>913</v>
      </c>
      <c r="F1736" s="104">
        <f t="shared" si="161"/>
        <v>0.50513112079853573</v>
      </c>
      <c r="I1736" s="222"/>
      <c r="N1736" s="9"/>
      <c r="O1736" s="225"/>
      <c r="R1736" s="9"/>
      <c r="S1736" s="53"/>
      <c r="T1736" s="12"/>
      <c r="U1736" s="12"/>
      <c r="V1736" s="103"/>
      <c r="W1736" s="103"/>
    </row>
    <row r="1737" spans="1:23">
      <c r="A1737" s="66">
        <v>42874.510009577541</v>
      </c>
      <c r="B1737" s="6">
        <v>-0.47815058596726623</v>
      </c>
      <c r="C1737" s="219">
        <v>-3.0055972588445001E-2</v>
      </c>
      <c r="D1737" s="63">
        <f t="shared" si="159"/>
        <v>726</v>
      </c>
      <c r="E1737" s="215">
        <f t="shared" si="160"/>
        <v>1433.5</v>
      </c>
      <c r="F1737" s="104">
        <f t="shared" si="161"/>
        <v>0.47634586389147782</v>
      </c>
      <c r="I1737" s="222"/>
      <c r="N1737" s="9"/>
      <c r="O1737" s="225"/>
      <c r="R1737" s="9"/>
      <c r="S1737" s="53"/>
      <c r="T1737" s="12"/>
      <c r="U1737" s="12"/>
      <c r="V1737" s="103"/>
      <c r="W1737" s="103"/>
    </row>
    <row r="1738" spans="1:23">
      <c r="A1738" s="66">
        <v>42874.51012473958</v>
      </c>
      <c r="B1738" s="6">
        <v>-0.50023917461619727</v>
      </c>
      <c r="C1738" s="219">
        <v>-4.5971206950011528E-2</v>
      </c>
      <c r="D1738" s="63">
        <f t="shared" si="159"/>
        <v>229</v>
      </c>
      <c r="E1738" s="215">
        <f t="shared" si="160"/>
        <v>913</v>
      </c>
      <c r="F1738" s="104">
        <f t="shared" si="161"/>
        <v>0.29780397969945516</v>
      </c>
      <c r="I1738" s="222"/>
      <c r="N1738" s="9"/>
      <c r="O1738" s="225"/>
      <c r="R1738" s="9"/>
      <c r="S1738" s="53"/>
      <c r="T1738" s="12"/>
      <c r="U1738" s="12"/>
      <c r="V1738" s="103"/>
      <c r="W1738" s="103"/>
    </row>
    <row r="1739" spans="1:23">
      <c r="A1739" s="66">
        <v>42874.510239901618</v>
      </c>
      <c r="B1739" s="6">
        <v>-0.48824896839397702</v>
      </c>
      <c r="C1739" s="219">
        <v>-3.0055972588445001E-2</v>
      </c>
      <c r="D1739" s="63">
        <f t="shared" si="159"/>
        <v>519</v>
      </c>
      <c r="E1739" s="215">
        <f t="shared" si="160"/>
        <v>1433.5</v>
      </c>
      <c r="F1739" s="104">
        <f t="shared" si="161"/>
        <v>2.4263106452147853E-2</v>
      </c>
      <c r="I1739" s="222"/>
      <c r="N1739" s="9"/>
      <c r="O1739" s="225"/>
      <c r="R1739" s="9"/>
      <c r="S1739" s="53"/>
      <c r="T1739" s="12"/>
      <c r="U1739" s="12"/>
      <c r="V1739" s="103"/>
      <c r="W1739" s="103"/>
    </row>
    <row r="1740" spans="1:23">
      <c r="A1740" s="66">
        <v>42874.510355063656</v>
      </c>
      <c r="B1740" s="6">
        <v>-0.4457916080931309</v>
      </c>
      <c r="C1740" s="219">
        <v>-4.5971206950011528E-2</v>
      </c>
      <c r="D1740" s="63">
        <f t="shared" si="159"/>
        <v>1145</v>
      </c>
      <c r="E1740" s="215">
        <f t="shared" si="160"/>
        <v>913</v>
      </c>
      <c r="F1740" s="104">
        <f t="shared" si="161"/>
        <v>-0.12013530421142649</v>
      </c>
      <c r="I1740" s="222"/>
      <c r="N1740" s="9"/>
      <c r="O1740" s="225"/>
      <c r="R1740" s="9"/>
      <c r="S1740" s="53"/>
      <c r="T1740" s="12"/>
      <c r="U1740" s="12"/>
      <c r="V1740" s="103"/>
      <c r="W1740" s="103"/>
    </row>
    <row r="1741" spans="1:23">
      <c r="A1741" s="66">
        <v>42874.510470225694</v>
      </c>
      <c r="B1741" s="6">
        <v>-0.49463753055132292</v>
      </c>
      <c r="C1741" s="219">
        <v>-5.790763272118634E-2</v>
      </c>
      <c r="D1741" s="63">
        <f t="shared" si="159"/>
        <v>360</v>
      </c>
      <c r="E1741" s="215">
        <f t="shared" si="160"/>
        <v>416</v>
      </c>
      <c r="F1741" s="104">
        <f t="shared" si="161"/>
        <v>-0.29106548364422058</v>
      </c>
      <c r="I1741" s="222"/>
      <c r="N1741" s="9"/>
      <c r="O1741" s="225"/>
      <c r="R1741" s="9"/>
      <c r="S1741" s="53"/>
      <c r="T1741" s="12"/>
      <c r="U1741" s="12"/>
      <c r="V1741" s="103"/>
      <c r="W1741" s="103"/>
    </row>
    <row r="1742" spans="1:23">
      <c r="A1742" s="66">
        <v>42874.510585387732</v>
      </c>
      <c r="B1742" s="6">
        <v>-0.48164786577163238</v>
      </c>
      <c r="C1742" s="219">
        <v>-2.2098355407661897E-2</v>
      </c>
      <c r="D1742" s="63">
        <f t="shared" si="159"/>
        <v>665</v>
      </c>
      <c r="E1742" s="215">
        <f t="shared" si="160"/>
        <v>1545</v>
      </c>
      <c r="F1742" s="104">
        <f t="shared" si="161"/>
        <v>-0.8887288070470456</v>
      </c>
      <c r="I1742" s="222"/>
      <c r="N1742" s="9"/>
      <c r="O1742" s="225"/>
      <c r="R1742" s="9"/>
      <c r="S1742" s="53"/>
      <c r="T1742" s="12"/>
      <c r="U1742" s="12"/>
      <c r="V1742" s="103"/>
      <c r="W1742" s="103"/>
    </row>
    <row r="1743" spans="1:23">
      <c r="A1743" s="66">
        <v>42874.51070054977</v>
      </c>
      <c r="B1743" s="6">
        <v>-0.49801627923907232</v>
      </c>
      <c r="C1743" s="219">
        <v>-3.4034781178836709E-2</v>
      </c>
      <c r="D1743" s="63">
        <f t="shared" si="159"/>
        <v>283</v>
      </c>
      <c r="E1743" s="215">
        <f t="shared" si="160"/>
        <v>1345.5</v>
      </c>
      <c r="F1743" s="104">
        <f t="shared" si="161"/>
        <v>-0.30771015131285057</v>
      </c>
      <c r="I1743" s="222"/>
      <c r="N1743" s="9"/>
      <c r="O1743" s="225"/>
      <c r="R1743" s="9"/>
      <c r="S1743" s="53"/>
      <c r="T1743" s="12"/>
      <c r="U1743" s="12"/>
      <c r="V1743" s="103"/>
      <c r="W1743" s="103"/>
    </row>
    <row r="1744" spans="1:23">
      <c r="A1744" s="66">
        <v>42874.510815711808</v>
      </c>
      <c r="B1744" s="6">
        <v>-0.48889212872127724</v>
      </c>
      <c r="C1744" s="219">
        <v>-4.5971206950011528E-2</v>
      </c>
      <c r="D1744" s="63">
        <f t="shared" si="159"/>
        <v>497</v>
      </c>
      <c r="E1744" s="215">
        <f t="shared" si="160"/>
        <v>913</v>
      </c>
      <c r="F1744" s="104">
        <f t="shared" si="161"/>
        <v>-0.12445375243468475</v>
      </c>
      <c r="I1744" s="222"/>
      <c r="N1744" s="9"/>
      <c r="O1744" s="225"/>
      <c r="R1744" s="9"/>
      <c r="S1744" s="53"/>
      <c r="T1744" s="12"/>
      <c r="U1744" s="12"/>
      <c r="V1744" s="103"/>
      <c r="W1744" s="103"/>
    </row>
    <row r="1745" spans="1:23">
      <c r="A1745" s="66">
        <v>42874.510930873847</v>
      </c>
      <c r="B1745" s="6">
        <v>-0.48330200270136947</v>
      </c>
      <c r="C1745" s="219">
        <v>-4.9950015540403084E-2</v>
      </c>
      <c r="D1745" s="63">
        <f t="shared" si="159"/>
        <v>637</v>
      </c>
      <c r="E1745" s="215">
        <f t="shared" si="160"/>
        <v>739</v>
      </c>
      <c r="F1745" s="104">
        <f t="shared" si="161"/>
        <v>-0.21657084091414244</v>
      </c>
      <c r="I1745" s="222"/>
      <c r="N1745" s="9"/>
      <c r="O1745" s="225"/>
      <c r="R1745" s="9"/>
      <c r="S1745" s="53"/>
      <c r="T1745" s="12"/>
      <c r="U1745" s="12"/>
      <c r="V1745" s="103"/>
      <c r="W1745" s="103"/>
    </row>
    <row r="1746" spans="1:23">
      <c r="A1746" s="66">
        <v>42874.511046035885</v>
      </c>
      <c r="B1746" s="6">
        <v>-0.49297351051733268</v>
      </c>
      <c r="C1746" s="219">
        <v>-3.4034781178836709E-2</v>
      </c>
      <c r="D1746" s="63">
        <f t="shared" si="159"/>
        <v>411</v>
      </c>
      <c r="E1746" s="215">
        <f t="shared" si="160"/>
        <v>1345.5</v>
      </c>
      <c r="F1746" s="104">
        <f t="shared" si="161"/>
        <v>-0.54184733277167596</v>
      </c>
      <c r="I1746" s="222"/>
      <c r="N1746" s="9"/>
      <c r="O1746" s="225"/>
      <c r="R1746" s="9"/>
      <c r="S1746" s="53"/>
      <c r="T1746" s="12"/>
      <c r="U1746" s="12"/>
      <c r="V1746" s="103"/>
      <c r="W1746" s="103"/>
    </row>
    <row r="1747" spans="1:23">
      <c r="A1747" s="66">
        <v>42874.511161197923</v>
      </c>
      <c r="B1747" s="6">
        <v>-0.48846224115490872</v>
      </c>
      <c r="C1747" s="219">
        <v>-5.3928824130794632E-2</v>
      </c>
      <c r="D1747" s="63">
        <f t="shared" si="159"/>
        <v>512</v>
      </c>
      <c r="E1747" s="215">
        <f t="shared" si="160"/>
        <v>575.5</v>
      </c>
      <c r="F1747" s="104">
        <f t="shared" si="161"/>
        <v>-8.5047470068779385E-2</v>
      </c>
      <c r="I1747" s="222"/>
      <c r="N1747" s="9"/>
      <c r="O1747" s="225"/>
      <c r="R1747" s="9"/>
      <c r="S1747" s="53"/>
      <c r="T1747" s="12"/>
      <c r="U1747" s="12"/>
      <c r="V1747" s="103"/>
      <c r="W1747" s="103"/>
    </row>
    <row r="1748" spans="1:23">
      <c r="A1748" s="66">
        <v>42874.511276359961</v>
      </c>
      <c r="B1748" s="6">
        <v>-0.49520044944052982</v>
      </c>
      <c r="C1748" s="219">
        <v>-4.5971206950011528E-2</v>
      </c>
      <c r="D1748" s="63">
        <f t="shared" si="159"/>
        <v>347</v>
      </c>
      <c r="E1748" s="215">
        <f t="shared" si="160"/>
        <v>913</v>
      </c>
      <c r="F1748" s="104">
        <f t="shared" si="161"/>
        <v>-0.49403807807457084</v>
      </c>
      <c r="I1748" s="222"/>
      <c r="N1748" s="9"/>
      <c r="O1748" s="225"/>
      <c r="R1748" s="9"/>
      <c r="S1748" s="53"/>
      <c r="T1748" s="12"/>
      <c r="U1748" s="12"/>
      <c r="V1748" s="103"/>
      <c r="W1748" s="103"/>
    </row>
    <row r="1749" spans="1:23">
      <c r="A1749" s="66">
        <v>42874.511391521984</v>
      </c>
      <c r="B1749" s="6">
        <v>-0.47373505996022025</v>
      </c>
      <c r="C1749" s="219">
        <v>-3.8013589769228265E-2</v>
      </c>
      <c r="D1749" s="63">
        <f t="shared" si="159"/>
        <v>810</v>
      </c>
      <c r="E1749" s="215">
        <f t="shared" si="160"/>
        <v>1226.5</v>
      </c>
      <c r="F1749" s="104">
        <f t="shared" si="161"/>
        <v>-0.54283262778748231</v>
      </c>
      <c r="I1749" s="222"/>
      <c r="N1749" s="9"/>
      <c r="O1749" s="225"/>
      <c r="R1749" s="9"/>
      <c r="S1749" s="53"/>
      <c r="T1749" s="12"/>
      <c r="U1749" s="12"/>
      <c r="V1749" s="103"/>
      <c r="W1749" s="103"/>
    </row>
    <row r="1750" spans="1:23">
      <c r="A1750" s="66">
        <v>42874.511506684023</v>
      </c>
      <c r="B1750" s="6">
        <v>-0.46010200296978399</v>
      </c>
      <c r="C1750" s="219">
        <v>-5.790763272118634E-2</v>
      </c>
      <c r="D1750" s="63">
        <f t="shared" si="159"/>
        <v>1014</v>
      </c>
      <c r="E1750" s="215">
        <f t="shared" si="160"/>
        <v>416</v>
      </c>
      <c r="F1750" s="104">
        <f t="shared" si="161"/>
        <v>-3.4178635181343286E-3</v>
      </c>
      <c r="I1750" s="222"/>
      <c r="N1750" s="9"/>
      <c r="O1750" s="225"/>
      <c r="R1750" s="9"/>
      <c r="S1750" s="53"/>
      <c r="T1750" s="12"/>
      <c r="U1750" s="12"/>
      <c r="V1750" s="103"/>
      <c r="W1750" s="103"/>
    </row>
    <row r="1751" spans="1:23">
      <c r="A1751" s="66">
        <v>42874.511621846061</v>
      </c>
      <c r="B1751" s="6">
        <v>-0.49511378437934406</v>
      </c>
      <c r="C1751" s="219">
        <v>9.732113315470841E-3</v>
      </c>
      <c r="D1751" s="63">
        <f t="shared" ref="D1751:D1814" si="162">_xlfn.RANK.AVG(B1751,B$22:B$1831,1)</f>
        <v>350</v>
      </c>
      <c r="E1751" s="215">
        <f t="shared" ref="E1751:E1814" si="163">_xlfn.RANK.AVG(C1751,C$22:C$1831,1)</f>
        <v>1727.5</v>
      </c>
      <c r="F1751" s="104">
        <f t="shared" ref="F1751:F1814" si="164">CORREL(D1756:D1760,E1751:E1755)</f>
        <v>0.45506278187494387</v>
      </c>
      <c r="I1751" s="222"/>
      <c r="N1751" s="9"/>
      <c r="O1751" s="225"/>
      <c r="R1751" s="9"/>
      <c r="S1751" s="53"/>
      <c r="T1751" s="12"/>
      <c r="U1751" s="12"/>
      <c r="V1751" s="103"/>
      <c r="W1751" s="103"/>
    </row>
    <row r="1752" spans="1:23">
      <c r="A1752" s="66">
        <v>42874.511737008099</v>
      </c>
      <c r="B1752" s="6">
        <v>-0.50022066260520037</v>
      </c>
      <c r="C1752" s="219">
        <v>-4.199239835961982E-2</v>
      </c>
      <c r="D1752" s="63">
        <f t="shared" si="162"/>
        <v>231</v>
      </c>
      <c r="E1752" s="215">
        <f t="shared" si="163"/>
        <v>1081.5</v>
      </c>
      <c r="F1752" s="104">
        <f t="shared" si="164"/>
        <v>0.49743402011683235</v>
      </c>
      <c r="I1752" s="222"/>
      <c r="N1752" s="9"/>
      <c r="O1752" s="225"/>
      <c r="R1752" s="9"/>
      <c r="S1752" s="53"/>
      <c r="T1752" s="12"/>
      <c r="U1752" s="12"/>
      <c r="V1752" s="103"/>
      <c r="W1752" s="103"/>
    </row>
    <row r="1753" spans="1:23">
      <c r="A1753" s="66">
        <v>42874.511852170137</v>
      </c>
      <c r="B1753" s="6">
        <v>-0.46733449819315759</v>
      </c>
      <c r="C1753" s="219">
        <v>-3.8013589769228265E-2</v>
      </c>
      <c r="D1753" s="63">
        <f t="shared" si="162"/>
        <v>924</v>
      </c>
      <c r="E1753" s="215">
        <f t="shared" si="163"/>
        <v>1226.5</v>
      </c>
      <c r="F1753" s="104">
        <f t="shared" si="164"/>
        <v>8.4075783867956777E-3</v>
      </c>
      <c r="I1753" s="222"/>
      <c r="N1753" s="9"/>
      <c r="O1753" s="225"/>
      <c r="R1753" s="9"/>
      <c r="S1753" s="53"/>
      <c r="T1753" s="12"/>
      <c r="U1753" s="12"/>
      <c r="V1753" s="103"/>
      <c r="W1753" s="103"/>
    </row>
    <row r="1754" spans="1:23">
      <c r="A1754" s="66">
        <v>42874.511967332175</v>
      </c>
      <c r="B1754" s="6">
        <v>-0.4909655115383833</v>
      </c>
      <c r="C1754" s="219">
        <v>-5.3928824130794632E-2</v>
      </c>
      <c r="D1754" s="63">
        <f t="shared" si="162"/>
        <v>460</v>
      </c>
      <c r="E1754" s="215">
        <f t="shared" si="163"/>
        <v>575.5</v>
      </c>
      <c r="F1754" s="104">
        <f t="shared" si="164"/>
        <v>-0.68823635905563851</v>
      </c>
      <c r="I1754" s="222"/>
      <c r="N1754" s="9"/>
      <c r="O1754" s="225"/>
      <c r="R1754" s="9"/>
      <c r="S1754" s="53"/>
      <c r="T1754" s="12"/>
      <c r="U1754" s="12"/>
      <c r="V1754" s="103"/>
      <c r="W1754" s="103"/>
    </row>
    <row r="1755" spans="1:23">
      <c r="A1755" s="66">
        <v>42874.512082494213</v>
      </c>
      <c r="B1755" s="6">
        <v>-0.39024661409584532</v>
      </c>
      <c r="C1755" s="219">
        <v>-4.199239835961982E-2</v>
      </c>
      <c r="D1755" s="63">
        <f t="shared" si="162"/>
        <v>1416</v>
      </c>
      <c r="E1755" s="215">
        <f t="shared" si="163"/>
        <v>1081.5</v>
      </c>
      <c r="F1755" s="104">
        <f t="shared" si="164"/>
        <v>0.41905290591759042</v>
      </c>
      <c r="I1755" s="222"/>
      <c r="N1755" s="9"/>
      <c r="O1755" s="225"/>
      <c r="R1755" s="9"/>
      <c r="S1755" s="53"/>
      <c r="T1755" s="12"/>
      <c r="U1755" s="12"/>
      <c r="V1755" s="103"/>
      <c r="W1755" s="103"/>
    </row>
    <row r="1756" spans="1:23">
      <c r="A1756" s="66">
        <v>42874.512197656251</v>
      </c>
      <c r="B1756" s="6">
        <v>-0.46358243778901409</v>
      </c>
      <c r="C1756" s="219">
        <v>-5.790763272118634E-2</v>
      </c>
      <c r="D1756" s="63">
        <f t="shared" si="162"/>
        <v>969</v>
      </c>
      <c r="E1756" s="215">
        <f t="shared" si="163"/>
        <v>416</v>
      </c>
      <c r="F1756" s="104">
        <f t="shared" si="164"/>
        <v>0.50962375322153719</v>
      </c>
      <c r="I1756" s="222"/>
      <c r="N1756" s="9"/>
      <c r="O1756" s="225"/>
      <c r="R1756" s="9"/>
      <c r="S1756" s="53"/>
      <c r="T1756" s="12"/>
      <c r="U1756" s="12"/>
      <c r="V1756" s="103"/>
      <c r="W1756" s="103"/>
    </row>
    <row r="1757" spans="1:23">
      <c r="A1757" s="66">
        <v>42874.51231281829</v>
      </c>
      <c r="B1757" s="6">
        <v>-0.41090571334523446</v>
      </c>
      <c r="C1757" s="219">
        <v>-6.1886441311577896E-2</v>
      </c>
      <c r="D1757" s="63">
        <f t="shared" si="162"/>
        <v>1346</v>
      </c>
      <c r="E1757" s="215">
        <f t="shared" si="163"/>
        <v>266.5</v>
      </c>
      <c r="F1757" s="104">
        <f t="shared" si="164"/>
        <v>0.37693252509130298</v>
      </c>
      <c r="I1757" s="222"/>
      <c r="N1757" s="9"/>
      <c r="O1757" s="225"/>
      <c r="R1757" s="9"/>
      <c r="S1757" s="53"/>
      <c r="T1757" s="12"/>
      <c r="U1757" s="12"/>
      <c r="V1757" s="103"/>
      <c r="W1757" s="103"/>
    </row>
    <row r="1758" spans="1:23">
      <c r="A1758" s="66">
        <v>42874.512427980328</v>
      </c>
      <c r="B1758" s="6">
        <v>-0.47294680787545512</v>
      </c>
      <c r="C1758" s="219">
        <v>-5.3928824130794632E-2</v>
      </c>
      <c r="D1758" s="63">
        <f t="shared" si="162"/>
        <v>823</v>
      </c>
      <c r="E1758" s="215">
        <f t="shared" si="163"/>
        <v>575.5</v>
      </c>
      <c r="F1758" s="104">
        <f t="shared" si="164"/>
        <v>0.62600053392652988</v>
      </c>
      <c r="I1758" s="222"/>
      <c r="N1758" s="9"/>
      <c r="O1758" s="225"/>
      <c r="R1758" s="9"/>
      <c r="S1758" s="53"/>
      <c r="T1758" s="12"/>
      <c r="U1758" s="12"/>
      <c r="V1758" s="103"/>
      <c r="W1758" s="103"/>
    </row>
    <row r="1759" spans="1:23">
      <c r="A1759" s="66">
        <v>42874.512543142366</v>
      </c>
      <c r="B1759" s="6">
        <v>-0.49486976191524251</v>
      </c>
      <c r="C1759" s="219">
        <v>2.5647347677037365E-2</v>
      </c>
      <c r="D1759" s="63">
        <f t="shared" si="162"/>
        <v>355</v>
      </c>
      <c r="E1759" s="215">
        <f t="shared" si="163"/>
        <v>1754.5</v>
      </c>
      <c r="F1759" s="104">
        <f t="shared" si="164"/>
        <v>0.65497440149436859</v>
      </c>
      <c r="I1759" s="222"/>
      <c r="N1759" s="9"/>
      <c r="O1759" s="225"/>
      <c r="R1759" s="9"/>
      <c r="S1759" s="53"/>
      <c r="T1759" s="12"/>
      <c r="U1759" s="12"/>
      <c r="V1759" s="103"/>
      <c r="W1759" s="103"/>
    </row>
    <row r="1760" spans="1:23">
      <c r="A1760" s="66">
        <v>42874.512658304404</v>
      </c>
      <c r="B1760" s="6">
        <v>-0.50276335461928556</v>
      </c>
      <c r="C1760" s="219">
        <v>-2.6077163998053605E-2</v>
      </c>
      <c r="D1760" s="63">
        <f t="shared" si="162"/>
        <v>161</v>
      </c>
      <c r="E1760" s="215">
        <f t="shared" si="163"/>
        <v>1494.5</v>
      </c>
      <c r="F1760" s="104">
        <f t="shared" si="164"/>
        <v>0.21418426787588665</v>
      </c>
      <c r="I1760" s="222"/>
      <c r="N1760" s="9"/>
      <c r="O1760" s="225"/>
      <c r="R1760" s="9"/>
      <c r="S1760" s="53"/>
      <c r="T1760" s="12"/>
      <c r="U1760" s="12"/>
      <c r="V1760" s="103"/>
      <c r="W1760" s="103"/>
    </row>
    <row r="1761" spans="1:23">
      <c r="A1761" s="66">
        <v>42874.512773466442</v>
      </c>
      <c r="B1761" s="6">
        <v>-0.49644271423092895</v>
      </c>
      <c r="C1761" s="219">
        <v>-4.9950015540403084E-2</v>
      </c>
      <c r="D1761" s="63">
        <f t="shared" si="162"/>
        <v>320</v>
      </c>
      <c r="E1761" s="215">
        <f t="shared" si="163"/>
        <v>739</v>
      </c>
      <c r="F1761" s="104">
        <f t="shared" si="164"/>
        <v>0.12995742023417331</v>
      </c>
      <c r="I1761" s="222"/>
      <c r="N1761" s="9"/>
      <c r="O1761" s="225"/>
      <c r="R1761" s="9"/>
      <c r="S1761" s="53"/>
      <c r="T1761" s="12"/>
      <c r="U1761" s="12"/>
      <c r="V1761" s="103"/>
      <c r="W1761" s="103"/>
    </row>
    <row r="1762" spans="1:23">
      <c r="A1762" s="66">
        <v>42874.512888628466</v>
      </c>
      <c r="B1762" s="6">
        <v>-0.47692211787739419</v>
      </c>
      <c r="C1762" s="219">
        <v>-3.0055972588445001E-2</v>
      </c>
      <c r="D1762" s="63">
        <f t="shared" si="162"/>
        <v>747</v>
      </c>
      <c r="E1762" s="215">
        <f t="shared" si="163"/>
        <v>1433.5</v>
      </c>
      <c r="F1762" s="104">
        <f t="shared" si="164"/>
        <v>-0.14071708789305595</v>
      </c>
      <c r="I1762" s="222"/>
      <c r="N1762" s="9"/>
      <c r="O1762" s="225"/>
      <c r="R1762" s="9"/>
      <c r="S1762" s="53"/>
      <c r="T1762" s="12"/>
      <c r="U1762" s="12"/>
      <c r="V1762" s="103"/>
      <c r="W1762" s="103"/>
    </row>
    <row r="1763" spans="1:23">
      <c r="A1763" s="66">
        <v>42874.513003790504</v>
      </c>
      <c r="B1763" s="6">
        <v>-0.47904831090014333</v>
      </c>
      <c r="C1763" s="219">
        <v>-4.5971206950011528E-2</v>
      </c>
      <c r="D1763" s="63">
        <f t="shared" si="162"/>
        <v>711</v>
      </c>
      <c r="E1763" s="215">
        <f t="shared" si="163"/>
        <v>913</v>
      </c>
      <c r="F1763" s="104">
        <f t="shared" si="164"/>
        <v>-2.6988470170285151E-2</v>
      </c>
      <c r="I1763" s="222"/>
      <c r="N1763" s="9"/>
      <c r="O1763" s="225"/>
      <c r="R1763" s="9"/>
      <c r="S1763" s="53"/>
      <c r="T1763" s="12"/>
      <c r="U1763" s="12"/>
      <c r="V1763" s="103"/>
      <c r="W1763" s="103"/>
    </row>
    <row r="1764" spans="1:23">
      <c r="A1764" s="66">
        <v>42874.513118952542</v>
      </c>
      <c r="B1764" s="6">
        <v>-0.44658349276688031</v>
      </c>
      <c r="C1764" s="219">
        <v>-4.5971206950011528E-2</v>
      </c>
      <c r="D1764" s="63">
        <f t="shared" si="162"/>
        <v>1136</v>
      </c>
      <c r="E1764" s="215">
        <f t="shared" si="163"/>
        <v>913</v>
      </c>
      <c r="F1764" s="104">
        <f t="shared" si="164"/>
        <v>-4.2684976205829221E-2</v>
      </c>
      <c r="I1764" s="222"/>
      <c r="N1764" s="9"/>
      <c r="O1764" s="225"/>
      <c r="R1764" s="9"/>
      <c r="S1764" s="53"/>
      <c r="T1764" s="12"/>
      <c r="U1764" s="12"/>
      <c r="V1764" s="103"/>
      <c r="W1764" s="103"/>
    </row>
    <row r="1765" spans="1:23">
      <c r="A1765" s="66">
        <v>42874.51323411458</v>
      </c>
      <c r="B1765" s="6">
        <v>-0.48821881151330548</v>
      </c>
      <c r="C1765" s="219">
        <v>-3.0055972588445001E-2</v>
      </c>
      <c r="D1765" s="63">
        <f t="shared" si="162"/>
        <v>522</v>
      </c>
      <c r="E1765" s="215">
        <f t="shared" si="163"/>
        <v>1433.5</v>
      </c>
      <c r="F1765" s="104">
        <f t="shared" si="164"/>
        <v>-0.28557937039829756</v>
      </c>
      <c r="I1765" s="222"/>
      <c r="N1765" s="9"/>
      <c r="O1765" s="225"/>
      <c r="R1765" s="9"/>
      <c r="S1765" s="53"/>
      <c r="T1765" s="12"/>
      <c r="U1765" s="12"/>
      <c r="V1765" s="103"/>
      <c r="W1765" s="103"/>
    </row>
    <row r="1766" spans="1:23">
      <c r="A1766" s="66">
        <v>42874.513349276618</v>
      </c>
      <c r="B1766" s="6">
        <v>-0.50154768569916663</v>
      </c>
      <c r="C1766" s="219">
        <v>-3.0055972588445001E-2</v>
      </c>
      <c r="D1766" s="63">
        <f t="shared" si="162"/>
        <v>193</v>
      </c>
      <c r="E1766" s="215">
        <f t="shared" si="163"/>
        <v>1433.5</v>
      </c>
      <c r="F1766" s="104">
        <f t="shared" si="164"/>
        <v>-4.9813332888515797E-2</v>
      </c>
      <c r="I1766" s="222"/>
      <c r="N1766" s="9"/>
      <c r="O1766" s="225"/>
      <c r="R1766" s="9"/>
      <c r="S1766" s="53"/>
      <c r="T1766" s="12"/>
      <c r="U1766" s="12"/>
      <c r="V1766" s="103"/>
      <c r="W1766" s="103"/>
    </row>
    <row r="1767" spans="1:23">
      <c r="A1767" s="66">
        <v>42874.513464438656</v>
      </c>
      <c r="B1767" s="6">
        <v>-0.46931451105317779</v>
      </c>
      <c r="C1767" s="219">
        <v>-4.9950015540403084E-2</v>
      </c>
      <c r="D1767" s="63">
        <f t="shared" si="162"/>
        <v>888</v>
      </c>
      <c r="E1767" s="215">
        <f t="shared" si="163"/>
        <v>739</v>
      </c>
      <c r="F1767" s="104">
        <f t="shared" si="164"/>
        <v>-0.46584118858580259</v>
      </c>
      <c r="I1767" s="222"/>
      <c r="N1767" s="9"/>
      <c r="O1767" s="225"/>
      <c r="R1767" s="9"/>
      <c r="S1767" s="53"/>
      <c r="T1767" s="12"/>
      <c r="U1767" s="12"/>
      <c r="V1767" s="103"/>
      <c r="W1767" s="103"/>
    </row>
    <row r="1768" spans="1:23">
      <c r="A1768" s="66">
        <v>42874.513579600694</v>
      </c>
      <c r="B1768" s="6">
        <v>-0.4701537512651574</v>
      </c>
      <c r="C1768" s="219">
        <v>-4.199239835961982E-2</v>
      </c>
      <c r="D1768" s="63">
        <f t="shared" si="162"/>
        <v>874</v>
      </c>
      <c r="E1768" s="215">
        <f t="shared" si="163"/>
        <v>1081.5</v>
      </c>
      <c r="F1768" s="104">
        <f t="shared" si="164"/>
        <v>-9.7041095766575283E-2</v>
      </c>
      <c r="I1768" s="222"/>
      <c r="N1768" s="9"/>
      <c r="O1768" s="225"/>
      <c r="R1768" s="9"/>
      <c r="S1768" s="53"/>
      <c r="T1768" s="12"/>
      <c r="U1768" s="12"/>
      <c r="V1768" s="103"/>
      <c r="W1768" s="103"/>
    </row>
    <row r="1769" spans="1:23">
      <c r="A1769" s="66">
        <v>42874.513694762732</v>
      </c>
      <c r="B1769" s="6">
        <v>-0.46398374382316288</v>
      </c>
      <c r="C1769" s="219">
        <v>-2.2098355407661897E-2</v>
      </c>
      <c r="D1769" s="63">
        <f t="shared" si="162"/>
        <v>957</v>
      </c>
      <c r="E1769" s="215">
        <f t="shared" si="163"/>
        <v>1545</v>
      </c>
      <c r="F1769" s="104">
        <f t="shared" si="164"/>
        <v>0.12227269685921148</v>
      </c>
      <c r="I1769" s="222"/>
      <c r="N1769" s="9"/>
      <c r="O1769" s="225"/>
      <c r="R1769" s="9"/>
      <c r="S1769" s="53"/>
      <c r="T1769" s="12"/>
      <c r="U1769" s="12"/>
      <c r="V1769" s="103"/>
      <c r="W1769" s="103"/>
    </row>
    <row r="1770" spans="1:23">
      <c r="A1770" s="66">
        <v>42874.513809924771</v>
      </c>
      <c r="B1770" s="6">
        <v>-0.49375268213323875</v>
      </c>
      <c r="C1770" s="219">
        <v>-4.5971206950011528E-2</v>
      </c>
      <c r="D1770" s="63">
        <f t="shared" si="162"/>
        <v>388</v>
      </c>
      <c r="E1770" s="215">
        <f t="shared" si="163"/>
        <v>913</v>
      </c>
      <c r="F1770" s="104">
        <f t="shared" si="164"/>
        <v>0.63480110100162834</v>
      </c>
      <c r="I1770" s="222"/>
      <c r="N1770" s="9"/>
      <c r="O1770" s="225"/>
      <c r="R1770" s="9"/>
      <c r="S1770" s="53"/>
      <c r="T1770" s="12"/>
      <c r="U1770" s="12"/>
      <c r="V1770" s="103"/>
      <c r="W1770" s="103"/>
    </row>
    <row r="1771" spans="1:23">
      <c r="A1771" s="66">
        <v>42874.513925086809</v>
      </c>
      <c r="B1771" s="6">
        <v>-0.43409741599741297</v>
      </c>
      <c r="C1771" s="219">
        <v>-4.5971206950011528E-2</v>
      </c>
      <c r="D1771" s="63">
        <f t="shared" si="162"/>
        <v>1235</v>
      </c>
      <c r="E1771" s="215">
        <f t="shared" si="163"/>
        <v>913</v>
      </c>
      <c r="F1771" s="104">
        <f t="shared" si="164"/>
        <v>0.81769169791546592</v>
      </c>
      <c r="I1771" s="222"/>
      <c r="N1771" s="9"/>
      <c r="O1771" s="225"/>
      <c r="R1771" s="9"/>
      <c r="S1771" s="53"/>
      <c r="T1771" s="12"/>
      <c r="U1771" s="12"/>
      <c r="V1771" s="103"/>
      <c r="W1771" s="103"/>
    </row>
    <row r="1772" spans="1:23">
      <c r="A1772" s="66">
        <v>42874.514040248847</v>
      </c>
      <c r="B1772" s="6">
        <v>-0.47739696892851918</v>
      </c>
      <c r="C1772" s="219">
        <v>-2.2043124557039745E-3</v>
      </c>
      <c r="D1772" s="63">
        <f t="shared" si="162"/>
        <v>739</v>
      </c>
      <c r="E1772" s="215">
        <f t="shared" si="163"/>
        <v>1685</v>
      </c>
      <c r="F1772" s="104">
        <f t="shared" si="164"/>
        <v>0.75426980340019878</v>
      </c>
      <c r="I1772" s="222"/>
      <c r="N1772" s="9"/>
      <c r="O1772" s="225"/>
      <c r="R1772" s="9"/>
      <c r="S1772" s="53"/>
      <c r="T1772" s="12"/>
      <c r="U1772" s="12"/>
      <c r="V1772" s="103"/>
      <c r="W1772" s="103"/>
    </row>
    <row r="1773" spans="1:23">
      <c r="A1773" s="66">
        <v>42874.514155410885</v>
      </c>
      <c r="B1773" s="6">
        <v>-0.43335983865518957</v>
      </c>
      <c r="C1773" s="219">
        <v>-1.8119546817270186E-2</v>
      </c>
      <c r="D1773" s="63">
        <f t="shared" si="162"/>
        <v>1242</v>
      </c>
      <c r="E1773" s="215">
        <f t="shared" si="163"/>
        <v>1587.5</v>
      </c>
      <c r="F1773" s="104">
        <f t="shared" si="164"/>
        <v>0.40475724778200017</v>
      </c>
      <c r="I1773" s="222"/>
      <c r="N1773" s="9"/>
      <c r="O1773" s="225"/>
      <c r="R1773" s="9"/>
      <c r="S1773" s="53"/>
      <c r="T1773" s="12"/>
      <c r="U1773" s="12"/>
      <c r="V1773" s="103"/>
      <c r="W1773" s="103"/>
    </row>
    <row r="1774" spans="1:23">
      <c r="A1774" s="66">
        <v>42874.514270572923</v>
      </c>
      <c r="B1774" s="6">
        <v>-0.49407408485671578</v>
      </c>
      <c r="C1774" s="219">
        <v>-2.2098355407661897E-2</v>
      </c>
      <c r="D1774" s="63">
        <f t="shared" si="162"/>
        <v>380</v>
      </c>
      <c r="E1774" s="215">
        <f t="shared" si="163"/>
        <v>1545</v>
      </c>
      <c r="F1774" s="104">
        <f t="shared" si="164"/>
        <v>0.17714702137414559</v>
      </c>
      <c r="I1774" s="222"/>
      <c r="N1774" s="9"/>
      <c r="O1774" s="225"/>
      <c r="R1774" s="9"/>
      <c r="S1774" s="53"/>
      <c r="T1774" s="12"/>
      <c r="U1774" s="12"/>
      <c r="V1774" s="103"/>
      <c r="W1774" s="103"/>
    </row>
    <row r="1775" spans="1:23">
      <c r="A1775" s="66">
        <v>42874.514385734947</v>
      </c>
      <c r="B1775" s="6">
        <v>-0.47890581558313816</v>
      </c>
      <c r="C1775" s="219">
        <v>-5.790763272118634E-2</v>
      </c>
      <c r="D1775" s="63">
        <f t="shared" si="162"/>
        <v>715</v>
      </c>
      <c r="E1775" s="215">
        <f t="shared" si="163"/>
        <v>416</v>
      </c>
      <c r="F1775" s="104">
        <f t="shared" si="164"/>
        <v>-0.15665353058904014</v>
      </c>
      <c r="I1775" s="222"/>
      <c r="N1775" s="9"/>
      <c r="O1775" s="225"/>
      <c r="R1775" s="9"/>
      <c r="S1775" s="53"/>
      <c r="T1775" s="12"/>
      <c r="U1775" s="12"/>
      <c r="V1775" s="103"/>
      <c r="W1775" s="103"/>
    </row>
    <row r="1776" spans="1:23">
      <c r="A1776" s="66">
        <v>42874.514500896985</v>
      </c>
      <c r="B1776" s="6">
        <v>-0.46618436273358987</v>
      </c>
      <c r="C1776" s="219">
        <v>-4.9950015540403084E-2</v>
      </c>
      <c r="D1776" s="63">
        <f t="shared" si="162"/>
        <v>935</v>
      </c>
      <c r="E1776" s="215">
        <f t="shared" si="163"/>
        <v>739</v>
      </c>
      <c r="F1776" s="104">
        <f t="shared" si="164"/>
        <v>0.24192107545612884</v>
      </c>
      <c r="I1776" s="222"/>
      <c r="N1776" s="9"/>
      <c r="O1776" s="225"/>
      <c r="R1776" s="9"/>
      <c r="S1776" s="53"/>
      <c r="T1776" s="12"/>
      <c r="U1776" s="12"/>
      <c r="V1776" s="103"/>
      <c r="W1776" s="103"/>
    </row>
    <row r="1777" spans="1:23">
      <c r="A1777" s="66">
        <v>42874.514616059023</v>
      </c>
      <c r="B1777" s="6">
        <v>-0.44443742973932782</v>
      </c>
      <c r="C1777" s="219">
        <v>-3.8013589769228265E-2</v>
      </c>
      <c r="D1777" s="63">
        <f t="shared" si="162"/>
        <v>1159</v>
      </c>
      <c r="E1777" s="215">
        <f t="shared" si="163"/>
        <v>1226.5</v>
      </c>
      <c r="F1777" s="104">
        <f t="shared" si="164"/>
        <v>0.61664839561467</v>
      </c>
      <c r="I1777" s="222"/>
      <c r="N1777" s="9"/>
      <c r="O1777" s="225"/>
      <c r="R1777" s="9"/>
      <c r="S1777" s="53"/>
      <c r="T1777" s="12"/>
      <c r="U1777" s="12"/>
      <c r="V1777" s="103"/>
      <c r="W1777" s="103"/>
    </row>
    <row r="1778" spans="1:23">
      <c r="A1778" s="66">
        <v>42874.514731221061</v>
      </c>
      <c r="B1778" s="6">
        <v>-0.46469331279838594</v>
      </c>
      <c r="C1778" s="219">
        <v>-4.5971206950011528E-2</v>
      </c>
      <c r="D1778" s="63">
        <f t="shared" si="162"/>
        <v>951</v>
      </c>
      <c r="E1778" s="215">
        <f t="shared" si="163"/>
        <v>913</v>
      </c>
      <c r="F1778" s="104">
        <f t="shared" si="164"/>
        <v>0.33277173195960968</v>
      </c>
      <c r="I1778" s="222"/>
      <c r="N1778" s="9"/>
      <c r="O1778" s="225"/>
      <c r="R1778" s="9"/>
      <c r="S1778" s="53"/>
      <c r="T1778" s="12"/>
      <c r="U1778" s="12"/>
      <c r="V1778" s="103"/>
      <c r="W1778" s="103"/>
    </row>
    <row r="1779" spans="1:23">
      <c r="A1779" s="66">
        <v>42874.514846383099</v>
      </c>
      <c r="B1779" s="6">
        <v>-0.47130795683512494</v>
      </c>
      <c r="C1779" s="219">
        <v>-4.9950015540403084E-2</v>
      </c>
      <c r="D1779" s="63">
        <f t="shared" si="162"/>
        <v>852</v>
      </c>
      <c r="E1779" s="215">
        <f t="shared" si="163"/>
        <v>739</v>
      </c>
      <c r="F1779" s="104">
        <f t="shared" si="164"/>
        <v>0.25365508629761568</v>
      </c>
      <c r="I1779" s="222"/>
      <c r="N1779" s="9"/>
      <c r="O1779" s="225"/>
      <c r="R1779" s="9"/>
      <c r="S1779" s="53"/>
      <c r="T1779" s="12"/>
      <c r="U1779" s="12"/>
      <c r="V1779" s="103"/>
      <c r="W1779" s="103"/>
    </row>
    <row r="1780" spans="1:23">
      <c r="A1780" s="66">
        <v>42874.514961545137</v>
      </c>
      <c r="B1780" s="6">
        <v>-0.48714212676688629</v>
      </c>
      <c r="C1780" s="219">
        <v>-6.1886441311577896E-2</v>
      </c>
      <c r="D1780" s="63">
        <f t="shared" si="162"/>
        <v>546</v>
      </c>
      <c r="E1780" s="215">
        <f t="shared" si="163"/>
        <v>266.5</v>
      </c>
      <c r="F1780" s="104">
        <f t="shared" si="164"/>
        <v>0.63356848312190195</v>
      </c>
      <c r="I1780" s="222"/>
      <c r="N1780" s="9"/>
      <c r="O1780" s="225"/>
      <c r="R1780" s="9"/>
      <c r="S1780" s="53"/>
      <c r="T1780" s="12"/>
      <c r="U1780" s="12"/>
      <c r="V1780" s="103"/>
      <c r="W1780" s="103"/>
    </row>
    <row r="1781" spans="1:23">
      <c r="A1781" s="66">
        <v>42874.515076707175</v>
      </c>
      <c r="B1781" s="6">
        <v>-0.46584909523768864</v>
      </c>
      <c r="C1781" s="219">
        <v>-4.5971206950011528E-2</v>
      </c>
      <c r="D1781" s="63">
        <f t="shared" si="162"/>
        <v>940</v>
      </c>
      <c r="E1781" s="215">
        <f t="shared" si="163"/>
        <v>913</v>
      </c>
      <c r="F1781" s="104">
        <f t="shared" si="164"/>
        <v>0.66797866522688609</v>
      </c>
      <c r="I1781" s="222"/>
      <c r="N1781" s="9"/>
      <c r="O1781" s="225"/>
      <c r="R1781" s="9"/>
      <c r="S1781" s="53"/>
      <c r="T1781" s="12"/>
      <c r="U1781" s="12"/>
      <c r="V1781" s="103"/>
      <c r="W1781" s="103"/>
    </row>
    <row r="1782" spans="1:23">
      <c r="A1782" s="66">
        <v>42874.515191869214</v>
      </c>
      <c r="B1782" s="6">
        <v>-0.48895425859845987</v>
      </c>
      <c r="C1782" s="219">
        <v>-4.5971206950011528E-2</v>
      </c>
      <c r="D1782" s="63">
        <f t="shared" si="162"/>
        <v>496</v>
      </c>
      <c r="E1782" s="215">
        <f t="shared" si="163"/>
        <v>913</v>
      </c>
      <c r="F1782" s="104">
        <f t="shared" si="164"/>
        <v>0.20724650615664741</v>
      </c>
      <c r="I1782" s="222"/>
      <c r="N1782" s="9"/>
      <c r="O1782" s="225"/>
      <c r="R1782" s="9"/>
      <c r="S1782" s="53"/>
      <c r="T1782" s="12"/>
      <c r="U1782" s="12"/>
      <c r="V1782" s="103"/>
      <c r="W1782" s="103"/>
    </row>
    <row r="1783" spans="1:23">
      <c r="A1783" s="66">
        <v>42874.515307031252</v>
      </c>
      <c r="B1783" s="6">
        <v>-0.50193333647237348</v>
      </c>
      <c r="C1783" s="219">
        <v>-4.5971206950011528E-2</v>
      </c>
      <c r="D1783" s="63">
        <f t="shared" si="162"/>
        <v>185</v>
      </c>
      <c r="E1783" s="215">
        <f t="shared" si="163"/>
        <v>913</v>
      </c>
      <c r="F1783" s="104">
        <f t="shared" si="164"/>
        <v>0.14259172140416365</v>
      </c>
      <c r="I1783" s="222"/>
      <c r="N1783" s="9"/>
      <c r="O1783" s="225"/>
      <c r="R1783" s="9"/>
      <c r="S1783" s="53"/>
      <c r="T1783" s="12"/>
      <c r="U1783" s="12"/>
      <c r="V1783" s="103"/>
      <c r="W1783" s="103"/>
    </row>
    <row r="1784" spans="1:23">
      <c r="A1784" s="66">
        <v>42874.51542219329</v>
      </c>
      <c r="B1784" s="6">
        <v>-0.50307031032825456</v>
      </c>
      <c r="C1784" s="219">
        <v>-3.8013589769228265E-2</v>
      </c>
      <c r="D1784" s="63">
        <f t="shared" si="162"/>
        <v>151</v>
      </c>
      <c r="E1784" s="215">
        <f t="shared" si="163"/>
        <v>1226.5</v>
      </c>
      <c r="F1784" s="104">
        <f t="shared" si="164"/>
        <v>5.93847426727954E-2</v>
      </c>
      <c r="I1784" s="222"/>
      <c r="N1784" s="9"/>
      <c r="O1784" s="225"/>
      <c r="R1784" s="9"/>
      <c r="S1784" s="53"/>
      <c r="T1784" s="12"/>
      <c r="U1784" s="12"/>
      <c r="V1784" s="103"/>
      <c r="W1784" s="103"/>
    </row>
    <row r="1785" spans="1:23">
      <c r="A1785" s="66">
        <v>42874.515537355328</v>
      </c>
      <c r="B1785" s="6">
        <v>-0.50199733758635123</v>
      </c>
      <c r="C1785" s="219">
        <v>-2.6077163998053605E-2</v>
      </c>
      <c r="D1785" s="63">
        <f t="shared" si="162"/>
        <v>183</v>
      </c>
      <c r="E1785" s="215">
        <f t="shared" si="163"/>
        <v>1494.5</v>
      </c>
      <c r="F1785" s="104">
        <f t="shared" si="164"/>
        <v>-0.39323638162304841</v>
      </c>
      <c r="I1785" s="222"/>
      <c r="N1785" s="9"/>
      <c r="O1785" s="225"/>
      <c r="R1785" s="9"/>
      <c r="S1785" s="53"/>
      <c r="T1785" s="12"/>
      <c r="U1785" s="12"/>
      <c r="V1785" s="103"/>
      <c r="W1785" s="103"/>
    </row>
    <row r="1786" spans="1:23">
      <c r="A1786" s="66">
        <v>42874.515652517366</v>
      </c>
      <c r="B1786" s="6">
        <v>-0.48671242100999423</v>
      </c>
      <c r="C1786" s="219">
        <v>1.3710921905862551E-2</v>
      </c>
      <c r="D1786" s="63">
        <f t="shared" si="162"/>
        <v>562</v>
      </c>
      <c r="E1786" s="215">
        <f t="shared" si="163"/>
        <v>1733.5</v>
      </c>
      <c r="F1786" s="104">
        <f t="shared" si="164"/>
        <v>-0.68375313408502658</v>
      </c>
      <c r="I1786" s="222"/>
      <c r="N1786" s="9"/>
      <c r="O1786" s="225"/>
      <c r="R1786" s="9"/>
      <c r="S1786" s="53"/>
      <c r="T1786" s="12"/>
      <c r="U1786" s="12"/>
      <c r="V1786" s="103"/>
      <c r="W1786" s="103"/>
    </row>
    <row r="1787" spans="1:23">
      <c r="A1787" s="66">
        <v>42874.515767679404</v>
      </c>
      <c r="B1787" s="6">
        <v>-0.50169842790560526</v>
      </c>
      <c r="C1787" s="219">
        <v>-4.199239835961982E-2</v>
      </c>
      <c r="D1787" s="63">
        <f t="shared" si="162"/>
        <v>192</v>
      </c>
      <c r="E1787" s="215">
        <f t="shared" si="163"/>
        <v>1081.5</v>
      </c>
      <c r="F1787" s="104">
        <f t="shared" si="164"/>
        <v>-0.83522016369467622</v>
      </c>
      <c r="I1787" s="222"/>
      <c r="N1787" s="9"/>
      <c r="O1787" s="225"/>
      <c r="R1787" s="9"/>
      <c r="S1787" s="53"/>
      <c r="T1787" s="12"/>
      <c r="U1787" s="12"/>
      <c r="V1787" s="103"/>
      <c r="W1787" s="103"/>
    </row>
    <row r="1788" spans="1:23">
      <c r="A1788" s="66">
        <v>42874.515882841442</v>
      </c>
      <c r="B1788" s="6">
        <v>-0.50394648169070044</v>
      </c>
      <c r="C1788" s="219">
        <v>-4.9950015540403084E-2</v>
      </c>
      <c r="D1788" s="63">
        <f t="shared" si="162"/>
        <v>110</v>
      </c>
      <c r="E1788" s="215">
        <f t="shared" si="163"/>
        <v>739</v>
      </c>
      <c r="F1788" s="104">
        <f t="shared" si="164"/>
        <v>-0.4450771754267186</v>
      </c>
      <c r="I1788" s="222"/>
      <c r="N1788" s="9"/>
      <c r="O1788" s="225"/>
      <c r="R1788" s="9"/>
      <c r="S1788" s="53"/>
      <c r="T1788" s="12"/>
      <c r="U1788" s="12"/>
      <c r="V1788" s="103"/>
      <c r="W1788" s="103"/>
    </row>
    <row r="1789" spans="1:23">
      <c r="A1789" s="66">
        <v>42874.515998003466</v>
      </c>
      <c r="B1789" s="6">
        <v>-0.45403441992056531</v>
      </c>
      <c r="C1789" s="219">
        <v>-5.3928824130794632E-2</v>
      </c>
      <c r="D1789" s="63">
        <f t="shared" si="162"/>
        <v>1072</v>
      </c>
      <c r="E1789" s="215">
        <f t="shared" si="163"/>
        <v>575.5</v>
      </c>
      <c r="F1789" s="104">
        <f t="shared" si="164"/>
        <v>-0.66067676350209326</v>
      </c>
      <c r="I1789" s="222"/>
      <c r="N1789" s="9"/>
      <c r="O1789" s="225"/>
      <c r="R1789" s="9"/>
      <c r="S1789" s="53"/>
      <c r="T1789" s="12"/>
      <c r="U1789" s="12"/>
      <c r="V1789" s="103"/>
      <c r="W1789" s="103"/>
    </row>
    <row r="1790" spans="1:23">
      <c r="A1790" s="66">
        <v>42874.516113165504</v>
      </c>
      <c r="B1790" s="6">
        <v>-0.47895142480341252</v>
      </c>
      <c r="C1790" s="219">
        <v>-4.199239835961982E-2</v>
      </c>
      <c r="D1790" s="63">
        <f t="shared" si="162"/>
        <v>712</v>
      </c>
      <c r="E1790" s="215">
        <f t="shared" si="163"/>
        <v>1081.5</v>
      </c>
      <c r="F1790" s="104">
        <f t="shared" si="164"/>
        <v>-0.6334007630520867</v>
      </c>
      <c r="I1790" s="222"/>
      <c r="N1790" s="9"/>
      <c r="O1790" s="225"/>
      <c r="R1790" s="9"/>
      <c r="S1790" s="53"/>
      <c r="T1790" s="12"/>
      <c r="U1790" s="12"/>
      <c r="V1790" s="103"/>
      <c r="W1790" s="103"/>
    </row>
    <row r="1791" spans="1:23">
      <c r="A1791" s="66">
        <v>42874.516228327542</v>
      </c>
      <c r="B1791" s="6">
        <v>-0.50170993118321816</v>
      </c>
      <c r="C1791" s="219">
        <v>-5.790763272118634E-2</v>
      </c>
      <c r="D1791" s="63">
        <f t="shared" si="162"/>
        <v>191</v>
      </c>
      <c r="E1791" s="215">
        <f t="shared" si="163"/>
        <v>416</v>
      </c>
      <c r="F1791" s="104">
        <f t="shared" si="164"/>
        <v>-0.63558851439661834</v>
      </c>
      <c r="I1791" s="222"/>
      <c r="N1791" s="9"/>
      <c r="O1791" s="225"/>
      <c r="R1791" s="9"/>
      <c r="S1791" s="53"/>
      <c r="T1791" s="12"/>
      <c r="U1791" s="12"/>
      <c r="V1791" s="103"/>
      <c r="W1791" s="103"/>
    </row>
    <row r="1792" spans="1:23">
      <c r="A1792" s="66">
        <v>42874.51634348958</v>
      </c>
      <c r="B1792" s="6">
        <v>-0.5010119781631267</v>
      </c>
      <c r="C1792" s="219">
        <v>-5.3928824130794632E-2</v>
      </c>
      <c r="D1792" s="63">
        <f t="shared" si="162"/>
        <v>208</v>
      </c>
      <c r="E1792" s="215">
        <f t="shared" si="163"/>
        <v>575.5</v>
      </c>
      <c r="F1792" s="104">
        <f t="shared" si="164"/>
        <v>5.7732723357982177E-3</v>
      </c>
      <c r="I1792" s="222"/>
      <c r="N1792" s="9"/>
      <c r="O1792" s="225"/>
      <c r="R1792" s="9"/>
      <c r="S1792" s="53"/>
      <c r="T1792" s="12"/>
      <c r="U1792" s="12"/>
      <c r="V1792" s="103"/>
      <c r="W1792" s="103"/>
    </row>
    <row r="1793" spans="1:23">
      <c r="A1793" s="66">
        <v>42874.516458651618</v>
      </c>
      <c r="B1793" s="6">
        <v>-0.49680142770785879</v>
      </c>
      <c r="C1793" s="219">
        <v>-3.4034781178836709E-2</v>
      </c>
      <c r="D1793" s="63">
        <f t="shared" si="162"/>
        <v>311</v>
      </c>
      <c r="E1793" s="215">
        <f t="shared" si="163"/>
        <v>1345.5</v>
      </c>
      <c r="F1793" s="104">
        <f t="shared" si="164"/>
        <v>-0.25439210016306768</v>
      </c>
      <c r="I1793" s="222"/>
      <c r="N1793" s="9"/>
      <c r="O1793" s="225"/>
      <c r="R1793" s="9"/>
      <c r="S1793" s="53"/>
      <c r="T1793" s="12"/>
      <c r="U1793" s="12"/>
      <c r="V1793" s="103"/>
      <c r="W1793" s="103"/>
    </row>
    <row r="1794" spans="1:23">
      <c r="A1794" s="66">
        <v>42874.516573813657</v>
      </c>
      <c r="B1794" s="6">
        <v>-0.46798615515876746</v>
      </c>
      <c r="C1794" s="219">
        <v>-3.0055972588445001E-2</v>
      </c>
      <c r="D1794" s="63">
        <f t="shared" si="162"/>
        <v>915</v>
      </c>
      <c r="E1794" s="215">
        <f t="shared" si="163"/>
        <v>1433.5</v>
      </c>
      <c r="F1794" s="104">
        <f t="shared" si="164"/>
        <v>9.82951030836242E-2</v>
      </c>
      <c r="I1794" s="222"/>
      <c r="N1794" s="9"/>
      <c r="O1794" s="225"/>
      <c r="R1794" s="9"/>
      <c r="S1794" s="53"/>
      <c r="T1794" s="12"/>
      <c r="U1794" s="12"/>
      <c r="V1794" s="103"/>
      <c r="W1794" s="103"/>
    </row>
    <row r="1795" spans="1:23">
      <c r="A1795" s="66">
        <v>42874.516688975695</v>
      </c>
      <c r="B1795" s="6">
        <v>-0.49077564284851882</v>
      </c>
      <c r="C1795" s="219">
        <v>-4.199239835961982E-2</v>
      </c>
      <c r="D1795" s="63">
        <f t="shared" si="162"/>
        <v>464</v>
      </c>
      <c r="E1795" s="215">
        <f t="shared" si="163"/>
        <v>1081.5</v>
      </c>
      <c r="F1795" s="104">
        <f t="shared" si="164"/>
        <v>0.57251154458108744</v>
      </c>
      <c r="I1795" s="222"/>
      <c r="N1795" s="9"/>
      <c r="O1795" s="225"/>
      <c r="R1795" s="9"/>
      <c r="S1795" s="53"/>
      <c r="T1795" s="12"/>
      <c r="U1795" s="12"/>
      <c r="V1795" s="103"/>
      <c r="W1795" s="103"/>
    </row>
    <row r="1796" spans="1:23">
      <c r="A1796" s="66">
        <v>42874.516804137733</v>
      </c>
      <c r="B1796" s="6">
        <v>-0.4610835392559946</v>
      </c>
      <c r="C1796" s="219">
        <v>-4.199239835961982E-2</v>
      </c>
      <c r="D1796" s="63">
        <f t="shared" si="162"/>
        <v>1004</v>
      </c>
      <c r="E1796" s="215">
        <f t="shared" si="163"/>
        <v>1081.5</v>
      </c>
      <c r="F1796" s="104">
        <f t="shared" si="164"/>
        <v>4.9008801129756398E-2</v>
      </c>
      <c r="I1796" s="222"/>
      <c r="N1796" s="9"/>
      <c r="O1796" s="225"/>
      <c r="R1796" s="9"/>
      <c r="S1796" s="53"/>
      <c r="T1796" s="12"/>
      <c r="U1796" s="12"/>
      <c r="V1796" s="103"/>
      <c r="W1796" s="103"/>
    </row>
    <row r="1797" spans="1:23">
      <c r="A1797" s="66">
        <v>42874.516919299771</v>
      </c>
      <c r="B1797" s="6">
        <v>-0.50249520827330263</v>
      </c>
      <c r="C1797" s="219">
        <v>-4.5971206950011528E-2</v>
      </c>
      <c r="D1797" s="63">
        <f t="shared" si="162"/>
        <v>169</v>
      </c>
      <c r="E1797" s="215">
        <f t="shared" si="163"/>
        <v>913</v>
      </c>
      <c r="F1797" s="104">
        <f t="shared" si="164"/>
        <v>0.31281108491210441</v>
      </c>
      <c r="I1797" s="222"/>
      <c r="N1797" s="9"/>
      <c r="O1797" s="225"/>
      <c r="R1797" s="9"/>
      <c r="S1797" s="53"/>
      <c r="T1797" s="12"/>
      <c r="U1797" s="12"/>
      <c r="V1797" s="103"/>
      <c r="W1797" s="103"/>
    </row>
    <row r="1798" spans="1:23">
      <c r="A1798" s="66">
        <v>42874.517034461809</v>
      </c>
      <c r="B1798" s="6">
        <v>-0.50372887172873571</v>
      </c>
      <c r="C1798" s="219">
        <v>-4.9950015540403084E-2</v>
      </c>
      <c r="D1798" s="63">
        <f t="shared" si="162"/>
        <v>121</v>
      </c>
      <c r="E1798" s="215">
        <f t="shared" si="163"/>
        <v>739</v>
      </c>
      <c r="F1798" s="104">
        <f t="shared" si="164"/>
        <v>0.15534094399221166</v>
      </c>
      <c r="I1798" s="222"/>
      <c r="N1798" s="9"/>
      <c r="O1798" s="225"/>
      <c r="R1798" s="9"/>
      <c r="S1798" s="53"/>
      <c r="T1798" s="12"/>
      <c r="U1798" s="12"/>
      <c r="V1798" s="103"/>
      <c r="W1798" s="103"/>
    </row>
    <row r="1799" spans="1:23">
      <c r="A1799" s="66">
        <v>42874.517149623847</v>
      </c>
      <c r="B1799" s="6">
        <v>-0.50022581189142701</v>
      </c>
      <c r="C1799" s="219">
        <v>-4.199239835961982E-2</v>
      </c>
      <c r="D1799" s="63">
        <f t="shared" si="162"/>
        <v>230</v>
      </c>
      <c r="E1799" s="215">
        <f t="shared" si="163"/>
        <v>1081.5</v>
      </c>
      <c r="F1799" s="104">
        <f t="shared" si="164"/>
        <v>0.26501330230711501</v>
      </c>
      <c r="I1799" s="222"/>
      <c r="N1799" s="9"/>
      <c r="O1799" s="225"/>
      <c r="R1799" s="9"/>
      <c r="S1799" s="53"/>
      <c r="T1799" s="12"/>
      <c r="U1799" s="12"/>
      <c r="V1799" s="103"/>
      <c r="W1799" s="103"/>
    </row>
    <row r="1800" spans="1:23">
      <c r="A1800" s="66">
        <v>42874.517264785885</v>
      </c>
      <c r="B1800" s="6">
        <v>-0.49109569509662293</v>
      </c>
      <c r="C1800" s="219">
        <v>-4.5971206950011528E-2</v>
      </c>
      <c r="D1800" s="63">
        <f t="shared" si="162"/>
        <v>455</v>
      </c>
      <c r="E1800" s="215">
        <f t="shared" si="163"/>
        <v>913</v>
      </c>
      <c r="F1800" s="104">
        <f t="shared" si="164"/>
        <v>0.3181993147720763</v>
      </c>
      <c r="I1800" s="222"/>
      <c r="N1800" s="9"/>
      <c r="O1800" s="225"/>
      <c r="R1800" s="9"/>
      <c r="S1800" s="53"/>
      <c r="T1800" s="12"/>
      <c r="U1800" s="12"/>
      <c r="V1800" s="103"/>
      <c r="W1800" s="103"/>
    </row>
    <row r="1801" spans="1:23">
      <c r="A1801" s="66">
        <v>42874.517379947923</v>
      </c>
      <c r="B1801" s="6">
        <v>-0.50046592150287983</v>
      </c>
      <c r="C1801" s="219">
        <v>-4.199239835961982E-2</v>
      </c>
      <c r="D1801" s="63">
        <f t="shared" si="162"/>
        <v>225</v>
      </c>
      <c r="E1801" s="215">
        <f t="shared" si="163"/>
        <v>1081.5</v>
      </c>
      <c r="F1801" s="104">
        <f t="shared" si="164"/>
        <v>2.2042223308390303E-2</v>
      </c>
      <c r="I1801" s="222"/>
      <c r="N1801" s="9"/>
      <c r="O1801" s="225"/>
      <c r="R1801" s="9"/>
      <c r="S1801" s="53"/>
      <c r="T1801" s="12"/>
      <c r="U1801" s="12"/>
      <c r="V1801" s="103"/>
      <c r="W1801" s="103"/>
    </row>
    <row r="1802" spans="1:23">
      <c r="A1802" s="66">
        <v>42874.517495109947</v>
      </c>
      <c r="B1802" s="6">
        <v>-0.50186803741576458</v>
      </c>
      <c r="C1802" s="219">
        <v>-5.790763272118634E-2</v>
      </c>
      <c r="D1802" s="63">
        <f t="shared" si="162"/>
        <v>186</v>
      </c>
      <c r="E1802" s="215">
        <f t="shared" si="163"/>
        <v>416</v>
      </c>
      <c r="F1802" s="104">
        <f t="shared" si="164"/>
        <v>-0.32254557933120664</v>
      </c>
      <c r="I1802" s="222"/>
      <c r="N1802" s="9"/>
      <c r="O1802" s="225"/>
      <c r="R1802" s="9"/>
      <c r="S1802" s="53"/>
      <c r="T1802" s="12"/>
      <c r="U1802" s="12"/>
      <c r="V1802" s="103"/>
      <c r="W1802" s="103"/>
    </row>
    <row r="1803" spans="1:23">
      <c r="A1803" s="66">
        <v>42874.517610271985</v>
      </c>
      <c r="B1803" s="6">
        <v>-0.49991674888318144</v>
      </c>
      <c r="C1803" s="219">
        <v>-5.3928824130794632E-2</v>
      </c>
      <c r="D1803" s="63">
        <f t="shared" si="162"/>
        <v>237</v>
      </c>
      <c r="E1803" s="215">
        <f t="shared" si="163"/>
        <v>575.5</v>
      </c>
      <c r="F1803" s="104">
        <f t="shared" si="164"/>
        <v>-0.50143230525261939</v>
      </c>
      <c r="I1803" s="222"/>
      <c r="N1803" s="9"/>
      <c r="O1803" s="225"/>
      <c r="R1803" s="9"/>
      <c r="S1803" s="53"/>
      <c r="T1803" s="12"/>
      <c r="U1803" s="12"/>
      <c r="V1803" s="103"/>
      <c r="W1803" s="103"/>
    </row>
    <row r="1804" spans="1:23">
      <c r="A1804" s="66">
        <v>42874.517725434023</v>
      </c>
      <c r="B1804" s="6">
        <v>-0.48739397341994645</v>
      </c>
      <c r="C1804" s="219">
        <v>-4.9950015540403084E-2</v>
      </c>
      <c r="D1804" s="63">
        <f t="shared" si="162"/>
        <v>541</v>
      </c>
      <c r="E1804" s="215">
        <f t="shared" si="163"/>
        <v>739</v>
      </c>
      <c r="F1804" s="104">
        <f t="shared" si="164"/>
        <v>-0.89505110180050085</v>
      </c>
      <c r="I1804" s="222"/>
      <c r="N1804" s="9"/>
      <c r="O1804" s="225"/>
      <c r="R1804" s="9"/>
      <c r="S1804" s="53"/>
      <c r="T1804" s="12"/>
      <c r="U1804" s="12"/>
      <c r="V1804" s="103"/>
      <c r="W1804" s="103"/>
    </row>
    <row r="1805" spans="1:23">
      <c r="A1805" s="66">
        <v>42874.517840596061</v>
      </c>
      <c r="B1805" s="6">
        <v>-0.44499728708360703</v>
      </c>
      <c r="C1805" s="219">
        <v>-4.199239835961982E-2</v>
      </c>
      <c r="D1805" s="63">
        <f t="shared" si="162"/>
        <v>1154</v>
      </c>
      <c r="E1805" s="215">
        <f t="shared" si="163"/>
        <v>1081.5</v>
      </c>
      <c r="F1805" s="104">
        <f t="shared" si="164"/>
        <v>-0.83601973710056066</v>
      </c>
      <c r="I1805" s="222"/>
      <c r="N1805" s="9"/>
      <c r="O1805" s="225"/>
      <c r="R1805" s="9"/>
      <c r="S1805" s="53"/>
      <c r="T1805" s="12"/>
      <c r="U1805" s="12"/>
      <c r="V1805" s="103"/>
      <c r="W1805" s="103"/>
    </row>
    <row r="1806" spans="1:23">
      <c r="A1806" s="66">
        <v>42874.5179557581</v>
      </c>
      <c r="B1806" s="6">
        <v>-0.48246347715187049</v>
      </c>
      <c r="C1806" s="219">
        <v>-1.414073822687879E-2</v>
      </c>
      <c r="D1806" s="63">
        <f t="shared" si="162"/>
        <v>653</v>
      </c>
      <c r="E1806" s="215">
        <f t="shared" si="163"/>
        <v>1623.5</v>
      </c>
      <c r="F1806" s="104">
        <f t="shared" si="164"/>
        <v>-0.48412022024504087</v>
      </c>
      <c r="I1806" s="222"/>
      <c r="N1806" s="9"/>
      <c r="O1806" s="225"/>
      <c r="R1806" s="9"/>
      <c r="S1806" s="53"/>
      <c r="T1806" s="12"/>
      <c r="U1806" s="12"/>
      <c r="V1806" s="103"/>
      <c r="W1806" s="103"/>
    </row>
    <row r="1807" spans="1:23">
      <c r="A1807" s="66">
        <v>42874.518070920138</v>
      </c>
      <c r="B1807" s="6">
        <v>-0.48322902284610908</v>
      </c>
      <c r="C1807" s="219">
        <v>5.7533047250792882E-3</v>
      </c>
      <c r="D1807" s="63">
        <f t="shared" si="162"/>
        <v>640</v>
      </c>
      <c r="E1807" s="215">
        <f t="shared" si="163"/>
        <v>1715.5</v>
      </c>
      <c r="F1807" s="104">
        <f t="shared" si="164"/>
        <v>0.17032780202165992</v>
      </c>
      <c r="I1807" s="222"/>
      <c r="N1807" s="9"/>
      <c r="O1807" s="225"/>
      <c r="R1807" s="9"/>
      <c r="S1807" s="53"/>
      <c r="T1807" s="12"/>
      <c r="U1807" s="12"/>
      <c r="V1807" s="103"/>
      <c r="W1807" s="103"/>
    </row>
    <row r="1808" spans="1:23">
      <c r="A1808" s="66">
        <v>42874.518186082176</v>
      </c>
      <c r="B1808" s="6">
        <v>-0.49465216392228639</v>
      </c>
      <c r="C1808" s="219">
        <v>-3.4034781178836709E-2</v>
      </c>
      <c r="D1808" s="63">
        <f t="shared" si="162"/>
        <v>359</v>
      </c>
      <c r="E1808" s="215">
        <f t="shared" si="163"/>
        <v>1345.5</v>
      </c>
      <c r="F1808" s="104">
        <f t="shared" si="164"/>
        <v>5.5050866439715331E-2</v>
      </c>
      <c r="I1808" s="222"/>
      <c r="N1808" s="9"/>
      <c r="O1808" s="225"/>
      <c r="R1808" s="9"/>
      <c r="S1808" s="53"/>
      <c r="T1808" s="12"/>
      <c r="U1808" s="12"/>
      <c r="V1808" s="103"/>
      <c r="W1808" s="103"/>
    </row>
    <row r="1809" spans="1:23">
      <c r="A1809" s="66">
        <v>42874.518301244214</v>
      </c>
      <c r="B1809" s="6">
        <v>-0.41648246392572741</v>
      </c>
      <c r="C1809" s="219">
        <v>5.7533047250792882E-3</v>
      </c>
      <c r="D1809" s="63">
        <f t="shared" si="162"/>
        <v>1325</v>
      </c>
      <c r="E1809" s="215">
        <f t="shared" si="163"/>
        <v>1715.5</v>
      </c>
      <c r="F1809" s="104">
        <f t="shared" si="164"/>
        <v>0.2209508891323394</v>
      </c>
      <c r="I1809" s="222"/>
      <c r="N1809" s="9"/>
      <c r="O1809" s="225"/>
      <c r="R1809" s="9"/>
      <c r="S1809" s="53"/>
      <c r="T1809" s="12"/>
      <c r="U1809" s="12"/>
      <c r="V1809" s="103"/>
      <c r="W1809" s="103"/>
    </row>
    <row r="1810" spans="1:23">
      <c r="A1810" s="66">
        <v>42874.518416406252</v>
      </c>
      <c r="B1810" s="6">
        <v>-0.48674720695363832</v>
      </c>
      <c r="C1810" s="219">
        <v>-1.8119546817270186E-2</v>
      </c>
      <c r="D1810" s="63">
        <f t="shared" si="162"/>
        <v>560</v>
      </c>
      <c r="E1810" s="215">
        <f t="shared" si="163"/>
        <v>1587.5</v>
      </c>
      <c r="F1810" s="104">
        <f t="shared" si="164"/>
        <v>8.663122505244264E-2</v>
      </c>
      <c r="I1810" s="222"/>
      <c r="N1810" s="9"/>
      <c r="O1810" s="225"/>
      <c r="R1810" s="9"/>
      <c r="S1810" s="53"/>
      <c r="T1810" s="12"/>
      <c r="U1810" s="12"/>
      <c r="V1810" s="103"/>
      <c r="W1810" s="103"/>
    </row>
    <row r="1811" spans="1:23">
      <c r="A1811" s="66">
        <v>42874.51853156829</v>
      </c>
      <c r="B1811" s="6">
        <v>-0.49553209617092903</v>
      </c>
      <c r="C1811" s="219">
        <v>-4.9950015540403084E-2</v>
      </c>
      <c r="D1811" s="63">
        <f t="shared" si="162"/>
        <v>343</v>
      </c>
      <c r="E1811" s="215">
        <f t="shared" si="163"/>
        <v>739</v>
      </c>
      <c r="F1811" s="104">
        <f t="shared" si="164"/>
        <v>0.76871963772958485</v>
      </c>
      <c r="I1811" s="222"/>
      <c r="N1811" s="9"/>
      <c r="O1811" s="225"/>
      <c r="R1811" s="9"/>
      <c r="S1811" s="53"/>
      <c r="T1811" s="12"/>
      <c r="U1811" s="12"/>
      <c r="V1811" s="103"/>
      <c r="W1811" s="103"/>
    </row>
    <row r="1812" spans="1:23">
      <c r="A1812" s="66">
        <v>42874.518646730328</v>
      </c>
      <c r="B1812" s="6">
        <v>-0.49654246965302545</v>
      </c>
      <c r="C1812" s="219">
        <v>-4.199239835961982E-2</v>
      </c>
      <c r="D1812" s="63">
        <f t="shared" si="162"/>
        <v>318</v>
      </c>
      <c r="E1812" s="215">
        <f t="shared" si="163"/>
        <v>1081.5</v>
      </c>
      <c r="F1812" s="104">
        <f t="shared" si="164"/>
        <v>0.72518060172779608</v>
      </c>
      <c r="I1812" s="222"/>
      <c r="N1812" s="9"/>
      <c r="O1812" s="225"/>
      <c r="R1812" s="9"/>
      <c r="S1812" s="53"/>
      <c r="T1812" s="12"/>
      <c r="U1812" s="12"/>
      <c r="V1812" s="103"/>
      <c r="W1812" s="103"/>
    </row>
    <row r="1813" spans="1:23">
      <c r="A1813" s="66">
        <v>42874.518761892366</v>
      </c>
      <c r="B1813" s="6">
        <v>-0.49406199701071063</v>
      </c>
      <c r="C1813" s="219">
        <v>-2.6077163998053605E-2</v>
      </c>
      <c r="D1813" s="63">
        <f t="shared" si="162"/>
        <v>382</v>
      </c>
      <c r="E1813" s="215">
        <f t="shared" si="163"/>
        <v>1494.5</v>
      </c>
      <c r="F1813" s="104">
        <f t="shared" si="164"/>
        <v>0.21116640399775821</v>
      </c>
      <c r="I1813" s="222"/>
      <c r="N1813" s="9"/>
      <c r="O1813" s="225"/>
      <c r="R1813" s="9"/>
      <c r="S1813" s="53"/>
      <c r="T1813" s="12"/>
      <c r="U1813" s="12"/>
      <c r="V1813" s="103"/>
      <c r="W1813" s="103"/>
    </row>
    <row r="1814" spans="1:23">
      <c r="A1814" s="66">
        <v>42874.518877054405</v>
      </c>
      <c r="B1814" s="6">
        <v>-0.50461741721413145</v>
      </c>
      <c r="C1814" s="219">
        <v>-4.5971206950011528E-2</v>
      </c>
      <c r="D1814" s="63">
        <f t="shared" si="162"/>
        <v>82</v>
      </c>
      <c r="E1814" s="215">
        <f t="shared" si="163"/>
        <v>913</v>
      </c>
      <c r="F1814" s="104">
        <f t="shared" si="164"/>
        <v>0.35202732829371192</v>
      </c>
      <c r="I1814" s="222"/>
      <c r="N1814" s="9"/>
      <c r="O1814" s="225"/>
      <c r="R1814" s="9"/>
      <c r="S1814" s="53"/>
      <c r="T1814" s="12"/>
      <c r="U1814" s="12"/>
      <c r="V1814" s="103"/>
      <c r="W1814" s="103"/>
    </row>
    <row r="1815" spans="1:23">
      <c r="A1815" s="66">
        <v>42874.518992216428</v>
      </c>
      <c r="B1815" s="6">
        <v>-0.50404101366508181</v>
      </c>
      <c r="C1815" s="219">
        <v>-1.016192963648708E-2</v>
      </c>
      <c r="D1815" s="63">
        <f t="shared" ref="D1815:D1831" si="165">_xlfn.RANK.AVG(B1815,B$22:B$1831,1)</f>
        <v>109</v>
      </c>
      <c r="E1815" s="215">
        <f t="shared" ref="E1815:E1831" si="166">_xlfn.RANK.AVG(C1815,C$22:C$1831,1)</f>
        <v>1650</v>
      </c>
      <c r="F1815" s="104">
        <f t="shared" ref="F1815:F1831" si="167">CORREL(D1820:D1824,E1815:E1819)</f>
        <v>0.46559786502550582</v>
      </c>
      <c r="I1815" s="222"/>
      <c r="N1815" s="9"/>
      <c r="O1815" s="225"/>
      <c r="R1815" s="9"/>
      <c r="S1815" s="53"/>
      <c r="T1815" s="12"/>
      <c r="U1815" s="12"/>
      <c r="V1815" s="103"/>
      <c r="W1815" s="103"/>
    </row>
    <row r="1816" spans="1:23">
      <c r="A1816" s="66">
        <v>42874.519107378466</v>
      </c>
      <c r="B1816" s="6">
        <v>-0.5042245779351503</v>
      </c>
      <c r="C1816" s="219">
        <v>-4.199239835961982E-2</v>
      </c>
      <c r="D1816" s="63">
        <f t="shared" si="165"/>
        <v>100</v>
      </c>
      <c r="E1816" s="215">
        <f t="shared" si="166"/>
        <v>1081.5</v>
      </c>
      <c r="F1816" s="104">
        <f t="shared" si="167"/>
        <v>4.2208472262964702E-2</v>
      </c>
      <c r="I1816" s="222"/>
      <c r="N1816" s="9"/>
      <c r="O1816" s="225"/>
      <c r="R1816" s="9"/>
      <c r="S1816" s="53"/>
      <c r="T1816" s="12"/>
      <c r="U1816" s="12"/>
      <c r="V1816" s="103"/>
      <c r="W1816" s="103"/>
    </row>
    <row r="1817" spans="1:23">
      <c r="A1817" s="66">
        <v>42874.519222540504</v>
      </c>
      <c r="B1817" s="6">
        <v>-0.50441447965993302</v>
      </c>
      <c r="C1817" s="219">
        <v>3.7583773448212184E-2</v>
      </c>
      <c r="D1817" s="63">
        <f t="shared" si="165"/>
        <v>93</v>
      </c>
      <c r="E1817" s="215">
        <f t="shared" si="166"/>
        <v>1765.5</v>
      </c>
      <c r="F1817" s="104">
        <f t="shared" si="167"/>
        <v>2.1020846223649414E-2</v>
      </c>
      <c r="I1817" s="222"/>
      <c r="N1817" s="9"/>
      <c r="O1817" s="225"/>
      <c r="R1817" s="9"/>
      <c r="S1817" s="53"/>
      <c r="T1817" s="12"/>
      <c r="U1817" s="12"/>
      <c r="V1817" s="103"/>
      <c r="W1817" s="103"/>
    </row>
    <row r="1818" spans="1:23">
      <c r="A1818" s="66">
        <v>42874.519337702543</v>
      </c>
      <c r="B1818" s="6">
        <v>-0.49200502025767978</v>
      </c>
      <c r="C1818" s="219">
        <v>-4.5971206950011528E-2</v>
      </c>
      <c r="D1818" s="63">
        <f t="shared" si="165"/>
        <v>433</v>
      </c>
      <c r="E1818" s="215">
        <f t="shared" si="166"/>
        <v>913</v>
      </c>
      <c r="F1818" s="104">
        <f t="shared" si="167"/>
        <v>0.89401907336136399</v>
      </c>
      <c r="I1818" s="222"/>
      <c r="N1818" s="9"/>
      <c r="O1818" s="225"/>
      <c r="R1818" s="9"/>
      <c r="S1818" s="53"/>
      <c r="T1818" s="12"/>
      <c r="U1818" s="12"/>
      <c r="V1818" s="103"/>
      <c r="W1818" s="103"/>
    </row>
    <row r="1819" spans="1:23">
      <c r="A1819" s="66">
        <v>42874.519452864581</v>
      </c>
      <c r="B1819" s="6">
        <v>-0.49094374395271512</v>
      </c>
      <c r="C1819" s="219">
        <v>-3.8013589769228265E-2</v>
      </c>
      <c r="D1819" s="63">
        <f t="shared" si="165"/>
        <v>462</v>
      </c>
      <c r="E1819" s="215">
        <f t="shared" si="166"/>
        <v>1226.5</v>
      </c>
      <c r="F1819" s="104">
        <f t="shared" si="167"/>
        <v>0.91848794174491355</v>
      </c>
      <c r="I1819" s="222"/>
      <c r="N1819" s="9"/>
      <c r="O1819" s="225"/>
      <c r="R1819" s="9"/>
      <c r="S1819" s="53"/>
      <c r="T1819" s="12"/>
      <c r="U1819" s="12"/>
      <c r="V1819" s="103"/>
      <c r="W1819" s="103"/>
    </row>
    <row r="1820" spans="1:23">
      <c r="A1820" s="66">
        <v>42874.519568026619</v>
      </c>
      <c r="B1820" s="6">
        <v>-0.45151337886192811</v>
      </c>
      <c r="C1820" s="219">
        <v>-3.4034781178836709E-2</v>
      </c>
      <c r="D1820" s="63">
        <f t="shared" si="165"/>
        <v>1098</v>
      </c>
      <c r="E1820" s="215">
        <f t="shared" si="166"/>
        <v>1345.5</v>
      </c>
      <c r="F1820" s="104">
        <f t="shared" si="167"/>
        <v>0.89971423646025117</v>
      </c>
      <c r="I1820" s="222"/>
      <c r="N1820" s="9"/>
      <c r="O1820" s="225"/>
      <c r="R1820" s="9"/>
      <c r="S1820" s="53"/>
      <c r="T1820" s="12"/>
      <c r="U1820" s="12"/>
      <c r="V1820" s="103"/>
      <c r="W1820" s="103"/>
    </row>
    <row r="1821" spans="1:23">
      <c r="A1821" s="66">
        <v>42874.519683188657</v>
      </c>
      <c r="B1821" s="6">
        <v>-0.50216958149429647</v>
      </c>
      <c r="C1821" s="219">
        <v>-3.8013589769228265E-2</v>
      </c>
      <c r="D1821" s="63">
        <f t="shared" si="165"/>
        <v>177</v>
      </c>
      <c r="E1821" s="215">
        <f t="shared" si="166"/>
        <v>1226.5</v>
      </c>
      <c r="F1821" s="104">
        <f t="shared" si="167"/>
        <v>0.53547568723923189</v>
      </c>
      <c r="I1821" s="222"/>
      <c r="N1821" s="9"/>
      <c r="O1821" s="225"/>
      <c r="R1821" s="9"/>
      <c r="S1821" s="53"/>
      <c r="T1821" s="12"/>
      <c r="U1821" s="12"/>
      <c r="V1821" s="103"/>
      <c r="W1821" s="103"/>
    </row>
    <row r="1822" spans="1:23">
      <c r="A1822" s="66">
        <v>42874.519798350695</v>
      </c>
      <c r="B1822" s="6">
        <v>-0.50377405691521648</v>
      </c>
      <c r="C1822" s="219">
        <v>-1.016192963648708E-2</v>
      </c>
      <c r="D1822" s="63">
        <f t="shared" si="165"/>
        <v>118</v>
      </c>
      <c r="E1822" s="215">
        <f t="shared" si="166"/>
        <v>1650</v>
      </c>
      <c r="F1822" s="104">
        <f t="shared" si="167"/>
        <v>-8.5258821821468683E-2</v>
      </c>
      <c r="I1822" s="222"/>
      <c r="N1822" s="9"/>
      <c r="O1822" s="225"/>
      <c r="R1822" s="9"/>
      <c r="S1822" s="53"/>
      <c r="T1822" s="12"/>
      <c r="U1822" s="12"/>
      <c r="V1822" s="103"/>
      <c r="W1822" s="103"/>
    </row>
    <row r="1823" spans="1:23">
      <c r="A1823" s="66">
        <v>42874.519913512733</v>
      </c>
      <c r="B1823" s="6">
        <v>-0.50354590340624106</v>
      </c>
      <c r="C1823" s="219">
        <v>-2.2098355407661897E-2</v>
      </c>
      <c r="D1823" s="63">
        <f t="shared" si="165"/>
        <v>130</v>
      </c>
      <c r="E1823" s="215">
        <f t="shared" si="166"/>
        <v>1545</v>
      </c>
      <c r="F1823" s="104">
        <f t="shared" si="167"/>
        <v>-0.35890852843732268</v>
      </c>
      <c r="I1823" s="222"/>
      <c r="N1823" s="9"/>
      <c r="O1823" s="225"/>
      <c r="R1823" s="9"/>
      <c r="S1823" s="53"/>
      <c r="T1823" s="12"/>
      <c r="U1823" s="12"/>
      <c r="V1823" s="103"/>
      <c r="W1823" s="103"/>
    </row>
    <row r="1824" spans="1:23">
      <c r="A1824" s="66">
        <v>42874.520028674771</v>
      </c>
      <c r="B1824" s="6">
        <v>-0.50143250851186483</v>
      </c>
      <c r="C1824" s="219">
        <v>-1.8119546817270186E-2</v>
      </c>
      <c r="D1824" s="63">
        <f t="shared" si="165"/>
        <v>196</v>
      </c>
      <c r="E1824" s="215">
        <f t="shared" si="166"/>
        <v>1587.5</v>
      </c>
      <c r="F1824" s="104">
        <f t="shared" si="167"/>
        <v>-0.39190435716382138</v>
      </c>
      <c r="I1824" s="222"/>
      <c r="N1824" s="9"/>
      <c r="O1824" s="225"/>
      <c r="R1824" s="9"/>
      <c r="S1824" s="53"/>
      <c r="T1824" s="12"/>
      <c r="U1824" s="12"/>
      <c r="V1824" s="103"/>
      <c r="W1824" s="103"/>
    </row>
    <row r="1825" spans="1:23">
      <c r="A1825" s="66">
        <v>42874.520143836809</v>
      </c>
      <c r="B1825" s="6">
        <v>-0.49196116726097167</v>
      </c>
      <c r="C1825" s="219">
        <v>-3.4034781178836709E-2</v>
      </c>
      <c r="D1825" s="63">
        <f t="shared" si="165"/>
        <v>439</v>
      </c>
      <c r="E1825" s="215">
        <f t="shared" si="166"/>
        <v>1345.5</v>
      </c>
      <c r="F1825" s="104">
        <f t="shared" si="167"/>
        <v>-1</v>
      </c>
      <c r="I1825" s="222"/>
      <c r="N1825" s="9"/>
      <c r="O1825" s="225"/>
      <c r="R1825" s="9"/>
      <c r="S1825" s="53"/>
      <c r="T1825" s="12"/>
      <c r="U1825" s="12"/>
      <c r="V1825" s="103"/>
      <c r="W1825" s="103"/>
    </row>
    <row r="1826" spans="1:23">
      <c r="A1826" s="66">
        <v>42874.520258998848</v>
      </c>
      <c r="B1826" s="6">
        <v>-0.50293396881879404</v>
      </c>
      <c r="C1826" s="219">
        <v>-2.6077163998053605E-2</v>
      </c>
      <c r="D1826" s="63">
        <f t="shared" si="165"/>
        <v>157</v>
      </c>
      <c r="E1826" s="215">
        <f t="shared" si="166"/>
        <v>1494.5</v>
      </c>
      <c r="F1826" s="104" t="e">
        <f t="shared" si="167"/>
        <v>#DIV/0!</v>
      </c>
      <c r="I1826" s="222"/>
      <c r="N1826" s="9"/>
      <c r="O1826" s="225"/>
      <c r="R1826" s="9"/>
      <c r="S1826" s="53"/>
      <c r="T1826" s="12"/>
      <c r="U1826" s="12"/>
      <c r="V1826" s="103"/>
      <c r="W1826" s="103"/>
    </row>
    <row r="1827" spans="1:23">
      <c r="A1827" s="66">
        <v>42874.520374160886</v>
      </c>
      <c r="B1827" s="6">
        <v>-0.48580411342954377</v>
      </c>
      <c r="C1827" s="219">
        <v>-1.8119546817270186E-2</v>
      </c>
      <c r="D1827" s="63">
        <f t="shared" si="165"/>
        <v>582</v>
      </c>
      <c r="E1827" s="215">
        <f t="shared" si="166"/>
        <v>1587.5</v>
      </c>
      <c r="F1827" s="104" t="e">
        <f t="shared" si="167"/>
        <v>#DIV/0!</v>
      </c>
      <c r="I1827" s="222"/>
      <c r="N1827" s="9"/>
      <c r="O1827" s="225"/>
      <c r="R1827" s="9"/>
      <c r="S1827" s="53"/>
      <c r="T1827" s="12"/>
      <c r="U1827" s="12"/>
      <c r="V1827" s="103"/>
      <c r="W1827" s="103"/>
    </row>
    <row r="1828" spans="1:23">
      <c r="A1828" s="66">
        <v>42874.520489322924</v>
      </c>
      <c r="B1828" s="6">
        <v>-0.49170304353249966</v>
      </c>
      <c r="C1828" s="219">
        <v>-1.414073822687879E-2</v>
      </c>
      <c r="D1828" s="63">
        <f t="shared" si="165"/>
        <v>445</v>
      </c>
      <c r="E1828" s="215">
        <f t="shared" si="166"/>
        <v>1623.5</v>
      </c>
      <c r="F1828" s="104" t="e">
        <f t="shared" si="167"/>
        <v>#DIV/0!</v>
      </c>
      <c r="I1828" s="222"/>
      <c r="N1828" s="9"/>
      <c r="O1828" s="225"/>
      <c r="R1828" s="9"/>
      <c r="S1828" s="53"/>
      <c r="T1828" s="12"/>
      <c r="U1828" s="12"/>
      <c r="V1828" s="103"/>
      <c r="W1828" s="103"/>
    </row>
    <row r="1829" spans="1:23">
      <c r="A1829" s="66">
        <v>42874.520604484947</v>
      </c>
      <c r="B1829" s="6">
        <v>-0.48842822454005735</v>
      </c>
      <c r="C1829" s="219">
        <v>-1.414073822687879E-2</v>
      </c>
      <c r="D1829" s="63">
        <f t="shared" si="165"/>
        <v>514</v>
      </c>
      <c r="E1829" s="215">
        <f t="shared" si="166"/>
        <v>1623.5</v>
      </c>
      <c r="F1829" s="104" t="e">
        <f t="shared" si="167"/>
        <v>#DIV/0!</v>
      </c>
      <c r="I1829" s="222"/>
      <c r="N1829" s="9"/>
      <c r="O1829" s="225"/>
      <c r="R1829" s="9"/>
      <c r="S1829" s="53"/>
      <c r="T1829" s="12"/>
      <c r="U1829" s="12"/>
      <c r="V1829" s="103"/>
      <c r="W1829" s="103"/>
    </row>
    <row r="1830" spans="1:23">
      <c r="A1830" s="66">
        <v>42874.520719646986</v>
      </c>
      <c r="B1830" s="6">
        <v>-0.48152061527996737</v>
      </c>
      <c r="C1830" s="219">
        <v>-3.8013589769228265E-2</v>
      </c>
      <c r="D1830" s="63">
        <f t="shared" si="165"/>
        <v>671</v>
      </c>
      <c r="E1830" s="215">
        <f t="shared" si="166"/>
        <v>1226.5</v>
      </c>
      <c r="F1830" s="104" t="e">
        <f t="shared" si="167"/>
        <v>#DIV/0!</v>
      </c>
      <c r="I1830" s="222"/>
      <c r="N1830" s="9"/>
      <c r="O1830" s="225"/>
      <c r="R1830" s="9"/>
      <c r="S1830" s="53"/>
      <c r="T1830" s="12"/>
      <c r="U1830" s="12"/>
      <c r="V1830" s="103"/>
      <c r="W1830" s="103"/>
    </row>
    <row r="1831" spans="1:23">
      <c r="A1831" s="66">
        <v>42874.520834809024</v>
      </c>
      <c r="B1831" s="6">
        <v>-0.50419253011409781</v>
      </c>
      <c r="C1831" s="219">
        <v>-1.414073822687879E-2</v>
      </c>
      <c r="D1831" s="63">
        <f t="shared" si="165"/>
        <v>101</v>
      </c>
      <c r="E1831" s="215">
        <f t="shared" si="166"/>
        <v>1623.5</v>
      </c>
      <c r="F1831" s="104" t="e">
        <f t="shared" si="167"/>
        <v>#DIV/0!</v>
      </c>
      <c r="I1831" s="222"/>
      <c r="N1831" s="9"/>
      <c r="O1831" s="225"/>
      <c r="R1831" s="9"/>
      <c r="S1831" s="53"/>
      <c r="T1831" s="12"/>
      <c r="U1831" s="12"/>
      <c r="V1831" s="103"/>
      <c r="W1831" s="103"/>
    </row>
    <row r="1832" spans="1:23">
      <c r="C1832" s="220"/>
      <c r="I1832" s="222"/>
      <c r="N1832" s="9"/>
      <c r="O1832" s="225"/>
      <c r="R1832" s="9"/>
      <c r="S1832" s="53"/>
      <c r="T1832" s="12"/>
      <c r="U1832" s="12"/>
      <c r="V1832" s="103"/>
      <c r="W1832" s="103"/>
    </row>
    <row r="1833" spans="1:23">
      <c r="C1833" s="220"/>
      <c r="I1833" s="222"/>
      <c r="N1833" s="9"/>
      <c r="O1833" s="225"/>
      <c r="R1833" s="9"/>
      <c r="S1833" s="53"/>
      <c r="T1833" s="12"/>
      <c r="U1833" s="12"/>
      <c r="V1833" s="103"/>
      <c r="W1833" s="103"/>
    </row>
    <row r="1834" spans="1:23">
      <c r="C1834" s="220"/>
      <c r="I1834" s="222"/>
      <c r="N1834" s="9"/>
      <c r="O1834" s="225"/>
      <c r="R1834" s="9"/>
      <c r="S1834" s="53"/>
      <c r="T1834" s="12"/>
      <c r="U1834" s="12"/>
      <c r="V1834" s="103"/>
      <c r="W1834" s="103"/>
    </row>
    <row r="1835" spans="1:23">
      <c r="C1835" s="220"/>
      <c r="I1835" s="222"/>
      <c r="N1835" s="9"/>
      <c r="O1835" s="225"/>
      <c r="R1835" s="9"/>
      <c r="S1835" s="53"/>
      <c r="T1835" s="12"/>
      <c r="U1835" s="12"/>
      <c r="V1835" s="103"/>
      <c r="W1835" s="103"/>
    </row>
    <row r="1836" spans="1:23">
      <c r="C1836" s="220"/>
      <c r="I1836" s="222"/>
      <c r="N1836" s="9"/>
      <c r="O1836" s="225"/>
      <c r="R1836" s="9"/>
      <c r="S1836" s="53"/>
      <c r="T1836" s="12"/>
      <c r="U1836" s="12"/>
      <c r="V1836" s="103"/>
      <c r="W1836" s="103"/>
    </row>
    <row r="1837" spans="1:23">
      <c r="C1837" s="220"/>
      <c r="I1837" s="222"/>
      <c r="N1837" s="9"/>
      <c r="O1837" s="225"/>
      <c r="R1837" s="9"/>
      <c r="S1837" s="53"/>
      <c r="T1837" s="12"/>
      <c r="U1837" s="12"/>
      <c r="V1837" s="103"/>
      <c r="W1837" s="103"/>
    </row>
    <row r="1838" spans="1:23">
      <c r="C1838" s="220"/>
      <c r="I1838" s="222"/>
      <c r="N1838" s="9"/>
      <c r="O1838" s="225"/>
      <c r="R1838" s="9"/>
      <c r="S1838" s="53"/>
      <c r="T1838" s="12"/>
      <c r="U1838" s="12"/>
      <c r="V1838" s="103"/>
      <c r="W1838" s="103"/>
    </row>
    <row r="1839" spans="1:23">
      <c r="C1839" s="220"/>
      <c r="I1839" s="222"/>
      <c r="N1839" s="9"/>
      <c r="O1839" s="225"/>
      <c r="R1839" s="9"/>
      <c r="S1839" s="53"/>
      <c r="T1839" s="12"/>
      <c r="U1839" s="12"/>
      <c r="V1839" s="103"/>
      <c r="W1839" s="103"/>
    </row>
    <row r="1840" spans="1:23">
      <c r="C1840" s="220"/>
      <c r="I1840" s="222"/>
      <c r="N1840" s="9"/>
      <c r="O1840" s="225"/>
      <c r="R1840" s="9"/>
      <c r="S1840" s="53"/>
      <c r="T1840" s="12"/>
      <c r="U1840" s="12"/>
      <c r="V1840" s="103"/>
      <c r="W1840" s="103"/>
    </row>
    <row r="1841" spans="3:23">
      <c r="C1841" s="220"/>
      <c r="I1841" s="222"/>
      <c r="N1841" s="9"/>
      <c r="O1841" s="225"/>
      <c r="R1841" s="9"/>
      <c r="S1841" s="53"/>
      <c r="T1841" s="12"/>
      <c r="U1841" s="12"/>
      <c r="V1841" s="103"/>
      <c r="W1841" s="103"/>
    </row>
    <row r="1842" spans="3:23">
      <c r="C1842" s="220"/>
      <c r="I1842" s="222"/>
      <c r="N1842" s="9"/>
      <c r="O1842" s="225"/>
      <c r="R1842" s="9"/>
      <c r="S1842" s="53"/>
      <c r="T1842" s="12"/>
      <c r="U1842" s="12"/>
      <c r="V1842" s="103"/>
      <c r="W1842" s="103"/>
    </row>
    <row r="1843" spans="3:23">
      <c r="C1843" s="220"/>
      <c r="I1843" s="222"/>
      <c r="N1843" s="9"/>
      <c r="O1843" s="225"/>
      <c r="R1843" s="9"/>
      <c r="S1843" s="53"/>
      <c r="T1843" s="12"/>
      <c r="U1843" s="12"/>
      <c r="V1843" s="103"/>
      <c r="W1843" s="103"/>
    </row>
    <row r="1844" spans="3:23">
      <c r="C1844" s="220"/>
      <c r="I1844" s="222"/>
      <c r="N1844" s="9"/>
      <c r="O1844" s="225"/>
      <c r="R1844" s="9"/>
      <c r="S1844" s="53"/>
      <c r="T1844" s="12"/>
      <c r="U1844" s="12"/>
      <c r="V1844" s="103"/>
      <c r="W1844" s="103"/>
    </row>
    <row r="1845" spans="3:23">
      <c r="C1845" s="220"/>
      <c r="I1845" s="222"/>
      <c r="N1845" s="9"/>
      <c r="O1845" s="225"/>
      <c r="R1845" s="9"/>
      <c r="S1845" s="53"/>
      <c r="T1845" s="12"/>
      <c r="U1845" s="12"/>
      <c r="V1845" s="103"/>
      <c r="W1845" s="103"/>
    </row>
    <row r="1846" spans="3:23">
      <c r="C1846" s="220"/>
      <c r="I1846" s="222"/>
      <c r="N1846" s="9"/>
      <c r="O1846" s="225"/>
      <c r="R1846" s="9"/>
      <c r="S1846" s="53"/>
      <c r="T1846" s="12"/>
      <c r="U1846" s="12"/>
      <c r="V1846" s="103"/>
      <c r="W1846" s="103"/>
    </row>
    <row r="1847" spans="3:23">
      <c r="C1847" s="220"/>
      <c r="I1847" s="222"/>
      <c r="N1847" s="9"/>
      <c r="O1847" s="225"/>
      <c r="R1847" s="9"/>
      <c r="S1847" s="53"/>
      <c r="T1847" s="12"/>
      <c r="U1847" s="12"/>
      <c r="V1847" s="103"/>
      <c r="W1847" s="103"/>
    </row>
    <row r="1848" spans="3:23">
      <c r="C1848" s="220"/>
      <c r="I1848" s="222"/>
      <c r="N1848" s="9"/>
      <c r="O1848" s="225"/>
      <c r="R1848" s="9"/>
      <c r="S1848" s="53"/>
      <c r="T1848" s="12"/>
      <c r="U1848" s="12"/>
      <c r="V1848" s="103"/>
      <c r="W1848" s="103"/>
    </row>
    <row r="1849" spans="3:23">
      <c r="C1849" s="220"/>
      <c r="I1849" s="222"/>
      <c r="N1849" s="9"/>
      <c r="O1849" s="225"/>
      <c r="R1849" s="9"/>
      <c r="S1849" s="53"/>
      <c r="T1849" s="12"/>
      <c r="U1849" s="12"/>
      <c r="V1849" s="103"/>
      <c r="W1849" s="103"/>
    </row>
    <row r="1850" spans="3:23">
      <c r="C1850" s="220"/>
      <c r="I1850" s="222"/>
      <c r="N1850" s="9"/>
      <c r="O1850" s="225"/>
      <c r="R1850" s="9"/>
      <c r="S1850" s="53"/>
      <c r="T1850" s="12"/>
      <c r="U1850" s="12"/>
      <c r="V1850" s="103"/>
      <c r="W1850" s="103"/>
    </row>
    <row r="1851" spans="3:23">
      <c r="C1851" s="220"/>
      <c r="I1851" s="222"/>
      <c r="N1851" s="9"/>
      <c r="O1851" s="225"/>
      <c r="R1851" s="9"/>
      <c r="S1851" s="53"/>
      <c r="T1851" s="12"/>
      <c r="U1851" s="12"/>
      <c r="V1851" s="103"/>
      <c r="W1851" s="103"/>
    </row>
    <row r="1852" spans="3:23">
      <c r="C1852" s="220"/>
      <c r="I1852" s="222"/>
      <c r="N1852" s="9"/>
      <c r="O1852" s="225"/>
      <c r="R1852" s="9"/>
      <c r="S1852" s="53"/>
      <c r="T1852" s="12"/>
      <c r="U1852" s="12"/>
      <c r="V1852" s="103"/>
      <c r="W1852" s="103"/>
    </row>
    <row r="1853" spans="3:23">
      <c r="C1853" s="220"/>
      <c r="I1853" s="222"/>
      <c r="N1853" s="9"/>
      <c r="O1853" s="225"/>
      <c r="R1853" s="9"/>
      <c r="S1853" s="53"/>
      <c r="T1853" s="12"/>
      <c r="U1853" s="12"/>
      <c r="V1853" s="103"/>
      <c r="W1853" s="103"/>
    </row>
    <row r="1854" spans="3:23">
      <c r="C1854" s="220"/>
      <c r="I1854" s="222"/>
      <c r="N1854" s="9"/>
      <c r="O1854" s="225"/>
      <c r="R1854" s="9"/>
      <c r="S1854" s="53"/>
      <c r="T1854" s="12"/>
      <c r="U1854" s="12"/>
      <c r="V1854" s="103"/>
      <c r="W1854" s="103"/>
    </row>
    <row r="1855" spans="3:23">
      <c r="C1855" s="220"/>
      <c r="I1855" s="222"/>
      <c r="N1855" s="9"/>
      <c r="O1855" s="225"/>
      <c r="R1855" s="9"/>
      <c r="S1855" s="53"/>
      <c r="T1855" s="12"/>
      <c r="U1855" s="12"/>
      <c r="V1855" s="103"/>
      <c r="W1855" s="103"/>
    </row>
    <row r="1856" spans="3:23">
      <c r="C1856" s="220"/>
      <c r="I1856" s="222"/>
      <c r="N1856" s="9"/>
      <c r="O1856" s="225"/>
      <c r="R1856" s="9"/>
      <c r="S1856" s="53"/>
      <c r="T1856" s="12"/>
      <c r="U1856" s="12"/>
      <c r="V1856" s="103"/>
      <c r="W1856" s="103"/>
    </row>
    <row r="1857" spans="3:23">
      <c r="C1857" s="220"/>
      <c r="I1857" s="222"/>
      <c r="N1857" s="9"/>
      <c r="O1857" s="225"/>
      <c r="R1857" s="9"/>
      <c r="S1857" s="53"/>
      <c r="T1857" s="12"/>
      <c r="U1857" s="12"/>
      <c r="V1857" s="103"/>
      <c r="W1857" s="103"/>
    </row>
    <row r="1858" spans="3:23">
      <c r="C1858" s="220"/>
      <c r="I1858" s="222"/>
      <c r="N1858" s="9"/>
      <c r="O1858" s="225"/>
      <c r="R1858" s="9"/>
      <c r="S1858" s="53"/>
      <c r="T1858" s="12"/>
      <c r="U1858" s="12"/>
      <c r="V1858" s="103"/>
      <c r="W1858" s="103"/>
    </row>
    <row r="1859" spans="3:23">
      <c r="C1859" s="220"/>
      <c r="I1859" s="222"/>
      <c r="N1859" s="9"/>
      <c r="O1859" s="225"/>
      <c r="R1859" s="9"/>
      <c r="S1859" s="53"/>
      <c r="T1859" s="12"/>
      <c r="U1859" s="12"/>
      <c r="V1859" s="103"/>
      <c r="W1859" s="103"/>
    </row>
    <row r="1860" spans="3:23">
      <c r="C1860" s="220"/>
      <c r="I1860" s="222"/>
      <c r="N1860" s="9"/>
      <c r="O1860" s="225"/>
      <c r="R1860" s="9"/>
      <c r="S1860" s="53"/>
      <c r="T1860" s="12"/>
      <c r="U1860" s="12"/>
      <c r="V1860" s="103"/>
      <c r="W1860" s="103"/>
    </row>
    <row r="1861" spans="3:23">
      <c r="C1861" s="220"/>
      <c r="I1861" s="222"/>
      <c r="N1861" s="9"/>
      <c r="O1861" s="225"/>
      <c r="R1861" s="9"/>
      <c r="S1861" s="53"/>
      <c r="T1861" s="12"/>
      <c r="U1861" s="12"/>
      <c r="V1861" s="103"/>
      <c r="W1861" s="103"/>
    </row>
    <row r="1862" spans="3:23">
      <c r="C1862" s="220"/>
      <c r="I1862" s="222"/>
      <c r="N1862" s="9"/>
      <c r="O1862" s="225"/>
      <c r="R1862" s="9"/>
      <c r="S1862" s="53"/>
      <c r="T1862" s="12"/>
      <c r="U1862" s="12"/>
      <c r="V1862" s="103"/>
      <c r="W1862" s="103"/>
    </row>
    <row r="1863" spans="3:23">
      <c r="C1863" s="220"/>
      <c r="I1863" s="222"/>
      <c r="N1863" s="9"/>
      <c r="O1863" s="225"/>
      <c r="R1863" s="9"/>
      <c r="S1863" s="53"/>
      <c r="T1863" s="12"/>
      <c r="U1863" s="12"/>
      <c r="V1863" s="103"/>
      <c r="W1863" s="103"/>
    </row>
    <row r="1864" spans="3:23">
      <c r="C1864" s="220"/>
      <c r="I1864" s="222"/>
      <c r="N1864" s="9"/>
      <c r="O1864" s="225"/>
      <c r="R1864" s="9"/>
      <c r="S1864" s="53"/>
      <c r="T1864" s="12"/>
      <c r="U1864" s="12"/>
      <c r="V1864" s="103"/>
      <c r="W1864" s="103"/>
    </row>
    <row r="1865" spans="3:23">
      <c r="C1865" s="220"/>
      <c r="I1865" s="222"/>
      <c r="N1865" s="9"/>
      <c r="O1865" s="225"/>
      <c r="R1865" s="9"/>
      <c r="S1865" s="53"/>
      <c r="T1865" s="12"/>
      <c r="U1865" s="12"/>
      <c r="V1865" s="103"/>
      <c r="W1865" s="103"/>
    </row>
    <row r="1866" spans="3:23">
      <c r="C1866" s="220"/>
      <c r="I1866" s="222"/>
      <c r="N1866" s="9"/>
      <c r="O1866" s="225"/>
      <c r="R1866" s="9"/>
      <c r="S1866" s="53"/>
      <c r="T1866" s="12"/>
      <c r="U1866" s="12"/>
      <c r="V1866" s="103"/>
      <c r="W1866" s="103"/>
    </row>
    <row r="1867" spans="3:23">
      <c r="C1867" s="220"/>
      <c r="I1867" s="222"/>
      <c r="N1867" s="9"/>
      <c r="O1867" s="225"/>
      <c r="R1867" s="9"/>
      <c r="S1867" s="53"/>
      <c r="T1867" s="12"/>
      <c r="U1867" s="12"/>
      <c r="V1867" s="103"/>
      <c r="W1867" s="103"/>
    </row>
    <row r="1868" spans="3:23">
      <c r="C1868" s="220"/>
      <c r="I1868" s="222"/>
      <c r="N1868" s="9"/>
      <c r="O1868" s="225"/>
      <c r="R1868" s="9"/>
      <c r="S1868" s="53"/>
      <c r="T1868" s="12"/>
      <c r="U1868" s="12"/>
      <c r="V1868" s="103"/>
      <c r="W1868" s="103"/>
    </row>
    <row r="1869" spans="3:23">
      <c r="C1869" s="220"/>
      <c r="I1869" s="222"/>
      <c r="N1869" s="9"/>
      <c r="O1869" s="225"/>
      <c r="R1869" s="9"/>
      <c r="S1869" s="53"/>
      <c r="T1869" s="12"/>
      <c r="U1869" s="12"/>
      <c r="V1869" s="103"/>
      <c r="W1869" s="103"/>
    </row>
    <row r="1870" spans="3:23">
      <c r="C1870" s="220"/>
      <c r="I1870" s="222"/>
      <c r="N1870" s="9"/>
      <c r="O1870" s="225"/>
      <c r="R1870" s="9"/>
      <c r="S1870" s="53"/>
      <c r="T1870" s="12"/>
      <c r="U1870" s="12"/>
      <c r="V1870" s="103"/>
      <c r="W1870" s="103"/>
    </row>
    <row r="1871" spans="3:23">
      <c r="C1871" s="220"/>
      <c r="I1871" s="222"/>
      <c r="N1871" s="9"/>
      <c r="O1871" s="225"/>
      <c r="R1871" s="9"/>
      <c r="S1871" s="53"/>
      <c r="T1871" s="12"/>
      <c r="U1871" s="12"/>
      <c r="V1871" s="103"/>
      <c r="W1871" s="103"/>
    </row>
    <row r="1872" spans="3:23">
      <c r="C1872" s="220"/>
      <c r="I1872" s="222"/>
      <c r="N1872" s="9"/>
      <c r="O1872" s="225"/>
      <c r="R1872" s="9"/>
      <c r="S1872" s="53"/>
      <c r="T1872" s="12"/>
      <c r="U1872" s="12"/>
      <c r="V1872" s="103"/>
      <c r="W1872" s="103"/>
    </row>
    <row r="1873" spans="3:23">
      <c r="C1873" s="220"/>
      <c r="I1873" s="222"/>
      <c r="N1873" s="9"/>
      <c r="O1873" s="225"/>
      <c r="R1873" s="9"/>
      <c r="S1873" s="53"/>
      <c r="T1873" s="12"/>
      <c r="U1873" s="12"/>
      <c r="V1873" s="103"/>
      <c r="W1873" s="103"/>
    </row>
    <row r="1874" spans="3:23">
      <c r="C1874" s="220"/>
      <c r="I1874" s="222"/>
      <c r="N1874" s="9"/>
      <c r="O1874" s="225"/>
      <c r="R1874" s="9"/>
      <c r="S1874" s="53"/>
      <c r="T1874" s="12"/>
      <c r="U1874" s="12"/>
      <c r="V1874" s="103"/>
      <c r="W1874" s="103"/>
    </row>
    <row r="1875" spans="3:23">
      <c r="C1875" s="220"/>
      <c r="I1875" s="222"/>
      <c r="N1875" s="9"/>
      <c r="O1875" s="225"/>
      <c r="R1875" s="9"/>
      <c r="S1875" s="53"/>
      <c r="T1875" s="12"/>
      <c r="U1875" s="12"/>
      <c r="V1875" s="103"/>
      <c r="W1875" s="103"/>
    </row>
    <row r="1876" spans="3:23">
      <c r="C1876" s="220"/>
      <c r="I1876" s="222"/>
      <c r="N1876" s="9"/>
      <c r="O1876" s="225"/>
      <c r="R1876" s="9"/>
      <c r="S1876" s="53"/>
      <c r="T1876" s="12"/>
      <c r="U1876" s="12"/>
      <c r="V1876" s="103"/>
      <c r="W1876" s="103"/>
    </row>
    <row r="1877" spans="3:23">
      <c r="C1877" s="220"/>
      <c r="I1877" s="222"/>
      <c r="N1877" s="9"/>
      <c r="O1877" s="225"/>
      <c r="R1877" s="9"/>
      <c r="S1877" s="53"/>
      <c r="T1877" s="12"/>
      <c r="U1877" s="12"/>
      <c r="V1877" s="103"/>
      <c r="W1877" s="103"/>
    </row>
    <row r="1878" spans="3:23">
      <c r="C1878" s="220"/>
      <c r="I1878" s="222"/>
      <c r="N1878" s="9"/>
      <c r="O1878" s="225"/>
      <c r="R1878" s="9"/>
      <c r="S1878" s="53"/>
      <c r="T1878" s="12"/>
      <c r="U1878" s="12"/>
      <c r="V1878" s="103"/>
      <c r="W1878" s="103"/>
    </row>
    <row r="1879" spans="3:23">
      <c r="C1879" s="220"/>
      <c r="I1879" s="222"/>
      <c r="N1879" s="9"/>
      <c r="O1879" s="225"/>
      <c r="R1879" s="9"/>
      <c r="S1879" s="53"/>
      <c r="T1879" s="12"/>
      <c r="U1879" s="12"/>
      <c r="V1879" s="103"/>
      <c r="W1879" s="103"/>
    </row>
    <row r="1880" spans="3:23">
      <c r="C1880" s="220"/>
      <c r="I1880" s="222"/>
      <c r="N1880" s="9"/>
      <c r="O1880" s="225"/>
      <c r="R1880" s="9"/>
      <c r="S1880" s="53"/>
      <c r="T1880" s="12"/>
      <c r="U1880" s="12"/>
      <c r="V1880" s="103"/>
      <c r="W1880" s="103"/>
    </row>
    <row r="1881" spans="3:23">
      <c r="C1881" s="220"/>
      <c r="I1881" s="222"/>
      <c r="N1881" s="9"/>
      <c r="O1881" s="225"/>
      <c r="R1881" s="9"/>
      <c r="S1881" s="53"/>
      <c r="T1881" s="12"/>
      <c r="U1881" s="12"/>
      <c r="V1881" s="103"/>
      <c r="W1881" s="103"/>
    </row>
    <row r="1882" spans="3:23">
      <c r="C1882" s="220"/>
      <c r="I1882" s="222"/>
      <c r="N1882" s="9"/>
      <c r="O1882" s="225"/>
      <c r="R1882" s="9"/>
      <c r="S1882" s="53"/>
      <c r="T1882" s="12"/>
      <c r="U1882" s="12"/>
      <c r="V1882" s="103"/>
      <c r="W1882" s="103"/>
    </row>
    <row r="1883" spans="3:23">
      <c r="C1883" s="220"/>
      <c r="I1883" s="222"/>
      <c r="N1883" s="9"/>
      <c r="O1883" s="225"/>
      <c r="R1883" s="9"/>
      <c r="S1883" s="53"/>
      <c r="T1883" s="12"/>
      <c r="U1883" s="12"/>
      <c r="V1883" s="103"/>
      <c r="W1883" s="103"/>
    </row>
    <row r="1884" spans="3:23">
      <c r="C1884" s="220"/>
      <c r="I1884" s="222"/>
      <c r="N1884" s="9"/>
      <c r="O1884" s="225"/>
      <c r="R1884" s="9"/>
      <c r="S1884" s="53"/>
      <c r="T1884" s="12"/>
      <c r="U1884" s="12"/>
      <c r="V1884" s="103"/>
      <c r="W1884" s="103"/>
    </row>
    <row r="1885" spans="3:23">
      <c r="C1885" s="220"/>
      <c r="I1885" s="222"/>
      <c r="N1885" s="9"/>
      <c r="O1885" s="225"/>
      <c r="R1885" s="9"/>
      <c r="S1885" s="53"/>
      <c r="T1885" s="12"/>
      <c r="U1885" s="12"/>
      <c r="V1885" s="103"/>
      <c r="W1885" s="103"/>
    </row>
    <row r="1886" spans="3:23">
      <c r="C1886" s="220"/>
      <c r="I1886" s="222"/>
      <c r="N1886" s="9"/>
      <c r="O1886" s="225"/>
      <c r="R1886" s="9"/>
      <c r="S1886" s="53"/>
      <c r="T1886" s="12"/>
      <c r="U1886" s="12"/>
      <c r="V1886" s="103"/>
      <c r="W1886" s="103"/>
    </row>
    <row r="1887" spans="3:23">
      <c r="C1887" s="220"/>
      <c r="I1887" s="222"/>
      <c r="N1887" s="9"/>
      <c r="O1887" s="225"/>
      <c r="R1887" s="9"/>
      <c r="S1887" s="53"/>
      <c r="T1887" s="12"/>
      <c r="U1887" s="12"/>
      <c r="V1887" s="103"/>
      <c r="W1887" s="103"/>
    </row>
    <row r="1888" spans="3:23">
      <c r="C1888" s="220"/>
      <c r="I1888" s="222"/>
      <c r="N1888" s="9"/>
      <c r="O1888" s="225"/>
      <c r="R1888" s="9"/>
      <c r="S1888" s="53"/>
      <c r="T1888" s="12"/>
      <c r="U1888" s="12"/>
      <c r="V1888" s="103"/>
      <c r="W1888" s="103"/>
    </row>
    <row r="1889" spans="3:23">
      <c r="C1889" s="220"/>
      <c r="I1889" s="222"/>
      <c r="N1889" s="9"/>
      <c r="O1889" s="225"/>
      <c r="R1889" s="9"/>
      <c r="S1889" s="53"/>
      <c r="T1889" s="12"/>
      <c r="U1889" s="12"/>
      <c r="V1889" s="103"/>
      <c r="W1889" s="103"/>
    </row>
    <row r="1890" spans="3:23">
      <c r="C1890" s="220"/>
      <c r="I1890" s="222"/>
      <c r="N1890" s="9"/>
      <c r="O1890" s="225"/>
      <c r="R1890" s="9"/>
      <c r="S1890" s="53"/>
      <c r="T1890" s="12"/>
      <c r="U1890" s="12"/>
      <c r="V1890" s="103"/>
      <c r="W1890" s="103"/>
    </row>
    <row r="1891" spans="3:23">
      <c r="C1891" s="220"/>
      <c r="I1891" s="222"/>
      <c r="N1891" s="9"/>
      <c r="O1891" s="225"/>
      <c r="R1891" s="9"/>
      <c r="S1891" s="53"/>
      <c r="T1891" s="12"/>
      <c r="U1891" s="12"/>
      <c r="V1891" s="103"/>
      <c r="W1891" s="103"/>
    </row>
    <row r="1892" spans="3:23">
      <c r="C1892" s="220"/>
      <c r="I1892" s="222"/>
      <c r="N1892" s="9"/>
      <c r="O1892" s="225"/>
      <c r="R1892" s="9"/>
      <c r="S1892" s="53"/>
      <c r="T1892" s="12"/>
      <c r="U1892" s="12"/>
      <c r="V1892" s="103"/>
      <c r="W1892" s="103"/>
    </row>
    <row r="1893" spans="3:23">
      <c r="C1893" s="220"/>
      <c r="I1893" s="222"/>
      <c r="N1893" s="9"/>
      <c r="O1893" s="225"/>
      <c r="R1893" s="9"/>
      <c r="S1893" s="53"/>
      <c r="T1893" s="12"/>
      <c r="U1893" s="12"/>
      <c r="V1893" s="103"/>
      <c r="W1893" s="103"/>
    </row>
    <row r="1894" spans="3:23">
      <c r="C1894" s="220"/>
      <c r="I1894" s="222"/>
      <c r="N1894" s="9"/>
      <c r="O1894" s="225"/>
      <c r="R1894" s="9"/>
      <c r="S1894" s="53"/>
      <c r="T1894" s="12"/>
      <c r="U1894" s="12"/>
      <c r="V1894" s="103"/>
      <c r="W1894" s="103"/>
    </row>
    <row r="1895" spans="3:23">
      <c r="C1895" s="220"/>
      <c r="I1895" s="222"/>
      <c r="N1895" s="9"/>
      <c r="O1895" s="225"/>
      <c r="R1895" s="9"/>
      <c r="S1895" s="53"/>
      <c r="T1895" s="12"/>
      <c r="U1895" s="12"/>
      <c r="V1895" s="103"/>
      <c r="W1895" s="103"/>
    </row>
    <row r="1896" spans="3:23">
      <c r="C1896" s="220"/>
      <c r="I1896" s="222"/>
      <c r="N1896" s="9"/>
      <c r="O1896" s="225"/>
      <c r="R1896" s="9"/>
      <c r="S1896" s="53"/>
      <c r="T1896" s="12"/>
      <c r="U1896" s="12"/>
      <c r="V1896" s="103"/>
      <c r="W1896" s="103"/>
    </row>
    <row r="1897" spans="3:23">
      <c r="C1897" s="220"/>
      <c r="I1897" s="222"/>
      <c r="N1897" s="9"/>
      <c r="O1897" s="225"/>
      <c r="R1897" s="9"/>
      <c r="S1897" s="53"/>
      <c r="T1897" s="12"/>
      <c r="U1897" s="12"/>
      <c r="V1897" s="103"/>
      <c r="W1897" s="103"/>
    </row>
    <row r="1898" spans="3:23">
      <c r="C1898" s="220"/>
      <c r="I1898" s="222"/>
      <c r="N1898" s="9"/>
      <c r="O1898" s="225"/>
      <c r="R1898" s="9"/>
      <c r="S1898" s="53"/>
      <c r="T1898" s="12"/>
      <c r="U1898" s="12"/>
      <c r="V1898" s="103"/>
      <c r="W1898" s="103"/>
    </row>
    <row r="1899" spans="3:23">
      <c r="C1899" s="220"/>
      <c r="I1899" s="222"/>
      <c r="N1899" s="9"/>
      <c r="O1899" s="225"/>
      <c r="R1899" s="9"/>
      <c r="S1899" s="53"/>
      <c r="T1899" s="12"/>
      <c r="U1899" s="12"/>
      <c r="V1899" s="103"/>
      <c r="W1899" s="103"/>
    </row>
    <row r="1900" spans="3:23">
      <c r="C1900" s="220"/>
      <c r="I1900" s="222"/>
      <c r="N1900" s="9"/>
      <c r="O1900" s="225"/>
      <c r="R1900" s="9"/>
      <c r="S1900" s="53"/>
      <c r="T1900" s="12"/>
      <c r="U1900" s="12"/>
      <c r="V1900" s="103"/>
      <c r="W1900" s="103"/>
    </row>
    <row r="1901" spans="3:23">
      <c r="C1901" s="220"/>
      <c r="I1901" s="222"/>
      <c r="N1901" s="9"/>
      <c r="O1901" s="225"/>
      <c r="R1901" s="9"/>
      <c r="S1901" s="53"/>
      <c r="T1901" s="12"/>
      <c r="U1901" s="12"/>
      <c r="V1901" s="103"/>
      <c r="W1901" s="103"/>
    </row>
    <row r="1902" spans="3:23">
      <c r="C1902" s="220"/>
      <c r="I1902" s="222"/>
      <c r="N1902" s="9"/>
      <c r="O1902" s="225"/>
      <c r="R1902" s="9"/>
      <c r="S1902" s="53"/>
      <c r="T1902" s="12"/>
      <c r="U1902" s="12"/>
      <c r="V1902" s="103"/>
      <c r="W1902" s="103"/>
    </row>
    <row r="1903" spans="3:23">
      <c r="C1903" s="220"/>
      <c r="I1903" s="222"/>
      <c r="N1903" s="9"/>
      <c r="O1903" s="225"/>
      <c r="R1903" s="9"/>
      <c r="S1903" s="53"/>
      <c r="T1903" s="12"/>
      <c r="U1903" s="12"/>
      <c r="V1903" s="103"/>
      <c r="W1903" s="103"/>
    </row>
    <row r="1904" spans="3:23">
      <c r="C1904" s="220"/>
      <c r="I1904" s="222"/>
      <c r="N1904" s="9"/>
      <c r="O1904" s="225"/>
      <c r="R1904" s="9"/>
      <c r="S1904" s="53"/>
      <c r="T1904" s="12"/>
      <c r="U1904" s="12"/>
      <c r="V1904" s="103"/>
      <c r="W1904" s="103"/>
    </row>
    <row r="1905" spans="3:23">
      <c r="C1905" s="220"/>
      <c r="I1905" s="222"/>
      <c r="N1905" s="9"/>
      <c r="O1905" s="225"/>
      <c r="R1905" s="9"/>
      <c r="S1905" s="53"/>
      <c r="T1905" s="12"/>
      <c r="U1905" s="12"/>
      <c r="V1905" s="103"/>
      <c r="W1905" s="103"/>
    </row>
    <row r="1906" spans="3:23">
      <c r="C1906" s="220"/>
      <c r="I1906" s="222"/>
      <c r="N1906" s="9"/>
      <c r="O1906" s="225"/>
      <c r="R1906" s="9"/>
      <c r="S1906" s="53"/>
      <c r="T1906" s="12"/>
      <c r="U1906" s="12"/>
      <c r="V1906" s="103"/>
      <c r="W1906" s="103"/>
    </row>
    <row r="1907" spans="3:23">
      <c r="C1907" s="220"/>
      <c r="I1907" s="222"/>
      <c r="N1907" s="9"/>
      <c r="O1907" s="225"/>
      <c r="R1907" s="9"/>
      <c r="S1907" s="53"/>
      <c r="T1907" s="12"/>
      <c r="U1907" s="12"/>
      <c r="V1907" s="103"/>
      <c r="W1907" s="103"/>
    </row>
    <row r="1908" spans="3:23">
      <c r="C1908" s="220"/>
      <c r="I1908" s="222"/>
      <c r="N1908" s="9"/>
      <c r="O1908" s="225"/>
      <c r="R1908" s="9"/>
      <c r="S1908" s="53"/>
      <c r="T1908" s="12"/>
      <c r="U1908" s="12"/>
      <c r="V1908" s="103"/>
      <c r="W1908" s="103"/>
    </row>
    <row r="1909" spans="3:23">
      <c r="C1909" s="220"/>
      <c r="I1909" s="222"/>
      <c r="N1909" s="9"/>
      <c r="O1909" s="225"/>
      <c r="R1909" s="9"/>
      <c r="S1909" s="53"/>
      <c r="T1909" s="12"/>
      <c r="U1909" s="12"/>
      <c r="V1909" s="103"/>
      <c r="W1909" s="103"/>
    </row>
    <row r="1910" spans="3:23">
      <c r="C1910" s="220"/>
      <c r="I1910" s="222"/>
      <c r="N1910" s="9"/>
      <c r="O1910" s="225"/>
      <c r="R1910" s="9"/>
      <c r="S1910" s="53"/>
      <c r="T1910" s="12"/>
      <c r="U1910" s="12"/>
      <c r="V1910" s="103"/>
      <c r="W1910" s="103"/>
    </row>
    <row r="1911" spans="3:23">
      <c r="C1911" s="220"/>
      <c r="I1911" s="222"/>
      <c r="N1911" s="9"/>
      <c r="O1911" s="225"/>
      <c r="R1911" s="9"/>
      <c r="S1911" s="53"/>
      <c r="T1911" s="12"/>
      <c r="U1911" s="12"/>
      <c r="V1911" s="103"/>
      <c r="W1911" s="103"/>
    </row>
    <row r="1912" spans="3:23">
      <c r="C1912" s="220"/>
      <c r="I1912" s="222"/>
      <c r="N1912" s="9"/>
      <c r="O1912" s="225"/>
      <c r="R1912" s="9"/>
      <c r="S1912" s="53"/>
      <c r="T1912" s="12"/>
      <c r="U1912" s="12"/>
      <c r="V1912" s="103"/>
      <c r="W1912" s="103"/>
    </row>
    <row r="1913" spans="3:23">
      <c r="C1913" s="220"/>
      <c r="I1913" s="222"/>
      <c r="N1913" s="9"/>
      <c r="O1913" s="225"/>
      <c r="R1913" s="9"/>
      <c r="S1913" s="53"/>
      <c r="T1913" s="12"/>
      <c r="U1913" s="12"/>
      <c r="V1913" s="103"/>
      <c r="W1913" s="103"/>
    </row>
    <row r="1914" spans="3:23">
      <c r="C1914" s="220"/>
      <c r="I1914" s="222"/>
      <c r="N1914" s="9"/>
      <c r="O1914" s="225"/>
      <c r="R1914" s="9"/>
      <c r="S1914" s="53"/>
      <c r="T1914" s="12"/>
      <c r="U1914" s="12"/>
      <c r="V1914" s="103"/>
      <c r="W1914" s="103"/>
    </row>
    <row r="1915" spans="3:23">
      <c r="C1915" s="220"/>
      <c r="I1915" s="222"/>
      <c r="N1915" s="9"/>
      <c r="O1915" s="225"/>
      <c r="R1915" s="9"/>
      <c r="S1915" s="53"/>
      <c r="T1915" s="12"/>
      <c r="U1915" s="12"/>
      <c r="V1915" s="103"/>
      <c r="W1915" s="103"/>
    </row>
    <row r="1916" spans="3:23">
      <c r="C1916" s="220"/>
      <c r="I1916" s="222"/>
      <c r="N1916" s="9"/>
      <c r="O1916" s="225"/>
      <c r="R1916" s="9"/>
      <c r="S1916" s="53"/>
      <c r="T1916" s="12"/>
      <c r="U1916" s="12"/>
      <c r="V1916" s="103"/>
      <c r="W1916" s="103"/>
    </row>
    <row r="1917" spans="3:23">
      <c r="C1917" s="220"/>
      <c r="I1917" s="222"/>
      <c r="N1917" s="9"/>
      <c r="O1917" s="225"/>
      <c r="R1917" s="9"/>
      <c r="S1917" s="53"/>
      <c r="T1917" s="12"/>
      <c r="U1917" s="12"/>
      <c r="V1917" s="103"/>
      <c r="W1917" s="103"/>
    </row>
    <row r="1918" spans="3:23">
      <c r="C1918" s="220"/>
      <c r="I1918" s="222"/>
      <c r="N1918" s="9"/>
      <c r="O1918" s="225"/>
      <c r="R1918" s="9"/>
      <c r="S1918" s="53"/>
      <c r="T1918" s="12"/>
      <c r="U1918" s="12"/>
      <c r="V1918" s="103"/>
      <c r="W1918" s="103"/>
    </row>
    <row r="1919" spans="3:23">
      <c r="C1919" s="220"/>
      <c r="I1919" s="222"/>
      <c r="N1919" s="9"/>
      <c r="O1919" s="225"/>
      <c r="R1919" s="9"/>
      <c r="S1919" s="53"/>
      <c r="T1919" s="12"/>
      <c r="U1919" s="12"/>
      <c r="V1919" s="103"/>
      <c r="W1919" s="103"/>
    </row>
    <row r="1920" spans="3:23">
      <c r="C1920" s="220"/>
      <c r="I1920" s="222"/>
      <c r="N1920" s="9"/>
      <c r="O1920" s="225"/>
      <c r="R1920" s="9"/>
      <c r="S1920" s="53"/>
      <c r="T1920" s="12"/>
      <c r="U1920" s="12"/>
      <c r="V1920" s="103"/>
      <c r="W1920" s="103"/>
    </row>
    <row r="1921" spans="3:23">
      <c r="C1921" s="220"/>
      <c r="I1921" s="222"/>
      <c r="N1921" s="9"/>
      <c r="O1921" s="225"/>
      <c r="R1921" s="9"/>
      <c r="S1921" s="53"/>
      <c r="T1921" s="12"/>
      <c r="U1921" s="12"/>
      <c r="V1921" s="103"/>
      <c r="W1921" s="103"/>
    </row>
    <row r="1922" spans="3:23">
      <c r="C1922" s="220"/>
      <c r="I1922" s="222"/>
      <c r="N1922" s="9"/>
      <c r="O1922" s="225"/>
      <c r="R1922" s="9"/>
      <c r="S1922" s="53"/>
      <c r="T1922" s="12"/>
      <c r="U1922" s="12"/>
      <c r="V1922" s="103"/>
      <c r="W1922" s="103"/>
    </row>
    <row r="1923" spans="3:23">
      <c r="C1923" s="220"/>
      <c r="I1923" s="222"/>
      <c r="N1923" s="9"/>
      <c r="O1923" s="225"/>
      <c r="R1923" s="9"/>
      <c r="S1923" s="53"/>
      <c r="T1923" s="12"/>
      <c r="U1923" s="12"/>
      <c r="V1923" s="103"/>
      <c r="W1923" s="103"/>
    </row>
    <row r="1924" spans="3:23">
      <c r="C1924" s="220"/>
      <c r="I1924" s="222"/>
      <c r="N1924" s="9"/>
      <c r="O1924" s="225"/>
      <c r="R1924" s="9"/>
      <c r="S1924" s="53"/>
      <c r="T1924" s="12"/>
      <c r="U1924" s="12"/>
      <c r="V1924" s="103"/>
      <c r="W1924" s="103"/>
    </row>
    <row r="1925" spans="3:23">
      <c r="C1925" s="220"/>
      <c r="I1925" s="222"/>
      <c r="N1925" s="9"/>
      <c r="O1925" s="225"/>
      <c r="R1925" s="9"/>
      <c r="S1925" s="53"/>
      <c r="T1925" s="12"/>
      <c r="U1925" s="12"/>
      <c r="V1925" s="103"/>
      <c r="W1925" s="103"/>
    </row>
    <row r="1926" spans="3:23">
      <c r="C1926" s="220"/>
      <c r="I1926" s="222"/>
      <c r="N1926" s="9"/>
      <c r="O1926" s="225"/>
      <c r="R1926" s="9"/>
      <c r="S1926" s="53"/>
      <c r="T1926" s="12"/>
      <c r="U1926" s="12"/>
      <c r="V1926" s="103"/>
      <c r="W1926" s="103"/>
    </row>
    <row r="1927" spans="3:23">
      <c r="C1927" s="220"/>
      <c r="I1927" s="222"/>
      <c r="N1927" s="9"/>
      <c r="O1927" s="225"/>
      <c r="R1927" s="9"/>
      <c r="S1927" s="53"/>
      <c r="T1927" s="12"/>
      <c r="U1927" s="12"/>
      <c r="V1927" s="103"/>
      <c r="W1927" s="103"/>
    </row>
    <row r="1928" spans="3:23">
      <c r="C1928" s="220"/>
      <c r="I1928" s="222"/>
      <c r="N1928" s="9"/>
      <c r="O1928" s="225"/>
      <c r="R1928" s="9"/>
      <c r="S1928" s="53"/>
      <c r="T1928" s="12"/>
      <c r="U1928" s="12"/>
      <c r="V1928" s="103"/>
      <c r="W1928" s="103"/>
    </row>
    <row r="1929" spans="3:23">
      <c r="C1929" s="220"/>
      <c r="I1929" s="222"/>
      <c r="N1929" s="9"/>
      <c r="O1929" s="225"/>
      <c r="R1929" s="9"/>
      <c r="S1929" s="53"/>
      <c r="T1929" s="12"/>
      <c r="U1929" s="12"/>
      <c r="V1929" s="103"/>
      <c r="W1929" s="103"/>
    </row>
    <row r="1930" spans="3:23">
      <c r="C1930" s="220"/>
      <c r="I1930" s="222"/>
      <c r="N1930" s="9"/>
      <c r="O1930" s="225"/>
      <c r="R1930" s="9"/>
      <c r="S1930" s="53"/>
      <c r="T1930" s="12"/>
      <c r="U1930" s="12"/>
      <c r="V1930" s="103"/>
      <c r="W1930" s="103"/>
    </row>
    <row r="1931" spans="3:23">
      <c r="C1931" s="220"/>
      <c r="I1931" s="222"/>
      <c r="N1931" s="9"/>
      <c r="O1931" s="225"/>
      <c r="R1931" s="9"/>
      <c r="S1931" s="53"/>
      <c r="T1931" s="12"/>
      <c r="U1931" s="12"/>
      <c r="V1931" s="103"/>
      <c r="W1931" s="103"/>
    </row>
    <row r="1932" spans="3:23">
      <c r="C1932" s="220"/>
      <c r="I1932" s="222"/>
      <c r="N1932" s="9"/>
      <c r="O1932" s="225"/>
      <c r="R1932" s="9"/>
      <c r="S1932" s="53"/>
      <c r="T1932" s="12"/>
      <c r="U1932" s="12"/>
      <c r="V1932" s="103"/>
      <c r="W1932" s="103"/>
    </row>
    <row r="1933" spans="3:23">
      <c r="C1933" s="220"/>
      <c r="I1933" s="222"/>
      <c r="N1933" s="9"/>
      <c r="O1933" s="225"/>
      <c r="R1933" s="9"/>
      <c r="S1933" s="53"/>
      <c r="T1933" s="12"/>
      <c r="U1933" s="12"/>
      <c r="V1933" s="103"/>
      <c r="W1933" s="103"/>
    </row>
    <row r="1934" spans="3:23">
      <c r="C1934" s="220"/>
      <c r="I1934" s="222"/>
      <c r="N1934" s="9"/>
      <c r="O1934" s="225"/>
      <c r="R1934" s="9"/>
      <c r="S1934" s="53"/>
      <c r="T1934" s="12"/>
      <c r="U1934" s="12"/>
      <c r="V1934" s="103"/>
      <c r="W1934" s="103"/>
    </row>
    <row r="1935" spans="3:23">
      <c r="C1935" s="220"/>
      <c r="I1935" s="222"/>
      <c r="N1935" s="9"/>
      <c r="O1935" s="225"/>
      <c r="R1935" s="9"/>
      <c r="S1935" s="53"/>
      <c r="T1935" s="12"/>
      <c r="U1935" s="12"/>
      <c r="V1935" s="103"/>
      <c r="W1935" s="103"/>
    </row>
    <row r="1936" spans="3:23">
      <c r="C1936" s="220"/>
      <c r="I1936" s="222"/>
      <c r="N1936" s="9"/>
      <c r="O1936" s="225"/>
      <c r="R1936" s="9"/>
      <c r="S1936" s="53"/>
      <c r="T1936" s="12"/>
      <c r="U1936" s="12"/>
      <c r="V1936" s="103"/>
      <c r="W1936" s="103"/>
    </row>
    <row r="1937" spans="3:23">
      <c r="C1937" s="220"/>
      <c r="I1937" s="222"/>
      <c r="N1937" s="9"/>
      <c r="O1937" s="225"/>
      <c r="R1937" s="9"/>
      <c r="S1937" s="53"/>
      <c r="T1937" s="12"/>
      <c r="U1937" s="12"/>
      <c r="V1937" s="103"/>
      <c r="W1937" s="103"/>
    </row>
    <row r="1938" spans="3:23">
      <c r="C1938" s="220"/>
      <c r="I1938" s="222"/>
      <c r="N1938" s="9"/>
      <c r="O1938" s="225"/>
      <c r="R1938" s="9"/>
      <c r="S1938" s="53"/>
      <c r="T1938" s="12"/>
      <c r="U1938" s="12"/>
      <c r="V1938" s="103"/>
      <c r="W1938" s="103"/>
    </row>
    <row r="1939" spans="3:23">
      <c r="C1939" s="220"/>
      <c r="I1939" s="222"/>
      <c r="N1939" s="9"/>
      <c r="O1939" s="225"/>
      <c r="R1939" s="9"/>
      <c r="S1939" s="53"/>
      <c r="T1939" s="12"/>
      <c r="U1939" s="12"/>
      <c r="V1939" s="103"/>
      <c r="W1939" s="103"/>
    </row>
    <row r="1940" spans="3:23">
      <c r="C1940" s="220"/>
      <c r="I1940" s="222"/>
      <c r="N1940" s="9"/>
      <c r="O1940" s="225"/>
      <c r="R1940" s="9"/>
      <c r="S1940" s="53"/>
      <c r="T1940" s="12"/>
      <c r="U1940" s="12"/>
      <c r="V1940" s="103"/>
      <c r="W1940" s="103"/>
    </row>
    <row r="1941" spans="3:23">
      <c r="C1941" s="220"/>
      <c r="I1941" s="222"/>
      <c r="N1941" s="9"/>
      <c r="O1941" s="225"/>
      <c r="R1941" s="9"/>
      <c r="S1941" s="53"/>
      <c r="T1941" s="12"/>
      <c r="U1941" s="12"/>
      <c r="V1941" s="103"/>
      <c r="W1941" s="103"/>
    </row>
    <row r="1942" spans="3:23">
      <c r="C1942" s="220"/>
      <c r="I1942" s="222"/>
      <c r="N1942" s="9"/>
      <c r="O1942" s="225"/>
      <c r="R1942" s="9"/>
      <c r="S1942" s="53"/>
      <c r="T1942" s="12"/>
      <c r="U1942" s="12"/>
      <c r="V1942" s="103"/>
      <c r="W1942" s="103"/>
    </row>
    <row r="1943" spans="3:23">
      <c r="C1943" s="220"/>
      <c r="I1943" s="222"/>
      <c r="N1943" s="9"/>
      <c r="O1943" s="225"/>
      <c r="R1943" s="9"/>
      <c r="S1943" s="53"/>
      <c r="T1943" s="12"/>
      <c r="U1943" s="12"/>
      <c r="V1943" s="103"/>
      <c r="W1943" s="103"/>
    </row>
    <row r="1944" spans="3:23">
      <c r="C1944" s="220"/>
      <c r="I1944" s="222"/>
      <c r="N1944" s="9"/>
      <c r="O1944" s="225"/>
      <c r="R1944" s="9"/>
      <c r="S1944" s="53"/>
      <c r="T1944" s="12"/>
      <c r="U1944" s="12"/>
      <c r="V1944" s="103"/>
      <c r="W1944" s="103"/>
    </row>
    <row r="1945" spans="3:23">
      <c r="C1945" s="220"/>
      <c r="I1945" s="222"/>
      <c r="N1945" s="9"/>
      <c r="O1945" s="225"/>
      <c r="R1945" s="9"/>
      <c r="S1945" s="53"/>
      <c r="T1945" s="12"/>
      <c r="U1945" s="12"/>
      <c r="V1945" s="103"/>
      <c r="W1945" s="103"/>
    </row>
    <row r="1946" spans="3:23">
      <c r="C1946" s="220"/>
      <c r="I1946" s="222"/>
      <c r="N1946" s="9"/>
      <c r="O1946" s="225"/>
      <c r="R1946" s="9"/>
      <c r="S1946" s="53"/>
      <c r="T1946" s="12"/>
      <c r="U1946" s="12"/>
      <c r="V1946" s="103"/>
      <c r="W1946" s="103"/>
    </row>
    <row r="1947" spans="3:23">
      <c r="C1947" s="220"/>
      <c r="I1947" s="222"/>
      <c r="N1947" s="9"/>
      <c r="O1947" s="225"/>
      <c r="R1947" s="9"/>
      <c r="S1947" s="53"/>
      <c r="T1947" s="12"/>
      <c r="U1947" s="12"/>
      <c r="V1947" s="103"/>
      <c r="W1947" s="103"/>
    </row>
    <row r="1948" spans="3:23">
      <c r="C1948" s="220"/>
      <c r="I1948" s="222"/>
      <c r="N1948" s="9"/>
      <c r="O1948" s="225"/>
      <c r="R1948" s="9"/>
      <c r="S1948" s="53"/>
      <c r="T1948" s="12"/>
      <c r="U1948" s="12"/>
      <c r="V1948" s="103"/>
      <c r="W1948" s="103"/>
    </row>
    <row r="1949" spans="3:23">
      <c r="C1949" s="220"/>
      <c r="I1949" s="222"/>
      <c r="N1949" s="9"/>
      <c r="O1949" s="225"/>
      <c r="R1949" s="9"/>
      <c r="S1949" s="53"/>
      <c r="T1949" s="12"/>
      <c r="U1949" s="12"/>
      <c r="V1949" s="103"/>
      <c r="W1949" s="103"/>
    </row>
    <row r="1950" spans="3:23">
      <c r="C1950" s="220"/>
      <c r="I1950" s="222"/>
      <c r="N1950" s="9"/>
      <c r="O1950" s="225"/>
      <c r="R1950" s="9"/>
      <c r="S1950" s="53"/>
      <c r="T1950" s="12"/>
      <c r="U1950" s="12"/>
      <c r="V1950" s="103"/>
      <c r="W1950" s="103"/>
    </row>
    <row r="1951" spans="3:23">
      <c r="C1951" s="220"/>
      <c r="I1951" s="222"/>
      <c r="N1951" s="9"/>
      <c r="O1951" s="225"/>
      <c r="R1951" s="9"/>
      <c r="S1951" s="53"/>
      <c r="T1951" s="12"/>
      <c r="U1951" s="12"/>
      <c r="V1951" s="103"/>
      <c r="W1951" s="103"/>
    </row>
    <row r="1952" spans="3:23">
      <c r="C1952" s="220"/>
      <c r="I1952" s="222"/>
      <c r="N1952" s="9"/>
      <c r="O1952" s="225"/>
      <c r="R1952" s="9"/>
      <c r="S1952" s="53"/>
      <c r="T1952" s="12"/>
      <c r="U1952" s="12"/>
      <c r="V1952" s="103"/>
      <c r="W1952" s="103"/>
    </row>
    <row r="1953" spans="3:23">
      <c r="C1953" s="220"/>
      <c r="I1953" s="222"/>
      <c r="N1953" s="9"/>
      <c r="O1953" s="225"/>
      <c r="R1953" s="9"/>
      <c r="S1953" s="53"/>
      <c r="T1953" s="12"/>
      <c r="U1953" s="12"/>
      <c r="V1953" s="103"/>
      <c r="W1953" s="103"/>
    </row>
    <row r="1954" spans="3:23">
      <c r="C1954" s="220"/>
      <c r="I1954" s="222"/>
      <c r="N1954" s="9"/>
      <c r="O1954" s="225"/>
      <c r="R1954" s="9"/>
      <c r="S1954" s="53"/>
      <c r="T1954" s="12"/>
      <c r="U1954" s="12"/>
      <c r="V1954" s="103"/>
      <c r="W1954" s="103"/>
    </row>
    <row r="1955" spans="3:23">
      <c r="C1955" s="220"/>
      <c r="I1955" s="222"/>
      <c r="N1955" s="9"/>
      <c r="O1955" s="225"/>
      <c r="R1955" s="9"/>
      <c r="S1955" s="53"/>
      <c r="T1955" s="12"/>
      <c r="U1955" s="12"/>
      <c r="V1955" s="103"/>
      <c r="W1955" s="103"/>
    </row>
    <row r="1956" spans="3:23">
      <c r="C1956" s="220"/>
      <c r="I1956" s="222"/>
      <c r="N1956" s="9"/>
      <c r="O1956" s="225"/>
      <c r="R1956" s="9"/>
      <c r="S1956" s="53"/>
      <c r="T1956" s="12"/>
      <c r="U1956" s="12"/>
      <c r="V1956" s="103"/>
      <c r="W1956" s="103"/>
    </row>
    <row r="1957" spans="3:23">
      <c r="C1957" s="220"/>
      <c r="I1957" s="222"/>
      <c r="N1957" s="9"/>
      <c r="O1957" s="225"/>
      <c r="R1957" s="9"/>
      <c r="S1957" s="53"/>
      <c r="T1957" s="12"/>
      <c r="U1957" s="12"/>
      <c r="V1957" s="103"/>
      <c r="W1957" s="103"/>
    </row>
    <row r="1958" spans="3:23">
      <c r="C1958" s="220"/>
      <c r="I1958" s="222"/>
      <c r="N1958" s="9"/>
      <c r="O1958" s="225"/>
      <c r="R1958" s="9"/>
      <c r="S1958" s="53"/>
      <c r="T1958" s="12"/>
      <c r="U1958" s="12"/>
      <c r="V1958" s="103"/>
      <c r="W1958" s="103"/>
    </row>
    <row r="1959" spans="3:23">
      <c r="C1959" s="220"/>
      <c r="I1959" s="222"/>
      <c r="N1959" s="9"/>
      <c r="O1959" s="225"/>
      <c r="R1959" s="9"/>
      <c r="S1959" s="53"/>
      <c r="T1959" s="12"/>
      <c r="U1959" s="12"/>
      <c r="V1959" s="103"/>
      <c r="W1959" s="103"/>
    </row>
    <row r="1960" spans="3:23">
      <c r="C1960" s="220"/>
      <c r="I1960" s="222"/>
      <c r="N1960" s="9"/>
      <c r="O1960" s="225"/>
      <c r="R1960" s="9"/>
      <c r="S1960" s="53"/>
      <c r="T1960" s="12"/>
      <c r="U1960" s="12"/>
      <c r="V1960" s="103"/>
      <c r="W1960" s="103"/>
    </row>
    <row r="1961" spans="3:23">
      <c r="C1961" s="220"/>
      <c r="I1961" s="222"/>
      <c r="N1961" s="9"/>
      <c r="O1961" s="225"/>
      <c r="R1961" s="9"/>
      <c r="S1961" s="53"/>
      <c r="T1961" s="12"/>
      <c r="U1961" s="12"/>
      <c r="V1961" s="103"/>
      <c r="W1961" s="103"/>
    </row>
    <row r="1962" spans="3:23">
      <c r="C1962" s="220"/>
      <c r="I1962" s="222"/>
      <c r="N1962" s="9"/>
      <c r="O1962" s="225"/>
      <c r="R1962" s="9"/>
      <c r="S1962" s="53"/>
      <c r="T1962" s="12"/>
      <c r="U1962" s="12"/>
      <c r="V1962" s="103"/>
      <c r="W1962" s="103"/>
    </row>
    <row r="1963" spans="3:23">
      <c r="C1963" s="220"/>
      <c r="I1963" s="222"/>
      <c r="N1963" s="9"/>
      <c r="O1963" s="225"/>
      <c r="R1963" s="9"/>
      <c r="S1963" s="53"/>
      <c r="T1963" s="12"/>
      <c r="U1963" s="12"/>
      <c r="V1963" s="103"/>
      <c r="W1963" s="103"/>
    </row>
    <row r="1964" spans="3:23">
      <c r="C1964" s="220"/>
      <c r="I1964" s="222"/>
      <c r="N1964" s="9"/>
      <c r="O1964" s="225"/>
      <c r="R1964" s="9"/>
      <c r="S1964" s="53"/>
      <c r="T1964" s="12"/>
      <c r="U1964" s="12"/>
      <c r="V1964" s="103"/>
      <c r="W1964" s="103"/>
    </row>
    <row r="1965" spans="3:23">
      <c r="C1965" s="220"/>
      <c r="I1965" s="222"/>
      <c r="N1965" s="9"/>
      <c r="O1965" s="225"/>
      <c r="R1965" s="9"/>
      <c r="S1965" s="53"/>
      <c r="T1965" s="12"/>
      <c r="U1965" s="12"/>
      <c r="V1965" s="103"/>
      <c r="W1965" s="103"/>
    </row>
    <row r="1966" spans="3:23">
      <c r="C1966" s="220"/>
      <c r="I1966" s="222"/>
      <c r="N1966" s="9"/>
      <c r="O1966" s="225"/>
      <c r="R1966" s="9"/>
      <c r="S1966" s="53"/>
      <c r="T1966" s="12"/>
      <c r="U1966" s="12"/>
      <c r="V1966" s="103"/>
      <c r="W1966" s="103"/>
    </row>
    <row r="1967" spans="3:23">
      <c r="C1967" s="220"/>
      <c r="I1967" s="222"/>
      <c r="N1967" s="9"/>
      <c r="O1967" s="225"/>
      <c r="R1967" s="9"/>
      <c r="S1967" s="53"/>
      <c r="T1967" s="12"/>
      <c r="U1967" s="12"/>
      <c r="V1967" s="103"/>
      <c r="W1967" s="103"/>
    </row>
    <row r="1968" spans="3:23">
      <c r="C1968" s="220"/>
      <c r="I1968" s="222"/>
      <c r="N1968" s="9"/>
      <c r="O1968" s="225"/>
      <c r="R1968" s="9"/>
      <c r="S1968" s="53"/>
      <c r="T1968" s="12"/>
      <c r="U1968" s="12"/>
      <c r="V1968" s="103"/>
      <c r="W1968" s="103"/>
    </row>
    <row r="1969" spans="3:23">
      <c r="C1969" s="220"/>
      <c r="I1969" s="222"/>
      <c r="N1969" s="9"/>
      <c r="O1969" s="225"/>
      <c r="R1969" s="9"/>
      <c r="S1969" s="53"/>
      <c r="T1969" s="12"/>
      <c r="U1969" s="12"/>
      <c r="V1969" s="103"/>
      <c r="W1969" s="103"/>
    </row>
    <row r="1970" spans="3:23">
      <c r="C1970" s="220"/>
      <c r="I1970" s="222"/>
      <c r="N1970" s="9"/>
      <c r="O1970" s="225"/>
      <c r="R1970" s="9"/>
      <c r="S1970" s="53"/>
      <c r="T1970" s="12"/>
      <c r="U1970" s="12"/>
      <c r="V1970" s="103"/>
      <c r="W1970" s="103"/>
    </row>
    <row r="1971" spans="3:23">
      <c r="C1971" s="220"/>
      <c r="I1971" s="222"/>
      <c r="N1971" s="9"/>
      <c r="O1971" s="225"/>
      <c r="R1971" s="9"/>
      <c r="S1971" s="53"/>
      <c r="T1971" s="12"/>
      <c r="U1971" s="12"/>
      <c r="V1971" s="103"/>
      <c r="W1971" s="103"/>
    </row>
    <row r="1972" spans="3:23">
      <c r="C1972" s="220"/>
      <c r="I1972" s="222"/>
      <c r="N1972" s="9"/>
      <c r="O1972" s="225"/>
      <c r="R1972" s="9"/>
      <c r="S1972" s="53"/>
      <c r="T1972" s="12"/>
      <c r="U1972" s="12"/>
      <c r="V1972" s="103"/>
      <c r="W1972" s="103"/>
    </row>
    <row r="1973" spans="3:23">
      <c r="C1973" s="220"/>
      <c r="I1973" s="222"/>
      <c r="N1973" s="9"/>
      <c r="O1973" s="225"/>
      <c r="R1973" s="9"/>
      <c r="S1973" s="53"/>
      <c r="T1973" s="12"/>
      <c r="U1973" s="12"/>
      <c r="V1973" s="103"/>
      <c r="W1973" s="103"/>
    </row>
    <row r="1974" spans="3:23">
      <c r="C1974" s="220"/>
      <c r="I1974" s="222"/>
      <c r="N1974" s="9"/>
      <c r="O1974" s="225"/>
      <c r="R1974" s="9"/>
      <c r="S1974" s="53"/>
      <c r="T1974" s="12"/>
      <c r="U1974" s="12"/>
      <c r="V1974" s="103"/>
      <c r="W1974" s="103"/>
    </row>
    <row r="1975" spans="3:23">
      <c r="C1975" s="220"/>
      <c r="I1975" s="222"/>
      <c r="N1975" s="9"/>
      <c r="O1975" s="225"/>
      <c r="R1975" s="9"/>
      <c r="S1975" s="53"/>
      <c r="T1975" s="12"/>
      <c r="U1975" s="12"/>
      <c r="V1975" s="103"/>
      <c r="W1975" s="103"/>
    </row>
    <row r="1976" spans="3:23">
      <c r="C1976" s="220"/>
      <c r="I1976" s="222"/>
      <c r="N1976" s="9"/>
      <c r="O1976" s="225"/>
      <c r="R1976" s="9"/>
      <c r="S1976" s="53"/>
      <c r="T1976" s="12"/>
      <c r="U1976" s="12"/>
      <c r="V1976" s="103"/>
      <c r="W1976" s="103"/>
    </row>
    <row r="1977" spans="3:23">
      <c r="C1977" s="220"/>
      <c r="I1977" s="222"/>
      <c r="N1977" s="9"/>
      <c r="O1977" s="225"/>
      <c r="R1977" s="9"/>
      <c r="S1977" s="53"/>
      <c r="T1977" s="12"/>
      <c r="U1977" s="12"/>
      <c r="V1977" s="103"/>
      <c r="W1977" s="103"/>
    </row>
    <row r="1978" spans="3:23">
      <c r="C1978" s="220"/>
      <c r="I1978" s="222"/>
      <c r="N1978" s="9"/>
      <c r="O1978" s="225"/>
      <c r="R1978" s="9"/>
      <c r="S1978" s="53"/>
      <c r="T1978" s="12"/>
      <c r="U1978" s="12"/>
      <c r="V1978" s="103"/>
      <c r="W1978" s="103"/>
    </row>
    <row r="1979" spans="3:23">
      <c r="C1979" s="220"/>
      <c r="I1979" s="222"/>
      <c r="N1979" s="9"/>
      <c r="O1979" s="225"/>
      <c r="R1979" s="9"/>
      <c r="S1979" s="53"/>
      <c r="T1979" s="12"/>
      <c r="U1979" s="12"/>
      <c r="V1979" s="103"/>
      <c r="W1979" s="103"/>
    </row>
    <row r="1980" spans="3:23">
      <c r="C1980" s="220"/>
      <c r="I1980" s="222"/>
      <c r="N1980" s="9"/>
      <c r="O1980" s="225"/>
      <c r="R1980" s="9"/>
      <c r="S1980" s="53"/>
      <c r="T1980" s="12"/>
      <c r="U1980" s="12"/>
      <c r="V1980" s="103"/>
      <c r="W1980" s="103"/>
    </row>
    <row r="1981" spans="3:23">
      <c r="C1981" s="220"/>
      <c r="I1981" s="222"/>
      <c r="N1981" s="9"/>
      <c r="O1981" s="225"/>
      <c r="R1981" s="9"/>
      <c r="S1981" s="53"/>
      <c r="T1981" s="12"/>
      <c r="U1981" s="12"/>
      <c r="V1981" s="103"/>
      <c r="W1981" s="103"/>
    </row>
    <row r="1982" spans="3:23">
      <c r="C1982" s="220"/>
      <c r="I1982" s="222"/>
      <c r="N1982" s="9"/>
      <c r="O1982" s="225"/>
      <c r="R1982" s="9"/>
      <c r="S1982" s="53"/>
      <c r="T1982" s="12"/>
      <c r="U1982" s="12"/>
      <c r="V1982" s="103"/>
      <c r="W1982" s="103"/>
    </row>
    <row r="1983" spans="3:23">
      <c r="C1983" s="220"/>
      <c r="I1983" s="222"/>
      <c r="N1983" s="9"/>
      <c r="O1983" s="225"/>
      <c r="R1983" s="9"/>
      <c r="S1983" s="53"/>
      <c r="T1983" s="12"/>
      <c r="U1983" s="12"/>
      <c r="V1983" s="103"/>
      <c r="W1983" s="103"/>
    </row>
    <row r="1984" spans="3:23">
      <c r="C1984" s="220"/>
      <c r="I1984" s="222"/>
      <c r="N1984" s="9"/>
      <c r="O1984" s="225"/>
      <c r="R1984" s="9"/>
      <c r="S1984" s="53"/>
      <c r="T1984" s="12"/>
      <c r="U1984" s="12"/>
      <c r="V1984" s="103"/>
      <c r="W1984" s="103"/>
    </row>
    <row r="1985" spans="3:23">
      <c r="C1985" s="220"/>
      <c r="I1985" s="222"/>
      <c r="N1985" s="9"/>
      <c r="O1985" s="225"/>
      <c r="R1985" s="9"/>
      <c r="S1985" s="53"/>
      <c r="T1985" s="12"/>
      <c r="U1985" s="12"/>
      <c r="V1985" s="103"/>
      <c r="W1985" s="103"/>
    </row>
    <row r="1986" spans="3:23">
      <c r="C1986" s="220"/>
      <c r="I1986" s="222"/>
      <c r="N1986" s="9"/>
      <c r="O1986" s="225"/>
      <c r="R1986" s="9"/>
      <c r="S1986" s="53"/>
      <c r="T1986" s="12"/>
      <c r="U1986" s="12"/>
      <c r="V1986" s="103"/>
      <c r="W1986" s="103"/>
    </row>
    <row r="1987" spans="3:23">
      <c r="C1987" s="220"/>
      <c r="I1987" s="222"/>
      <c r="N1987" s="9"/>
      <c r="O1987" s="225"/>
      <c r="R1987" s="9"/>
      <c r="S1987" s="53"/>
      <c r="T1987" s="12"/>
      <c r="U1987" s="12"/>
      <c r="V1987" s="103"/>
      <c r="W1987" s="103"/>
    </row>
    <row r="1988" spans="3:23">
      <c r="C1988" s="220"/>
      <c r="I1988" s="222"/>
      <c r="N1988" s="9"/>
      <c r="O1988" s="225"/>
      <c r="R1988" s="9"/>
      <c r="S1988" s="53"/>
      <c r="T1988" s="12"/>
      <c r="U1988" s="12"/>
      <c r="V1988" s="103"/>
      <c r="W1988" s="103"/>
    </row>
    <row r="1989" spans="3:23">
      <c r="C1989" s="220"/>
      <c r="I1989" s="222"/>
      <c r="N1989" s="9"/>
      <c r="O1989" s="225"/>
      <c r="R1989" s="9"/>
      <c r="S1989" s="53"/>
      <c r="T1989" s="12"/>
      <c r="U1989" s="12"/>
      <c r="V1989" s="103"/>
      <c r="W1989" s="103"/>
    </row>
    <row r="1990" spans="3:23">
      <c r="C1990" s="220"/>
      <c r="I1990" s="222"/>
      <c r="N1990" s="9"/>
      <c r="O1990" s="225"/>
      <c r="R1990" s="9"/>
      <c r="S1990" s="53"/>
      <c r="T1990" s="12"/>
      <c r="U1990" s="12"/>
      <c r="V1990" s="103"/>
      <c r="W1990" s="103"/>
    </row>
    <row r="1991" spans="3:23">
      <c r="C1991" s="220"/>
      <c r="I1991" s="222"/>
      <c r="N1991" s="9"/>
      <c r="O1991" s="225"/>
      <c r="R1991" s="9"/>
      <c r="S1991" s="53"/>
      <c r="T1991" s="12"/>
      <c r="U1991" s="12"/>
      <c r="V1991" s="103"/>
      <c r="W1991" s="103"/>
    </row>
    <row r="1992" spans="3:23">
      <c r="C1992" s="220"/>
      <c r="I1992" s="222"/>
      <c r="N1992" s="9"/>
      <c r="O1992" s="225"/>
      <c r="R1992" s="9"/>
      <c r="S1992" s="53"/>
      <c r="T1992" s="12"/>
      <c r="U1992" s="12"/>
      <c r="V1992" s="103"/>
      <c r="W1992" s="103"/>
    </row>
    <row r="1993" spans="3:23">
      <c r="C1993" s="220"/>
      <c r="I1993" s="222"/>
      <c r="N1993" s="9"/>
      <c r="O1993" s="225"/>
      <c r="R1993" s="9"/>
      <c r="S1993" s="53"/>
      <c r="T1993" s="12"/>
      <c r="U1993" s="12"/>
      <c r="V1993" s="103"/>
      <c r="W1993" s="103"/>
    </row>
    <row r="1994" spans="3:23">
      <c r="C1994" s="220"/>
      <c r="I1994" s="222"/>
      <c r="N1994" s="9"/>
      <c r="O1994" s="225"/>
      <c r="R1994" s="9"/>
      <c r="S1994" s="53"/>
      <c r="T1994" s="12"/>
      <c r="U1994" s="12"/>
      <c r="V1994" s="103"/>
      <c r="W1994" s="103"/>
    </row>
    <row r="1995" spans="3:23">
      <c r="C1995" s="220"/>
      <c r="I1995" s="222"/>
      <c r="N1995" s="9"/>
      <c r="O1995" s="225"/>
      <c r="R1995" s="9"/>
      <c r="S1995" s="53"/>
      <c r="T1995" s="12"/>
      <c r="U1995" s="12"/>
      <c r="V1995" s="103"/>
      <c r="W1995" s="103"/>
    </row>
    <row r="1996" spans="3:23">
      <c r="C1996" s="220"/>
      <c r="I1996" s="222"/>
      <c r="N1996" s="9"/>
      <c r="O1996" s="225"/>
      <c r="R1996" s="9"/>
      <c r="S1996" s="53"/>
      <c r="T1996" s="12"/>
      <c r="U1996" s="12"/>
      <c r="V1996" s="103"/>
      <c r="W1996" s="103"/>
    </row>
    <row r="1997" spans="3:23">
      <c r="C1997" s="220"/>
      <c r="I1997" s="222"/>
      <c r="N1997" s="9"/>
      <c r="O1997" s="225"/>
      <c r="R1997" s="9"/>
      <c r="S1997" s="53"/>
      <c r="T1997" s="12"/>
      <c r="U1997" s="12"/>
      <c r="V1997" s="103"/>
      <c r="W1997" s="103"/>
    </row>
    <row r="1998" spans="3:23">
      <c r="C1998" s="220"/>
      <c r="I1998" s="222"/>
      <c r="N1998" s="9"/>
      <c r="O1998" s="225"/>
      <c r="R1998" s="9"/>
      <c r="S1998" s="53"/>
      <c r="T1998" s="12"/>
      <c r="U1998" s="12"/>
      <c r="V1998" s="103"/>
      <c r="W1998" s="103"/>
    </row>
    <row r="1999" spans="3:23">
      <c r="C1999" s="220"/>
      <c r="I1999" s="222"/>
      <c r="N1999" s="9"/>
      <c r="O1999" s="225"/>
      <c r="R1999" s="9"/>
      <c r="S1999" s="53"/>
      <c r="T1999" s="12"/>
      <c r="U1999" s="12"/>
      <c r="V1999" s="103"/>
      <c r="W1999" s="103"/>
    </row>
    <row r="2000" spans="3:23">
      <c r="C2000" s="220"/>
      <c r="I2000" s="222"/>
      <c r="N2000" s="9"/>
      <c r="O2000" s="225"/>
      <c r="R2000" s="9"/>
      <c r="S2000" s="53"/>
      <c r="T2000" s="12"/>
      <c r="U2000" s="12"/>
      <c r="V2000" s="103"/>
      <c r="W2000" s="103"/>
    </row>
    <row r="2001" spans="3:23">
      <c r="C2001" s="220"/>
      <c r="I2001" s="222"/>
      <c r="N2001" s="9"/>
      <c r="O2001" s="225"/>
      <c r="R2001" s="9"/>
      <c r="S2001" s="53"/>
      <c r="T2001" s="12"/>
      <c r="U2001" s="12"/>
      <c r="V2001" s="103"/>
      <c r="W2001" s="103"/>
    </row>
    <row r="2002" spans="3:23">
      <c r="C2002" s="220"/>
      <c r="I2002" s="222"/>
      <c r="N2002" s="9"/>
      <c r="O2002" s="225"/>
      <c r="R2002" s="9"/>
      <c r="S2002" s="53"/>
      <c r="T2002" s="12"/>
      <c r="U2002" s="12"/>
      <c r="V2002" s="103"/>
      <c r="W2002" s="103"/>
    </row>
    <row r="2003" spans="3:23">
      <c r="C2003" s="220"/>
      <c r="I2003" s="222"/>
      <c r="N2003" s="9"/>
      <c r="O2003" s="225"/>
      <c r="R2003" s="9"/>
      <c r="S2003" s="53"/>
      <c r="T2003" s="12"/>
      <c r="U2003" s="12"/>
      <c r="V2003" s="103"/>
      <c r="W2003" s="103"/>
    </row>
    <row r="2004" spans="3:23">
      <c r="C2004" s="220"/>
      <c r="I2004" s="222"/>
      <c r="N2004" s="9"/>
      <c r="O2004" s="225"/>
      <c r="R2004" s="9"/>
      <c r="S2004" s="53"/>
      <c r="T2004" s="12"/>
      <c r="U2004" s="12"/>
      <c r="V2004" s="103"/>
      <c r="W2004" s="103"/>
    </row>
    <row r="2005" spans="3:23">
      <c r="C2005" s="220"/>
      <c r="I2005" s="222"/>
      <c r="N2005" s="9"/>
      <c r="O2005" s="225"/>
      <c r="R2005" s="9"/>
      <c r="S2005" s="53"/>
      <c r="T2005" s="12"/>
      <c r="U2005" s="12"/>
      <c r="V2005" s="103"/>
      <c r="W2005" s="103"/>
    </row>
    <row r="2006" spans="3:23">
      <c r="C2006" s="220"/>
      <c r="I2006" s="222"/>
      <c r="N2006" s="9"/>
      <c r="O2006" s="225"/>
      <c r="R2006" s="9"/>
      <c r="S2006" s="53"/>
      <c r="T2006" s="12"/>
      <c r="U2006" s="12"/>
      <c r="V2006" s="103"/>
      <c r="W2006" s="103"/>
    </row>
    <row r="2007" spans="3:23">
      <c r="C2007" s="220"/>
      <c r="I2007" s="222"/>
      <c r="N2007" s="9"/>
      <c r="O2007" s="225"/>
      <c r="R2007" s="9"/>
      <c r="S2007" s="53"/>
      <c r="T2007" s="12"/>
      <c r="U2007" s="12"/>
      <c r="V2007" s="103"/>
      <c r="W2007" s="103"/>
    </row>
    <row r="2008" spans="3:23">
      <c r="C2008" s="220"/>
      <c r="I2008" s="222"/>
      <c r="N2008" s="9"/>
      <c r="O2008" s="225"/>
      <c r="R2008" s="9"/>
      <c r="S2008" s="53"/>
      <c r="T2008" s="12"/>
      <c r="U2008" s="12"/>
      <c r="V2008" s="103"/>
      <c r="W2008" s="103"/>
    </row>
    <row r="2009" spans="3:23">
      <c r="C2009" s="220"/>
      <c r="I2009" s="222"/>
      <c r="N2009" s="9"/>
      <c r="O2009" s="225"/>
      <c r="R2009" s="9"/>
      <c r="S2009" s="53"/>
      <c r="T2009" s="12"/>
      <c r="U2009" s="12"/>
      <c r="V2009" s="103"/>
      <c r="W2009" s="103"/>
    </row>
    <row r="2010" spans="3:23">
      <c r="C2010" s="220"/>
      <c r="I2010" s="222"/>
      <c r="N2010" s="9"/>
      <c r="O2010" s="225"/>
      <c r="R2010" s="9"/>
      <c r="S2010" s="53"/>
      <c r="T2010" s="12"/>
      <c r="U2010" s="12"/>
      <c r="V2010" s="103"/>
      <c r="W2010" s="103"/>
    </row>
    <row r="2011" spans="3:23">
      <c r="C2011" s="220"/>
      <c r="I2011" s="222"/>
      <c r="N2011" s="9"/>
      <c r="O2011" s="225"/>
      <c r="R2011" s="9"/>
      <c r="S2011" s="53"/>
      <c r="T2011" s="12"/>
      <c r="U2011" s="12"/>
      <c r="V2011" s="103"/>
      <c r="W2011" s="103"/>
    </row>
    <row r="2012" spans="3:23">
      <c r="C2012" s="220"/>
      <c r="I2012" s="222"/>
      <c r="N2012" s="9"/>
      <c r="O2012" s="225"/>
      <c r="R2012" s="9"/>
      <c r="S2012" s="53"/>
      <c r="T2012" s="12"/>
      <c r="U2012" s="12"/>
      <c r="V2012" s="103"/>
      <c r="W2012" s="103"/>
    </row>
    <row r="2013" spans="3:23">
      <c r="C2013" s="220"/>
      <c r="I2013" s="222"/>
      <c r="N2013" s="9"/>
      <c r="O2013" s="225"/>
      <c r="R2013" s="9"/>
      <c r="S2013" s="53"/>
      <c r="T2013" s="12"/>
      <c r="U2013" s="12"/>
      <c r="V2013" s="103"/>
      <c r="W2013" s="103"/>
    </row>
    <row r="2014" spans="3:23">
      <c r="C2014" s="220"/>
      <c r="I2014" s="222"/>
      <c r="N2014" s="9"/>
      <c r="O2014" s="225"/>
      <c r="R2014" s="9"/>
      <c r="S2014" s="53"/>
      <c r="T2014" s="12"/>
      <c r="U2014" s="12"/>
      <c r="V2014" s="103"/>
      <c r="W2014" s="103"/>
    </row>
    <row r="2015" spans="3:23">
      <c r="C2015" s="220"/>
      <c r="I2015" s="222"/>
      <c r="N2015" s="9"/>
      <c r="O2015" s="225"/>
      <c r="R2015" s="9"/>
      <c r="S2015" s="53"/>
      <c r="T2015" s="12"/>
      <c r="U2015" s="12"/>
      <c r="V2015" s="103"/>
      <c r="W2015" s="103"/>
    </row>
    <row r="2016" spans="3:23">
      <c r="C2016" s="220"/>
      <c r="I2016" s="222"/>
      <c r="N2016" s="9"/>
      <c r="O2016" s="225"/>
      <c r="R2016" s="9"/>
      <c r="S2016" s="53"/>
      <c r="T2016" s="12"/>
      <c r="U2016" s="12"/>
      <c r="V2016" s="103"/>
      <c r="W2016" s="103"/>
    </row>
    <row r="2017" spans="3:23">
      <c r="C2017" s="220"/>
      <c r="I2017" s="222"/>
      <c r="N2017" s="9"/>
      <c r="O2017" s="225"/>
      <c r="R2017" s="9"/>
      <c r="S2017" s="53"/>
      <c r="T2017" s="12"/>
      <c r="U2017" s="12"/>
      <c r="V2017" s="103"/>
      <c r="W2017" s="103"/>
    </row>
    <row r="2018" spans="3:23">
      <c r="C2018" s="220"/>
      <c r="I2018" s="222"/>
      <c r="N2018" s="9"/>
      <c r="O2018" s="225"/>
      <c r="R2018" s="9"/>
      <c r="S2018" s="53"/>
      <c r="T2018" s="12"/>
      <c r="U2018" s="12"/>
      <c r="V2018" s="103"/>
      <c r="W2018" s="103"/>
    </row>
    <row r="2019" spans="3:23">
      <c r="C2019" s="220"/>
      <c r="I2019" s="222"/>
      <c r="N2019" s="9"/>
      <c r="O2019" s="225"/>
      <c r="R2019" s="9"/>
      <c r="S2019" s="53"/>
      <c r="T2019" s="12"/>
      <c r="U2019" s="12"/>
      <c r="V2019" s="103"/>
      <c r="W2019" s="103"/>
    </row>
    <row r="2020" spans="3:23">
      <c r="C2020" s="220"/>
      <c r="I2020" s="222"/>
      <c r="N2020" s="9"/>
      <c r="O2020" s="225"/>
      <c r="R2020" s="9"/>
      <c r="S2020" s="53"/>
      <c r="T2020" s="12"/>
      <c r="U2020" s="12"/>
      <c r="V2020" s="103"/>
      <c r="W2020" s="103"/>
    </row>
    <row r="2021" spans="3:23">
      <c r="C2021" s="220"/>
      <c r="I2021" s="222"/>
      <c r="N2021" s="9"/>
      <c r="O2021" s="225"/>
      <c r="R2021" s="9"/>
      <c r="S2021" s="53"/>
      <c r="T2021" s="12"/>
      <c r="U2021" s="12"/>
      <c r="V2021" s="103"/>
      <c r="W2021" s="103"/>
    </row>
    <row r="2022" spans="3:23">
      <c r="C2022" s="220"/>
      <c r="I2022" s="222"/>
      <c r="N2022" s="9"/>
      <c r="O2022" s="225"/>
      <c r="R2022" s="9"/>
      <c r="S2022" s="53"/>
      <c r="T2022" s="12"/>
      <c r="U2022" s="12"/>
      <c r="V2022" s="103"/>
      <c r="W2022" s="103"/>
    </row>
    <row r="2023" spans="3:23">
      <c r="C2023" s="220"/>
      <c r="I2023" s="222"/>
      <c r="N2023" s="9"/>
      <c r="O2023" s="225"/>
      <c r="R2023" s="9"/>
      <c r="S2023" s="53"/>
      <c r="T2023" s="12"/>
      <c r="U2023" s="12"/>
      <c r="V2023" s="103"/>
      <c r="W2023" s="103"/>
    </row>
    <row r="2024" spans="3:23">
      <c r="C2024" s="220"/>
      <c r="I2024" s="222"/>
      <c r="N2024" s="9"/>
      <c r="O2024" s="225"/>
      <c r="R2024" s="9"/>
      <c r="S2024" s="53"/>
      <c r="T2024" s="12"/>
      <c r="U2024" s="12"/>
      <c r="V2024" s="103"/>
      <c r="W2024" s="103"/>
    </row>
    <row r="2025" spans="3:23">
      <c r="C2025" s="220"/>
      <c r="I2025" s="222"/>
      <c r="N2025" s="9"/>
      <c r="O2025" s="225"/>
      <c r="R2025" s="9"/>
      <c r="S2025" s="53"/>
      <c r="T2025" s="12"/>
      <c r="U2025" s="12"/>
      <c r="V2025" s="103"/>
      <c r="W2025" s="103"/>
    </row>
    <row r="2026" spans="3:23">
      <c r="C2026" s="220"/>
      <c r="I2026" s="222"/>
      <c r="N2026" s="9"/>
      <c r="O2026" s="225"/>
      <c r="R2026" s="9"/>
      <c r="S2026" s="53"/>
      <c r="T2026" s="12"/>
      <c r="U2026" s="12"/>
      <c r="V2026" s="103"/>
      <c r="W2026" s="103"/>
    </row>
    <row r="2027" spans="3:23">
      <c r="C2027" s="220"/>
      <c r="I2027" s="222"/>
      <c r="N2027" s="9"/>
      <c r="O2027" s="225"/>
      <c r="R2027" s="9"/>
      <c r="S2027" s="53"/>
      <c r="T2027" s="12"/>
      <c r="U2027" s="12"/>
      <c r="V2027" s="103"/>
      <c r="W2027" s="103"/>
    </row>
    <row r="2028" spans="3:23">
      <c r="C2028" s="220"/>
      <c r="I2028" s="222"/>
      <c r="N2028" s="9"/>
      <c r="O2028" s="225"/>
      <c r="R2028" s="9"/>
      <c r="S2028" s="53"/>
      <c r="T2028" s="12"/>
      <c r="U2028" s="12"/>
      <c r="V2028" s="103"/>
      <c r="W2028" s="103"/>
    </row>
    <row r="2029" spans="3:23">
      <c r="C2029" s="220"/>
      <c r="I2029" s="222"/>
      <c r="N2029" s="9"/>
      <c r="O2029" s="225"/>
      <c r="R2029" s="9"/>
      <c r="S2029" s="53"/>
      <c r="T2029" s="12"/>
      <c r="U2029" s="12"/>
      <c r="V2029" s="103"/>
      <c r="W2029" s="103"/>
    </row>
    <row r="2030" spans="3:23">
      <c r="C2030" s="220"/>
      <c r="I2030" s="222"/>
      <c r="N2030" s="9"/>
      <c r="O2030" s="225"/>
      <c r="R2030" s="9"/>
      <c r="S2030" s="53"/>
      <c r="T2030" s="12"/>
      <c r="U2030" s="12"/>
      <c r="V2030" s="103"/>
      <c r="W2030" s="103"/>
    </row>
    <row r="2031" spans="3:23">
      <c r="C2031" s="220"/>
      <c r="I2031" s="222"/>
      <c r="N2031" s="9"/>
      <c r="O2031" s="225"/>
      <c r="R2031" s="9"/>
      <c r="S2031" s="53"/>
      <c r="T2031" s="12"/>
      <c r="U2031" s="12"/>
      <c r="V2031" s="103"/>
      <c r="W2031" s="103"/>
    </row>
    <row r="2032" spans="3:23">
      <c r="C2032" s="220"/>
      <c r="I2032" s="222"/>
      <c r="N2032" s="9"/>
      <c r="O2032" s="225"/>
      <c r="R2032" s="9"/>
      <c r="S2032" s="53"/>
      <c r="T2032" s="12"/>
      <c r="U2032" s="12"/>
      <c r="V2032" s="103"/>
      <c r="W2032" s="103"/>
    </row>
    <row r="2033" spans="3:23">
      <c r="C2033" s="220"/>
      <c r="I2033" s="222"/>
      <c r="N2033" s="9"/>
      <c r="O2033" s="225"/>
      <c r="R2033" s="9"/>
      <c r="S2033" s="53"/>
      <c r="T2033" s="12"/>
      <c r="U2033" s="12"/>
      <c r="V2033" s="103"/>
      <c r="W2033" s="103"/>
    </row>
    <row r="2034" spans="3:23">
      <c r="C2034" s="220"/>
      <c r="I2034" s="222"/>
      <c r="N2034" s="9"/>
      <c r="O2034" s="225"/>
      <c r="R2034" s="9"/>
      <c r="S2034" s="53"/>
      <c r="T2034" s="12"/>
      <c r="U2034" s="12"/>
      <c r="V2034" s="103"/>
      <c r="W2034" s="103"/>
    </row>
    <row r="2035" spans="3:23">
      <c r="C2035" s="220"/>
      <c r="I2035" s="222"/>
      <c r="N2035" s="9"/>
      <c r="O2035" s="225"/>
      <c r="R2035" s="9"/>
      <c r="S2035" s="53"/>
      <c r="T2035" s="12"/>
      <c r="U2035" s="12"/>
      <c r="V2035" s="103"/>
      <c r="W2035" s="103"/>
    </row>
    <row r="2036" spans="3:23">
      <c r="C2036" s="220"/>
      <c r="I2036" s="222"/>
      <c r="N2036" s="9"/>
      <c r="O2036" s="225"/>
      <c r="R2036" s="9"/>
      <c r="S2036" s="53"/>
      <c r="T2036" s="12"/>
      <c r="U2036" s="12"/>
      <c r="V2036" s="103"/>
      <c r="W2036" s="103"/>
    </row>
    <row r="2037" spans="3:23">
      <c r="C2037" s="220"/>
      <c r="I2037" s="222"/>
      <c r="N2037" s="9"/>
      <c r="O2037" s="225"/>
      <c r="R2037" s="9"/>
      <c r="S2037" s="53"/>
      <c r="T2037" s="12"/>
      <c r="U2037" s="12"/>
      <c r="V2037" s="103"/>
      <c r="W2037" s="103"/>
    </row>
    <row r="2038" spans="3:23">
      <c r="C2038" s="220"/>
      <c r="I2038" s="222"/>
      <c r="N2038" s="9"/>
      <c r="O2038" s="225"/>
      <c r="R2038" s="9"/>
      <c r="S2038" s="53"/>
      <c r="T2038" s="12"/>
      <c r="U2038" s="12"/>
      <c r="V2038" s="103"/>
      <c r="W2038" s="103"/>
    </row>
    <row r="2039" spans="3:23">
      <c r="C2039" s="220"/>
      <c r="I2039" s="222"/>
      <c r="N2039" s="9"/>
      <c r="O2039" s="225"/>
      <c r="R2039" s="9"/>
      <c r="S2039" s="53"/>
      <c r="T2039" s="12"/>
      <c r="U2039" s="12"/>
      <c r="V2039" s="103"/>
      <c r="W2039" s="103"/>
    </row>
    <row r="2040" spans="3:23">
      <c r="C2040" s="220"/>
      <c r="I2040" s="222"/>
      <c r="N2040" s="9"/>
      <c r="O2040" s="225"/>
      <c r="R2040" s="9"/>
      <c r="S2040" s="53"/>
      <c r="T2040" s="12"/>
      <c r="U2040" s="12"/>
      <c r="V2040" s="103"/>
      <c r="W2040" s="103"/>
    </row>
    <row r="2041" spans="3:23">
      <c r="C2041" s="220"/>
      <c r="I2041" s="222"/>
      <c r="N2041" s="9"/>
      <c r="O2041" s="225"/>
      <c r="R2041" s="9"/>
      <c r="S2041" s="53"/>
      <c r="T2041" s="12"/>
      <c r="U2041" s="12"/>
      <c r="V2041" s="103"/>
      <c r="W2041" s="103"/>
    </row>
    <row r="2042" spans="3:23">
      <c r="C2042" s="220"/>
      <c r="I2042" s="222"/>
      <c r="N2042" s="9"/>
      <c r="O2042" s="225"/>
      <c r="R2042" s="9"/>
      <c r="S2042" s="53"/>
      <c r="T2042" s="12"/>
      <c r="U2042" s="12"/>
      <c r="V2042" s="103"/>
      <c r="W2042" s="103"/>
    </row>
    <row r="2043" spans="3:23">
      <c r="C2043" s="220"/>
      <c r="I2043" s="222"/>
      <c r="N2043" s="9"/>
      <c r="O2043" s="225"/>
      <c r="R2043" s="9"/>
      <c r="S2043" s="53"/>
      <c r="T2043" s="12"/>
      <c r="U2043" s="12"/>
      <c r="V2043" s="103"/>
      <c r="W2043" s="103"/>
    </row>
    <row r="2044" spans="3:23">
      <c r="C2044" s="220"/>
      <c r="I2044" s="222"/>
      <c r="N2044" s="9"/>
      <c r="O2044" s="225"/>
      <c r="R2044" s="9"/>
      <c r="S2044" s="53"/>
      <c r="T2044" s="12"/>
      <c r="U2044" s="12"/>
      <c r="V2044" s="103"/>
      <c r="W2044" s="103"/>
    </row>
    <row r="2045" spans="3:23">
      <c r="C2045" s="220"/>
      <c r="I2045" s="222"/>
      <c r="N2045" s="9"/>
      <c r="O2045" s="225"/>
      <c r="R2045" s="9"/>
      <c r="S2045" s="53"/>
      <c r="T2045" s="12"/>
      <c r="U2045" s="12"/>
      <c r="V2045" s="103"/>
      <c r="W2045" s="103"/>
    </row>
    <row r="2046" spans="3:23">
      <c r="C2046" s="220"/>
      <c r="I2046" s="222"/>
      <c r="N2046" s="9"/>
      <c r="O2046" s="225"/>
      <c r="R2046" s="9"/>
      <c r="S2046" s="53"/>
      <c r="T2046" s="12"/>
      <c r="U2046" s="12"/>
      <c r="V2046" s="103"/>
      <c r="W2046" s="103"/>
    </row>
    <row r="2047" spans="3:23">
      <c r="C2047" s="220"/>
      <c r="I2047" s="222"/>
      <c r="N2047" s="9"/>
      <c r="O2047" s="225"/>
      <c r="R2047" s="9"/>
      <c r="S2047" s="53"/>
      <c r="T2047" s="12"/>
      <c r="U2047" s="12"/>
      <c r="V2047" s="103"/>
      <c r="W2047" s="103"/>
    </row>
    <row r="2048" spans="3:23">
      <c r="C2048" s="220"/>
      <c r="I2048" s="222"/>
      <c r="N2048" s="9"/>
      <c r="O2048" s="225"/>
      <c r="R2048" s="9"/>
      <c r="S2048" s="53"/>
      <c r="T2048" s="12"/>
      <c r="U2048" s="12"/>
      <c r="V2048" s="103"/>
      <c r="W2048" s="103"/>
    </row>
    <row r="2049" spans="3:23">
      <c r="C2049" s="220"/>
      <c r="I2049" s="222"/>
      <c r="N2049" s="9"/>
      <c r="O2049" s="225"/>
      <c r="R2049" s="9"/>
      <c r="S2049" s="53"/>
      <c r="T2049" s="12"/>
      <c r="U2049" s="12"/>
      <c r="V2049" s="103"/>
      <c r="W2049" s="103"/>
    </row>
    <row r="2050" spans="3:23">
      <c r="C2050" s="220"/>
      <c r="I2050" s="222"/>
      <c r="N2050" s="9"/>
      <c r="O2050" s="225"/>
      <c r="R2050" s="9"/>
      <c r="S2050" s="53"/>
      <c r="T2050" s="12"/>
      <c r="U2050" s="12"/>
      <c r="V2050" s="103"/>
      <c r="W2050" s="103"/>
    </row>
    <row r="2051" spans="3:23">
      <c r="C2051" s="220"/>
      <c r="I2051" s="222"/>
      <c r="N2051" s="9"/>
      <c r="O2051" s="225"/>
      <c r="R2051" s="9"/>
      <c r="S2051" s="53"/>
      <c r="T2051" s="12"/>
      <c r="U2051" s="12"/>
      <c r="V2051" s="103"/>
      <c r="W2051" s="103"/>
    </row>
    <row r="2052" spans="3:23">
      <c r="C2052" s="220"/>
      <c r="I2052" s="222"/>
      <c r="N2052" s="9"/>
      <c r="O2052" s="225"/>
      <c r="R2052" s="9"/>
      <c r="S2052" s="53"/>
      <c r="T2052" s="12"/>
      <c r="U2052" s="12"/>
      <c r="V2052" s="103"/>
      <c r="W2052" s="103"/>
    </row>
    <row r="2053" spans="3:23">
      <c r="C2053" s="220"/>
      <c r="I2053" s="222"/>
      <c r="N2053" s="9"/>
      <c r="O2053" s="225"/>
      <c r="R2053" s="9"/>
      <c r="S2053" s="53"/>
      <c r="T2053" s="12"/>
      <c r="U2053" s="12"/>
      <c r="V2053" s="103"/>
      <c r="W2053" s="103"/>
    </row>
    <row r="2054" spans="3:23">
      <c r="C2054" s="220"/>
      <c r="I2054" s="222"/>
      <c r="N2054" s="9"/>
      <c r="O2054" s="225"/>
      <c r="R2054" s="9"/>
      <c r="S2054" s="53"/>
      <c r="T2054" s="12"/>
      <c r="U2054" s="12"/>
      <c r="V2054" s="103"/>
      <c r="W2054" s="103"/>
    </row>
    <row r="2055" spans="3:23">
      <c r="C2055" s="220"/>
      <c r="I2055" s="222"/>
      <c r="N2055" s="9"/>
      <c r="O2055" s="225"/>
      <c r="R2055" s="9"/>
      <c r="S2055" s="53"/>
      <c r="T2055" s="12"/>
      <c r="U2055" s="12"/>
      <c r="V2055" s="103"/>
      <c r="W2055" s="103"/>
    </row>
    <row r="2056" spans="3:23">
      <c r="C2056" s="220"/>
      <c r="I2056" s="222"/>
      <c r="N2056" s="9"/>
      <c r="O2056" s="225"/>
      <c r="R2056" s="9"/>
      <c r="S2056" s="53"/>
      <c r="T2056" s="12"/>
      <c r="U2056" s="12"/>
      <c r="V2056" s="103"/>
      <c r="W2056" s="103"/>
    </row>
    <row r="2057" spans="3:23">
      <c r="C2057" s="220"/>
      <c r="I2057" s="222"/>
      <c r="N2057" s="9"/>
      <c r="O2057" s="225"/>
      <c r="R2057" s="9"/>
      <c r="S2057" s="53"/>
      <c r="T2057" s="12"/>
      <c r="U2057" s="12"/>
      <c r="V2057" s="103"/>
      <c r="W2057" s="103"/>
    </row>
    <row r="2058" spans="3:23">
      <c r="C2058" s="220"/>
      <c r="I2058" s="222"/>
      <c r="N2058" s="9"/>
      <c r="O2058" s="225"/>
      <c r="R2058" s="9"/>
      <c r="S2058" s="53"/>
      <c r="T2058" s="12"/>
      <c r="U2058" s="12"/>
      <c r="V2058" s="103"/>
      <c r="W2058" s="103"/>
    </row>
    <row r="2059" spans="3:23">
      <c r="C2059" s="220"/>
      <c r="I2059" s="222"/>
      <c r="N2059" s="9"/>
      <c r="O2059" s="225"/>
      <c r="R2059" s="9"/>
      <c r="S2059" s="53"/>
      <c r="T2059" s="12"/>
      <c r="U2059" s="12"/>
      <c r="V2059" s="103"/>
      <c r="W2059" s="103"/>
    </row>
    <row r="2060" spans="3:23">
      <c r="C2060" s="220"/>
      <c r="I2060" s="222"/>
      <c r="N2060" s="9"/>
      <c r="O2060" s="225"/>
      <c r="R2060" s="9"/>
      <c r="S2060" s="53"/>
      <c r="T2060" s="12"/>
      <c r="U2060" s="12"/>
      <c r="V2060" s="103"/>
      <c r="W2060" s="103"/>
    </row>
    <row r="2061" spans="3:23">
      <c r="C2061" s="220"/>
      <c r="I2061" s="222"/>
      <c r="N2061" s="9"/>
      <c r="O2061" s="225"/>
      <c r="R2061" s="9"/>
      <c r="S2061" s="53"/>
      <c r="T2061" s="12"/>
      <c r="U2061" s="12"/>
      <c r="V2061" s="103"/>
      <c r="W2061" s="103"/>
    </row>
    <row r="2062" spans="3:23">
      <c r="C2062" s="220"/>
      <c r="I2062" s="222"/>
      <c r="N2062" s="9"/>
      <c r="O2062" s="225"/>
      <c r="R2062" s="9"/>
      <c r="S2062" s="53"/>
      <c r="T2062" s="12"/>
      <c r="U2062" s="12"/>
      <c r="V2062" s="103"/>
      <c r="W2062" s="103"/>
    </row>
    <row r="2063" spans="3:23">
      <c r="C2063" s="220"/>
      <c r="I2063" s="222"/>
      <c r="N2063" s="9"/>
      <c r="O2063" s="225"/>
      <c r="R2063" s="9"/>
      <c r="S2063" s="53"/>
      <c r="T2063" s="12"/>
      <c r="U2063" s="12"/>
      <c r="V2063" s="103"/>
      <c r="W2063" s="103"/>
    </row>
    <row r="2064" spans="3:23">
      <c r="C2064" s="220"/>
      <c r="I2064" s="222"/>
      <c r="N2064" s="9"/>
      <c r="O2064" s="225"/>
      <c r="R2064" s="9"/>
      <c r="S2064" s="53"/>
      <c r="T2064" s="12"/>
      <c r="U2064" s="12"/>
      <c r="V2064" s="103"/>
      <c r="W2064" s="103"/>
    </row>
    <row r="2065" spans="3:23">
      <c r="C2065" s="220"/>
      <c r="I2065" s="222"/>
      <c r="N2065" s="9"/>
      <c r="O2065" s="225"/>
      <c r="R2065" s="9"/>
      <c r="S2065" s="53"/>
      <c r="T2065" s="12"/>
      <c r="U2065" s="12"/>
      <c r="V2065" s="103"/>
      <c r="W2065" s="103"/>
    </row>
    <row r="2066" spans="3:23">
      <c r="C2066" s="220"/>
      <c r="I2066" s="222"/>
      <c r="N2066" s="9"/>
      <c r="O2066" s="225"/>
      <c r="R2066" s="9"/>
      <c r="S2066" s="53"/>
      <c r="T2066" s="12"/>
      <c r="U2066" s="12"/>
      <c r="V2066" s="103"/>
      <c r="W2066" s="103"/>
    </row>
    <row r="2067" spans="3:23">
      <c r="C2067" s="220"/>
      <c r="I2067" s="222"/>
      <c r="N2067" s="9"/>
      <c r="O2067" s="225"/>
      <c r="R2067" s="9"/>
      <c r="S2067" s="53"/>
      <c r="T2067" s="12"/>
      <c r="U2067" s="12"/>
      <c r="V2067" s="103"/>
      <c r="W2067" s="103"/>
    </row>
    <row r="2068" spans="3:23">
      <c r="C2068" s="220"/>
      <c r="I2068" s="222"/>
      <c r="N2068" s="9"/>
      <c r="O2068" s="225"/>
      <c r="R2068" s="9"/>
      <c r="S2068" s="53"/>
      <c r="T2068" s="12"/>
      <c r="U2068" s="12"/>
      <c r="V2068" s="103"/>
      <c r="W2068" s="103"/>
    </row>
    <row r="2069" spans="3:23">
      <c r="C2069" s="220"/>
      <c r="I2069" s="222"/>
      <c r="N2069" s="9"/>
      <c r="O2069" s="225"/>
      <c r="R2069" s="9"/>
      <c r="S2069" s="53"/>
      <c r="T2069" s="12"/>
      <c r="U2069" s="12"/>
      <c r="V2069" s="103"/>
      <c r="W2069" s="103"/>
    </row>
    <row r="2070" spans="3:23">
      <c r="C2070" s="220"/>
      <c r="I2070" s="222"/>
      <c r="N2070" s="9"/>
      <c r="O2070" s="225"/>
      <c r="R2070" s="9"/>
      <c r="S2070" s="53"/>
      <c r="T2070" s="12"/>
      <c r="U2070" s="12"/>
      <c r="V2070" s="103"/>
      <c r="W2070" s="103"/>
    </row>
    <row r="2071" spans="3:23">
      <c r="C2071" s="220"/>
      <c r="I2071" s="222"/>
      <c r="N2071" s="9"/>
      <c r="O2071" s="225"/>
      <c r="R2071" s="9"/>
      <c r="S2071" s="53"/>
      <c r="T2071" s="12"/>
      <c r="U2071" s="12"/>
      <c r="V2071" s="103"/>
      <c r="W2071" s="103"/>
    </row>
    <row r="2072" spans="3:23">
      <c r="C2072" s="220"/>
      <c r="I2072" s="222"/>
      <c r="N2072" s="9"/>
      <c r="O2072" s="225"/>
      <c r="R2072" s="9"/>
      <c r="S2072" s="53"/>
      <c r="T2072" s="12"/>
      <c r="U2072" s="12"/>
      <c r="V2072" s="103"/>
      <c r="W2072" s="103"/>
    </row>
    <row r="2073" spans="3:23">
      <c r="C2073" s="220"/>
      <c r="I2073" s="222"/>
      <c r="N2073" s="9"/>
      <c r="O2073" s="225"/>
      <c r="R2073" s="9"/>
      <c r="S2073" s="53"/>
      <c r="T2073" s="12"/>
      <c r="U2073" s="12"/>
      <c r="V2073" s="103"/>
      <c r="W2073" s="103"/>
    </row>
    <row r="2074" spans="3:23">
      <c r="C2074" s="220"/>
      <c r="I2074" s="222"/>
      <c r="N2074" s="9"/>
      <c r="O2074" s="225"/>
      <c r="R2074" s="9"/>
      <c r="S2074" s="53"/>
      <c r="T2074" s="12"/>
      <c r="U2074" s="12"/>
      <c r="V2074" s="103"/>
      <c r="W2074" s="103"/>
    </row>
    <row r="2075" spans="3:23">
      <c r="C2075" s="220"/>
      <c r="I2075" s="222"/>
      <c r="N2075" s="9"/>
      <c r="O2075" s="225"/>
      <c r="R2075" s="9"/>
      <c r="S2075" s="53"/>
      <c r="T2075" s="12"/>
      <c r="U2075" s="12"/>
      <c r="V2075" s="103"/>
      <c r="W2075" s="103"/>
    </row>
    <row r="2076" spans="3:23">
      <c r="C2076" s="220"/>
      <c r="I2076" s="222"/>
      <c r="N2076" s="9"/>
      <c r="O2076" s="225"/>
      <c r="R2076" s="9"/>
      <c r="S2076" s="53"/>
      <c r="T2076" s="12"/>
      <c r="U2076" s="12"/>
      <c r="V2076" s="103"/>
      <c r="W2076" s="103"/>
    </row>
    <row r="2077" spans="3:23">
      <c r="C2077" s="220"/>
      <c r="I2077" s="222"/>
      <c r="N2077" s="9"/>
      <c r="O2077" s="225"/>
      <c r="R2077" s="9"/>
      <c r="S2077" s="53"/>
      <c r="T2077" s="12"/>
      <c r="U2077" s="12"/>
      <c r="V2077" s="103"/>
      <c r="W2077" s="103"/>
    </row>
    <row r="2078" spans="3:23">
      <c r="C2078" s="220"/>
      <c r="I2078" s="222"/>
      <c r="N2078" s="9"/>
      <c r="O2078" s="225"/>
      <c r="R2078" s="9"/>
      <c r="S2078" s="53"/>
      <c r="T2078" s="12"/>
      <c r="U2078" s="12"/>
      <c r="V2078" s="103"/>
      <c r="W2078" s="103"/>
    </row>
    <row r="2079" spans="3:23">
      <c r="C2079" s="220"/>
      <c r="I2079" s="222"/>
      <c r="N2079" s="9"/>
      <c r="O2079" s="225"/>
      <c r="R2079" s="9"/>
      <c r="S2079" s="53"/>
      <c r="T2079" s="12"/>
      <c r="U2079" s="12"/>
      <c r="V2079" s="103"/>
      <c r="W2079" s="103"/>
    </row>
    <row r="2080" spans="3:23">
      <c r="C2080" s="220"/>
      <c r="I2080" s="222"/>
      <c r="N2080" s="9"/>
      <c r="O2080" s="225"/>
      <c r="R2080" s="9"/>
      <c r="S2080" s="53"/>
      <c r="T2080" s="12"/>
      <c r="U2080" s="12"/>
      <c r="V2080" s="103"/>
      <c r="W2080" s="103"/>
    </row>
    <row r="2081" spans="3:23">
      <c r="C2081" s="220"/>
      <c r="I2081" s="222"/>
      <c r="N2081" s="9"/>
      <c r="O2081" s="225"/>
      <c r="R2081" s="9"/>
      <c r="S2081" s="53"/>
      <c r="T2081" s="12"/>
      <c r="U2081" s="12"/>
      <c r="V2081" s="103"/>
      <c r="W2081" s="103"/>
    </row>
    <row r="2082" spans="3:23">
      <c r="C2082" s="220"/>
      <c r="I2082" s="222"/>
      <c r="N2082" s="9"/>
      <c r="O2082" s="225"/>
      <c r="R2082" s="9"/>
      <c r="S2082" s="53"/>
      <c r="T2082" s="12"/>
      <c r="U2082" s="12"/>
      <c r="V2082" s="103"/>
      <c r="W2082" s="103"/>
    </row>
    <row r="2083" spans="3:23">
      <c r="C2083" s="220"/>
      <c r="I2083" s="222"/>
      <c r="N2083" s="9"/>
      <c r="O2083" s="225"/>
      <c r="R2083" s="9"/>
      <c r="S2083" s="53"/>
      <c r="T2083" s="12"/>
      <c r="U2083" s="12"/>
      <c r="V2083" s="103"/>
      <c r="W2083" s="103"/>
    </row>
    <row r="2084" spans="3:23">
      <c r="C2084" s="220"/>
      <c r="I2084" s="222"/>
      <c r="N2084" s="9"/>
      <c r="O2084" s="225"/>
      <c r="R2084" s="9"/>
      <c r="S2084" s="53"/>
      <c r="T2084" s="12"/>
      <c r="U2084" s="12"/>
      <c r="V2084" s="103"/>
      <c r="W2084" s="103"/>
    </row>
    <row r="2085" spans="3:23">
      <c r="C2085" s="220"/>
      <c r="I2085" s="222"/>
      <c r="N2085" s="9"/>
      <c r="O2085" s="225"/>
      <c r="R2085" s="9"/>
      <c r="S2085" s="53"/>
      <c r="T2085" s="12"/>
      <c r="U2085" s="12"/>
      <c r="V2085" s="103"/>
      <c r="W2085" s="103"/>
    </row>
    <row r="2086" spans="3:23">
      <c r="C2086" s="220"/>
      <c r="I2086" s="222"/>
      <c r="N2086" s="9"/>
      <c r="O2086" s="225"/>
      <c r="R2086" s="9"/>
      <c r="S2086" s="53"/>
      <c r="T2086" s="12"/>
      <c r="U2086" s="12"/>
      <c r="V2086" s="103"/>
      <c r="W2086" s="103"/>
    </row>
    <row r="2087" spans="3:23">
      <c r="C2087" s="220"/>
      <c r="I2087" s="222"/>
      <c r="N2087" s="9"/>
      <c r="O2087" s="225"/>
      <c r="R2087" s="9"/>
      <c r="S2087" s="53"/>
      <c r="T2087" s="12"/>
      <c r="U2087" s="12"/>
      <c r="V2087" s="103"/>
      <c r="W2087" s="103"/>
    </row>
    <row r="2088" spans="3:23">
      <c r="C2088" s="220"/>
      <c r="I2088" s="222"/>
      <c r="N2088" s="9"/>
      <c r="O2088" s="225"/>
      <c r="R2088" s="9"/>
      <c r="S2088" s="53"/>
      <c r="T2088" s="12"/>
      <c r="U2088" s="12"/>
      <c r="V2088" s="103"/>
      <c r="W2088" s="103"/>
    </row>
    <row r="2089" spans="3:23">
      <c r="C2089" s="220"/>
      <c r="I2089" s="222"/>
      <c r="N2089" s="9"/>
      <c r="O2089" s="225"/>
      <c r="R2089" s="9"/>
      <c r="S2089" s="53"/>
      <c r="T2089" s="12"/>
      <c r="U2089" s="12"/>
      <c r="V2089" s="103"/>
      <c r="W2089" s="103"/>
    </row>
    <row r="2090" spans="3:23">
      <c r="C2090" s="220"/>
      <c r="I2090" s="222"/>
      <c r="N2090" s="9"/>
      <c r="O2090" s="225"/>
      <c r="R2090" s="9"/>
      <c r="S2090" s="53"/>
      <c r="T2090" s="12"/>
      <c r="U2090" s="12"/>
      <c r="V2090" s="103"/>
      <c r="W2090" s="103"/>
    </row>
    <row r="2091" spans="3:23">
      <c r="C2091" s="220"/>
      <c r="I2091" s="222"/>
      <c r="N2091" s="9"/>
      <c r="O2091" s="225"/>
      <c r="R2091" s="9"/>
      <c r="S2091" s="53"/>
      <c r="T2091" s="12"/>
      <c r="U2091" s="12"/>
      <c r="V2091" s="103"/>
      <c r="W2091" s="103"/>
    </row>
    <row r="2092" spans="3:23">
      <c r="C2092" s="220"/>
      <c r="I2092" s="222"/>
      <c r="N2092" s="9"/>
      <c r="O2092" s="225"/>
      <c r="R2092" s="9"/>
      <c r="S2092" s="53"/>
      <c r="T2092" s="12"/>
      <c r="U2092" s="12"/>
      <c r="V2092" s="103"/>
      <c r="W2092" s="103"/>
    </row>
    <row r="2093" spans="3:23">
      <c r="C2093" s="220"/>
      <c r="I2093" s="222"/>
      <c r="N2093" s="9"/>
      <c r="O2093" s="225"/>
      <c r="R2093" s="9"/>
      <c r="S2093" s="53"/>
      <c r="T2093" s="12"/>
      <c r="U2093" s="12"/>
      <c r="V2093" s="103"/>
      <c r="W2093" s="103"/>
    </row>
    <row r="2094" spans="3:23">
      <c r="C2094" s="220"/>
      <c r="I2094" s="222"/>
      <c r="N2094" s="9"/>
      <c r="O2094" s="225"/>
      <c r="R2094" s="9"/>
      <c r="S2094" s="53"/>
      <c r="T2094" s="12"/>
      <c r="U2094" s="12"/>
      <c r="V2094" s="103"/>
      <c r="W2094" s="103"/>
    </row>
    <row r="2095" spans="3:23">
      <c r="C2095" s="220"/>
      <c r="I2095" s="222"/>
      <c r="N2095" s="9"/>
      <c r="O2095" s="225"/>
      <c r="R2095" s="9"/>
      <c r="S2095" s="53"/>
      <c r="T2095" s="12"/>
      <c r="U2095" s="12"/>
      <c r="V2095" s="103"/>
      <c r="W2095" s="103"/>
    </row>
    <row r="2096" spans="3:23">
      <c r="C2096" s="220"/>
      <c r="I2096" s="222"/>
      <c r="N2096" s="9"/>
      <c r="O2096" s="225"/>
      <c r="R2096" s="9"/>
      <c r="S2096" s="53"/>
      <c r="T2096" s="12"/>
      <c r="U2096" s="12"/>
      <c r="V2096" s="103"/>
      <c r="W2096" s="103"/>
    </row>
    <row r="2097" spans="3:23">
      <c r="C2097" s="220"/>
      <c r="I2097" s="222"/>
      <c r="N2097" s="9"/>
      <c r="O2097" s="225"/>
      <c r="R2097" s="9"/>
      <c r="S2097" s="53"/>
      <c r="T2097" s="12"/>
      <c r="U2097" s="12"/>
      <c r="V2097" s="103"/>
      <c r="W2097" s="103"/>
    </row>
    <row r="2098" spans="3:23">
      <c r="C2098" s="220"/>
      <c r="I2098" s="222"/>
      <c r="N2098" s="9"/>
      <c r="O2098" s="225"/>
      <c r="R2098" s="9"/>
      <c r="S2098" s="53"/>
      <c r="T2098" s="12"/>
      <c r="U2098" s="12"/>
      <c r="V2098" s="103"/>
      <c r="W2098" s="103"/>
    </row>
    <row r="2099" spans="3:23">
      <c r="C2099" s="220"/>
      <c r="I2099" s="222"/>
      <c r="N2099" s="9"/>
      <c r="O2099" s="225"/>
      <c r="R2099" s="9"/>
      <c r="S2099" s="53"/>
      <c r="T2099" s="12"/>
      <c r="U2099" s="12"/>
      <c r="V2099" s="103"/>
      <c r="W2099" s="103"/>
    </row>
    <row r="2100" spans="3:23">
      <c r="C2100" s="220"/>
      <c r="I2100" s="222"/>
      <c r="N2100" s="9"/>
      <c r="O2100" s="225"/>
      <c r="R2100" s="9"/>
      <c r="S2100" s="53"/>
      <c r="T2100" s="12"/>
      <c r="U2100" s="12"/>
      <c r="V2100" s="103"/>
      <c r="W2100" s="103"/>
    </row>
    <row r="2101" spans="3:23">
      <c r="C2101" s="220"/>
      <c r="I2101" s="222"/>
      <c r="N2101" s="9"/>
      <c r="O2101" s="225"/>
      <c r="R2101" s="9"/>
      <c r="S2101" s="53"/>
      <c r="T2101" s="12"/>
      <c r="U2101" s="12"/>
      <c r="V2101" s="103"/>
      <c r="W2101" s="103"/>
    </row>
    <row r="2102" spans="3:23">
      <c r="C2102" s="220"/>
      <c r="I2102" s="222"/>
      <c r="N2102" s="9"/>
      <c r="O2102" s="225"/>
      <c r="R2102" s="9"/>
      <c r="S2102" s="53"/>
      <c r="T2102" s="12"/>
      <c r="U2102" s="12"/>
      <c r="V2102" s="103"/>
      <c r="W2102" s="103"/>
    </row>
    <row r="2103" spans="3:23">
      <c r="C2103" s="220"/>
      <c r="I2103" s="222"/>
      <c r="N2103" s="9"/>
      <c r="O2103" s="225"/>
      <c r="R2103" s="9"/>
      <c r="S2103" s="53"/>
      <c r="T2103" s="12"/>
      <c r="U2103" s="12"/>
      <c r="V2103" s="103"/>
      <c r="W2103" s="103"/>
    </row>
    <row r="2104" spans="3:23">
      <c r="C2104" s="220"/>
      <c r="I2104" s="222"/>
      <c r="N2104" s="9"/>
      <c r="O2104" s="225"/>
      <c r="R2104" s="9"/>
      <c r="S2104" s="53"/>
      <c r="T2104" s="12"/>
      <c r="U2104" s="12"/>
      <c r="V2104" s="103"/>
      <c r="W2104" s="103"/>
    </row>
    <row r="2105" spans="3:23">
      <c r="C2105" s="220"/>
      <c r="I2105" s="222"/>
      <c r="N2105" s="9"/>
      <c r="O2105" s="225"/>
      <c r="R2105" s="9"/>
      <c r="S2105" s="53"/>
      <c r="T2105" s="12"/>
      <c r="U2105" s="12"/>
      <c r="V2105" s="103"/>
      <c r="W2105" s="103"/>
    </row>
    <row r="2106" spans="3:23">
      <c r="C2106" s="220"/>
      <c r="I2106" s="222"/>
      <c r="N2106" s="9"/>
      <c r="O2106" s="225"/>
      <c r="R2106" s="9"/>
      <c r="S2106" s="53"/>
      <c r="T2106" s="12"/>
      <c r="U2106" s="12"/>
      <c r="V2106" s="103"/>
      <c r="W2106" s="103"/>
    </row>
    <row r="2107" spans="3:23">
      <c r="C2107" s="220"/>
      <c r="I2107" s="222"/>
      <c r="N2107" s="9"/>
      <c r="O2107" s="225"/>
      <c r="R2107" s="9"/>
      <c r="S2107" s="53"/>
      <c r="T2107" s="12"/>
      <c r="U2107" s="12"/>
      <c r="V2107" s="103"/>
      <c r="W2107" s="103"/>
    </row>
    <row r="2108" spans="3:23">
      <c r="C2108" s="220"/>
      <c r="I2108" s="222"/>
      <c r="N2108" s="9"/>
      <c r="O2108" s="225"/>
      <c r="R2108" s="9"/>
      <c r="S2108" s="53"/>
      <c r="T2108" s="12"/>
      <c r="U2108" s="12"/>
      <c r="V2108" s="103"/>
      <c r="W2108" s="103"/>
    </row>
    <row r="2109" spans="3:23">
      <c r="C2109" s="220"/>
      <c r="I2109" s="222"/>
      <c r="N2109" s="9"/>
      <c r="O2109" s="225"/>
      <c r="R2109" s="9"/>
      <c r="S2109" s="53"/>
      <c r="T2109" s="12"/>
      <c r="U2109" s="12"/>
      <c r="V2109" s="103"/>
      <c r="W2109" s="103"/>
    </row>
    <row r="2110" spans="3:23">
      <c r="C2110" s="220"/>
      <c r="I2110" s="222"/>
      <c r="N2110" s="9"/>
      <c r="O2110" s="225"/>
      <c r="R2110" s="9"/>
      <c r="S2110" s="53"/>
      <c r="T2110" s="12"/>
      <c r="U2110" s="12"/>
      <c r="V2110" s="103"/>
      <c r="W2110" s="103"/>
    </row>
    <row r="2111" spans="3:23">
      <c r="C2111" s="220"/>
      <c r="I2111" s="222"/>
      <c r="N2111" s="9"/>
      <c r="O2111" s="225"/>
      <c r="R2111" s="9"/>
      <c r="S2111" s="53"/>
      <c r="T2111" s="12"/>
      <c r="U2111" s="12"/>
      <c r="V2111" s="103"/>
      <c r="W2111" s="103"/>
    </row>
    <row r="2112" spans="3:23">
      <c r="C2112" s="220"/>
      <c r="I2112" s="222"/>
      <c r="N2112" s="9"/>
      <c r="O2112" s="225"/>
      <c r="R2112" s="9"/>
      <c r="S2112" s="53"/>
      <c r="T2112" s="12"/>
      <c r="U2112" s="12"/>
      <c r="V2112" s="103"/>
      <c r="W2112" s="103"/>
    </row>
    <row r="2113" spans="3:23">
      <c r="C2113" s="220"/>
      <c r="I2113" s="222"/>
      <c r="N2113" s="9"/>
      <c r="O2113" s="225"/>
      <c r="R2113" s="9"/>
      <c r="S2113" s="53"/>
      <c r="T2113" s="12"/>
      <c r="U2113" s="12"/>
      <c r="V2113" s="103"/>
      <c r="W2113" s="103"/>
    </row>
    <row r="2114" spans="3:23">
      <c r="C2114" s="220"/>
      <c r="I2114" s="222"/>
      <c r="N2114" s="9"/>
      <c r="O2114" s="225"/>
      <c r="R2114" s="9"/>
      <c r="S2114" s="53"/>
      <c r="T2114" s="12"/>
      <c r="U2114" s="12"/>
      <c r="V2114" s="103"/>
      <c r="W2114" s="103"/>
    </row>
    <row r="2115" spans="3:23">
      <c r="C2115" s="220"/>
      <c r="I2115" s="222"/>
      <c r="N2115" s="9"/>
      <c r="O2115" s="225"/>
      <c r="R2115" s="9"/>
      <c r="S2115" s="53"/>
      <c r="T2115" s="12"/>
      <c r="U2115" s="12"/>
      <c r="V2115" s="103"/>
      <c r="W2115" s="103"/>
    </row>
    <row r="2116" spans="3:23">
      <c r="C2116" s="220"/>
      <c r="I2116" s="222"/>
      <c r="N2116" s="9"/>
      <c r="O2116" s="225"/>
      <c r="R2116" s="9"/>
      <c r="S2116" s="53"/>
      <c r="T2116" s="12"/>
      <c r="U2116" s="12"/>
      <c r="V2116" s="103"/>
      <c r="W2116" s="103"/>
    </row>
    <row r="2117" spans="3:23">
      <c r="C2117" s="220"/>
      <c r="I2117" s="222"/>
      <c r="N2117" s="9"/>
      <c r="O2117" s="225"/>
      <c r="R2117" s="9"/>
      <c r="S2117" s="53"/>
      <c r="T2117" s="12"/>
      <c r="U2117" s="12"/>
      <c r="V2117" s="103"/>
      <c r="W2117" s="103"/>
    </row>
    <row r="2118" spans="3:23">
      <c r="C2118" s="220"/>
      <c r="I2118" s="222"/>
      <c r="N2118" s="9"/>
      <c r="O2118" s="225"/>
      <c r="R2118" s="9"/>
      <c r="S2118" s="53"/>
      <c r="T2118" s="12"/>
      <c r="U2118" s="12"/>
      <c r="V2118" s="103"/>
      <c r="W2118" s="103"/>
    </row>
    <row r="2119" spans="3:23">
      <c r="C2119" s="220"/>
      <c r="I2119" s="222"/>
      <c r="N2119" s="9"/>
      <c r="O2119" s="225"/>
      <c r="R2119" s="9"/>
      <c r="S2119" s="53"/>
      <c r="T2119" s="12"/>
      <c r="U2119" s="12"/>
      <c r="V2119" s="103"/>
      <c r="W2119" s="103"/>
    </row>
    <row r="2120" spans="3:23">
      <c r="C2120" s="220"/>
      <c r="I2120" s="222"/>
      <c r="N2120" s="9"/>
      <c r="O2120" s="225"/>
      <c r="R2120" s="9"/>
      <c r="S2120" s="53"/>
      <c r="T2120" s="12"/>
      <c r="U2120" s="12"/>
      <c r="V2120" s="103"/>
      <c r="W2120" s="103"/>
    </row>
    <row r="2121" spans="3:23">
      <c r="C2121" s="220"/>
      <c r="I2121" s="222"/>
      <c r="N2121" s="9"/>
      <c r="O2121" s="225"/>
      <c r="R2121" s="9"/>
      <c r="S2121" s="53"/>
      <c r="T2121" s="12"/>
      <c r="U2121" s="12"/>
      <c r="V2121" s="103"/>
      <c r="W2121" s="103"/>
    </row>
    <row r="2122" spans="3:23">
      <c r="C2122" s="220"/>
      <c r="I2122" s="222"/>
      <c r="N2122" s="9"/>
      <c r="O2122" s="225"/>
      <c r="R2122" s="9"/>
      <c r="S2122" s="53"/>
      <c r="T2122" s="12"/>
      <c r="U2122" s="12"/>
      <c r="V2122" s="103"/>
      <c r="W2122" s="103"/>
    </row>
    <row r="2123" spans="3:23">
      <c r="C2123" s="220"/>
      <c r="I2123" s="222"/>
      <c r="N2123" s="9"/>
      <c r="O2123" s="225"/>
      <c r="R2123" s="9"/>
      <c r="S2123" s="53"/>
      <c r="T2123" s="12"/>
      <c r="U2123" s="12"/>
      <c r="V2123" s="103"/>
      <c r="W2123" s="103"/>
    </row>
    <row r="2124" spans="3:23">
      <c r="C2124" s="220"/>
      <c r="I2124" s="222"/>
      <c r="N2124" s="9"/>
      <c r="O2124" s="225"/>
      <c r="R2124" s="9"/>
      <c r="S2124" s="53"/>
      <c r="T2124" s="12"/>
      <c r="U2124" s="12"/>
      <c r="V2124" s="103"/>
      <c r="W2124" s="103"/>
    </row>
    <row r="2125" spans="3:23">
      <c r="C2125" s="220"/>
      <c r="I2125" s="222"/>
      <c r="N2125" s="9"/>
      <c r="O2125" s="225"/>
      <c r="R2125" s="9"/>
      <c r="S2125" s="53"/>
      <c r="T2125" s="12"/>
      <c r="U2125" s="12"/>
      <c r="V2125" s="103"/>
      <c r="W2125" s="103"/>
    </row>
    <row r="2126" spans="3:23">
      <c r="C2126" s="220"/>
      <c r="I2126" s="222"/>
      <c r="N2126" s="9"/>
      <c r="O2126" s="225"/>
      <c r="R2126" s="9"/>
      <c r="S2126" s="53"/>
      <c r="T2126" s="12"/>
      <c r="U2126" s="12"/>
      <c r="V2126" s="103"/>
      <c r="W2126" s="103"/>
    </row>
    <row r="2127" spans="3:23">
      <c r="C2127" s="220"/>
      <c r="I2127" s="222"/>
      <c r="N2127" s="9"/>
      <c r="O2127" s="225"/>
      <c r="R2127" s="9"/>
      <c r="S2127" s="53"/>
      <c r="T2127" s="12"/>
      <c r="U2127" s="12"/>
      <c r="V2127" s="103"/>
      <c r="W2127" s="103"/>
    </row>
    <row r="2128" spans="3:23">
      <c r="C2128" s="220"/>
      <c r="I2128" s="222"/>
      <c r="N2128" s="9"/>
      <c r="O2128" s="225"/>
      <c r="R2128" s="9"/>
      <c r="S2128" s="53"/>
      <c r="T2128" s="12"/>
      <c r="U2128" s="12"/>
      <c r="V2128" s="103"/>
      <c r="W2128" s="103"/>
    </row>
    <row r="2129" spans="3:23">
      <c r="C2129" s="220"/>
      <c r="I2129" s="222"/>
      <c r="N2129" s="9"/>
      <c r="O2129" s="225"/>
      <c r="R2129" s="9"/>
      <c r="S2129" s="53"/>
      <c r="T2129" s="12"/>
      <c r="U2129" s="12"/>
      <c r="V2129" s="103"/>
      <c r="W2129" s="103"/>
    </row>
    <row r="2130" spans="3:23">
      <c r="C2130" s="220"/>
      <c r="I2130" s="222"/>
      <c r="N2130" s="9"/>
      <c r="O2130" s="225"/>
      <c r="R2130" s="9"/>
      <c r="S2130" s="53"/>
      <c r="T2130" s="12"/>
      <c r="U2130" s="12"/>
      <c r="V2130" s="103"/>
      <c r="W2130" s="103"/>
    </row>
    <row r="2131" spans="3:23">
      <c r="C2131" s="220"/>
      <c r="I2131" s="222"/>
      <c r="N2131" s="9"/>
      <c r="O2131" s="225"/>
      <c r="R2131" s="9"/>
      <c r="S2131" s="53"/>
      <c r="T2131" s="12"/>
      <c r="U2131" s="12"/>
      <c r="V2131" s="103"/>
      <c r="W2131" s="103"/>
    </row>
    <row r="2132" spans="3:23">
      <c r="C2132" s="220"/>
      <c r="I2132" s="222"/>
      <c r="N2132" s="9"/>
      <c r="O2132" s="225"/>
      <c r="R2132" s="9"/>
      <c r="S2132" s="53"/>
      <c r="T2132" s="12"/>
      <c r="U2132" s="12"/>
      <c r="V2132" s="103"/>
      <c r="W2132" s="103"/>
    </row>
    <row r="2133" spans="3:23">
      <c r="C2133" s="220"/>
      <c r="I2133" s="222"/>
      <c r="N2133" s="9"/>
      <c r="O2133" s="225"/>
      <c r="R2133" s="9"/>
      <c r="S2133" s="53"/>
      <c r="T2133" s="12"/>
      <c r="U2133" s="12"/>
      <c r="V2133" s="103"/>
      <c r="W2133" s="103"/>
    </row>
    <row r="2134" spans="3:23">
      <c r="C2134" s="220"/>
      <c r="I2134" s="222"/>
      <c r="N2134" s="9"/>
      <c r="O2134" s="225"/>
      <c r="R2134" s="9"/>
      <c r="S2134" s="53"/>
      <c r="T2134" s="12"/>
      <c r="U2134" s="12"/>
      <c r="V2134" s="103"/>
      <c r="W2134" s="103"/>
    </row>
    <row r="2135" spans="3:23">
      <c r="C2135" s="220"/>
      <c r="I2135" s="222"/>
      <c r="N2135" s="9"/>
      <c r="O2135" s="225"/>
      <c r="R2135" s="9"/>
      <c r="S2135" s="53"/>
      <c r="T2135" s="12"/>
      <c r="U2135" s="12"/>
      <c r="V2135" s="103"/>
      <c r="W2135" s="103"/>
    </row>
    <row r="2136" spans="3:23">
      <c r="C2136" s="220"/>
      <c r="I2136" s="222"/>
      <c r="N2136" s="9"/>
      <c r="O2136" s="225"/>
      <c r="R2136" s="9"/>
      <c r="S2136" s="53"/>
      <c r="T2136" s="12"/>
      <c r="U2136" s="12"/>
      <c r="V2136" s="103"/>
      <c r="W2136" s="103"/>
    </row>
    <row r="2137" spans="3:23">
      <c r="C2137" s="220"/>
      <c r="I2137" s="222"/>
      <c r="N2137" s="9"/>
      <c r="O2137" s="225"/>
      <c r="R2137" s="9"/>
      <c r="S2137" s="53"/>
      <c r="T2137" s="12"/>
      <c r="U2137" s="12"/>
      <c r="V2137" s="103"/>
      <c r="W2137" s="103"/>
    </row>
    <row r="2138" spans="3:23">
      <c r="C2138" s="220"/>
      <c r="I2138" s="222"/>
      <c r="N2138" s="9"/>
      <c r="O2138" s="225"/>
      <c r="R2138" s="9"/>
      <c r="S2138" s="53"/>
      <c r="T2138" s="12"/>
      <c r="U2138" s="12"/>
      <c r="V2138" s="103"/>
      <c r="W2138" s="103"/>
    </row>
    <row r="2139" spans="3:23">
      <c r="C2139" s="220"/>
      <c r="I2139" s="222"/>
      <c r="N2139" s="9"/>
      <c r="O2139" s="225"/>
      <c r="R2139" s="9"/>
      <c r="S2139" s="53"/>
      <c r="T2139" s="12"/>
      <c r="U2139" s="12"/>
      <c r="V2139" s="103"/>
      <c r="W2139" s="103"/>
    </row>
    <row r="2140" spans="3:23">
      <c r="C2140" s="220"/>
      <c r="I2140" s="222"/>
      <c r="N2140" s="9"/>
      <c r="O2140" s="225"/>
      <c r="R2140" s="9"/>
      <c r="S2140" s="53"/>
      <c r="T2140" s="12"/>
      <c r="U2140" s="12"/>
      <c r="V2140" s="103"/>
      <c r="W2140" s="103"/>
    </row>
    <row r="2141" spans="3:23">
      <c r="C2141" s="220"/>
      <c r="I2141" s="222"/>
      <c r="N2141" s="9"/>
      <c r="O2141" s="225"/>
      <c r="R2141" s="9"/>
      <c r="S2141" s="53"/>
      <c r="T2141" s="12"/>
      <c r="U2141" s="12"/>
      <c r="V2141" s="103"/>
      <c r="W2141" s="103"/>
    </row>
    <row r="2142" spans="3:23">
      <c r="C2142" s="220"/>
      <c r="I2142" s="222"/>
      <c r="N2142" s="9"/>
      <c r="O2142" s="225"/>
      <c r="R2142" s="9"/>
      <c r="S2142" s="53"/>
      <c r="T2142" s="12"/>
      <c r="U2142" s="12"/>
      <c r="V2142" s="103"/>
      <c r="W2142" s="103"/>
    </row>
    <row r="2143" spans="3:23">
      <c r="C2143" s="220"/>
      <c r="I2143" s="222"/>
      <c r="N2143" s="9"/>
      <c r="O2143" s="225"/>
      <c r="R2143" s="9"/>
      <c r="S2143" s="53"/>
      <c r="T2143" s="12"/>
      <c r="U2143" s="12"/>
      <c r="V2143" s="103"/>
      <c r="W2143" s="103"/>
    </row>
    <row r="2144" spans="3:23">
      <c r="C2144" s="220"/>
      <c r="I2144" s="222"/>
      <c r="N2144" s="9"/>
      <c r="O2144" s="225"/>
      <c r="R2144" s="9"/>
      <c r="S2144" s="53"/>
      <c r="T2144" s="12"/>
      <c r="U2144" s="12"/>
      <c r="V2144" s="103"/>
      <c r="W2144" s="103"/>
    </row>
    <row r="2145" spans="3:23">
      <c r="C2145" s="220"/>
      <c r="I2145" s="222"/>
      <c r="N2145" s="9"/>
      <c r="O2145" s="225"/>
      <c r="R2145" s="9"/>
      <c r="S2145" s="53"/>
      <c r="T2145" s="12"/>
      <c r="U2145" s="12"/>
      <c r="V2145" s="103"/>
      <c r="W2145" s="103"/>
    </row>
    <row r="2146" spans="3:23">
      <c r="C2146" s="220"/>
      <c r="I2146" s="222"/>
      <c r="N2146" s="9"/>
      <c r="O2146" s="225"/>
      <c r="R2146" s="9"/>
      <c r="S2146" s="53"/>
      <c r="T2146" s="12"/>
      <c r="U2146" s="12"/>
      <c r="V2146" s="103"/>
      <c r="W2146" s="103"/>
    </row>
    <row r="2147" spans="3:23">
      <c r="C2147" s="220"/>
      <c r="I2147" s="222"/>
      <c r="N2147" s="9"/>
      <c r="O2147" s="225"/>
      <c r="R2147" s="9"/>
      <c r="S2147" s="53"/>
      <c r="T2147" s="12"/>
      <c r="U2147" s="12"/>
      <c r="V2147" s="103"/>
      <c r="W2147" s="103"/>
    </row>
    <row r="2148" spans="3:23">
      <c r="C2148" s="220"/>
      <c r="I2148" s="222"/>
      <c r="N2148" s="9"/>
      <c r="O2148" s="225"/>
      <c r="R2148" s="9"/>
      <c r="S2148" s="53"/>
      <c r="T2148" s="12"/>
      <c r="U2148" s="12"/>
      <c r="V2148" s="103"/>
      <c r="W2148" s="103"/>
    </row>
    <row r="2149" spans="3:23">
      <c r="C2149" s="220"/>
      <c r="I2149" s="222"/>
      <c r="N2149" s="9"/>
      <c r="O2149" s="225"/>
      <c r="R2149" s="9"/>
      <c r="S2149" s="53"/>
      <c r="T2149" s="12"/>
      <c r="U2149" s="12"/>
      <c r="V2149" s="103"/>
      <c r="W2149" s="103"/>
    </row>
    <row r="2150" spans="3:23">
      <c r="C2150" s="220"/>
      <c r="I2150" s="222"/>
      <c r="N2150" s="9"/>
      <c r="O2150" s="225"/>
      <c r="R2150" s="9"/>
      <c r="S2150" s="53"/>
      <c r="T2150" s="12"/>
      <c r="U2150" s="12"/>
      <c r="V2150" s="103"/>
      <c r="W2150" s="103"/>
    </row>
    <row r="2151" spans="3:23">
      <c r="C2151" s="220"/>
      <c r="I2151" s="222"/>
      <c r="N2151" s="9"/>
      <c r="O2151" s="225"/>
      <c r="R2151" s="9"/>
      <c r="S2151" s="53"/>
      <c r="T2151" s="12"/>
      <c r="U2151" s="12"/>
      <c r="V2151" s="103"/>
      <c r="W2151" s="103"/>
    </row>
    <row r="2152" spans="3:23">
      <c r="C2152" s="220"/>
      <c r="I2152" s="222"/>
      <c r="N2152" s="9"/>
      <c r="O2152" s="225"/>
      <c r="R2152" s="9"/>
      <c r="S2152" s="53"/>
      <c r="T2152" s="12"/>
      <c r="U2152" s="12"/>
      <c r="V2152" s="103"/>
      <c r="W2152" s="103"/>
    </row>
    <row r="2153" spans="3:23">
      <c r="C2153" s="220"/>
      <c r="I2153" s="222"/>
      <c r="N2153" s="9"/>
      <c r="O2153" s="225"/>
      <c r="R2153" s="9"/>
      <c r="S2153" s="53"/>
      <c r="T2153" s="12"/>
      <c r="U2153" s="12"/>
      <c r="V2153" s="103"/>
      <c r="W2153" s="103"/>
    </row>
    <row r="2154" spans="3:23">
      <c r="C2154" s="220"/>
      <c r="I2154" s="222"/>
      <c r="N2154" s="9"/>
      <c r="O2154" s="225"/>
      <c r="R2154" s="9"/>
      <c r="S2154" s="53"/>
      <c r="T2154" s="12"/>
      <c r="U2154" s="12"/>
      <c r="V2154" s="103"/>
      <c r="W2154" s="103"/>
    </row>
    <row r="2155" spans="3:23">
      <c r="C2155" s="220"/>
      <c r="I2155" s="222"/>
      <c r="N2155" s="9"/>
      <c r="O2155" s="225"/>
      <c r="R2155" s="9"/>
      <c r="S2155" s="53"/>
      <c r="T2155" s="12"/>
      <c r="U2155" s="12"/>
      <c r="V2155" s="103"/>
      <c r="W2155" s="103"/>
    </row>
    <row r="2156" spans="3:23">
      <c r="C2156" s="220"/>
      <c r="I2156" s="222"/>
      <c r="N2156" s="9"/>
      <c r="O2156" s="225"/>
      <c r="R2156" s="9"/>
      <c r="S2156" s="53"/>
      <c r="T2156" s="12"/>
      <c r="U2156" s="12"/>
      <c r="V2156" s="103"/>
      <c r="W2156" s="103"/>
    </row>
    <row r="2157" spans="3:23">
      <c r="C2157" s="220"/>
      <c r="I2157" s="222"/>
      <c r="N2157" s="9"/>
      <c r="O2157" s="225"/>
      <c r="R2157" s="9"/>
      <c r="S2157" s="53"/>
      <c r="T2157" s="12"/>
      <c r="U2157" s="12"/>
      <c r="V2157" s="103"/>
      <c r="W2157" s="103"/>
    </row>
    <row r="2158" spans="3:23">
      <c r="C2158" s="220"/>
      <c r="I2158" s="222"/>
      <c r="N2158" s="9"/>
      <c r="O2158" s="225"/>
      <c r="R2158" s="9"/>
      <c r="S2158" s="53"/>
      <c r="T2158" s="12"/>
      <c r="U2158" s="12"/>
      <c r="V2158" s="103"/>
      <c r="W2158" s="103"/>
    </row>
    <row r="2159" spans="3:23">
      <c r="C2159" s="220"/>
      <c r="I2159" s="222"/>
      <c r="N2159" s="9"/>
      <c r="O2159" s="225"/>
      <c r="R2159" s="9"/>
      <c r="S2159" s="53"/>
      <c r="T2159" s="12"/>
      <c r="U2159" s="12"/>
      <c r="V2159" s="103"/>
      <c r="W2159" s="103"/>
    </row>
    <row r="2160" spans="3:23">
      <c r="C2160" s="220"/>
      <c r="I2160" s="222"/>
      <c r="N2160" s="9"/>
      <c r="O2160" s="225"/>
      <c r="R2160" s="9"/>
      <c r="S2160" s="53"/>
      <c r="T2160" s="12"/>
      <c r="U2160" s="12"/>
      <c r="V2160" s="103"/>
      <c r="W2160" s="103"/>
    </row>
    <row r="2161" spans="3:23">
      <c r="C2161" s="220"/>
      <c r="I2161" s="222"/>
      <c r="N2161" s="9"/>
      <c r="O2161" s="225"/>
      <c r="R2161" s="9"/>
      <c r="S2161" s="53"/>
      <c r="T2161" s="12"/>
      <c r="U2161" s="12"/>
      <c r="V2161" s="103"/>
      <c r="W2161" s="103"/>
    </row>
    <row r="2162" spans="3:23">
      <c r="C2162" s="220"/>
      <c r="I2162" s="222"/>
      <c r="N2162" s="9"/>
      <c r="O2162" s="225"/>
      <c r="R2162" s="9"/>
      <c r="S2162" s="53"/>
      <c r="T2162" s="12"/>
      <c r="U2162" s="12"/>
      <c r="V2162" s="103"/>
      <c r="W2162" s="103"/>
    </row>
    <row r="2163" spans="3:23">
      <c r="C2163" s="220"/>
      <c r="I2163" s="222"/>
      <c r="N2163" s="9"/>
      <c r="O2163" s="225"/>
      <c r="R2163" s="9"/>
      <c r="S2163" s="53"/>
      <c r="T2163" s="12"/>
      <c r="U2163" s="12"/>
      <c r="V2163" s="103"/>
      <c r="W2163" s="103"/>
    </row>
    <row r="2164" spans="3:23">
      <c r="C2164" s="220"/>
      <c r="I2164" s="222"/>
      <c r="N2164" s="9"/>
      <c r="O2164" s="225"/>
      <c r="R2164" s="9"/>
      <c r="S2164" s="53"/>
      <c r="T2164" s="12"/>
      <c r="U2164" s="12"/>
      <c r="V2164" s="103"/>
      <c r="W2164" s="103"/>
    </row>
    <row r="2165" spans="3:23">
      <c r="C2165" s="220"/>
      <c r="I2165" s="222"/>
      <c r="N2165" s="9"/>
      <c r="O2165" s="225"/>
      <c r="R2165" s="9"/>
      <c r="S2165" s="53"/>
      <c r="T2165" s="12"/>
      <c r="U2165" s="12"/>
      <c r="V2165" s="103"/>
      <c r="W2165" s="103"/>
    </row>
    <row r="2166" spans="3:23">
      <c r="C2166" s="220"/>
      <c r="I2166" s="222"/>
      <c r="N2166" s="9"/>
      <c r="O2166" s="225"/>
      <c r="R2166" s="9"/>
      <c r="S2166" s="53"/>
      <c r="T2166" s="12"/>
      <c r="U2166" s="12"/>
      <c r="V2166" s="103"/>
      <c r="W2166" s="103"/>
    </row>
    <row r="2167" spans="3:23">
      <c r="C2167" s="220"/>
      <c r="I2167" s="222"/>
      <c r="N2167" s="9"/>
      <c r="O2167" s="225"/>
      <c r="R2167" s="9"/>
      <c r="S2167" s="53"/>
      <c r="T2167" s="12"/>
      <c r="U2167" s="12"/>
      <c r="V2167" s="103"/>
      <c r="W2167" s="103"/>
    </row>
    <row r="2168" spans="3:23">
      <c r="C2168" s="220"/>
      <c r="I2168" s="222"/>
      <c r="N2168" s="9"/>
      <c r="O2168" s="225"/>
      <c r="R2168" s="9"/>
      <c r="S2168" s="53"/>
      <c r="T2168" s="12"/>
      <c r="U2168" s="12"/>
      <c r="V2168" s="103"/>
      <c r="W2168" s="103"/>
    </row>
    <row r="2169" spans="3:23">
      <c r="C2169" s="220"/>
      <c r="I2169" s="222"/>
      <c r="N2169" s="9"/>
      <c r="O2169" s="225"/>
      <c r="R2169" s="9"/>
      <c r="S2169" s="53"/>
      <c r="T2169" s="12"/>
      <c r="U2169" s="12"/>
      <c r="V2169" s="103"/>
      <c r="W2169" s="103"/>
    </row>
    <row r="2170" spans="3:23">
      <c r="C2170" s="220"/>
      <c r="I2170" s="222"/>
      <c r="N2170" s="9"/>
      <c r="O2170" s="225"/>
      <c r="R2170" s="9"/>
      <c r="S2170" s="53"/>
      <c r="T2170" s="12"/>
      <c r="U2170" s="12"/>
      <c r="V2170" s="103"/>
      <c r="W2170" s="103"/>
    </row>
    <row r="2171" spans="3:23">
      <c r="C2171" s="220"/>
      <c r="I2171" s="222"/>
      <c r="N2171" s="9"/>
      <c r="O2171" s="225"/>
      <c r="R2171" s="9"/>
      <c r="S2171" s="53"/>
      <c r="T2171" s="12"/>
      <c r="U2171" s="12"/>
      <c r="V2171" s="103"/>
      <c r="W2171" s="103"/>
    </row>
    <row r="2172" spans="3:23">
      <c r="C2172" s="220"/>
      <c r="I2172" s="222"/>
      <c r="N2172" s="9"/>
      <c r="O2172" s="225"/>
      <c r="R2172" s="9"/>
      <c r="S2172" s="53"/>
      <c r="T2172" s="12"/>
      <c r="U2172" s="12"/>
      <c r="V2172" s="103"/>
      <c r="W2172" s="103"/>
    </row>
    <row r="2173" spans="3:23">
      <c r="C2173" s="220"/>
      <c r="I2173" s="222"/>
      <c r="N2173" s="9"/>
      <c r="O2173" s="225"/>
      <c r="R2173" s="9"/>
      <c r="S2173" s="53"/>
      <c r="T2173" s="12"/>
      <c r="U2173" s="12"/>
      <c r="V2173" s="103"/>
      <c r="W2173" s="103"/>
    </row>
    <row r="2174" spans="3:23">
      <c r="C2174" s="220"/>
      <c r="I2174" s="222"/>
      <c r="N2174" s="9"/>
      <c r="O2174" s="225"/>
      <c r="R2174" s="9"/>
      <c r="S2174" s="53"/>
      <c r="T2174" s="12"/>
      <c r="U2174" s="12"/>
      <c r="V2174" s="103"/>
      <c r="W2174" s="103"/>
    </row>
    <row r="2175" spans="3:23">
      <c r="C2175" s="220"/>
      <c r="I2175" s="222"/>
      <c r="N2175" s="9"/>
      <c r="O2175" s="225"/>
      <c r="R2175" s="9"/>
      <c r="S2175" s="53"/>
      <c r="T2175" s="12"/>
      <c r="U2175" s="12"/>
      <c r="V2175" s="103"/>
      <c r="W2175" s="103"/>
    </row>
    <row r="2176" spans="3:23">
      <c r="C2176" s="220"/>
      <c r="I2176" s="222"/>
      <c r="N2176" s="9"/>
      <c r="O2176" s="225"/>
      <c r="R2176" s="9"/>
      <c r="S2176" s="53"/>
      <c r="T2176" s="12"/>
      <c r="U2176" s="12"/>
      <c r="V2176" s="103"/>
      <c r="W2176" s="103"/>
    </row>
    <row r="2177" spans="3:23">
      <c r="C2177" s="220"/>
      <c r="I2177" s="222"/>
      <c r="N2177" s="9"/>
      <c r="O2177" s="225"/>
      <c r="R2177" s="9"/>
      <c r="S2177" s="53"/>
      <c r="T2177" s="12"/>
      <c r="U2177" s="12"/>
      <c r="V2177" s="103"/>
      <c r="W2177" s="103"/>
    </row>
    <row r="2178" spans="3:23">
      <c r="C2178" s="220"/>
      <c r="I2178" s="222"/>
      <c r="N2178" s="9"/>
      <c r="O2178" s="225"/>
      <c r="R2178" s="9"/>
      <c r="S2178" s="53"/>
      <c r="T2178" s="12"/>
      <c r="U2178" s="12"/>
      <c r="V2178" s="103"/>
      <c r="W2178" s="103"/>
    </row>
    <row r="2179" spans="3:23">
      <c r="C2179" s="220"/>
      <c r="I2179" s="222"/>
      <c r="N2179" s="9"/>
      <c r="O2179" s="225"/>
      <c r="R2179" s="9"/>
      <c r="S2179" s="53"/>
      <c r="T2179" s="12"/>
      <c r="U2179" s="12"/>
      <c r="V2179" s="103"/>
      <c r="W2179" s="103"/>
    </row>
    <row r="2180" spans="3:23">
      <c r="C2180" s="220"/>
      <c r="I2180" s="222"/>
      <c r="N2180" s="9"/>
      <c r="O2180" s="225"/>
      <c r="R2180" s="9"/>
      <c r="S2180" s="53"/>
      <c r="T2180" s="12"/>
      <c r="U2180" s="12"/>
      <c r="V2180" s="103"/>
      <c r="W2180" s="103"/>
    </row>
    <row r="2181" spans="3:23">
      <c r="C2181" s="220"/>
      <c r="I2181" s="222"/>
      <c r="N2181" s="9"/>
      <c r="O2181" s="225"/>
      <c r="R2181" s="9"/>
      <c r="S2181" s="53"/>
      <c r="T2181" s="12"/>
      <c r="U2181" s="12"/>
      <c r="V2181" s="103"/>
      <c r="W2181" s="103"/>
    </row>
    <row r="2182" spans="3:23">
      <c r="C2182" s="220"/>
      <c r="I2182" s="222"/>
      <c r="N2182" s="9"/>
      <c r="O2182" s="225"/>
      <c r="R2182" s="9"/>
      <c r="S2182" s="53"/>
      <c r="T2182" s="12"/>
      <c r="U2182" s="12"/>
      <c r="V2182" s="103"/>
      <c r="W2182" s="103"/>
    </row>
    <row r="2183" spans="3:23">
      <c r="C2183" s="220"/>
      <c r="I2183" s="222"/>
      <c r="N2183" s="9"/>
      <c r="O2183" s="225"/>
      <c r="R2183" s="9"/>
      <c r="S2183" s="53"/>
      <c r="T2183" s="12"/>
      <c r="U2183" s="12"/>
      <c r="V2183" s="103"/>
      <c r="W2183" s="103"/>
    </row>
    <row r="2184" spans="3:23">
      <c r="C2184" s="220"/>
      <c r="I2184" s="222"/>
      <c r="N2184" s="9"/>
      <c r="O2184" s="225"/>
      <c r="R2184" s="9"/>
      <c r="S2184" s="53"/>
      <c r="T2184" s="12"/>
      <c r="U2184" s="12"/>
      <c r="V2184" s="103"/>
      <c r="W2184" s="103"/>
    </row>
    <row r="2185" spans="3:23">
      <c r="C2185" s="220"/>
      <c r="I2185" s="222"/>
      <c r="N2185" s="9"/>
      <c r="O2185" s="225"/>
      <c r="R2185" s="9"/>
      <c r="S2185" s="53"/>
      <c r="T2185" s="12"/>
      <c r="U2185" s="12"/>
      <c r="V2185" s="103"/>
      <c r="W2185" s="103"/>
    </row>
    <row r="2186" spans="3:23">
      <c r="C2186" s="220"/>
      <c r="I2186" s="222"/>
      <c r="N2186" s="9"/>
      <c r="O2186" s="225"/>
      <c r="R2186" s="9"/>
      <c r="S2186" s="53"/>
      <c r="T2186" s="12"/>
      <c r="U2186" s="12"/>
      <c r="V2186" s="103"/>
      <c r="W2186" s="103"/>
    </row>
    <row r="2187" spans="3:23">
      <c r="C2187" s="220"/>
      <c r="I2187" s="222"/>
      <c r="N2187" s="9"/>
      <c r="O2187" s="225"/>
      <c r="R2187" s="9"/>
      <c r="S2187" s="53"/>
      <c r="T2187" s="12"/>
      <c r="U2187" s="12"/>
      <c r="V2187" s="103"/>
      <c r="W2187" s="103"/>
    </row>
    <row r="2188" spans="3:23">
      <c r="C2188" s="220"/>
      <c r="I2188" s="222"/>
      <c r="N2188" s="9"/>
      <c r="O2188" s="225"/>
      <c r="R2188" s="9"/>
      <c r="S2188" s="53"/>
      <c r="T2188" s="12"/>
      <c r="U2188" s="12"/>
      <c r="V2188" s="103"/>
      <c r="W2188" s="103"/>
    </row>
    <row r="2189" spans="3:23">
      <c r="C2189" s="220"/>
      <c r="I2189" s="222"/>
      <c r="N2189" s="9"/>
      <c r="O2189" s="225"/>
      <c r="R2189" s="9"/>
      <c r="S2189" s="53"/>
      <c r="T2189" s="12"/>
      <c r="U2189" s="12"/>
      <c r="V2189" s="103"/>
      <c r="W2189" s="103"/>
    </row>
    <row r="2190" spans="3:23">
      <c r="C2190" s="220"/>
      <c r="I2190" s="222"/>
      <c r="N2190" s="9"/>
      <c r="O2190" s="225"/>
      <c r="R2190" s="9"/>
      <c r="S2190" s="53"/>
      <c r="T2190" s="12"/>
      <c r="U2190" s="12"/>
      <c r="V2190" s="103"/>
      <c r="W2190" s="103"/>
    </row>
    <row r="2191" spans="3:23">
      <c r="C2191" s="220"/>
      <c r="I2191" s="222"/>
      <c r="N2191" s="9"/>
      <c r="O2191" s="225"/>
      <c r="R2191" s="9"/>
      <c r="S2191" s="53"/>
      <c r="T2191" s="12"/>
      <c r="U2191" s="12"/>
      <c r="V2191" s="103"/>
      <c r="W2191" s="103"/>
    </row>
    <row r="2192" spans="3:23">
      <c r="C2192" s="220"/>
      <c r="I2192" s="222"/>
      <c r="N2192" s="9"/>
      <c r="O2192" s="225"/>
      <c r="R2192" s="9"/>
      <c r="S2192" s="53"/>
      <c r="T2192" s="12"/>
      <c r="U2192" s="12"/>
      <c r="V2192" s="103"/>
      <c r="W2192" s="103"/>
    </row>
    <row r="2193" spans="3:23">
      <c r="C2193" s="220"/>
      <c r="I2193" s="222"/>
      <c r="N2193" s="9"/>
      <c r="O2193" s="225"/>
      <c r="R2193" s="9"/>
      <c r="S2193" s="53"/>
      <c r="T2193" s="12"/>
      <c r="U2193" s="12"/>
      <c r="V2193" s="103"/>
      <c r="W2193" s="103"/>
    </row>
    <row r="2194" spans="3:23">
      <c r="C2194" s="220"/>
      <c r="I2194" s="222"/>
      <c r="N2194" s="9"/>
      <c r="O2194" s="225"/>
      <c r="R2194" s="9"/>
      <c r="S2194" s="53"/>
      <c r="T2194" s="12"/>
      <c r="U2194" s="12"/>
      <c r="V2194" s="103"/>
      <c r="W2194" s="103"/>
    </row>
    <row r="2195" spans="3:23">
      <c r="C2195" s="220"/>
      <c r="I2195" s="222"/>
      <c r="N2195" s="9"/>
      <c r="O2195" s="225"/>
      <c r="R2195" s="9"/>
      <c r="S2195" s="53"/>
      <c r="T2195" s="12"/>
      <c r="U2195" s="12"/>
      <c r="V2195" s="103"/>
      <c r="W2195" s="103"/>
    </row>
    <row r="2196" spans="3:23">
      <c r="C2196" s="220"/>
      <c r="I2196" s="222"/>
      <c r="N2196" s="9"/>
      <c r="O2196" s="225"/>
      <c r="R2196" s="9"/>
      <c r="S2196" s="53"/>
      <c r="T2196" s="12"/>
      <c r="U2196" s="12"/>
      <c r="V2196" s="103"/>
      <c r="W2196" s="103"/>
    </row>
    <row r="2197" spans="3:23">
      <c r="C2197" s="220"/>
      <c r="I2197" s="222"/>
      <c r="N2197" s="9"/>
      <c r="O2197" s="225"/>
      <c r="R2197" s="9"/>
      <c r="S2197" s="53"/>
      <c r="T2197" s="12"/>
      <c r="U2197" s="12"/>
      <c r="V2197" s="103"/>
      <c r="W2197" s="103"/>
    </row>
    <row r="2198" spans="3:23">
      <c r="C2198" s="220"/>
      <c r="I2198" s="222"/>
      <c r="N2198" s="9"/>
      <c r="O2198" s="225"/>
      <c r="R2198" s="9"/>
      <c r="S2198" s="53"/>
      <c r="T2198" s="12"/>
      <c r="U2198" s="12"/>
      <c r="V2198" s="103"/>
      <c r="W2198" s="103"/>
    </row>
    <row r="2199" spans="3:23">
      <c r="C2199" s="220"/>
      <c r="I2199" s="222"/>
      <c r="N2199" s="9"/>
      <c r="O2199" s="225"/>
      <c r="R2199" s="9"/>
      <c r="S2199" s="53"/>
      <c r="T2199" s="12"/>
      <c r="U2199" s="12"/>
      <c r="V2199" s="103"/>
      <c r="W2199" s="103"/>
    </row>
    <row r="2200" spans="3:23">
      <c r="C2200" s="220"/>
      <c r="I2200" s="222"/>
      <c r="O2200" s="225"/>
      <c r="S2200" s="53"/>
      <c r="T2200" s="12"/>
      <c r="U2200" s="12"/>
      <c r="V2200" s="103"/>
      <c r="W2200" s="103"/>
    </row>
    <row r="2201" spans="3:23">
      <c r="C2201" s="220"/>
      <c r="I2201" s="222"/>
      <c r="O2201" s="225"/>
      <c r="S2201" s="53"/>
      <c r="T2201" s="12"/>
      <c r="U2201" s="12"/>
      <c r="V2201" s="103"/>
      <c r="W2201" s="103"/>
    </row>
    <row r="2202" spans="3:23">
      <c r="C2202" s="220"/>
      <c r="I2202" s="222"/>
      <c r="O2202" s="225"/>
      <c r="S2202" s="53"/>
      <c r="T2202" s="12"/>
      <c r="U2202" s="12"/>
      <c r="V2202" s="103"/>
      <c r="W2202" s="103"/>
    </row>
    <row r="2203" spans="3:23">
      <c r="C2203" s="220"/>
      <c r="I2203" s="222"/>
      <c r="O2203" s="225"/>
      <c r="S2203" s="53"/>
      <c r="T2203" s="12"/>
      <c r="U2203" s="12"/>
      <c r="V2203" s="103"/>
      <c r="W2203" s="103"/>
    </row>
    <row r="2204" spans="3:23">
      <c r="C2204" s="220"/>
      <c r="I2204" s="222"/>
      <c r="O2204" s="225"/>
      <c r="S2204" s="53"/>
      <c r="T2204" s="12"/>
      <c r="U2204" s="12"/>
      <c r="V2204" s="103"/>
      <c r="W2204" s="103"/>
    </row>
    <row r="2205" spans="3:23">
      <c r="C2205" s="220"/>
      <c r="I2205" s="222"/>
      <c r="O2205" s="225"/>
      <c r="S2205" s="53"/>
      <c r="T2205" s="12"/>
      <c r="U2205" s="12"/>
      <c r="V2205" s="103"/>
      <c r="W2205" s="103"/>
    </row>
    <row r="2206" spans="3:23">
      <c r="C2206" s="220"/>
      <c r="I2206" s="222"/>
      <c r="O2206" s="225"/>
      <c r="S2206" s="53"/>
      <c r="T2206" s="12"/>
      <c r="U2206" s="12"/>
      <c r="V2206" s="103"/>
      <c r="W2206" s="103"/>
    </row>
    <row r="2207" spans="3:23">
      <c r="C2207" s="220"/>
      <c r="I2207" s="222"/>
      <c r="O2207" s="225"/>
      <c r="S2207" s="53"/>
      <c r="T2207" s="12"/>
      <c r="U2207" s="12"/>
      <c r="V2207" s="103"/>
      <c r="W2207" s="103"/>
    </row>
    <row r="2208" spans="3:23">
      <c r="C2208" s="220"/>
      <c r="I2208" s="222"/>
      <c r="O2208" s="225"/>
      <c r="S2208" s="53"/>
      <c r="T2208" s="12"/>
      <c r="U2208" s="12"/>
      <c r="V2208" s="103"/>
      <c r="W2208" s="103"/>
    </row>
    <row r="2209" spans="3:23">
      <c r="C2209" s="220"/>
      <c r="I2209" s="222"/>
      <c r="O2209" s="225"/>
      <c r="S2209" s="53"/>
      <c r="T2209" s="12"/>
      <c r="U2209" s="12"/>
      <c r="V2209" s="103"/>
      <c r="W2209" s="103"/>
    </row>
    <row r="2210" spans="3:23">
      <c r="C2210" s="220"/>
      <c r="I2210" s="222"/>
      <c r="O2210" s="225"/>
      <c r="S2210" s="53"/>
      <c r="T2210" s="12"/>
      <c r="U2210" s="12"/>
      <c r="V2210" s="103"/>
      <c r="W2210" s="103"/>
    </row>
    <row r="2211" spans="3:23">
      <c r="C2211" s="220"/>
      <c r="I2211" s="222"/>
      <c r="O2211" s="225"/>
      <c r="S2211" s="53"/>
      <c r="T2211" s="12"/>
      <c r="U2211" s="12"/>
      <c r="V2211" s="103"/>
      <c r="W2211" s="103"/>
    </row>
    <row r="2212" spans="3:23">
      <c r="C2212" s="220"/>
      <c r="I2212" s="222"/>
      <c r="O2212" s="225"/>
      <c r="S2212" s="53"/>
      <c r="T2212" s="12"/>
      <c r="U2212" s="12"/>
      <c r="V2212" s="103"/>
      <c r="W2212" s="103"/>
    </row>
    <row r="2213" spans="3:23">
      <c r="C2213" s="220"/>
      <c r="I2213" s="222"/>
      <c r="O2213" s="225"/>
      <c r="S2213" s="53"/>
      <c r="T2213" s="12"/>
      <c r="U2213" s="12"/>
      <c r="V2213" s="103"/>
      <c r="W2213" s="103"/>
    </row>
    <row r="2214" spans="3:23">
      <c r="C2214" s="220"/>
      <c r="I2214" s="222"/>
      <c r="O2214" s="225"/>
      <c r="S2214" s="53"/>
      <c r="T2214" s="12"/>
      <c r="U2214" s="12"/>
      <c r="V2214" s="103"/>
      <c r="W2214" s="103"/>
    </row>
    <row r="2215" spans="3:23">
      <c r="C2215" s="220"/>
      <c r="I2215" s="222"/>
      <c r="O2215" s="225"/>
      <c r="S2215" s="53"/>
      <c r="T2215" s="12"/>
      <c r="U2215" s="12"/>
      <c r="V2215" s="103"/>
      <c r="W2215" s="103"/>
    </row>
    <row r="2216" spans="3:23">
      <c r="C2216" s="220"/>
      <c r="I2216" s="222"/>
      <c r="O2216" s="225"/>
      <c r="S2216" s="53"/>
      <c r="T2216" s="12"/>
      <c r="U2216" s="12"/>
      <c r="V2216" s="103"/>
      <c r="W2216" s="103"/>
    </row>
    <row r="2217" spans="3:23">
      <c r="C2217" s="220"/>
      <c r="I2217" s="222"/>
      <c r="O2217" s="225"/>
      <c r="S2217" s="53"/>
      <c r="T2217" s="12"/>
      <c r="U2217" s="12"/>
      <c r="V2217" s="103"/>
      <c r="W2217" s="103"/>
    </row>
    <row r="2218" spans="3:23">
      <c r="C2218" s="220"/>
      <c r="I2218" s="222"/>
      <c r="O2218" s="225"/>
      <c r="S2218" s="53"/>
      <c r="T2218" s="12"/>
      <c r="U2218" s="12"/>
      <c r="V2218" s="103"/>
      <c r="W2218" s="103"/>
    </row>
    <row r="2219" spans="3:23">
      <c r="C2219" s="220"/>
      <c r="I2219" s="222"/>
      <c r="O2219" s="225"/>
      <c r="S2219" s="53"/>
      <c r="T2219" s="12"/>
      <c r="U2219" s="12"/>
      <c r="V2219" s="103"/>
      <c r="W2219" s="103"/>
    </row>
    <row r="2220" spans="3:23">
      <c r="C2220" s="220"/>
      <c r="I2220" s="222"/>
      <c r="O2220" s="225"/>
      <c r="S2220" s="53"/>
      <c r="T2220" s="12"/>
      <c r="U2220" s="12"/>
      <c r="V2220" s="103"/>
      <c r="W2220" s="103"/>
    </row>
    <row r="2221" spans="3:23">
      <c r="C2221" s="220"/>
      <c r="I2221" s="222"/>
      <c r="O2221" s="225"/>
      <c r="S2221" s="53"/>
      <c r="T2221" s="12"/>
      <c r="U2221" s="12"/>
      <c r="V2221" s="103"/>
      <c r="W2221" s="103"/>
    </row>
    <row r="2222" spans="3:23">
      <c r="C2222" s="220"/>
      <c r="I2222" s="222"/>
      <c r="O2222" s="225"/>
      <c r="S2222" s="53"/>
      <c r="T2222" s="12"/>
      <c r="U2222" s="12"/>
      <c r="V2222" s="103"/>
      <c r="W2222" s="103"/>
    </row>
    <row r="2223" spans="3:23">
      <c r="C2223" s="220"/>
      <c r="I2223" s="222"/>
      <c r="O2223" s="225"/>
      <c r="S2223" s="53"/>
      <c r="T2223" s="12"/>
      <c r="U2223" s="12"/>
      <c r="V2223" s="103"/>
      <c r="W2223" s="103"/>
    </row>
    <row r="2224" spans="3:23">
      <c r="C2224" s="220"/>
      <c r="I2224" s="222"/>
      <c r="O2224" s="225"/>
      <c r="S2224" s="53"/>
      <c r="T2224" s="12"/>
      <c r="U2224" s="12"/>
      <c r="V2224" s="103"/>
      <c r="W2224" s="103"/>
    </row>
    <row r="2225" spans="3:23">
      <c r="C2225" s="220"/>
      <c r="I2225" s="222"/>
      <c r="O2225" s="225"/>
      <c r="S2225" s="53"/>
      <c r="T2225" s="12"/>
      <c r="U2225" s="12"/>
      <c r="V2225" s="103"/>
      <c r="W2225" s="103"/>
    </row>
    <row r="2226" spans="3:23">
      <c r="C2226" s="220"/>
      <c r="I2226" s="222"/>
      <c r="O2226" s="225"/>
      <c r="S2226" s="53"/>
      <c r="T2226" s="12"/>
      <c r="U2226" s="12"/>
      <c r="V2226" s="103"/>
      <c r="W2226" s="103"/>
    </row>
    <row r="2227" spans="3:23">
      <c r="C2227" s="220"/>
      <c r="I2227" s="222"/>
      <c r="O2227" s="225"/>
      <c r="S2227" s="53"/>
      <c r="T2227" s="12"/>
      <c r="U2227" s="12"/>
      <c r="V2227" s="103"/>
      <c r="W2227" s="103"/>
    </row>
    <row r="2228" spans="3:23">
      <c r="C2228" s="220"/>
      <c r="I2228" s="222"/>
      <c r="O2228" s="225"/>
      <c r="S2228" s="53"/>
      <c r="T2228" s="12"/>
      <c r="U2228" s="12"/>
      <c r="V2228" s="103"/>
      <c r="W2228" s="103"/>
    </row>
    <row r="2229" spans="3:23">
      <c r="C2229" s="220"/>
      <c r="I2229" s="222"/>
      <c r="O2229" s="225"/>
      <c r="S2229" s="53"/>
      <c r="T2229" s="12"/>
      <c r="U2229" s="12"/>
      <c r="V2229" s="103"/>
      <c r="W2229" s="103"/>
    </row>
    <row r="2230" spans="3:23">
      <c r="C2230" s="220"/>
      <c r="I2230" s="222"/>
      <c r="O2230" s="225"/>
      <c r="S2230" s="53"/>
      <c r="T2230" s="12"/>
      <c r="U2230" s="12"/>
      <c r="V2230" s="103"/>
      <c r="W2230" s="103"/>
    </row>
    <row r="2231" spans="3:23">
      <c r="C2231" s="220"/>
      <c r="I2231" s="222"/>
      <c r="O2231" s="225"/>
      <c r="S2231" s="53"/>
      <c r="T2231" s="12"/>
      <c r="U2231" s="12"/>
      <c r="V2231" s="103"/>
      <c r="W2231" s="103"/>
    </row>
    <row r="2232" spans="3:23">
      <c r="C2232" s="220"/>
      <c r="I2232" s="222"/>
      <c r="O2232" s="225"/>
      <c r="S2232" s="53"/>
      <c r="T2232" s="12"/>
      <c r="U2232" s="12"/>
      <c r="V2232" s="103"/>
      <c r="W2232" s="103"/>
    </row>
    <row r="2233" spans="3:23">
      <c r="C2233" s="220"/>
      <c r="I2233" s="222"/>
      <c r="O2233" s="225"/>
      <c r="S2233" s="53"/>
      <c r="T2233" s="12"/>
      <c r="U2233" s="12"/>
      <c r="V2233" s="103"/>
      <c r="W2233" s="103"/>
    </row>
    <row r="2234" spans="3:23">
      <c r="C2234" s="220"/>
      <c r="I2234" s="222"/>
      <c r="O2234" s="225"/>
      <c r="S2234" s="53"/>
      <c r="T2234" s="12"/>
      <c r="U2234" s="12"/>
      <c r="V2234" s="103"/>
      <c r="W2234" s="103"/>
    </row>
    <row r="2235" spans="3:23">
      <c r="C2235" s="220"/>
      <c r="I2235" s="222"/>
      <c r="O2235" s="225"/>
      <c r="S2235" s="53"/>
      <c r="T2235" s="12"/>
      <c r="U2235" s="12"/>
      <c r="V2235" s="103"/>
      <c r="W2235" s="103"/>
    </row>
    <row r="2236" spans="3:23">
      <c r="C2236" s="220"/>
      <c r="I2236" s="222"/>
      <c r="O2236" s="225"/>
      <c r="S2236" s="53"/>
      <c r="T2236" s="12"/>
      <c r="U2236" s="12"/>
      <c r="V2236" s="103"/>
      <c r="W2236" s="103"/>
    </row>
    <row r="2237" spans="3:23">
      <c r="C2237" s="220"/>
      <c r="I2237" s="222"/>
      <c r="O2237" s="225"/>
      <c r="S2237" s="53"/>
      <c r="T2237" s="12"/>
      <c r="U2237" s="12"/>
      <c r="V2237" s="103"/>
      <c r="W2237" s="103"/>
    </row>
    <row r="2238" spans="3:23">
      <c r="C2238" s="220"/>
      <c r="I2238" s="222"/>
      <c r="O2238" s="225"/>
      <c r="S2238" s="53"/>
      <c r="T2238" s="12"/>
      <c r="U2238" s="12"/>
      <c r="V2238" s="103"/>
      <c r="W2238" s="103"/>
    </row>
    <row r="2239" spans="3:23">
      <c r="C2239" s="220"/>
      <c r="I2239" s="222"/>
      <c r="O2239" s="225"/>
      <c r="S2239" s="53"/>
      <c r="T2239" s="12"/>
      <c r="U2239" s="12"/>
      <c r="V2239" s="103"/>
      <c r="W2239" s="103"/>
    </row>
    <row r="2240" spans="3:23">
      <c r="C2240" s="220"/>
      <c r="I2240" s="222"/>
      <c r="O2240" s="225"/>
      <c r="S2240" s="53"/>
      <c r="T2240" s="12"/>
      <c r="U2240" s="12"/>
      <c r="V2240" s="103"/>
      <c r="W2240" s="103"/>
    </row>
    <row r="2241" spans="3:23">
      <c r="C2241" s="220"/>
      <c r="I2241" s="222"/>
      <c r="O2241" s="225"/>
      <c r="S2241" s="53"/>
      <c r="T2241" s="12"/>
      <c r="U2241" s="12"/>
      <c r="V2241" s="103"/>
      <c r="W2241" s="103"/>
    </row>
    <row r="2242" spans="3:23">
      <c r="C2242" s="220"/>
      <c r="I2242" s="222"/>
      <c r="O2242" s="225"/>
      <c r="S2242" s="53"/>
      <c r="T2242" s="12"/>
      <c r="U2242" s="12"/>
      <c r="V2242" s="103"/>
      <c r="W2242" s="103"/>
    </row>
    <row r="2243" spans="3:23">
      <c r="C2243" s="220"/>
      <c r="I2243" s="222"/>
      <c r="O2243" s="225"/>
      <c r="S2243" s="53"/>
      <c r="T2243" s="12"/>
      <c r="U2243" s="12"/>
      <c r="V2243" s="103"/>
      <c r="W2243" s="103"/>
    </row>
    <row r="2244" spans="3:23">
      <c r="C2244" s="220"/>
      <c r="I2244" s="222"/>
      <c r="O2244" s="225"/>
      <c r="S2244" s="53"/>
      <c r="T2244" s="12"/>
      <c r="U2244" s="12"/>
      <c r="V2244" s="103"/>
      <c r="W2244" s="103"/>
    </row>
    <row r="2245" spans="3:23">
      <c r="C2245" s="220"/>
      <c r="I2245" s="222"/>
      <c r="O2245" s="225"/>
      <c r="S2245" s="53"/>
      <c r="T2245" s="12"/>
      <c r="U2245" s="12"/>
      <c r="V2245" s="103"/>
      <c r="W2245" s="103"/>
    </row>
    <row r="2246" spans="3:23">
      <c r="C2246" s="220"/>
      <c r="I2246" s="222"/>
      <c r="O2246" s="225"/>
      <c r="S2246" s="53"/>
      <c r="T2246" s="12"/>
      <c r="U2246" s="12"/>
      <c r="V2246" s="103"/>
      <c r="W2246" s="103"/>
    </row>
    <row r="2247" spans="3:23">
      <c r="C2247" s="220"/>
      <c r="I2247" s="222"/>
      <c r="O2247" s="225"/>
      <c r="S2247" s="53"/>
      <c r="T2247" s="12"/>
      <c r="U2247" s="12"/>
      <c r="V2247" s="103"/>
      <c r="W2247" s="103"/>
    </row>
    <row r="2248" spans="3:23">
      <c r="C2248" s="220"/>
      <c r="I2248" s="222"/>
      <c r="O2248" s="225"/>
      <c r="S2248" s="53"/>
      <c r="T2248" s="12"/>
      <c r="U2248" s="12"/>
      <c r="V2248" s="103"/>
      <c r="W2248" s="103"/>
    </row>
    <row r="2249" spans="3:23">
      <c r="C2249" s="220"/>
      <c r="I2249" s="222"/>
      <c r="O2249" s="225"/>
      <c r="S2249" s="53"/>
      <c r="T2249" s="12"/>
      <c r="U2249" s="12"/>
      <c r="V2249" s="103"/>
      <c r="W2249" s="103"/>
    </row>
    <row r="2250" spans="3:23">
      <c r="C2250" s="220"/>
      <c r="I2250" s="222"/>
      <c r="O2250" s="225"/>
      <c r="S2250" s="53"/>
      <c r="T2250" s="12"/>
      <c r="U2250" s="12"/>
      <c r="V2250" s="103"/>
      <c r="W2250" s="103"/>
    </row>
    <row r="2251" spans="3:23">
      <c r="C2251" s="220"/>
      <c r="I2251" s="222"/>
      <c r="O2251" s="225"/>
      <c r="S2251" s="53"/>
      <c r="T2251" s="12"/>
      <c r="U2251" s="12"/>
      <c r="V2251" s="103"/>
      <c r="W2251" s="103"/>
    </row>
    <row r="2252" spans="3:23">
      <c r="C2252" s="220"/>
      <c r="I2252" s="222"/>
      <c r="O2252" s="225"/>
      <c r="S2252" s="53"/>
      <c r="T2252" s="12"/>
      <c r="U2252" s="12"/>
      <c r="V2252" s="103"/>
      <c r="W2252" s="103"/>
    </row>
    <row r="2253" spans="3:23">
      <c r="C2253" s="220"/>
      <c r="I2253" s="222"/>
      <c r="O2253" s="225"/>
      <c r="S2253" s="53"/>
      <c r="T2253" s="12"/>
      <c r="U2253" s="12"/>
      <c r="V2253" s="103"/>
      <c r="W2253" s="103"/>
    </row>
    <row r="2254" spans="3:23">
      <c r="C2254" s="220"/>
      <c r="I2254" s="222"/>
      <c r="O2254" s="225"/>
      <c r="S2254" s="53"/>
      <c r="T2254" s="12"/>
      <c r="U2254" s="12"/>
      <c r="V2254" s="103"/>
      <c r="W2254" s="103"/>
    </row>
    <row r="2255" spans="3:23">
      <c r="C2255" s="220"/>
      <c r="I2255" s="222"/>
      <c r="O2255" s="225"/>
      <c r="S2255" s="53"/>
      <c r="T2255" s="12"/>
      <c r="U2255" s="12"/>
      <c r="V2255" s="103"/>
      <c r="W2255" s="103"/>
    </row>
    <row r="2256" spans="3:23">
      <c r="C2256" s="220"/>
      <c r="I2256" s="222"/>
      <c r="O2256" s="225"/>
      <c r="S2256" s="53"/>
      <c r="T2256" s="12"/>
      <c r="U2256" s="12"/>
      <c r="V2256" s="103"/>
      <c r="W2256" s="103"/>
    </row>
    <row r="2257" spans="3:23">
      <c r="C2257" s="220"/>
      <c r="I2257" s="222"/>
      <c r="O2257" s="225"/>
      <c r="S2257" s="53"/>
      <c r="T2257" s="12"/>
      <c r="U2257" s="12"/>
      <c r="V2257" s="103"/>
      <c r="W2257" s="103"/>
    </row>
    <row r="2258" spans="3:23">
      <c r="C2258" s="220"/>
      <c r="I2258" s="222"/>
      <c r="O2258" s="225"/>
      <c r="S2258" s="53"/>
      <c r="T2258" s="12"/>
      <c r="U2258" s="12"/>
      <c r="V2258" s="103"/>
      <c r="W2258" s="103"/>
    </row>
    <row r="2259" spans="3:23">
      <c r="C2259" s="220"/>
      <c r="I2259" s="222"/>
      <c r="O2259" s="225"/>
      <c r="S2259" s="53"/>
      <c r="T2259" s="12"/>
      <c r="U2259" s="12"/>
      <c r="V2259" s="103"/>
      <c r="W2259" s="103"/>
    </row>
    <row r="2260" spans="3:23">
      <c r="C2260" s="220"/>
      <c r="I2260" s="222"/>
      <c r="O2260" s="225"/>
      <c r="S2260" s="53"/>
      <c r="T2260" s="12"/>
      <c r="U2260" s="12"/>
      <c r="V2260" s="103"/>
      <c r="W2260" s="103"/>
    </row>
    <row r="2261" spans="3:23">
      <c r="C2261" s="220"/>
      <c r="I2261" s="222"/>
      <c r="O2261" s="225"/>
      <c r="S2261" s="53"/>
      <c r="T2261" s="12"/>
      <c r="U2261" s="12"/>
      <c r="V2261" s="103"/>
      <c r="W2261" s="103"/>
    </row>
    <row r="2262" spans="3:23">
      <c r="C2262" s="220"/>
      <c r="I2262" s="222"/>
      <c r="O2262" s="225"/>
      <c r="S2262" s="53"/>
      <c r="T2262" s="12"/>
      <c r="U2262" s="12"/>
      <c r="V2262" s="103"/>
      <c r="W2262" s="103"/>
    </row>
    <row r="2263" spans="3:23">
      <c r="C2263" s="220"/>
      <c r="I2263" s="222"/>
      <c r="O2263" s="225"/>
      <c r="S2263" s="53"/>
      <c r="T2263" s="12"/>
      <c r="U2263" s="12"/>
      <c r="V2263" s="103"/>
      <c r="W2263" s="103"/>
    </row>
    <row r="2264" spans="3:23">
      <c r="C2264" s="220"/>
      <c r="I2264" s="222"/>
      <c r="O2264" s="225"/>
      <c r="S2264" s="53"/>
      <c r="T2264" s="12"/>
      <c r="U2264" s="12"/>
      <c r="V2264" s="103"/>
      <c r="W2264" s="103"/>
    </row>
    <row r="2265" spans="3:23">
      <c r="C2265" s="220"/>
      <c r="I2265" s="222"/>
      <c r="O2265" s="225"/>
      <c r="S2265" s="53"/>
      <c r="T2265" s="12"/>
      <c r="U2265" s="12"/>
      <c r="V2265" s="103"/>
      <c r="W2265" s="103"/>
    </row>
    <row r="2266" spans="3:23">
      <c r="C2266" s="220"/>
      <c r="I2266" s="222"/>
      <c r="O2266" s="225"/>
      <c r="S2266" s="53"/>
      <c r="T2266" s="12"/>
      <c r="U2266" s="12"/>
      <c r="V2266" s="103"/>
      <c r="W2266" s="103"/>
    </row>
    <row r="2267" spans="3:23">
      <c r="C2267" s="220"/>
      <c r="I2267" s="222"/>
      <c r="O2267" s="225"/>
      <c r="S2267" s="53"/>
      <c r="T2267" s="12"/>
      <c r="U2267" s="12"/>
      <c r="V2267" s="103"/>
      <c r="W2267" s="103"/>
    </row>
    <row r="2268" spans="3:23">
      <c r="C2268" s="220"/>
      <c r="I2268" s="222"/>
      <c r="O2268" s="225"/>
      <c r="S2268" s="53"/>
      <c r="T2268" s="12"/>
      <c r="U2268" s="12"/>
      <c r="V2268" s="103"/>
      <c r="W2268" s="103"/>
    </row>
    <row r="2269" spans="3:23">
      <c r="C2269" s="220"/>
      <c r="I2269" s="222"/>
      <c r="O2269" s="225"/>
      <c r="S2269" s="53"/>
      <c r="T2269" s="12"/>
      <c r="U2269" s="12"/>
      <c r="V2269" s="103"/>
      <c r="W2269" s="103"/>
    </row>
    <row r="2270" spans="3:23">
      <c r="C2270" s="220"/>
      <c r="I2270" s="222"/>
      <c r="O2270" s="225"/>
      <c r="S2270" s="53"/>
      <c r="T2270" s="12"/>
      <c r="U2270" s="12"/>
      <c r="V2270" s="103"/>
      <c r="W2270" s="103"/>
    </row>
    <row r="2271" spans="3:23">
      <c r="C2271" s="220"/>
      <c r="I2271" s="222"/>
      <c r="O2271" s="225"/>
      <c r="S2271" s="53"/>
      <c r="T2271" s="12"/>
      <c r="U2271" s="12"/>
      <c r="V2271" s="103"/>
      <c r="W2271" s="103"/>
    </row>
    <row r="2272" spans="3:23">
      <c r="C2272" s="220"/>
      <c r="I2272" s="222"/>
      <c r="O2272" s="225"/>
      <c r="S2272" s="53"/>
      <c r="T2272" s="12"/>
      <c r="U2272" s="12"/>
      <c r="V2272" s="103"/>
      <c r="W2272" s="103"/>
    </row>
    <row r="2273" spans="3:23">
      <c r="C2273" s="220"/>
      <c r="I2273" s="222"/>
      <c r="O2273" s="225"/>
      <c r="S2273" s="53"/>
      <c r="T2273" s="12"/>
      <c r="U2273" s="12"/>
      <c r="V2273" s="103"/>
      <c r="W2273" s="103"/>
    </row>
    <row r="2274" spans="3:23">
      <c r="C2274" s="220"/>
      <c r="I2274" s="222"/>
      <c r="O2274" s="225"/>
      <c r="S2274" s="53"/>
      <c r="T2274" s="12"/>
      <c r="U2274" s="12"/>
      <c r="V2274" s="103"/>
      <c r="W2274" s="103"/>
    </row>
    <row r="2275" spans="3:23">
      <c r="C2275" s="220"/>
      <c r="I2275" s="222"/>
      <c r="O2275" s="225"/>
      <c r="S2275" s="53"/>
      <c r="T2275" s="12"/>
      <c r="U2275" s="12"/>
      <c r="V2275" s="103"/>
      <c r="W2275" s="103"/>
    </row>
    <row r="2276" spans="3:23">
      <c r="C2276" s="220"/>
      <c r="I2276" s="222"/>
      <c r="O2276" s="225"/>
      <c r="S2276" s="53"/>
      <c r="T2276" s="12"/>
      <c r="U2276" s="12"/>
      <c r="V2276" s="103"/>
      <c r="W2276" s="103"/>
    </row>
    <row r="2277" spans="3:23">
      <c r="C2277" s="220"/>
      <c r="I2277" s="222"/>
      <c r="O2277" s="225"/>
      <c r="S2277" s="53"/>
      <c r="T2277" s="12"/>
      <c r="U2277" s="12"/>
      <c r="V2277" s="103"/>
      <c r="W2277" s="103"/>
    </row>
    <row r="2278" spans="3:23">
      <c r="C2278" s="220"/>
      <c r="I2278" s="222"/>
      <c r="O2278" s="225"/>
      <c r="S2278" s="53"/>
      <c r="T2278" s="12"/>
      <c r="U2278" s="12"/>
      <c r="V2278" s="103"/>
      <c r="W2278" s="103"/>
    </row>
    <row r="2279" spans="3:23">
      <c r="C2279" s="220"/>
      <c r="I2279" s="222"/>
      <c r="O2279" s="225"/>
      <c r="S2279" s="53"/>
      <c r="T2279" s="12"/>
      <c r="U2279" s="12"/>
      <c r="V2279" s="103"/>
      <c r="W2279" s="103"/>
    </row>
    <row r="2280" spans="3:23">
      <c r="C2280" s="220"/>
      <c r="I2280" s="222"/>
      <c r="O2280" s="225"/>
      <c r="S2280" s="53"/>
      <c r="T2280" s="12"/>
      <c r="U2280" s="12"/>
      <c r="V2280" s="103"/>
      <c r="W2280" s="103"/>
    </row>
    <row r="2281" spans="3:23">
      <c r="C2281" s="220"/>
      <c r="I2281" s="222"/>
      <c r="O2281" s="225"/>
      <c r="S2281" s="53"/>
      <c r="T2281" s="12"/>
      <c r="U2281" s="12"/>
      <c r="V2281" s="103"/>
      <c r="W2281" s="103"/>
    </row>
    <row r="2282" spans="3:23">
      <c r="C2282" s="220"/>
      <c r="I2282" s="222"/>
      <c r="O2282" s="225"/>
      <c r="S2282" s="53"/>
      <c r="T2282" s="12"/>
      <c r="U2282" s="12"/>
      <c r="V2282" s="103"/>
      <c r="W2282" s="103"/>
    </row>
    <row r="2283" spans="3:23">
      <c r="C2283" s="220"/>
      <c r="I2283" s="222"/>
      <c r="O2283" s="225"/>
      <c r="S2283" s="53"/>
      <c r="T2283" s="12"/>
      <c r="U2283" s="12"/>
      <c r="V2283" s="103"/>
      <c r="W2283" s="103"/>
    </row>
    <row r="2284" spans="3:23">
      <c r="C2284" s="220"/>
      <c r="I2284" s="222"/>
      <c r="O2284" s="225"/>
      <c r="S2284" s="53"/>
      <c r="T2284" s="12"/>
      <c r="U2284" s="12"/>
      <c r="V2284" s="103"/>
      <c r="W2284" s="103"/>
    </row>
    <row r="2285" spans="3:23">
      <c r="C2285" s="220"/>
      <c r="I2285" s="222"/>
      <c r="O2285" s="225"/>
      <c r="S2285" s="53"/>
      <c r="T2285" s="12"/>
      <c r="U2285" s="12"/>
      <c r="V2285" s="103"/>
      <c r="W2285" s="103"/>
    </row>
    <row r="2286" spans="3:23">
      <c r="C2286" s="220"/>
      <c r="I2286" s="222"/>
      <c r="O2286" s="225"/>
      <c r="S2286" s="53"/>
      <c r="T2286" s="12"/>
      <c r="U2286" s="12"/>
      <c r="V2286" s="103"/>
      <c r="W2286" s="103"/>
    </row>
    <row r="2287" spans="3:23">
      <c r="C2287" s="220"/>
      <c r="I2287" s="222"/>
      <c r="O2287" s="225"/>
      <c r="S2287" s="53"/>
      <c r="T2287" s="12"/>
      <c r="U2287" s="12"/>
      <c r="V2287" s="103"/>
      <c r="W2287" s="103"/>
    </row>
    <row r="2288" spans="3:23">
      <c r="C2288" s="220"/>
      <c r="I2288" s="222"/>
      <c r="O2288" s="225"/>
      <c r="S2288" s="53"/>
      <c r="T2288" s="12"/>
      <c r="U2288" s="12"/>
      <c r="V2288" s="103"/>
      <c r="W2288" s="103"/>
    </row>
    <row r="2289" spans="3:23">
      <c r="C2289" s="220"/>
      <c r="I2289" s="222"/>
      <c r="O2289" s="225"/>
      <c r="S2289" s="53"/>
      <c r="T2289" s="12"/>
      <c r="U2289" s="12"/>
      <c r="V2289" s="103"/>
      <c r="W2289" s="103"/>
    </row>
    <row r="2290" spans="3:23">
      <c r="C2290" s="220"/>
      <c r="I2290" s="222"/>
      <c r="O2290" s="225"/>
      <c r="S2290" s="53"/>
      <c r="T2290" s="12"/>
      <c r="U2290" s="12"/>
      <c r="V2290" s="103"/>
      <c r="W2290" s="103"/>
    </row>
    <row r="2291" spans="3:23">
      <c r="C2291" s="220"/>
      <c r="I2291" s="222"/>
      <c r="O2291" s="225"/>
      <c r="S2291" s="53"/>
      <c r="T2291" s="12"/>
      <c r="U2291" s="12"/>
      <c r="V2291" s="103"/>
      <c r="W2291" s="103"/>
    </row>
    <row r="2292" spans="3:23">
      <c r="C2292" s="220"/>
      <c r="I2292" s="222"/>
      <c r="O2292" s="225"/>
      <c r="S2292" s="53"/>
      <c r="T2292" s="12"/>
      <c r="U2292" s="12"/>
      <c r="V2292" s="103"/>
      <c r="W2292" s="103"/>
    </row>
    <row r="2293" spans="3:23">
      <c r="C2293" s="220"/>
      <c r="I2293" s="222"/>
      <c r="O2293" s="225"/>
      <c r="S2293" s="53"/>
      <c r="T2293" s="12"/>
      <c r="U2293" s="12"/>
      <c r="V2293" s="103"/>
      <c r="W2293" s="103"/>
    </row>
    <row r="2294" spans="3:23">
      <c r="C2294" s="220"/>
      <c r="I2294" s="222"/>
      <c r="O2294" s="225"/>
      <c r="S2294" s="53"/>
      <c r="T2294" s="12"/>
      <c r="U2294" s="12"/>
      <c r="V2294" s="103"/>
      <c r="W2294" s="103"/>
    </row>
    <row r="2295" spans="3:23">
      <c r="C2295" s="220"/>
      <c r="I2295" s="222"/>
      <c r="O2295" s="225"/>
      <c r="S2295" s="53"/>
      <c r="T2295" s="12"/>
      <c r="U2295" s="12"/>
      <c r="V2295" s="103"/>
      <c r="W2295" s="103"/>
    </row>
    <row r="2296" spans="3:23">
      <c r="C2296" s="220"/>
      <c r="I2296" s="222"/>
      <c r="O2296" s="225"/>
      <c r="S2296" s="53"/>
      <c r="T2296" s="12"/>
      <c r="U2296" s="12"/>
      <c r="V2296" s="103"/>
      <c r="W2296" s="103"/>
    </row>
    <row r="2297" spans="3:23">
      <c r="C2297" s="220"/>
      <c r="I2297" s="222"/>
      <c r="O2297" s="225"/>
      <c r="S2297" s="53"/>
      <c r="T2297" s="12"/>
      <c r="U2297" s="12"/>
      <c r="V2297" s="103"/>
      <c r="W2297" s="103"/>
    </row>
    <row r="2298" spans="3:23">
      <c r="C2298" s="220"/>
      <c r="I2298" s="222"/>
      <c r="O2298" s="225"/>
      <c r="S2298" s="53"/>
      <c r="T2298" s="12"/>
      <c r="U2298" s="12"/>
      <c r="V2298" s="103"/>
      <c r="W2298" s="103"/>
    </row>
    <row r="2299" spans="3:23">
      <c r="C2299" s="220"/>
      <c r="I2299" s="222"/>
      <c r="O2299" s="225"/>
      <c r="S2299" s="53"/>
      <c r="T2299" s="12"/>
      <c r="U2299" s="12"/>
      <c r="V2299" s="103"/>
      <c r="W2299" s="103"/>
    </row>
    <row r="2300" spans="3:23">
      <c r="C2300" s="220"/>
      <c r="I2300" s="222"/>
      <c r="O2300" s="225"/>
      <c r="S2300" s="53"/>
      <c r="T2300" s="12"/>
      <c r="U2300" s="12"/>
      <c r="V2300" s="103"/>
      <c r="W2300" s="103"/>
    </row>
    <row r="2301" spans="3:23">
      <c r="C2301" s="220"/>
      <c r="I2301" s="222"/>
      <c r="O2301" s="225"/>
      <c r="S2301" s="53"/>
      <c r="T2301" s="12"/>
      <c r="U2301" s="12"/>
      <c r="V2301" s="103"/>
      <c r="W2301" s="103"/>
    </row>
    <row r="2302" spans="3:23">
      <c r="C2302" s="220"/>
      <c r="I2302" s="222"/>
      <c r="O2302" s="225"/>
      <c r="S2302" s="53"/>
      <c r="T2302" s="12"/>
      <c r="U2302" s="12"/>
      <c r="V2302" s="103"/>
      <c r="W2302" s="103"/>
    </row>
    <row r="2303" spans="3:23">
      <c r="C2303" s="220"/>
      <c r="I2303" s="222"/>
      <c r="O2303" s="225"/>
      <c r="S2303" s="53"/>
      <c r="T2303" s="12"/>
      <c r="U2303" s="12"/>
      <c r="V2303" s="103"/>
      <c r="W2303" s="103"/>
    </row>
    <row r="2304" spans="3:23">
      <c r="C2304" s="220"/>
      <c r="I2304" s="222"/>
      <c r="O2304" s="225"/>
      <c r="S2304" s="53"/>
      <c r="T2304" s="12"/>
      <c r="U2304" s="12"/>
      <c r="V2304" s="103"/>
      <c r="W2304" s="103"/>
    </row>
    <row r="2305" spans="3:23">
      <c r="C2305" s="220"/>
      <c r="I2305" s="222"/>
      <c r="O2305" s="225"/>
      <c r="S2305" s="53"/>
      <c r="T2305" s="12"/>
      <c r="U2305" s="12"/>
      <c r="V2305" s="103"/>
      <c r="W2305" s="103"/>
    </row>
    <row r="2306" spans="3:23">
      <c r="C2306" s="220"/>
      <c r="I2306" s="222"/>
      <c r="O2306" s="225"/>
      <c r="S2306" s="53"/>
      <c r="T2306" s="12"/>
      <c r="U2306" s="12"/>
      <c r="V2306" s="103"/>
      <c r="W2306" s="103"/>
    </row>
    <row r="2307" spans="3:23">
      <c r="C2307" s="220"/>
      <c r="I2307" s="222"/>
      <c r="O2307" s="225"/>
      <c r="S2307" s="53"/>
      <c r="T2307" s="12"/>
      <c r="U2307" s="12"/>
      <c r="V2307" s="103"/>
      <c r="W2307" s="103"/>
    </row>
    <row r="2308" spans="3:23">
      <c r="C2308" s="220"/>
      <c r="I2308" s="222"/>
      <c r="O2308" s="225"/>
      <c r="S2308" s="53"/>
      <c r="T2308" s="12"/>
      <c r="U2308" s="12"/>
      <c r="V2308" s="103"/>
      <c r="W2308" s="103"/>
    </row>
    <row r="2309" spans="3:23">
      <c r="C2309" s="220"/>
      <c r="I2309" s="222"/>
      <c r="O2309" s="225"/>
      <c r="S2309" s="53"/>
      <c r="T2309" s="12"/>
      <c r="U2309" s="12"/>
      <c r="V2309" s="103"/>
      <c r="W2309" s="103"/>
    </row>
    <row r="2310" spans="3:23">
      <c r="C2310" s="220"/>
      <c r="I2310" s="222"/>
      <c r="O2310" s="225"/>
      <c r="S2310" s="53"/>
      <c r="T2310" s="12"/>
      <c r="U2310" s="12"/>
      <c r="V2310" s="103"/>
      <c r="W2310" s="103"/>
    </row>
    <row r="2311" spans="3:23">
      <c r="C2311" s="220"/>
      <c r="I2311" s="222"/>
      <c r="O2311" s="225"/>
      <c r="S2311" s="53"/>
      <c r="T2311" s="12"/>
      <c r="U2311" s="12"/>
      <c r="V2311" s="103"/>
      <c r="W2311" s="103"/>
    </row>
    <row r="2312" spans="3:23">
      <c r="C2312" s="220"/>
      <c r="I2312" s="222"/>
      <c r="O2312" s="225"/>
      <c r="S2312" s="53"/>
      <c r="T2312" s="12"/>
      <c r="U2312" s="12"/>
      <c r="V2312" s="103"/>
      <c r="W2312" s="103"/>
    </row>
    <row r="2313" spans="3:23">
      <c r="C2313" s="220"/>
      <c r="I2313" s="222"/>
      <c r="O2313" s="225"/>
      <c r="S2313" s="53"/>
      <c r="T2313" s="12"/>
      <c r="U2313" s="12"/>
      <c r="V2313" s="103"/>
      <c r="W2313" s="103"/>
    </row>
    <row r="2314" spans="3:23">
      <c r="C2314" s="220"/>
      <c r="I2314" s="222"/>
      <c r="O2314" s="225"/>
      <c r="S2314" s="53"/>
      <c r="T2314" s="12"/>
      <c r="U2314" s="12"/>
      <c r="V2314" s="103"/>
      <c r="W2314" s="103"/>
    </row>
    <row r="2315" spans="3:23">
      <c r="C2315" s="220"/>
      <c r="I2315" s="222"/>
      <c r="O2315" s="225"/>
      <c r="S2315" s="53"/>
      <c r="T2315" s="12"/>
      <c r="U2315" s="12"/>
      <c r="V2315" s="103"/>
      <c r="W2315" s="103"/>
    </row>
    <row r="2316" spans="3:23">
      <c r="C2316" s="220"/>
      <c r="I2316" s="222"/>
      <c r="O2316" s="225"/>
      <c r="S2316" s="53"/>
      <c r="T2316" s="12"/>
      <c r="U2316" s="12"/>
      <c r="V2316" s="103"/>
      <c r="W2316" s="103"/>
    </row>
    <row r="2317" spans="3:23">
      <c r="C2317" s="220"/>
      <c r="I2317" s="222"/>
      <c r="O2317" s="225"/>
      <c r="S2317" s="53"/>
      <c r="T2317" s="12"/>
      <c r="U2317" s="12"/>
      <c r="V2317" s="103"/>
      <c r="W2317" s="103"/>
    </row>
    <row r="2318" spans="3:23">
      <c r="C2318" s="220"/>
      <c r="I2318" s="222"/>
      <c r="O2318" s="225"/>
      <c r="S2318" s="53"/>
      <c r="T2318" s="12"/>
      <c r="U2318" s="12"/>
      <c r="V2318" s="103"/>
      <c r="W2318" s="103"/>
    </row>
    <row r="2319" spans="3:23">
      <c r="C2319" s="220"/>
      <c r="I2319" s="222"/>
      <c r="O2319" s="225"/>
      <c r="S2319" s="53"/>
      <c r="T2319" s="12"/>
      <c r="U2319" s="12"/>
      <c r="V2319" s="103"/>
      <c r="W2319" s="103"/>
    </row>
    <row r="2320" spans="3:23">
      <c r="C2320" s="220"/>
      <c r="I2320" s="222"/>
      <c r="O2320" s="225"/>
      <c r="S2320" s="53"/>
      <c r="T2320" s="12"/>
      <c r="U2320" s="12"/>
      <c r="V2320" s="103"/>
      <c r="W2320" s="103"/>
    </row>
    <row r="2321" spans="3:23">
      <c r="C2321" s="220"/>
      <c r="I2321" s="222"/>
      <c r="O2321" s="225"/>
      <c r="S2321" s="53"/>
      <c r="T2321" s="12"/>
      <c r="U2321" s="12"/>
      <c r="V2321" s="103"/>
      <c r="W2321" s="103"/>
    </row>
    <row r="2322" spans="3:23">
      <c r="C2322" s="220"/>
      <c r="I2322" s="222"/>
      <c r="O2322" s="225"/>
      <c r="S2322" s="53"/>
      <c r="T2322" s="12"/>
      <c r="U2322" s="12"/>
      <c r="V2322" s="103"/>
      <c r="W2322" s="103"/>
    </row>
    <row r="2323" spans="3:23">
      <c r="C2323" s="220"/>
      <c r="I2323" s="222"/>
      <c r="O2323" s="225"/>
      <c r="S2323" s="53"/>
      <c r="T2323" s="12"/>
      <c r="U2323" s="12"/>
      <c r="V2323" s="103"/>
      <c r="W2323" s="103"/>
    </row>
    <row r="2324" spans="3:23">
      <c r="C2324" s="220"/>
      <c r="I2324" s="222"/>
      <c r="O2324" s="225"/>
      <c r="S2324" s="53"/>
      <c r="T2324" s="12"/>
      <c r="U2324" s="12"/>
      <c r="V2324" s="103"/>
      <c r="W2324" s="103"/>
    </row>
    <row r="2325" spans="3:23">
      <c r="C2325" s="220"/>
      <c r="I2325" s="222"/>
      <c r="O2325" s="225"/>
      <c r="S2325" s="53"/>
      <c r="T2325" s="12"/>
      <c r="U2325" s="12"/>
      <c r="V2325" s="103"/>
      <c r="W2325" s="103"/>
    </row>
    <row r="2326" spans="3:23">
      <c r="C2326" s="220"/>
      <c r="I2326" s="222"/>
      <c r="O2326" s="225"/>
      <c r="S2326" s="53"/>
      <c r="T2326" s="12"/>
      <c r="U2326" s="12"/>
      <c r="V2326" s="103"/>
      <c r="W2326" s="103"/>
    </row>
    <row r="2327" spans="3:23">
      <c r="C2327" s="220"/>
      <c r="I2327" s="222"/>
      <c r="O2327" s="225"/>
      <c r="S2327" s="53"/>
      <c r="T2327" s="12"/>
      <c r="U2327" s="12"/>
      <c r="V2327" s="103"/>
      <c r="W2327" s="103"/>
    </row>
    <row r="2328" spans="3:23">
      <c r="C2328" s="220"/>
      <c r="I2328" s="222"/>
      <c r="O2328" s="225"/>
      <c r="S2328" s="53"/>
      <c r="T2328" s="12"/>
      <c r="U2328" s="12"/>
      <c r="V2328" s="103"/>
      <c r="W2328" s="103"/>
    </row>
    <row r="2329" spans="3:23">
      <c r="C2329" s="220"/>
      <c r="I2329" s="222"/>
      <c r="O2329" s="225"/>
      <c r="S2329" s="53"/>
      <c r="T2329" s="12"/>
      <c r="U2329" s="12"/>
      <c r="V2329" s="103"/>
      <c r="W2329" s="103"/>
    </row>
    <row r="2330" spans="3:23">
      <c r="C2330" s="220"/>
      <c r="I2330" s="222"/>
      <c r="O2330" s="225"/>
      <c r="S2330" s="53"/>
      <c r="T2330" s="12"/>
      <c r="U2330" s="12"/>
      <c r="V2330" s="103"/>
      <c r="W2330" s="103"/>
    </row>
    <row r="2331" spans="3:23">
      <c r="C2331" s="220"/>
      <c r="I2331" s="222"/>
      <c r="O2331" s="225"/>
      <c r="S2331" s="53"/>
      <c r="T2331" s="12"/>
      <c r="U2331" s="12"/>
      <c r="V2331" s="103"/>
      <c r="W2331" s="103"/>
    </row>
    <row r="2332" spans="3:23">
      <c r="C2332" s="220"/>
      <c r="I2332" s="222"/>
      <c r="O2332" s="225"/>
      <c r="S2332" s="53"/>
      <c r="T2332" s="12"/>
      <c r="U2332" s="12"/>
      <c r="V2332" s="103"/>
      <c r="W2332" s="103"/>
    </row>
    <row r="2333" spans="3:23">
      <c r="C2333" s="220"/>
      <c r="I2333" s="222"/>
      <c r="O2333" s="225"/>
      <c r="S2333" s="53"/>
      <c r="T2333" s="12"/>
      <c r="U2333" s="12"/>
      <c r="V2333" s="103"/>
      <c r="W2333" s="103"/>
    </row>
    <row r="2334" spans="3:23">
      <c r="C2334" s="220"/>
      <c r="I2334" s="222"/>
      <c r="O2334" s="225"/>
      <c r="S2334" s="53"/>
      <c r="T2334" s="12"/>
      <c r="U2334" s="12"/>
      <c r="V2334" s="103"/>
      <c r="W2334" s="103"/>
    </row>
    <row r="2335" spans="3:23">
      <c r="C2335" s="220"/>
      <c r="I2335" s="222"/>
      <c r="O2335" s="225"/>
      <c r="S2335" s="53"/>
      <c r="T2335" s="12"/>
      <c r="U2335" s="12"/>
      <c r="V2335" s="103"/>
      <c r="W2335" s="103"/>
    </row>
    <row r="2336" spans="3:23">
      <c r="C2336" s="220"/>
      <c r="I2336" s="222"/>
      <c r="O2336" s="225"/>
      <c r="S2336" s="53"/>
      <c r="T2336" s="12"/>
      <c r="U2336" s="12"/>
      <c r="V2336" s="103"/>
      <c r="W2336" s="103"/>
    </row>
    <row r="2337" spans="3:23">
      <c r="C2337" s="220"/>
      <c r="I2337" s="222"/>
      <c r="O2337" s="225"/>
      <c r="S2337" s="53"/>
      <c r="T2337" s="12"/>
      <c r="U2337" s="12"/>
      <c r="V2337" s="103"/>
      <c r="W2337" s="103"/>
    </row>
    <row r="2338" spans="3:23">
      <c r="C2338" s="220"/>
      <c r="I2338" s="222"/>
      <c r="O2338" s="225"/>
      <c r="S2338" s="53"/>
      <c r="T2338" s="12"/>
      <c r="U2338" s="12"/>
      <c r="V2338" s="103"/>
      <c r="W2338" s="103"/>
    </row>
    <row r="2339" spans="3:23">
      <c r="C2339" s="220"/>
      <c r="I2339" s="222"/>
      <c r="O2339" s="225"/>
      <c r="S2339" s="53"/>
      <c r="T2339" s="12"/>
      <c r="U2339" s="12"/>
      <c r="V2339" s="103"/>
      <c r="W2339" s="103"/>
    </row>
    <row r="2340" spans="3:23">
      <c r="C2340" s="220"/>
      <c r="I2340" s="222"/>
      <c r="O2340" s="225"/>
      <c r="S2340" s="53"/>
      <c r="T2340" s="12"/>
      <c r="U2340" s="12"/>
      <c r="V2340" s="103"/>
      <c r="W2340" s="103"/>
    </row>
    <row r="2341" spans="3:23">
      <c r="C2341" s="220"/>
      <c r="I2341" s="222"/>
      <c r="O2341" s="225"/>
      <c r="S2341" s="53"/>
      <c r="T2341" s="12"/>
      <c r="U2341" s="12"/>
      <c r="V2341" s="103"/>
      <c r="W2341" s="103"/>
    </row>
    <row r="2342" spans="3:23">
      <c r="C2342" s="220"/>
      <c r="I2342" s="222"/>
      <c r="O2342" s="225"/>
      <c r="S2342" s="53"/>
      <c r="T2342" s="12"/>
      <c r="U2342" s="12"/>
      <c r="V2342" s="103"/>
      <c r="W2342" s="103"/>
    </row>
    <row r="2343" spans="3:23">
      <c r="C2343" s="220"/>
      <c r="I2343" s="222"/>
      <c r="O2343" s="225"/>
      <c r="S2343" s="53"/>
      <c r="T2343" s="12"/>
      <c r="U2343" s="12"/>
      <c r="V2343" s="103"/>
      <c r="W2343" s="103"/>
    </row>
    <row r="2344" spans="3:23">
      <c r="C2344" s="220"/>
      <c r="I2344" s="222"/>
      <c r="O2344" s="225"/>
      <c r="S2344" s="53"/>
      <c r="T2344" s="12"/>
      <c r="U2344" s="12"/>
      <c r="V2344" s="103"/>
      <c r="W2344" s="103"/>
    </row>
    <row r="2345" spans="3:23">
      <c r="C2345" s="220"/>
      <c r="I2345" s="222"/>
      <c r="O2345" s="225"/>
      <c r="S2345" s="53"/>
      <c r="T2345" s="12"/>
      <c r="U2345" s="12"/>
      <c r="V2345" s="103"/>
      <c r="W2345" s="103"/>
    </row>
    <row r="2346" spans="3:23">
      <c r="C2346" s="220"/>
      <c r="I2346" s="222"/>
      <c r="O2346" s="225"/>
      <c r="S2346" s="53"/>
      <c r="T2346" s="12"/>
      <c r="U2346" s="12"/>
      <c r="V2346" s="103"/>
      <c r="W2346" s="103"/>
    </row>
    <row r="2347" spans="3:23">
      <c r="C2347" s="220"/>
      <c r="I2347" s="222"/>
      <c r="O2347" s="225"/>
      <c r="S2347" s="53"/>
      <c r="T2347" s="12"/>
      <c r="U2347" s="12"/>
      <c r="V2347" s="103"/>
      <c r="W2347" s="103"/>
    </row>
    <row r="2348" spans="3:23">
      <c r="C2348" s="220"/>
      <c r="I2348" s="222"/>
      <c r="O2348" s="225"/>
      <c r="S2348" s="53"/>
      <c r="T2348" s="12"/>
      <c r="U2348" s="12"/>
      <c r="V2348" s="103"/>
      <c r="W2348" s="103"/>
    </row>
    <row r="2349" spans="3:23">
      <c r="C2349" s="220"/>
      <c r="I2349" s="222"/>
      <c r="O2349" s="225"/>
      <c r="S2349" s="53"/>
      <c r="T2349" s="12"/>
      <c r="U2349" s="12"/>
      <c r="V2349" s="103"/>
      <c r="W2349" s="103"/>
    </row>
    <row r="2350" spans="3:23">
      <c r="C2350" s="220"/>
      <c r="I2350" s="222"/>
      <c r="O2350" s="225"/>
      <c r="S2350" s="53"/>
      <c r="T2350" s="12"/>
      <c r="U2350" s="12"/>
      <c r="V2350" s="103"/>
      <c r="W2350" s="103"/>
    </row>
    <row r="2351" spans="3:23">
      <c r="C2351" s="220"/>
      <c r="I2351" s="222"/>
      <c r="O2351" s="225"/>
      <c r="S2351" s="53"/>
      <c r="T2351" s="12"/>
      <c r="U2351" s="12"/>
      <c r="V2351" s="103"/>
      <c r="W2351" s="103"/>
    </row>
    <row r="2352" spans="3:23">
      <c r="C2352" s="220"/>
      <c r="I2352" s="222"/>
      <c r="O2352" s="225"/>
      <c r="S2352" s="53"/>
      <c r="T2352" s="12"/>
      <c r="U2352" s="12"/>
      <c r="V2352" s="103"/>
      <c r="W2352" s="103"/>
    </row>
    <row r="2353" spans="3:23">
      <c r="C2353" s="220"/>
      <c r="I2353" s="222"/>
      <c r="O2353" s="225"/>
      <c r="S2353" s="53"/>
      <c r="T2353" s="12"/>
      <c r="U2353" s="12"/>
      <c r="V2353" s="103"/>
      <c r="W2353" s="103"/>
    </row>
    <row r="2354" spans="3:23">
      <c r="C2354" s="220"/>
      <c r="I2354" s="222"/>
      <c r="O2354" s="225"/>
      <c r="S2354" s="53"/>
      <c r="T2354" s="12"/>
      <c r="U2354" s="12"/>
      <c r="V2354" s="103"/>
      <c r="W2354" s="103"/>
    </row>
    <row r="2355" spans="3:23">
      <c r="C2355" s="220"/>
      <c r="I2355" s="222"/>
      <c r="O2355" s="225"/>
      <c r="S2355" s="53"/>
      <c r="T2355" s="12"/>
      <c r="U2355" s="12"/>
      <c r="V2355" s="103"/>
      <c r="W2355" s="103"/>
    </row>
    <row r="2356" spans="3:23">
      <c r="C2356" s="220"/>
      <c r="I2356" s="222"/>
      <c r="O2356" s="225"/>
      <c r="S2356" s="53"/>
      <c r="T2356" s="12"/>
      <c r="U2356" s="12"/>
      <c r="V2356" s="103"/>
      <c r="W2356" s="103"/>
    </row>
    <row r="2357" spans="3:23">
      <c r="C2357" s="220"/>
      <c r="I2357" s="222"/>
      <c r="O2357" s="225"/>
      <c r="S2357" s="53"/>
      <c r="T2357" s="12"/>
      <c r="U2357" s="12"/>
      <c r="V2357" s="103"/>
      <c r="W2357" s="103"/>
    </row>
    <row r="2358" spans="3:23">
      <c r="C2358" s="220"/>
      <c r="I2358" s="222"/>
      <c r="O2358" s="225"/>
      <c r="S2358" s="53"/>
      <c r="T2358" s="12"/>
      <c r="U2358" s="12"/>
      <c r="V2358" s="103"/>
      <c r="W2358" s="103"/>
    </row>
    <row r="2359" spans="3:23">
      <c r="C2359" s="220"/>
      <c r="I2359" s="222"/>
      <c r="O2359" s="225"/>
      <c r="S2359" s="53"/>
      <c r="T2359" s="12"/>
      <c r="U2359" s="12"/>
      <c r="V2359" s="103"/>
      <c r="W2359" s="103"/>
    </row>
    <row r="2360" spans="3:23">
      <c r="C2360" s="220"/>
      <c r="I2360" s="222"/>
      <c r="O2360" s="225"/>
      <c r="S2360" s="53"/>
      <c r="T2360" s="12"/>
      <c r="U2360" s="12"/>
      <c r="V2360" s="103"/>
      <c r="W2360" s="103"/>
    </row>
    <row r="2361" spans="3:23">
      <c r="C2361" s="220"/>
      <c r="I2361" s="222"/>
      <c r="O2361" s="225"/>
      <c r="S2361" s="53"/>
      <c r="T2361" s="12"/>
      <c r="U2361" s="12"/>
      <c r="V2361" s="103"/>
      <c r="W2361" s="103"/>
    </row>
    <row r="2362" spans="3:23">
      <c r="C2362" s="220"/>
      <c r="I2362" s="222"/>
      <c r="O2362" s="225"/>
      <c r="S2362" s="53"/>
      <c r="T2362" s="12"/>
      <c r="U2362" s="12"/>
      <c r="V2362" s="103"/>
      <c r="W2362" s="103"/>
    </row>
    <row r="2363" spans="3:23">
      <c r="C2363" s="220"/>
      <c r="I2363" s="222"/>
      <c r="O2363" s="225"/>
      <c r="S2363" s="53"/>
      <c r="T2363" s="12"/>
      <c r="U2363" s="12"/>
      <c r="V2363" s="103"/>
      <c r="W2363" s="103"/>
    </row>
    <row r="2364" spans="3:23">
      <c r="C2364" s="220"/>
      <c r="I2364" s="222"/>
      <c r="O2364" s="225"/>
      <c r="S2364" s="53"/>
      <c r="T2364" s="12"/>
      <c r="U2364" s="12"/>
      <c r="V2364" s="103"/>
      <c r="W2364" s="103"/>
    </row>
    <row r="2365" spans="3:23">
      <c r="C2365" s="220"/>
      <c r="I2365" s="222"/>
      <c r="O2365" s="225"/>
      <c r="S2365" s="53"/>
      <c r="T2365" s="12"/>
      <c r="U2365" s="12"/>
      <c r="V2365" s="103"/>
      <c r="W2365" s="103"/>
    </row>
    <row r="2366" spans="3:23">
      <c r="C2366" s="220"/>
      <c r="I2366" s="222"/>
      <c r="O2366" s="225"/>
      <c r="S2366" s="53"/>
      <c r="T2366" s="12"/>
      <c r="U2366" s="12"/>
      <c r="V2366" s="103"/>
      <c r="W2366" s="103"/>
    </row>
    <row r="2367" spans="3:23">
      <c r="C2367" s="220"/>
      <c r="I2367" s="222"/>
      <c r="O2367" s="225"/>
      <c r="S2367" s="53"/>
      <c r="T2367" s="12"/>
      <c r="U2367" s="12"/>
      <c r="V2367" s="103"/>
      <c r="W2367" s="103"/>
    </row>
    <row r="2368" spans="3:23">
      <c r="C2368" s="220"/>
      <c r="I2368" s="222"/>
      <c r="O2368" s="225"/>
      <c r="S2368" s="53"/>
      <c r="T2368" s="12"/>
      <c r="U2368" s="12"/>
      <c r="V2368" s="103"/>
      <c r="W2368" s="103"/>
    </row>
    <row r="2369" spans="3:23">
      <c r="C2369" s="220"/>
      <c r="I2369" s="222"/>
      <c r="O2369" s="225"/>
      <c r="S2369" s="53"/>
      <c r="T2369" s="12"/>
      <c r="U2369" s="12"/>
      <c r="V2369" s="103"/>
      <c r="W2369" s="103"/>
    </row>
    <row r="2370" spans="3:23">
      <c r="C2370" s="220"/>
      <c r="I2370" s="222"/>
      <c r="O2370" s="225"/>
      <c r="S2370" s="53"/>
      <c r="T2370" s="12"/>
      <c r="U2370" s="12"/>
      <c r="V2370" s="103"/>
      <c r="W2370" s="103"/>
    </row>
    <row r="2371" spans="3:23">
      <c r="C2371" s="220"/>
      <c r="I2371" s="222"/>
      <c r="O2371" s="225"/>
      <c r="S2371" s="53"/>
      <c r="T2371" s="12"/>
      <c r="U2371" s="12"/>
      <c r="V2371" s="103"/>
      <c r="W2371" s="103"/>
    </row>
    <row r="2372" spans="3:23">
      <c r="C2372" s="220"/>
      <c r="I2372" s="222"/>
      <c r="O2372" s="225"/>
      <c r="S2372" s="53"/>
      <c r="T2372" s="12"/>
      <c r="U2372" s="12"/>
      <c r="V2372" s="103"/>
      <c r="W2372" s="103"/>
    </row>
    <row r="2373" spans="3:23">
      <c r="C2373" s="220"/>
      <c r="I2373" s="222"/>
      <c r="O2373" s="225"/>
      <c r="S2373" s="53"/>
      <c r="T2373" s="12"/>
      <c r="U2373" s="12"/>
      <c r="V2373" s="103"/>
      <c r="W2373" s="103"/>
    </row>
    <row r="2374" spans="3:23">
      <c r="C2374" s="220"/>
      <c r="I2374" s="222"/>
      <c r="O2374" s="225"/>
      <c r="S2374" s="53"/>
      <c r="T2374" s="12"/>
      <c r="U2374" s="12"/>
      <c r="V2374" s="103"/>
      <c r="W2374" s="103"/>
    </row>
    <row r="2375" spans="3:23">
      <c r="C2375" s="220"/>
      <c r="I2375" s="222"/>
      <c r="O2375" s="225"/>
      <c r="S2375" s="53"/>
      <c r="T2375" s="12"/>
      <c r="U2375" s="12"/>
      <c r="V2375" s="103"/>
      <c r="W2375" s="103"/>
    </row>
    <row r="2376" spans="3:23">
      <c r="C2376" s="220"/>
      <c r="I2376" s="222"/>
      <c r="O2376" s="225"/>
      <c r="S2376" s="53"/>
      <c r="T2376" s="12"/>
      <c r="U2376" s="12"/>
      <c r="V2376" s="103"/>
      <c r="W2376" s="103"/>
    </row>
    <row r="2377" spans="3:23">
      <c r="C2377" s="220"/>
      <c r="I2377" s="222"/>
      <c r="O2377" s="225"/>
      <c r="S2377" s="53"/>
      <c r="T2377" s="12"/>
      <c r="U2377" s="12"/>
      <c r="V2377" s="103"/>
      <c r="W2377" s="103"/>
    </row>
    <row r="2378" spans="3:23">
      <c r="C2378" s="220"/>
      <c r="I2378" s="222"/>
      <c r="O2378" s="225"/>
      <c r="S2378" s="53"/>
      <c r="T2378" s="12"/>
      <c r="U2378" s="12"/>
      <c r="V2378" s="103"/>
      <c r="W2378" s="103"/>
    </row>
    <row r="2379" spans="3:23">
      <c r="C2379" s="220"/>
      <c r="I2379" s="222"/>
      <c r="O2379" s="225"/>
      <c r="S2379" s="53"/>
      <c r="T2379" s="12"/>
      <c r="U2379" s="12"/>
      <c r="V2379" s="103"/>
      <c r="W2379" s="103"/>
    </row>
    <row r="2380" spans="3:23">
      <c r="C2380" s="220"/>
      <c r="I2380" s="222"/>
      <c r="O2380" s="225"/>
      <c r="S2380" s="53"/>
      <c r="T2380" s="12"/>
      <c r="U2380" s="12"/>
      <c r="V2380" s="103"/>
      <c r="W2380" s="103"/>
    </row>
    <row r="2381" spans="3:23">
      <c r="C2381" s="220"/>
      <c r="I2381" s="222"/>
      <c r="O2381" s="225"/>
      <c r="S2381" s="53"/>
      <c r="T2381" s="12"/>
      <c r="U2381" s="12"/>
      <c r="V2381" s="103"/>
      <c r="W2381" s="103"/>
    </row>
    <row r="2382" spans="3:23">
      <c r="C2382" s="220"/>
      <c r="I2382" s="222"/>
      <c r="O2382" s="225"/>
      <c r="S2382" s="53"/>
      <c r="T2382" s="12"/>
      <c r="U2382" s="12"/>
      <c r="V2382" s="103"/>
      <c r="W2382" s="103"/>
    </row>
    <row r="2383" spans="3:23">
      <c r="C2383" s="220"/>
      <c r="I2383" s="222"/>
      <c r="O2383" s="225"/>
      <c r="S2383" s="53"/>
      <c r="T2383" s="12"/>
      <c r="U2383" s="12"/>
      <c r="V2383" s="103"/>
      <c r="W2383" s="103"/>
    </row>
    <row r="2384" spans="3:23">
      <c r="C2384" s="220"/>
      <c r="I2384" s="222"/>
      <c r="O2384" s="225"/>
      <c r="S2384" s="53"/>
      <c r="T2384" s="12"/>
      <c r="U2384" s="12"/>
      <c r="V2384" s="103"/>
      <c r="W2384" s="103"/>
    </row>
    <row r="2385" spans="3:23">
      <c r="C2385" s="220"/>
      <c r="I2385" s="222"/>
      <c r="O2385" s="225"/>
      <c r="S2385" s="53"/>
      <c r="T2385" s="12"/>
      <c r="U2385" s="12"/>
      <c r="V2385" s="103"/>
      <c r="W2385" s="103"/>
    </row>
    <row r="2386" spans="3:23">
      <c r="C2386" s="220"/>
      <c r="I2386" s="222"/>
      <c r="O2386" s="225"/>
      <c r="S2386" s="53"/>
      <c r="T2386" s="12"/>
      <c r="U2386" s="12"/>
      <c r="V2386" s="103"/>
      <c r="W2386" s="103"/>
    </row>
    <row r="2387" spans="3:23">
      <c r="C2387" s="220"/>
      <c r="I2387" s="222"/>
      <c r="O2387" s="225"/>
      <c r="S2387" s="53"/>
      <c r="T2387" s="12"/>
      <c r="U2387" s="12"/>
      <c r="V2387" s="103"/>
      <c r="W2387" s="103"/>
    </row>
    <row r="2388" spans="3:23">
      <c r="C2388" s="220"/>
      <c r="I2388" s="222"/>
      <c r="O2388" s="225"/>
      <c r="S2388" s="53"/>
      <c r="T2388" s="12"/>
      <c r="U2388" s="12"/>
      <c r="V2388" s="103"/>
      <c r="W2388" s="103"/>
    </row>
    <row r="2389" spans="3:23">
      <c r="C2389" s="220"/>
      <c r="I2389" s="222"/>
      <c r="O2389" s="225"/>
      <c r="S2389" s="53"/>
      <c r="T2389" s="12"/>
      <c r="U2389" s="12"/>
      <c r="V2389" s="103"/>
      <c r="W2389" s="103"/>
    </row>
    <row r="2390" spans="3:23">
      <c r="C2390" s="220"/>
      <c r="I2390" s="222"/>
      <c r="O2390" s="225"/>
      <c r="S2390" s="53"/>
      <c r="T2390" s="12"/>
      <c r="U2390" s="12"/>
      <c r="V2390" s="103"/>
      <c r="W2390" s="103"/>
    </row>
    <row r="2391" spans="3:23">
      <c r="C2391" s="220"/>
      <c r="I2391" s="222"/>
      <c r="O2391" s="225"/>
      <c r="S2391" s="53"/>
      <c r="T2391" s="12"/>
      <c r="U2391" s="12"/>
      <c r="V2391" s="103"/>
      <c r="W2391" s="103"/>
    </row>
    <row r="2392" spans="3:23">
      <c r="C2392" s="220"/>
      <c r="I2392" s="222"/>
      <c r="O2392" s="225"/>
      <c r="S2392" s="53"/>
      <c r="T2392" s="12"/>
      <c r="U2392" s="12"/>
      <c r="V2392" s="103"/>
      <c r="W2392" s="103"/>
    </row>
    <row r="2393" spans="3:23">
      <c r="C2393" s="220"/>
      <c r="I2393" s="222"/>
      <c r="O2393" s="225"/>
      <c r="S2393" s="53"/>
      <c r="T2393" s="12"/>
      <c r="U2393" s="12"/>
      <c r="V2393" s="103"/>
      <c r="W2393" s="103"/>
    </row>
    <row r="2394" spans="3:23">
      <c r="C2394" s="220"/>
      <c r="I2394" s="222"/>
      <c r="O2394" s="225"/>
      <c r="S2394" s="53"/>
      <c r="T2394" s="12"/>
      <c r="U2394" s="12"/>
      <c r="V2394" s="103"/>
      <c r="W2394" s="103"/>
    </row>
    <row r="2395" spans="3:23">
      <c r="C2395" s="220"/>
      <c r="I2395" s="222"/>
      <c r="O2395" s="225"/>
      <c r="S2395" s="53"/>
      <c r="T2395" s="12"/>
      <c r="U2395" s="12"/>
      <c r="V2395" s="103"/>
      <c r="W2395" s="103"/>
    </row>
    <row r="2396" spans="3:23">
      <c r="C2396" s="220"/>
      <c r="I2396" s="222"/>
      <c r="O2396" s="225"/>
      <c r="S2396" s="53"/>
      <c r="T2396" s="12"/>
      <c r="U2396" s="12"/>
      <c r="V2396" s="103"/>
      <c r="W2396" s="103"/>
    </row>
    <row r="2397" spans="3:23">
      <c r="C2397" s="220"/>
      <c r="I2397" s="222"/>
      <c r="O2397" s="225"/>
      <c r="S2397" s="53"/>
      <c r="T2397" s="12"/>
      <c r="U2397" s="12"/>
      <c r="V2397" s="103"/>
      <c r="W2397" s="103"/>
    </row>
    <row r="2398" spans="3:23">
      <c r="C2398" s="220"/>
      <c r="I2398" s="222"/>
      <c r="O2398" s="225"/>
      <c r="S2398" s="53"/>
      <c r="T2398" s="12"/>
      <c r="U2398" s="12"/>
      <c r="V2398" s="103"/>
      <c r="W2398" s="103"/>
    </row>
    <row r="2399" spans="3:23">
      <c r="C2399" s="220"/>
      <c r="I2399" s="222"/>
      <c r="O2399" s="225"/>
      <c r="S2399" s="53"/>
      <c r="T2399" s="12"/>
      <c r="U2399" s="12"/>
      <c r="V2399" s="103"/>
      <c r="W2399" s="103"/>
    </row>
    <row r="2400" spans="3:23">
      <c r="C2400" s="220"/>
      <c r="I2400" s="222"/>
      <c r="O2400" s="225"/>
      <c r="S2400" s="53"/>
      <c r="T2400" s="12"/>
      <c r="U2400" s="12"/>
      <c r="V2400" s="103"/>
      <c r="W2400" s="103"/>
    </row>
    <row r="2401" spans="3:23">
      <c r="C2401" s="220"/>
      <c r="I2401" s="222"/>
      <c r="O2401" s="225"/>
      <c r="S2401" s="53"/>
      <c r="T2401" s="12"/>
      <c r="U2401" s="12"/>
      <c r="V2401" s="103"/>
      <c r="W2401" s="103"/>
    </row>
    <row r="2402" spans="3:23">
      <c r="C2402" s="220"/>
      <c r="I2402" s="222"/>
      <c r="O2402" s="225"/>
      <c r="S2402" s="53"/>
      <c r="T2402" s="12"/>
      <c r="U2402" s="12"/>
      <c r="V2402" s="103"/>
      <c r="W2402" s="103"/>
    </row>
    <row r="2403" spans="3:23">
      <c r="C2403" s="220"/>
      <c r="I2403" s="222"/>
      <c r="O2403" s="225"/>
      <c r="S2403" s="53"/>
      <c r="T2403" s="12"/>
      <c r="U2403" s="12"/>
      <c r="V2403" s="103"/>
      <c r="W2403" s="103"/>
    </row>
    <row r="2404" spans="3:23">
      <c r="C2404" s="220"/>
      <c r="I2404" s="222"/>
      <c r="O2404" s="225"/>
      <c r="S2404" s="53"/>
      <c r="T2404" s="12"/>
      <c r="U2404" s="12"/>
      <c r="V2404" s="103"/>
      <c r="W2404" s="103"/>
    </row>
    <row r="2405" spans="3:23">
      <c r="C2405" s="220"/>
      <c r="I2405" s="222"/>
      <c r="O2405" s="225"/>
      <c r="S2405" s="53"/>
      <c r="T2405" s="12"/>
      <c r="U2405" s="12"/>
      <c r="V2405" s="103"/>
      <c r="W2405" s="103"/>
    </row>
    <row r="2406" spans="3:23">
      <c r="C2406" s="220"/>
      <c r="I2406" s="222"/>
      <c r="O2406" s="225"/>
      <c r="S2406" s="53"/>
      <c r="T2406" s="12"/>
      <c r="U2406" s="12"/>
      <c r="V2406" s="103"/>
      <c r="W2406" s="103"/>
    </row>
    <row r="2407" spans="3:23">
      <c r="C2407" s="220"/>
      <c r="I2407" s="222"/>
      <c r="O2407" s="225"/>
      <c r="S2407" s="53"/>
      <c r="T2407" s="12"/>
      <c r="U2407" s="12"/>
      <c r="V2407" s="103"/>
      <c r="W2407" s="103"/>
    </row>
    <row r="2408" spans="3:23">
      <c r="C2408" s="220"/>
      <c r="I2408" s="222"/>
      <c r="O2408" s="225"/>
      <c r="S2408" s="53"/>
      <c r="T2408" s="12"/>
      <c r="U2408" s="12"/>
      <c r="V2408" s="103"/>
      <c r="W2408" s="103"/>
    </row>
    <row r="2409" spans="3:23">
      <c r="C2409" s="220"/>
      <c r="I2409" s="222"/>
      <c r="O2409" s="225"/>
      <c r="S2409" s="53"/>
      <c r="T2409" s="12"/>
      <c r="U2409" s="12"/>
      <c r="V2409" s="103"/>
      <c r="W2409" s="103"/>
    </row>
    <row r="2410" spans="3:23">
      <c r="C2410" s="220"/>
      <c r="I2410" s="222"/>
      <c r="O2410" s="225"/>
      <c r="S2410" s="53"/>
      <c r="T2410" s="12"/>
      <c r="U2410" s="12"/>
      <c r="V2410" s="103"/>
      <c r="W2410" s="103"/>
    </row>
    <row r="2411" spans="3:23">
      <c r="C2411" s="220"/>
      <c r="I2411" s="222"/>
      <c r="O2411" s="225"/>
      <c r="S2411" s="53"/>
      <c r="T2411" s="12"/>
      <c r="U2411" s="12"/>
      <c r="V2411" s="103"/>
      <c r="W2411" s="103"/>
    </row>
    <row r="2412" spans="3:23">
      <c r="C2412" s="220"/>
      <c r="I2412" s="222"/>
      <c r="O2412" s="225"/>
      <c r="S2412" s="53"/>
      <c r="T2412" s="12"/>
      <c r="U2412" s="12"/>
      <c r="V2412" s="103"/>
      <c r="W2412" s="103"/>
    </row>
    <row r="2413" spans="3:23">
      <c r="C2413" s="220"/>
      <c r="I2413" s="222"/>
      <c r="O2413" s="225"/>
      <c r="S2413" s="53"/>
      <c r="T2413" s="12"/>
      <c r="U2413" s="12"/>
      <c r="V2413" s="103"/>
      <c r="W2413" s="103"/>
    </row>
    <row r="2414" spans="3:23">
      <c r="C2414" s="220"/>
      <c r="I2414" s="222"/>
      <c r="O2414" s="225"/>
      <c r="S2414" s="53"/>
      <c r="T2414" s="12"/>
      <c r="U2414" s="12"/>
      <c r="V2414" s="103"/>
      <c r="W2414" s="103"/>
    </row>
    <row r="2415" spans="3:23">
      <c r="C2415" s="220"/>
      <c r="I2415" s="222"/>
      <c r="O2415" s="225"/>
      <c r="S2415" s="53"/>
      <c r="T2415" s="12"/>
      <c r="U2415" s="12"/>
      <c r="V2415" s="103"/>
      <c r="W2415" s="103"/>
    </row>
    <row r="2416" spans="3:23">
      <c r="C2416" s="220"/>
      <c r="I2416" s="222"/>
      <c r="O2416" s="225"/>
      <c r="S2416" s="53"/>
      <c r="T2416" s="12"/>
      <c r="U2416" s="12"/>
      <c r="V2416" s="103"/>
      <c r="W2416" s="103"/>
    </row>
    <row r="2417" spans="3:23">
      <c r="C2417" s="220"/>
      <c r="I2417" s="222"/>
      <c r="O2417" s="225"/>
      <c r="S2417" s="53"/>
      <c r="T2417" s="12"/>
      <c r="U2417" s="12"/>
      <c r="V2417" s="103"/>
      <c r="W2417" s="103"/>
    </row>
    <row r="2418" spans="3:23">
      <c r="C2418" s="220"/>
      <c r="I2418" s="222"/>
      <c r="O2418" s="225"/>
      <c r="S2418" s="53"/>
      <c r="T2418" s="12"/>
      <c r="U2418" s="12"/>
      <c r="V2418" s="103"/>
      <c r="W2418" s="103"/>
    </row>
    <row r="2419" spans="3:23">
      <c r="C2419" s="220"/>
      <c r="I2419" s="222"/>
      <c r="O2419" s="225"/>
      <c r="S2419" s="53"/>
      <c r="T2419" s="12"/>
      <c r="U2419" s="12"/>
      <c r="V2419" s="103"/>
      <c r="W2419" s="103"/>
    </row>
    <row r="2420" spans="3:23">
      <c r="C2420" s="220"/>
      <c r="I2420" s="222"/>
      <c r="O2420" s="225"/>
      <c r="S2420" s="53"/>
      <c r="T2420" s="12"/>
      <c r="U2420" s="12"/>
      <c r="V2420" s="103"/>
      <c r="W2420" s="103"/>
    </row>
    <row r="2421" spans="3:23">
      <c r="C2421" s="220"/>
      <c r="I2421" s="222"/>
      <c r="O2421" s="225"/>
      <c r="S2421" s="53"/>
      <c r="T2421" s="12"/>
      <c r="U2421" s="12"/>
      <c r="V2421" s="103"/>
      <c r="W2421" s="103"/>
    </row>
    <row r="2422" spans="3:23">
      <c r="C2422" s="220"/>
      <c r="I2422" s="222"/>
      <c r="O2422" s="225"/>
      <c r="S2422" s="53"/>
      <c r="T2422" s="12"/>
      <c r="U2422" s="12"/>
      <c r="V2422" s="103"/>
      <c r="W2422" s="103"/>
    </row>
    <row r="2423" spans="3:23">
      <c r="C2423" s="220"/>
      <c r="I2423" s="222"/>
      <c r="O2423" s="225"/>
      <c r="S2423" s="53"/>
      <c r="T2423" s="12"/>
      <c r="U2423" s="12"/>
      <c r="V2423" s="103"/>
      <c r="W2423" s="103"/>
    </row>
    <row r="2424" spans="3:23">
      <c r="C2424" s="220"/>
      <c r="I2424" s="222"/>
      <c r="O2424" s="225"/>
      <c r="S2424" s="53"/>
      <c r="T2424" s="12"/>
      <c r="U2424" s="12"/>
      <c r="V2424" s="103"/>
      <c r="W2424" s="103"/>
    </row>
    <row r="2425" spans="3:23">
      <c r="C2425" s="220"/>
      <c r="I2425" s="222"/>
      <c r="O2425" s="225"/>
      <c r="S2425" s="53"/>
      <c r="T2425" s="12"/>
      <c r="U2425" s="12"/>
      <c r="V2425" s="103"/>
      <c r="W2425" s="103"/>
    </row>
    <row r="2426" spans="3:23">
      <c r="C2426" s="220"/>
      <c r="I2426" s="222"/>
      <c r="O2426" s="225"/>
      <c r="S2426" s="53"/>
      <c r="T2426" s="12"/>
      <c r="U2426" s="12"/>
      <c r="V2426" s="103"/>
      <c r="W2426" s="103"/>
    </row>
    <row r="2427" spans="3:23">
      <c r="C2427" s="220"/>
      <c r="I2427" s="222"/>
      <c r="O2427" s="225"/>
      <c r="S2427" s="53"/>
      <c r="T2427" s="12"/>
      <c r="U2427" s="12"/>
      <c r="V2427" s="103"/>
      <c r="W2427" s="103"/>
    </row>
    <row r="2428" spans="3:23">
      <c r="C2428" s="220"/>
      <c r="I2428" s="222"/>
      <c r="O2428" s="225"/>
      <c r="S2428" s="53"/>
      <c r="T2428" s="12"/>
      <c r="U2428" s="12"/>
      <c r="V2428" s="103"/>
      <c r="W2428" s="103"/>
    </row>
    <row r="2429" spans="3:23">
      <c r="C2429" s="220"/>
      <c r="I2429" s="222"/>
      <c r="O2429" s="225"/>
      <c r="S2429" s="53"/>
      <c r="T2429" s="12"/>
      <c r="U2429" s="12"/>
      <c r="V2429" s="103"/>
      <c r="W2429" s="103"/>
    </row>
    <row r="2430" spans="3:23">
      <c r="C2430" s="220"/>
      <c r="I2430" s="222"/>
      <c r="O2430" s="225"/>
      <c r="S2430" s="53"/>
      <c r="T2430" s="12"/>
      <c r="U2430" s="12"/>
      <c r="V2430" s="103"/>
      <c r="W2430" s="103"/>
    </row>
    <row r="2431" spans="3:23">
      <c r="C2431" s="220"/>
      <c r="I2431" s="222"/>
      <c r="O2431" s="225"/>
      <c r="S2431" s="53"/>
      <c r="T2431" s="12"/>
      <c r="U2431" s="12"/>
      <c r="V2431" s="103"/>
      <c r="W2431" s="103"/>
    </row>
    <row r="2432" spans="3:23">
      <c r="C2432" s="220"/>
      <c r="I2432" s="222"/>
      <c r="O2432" s="225"/>
      <c r="S2432" s="53"/>
      <c r="T2432" s="12"/>
      <c r="U2432" s="12"/>
      <c r="V2432" s="103"/>
      <c r="W2432" s="103"/>
    </row>
    <row r="2433" spans="3:23">
      <c r="C2433" s="220"/>
      <c r="I2433" s="222"/>
      <c r="O2433" s="225"/>
      <c r="S2433" s="53"/>
      <c r="T2433" s="12"/>
      <c r="U2433" s="12"/>
      <c r="V2433" s="103"/>
      <c r="W2433" s="103"/>
    </row>
    <row r="2434" spans="3:23">
      <c r="C2434" s="220"/>
      <c r="I2434" s="222"/>
      <c r="O2434" s="225"/>
      <c r="S2434" s="53"/>
      <c r="T2434" s="12"/>
      <c r="U2434" s="12"/>
      <c r="V2434" s="103"/>
      <c r="W2434" s="103"/>
    </row>
    <row r="2435" spans="3:23">
      <c r="C2435" s="220"/>
      <c r="I2435" s="222"/>
      <c r="O2435" s="225"/>
      <c r="S2435" s="53"/>
      <c r="T2435" s="12"/>
      <c r="U2435" s="12"/>
      <c r="V2435" s="103"/>
      <c r="W2435" s="103"/>
    </row>
    <row r="2436" spans="3:23">
      <c r="C2436" s="220"/>
      <c r="I2436" s="222"/>
      <c r="O2436" s="225"/>
      <c r="S2436" s="53"/>
      <c r="T2436" s="12"/>
      <c r="U2436" s="12"/>
      <c r="V2436" s="103"/>
      <c r="W2436" s="103"/>
    </row>
    <row r="2437" spans="3:23">
      <c r="C2437" s="220"/>
      <c r="I2437" s="222"/>
      <c r="O2437" s="225"/>
      <c r="S2437" s="53"/>
      <c r="T2437" s="12"/>
      <c r="U2437" s="12"/>
      <c r="V2437" s="103"/>
      <c r="W2437" s="103"/>
    </row>
    <row r="2438" spans="3:23">
      <c r="C2438" s="220"/>
      <c r="I2438" s="222"/>
      <c r="O2438" s="225"/>
      <c r="S2438" s="53"/>
      <c r="T2438" s="12"/>
      <c r="U2438" s="12"/>
      <c r="V2438" s="103"/>
      <c r="W2438" s="103"/>
    </row>
    <row r="2439" spans="3:23">
      <c r="C2439" s="220"/>
      <c r="I2439" s="222"/>
      <c r="O2439" s="225"/>
      <c r="S2439" s="53"/>
      <c r="T2439" s="12"/>
      <c r="U2439" s="12"/>
      <c r="V2439" s="103"/>
      <c r="W2439" s="103"/>
    </row>
    <row r="2440" spans="3:23">
      <c r="C2440" s="220"/>
      <c r="I2440" s="222"/>
      <c r="O2440" s="225"/>
      <c r="S2440" s="53"/>
      <c r="T2440" s="12"/>
      <c r="U2440" s="12"/>
      <c r="V2440" s="103"/>
      <c r="W2440" s="103"/>
    </row>
    <row r="2441" spans="3:23">
      <c r="C2441" s="220"/>
      <c r="I2441" s="222"/>
      <c r="O2441" s="225"/>
      <c r="S2441" s="53"/>
      <c r="T2441" s="12"/>
      <c r="U2441" s="12"/>
      <c r="V2441" s="103"/>
      <c r="W2441" s="103"/>
    </row>
    <row r="2442" spans="3:23">
      <c r="C2442" s="220"/>
      <c r="I2442" s="222"/>
      <c r="O2442" s="225"/>
      <c r="S2442" s="53"/>
      <c r="T2442" s="12"/>
      <c r="U2442" s="12"/>
      <c r="V2442" s="103"/>
      <c r="W2442" s="103"/>
    </row>
    <row r="2443" spans="3:23">
      <c r="C2443" s="220"/>
      <c r="I2443" s="222"/>
      <c r="O2443" s="225"/>
      <c r="S2443" s="53"/>
      <c r="T2443" s="12"/>
      <c r="U2443" s="12"/>
      <c r="V2443" s="103"/>
      <c r="W2443" s="103"/>
    </row>
    <row r="2444" spans="3:23">
      <c r="C2444" s="220"/>
      <c r="I2444" s="222"/>
      <c r="O2444" s="225"/>
      <c r="S2444" s="53"/>
      <c r="T2444" s="12"/>
      <c r="U2444" s="12"/>
      <c r="V2444" s="103"/>
      <c r="W2444" s="103"/>
    </row>
    <row r="2445" spans="3:23">
      <c r="C2445" s="220"/>
      <c r="I2445" s="222"/>
      <c r="O2445" s="225"/>
      <c r="S2445" s="53"/>
      <c r="T2445" s="12"/>
      <c r="U2445" s="12"/>
      <c r="V2445" s="103"/>
      <c r="W2445" s="103"/>
    </row>
    <row r="2446" spans="3:23">
      <c r="C2446" s="220"/>
      <c r="I2446" s="222"/>
      <c r="O2446" s="225"/>
      <c r="S2446" s="53"/>
      <c r="T2446" s="12"/>
      <c r="U2446" s="12"/>
      <c r="V2446" s="103"/>
      <c r="W2446" s="103"/>
    </row>
    <row r="2447" spans="3:23">
      <c r="C2447" s="220"/>
      <c r="I2447" s="222"/>
      <c r="O2447" s="225"/>
      <c r="S2447" s="53"/>
      <c r="T2447" s="12"/>
      <c r="U2447" s="12"/>
      <c r="V2447" s="103"/>
      <c r="W2447" s="103"/>
    </row>
    <row r="2448" spans="3:23">
      <c r="C2448" s="220"/>
      <c r="I2448" s="222"/>
      <c r="O2448" s="225"/>
      <c r="S2448" s="53"/>
      <c r="T2448" s="12"/>
      <c r="U2448" s="12"/>
      <c r="V2448" s="103"/>
      <c r="W2448" s="103"/>
    </row>
    <row r="2449" spans="3:23">
      <c r="C2449" s="220"/>
      <c r="I2449" s="222"/>
      <c r="O2449" s="225"/>
      <c r="S2449" s="53"/>
      <c r="T2449" s="12"/>
      <c r="U2449" s="12"/>
      <c r="V2449" s="103"/>
      <c r="W2449" s="103"/>
    </row>
    <row r="2450" spans="3:23">
      <c r="C2450" s="220"/>
      <c r="I2450" s="222"/>
      <c r="O2450" s="225"/>
      <c r="S2450" s="53"/>
      <c r="T2450" s="12"/>
      <c r="U2450" s="12"/>
      <c r="V2450" s="103"/>
      <c r="W2450" s="103"/>
    </row>
    <row r="2451" spans="3:23">
      <c r="C2451" s="220"/>
      <c r="I2451" s="222"/>
      <c r="O2451" s="225"/>
      <c r="S2451" s="53"/>
      <c r="T2451" s="12"/>
      <c r="U2451" s="12"/>
      <c r="V2451" s="103"/>
      <c r="W2451" s="103"/>
    </row>
    <row r="2452" spans="3:23">
      <c r="C2452" s="220"/>
      <c r="I2452" s="222"/>
      <c r="O2452" s="225"/>
      <c r="S2452" s="53"/>
      <c r="T2452" s="12"/>
      <c r="U2452" s="12"/>
      <c r="V2452" s="103"/>
      <c r="W2452" s="103"/>
    </row>
    <row r="2453" spans="3:23">
      <c r="C2453" s="220"/>
      <c r="I2453" s="222"/>
      <c r="O2453" s="225"/>
      <c r="S2453" s="53"/>
      <c r="T2453" s="12"/>
      <c r="U2453" s="12"/>
      <c r="V2453" s="103"/>
      <c r="W2453" s="103"/>
    </row>
    <row r="2454" spans="3:23">
      <c r="C2454" s="220"/>
      <c r="I2454" s="222"/>
      <c r="O2454" s="225"/>
      <c r="S2454" s="53"/>
      <c r="T2454" s="12"/>
      <c r="U2454" s="12"/>
      <c r="V2454" s="103"/>
      <c r="W2454" s="103"/>
    </row>
    <row r="2455" spans="3:23">
      <c r="C2455" s="220"/>
      <c r="I2455" s="222"/>
      <c r="O2455" s="225"/>
      <c r="S2455" s="53"/>
      <c r="T2455" s="12"/>
      <c r="U2455" s="12"/>
      <c r="V2455" s="103"/>
      <c r="W2455" s="103"/>
    </row>
    <row r="2456" spans="3:23">
      <c r="C2456" s="220"/>
      <c r="I2456" s="222"/>
      <c r="O2456" s="225"/>
      <c r="S2456" s="53"/>
      <c r="T2456" s="12"/>
      <c r="U2456" s="12"/>
      <c r="V2456" s="103"/>
      <c r="W2456" s="103"/>
    </row>
    <row r="2457" spans="3:23">
      <c r="C2457" s="220"/>
      <c r="I2457" s="222"/>
      <c r="O2457" s="225"/>
      <c r="S2457" s="53"/>
      <c r="T2457" s="12"/>
      <c r="U2457" s="12"/>
      <c r="V2457" s="103"/>
      <c r="W2457" s="103"/>
    </row>
    <row r="2458" spans="3:23">
      <c r="C2458" s="220"/>
      <c r="I2458" s="222"/>
      <c r="O2458" s="225"/>
      <c r="S2458" s="53"/>
      <c r="T2458" s="12"/>
      <c r="U2458" s="12"/>
      <c r="V2458" s="103"/>
      <c r="W2458" s="103"/>
    </row>
    <row r="2459" spans="3:23">
      <c r="C2459" s="220"/>
      <c r="I2459" s="222"/>
      <c r="O2459" s="225"/>
      <c r="S2459" s="53"/>
      <c r="T2459" s="12"/>
      <c r="U2459" s="12"/>
      <c r="V2459" s="103"/>
      <c r="W2459" s="103"/>
    </row>
    <row r="2460" spans="3:23">
      <c r="C2460" s="220"/>
      <c r="I2460" s="222"/>
      <c r="O2460" s="225"/>
      <c r="S2460" s="53"/>
      <c r="T2460" s="12"/>
      <c r="U2460" s="12"/>
      <c r="V2460" s="103"/>
      <c r="W2460" s="103"/>
    </row>
    <row r="2461" spans="3:23">
      <c r="C2461" s="220"/>
      <c r="I2461" s="222"/>
      <c r="O2461" s="225"/>
      <c r="S2461" s="53"/>
      <c r="T2461" s="12"/>
      <c r="U2461" s="12"/>
      <c r="V2461" s="103"/>
      <c r="W2461" s="103"/>
    </row>
    <row r="2462" spans="3:23">
      <c r="C2462" s="220"/>
      <c r="I2462" s="222"/>
      <c r="O2462" s="225"/>
      <c r="S2462" s="53"/>
      <c r="T2462" s="12"/>
      <c r="U2462" s="12"/>
      <c r="V2462" s="103"/>
      <c r="W2462" s="103"/>
    </row>
    <row r="2463" spans="3:23">
      <c r="C2463" s="220"/>
      <c r="I2463" s="222"/>
      <c r="O2463" s="225"/>
      <c r="S2463" s="53"/>
      <c r="T2463" s="12"/>
      <c r="U2463" s="12"/>
      <c r="V2463" s="103"/>
      <c r="W2463" s="103"/>
    </row>
    <row r="2464" spans="3:23">
      <c r="C2464" s="220"/>
      <c r="I2464" s="222"/>
      <c r="O2464" s="225"/>
      <c r="S2464" s="53"/>
      <c r="T2464" s="12"/>
      <c r="U2464" s="12"/>
      <c r="V2464" s="103"/>
      <c r="W2464" s="103"/>
    </row>
    <row r="2465" spans="3:23">
      <c r="C2465" s="220"/>
      <c r="I2465" s="222"/>
      <c r="O2465" s="225"/>
      <c r="S2465" s="53"/>
      <c r="T2465" s="12"/>
      <c r="U2465" s="12"/>
      <c r="V2465" s="103"/>
      <c r="W2465" s="103"/>
    </row>
    <row r="2466" spans="3:23">
      <c r="C2466" s="220"/>
      <c r="I2466" s="222"/>
      <c r="O2466" s="225"/>
      <c r="S2466" s="53"/>
      <c r="T2466" s="12"/>
      <c r="U2466" s="12"/>
      <c r="V2466" s="103"/>
      <c r="W2466" s="103"/>
    </row>
    <row r="2467" spans="3:23">
      <c r="C2467" s="220"/>
      <c r="I2467" s="222"/>
      <c r="O2467" s="225"/>
      <c r="S2467" s="53"/>
      <c r="T2467" s="12"/>
      <c r="U2467" s="12"/>
      <c r="V2467" s="103"/>
      <c r="W2467" s="103"/>
    </row>
    <row r="2468" spans="3:23">
      <c r="C2468" s="220"/>
      <c r="I2468" s="222"/>
      <c r="O2468" s="225"/>
      <c r="S2468" s="53"/>
      <c r="T2468" s="12"/>
      <c r="U2468" s="12"/>
      <c r="V2468" s="103"/>
      <c r="W2468" s="103"/>
    </row>
    <row r="2469" spans="3:23">
      <c r="C2469" s="220"/>
      <c r="I2469" s="222"/>
      <c r="O2469" s="225"/>
      <c r="S2469" s="53"/>
      <c r="T2469" s="12"/>
      <c r="U2469" s="12"/>
      <c r="V2469" s="103"/>
      <c r="W2469" s="103"/>
    </row>
    <row r="2470" spans="3:23">
      <c r="C2470" s="220"/>
      <c r="I2470" s="222"/>
      <c r="O2470" s="225"/>
      <c r="S2470" s="53"/>
      <c r="T2470" s="12"/>
      <c r="U2470" s="12"/>
      <c r="V2470" s="103"/>
      <c r="W2470" s="103"/>
    </row>
    <row r="2471" spans="3:23">
      <c r="C2471" s="220"/>
      <c r="I2471" s="222"/>
      <c r="O2471" s="225"/>
      <c r="S2471" s="53"/>
      <c r="T2471" s="12"/>
      <c r="U2471" s="12"/>
      <c r="V2471" s="103"/>
      <c r="W2471" s="103"/>
    </row>
    <row r="2472" spans="3:23">
      <c r="C2472" s="220"/>
      <c r="I2472" s="222"/>
      <c r="O2472" s="225"/>
      <c r="S2472" s="53"/>
      <c r="T2472" s="12"/>
      <c r="U2472" s="12"/>
      <c r="V2472" s="103"/>
      <c r="W2472" s="103"/>
    </row>
    <row r="2473" spans="3:23">
      <c r="C2473" s="220"/>
      <c r="I2473" s="222"/>
      <c r="O2473" s="225"/>
      <c r="S2473" s="53"/>
      <c r="T2473" s="12"/>
      <c r="U2473" s="12"/>
      <c r="V2473" s="103"/>
      <c r="W2473" s="103"/>
    </row>
    <row r="2474" spans="3:23">
      <c r="C2474" s="220"/>
      <c r="I2474" s="222"/>
      <c r="O2474" s="225"/>
      <c r="S2474" s="53"/>
      <c r="T2474" s="12"/>
      <c r="U2474" s="12"/>
      <c r="V2474" s="103"/>
      <c r="W2474" s="103"/>
    </row>
    <row r="2475" spans="3:23">
      <c r="C2475" s="220"/>
      <c r="I2475" s="222"/>
      <c r="O2475" s="225"/>
      <c r="S2475" s="53"/>
      <c r="T2475" s="12"/>
      <c r="U2475" s="12"/>
      <c r="V2475" s="103"/>
      <c r="W2475" s="103"/>
    </row>
    <row r="2476" spans="3:23">
      <c r="C2476" s="220"/>
      <c r="I2476" s="222"/>
      <c r="O2476" s="225"/>
      <c r="S2476" s="53"/>
      <c r="T2476" s="12"/>
      <c r="U2476" s="12"/>
      <c r="V2476" s="103"/>
      <c r="W2476" s="103"/>
    </row>
    <row r="2477" spans="3:23">
      <c r="C2477" s="220"/>
      <c r="I2477" s="222"/>
      <c r="O2477" s="225"/>
      <c r="S2477" s="53"/>
      <c r="T2477" s="12"/>
      <c r="U2477" s="12"/>
      <c r="V2477" s="103"/>
      <c r="W2477" s="103"/>
    </row>
    <row r="2478" spans="3:23">
      <c r="C2478" s="220"/>
      <c r="I2478" s="222"/>
      <c r="O2478" s="225"/>
      <c r="S2478" s="53"/>
      <c r="T2478" s="12"/>
      <c r="U2478" s="12"/>
      <c r="V2478" s="103"/>
      <c r="W2478" s="103"/>
    </row>
    <row r="2479" spans="3:23">
      <c r="C2479" s="220"/>
      <c r="I2479" s="222"/>
      <c r="O2479" s="225"/>
      <c r="S2479" s="53"/>
      <c r="T2479" s="12"/>
      <c r="U2479" s="12"/>
      <c r="V2479" s="103"/>
      <c r="W2479" s="103"/>
    </row>
    <row r="2480" spans="3:23">
      <c r="C2480" s="220"/>
      <c r="I2480" s="222"/>
      <c r="O2480" s="225"/>
      <c r="S2480" s="53"/>
      <c r="T2480" s="12"/>
      <c r="U2480" s="12"/>
      <c r="V2480" s="103"/>
      <c r="W2480" s="103"/>
    </row>
    <row r="2481" spans="3:23">
      <c r="C2481" s="220"/>
      <c r="I2481" s="222"/>
      <c r="O2481" s="225"/>
      <c r="S2481" s="53"/>
      <c r="T2481" s="12"/>
      <c r="U2481" s="12"/>
      <c r="V2481" s="103"/>
      <c r="W2481" s="103"/>
    </row>
    <row r="2482" spans="3:23">
      <c r="C2482" s="220"/>
      <c r="I2482" s="222"/>
      <c r="O2482" s="225"/>
      <c r="S2482" s="53"/>
      <c r="T2482" s="12"/>
      <c r="U2482" s="12"/>
      <c r="V2482" s="103"/>
      <c r="W2482" s="103"/>
    </row>
    <row r="2483" spans="3:23">
      <c r="C2483" s="220"/>
      <c r="I2483" s="222"/>
      <c r="O2483" s="225"/>
      <c r="S2483" s="53"/>
      <c r="T2483" s="12"/>
      <c r="U2483" s="12"/>
      <c r="V2483" s="103"/>
      <c r="W2483" s="103"/>
    </row>
    <row r="2484" spans="3:23">
      <c r="C2484" s="220"/>
      <c r="I2484" s="222"/>
      <c r="O2484" s="225"/>
      <c r="S2484" s="53"/>
      <c r="T2484" s="12"/>
      <c r="U2484" s="12"/>
      <c r="V2484" s="103"/>
      <c r="W2484" s="103"/>
    </row>
    <row r="2485" spans="3:23">
      <c r="C2485" s="220"/>
      <c r="I2485" s="222"/>
      <c r="O2485" s="225"/>
      <c r="S2485" s="53"/>
      <c r="T2485" s="12"/>
      <c r="U2485" s="12"/>
      <c r="V2485" s="103"/>
      <c r="W2485" s="103"/>
    </row>
    <row r="2486" spans="3:23">
      <c r="C2486" s="220"/>
      <c r="I2486" s="222"/>
      <c r="O2486" s="225"/>
      <c r="S2486" s="53"/>
      <c r="T2486" s="12"/>
      <c r="U2486" s="12"/>
      <c r="V2486" s="103"/>
      <c r="W2486" s="103"/>
    </row>
    <row r="2487" spans="3:23">
      <c r="C2487" s="220"/>
      <c r="I2487" s="222"/>
      <c r="O2487" s="225"/>
      <c r="S2487" s="53"/>
      <c r="T2487" s="12"/>
      <c r="U2487" s="12"/>
      <c r="V2487" s="103"/>
      <c r="W2487" s="103"/>
    </row>
    <row r="2488" spans="3:23">
      <c r="C2488" s="220"/>
      <c r="I2488" s="222"/>
      <c r="O2488" s="225"/>
      <c r="S2488" s="53"/>
      <c r="T2488" s="12"/>
      <c r="U2488" s="12"/>
      <c r="V2488" s="103"/>
      <c r="W2488" s="103"/>
    </row>
    <row r="2489" spans="3:23">
      <c r="C2489" s="220"/>
      <c r="I2489" s="222"/>
      <c r="O2489" s="225"/>
      <c r="S2489" s="53"/>
      <c r="T2489" s="12"/>
      <c r="U2489" s="12"/>
      <c r="V2489" s="103"/>
      <c r="W2489" s="103"/>
    </row>
    <row r="2490" spans="3:23">
      <c r="C2490" s="220"/>
      <c r="I2490" s="222"/>
      <c r="O2490" s="225"/>
      <c r="S2490" s="53"/>
      <c r="T2490" s="12"/>
      <c r="U2490" s="12"/>
      <c r="V2490" s="103"/>
      <c r="W2490" s="103"/>
    </row>
    <row r="2491" spans="3:23">
      <c r="C2491" s="220"/>
      <c r="I2491" s="222"/>
      <c r="O2491" s="225"/>
      <c r="S2491" s="53"/>
      <c r="T2491" s="12"/>
      <c r="U2491" s="12"/>
      <c r="V2491" s="103"/>
      <c r="W2491" s="103"/>
    </row>
    <row r="2492" spans="3:23">
      <c r="C2492" s="220"/>
      <c r="I2492" s="222"/>
      <c r="O2492" s="225"/>
      <c r="S2492" s="53"/>
      <c r="T2492" s="12"/>
      <c r="U2492" s="12"/>
      <c r="V2492" s="103"/>
      <c r="W2492" s="103"/>
    </row>
    <row r="2493" spans="3:23">
      <c r="C2493" s="220"/>
      <c r="I2493" s="222"/>
      <c r="O2493" s="225"/>
      <c r="S2493" s="53"/>
      <c r="T2493" s="12"/>
      <c r="U2493" s="12"/>
      <c r="V2493" s="103"/>
      <c r="W2493" s="103"/>
    </row>
    <row r="2494" spans="3:23">
      <c r="C2494" s="220"/>
      <c r="I2494" s="222"/>
      <c r="O2494" s="225"/>
      <c r="S2494" s="53"/>
      <c r="T2494" s="12"/>
      <c r="U2494" s="12"/>
      <c r="V2494" s="103"/>
      <c r="W2494" s="103"/>
    </row>
    <row r="2495" spans="3:23">
      <c r="C2495" s="220"/>
      <c r="I2495" s="222"/>
      <c r="O2495" s="225"/>
      <c r="S2495" s="53"/>
      <c r="T2495" s="12"/>
      <c r="U2495" s="12"/>
      <c r="V2495" s="103"/>
      <c r="W2495" s="103"/>
    </row>
    <row r="2496" spans="3:23">
      <c r="C2496" s="220"/>
      <c r="I2496" s="222"/>
      <c r="O2496" s="225"/>
      <c r="S2496" s="53"/>
      <c r="T2496" s="12"/>
      <c r="U2496" s="12"/>
      <c r="V2496" s="103"/>
      <c r="W2496" s="103"/>
    </row>
    <row r="2497" spans="3:23">
      <c r="C2497" s="220"/>
      <c r="I2497" s="222"/>
      <c r="O2497" s="225"/>
      <c r="S2497" s="53"/>
      <c r="T2497" s="12"/>
      <c r="U2497" s="12"/>
      <c r="V2497" s="103"/>
      <c r="W2497" s="103"/>
    </row>
    <row r="2498" spans="3:23">
      <c r="C2498" s="220"/>
      <c r="I2498" s="222"/>
      <c r="O2498" s="225"/>
      <c r="S2498" s="53"/>
      <c r="T2498" s="12"/>
      <c r="U2498" s="12"/>
      <c r="V2498" s="103"/>
      <c r="W2498" s="103"/>
    </row>
    <row r="2499" spans="3:23">
      <c r="C2499" s="220"/>
      <c r="I2499" s="222"/>
      <c r="O2499" s="225"/>
      <c r="S2499" s="53"/>
      <c r="T2499" s="12"/>
      <c r="U2499" s="12"/>
      <c r="V2499" s="103"/>
      <c r="W2499" s="103"/>
    </row>
    <row r="2500" spans="3:23">
      <c r="C2500" s="220"/>
      <c r="I2500" s="222"/>
      <c r="O2500" s="225"/>
      <c r="S2500" s="53"/>
      <c r="T2500" s="12"/>
      <c r="U2500" s="12"/>
      <c r="V2500" s="103"/>
      <c r="W2500" s="103"/>
    </row>
    <row r="2501" spans="3:23">
      <c r="C2501" s="220"/>
      <c r="I2501" s="222"/>
      <c r="O2501" s="225"/>
      <c r="S2501" s="53"/>
      <c r="T2501" s="12"/>
      <c r="U2501" s="12"/>
      <c r="V2501" s="103"/>
      <c r="W2501" s="103"/>
    </row>
    <row r="2502" spans="3:23">
      <c r="C2502" s="220"/>
      <c r="I2502" s="222"/>
      <c r="O2502" s="225"/>
      <c r="S2502" s="53"/>
      <c r="T2502" s="12"/>
      <c r="U2502" s="12"/>
      <c r="V2502" s="103"/>
      <c r="W2502" s="103"/>
    </row>
    <row r="2503" spans="3:23">
      <c r="C2503" s="220"/>
      <c r="I2503" s="222"/>
      <c r="O2503" s="225"/>
      <c r="S2503" s="53"/>
      <c r="T2503" s="12"/>
      <c r="U2503" s="12"/>
      <c r="V2503" s="103"/>
      <c r="W2503" s="103"/>
    </row>
    <row r="2504" spans="3:23">
      <c r="C2504" s="220"/>
      <c r="I2504" s="222"/>
      <c r="O2504" s="225"/>
      <c r="S2504" s="53"/>
      <c r="T2504" s="12"/>
      <c r="U2504" s="12"/>
      <c r="V2504" s="103"/>
      <c r="W2504" s="103"/>
    </row>
    <row r="2505" spans="3:23">
      <c r="C2505" s="220"/>
      <c r="I2505" s="222"/>
      <c r="O2505" s="225"/>
      <c r="S2505" s="53"/>
      <c r="T2505" s="12"/>
      <c r="U2505" s="12"/>
      <c r="V2505" s="103"/>
      <c r="W2505" s="103"/>
    </row>
    <row r="2506" spans="3:23">
      <c r="C2506" s="220"/>
      <c r="I2506" s="222"/>
      <c r="O2506" s="225"/>
      <c r="S2506" s="53"/>
      <c r="T2506" s="12"/>
      <c r="U2506" s="12"/>
      <c r="V2506" s="103"/>
      <c r="W2506" s="103"/>
    </row>
    <row r="2507" spans="3:23">
      <c r="C2507" s="220"/>
      <c r="I2507" s="222"/>
      <c r="O2507" s="225"/>
      <c r="S2507" s="53"/>
      <c r="T2507" s="12"/>
      <c r="U2507" s="12"/>
      <c r="V2507" s="103"/>
      <c r="W2507" s="103"/>
    </row>
    <row r="2508" spans="3:23">
      <c r="C2508" s="220"/>
      <c r="I2508" s="222"/>
      <c r="O2508" s="225"/>
      <c r="S2508" s="53"/>
      <c r="T2508" s="12"/>
      <c r="U2508" s="12"/>
      <c r="V2508" s="103"/>
      <c r="W2508" s="103"/>
    </row>
    <row r="2509" spans="3:23">
      <c r="C2509" s="220"/>
      <c r="I2509" s="222"/>
      <c r="O2509" s="225"/>
      <c r="S2509" s="53"/>
      <c r="T2509" s="12"/>
      <c r="U2509" s="12"/>
      <c r="V2509" s="103"/>
      <c r="W2509" s="103"/>
    </row>
    <row r="2510" spans="3:23">
      <c r="C2510" s="220"/>
      <c r="I2510" s="222"/>
      <c r="O2510" s="225"/>
      <c r="S2510" s="53"/>
      <c r="T2510" s="12"/>
      <c r="U2510" s="12"/>
      <c r="V2510" s="103"/>
      <c r="W2510" s="103"/>
    </row>
    <row r="2511" spans="3:23">
      <c r="C2511" s="220"/>
      <c r="I2511" s="222"/>
      <c r="O2511" s="225"/>
      <c r="S2511" s="53"/>
      <c r="T2511" s="12"/>
      <c r="U2511" s="12"/>
      <c r="V2511" s="103"/>
      <c r="W2511" s="103"/>
    </row>
    <row r="2512" spans="3:23">
      <c r="C2512" s="220"/>
      <c r="I2512" s="222"/>
      <c r="O2512" s="225"/>
      <c r="S2512" s="53"/>
      <c r="T2512" s="12"/>
      <c r="U2512" s="12"/>
      <c r="V2512" s="103"/>
      <c r="W2512" s="103"/>
    </row>
    <row r="2513" spans="3:23">
      <c r="C2513" s="220"/>
      <c r="I2513" s="222"/>
      <c r="O2513" s="225"/>
      <c r="S2513" s="53"/>
      <c r="T2513" s="12"/>
      <c r="U2513" s="12"/>
      <c r="V2513" s="103"/>
      <c r="W2513" s="103"/>
    </row>
    <row r="2514" spans="3:23">
      <c r="C2514" s="220"/>
      <c r="I2514" s="222"/>
      <c r="O2514" s="225"/>
      <c r="S2514" s="53"/>
      <c r="T2514" s="12"/>
      <c r="U2514" s="12"/>
      <c r="V2514" s="103"/>
      <c r="W2514" s="103"/>
    </row>
    <row r="2515" spans="3:23">
      <c r="C2515" s="220"/>
      <c r="I2515" s="222"/>
      <c r="O2515" s="225"/>
      <c r="S2515" s="53"/>
      <c r="T2515" s="12"/>
      <c r="U2515" s="12"/>
      <c r="V2515" s="103"/>
      <c r="W2515" s="103"/>
    </row>
    <row r="2516" spans="3:23">
      <c r="C2516" s="220"/>
      <c r="I2516" s="222"/>
      <c r="O2516" s="225"/>
      <c r="S2516" s="53"/>
      <c r="T2516" s="12"/>
      <c r="U2516" s="12"/>
      <c r="V2516" s="103"/>
      <c r="W2516" s="103"/>
    </row>
    <row r="2517" spans="3:23">
      <c r="C2517" s="220"/>
      <c r="I2517" s="222"/>
      <c r="O2517" s="225"/>
      <c r="S2517" s="53"/>
      <c r="T2517" s="12"/>
      <c r="U2517" s="12"/>
      <c r="V2517" s="103"/>
      <c r="W2517" s="103"/>
    </row>
    <row r="2518" spans="3:23">
      <c r="C2518" s="220"/>
      <c r="I2518" s="222"/>
      <c r="O2518" s="225"/>
      <c r="S2518" s="53"/>
      <c r="T2518" s="12"/>
      <c r="U2518" s="12"/>
      <c r="V2518" s="103"/>
      <c r="W2518" s="103"/>
    </row>
    <row r="2519" spans="3:23">
      <c r="C2519" s="220"/>
      <c r="I2519" s="222"/>
      <c r="O2519" s="225"/>
      <c r="S2519" s="53"/>
      <c r="T2519" s="12"/>
      <c r="U2519" s="12"/>
      <c r="V2519" s="103"/>
      <c r="W2519" s="103"/>
    </row>
    <row r="2520" spans="3:23">
      <c r="C2520" s="220"/>
      <c r="I2520" s="222"/>
      <c r="O2520" s="225"/>
      <c r="S2520" s="53"/>
      <c r="T2520" s="12"/>
      <c r="U2520" s="12"/>
      <c r="V2520" s="103"/>
      <c r="W2520" s="103"/>
    </row>
    <row r="2521" spans="3:23">
      <c r="C2521" s="220"/>
      <c r="I2521" s="222"/>
      <c r="O2521" s="225"/>
      <c r="S2521" s="53"/>
      <c r="T2521" s="12"/>
      <c r="U2521" s="12"/>
      <c r="V2521" s="103"/>
      <c r="W2521" s="103"/>
    </row>
    <row r="2522" spans="3:23">
      <c r="C2522" s="220"/>
      <c r="I2522" s="222"/>
      <c r="O2522" s="225"/>
      <c r="S2522" s="53"/>
      <c r="T2522" s="12"/>
      <c r="U2522" s="12"/>
      <c r="V2522" s="103"/>
      <c r="W2522" s="103"/>
    </row>
    <row r="2523" spans="3:23">
      <c r="C2523" s="220"/>
      <c r="I2523" s="222"/>
      <c r="O2523" s="225"/>
      <c r="S2523" s="53"/>
      <c r="T2523" s="12"/>
      <c r="U2523" s="12"/>
      <c r="V2523" s="103"/>
      <c r="W2523" s="103"/>
    </row>
    <row r="2524" spans="3:23">
      <c r="C2524" s="220"/>
      <c r="I2524" s="222"/>
      <c r="O2524" s="225"/>
      <c r="S2524" s="53"/>
      <c r="T2524" s="12"/>
      <c r="U2524" s="12"/>
      <c r="V2524" s="103"/>
      <c r="W2524" s="103"/>
    </row>
    <row r="2525" spans="3:23">
      <c r="C2525" s="220"/>
      <c r="I2525" s="222"/>
      <c r="O2525" s="225"/>
      <c r="S2525" s="53"/>
      <c r="T2525" s="12"/>
      <c r="U2525" s="12"/>
      <c r="V2525" s="103"/>
      <c r="W2525" s="103"/>
    </row>
    <row r="2526" spans="3:23">
      <c r="C2526" s="220"/>
      <c r="I2526" s="222"/>
      <c r="O2526" s="225"/>
      <c r="S2526" s="53"/>
      <c r="T2526" s="12"/>
      <c r="U2526" s="12"/>
      <c r="V2526" s="103"/>
      <c r="W2526" s="103"/>
    </row>
    <row r="2527" spans="3:23">
      <c r="C2527" s="220"/>
      <c r="I2527" s="222"/>
      <c r="O2527" s="225"/>
      <c r="S2527" s="53"/>
      <c r="T2527" s="12"/>
      <c r="U2527" s="12"/>
      <c r="V2527" s="103"/>
      <c r="W2527" s="103"/>
    </row>
    <row r="2528" spans="3:23">
      <c r="C2528" s="220"/>
      <c r="I2528" s="222"/>
      <c r="O2528" s="225"/>
      <c r="S2528" s="53"/>
      <c r="T2528" s="12"/>
      <c r="U2528" s="12"/>
      <c r="V2528" s="103"/>
      <c r="W2528" s="103"/>
    </row>
    <row r="2529" spans="3:23">
      <c r="C2529" s="220"/>
      <c r="I2529" s="222"/>
      <c r="O2529" s="225"/>
      <c r="S2529" s="53"/>
      <c r="T2529" s="12"/>
      <c r="U2529" s="12"/>
      <c r="V2529" s="103"/>
      <c r="W2529" s="103"/>
    </row>
    <row r="2530" spans="3:23">
      <c r="C2530" s="220"/>
      <c r="I2530" s="222"/>
      <c r="O2530" s="225"/>
      <c r="S2530" s="53"/>
      <c r="T2530" s="12"/>
      <c r="U2530" s="12"/>
      <c r="V2530" s="103"/>
      <c r="W2530" s="103"/>
    </row>
    <row r="2531" spans="3:23">
      <c r="C2531" s="220"/>
      <c r="I2531" s="222"/>
      <c r="O2531" s="225"/>
      <c r="S2531" s="53"/>
      <c r="T2531" s="12"/>
      <c r="U2531" s="12"/>
      <c r="V2531" s="103"/>
      <c r="W2531" s="103"/>
    </row>
    <row r="2532" spans="3:23">
      <c r="C2532" s="220"/>
      <c r="I2532" s="222"/>
      <c r="O2532" s="225"/>
      <c r="S2532" s="53"/>
      <c r="T2532" s="12"/>
      <c r="U2532" s="12"/>
      <c r="V2532" s="103"/>
      <c r="W2532" s="103"/>
    </row>
    <row r="2533" spans="3:23">
      <c r="C2533" s="220"/>
      <c r="I2533" s="222"/>
      <c r="O2533" s="225"/>
      <c r="S2533" s="53"/>
      <c r="T2533" s="12"/>
      <c r="U2533" s="12"/>
      <c r="V2533" s="103"/>
      <c r="W2533" s="103"/>
    </row>
    <row r="2534" spans="3:23">
      <c r="C2534" s="220"/>
      <c r="I2534" s="222"/>
      <c r="O2534" s="225"/>
      <c r="S2534" s="53"/>
      <c r="T2534" s="12"/>
      <c r="U2534" s="12"/>
      <c r="V2534" s="103"/>
      <c r="W2534" s="103"/>
    </row>
    <row r="2535" spans="3:23">
      <c r="C2535" s="220"/>
      <c r="I2535" s="222"/>
      <c r="O2535" s="225"/>
      <c r="S2535" s="53"/>
      <c r="T2535" s="12"/>
      <c r="U2535" s="12"/>
      <c r="V2535" s="103"/>
      <c r="W2535" s="103"/>
    </row>
    <row r="2536" spans="3:23">
      <c r="C2536" s="220"/>
      <c r="I2536" s="222"/>
      <c r="O2536" s="225"/>
      <c r="S2536" s="53"/>
      <c r="T2536" s="12"/>
      <c r="U2536" s="12"/>
      <c r="V2536" s="103"/>
      <c r="W2536" s="103"/>
    </row>
    <row r="2537" spans="3:23">
      <c r="C2537" s="220"/>
      <c r="I2537" s="222"/>
      <c r="O2537" s="225"/>
      <c r="S2537" s="53"/>
      <c r="T2537" s="12"/>
      <c r="U2537" s="12"/>
      <c r="V2537" s="103"/>
      <c r="W2537" s="103"/>
    </row>
    <row r="2538" spans="3:23">
      <c r="C2538" s="220"/>
      <c r="I2538" s="222"/>
      <c r="O2538" s="225"/>
      <c r="S2538" s="53"/>
      <c r="T2538" s="12"/>
      <c r="U2538" s="12"/>
      <c r="V2538" s="103"/>
      <c r="W2538" s="103"/>
    </row>
    <row r="2539" spans="3:23">
      <c r="C2539" s="220"/>
      <c r="I2539" s="222"/>
      <c r="O2539" s="225"/>
      <c r="S2539" s="53"/>
      <c r="T2539" s="12"/>
      <c r="U2539" s="12"/>
      <c r="V2539" s="103"/>
      <c r="W2539" s="103"/>
    </row>
    <row r="2540" spans="3:23">
      <c r="C2540" s="220"/>
      <c r="I2540" s="222"/>
      <c r="O2540" s="225"/>
      <c r="S2540" s="53"/>
      <c r="T2540" s="12"/>
      <c r="U2540" s="12"/>
      <c r="V2540" s="103"/>
      <c r="W2540" s="103"/>
    </row>
    <row r="2541" spans="3:23">
      <c r="C2541" s="220"/>
      <c r="I2541" s="222"/>
      <c r="O2541" s="225"/>
      <c r="S2541" s="53"/>
      <c r="T2541" s="12"/>
      <c r="U2541" s="12"/>
      <c r="V2541" s="103"/>
      <c r="W2541" s="103"/>
    </row>
    <row r="2542" spans="3:23">
      <c r="C2542" s="220"/>
      <c r="I2542" s="222"/>
      <c r="O2542" s="225"/>
      <c r="S2542" s="53"/>
      <c r="T2542" s="12"/>
      <c r="U2542" s="12"/>
      <c r="V2542" s="103"/>
      <c r="W2542" s="103"/>
    </row>
    <row r="2543" spans="3:23">
      <c r="C2543" s="220"/>
      <c r="I2543" s="222"/>
      <c r="O2543" s="225"/>
      <c r="S2543" s="53"/>
      <c r="T2543" s="12"/>
      <c r="U2543" s="12"/>
      <c r="V2543" s="103"/>
      <c r="W2543" s="103"/>
    </row>
    <row r="2544" spans="3:23">
      <c r="C2544" s="220"/>
      <c r="I2544" s="222"/>
      <c r="O2544" s="225"/>
      <c r="S2544" s="53"/>
      <c r="T2544" s="12"/>
      <c r="U2544" s="12"/>
      <c r="V2544" s="103"/>
      <c r="W2544" s="103"/>
    </row>
    <row r="2545" spans="3:23">
      <c r="C2545" s="220"/>
      <c r="I2545" s="222"/>
      <c r="O2545" s="225"/>
      <c r="S2545" s="53"/>
      <c r="T2545" s="12"/>
      <c r="U2545" s="12"/>
      <c r="V2545" s="103"/>
      <c r="W2545" s="103"/>
    </row>
    <row r="2546" spans="3:23">
      <c r="C2546" s="220"/>
      <c r="I2546" s="222"/>
      <c r="O2546" s="225"/>
      <c r="S2546" s="53"/>
      <c r="T2546" s="12"/>
      <c r="U2546" s="12"/>
      <c r="V2546" s="103"/>
      <c r="W2546" s="103"/>
    </row>
    <row r="2547" spans="3:23">
      <c r="C2547" s="220"/>
      <c r="I2547" s="222"/>
      <c r="O2547" s="225"/>
      <c r="S2547" s="53"/>
      <c r="T2547" s="12"/>
      <c r="U2547" s="12"/>
      <c r="V2547" s="103"/>
      <c r="W2547" s="103"/>
    </row>
    <row r="2548" spans="3:23">
      <c r="C2548" s="220"/>
      <c r="I2548" s="222"/>
      <c r="O2548" s="225"/>
      <c r="S2548" s="53"/>
      <c r="T2548" s="12"/>
      <c r="U2548" s="12"/>
      <c r="V2548" s="103"/>
      <c r="W2548" s="103"/>
    </row>
    <row r="2549" spans="3:23">
      <c r="C2549" s="220"/>
      <c r="I2549" s="222"/>
      <c r="O2549" s="225"/>
      <c r="S2549" s="53"/>
      <c r="T2549" s="12"/>
      <c r="U2549" s="12"/>
      <c r="V2549" s="103"/>
      <c r="W2549" s="103"/>
    </row>
    <row r="2550" spans="3:23">
      <c r="C2550" s="220"/>
      <c r="I2550" s="222"/>
      <c r="O2550" s="225"/>
      <c r="S2550" s="53"/>
      <c r="T2550" s="12"/>
      <c r="U2550" s="12"/>
      <c r="V2550" s="103"/>
      <c r="W2550" s="103"/>
    </row>
    <row r="2551" spans="3:23">
      <c r="C2551" s="220"/>
      <c r="I2551" s="222"/>
      <c r="O2551" s="225"/>
      <c r="S2551" s="53"/>
      <c r="T2551" s="12"/>
      <c r="U2551" s="12"/>
      <c r="V2551" s="103"/>
      <c r="W2551" s="103"/>
    </row>
    <row r="2552" spans="3:23">
      <c r="C2552" s="220"/>
      <c r="I2552" s="222"/>
      <c r="O2552" s="225"/>
      <c r="S2552" s="53"/>
      <c r="T2552" s="12"/>
      <c r="U2552" s="12"/>
      <c r="V2552" s="103"/>
      <c r="W2552" s="103"/>
    </row>
    <row r="2553" spans="3:23">
      <c r="C2553" s="220"/>
      <c r="I2553" s="222"/>
      <c r="O2553" s="225"/>
      <c r="S2553" s="53"/>
      <c r="T2553" s="12"/>
      <c r="U2553" s="12"/>
      <c r="V2553" s="103"/>
      <c r="W2553" s="103"/>
    </row>
    <row r="2554" spans="3:23">
      <c r="C2554" s="220"/>
      <c r="I2554" s="222"/>
      <c r="O2554" s="225"/>
      <c r="S2554" s="53"/>
      <c r="T2554" s="12"/>
      <c r="U2554" s="12"/>
      <c r="V2554" s="103"/>
      <c r="W2554" s="103"/>
    </row>
    <row r="2555" spans="3:23">
      <c r="C2555" s="220"/>
      <c r="I2555" s="222"/>
      <c r="O2555" s="225"/>
      <c r="S2555" s="53"/>
      <c r="T2555" s="12"/>
      <c r="U2555" s="12"/>
      <c r="V2555" s="103"/>
      <c r="W2555" s="103"/>
    </row>
    <row r="2556" spans="3:23">
      <c r="C2556" s="220"/>
      <c r="I2556" s="222"/>
      <c r="O2556" s="225"/>
      <c r="S2556" s="53"/>
      <c r="T2556" s="12"/>
      <c r="U2556" s="12"/>
      <c r="V2556" s="103"/>
      <c r="W2556" s="103"/>
    </row>
    <row r="2557" spans="3:23">
      <c r="C2557" s="220"/>
      <c r="I2557" s="222"/>
      <c r="O2557" s="225"/>
      <c r="S2557" s="53"/>
      <c r="T2557" s="12"/>
      <c r="U2557" s="12"/>
      <c r="V2557" s="103"/>
      <c r="W2557" s="103"/>
    </row>
    <row r="2558" spans="3:23">
      <c r="C2558" s="220"/>
      <c r="I2558" s="222"/>
      <c r="O2558" s="225"/>
      <c r="S2558" s="53"/>
      <c r="T2558" s="12"/>
      <c r="U2558" s="12"/>
      <c r="V2558" s="103"/>
      <c r="W2558" s="103"/>
    </row>
    <row r="2559" spans="3:23">
      <c r="C2559" s="220"/>
      <c r="I2559" s="222"/>
      <c r="O2559" s="225"/>
      <c r="S2559" s="53"/>
      <c r="T2559" s="12"/>
      <c r="U2559" s="12"/>
      <c r="V2559" s="103"/>
      <c r="W2559" s="103"/>
    </row>
    <row r="2560" spans="3:23">
      <c r="C2560" s="220"/>
      <c r="I2560" s="222"/>
      <c r="O2560" s="225"/>
      <c r="S2560" s="53"/>
      <c r="T2560" s="12"/>
      <c r="U2560" s="12"/>
      <c r="V2560" s="103"/>
      <c r="W2560" s="103"/>
    </row>
    <row r="2561" spans="3:23">
      <c r="C2561" s="220"/>
      <c r="I2561" s="222"/>
      <c r="O2561" s="225"/>
      <c r="S2561" s="53"/>
      <c r="T2561" s="12"/>
      <c r="U2561" s="12"/>
      <c r="V2561" s="103"/>
      <c r="W2561" s="103"/>
    </row>
    <row r="2562" spans="3:23">
      <c r="C2562" s="220"/>
      <c r="I2562" s="222"/>
      <c r="O2562" s="225"/>
      <c r="S2562" s="53"/>
      <c r="T2562" s="12"/>
      <c r="U2562" s="12"/>
      <c r="V2562" s="103"/>
      <c r="W2562" s="103"/>
    </row>
    <row r="2563" spans="3:23">
      <c r="C2563" s="220"/>
      <c r="I2563" s="222"/>
      <c r="O2563" s="225"/>
      <c r="S2563" s="53"/>
      <c r="T2563" s="12"/>
      <c r="U2563" s="12"/>
      <c r="V2563" s="103"/>
      <c r="W2563" s="103"/>
    </row>
    <row r="2564" spans="3:23">
      <c r="C2564" s="220"/>
      <c r="I2564" s="222"/>
      <c r="O2564" s="225"/>
      <c r="S2564" s="53"/>
      <c r="T2564" s="12"/>
      <c r="U2564" s="12"/>
      <c r="V2564" s="103"/>
      <c r="W2564" s="103"/>
    </row>
    <row r="2565" spans="3:23">
      <c r="C2565" s="220"/>
      <c r="I2565" s="222"/>
      <c r="O2565" s="225"/>
      <c r="S2565" s="53"/>
      <c r="T2565" s="12"/>
      <c r="U2565" s="12"/>
      <c r="V2565" s="103"/>
      <c r="W2565" s="103"/>
    </row>
    <row r="2566" spans="3:23">
      <c r="C2566" s="220"/>
      <c r="I2566" s="222"/>
      <c r="O2566" s="225"/>
      <c r="S2566" s="53"/>
      <c r="T2566" s="12"/>
      <c r="U2566" s="12"/>
      <c r="V2566" s="103"/>
      <c r="W2566" s="103"/>
    </row>
    <row r="2567" spans="3:23">
      <c r="C2567" s="220"/>
      <c r="I2567" s="222"/>
      <c r="O2567" s="225"/>
      <c r="S2567" s="53"/>
      <c r="T2567" s="12"/>
      <c r="U2567" s="12"/>
      <c r="V2567" s="103"/>
      <c r="W2567" s="103"/>
    </row>
    <row r="2568" spans="3:23">
      <c r="C2568" s="220"/>
      <c r="I2568" s="222"/>
      <c r="O2568" s="225"/>
      <c r="S2568" s="53"/>
      <c r="T2568" s="12"/>
      <c r="U2568" s="12"/>
      <c r="V2568" s="103"/>
      <c r="W2568" s="103"/>
    </row>
    <row r="2569" spans="3:23">
      <c r="C2569" s="220"/>
      <c r="I2569" s="222"/>
      <c r="O2569" s="225"/>
      <c r="S2569" s="53"/>
      <c r="T2569" s="12"/>
      <c r="U2569" s="12"/>
      <c r="V2569" s="103"/>
      <c r="W2569" s="103"/>
    </row>
    <row r="2570" spans="3:23">
      <c r="C2570" s="220"/>
      <c r="I2570" s="222"/>
      <c r="O2570" s="225"/>
      <c r="S2570" s="53"/>
      <c r="T2570" s="12"/>
      <c r="U2570" s="12"/>
      <c r="V2570" s="103"/>
      <c r="W2570" s="103"/>
    </row>
    <row r="2571" spans="3:23">
      <c r="C2571" s="220"/>
      <c r="I2571" s="222"/>
      <c r="O2571" s="225"/>
      <c r="S2571" s="53"/>
      <c r="T2571" s="12"/>
      <c r="U2571" s="12"/>
      <c r="V2571" s="103"/>
      <c r="W2571" s="103"/>
    </row>
    <row r="2572" spans="3:23">
      <c r="C2572" s="220"/>
      <c r="I2572" s="222"/>
      <c r="O2572" s="225"/>
      <c r="S2572" s="53"/>
      <c r="T2572" s="12"/>
      <c r="U2572" s="12"/>
      <c r="V2572" s="103"/>
      <c r="W2572" s="103"/>
    </row>
    <row r="2573" spans="3:23">
      <c r="C2573" s="220"/>
      <c r="I2573" s="222"/>
      <c r="O2573" s="225"/>
      <c r="S2573" s="53"/>
      <c r="T2573" s="12"/>
      <c r="U2573" s="12"/>
      <c r="V2573" s="103"/>
      <c r="W2573" s="103"/>
    </row>
    <row r="2574" spans="3:23">
      <c r="C2574" s="220"/>
      <c r="I2574" s="222"/>
      <c r="O2574" s="225"/>
      <c r="S2574" s="53"/>
      <c r="T2574" s="12"/>
      <c r="U2574" s="12"/>
      <c r="V2574" s="103"/>
      <c r="W2574" s="103"/>
    </row>
    <row r="2575" spans="3:23">
      <c r="C2575" s="220"/>
      <c r="I2575" s="222"/>
      <c r="O2575" s="225"/>
      <c r="S2575" s="53"/>
      <c r="T2575" s="12"/>
      <c r="U2575" s="12"/>
      <c r="V2575" s="103"/>
      <c r="W2575" s="103"/>
    </row>
    <row r="2576" spans="3:23">
      <c r="C2576" s="220"/>
      <c r="I2576" s="222"/>
      <c r="O2576" s="225"/>
      <c r="S2576" s="53"/>
      <c r="T2576" s="12"/>
      <c r="U2576" s="12"/>
      <c r="V2576" s="103"/>
      <c r="W2576" s="103"/>
    </row>
    <row r="2577" spans="3:23">
      <c r="C2577" s="220"/>
      <c r="I2577" s="222"/>
      <c r="O2577" s="225"/>
      <c r="S2577" s="53"/>
      <c r="T2577" s="12"/>
      <c r="U2577" s="12"/>
      <c r="V2577" s="103"/>
      <c r="W2577" s="103"/>
    </row>
    <row r="2578" spans="3:23">
      <c r="C2578" s="220"/>
      <c r="I2578" s="222"/>
      <c r="O2578" s="225"/>
      <c r="S2578" s="53"/>
      <c r="T2578" s="12"/>
      <c r="U2578" s="12"/>
      <c r="V2578" s="103"/>
      <c r="W2578" s="103"/>
    </row>
    <row r="2579" spans="3:23">
      <c r="C2579" s="220"/>
      <c r="I2579" s="222"/>
      <c r="O2579" s="225"/>
      <c r="S2579" s="53"/>
      <c r="T2579" s="12"/>
      <c r="U2579" s="12"/>
      <c r="V2579" s="103"/>
      <c r="W2579" s="103"/>
    </row>
    <row r="2580" spans="3:23">
      <c r="C2580" s="220"/>
      <c r="I2580" s="222"/>
      <c r="O2580" s="225"/>
      <c r="S2580" s="53"/>
      <c r="T2580" s="12"/>
      <c r="U2580" s="12"/>
      <c r="V2580" s="103"/>
      <c r="W2580" s="103"/>
    </row>
    <row r="2581" spans="3:23">
      <c r="C2581" s="220"/>
      <c r="I2581" s="222"/>
      <c r="O2581" s="225"/>
      <c r="S2581" s="53"/>
      <c r="T2581" s="12"/>
      <c r="U2581" s="12"/>
      <c r="V2581" s="103"/>
      <c r="W2581" s="103"/>
    </row>
    <row r="2582" spans="3:23">
      <c r="C2582" s="220"/>
      <c r="I2582" s="222"/>
      <c r="O2582" s="225"/>
      <c r="S2582" s="53"/>
      <c r="T2582" s="12"/>
      <c r="U2582" s="12"/>
      <c r="V2582" s="103"/>
      <c r="W2582" s="103"/>
    </row>
    <row r="2583" spans="3:23">
      <c r="C2583" s="220"/>
      <c r="I2583" s="222"/>
      <c r="O2583" s="225"/>
      <c r="S2583" s="53"/>
      <c r="T2583" s="12"/>
      <c r="U2583" s="12"/>
      <c r="V2583" s="103"/>
      <c r="W2583" s="103"/>
    </row>
    <row r="2584" spans="3:23">
      <c r="C2584" s="220"/>
      <c r="I2584" s="222"/>
      <c r="O2584" s="225"/>
      <c r="S2584" s="53"/>
      <c r="T2584" s="12"/>
      <c r="U2584" s="12"/>
      <c r="V2584" s="103"/>
      <c r="W2584" s="103"/>
    </row>
    <row r="2585" spans="3:23">
      <c r="C2585" s="220"/>
      <c r="I2585" s="222"/>
      <c r="O2585" s="225"/>
      <c r="S2585" s="53"/>
      <c r="T2585" s="12"/>
      <c r="U2585" s="12"/>
      <c r="V2585" s="103"/>
      <c r="W2585" s="103"/>
    </row>
    <row r="2586" spans="3:23">
      <c r="C2586" s="220"/>
      <c r="I2586" s="222"/>
      <c r="O2586" s="225"/>
      <c r="S2586" s="53"/>
      <c r="T2586" s="12"/>
      <c r="U2586" s="12"/>
      <c r="V2586" s="103"/>
      <c r="W2586" s="103"/>
    </row>
    <row r="2587" spans="3:23">
      <c r="C2587" s="220"/>
      <c r="I2587" s="222"/>
      <c r="O2587" s="225"/>
      <c r="S2587" s="53"/>
      <c r="T2587" s="12"/>
      <c r="U2587" s="12"/>
      <c r="V2587" s="103"/>
      <c r="W2587" s="103"/>
    </row>
    <row r="2588" spans="3:23">
      <c r="C2588" s="220"/>
      <c r="I2588" s="222"/>
      <c r="O2588" s="225"/>
      <c r="S2588" s="53"/>
      <c r="T2588" s="12"/>
      <c r="U2588" s="12"/>
      <c r="V2588" s="103"/>
      <c r="W2588" s="103"/>
    </row>
    <row r="2589" spans="3:23">
      <c r="C2589" s="220"/>
      <c r="I2589" s="222"/>
      <c r="O2589" s="225"/>
      <c r="S2589" s="53"/>
      <c r="T2589" s="12"/>
      <c r="U2589" s="12"/>
      <c r="V2589" s="103"/>
      <c r="W2589" s="103"/>
    </row>
    <row r="2590" spans="3:23">
      <c r="C2590" s="220"/>
      <c r="I2590" s="222"/>
      <c r="O2590" s="225"/>
      <c r="S2590" s="53"/>
      <c r="T2590" s="12"/>
      <c r="U2590" s="12"/>
      <c r="V2590" s="103"/>
      <c r="W2590" s="103"/>
    </row>
    <row r="2591" spans="3:23">
      <c r="C2591" s="220"/>
      <c r="I2591" s="222"/>
      <c r="O2591" s="225"/>
      <c r="S2591" s="53"/>
      <c r="T2591" s="12"/>
      <c r="U2591" s="12"/>
      <c r="V2591" s="103"/>
      <c r="W2591" s="103"/>
    </row>
    <row r="2592" spans="3:23">
      <c r="C2592" s="220"/>
      <c r="I2592" s="222"/>
      <c r="O2592" s="225"/>
      <c r="S2592" s="53"/>
      <c r="T2592" s="12"/>
      <c r="U2592" s="12"/>
      <c r="V2592" s="103"/>
      <c r="W2592" s="103"/>
    </row>
    <row r="2593" spans="3:23">
      <c r="C2593" s="220"/>
      <c r="I2593" s="222"/>
      <c r="O2593" s="225"/>
      <c r="S2593" s="53"/>
      <c r="T2593" s="12"/>
      <c r="U2593" s="12"/>
      <c r="V2593" s="103"/>
      <c r="W2593" s="103"/>
    </row>
    <row r="2594" spans="3:23">
      <c r="C2594" s="220"/>
      <c r="I2594" s="222"/>
      <c r="O2594" s="225"/>
      <c r="S2594" s="53"/>
      <c r="T2594" s="12"/>
      <c r="U2594" s="12"/>
      <c r="V2594" s="103"/>
      <c r="W2594" s="103"/>
    </row>
    <row r="2595" spans="3:23">
      <c r="C2595" s="220"/>
      <c r="I2595" s="222"/>
      <c r="O2595" s="225"/>
      <c r="S2595" s="53"/>
      <c r="T2595" s="12"/>
      <c r="U2595" s="12"/>
      <c r="V2595" s="103"/>
      <c r="W2595" s="103"/>
    </row>
    <row r="2596" spans="3:23">
      <c r="C2596" s="220"/>
      <c r="I2596" s="222"/>
      <c r="O2596" s="225"/>
      <c r="S2596" s="53"/>
      <c r="T2596" s="12"/>
      <c r="U2596" s="12"/>
      <c r="V2596" s="103"/>
      <c r="W2596" s="103"/>
    </row>
    <row r="2597" spans="3:23">
      <c r="C2597" s="220"/>
      <c r="I2597" s="222"/>
      <c r="O2597" s="225"/>
      <c r="S2597" s="53"/>
      <c r="T2597" s="12"/>
      <c r="U2597" s="12"/>
      <c r="V2597" s="103"/>
      <c r="W2597" s="103"/>
    </row>
    <row r="2598" spans="3:23">
      <c r="C2598" s="220"/>
      <c r="I2598" s="222"/>
      <c r="O2598" s="225"/>
      <c r="S2598" s="53"/>
      <c r="T2598" s="12"/>
      <c r="U2598" s="12"/>
      <c r="V2598" s="103"/>
      <c r="W2598" s="103"/>
    </row>
    <row r="2599" spans="3:23">
      <c r="C2599" s="220"/>
      <c r="I2599" s="222"/>
      <c r="O2599" s="225"/>
      <c r="S2599" s="53"/>
      <c r="T2599" s="12"/>
      <c r="U2599" s="12"/>
      <c r="V2599" s="103"/>
      <c r="W2599" s="103"/>
    </row>
    <row r="2600" spans="3:23">
      <c r="C2600" s="220"/>
      <c r="I2600" s="222"/>
      <c r="O2600" s="225"/>
      <c r="S2600" s="53"/>
      <c r="T2600" s="12"/>
      <c r="U2600" s="12"/>
      <c r="V2600" s="103"/>
      <c r="W2600" s="103"/>
    </row>
    <row r="2601" spans="3:23">
      <c r="C2601" s="220"/>
      <c r="I2601" s="222"/>
      <c r="O2601" s="225"/>
      <c r="S2601" s="53"/>
      <c r="T2601" s="12"/>
      <c r="U2601" s="12"/>
      <c r="V2601" s="103"/>
      <c r="W2601" s="103"/>
    </row>
    <row r="2602" spans="3:23">
      <c r="C2602" s="220"/>
      <c r="I2602" s="222"/>
      <c r="O2602" s="225"/>
      <c r="S2602" s="53"/>
      <c r="T2602" s="12"/>
      <c r="U2602" s="12"/>
      <c r="V2602" s="103"/>
      <c r="W2602" s="103"/>
    </row>
    <row r="2603" spans="3:23">
      <c r="C2603" s="220"/>
      <c r="I2603" s="222"/>
      <c r="O2603" s="225"/>
      <c r="S2603" s="53"/>
      <c r="T2603" s="12"/>
      <c r="U2603" s="12"/>
      <c r="V2603" s="103"/>
      <c r="W2603" s="103"/>
    </row>
    <row r="2604" spans="3:23">
      <c r="C2604" s="220"/>
      <c r="I2604" s="222"/>
      <c r="O2604" s="225"/>
      <c r="S2604" s="53"/>
      <c r="T2604" s="12"/>
      <c r="U2604" s="12"/>
      <c r="V2604" s="103"/>
      <c r="W2604" s="103"/>
    </row>
    <row r="2605" spans="3:23">
      <c r="C2605" s="220"/>
      <c r="I2605" s="222"/>
      <c r="O2605" s="225"/>
      <c r="S2605" s="53"/>
      <c r="T2605" s="12"/>
      <c r="U2605" s="12"/>
      <c r="V2605" s="103"/>
      <c r="W2605" s="103"/>
    </row>
    <row r="2606" spans="3:23">
      <c r="C2606" s="220"/>
      <c r="I2606" s="222"/>
      <c r="O2606" s="225"/>
      <c r="S2606" s="53"/>
      <c r="T2606" s="12"/>
      <c r="U2606" s="12"/>
      <c r="V2606" s="103"/>
      <c r="W2606" s="103"/>
    </row>
    <row r="2607" spans="3:23">
      <c r="C2607" s="220"/>
      <c r="I2607" s="222"/>
      <c r="O2607" s="225"/>
      <c r="S2607" s="53"/>
      <c r="T2607" s="12"/>
      <c r="U2607" s="12"/>
      <c r="V2607" s="103"/>
      <c r="W2607" s="103"/>
    </row>
    <row r="2608" spans="3:23">
      <c r="C2608" s="220"/>
      <c r="I2608" s="222"/>
      <c r="O2608" s="225"/>
      <c r="S2608" s="53"/>
      <c r="T2608" s="12"/>
      <c r="U2608" s="12"/>
      <c r="V2608" s="103"/>
      <c r="W2608" s="103"/>
    </row>
    <row r="2609" spans="3:23">
      <c r="C2609" s="220"/>
      <c r="I2609" s="222"/>
      <c r="O2609" s="225"/>
      <c r="S2609" s="53"/>
      <c r="T2609" s="12"/>
      <c r="U2609" s="12"/>
      <c r="V2609" s="103"/>
      <c r="W2609" s="103"/>
    </row>
    <row r="2610" spans="3:23">
      <c r="C2610" s="220"/>
      <c r="I2610" s="222"/>
      <c r="O2610" s="225"/>
      <c r="S2610" s="53"/>
      <c r="T2610" s="12"/>
      <c r="U2610" s="12"/>
      <c r="V2610" s="103"/>
      <c r="W2610" s="103"/>
    </row>
    <row r="2611" spans="3:23">
      <c r="C2611" s="220"/>
      <c r="I2611" s="222"/>
      <c r="O2611" s="225"/>
      <c r="S2611" s="53"/>
      <c r="T2611" s="12"/>
      <c r="U2611" s="12"/>
      <c r="V2611" s="103"/>
      <c r="W2611" s="103"/>
    </row>
    <row r="2612" spans="3:23">
      <c r="C2612" s="220"/>
      <c r="I2612" s="222"/>
      <c r="O2612" s="225"/>
      <c r="S2612" s="53"/>
      <c r="T2612" s="12"/>
      <c r="U2612" s="12"/>
      <c r="V2612" s="103"/>
      <c r="W2612" s="103"/>
    </row>
    <row r="2613" spans="3:23">
      <c r="C2613" s="220"/>
      <c r="I2613" s="222"/>
      <c r="O2613" s="225"/>
      <c r="S2613" s="53"/>
      <c r="T2613" s="12"/>
      <c r="U2613" s="12"/>
      <c r="V2613" s="103"/>
      <c r="W2613" s="103"/>
    </row>
    <row r="2614" spans="3:23">
      <c r="C2614" s="220"/>
      <c r="I2614" s="222"/>
      <c r="O2614" s="225"/>
      <c r="S2614" s="53"/>
      <c r="T2614" s="12"/>
      <c r="U2614" s="12"/>
      <c r="V2614" s="103"/>
      <c r="W2614" s="103"/>
    </row>
    <row r="2615" spans="3:23">
      <c r="C2615" s="220"/>
      <c r="I2615" s="222"/>
      <c r="O2615" s="225"/>
      <c r="S2615" s="53"/>
      <c r="T2615" s="12"/>
      <c r="U2615" s="12"/>
      <c r="V2615" s="103"/>
      <c r="W2615" s="103"/>
    </row>
    <row r="2616" spans="3:23">
      <c r="C2616" s="220"/>
      <c r="I2616" s="222"/>
      <c r="O2616" s="225"/>
      <c r="S2616" s="53"/>
      <c r="T2616" s="12"/>
      <c r="U2616" s="12"/>
      <c r="V2616" s="103"/>
      <c r="W2616" s="103"/>
    </row>
    <row r="2617" spans="3:23">
      <c r="C2617" s="220"/>
      <c r="I2617" s="222"/>
      <c r="O2617" s="225"/>
      <c r="S2617" s="53"/>
      <c r="T2617" s="12"/>
      <c r="U2617" s="12"/>
      <c r="V2617" s="103"/>
      <c r="W2617" s="103"/>
    </row>
    <row r="2618" spans="3:23">
      <c r="C2618" s="220"/>
      <c r="I2618" s="222"/>
      <c r="O2618" s="225"/>
      <c r="S2618" s="53"/>
      <c r="T2618" s="12"/>
      <c r="U2618" s="12"/>
      <c r="V2618" s="103"/>
      <c r="W2618" s="103"/>
    </row>
    <row r="2619" spans="3:23">
      <c r="C2619" s="220"/>
      <c r="I2619" s="222"/>
      <c r="O2619" s="225"/>
      <c r="S2619" s="53"/>
      <c r="T2619" s="12"/>
      <c r="U2619" s="12"/>
      <c r="V2619" s="103"/>
      <c r="W2619" s="103"/>
    </row>
    <row r="2620" spans="3:23">
      <c r="C2620" s="220"/>
      <c r="I2620" s="222"/>
      <c r="O2620" s="225"/>
      <c r="S2620" s="53"/>
      <c r="T2620" s="12"/>
      <c r="U2620" s="12"/>
      <c r="V2620" s="103"/>
      <c r="W2620" s="103"/>
    </row>
    <row r="2621" spans="3:23">
      <c r="C2621" s="220"/>
      <c r="I2621" s="222"/>
      <c r="O2621" s="225"/>
      <c r="S2621" s="53"/>
      <c r="T2621" s="12"/>
      <c r="U2621" s="12"/>
      <c r="V2621" s="103"/>
      <c r="W2621" s="103"/>
    </row>
    <row r="2622" spans="3:23">
      <c r="C2622" s="220"/>
      <c r="I2622" s="222"/>
      <c r="O2622" s="225"/>
      <c r="S2622" s="53"/>
      <c r="T2622" s="12"/>
      <c r="U2622" s="12"/>
      <c r="V2622" s="103"/>
      <c r="W2622" s="103"/>
    </row>
    <row r="2623" spans="3:23">
      <c r="C2623" s="220"/>
      <c r="I2623" s="222"/>
      <c r="O2623" s="225"/>
      <c r="S2623" s="53"/>
      <c r="T2623" s="12"/>
      <c r="U2623" s="12"/>
      <c r="V2623" s="103"/>
      <c r="W2623" s="103"/>
    </row>
    <row r="2624" spans="3:23">
      <c r="C2624" s="220"/>
      <c r="I2624" s="222"/>
      <c r="O2624" s="225"/>
      <c r="S2624" s="53"/>
      <c r="T2624" s="12"/>
      <c r="U2624" s="12"/>
      <c r="V2624" s="103"/>
      <c r="W2624" s="103"/>
    </row>
    <row r="2625" spans="3:23">
      <c r="C2625" s="220"/>
      <c r="I2625" s="222"/>
      <c r="O2625" s="225"/>
      <c r="S2625" s="53"/>
      <c r="T2625" s="12"/>
      <c r="U2625" s="12"/>
      <c r="V2625" s="103"/>
      <c r="W2625" s="103"/>
    </row>
    <row r="2626" spans="3:23">
      <c r="C2626" s="220"/>
      <c r="I2626" s="222"/>
      <c r="O2626" s="225"/>
      <c r="S2626" s="53"/>
      <c r="T2626" s="12"/>
      <c r="U2626" s="12"/>
      <c r="V2626" s="103"/>
      <c r="W2626" s="103"/>
    </row>
    <row r="2627" spans="3:23">
      <c r="C2627" s="220"/>
      <c r="I2627" s="222"/>
      <c r="O2627" s="225"/>
      <c r="S2627" s="53"/>
      <c r="T2627" s="12"/>
      <c r="U2627" s="12"/>
      <c r="V2627" s="103"/>
      <c r="W2627" s="103"/>
    </row>
    <row r="2628" spans="3:23">
      <c r="C2628" s="220"/>
      <c r="I2628" s="222"/>
      <c r="O2628" s="225"/>
      <c r="S2628" s="53"/>
      <c r="T2628" s="12"/>
      <c r="U2628" s="12"/>
      <c r="V2628" s="103"/>
      <c r="W2628" s="103"/>
    </row>
    <row r="2629" spans="3:23">
      <c r="C2629" s="220"/>
      <c r="I2629" s="222"/>
      <c r="O2629" s="225"/>
      <c r="S2629" s="53"/>
      <c r="T2629" s="12"/>
      <c r="U2629" s="12"/>
      <c r="V2629" s="103"/>
      <c r="W2629" s="103"/>
    </row>
    <row r="2630" spans="3:23">
      <c r="C2630" s="220"/>
      <c r="I2630" s="222"/>
      <c r="O2630" s="225"/>
      <c r="S2630" s="53"/>
      <c r="T2630" s="12"/>
      <c r="U2630" s="12"/>
      <c r="V2630" s="103"/>
      <c r="W2630" s="103"/>
    </row>
    <row r="2631" spans="3:23">
      <c r="C2631" s="220"/>
      <c r="I2631" s="222"/>
      <c r="O2631" s="225"/>
      <c r="S2631" s="53"/>
      <c r="T2631" s="12"/>
      <c r="U2631" s="12"/>
      <c r="V2631" s="103"/>
      <c r="W2631" s="103"/>
    </row>
    <row r="2632" spans="3:23">
      <c r="C2632" s="220"/>
      <c r="I2632" s="222"/>
      <c r="O2632" s="225"/>
      <c r="S2632" s="53"/>
      <c r="T2632" s="12"/>
      <c r="U2632" s="12"/>
      <c r="V2632" s="103"/>
      <c r="W2632" s="103"/>
    </row>
    <row r="2633" spans="3:23">
      <c r="C2633" s="220"/>
      <c r="I2633" s="222"/>
      <c r="O2633" s="225"/>
      <c r="S2633" s="53"/>
      <c r="T2633" s="12"/>
      <c r="U2633" s="12"/>
      <c r="V2633" s="103"/>
      <c r="W2633" s="103"/>
    </row>
    <row r="2634" spans="3:23">
      <c r="C2634" s="220"/>
      <c r="I2634" s="222"/>
      <c r="O2634" s="225"/>
      <c r="S2634" s="53"/>
      <c r="T2634" s="12"/>
      <c r="U2634" s="12"/>
      <c r="V2634" s="103"/>
      <c r="W2634" s="103"/>
    </row>
    <row r="2635" spans="3:23">
      <c r="C2635" s="220"/>
      <c r="I2635" s="222"/>
      <c r="O2635" s="225"/>
      <c r="S2635" s="53"/>
      <c r="T2635" s="12"/>
      <c r="U2635" s="12"/>
      <c r="V2635" s="103"/>
      <c r="W2635" s="103"/>
    </row>
    <row r="2636" spans="3:23">
      <c r="C2636" s="220"/>
      <c r="I2636" s="222"/>
      <c r="O2636" s="225"/>
      <c r="S2636" s="53"/>
      <c r="T2636" s="12"/>
      <c r="U2636" s="12"/>
      <c r="V2636" s="103"/>
      <c r="W2636" s="103"/>
    </row>
    <row r="2637" spans="3:23">
      <c r="C2637" s="220"/>
      <c r="I2637" s="222"/>
      <c r="O2637" s="225"/>
      <c r="S2637" s="53"/>
      <c r="T2637" s="12"/>
      <c r="U2637" s="12"/>
      <c r="V2637" s="103"/>
      <c r="W2637" s="103"/>
    </row>
    <row r="2638" spans="3:23">
      <c r="C2638" s="220"/>
      <c r="I2638" s="222"/>
      <c r="O2638" s="225"/>
      <c r="S2638" s="53"/>
      <c r="T2638" s="12"/>
      <c r="U2638" s="12"/>
      <c r="V2638" s="103"/>
      <c r="W2638" s="103"/>
    </row>
    <row r="2639" spans="3:23">
      <c r="C2639" s="220"/>
      <c r="I2639" s="222"/>
      <c r="O2639" s="225"/>
      <c r="S2639" s="53"/>
      <c r="T2639" s="12"/>
      <c r="U2639" s="12"/>
      <c r="V2639" s="103"/>
      <c r="W2639" s="103"/>
    </row>
    <row r="2640" spans="3:23">
      <c r="C2640" s="220"/>
      <c r="I2640" s="222"/>
      <c r="O2640" s="225"/>
      <c r="S2640" s="53"/>
      <c r="T2640" s="12"/>
      <c r="U2640" s="12"/>
      <c r="V2640" s="103"/>
      <c r="W2640" s="103"/>
    </row>
    <row r="2641" spans="3:23">
      <c r="C2641" s="220"/>
      <c r="I2641" s="222"/>
      <c r="O2641" s="225"/>
      <c r="S2641" s="53"/>
      <c r="T2641" s="12"/>
      <c r="U2641" s="12"/>
      <c r="V2641" s="103"/>
      <c r="W2641" s="103"/>
    </row>
    <row r="2642" spans="3:23">
      <c r="C2642" s="220"/>
      <c r="I2642" s="222"/>
      <c r="O2642" s="225"/>
      <c r="S2642" s="53"/>
      <c r="T2642" s="12"/>
      <c r="U2642" s="12"/>
      <c r="V2642" s="103"/>
      <c r="W2642" s="103"/>
    </row>
    <row r="2643" spans="3:23">
      <c r="C2643" s="220"/>
      <c r="I2643" s="222"/>
      <c r="O2643" s="225"/>
      <c r="S2643" s="53"/>
      <c r="T2643" s="12"/>
      <c r="U2643" s="12"/>
      <c r="V2643" s="103"/>
      <c r="W2643" s="103"/>
    </row>
    <row r="2644" spans="3:23">
      <c r="C2644" s="220"/>
      <c r="I2644" s="222"/>
      <c r="O2644" s="225"/>
      <c r="S2644" s="53"/>
      <c r="T2644" s="12"/>
      <c r="U2644" s="12"/>
      <c r="V2644" s="103"/>
      <c r="W2644" s="103"/>
    </row>
    <row r="2645" spans="3:23">
      <c r="C2645" s="220"/>
      <c r="I2645" s="222"/>
      <c r="O2645" s="225"/>
      <c r="S2645" s="53"/>
      <c r="T2645" s="12"/>
      <c r="U2645" s="12"/>
      <c r="V2645" s="103"/>
      <c r="W2645" s="103"/>
    </row>
    <row r="2646" spans="3:23">
      <c r="C2646" s="220"/>
      <c r="I2646" s="222"/>
      <c r="O2646" s="225"/>
      <c r="S2646" s="53"/>
      <c r="T2646" s="12"/>
      <c r="U2646" s="12"/>
      <c r="V2646" s="103"/>
      <c r="W2646" s="103"/>
    </row>
    <row r="2647" spans="3:23">
      <c r="C2647" s="220"/>
      <c r="I2647" s="222"/>
      <c r="O2647" s="225"/>
      <c r="S2647" s="53"/>
      <c r="T2647" s="12"/>
      <c r="U2647" s="12"/>
      <c r="V2647" s="103"/>
      <c r="W2647" s="103"/>
    </row>
    <row r="2648" spans="3:23">
      <c r="C2648" s="220"/>
      <c r="I2648" s="222"/>
      <c r="O2648" s="225"/>
      <c r="S2648" s="53"/>
      <c r="T2648" s="12"/>
      <c r="U2648" s="12"/>
      <c r="V2648" s="103"/>
      <c r="W2648" s="103"/>
    </row>
    <row r="2649" spans="3:23">
      <c r="C2649" s="220"/>
      <c r="I2649" s="222"/>
      <c r="O2649" s="225"/>
      <c r="S2649" s="53"/>
      <c r="T2649" s="12"/>
      <c r="U2649" s="12"/>
      <c r="V2649" s="103"/>
      <c r="W2649" s="103"/>
    </row>
    <row r="2650" spans="3:23">
      <c r="C2650" s="220"/>
      <c r="I2650" s="222"/>
      <c r="O2650" s="225"/>
      <c r="S2650" s="53"/>
      <c r="T2650" s="12"/>
      <c r="U2650" s="12"/>
      <c r="V2650" s="103"/>
      <c r="W2650" s="103"/>
    </row>
    <row r="2651" spans="3:23">
      <c r="C2651" s="220"/>
      <c r="I2651" s="222"/>
      <c r="O2651" s="225"/>
      <c r="S2651" s="53"/>
      <c r="T2651" s="12"/>
      <c r="U2651" s="12"/>
      <c r="V2651" s="103"/>
      <c r="W2651" s="103"/>
    </row>
    <row r="2652" spans="3:23">
      <c r="C2652" s="220"/>
      <c r="I2652" s="222"/>
      <c r="O2652" s="225"/>
      <c r="S2652" s="53"/>
      <c r="T2652" s="12"/>
      <c r="U2652" s="12"/>
      <c r="V2652" s="103"/>
      <c r="W2652" s="103"/>
    </row>
    <row r="2653" spans="3:23">
      <c r="C2653" s="220"/>
      <c r="I2653" s="222"/>
      <c r="O2653" s="225"/>
      <c r="S2653" s="53"/>
      <c r="T2653" s="12"/>
      <c r="U2653" s="12"/>
      <c r="V2653" s="103"/>
      <c r="W2653" s="103"/>
    </row>
    <row r="2654" spans="3:23">
      <c r="C2654" s="220"/>
      <c r="I2654" s="222"/>
      <c r="O2654" s="225"/>
      <c r="S2654" s="53"/>
      <c r="T2654" s="12"/>
      <c r="U2654" s="12"/>
      <c r="V2654" s="103"/>
      <c r="W2654" s="103"/>
    </row>
    <row r="2655" spans="3:23">
      <c r="C2655" s="220"/>
      <c r="I2655" s="222"/>
      <c r="O2655" s="225"/>
      <c r="S2655" s="53"/>
      <c r="T2655" s="12"/>
      <c r="U2655" s="12"/>
      <c r="V2655" s="103"/>
      <c r="W2655" s="103"/>
    </row>
    <row r="2656" spans="3:23">
      <c r="C2656" s="220"/>
      <c r="I2656" s="222"/>
      <c r="O2656" s="225"/>
      <c r="S2656" s="53"/>
      <c r="T2656" s="12"/>
      <c r="U2656" s="12"/>
      <c r="V2656" s="103"/>
      <c r="W2656" s="103"/>
    </row>
    <row r="2657" spans="3:23">
      <c r="C2657" s="220"/>
      <c r="I2657" s="222"/>
      <c r="O2657" s="225"/>
      <c r="S2657" s="53"/>
      <c r="T2657" s="12"/>
      <c r="U2657" s="12"/>
      <c r="V2657" s="103"/>
      <c r="W2657" s="103"/>
    </row>
    <row r="2658" spans="3:23">
      <c r="C2658" s="220"/>
      <c r="I2658" s="222"/>
      <c r="O2658" s="225"/>
      <c r="S2658" s="53"/>
      <c r="T2658" s="12"/>
      <c r="U2658" s="12"/>
      <c r="V2658" s="103"/>
      <c r="W2658" s="103"/>
    </row>
    <row r="2659" spans="3:23">
      <c r="C2659" s="220"/>
      <c r="I2659" s="222"/>
      <c r="O2659" s="225"/>
      <c r="S2659" s="53"/>
      <c r="T2659" s="12"/>
      <c r="U2659" s="12"/>
      <c r="V2659" s="103"/>
      <c r="W2659" s="103"/>
    </row>
    <row r="2660" spans="3:23">
      <c r="C2660" s="220"/>
      <c r="I2660" s="222"/>
      <c r="O2660" s="225"/>
      <c r="S2660" s="53"/>
      <c r="T2660" s="12"/>
      <c r="U2660" s="12"/>
      <c r="V2660" s="103"/>
      <c r="W2660" s="103"/>
    </row>
    <row r="2661" spans="3:23">
      <c r="C2661" s="220"/>
      <c r="I2661" s="222"/>
      <c r="O2661" s="225"/>
      <c r="S2661" s="53"/>
      <c r="T2661" s="12"/>
      <c r="U2661" s="12"/>
      <c r="V2661" s="103"/>
      <c r="W2661" s="103"/>
    </row>
    <row r="2662" spans="3:23">
      <c r="C2662" s="220"/>
      <c r="I2662" s="222"/>
      <c r="O2662" s="225"/>
      <c r="S2662" s="53"/>
      <c r="T2662" s="12"/>
      <c r="U2662" s="12"/>
      <c r="V2662" s="103"/>
      <c r="W2662" s="103"/>
    </row>
    <row r="2663" spans="3:23">
      <c r="C2663" s="220"/>
      <c r="I2663" s="222"/>
      <c r="O2663" s="225"/>
      <c r="S2663" s="53"/>
      <c r="T2663" s="12"/>
      <c r="U2663" s="12"/>
      <c r="V2663" s="103"/>
      <c r="W2663" s="103"/>
    </row>
    <row r="2664" spans="3:23">
      <c r="C2664" s="220"/>
      <c r="I2664" s="222"/>
      <c r="O2664" s="225"/>
      <c r="S2664" s="53"/>
      <c r="T2664" s="12"/>
      <c r="U2664" s="12"/>
      <c r="V2664" s="103"/>
      <c r="W2664" s="103"/>
    </row>
    <row r="2665" spans="3:23">
      <c r="C2665" s="220"/>
      <c r="I2665" s="222"/>
      <c r="O2665" s="225"/>
      <c r="S2665" s="53"/>
      <c r="T2665" s="12"/>
      <c r="U2665" s="12"/>
      <c r="V2665" s="103"/>
      <c r="W2665" s="103"/>
    </row>
    <row r="2666" spans="3:23">
      <c r="C2666" s="220"/>
      <c r="I2666" s="222"/>
      <c r="O2666" s="225"/>
      <c r="S2666" s="53"/>
      <c r="T2666" s="12"/>
      <c r="U2666" s="12"/>
      <c r="V2666" s="103"/>
      <c r="W2666" s="103"/>
    </row>
    <row r="2667" spans="3:23">
      <c r="C2667" s="220"/>
      <c r="I2667" s="222"/>
      <c r="O2667" s="225"/>
      <c r="S2667" s="53"/>
      <c r="T2667" s="12"/>
      <c r="U2667" s="12"/>
      <c r="V2667" s="103"/>
      <c r="W2667" s="103"/>
    </row>
    <row r="2668" spans="3:23">
      <c r="C2668" s="220"/>
      <c r="I2668" s="222"/>
      <c r="O2668" s="225"/>
      <c r="S2668" s="53"/>
      <c r="T2668" s="12"/>
      <c r="U2668" s="12"/>
      <c r="V2668" s="103"/>
      <c r="W2668" s="103"/>
    </row>
    <row r="2669" spans="3:23">
      <c r="C2669" s="220"/>
      <c r="I2669" s="222"/>
      <c r="O2669" s="225"/>
      <c r="S2669" s="53"/>
      <c r="T2669" s="12"/>
      <c r="U2669" s="12"/>
      <c r="V2669" s="103"/>
      <c r="W2669" s="103"/>
    </row>
    <row r="2670" spans="3:23">
      <c r="C2670" s="220"/>
      <c r="I2670" s="222"/>
      <c r="O2670" s="225"/>
      <c r="S2670" s="53"/>
      <c r="T2670" s="12"/>
      <c r="U2670" s="12"/>
      <c r="V2670" s="103"/>
      <c r="W2670" s="103"/>
    </row>
    <row r="2671" spans="3:23">
      <c r="C2671" s="220"/>
      <c r="I2671" s="222"/>
      <c r="O2671" s="225"/>
      <c r="S2671" s="53"/>
      <c r="T2671" s="12"/>
      <c r="U2671" s="12"/>
      <c r="V2671" s="103"/>
      <c r="W2671" s="103"/>
    </row>
    <row r="2672" spans="3:23">
      <c r="C2672" s="220"/>
      <c r="I2672" s="222"/>
      <c r="O2672" s="225"/>
      <c r="S2672" s="53"/>
      <c r="T2672" s="12"/>
      <c r="U2672" s="12"/>
      <c r="V2672" s="103"/>
      <c r="W2672" s="103"/>
    </row>
    <row r="2673" spans="3:23">
      <c r="C2673" s="220"/>
      <c r="I2673" s="222"/>
      <c r="O2673" s="225"/>
      <c r="S2673" s="53"/>
      <c r="T2673" s="12"/>
      <c r="U2673" s="12"/>
      <c r="V2673" s="103"/>
      <c r="W2673" s="103"/>
    </row>
    <row r="2674" spans="3:23">
      <c r="C2674" s="220"/>
      <c r="I2674" s="222"/>
      <c r="O2674" s="225"/>
      <c r="S2674" s="53"/>
      <c r="T2674" s="12"/>
      <c r="U2674" s="12"/>
      <c r="V2674" s="103"/>
      <c r="W2674" s="103"/>
    </row>
    <row r="2675" spans="3:23">
      <c r="C2675" s="220"/>
      <c r="I2675" s="222"/>
      <c r="O2675" s="225"/>
      <c r="S2675" s="53"/>
      <c r="T2675" s="12"/>
      <c r="U2675" s="12"/>
      <c r="V2675" s="103"/>
      <c r="W2675" s="103"/>
    </row>
    <row r="2676" spans="3:23">
      <c r="C2676" s="220"/>
      <c r="I2676" s="222"/>
      <c r="O2676" s="225"/>
      <c r="S2676" s="53"/>
      <c r="T2676" s="12"/>
      <c r="U2676" s="12"/>
      <c r="V2676" s="103"/>
      <c r="W2676" s="103"/>
    </row>
    <row r="2677" spans="3:23">
      <c r="C2677" s="220"/>
      <c r="I2677" s="222"/>
      <c r="O2677" s="225"/>
      <c r="S2677" s="53"/>
      <c r="T2677" s="12"/>
      <c r="U2677" s="12"/>
      <c r="V2677" s="103"/>
      <c r="W2677" s="103"/>
    </row>
    <row r="2678" spans="3:23">
      <c r="C2678" s="220"/>
      <c r="I2678" s="222"/>
      <c r="O2678" s="225"/>
      <c r="S2678" s="53"/>
      <c r="T2678" s="12"/>
      <c r="U2678" s="12"/>
      <c r="V2678" s="103"/>
      <c r="W2678" s="103"/>
    </row>
    <row r="2679" spans="3:23">
      <c r="C2679" s="220"/>
      <c r="I2679" s="222"/>
      <c r="O2679" s="225"/>
      <c r="S2679" s="53"/>
      <c r="T2679" s="12"/>
      <c r="U2679" s="12"/>
      <c r="V2679" s="103"/>
      <c r="W2679" s="103"/>
    </row>
    <row r="2680" spans="3:23">
      <c r="C2680" s="220"/>
      <c r="I2680" s="222"/>
      <c r="O2680" s="225"/>
      <c r="S2680" s="53"/>
      <c r="T2680" s="12"/>
      <c r="U2680" s="12"/>
      <c r="V2680" s="103"/>
      <c r="W2680" s="103"/>
    </row>
    <row r="2681" spans="3:23">
      <c r="C2681" s="220"/>
      <c r="I2681" s="222"/>
      <c r="O2681" s="225"/>
      <c r="S2681" s="53"/>
      <c r="T2681" s="12"/>
      <c r="U2681" s="12"/>
      <c r="V2681" s="103"/>
      <c r="W2681" s="103"/>
    </row>
    <row r="2682" spans="3:23">
      <c r="C2682" s="220"/>
      <c r="I2682" s="222"/>
      <c r="O2682" s="225"/>
      <c r="S2682" s="53"/>
      <c r="T2682" s="12"/>
      <c r="U2682" s="12"/>
      <c r="V2682" s="103"/>
      <c r="W2682" s="103"/>
    </row>
    <row r="2683" spans="3:23">
      <c r="C2683" s="220"/>
      <c r="I2683" s="222"/>
      <c r="O2683" s="225"/>
      <c r="S2683" s="53"/>
      <c r="T2683" s="12"/>
      <c r="U2683" s="12"/>
      <c r="V2683" s="103"/>
      <c r="W2683" s="103"/>
    </row>
    <row r="2684" spans="3:23">
      <c r="C2684" s="220"/>
      <c r="I2684" s="222"/>
      <c r="O2684" s="225"/>
      <c r="S2684" s="53"/>
      <c r="T2684" s="12"/>
      <c r="U2684" s="12"/>
      <c r="V2684" s="103"/>
      <c r="W2684" s="103"/>
    </row>
    <row r="2685" spans="3:23">
      <c r="C2685" s="220"/>
      <c r="I2685" s="222"/>
      <c r="O2685" s="225"/>
      <c r="S2685" s="53"/>
      <c r="T2685" s="12"/>
      <c r="U2685" s="12"/>
      <c r="V2685" s="103"/>
      <c r="W2685" s="103"/>
    </row>
    <row r="2686" spans="3:23">
      <c r="C2686" s="220"/>
      <c r="I2686" s="222"/>
      <c r="O2686" s="225"/>
      <c r="S2686" s="53"/>
      <c r="T2686" s="12"/>
      <c r="U2686" s="12"/>
      <c r="V2686" s="103"/>
      <c r="W2686" s="103"/>
    </row>
    <row r="2687" spans="3:23">
      <c r="C2687" s="220"/>
      <c r="I2687" s="222"/>
      <c r="O2687" s="225"/>
      <c r="S2687" s="53"/>
      <c r="T2687" s="12"/>
      <c r="U2687" s="12"/>
      <c r="V2687" s="103"/>
      <c r="W2687" s="103"/>
    </row>
    <row r="2688" spans="3:23">
      <c r="C2688" s="220"/>
      <c r="I2688" s="222"/>
      <c r="O2688" s="225"/>
      <c r="S2688" s="53"/>
      <c r="T2688" s="12"/>
      <c r="U2688" s="12"/>
      <c r="V2688" s="103"/>
      <c r="W2688" s="103"/>
    </row>
    <row r="2689" spans="3:23">
      <c r="C2689" s="220"/>
      <c r="I2689" s="222"/>
      <c r="O2689" s="225"/>
      <c r="S2689" s="53"/>
      <c r="T2689" s="12"/>
      <c r="U2689" s="12"/>
      <c r="V2689" s="103"/>
      <c r="W2689" s="103"/>
    </row>
    <row r="2690" spans="3:23">
      <c r="C2690" s="220"/>
      <c r="I2690" s="222"/>
      <c r="O2690" s="225"/>
      <c r="S2690" s="53"/>
      <c r="T2690" s="12"/>
      <c r="U2690" s="12"/>
      <c r="V2690" s="103"/>
      <c r="W2690" s="103"/>
    </row>
    <row r="2691" spans="3:23">
      <c r="C2691" s="220"/>
      <c r="I2691" s="222"/>
      <c r="O2691" s="225"/>
      <c r="S2691" s="53"/>
      <c r="T2691" s="12"/>
      <c r="U2691" s="12"/>
      <c r="V2691" s="103"/>
      <c r="W2691" s="103"/>
    </row>
    <row r="2692" spans="3:23">
      <c r="C2692" s="220"/>
      <c r="I2692" s="222"/>
      <c r="O2692" s="225"/>
      <c r="S2692" s="53"/>
      <c r="T2692" s="12"/>
      <c r="U2692" s="12"/>
      <c r="V2692" s="103"/>
      <c r="W2692" s="103"/>
    </row>
    <row r="2693" spans="3:23">
      <c r="C2693" s="220"/>
      <c r="I2693" s="222"/>
      <c r="O2693" s="225"/>
      <c r="S2693" s="53"/>
      <c r="T2693" s="12"/>
      <c r="U2693" s="12"/>
      <c r="V2693" s="103"/>
      <c r="W2693" s="103"/>
    </row>
    <row r="2694" spans="3:23">
      <c r="C2694" s="220"/>
      <c r="I2694" s="222"/>
      <c r="O2694" s="225"/>
      <c r="S2694" s="53"/>
      <c r="T2694" s="12"/>
      <c r="U2694" s="12"/>
      <c r="V2694" s="103"/>
      <c r="W2694" s="103"/>
    </row>
    <row r="2695" spans="3:23">
      <c r="C2695" s="220"/>
      <c r="I2695" s="222"/>
      <c r="O2695" s="225"/>
      <c r="S2695" s="53"/>
      <c r="T2695" s="12"/>
      <c r="U2695" s="12"/>
      <c r="V2695" s="103"/>
      <c r="W2695" s="103"/>
    </row>
    <row r="2696" spans="3:23">
      <c r="C2696" s="220"/>
      <c r="I2696" s="222"/>
      <c r="O2696" s="225"/>
      <c r="S2696" s="53"/>
      <c r="T2696" s="12"/>
      <c r="U2696" s="12"/>
      <c r="V2696" s="103"/>
      <c r="W2696" s="103"/>
    </row>
    <row r="2697" spans="3:23">
      <c r="C2697" s="220"/>
      <c r="I2697" s="222"/>
      <c r="O2697" s="225"/>
      <c r="S2697" s="53"/>
      <c r="T2697" s="12"/>
      <c r="U2697" s="12"/>
      <c r="V2697" s="103"/>
      <c r="W2697" s="103"/>
    </row>
    <row r="2698" spans="3:23">
      <c r="C2698" s="220"/>
      <c r="I2698" s="222"/>
      <c r="O2698" s="225"/>
      <c r="S2698" s="53"/>
      <c r="T2698" s="12"/>
      <c r="U2698" s="12"/>
      <c r="V2698" s="103"/>
      <c r="W2698" s="103"/>
    </row>
    <row r="2699" spans="3:23">
      <c r="C2699" s="220"/>
      <c r="I2699" s="222"/>
      <c r="O2699" s="225"/>
      <c r="S2699" s="53"/>
      <c r="T2699" s="12"/>
      <c r="U2699" s="12"/>
      <c r="V2699" s="103"/>
      <c r="W2699" s="103"/>
    </row>
    <row r="2700" spans="3:23">
      <c r="C2700" s="220"/>
      <c r="I2700" s="222"/>
      <c r="O2700" s="225"/>
      <c r="S2700" s="53"/>
      <c r="T2700" s="12"/>
      <c r="U2700" s="12"/>
      <c r="V2700" s="103"/>
      <c r="W2700" s="103"/>
    </row>
    <row r="2701" spans="3:23">
      <c r="C2701" s="220"/>
      <c r="I2701" s="222"/>
      <c r="O2701" s="225"/>
      <c r="S2701" s="53"/>
      <c r="T2701" s="12"/>
      <c r="U2701" s="12"/>
      <c r="V2701" s="103"/>
      <c r="W2701" s="103"/>
    </row>
    <row r="2702" spans="3:23">
      <c r="C2702" s="220"/>
      <c r="I2702" s="222"/>
      <c r="O2702" s="225"/>
      <c r="S2702" s="53"/>
      <c r="T2702" s="12"/>
      <c r="U2702" s="12"/>
      <c r="V2702" s="103"/>
      <c r="W2702" s="103"/>
    </row>
    <row r="2703" spans="3:23">
      <c r="C2703" s="220"/>
      <c r="I2703" s="222"/>
      <c r="O2703" s="225"/>
      <c r="S2703" s="53"/>
      <c r="T2703" s="12"/>
      <c r="U2703" s="12"/>
      <c r="V2703" s="103"/>
      <c r="W2703" s="103"/>
    </row>
    <row r="2704" spans="3:23">
      <c r="C2704" s="220"/>
      <c r="I2704" s="222"/>
      <c r="O2704" s="225"/>
      <c r="S2704" s="53"/>
      <c r="T2704" s="12"/>
      <c r="U2704" s="12"/>
      <c r="V2704" s="103"/>
      <c r="W2704" s="103"/>
    </row>
    <row r="2705" spans="3:23">
      <c r="C2705" s="220"/>
      <c r="I2705" s="222"/>
      <c r="O2705" s="225"/>
      <c r="S2705" s="53"/>
      <c r="T2705" s="12"/>
      <c r="U2705" s="12"/>
      <c r="V2705" s="103"/>
      <c r="W2705" s="103"/>
    </row>
    <row r="2706" spans="3:23">
      <c r="C2706" s="220"/>
      <c r="I2706" s="222"/>
      <c r="O2706" s="225"/>
      <c r="S2706" s="53"/>
      <c r="T2706" s="12"/>
      <c r="U2706" s="12"/>
      <c r="V2706" s="103"/>
      <c r="W2706" s="103"/>
    </row>
    <row r="2707" spans="3:23">
      <c r="C2707" s="220"/>
      <c r="I2707" s="222"/>
      <c r="O2707" s="225"/>
      <c r="S2707" s="53"/>
      <c r="T2707" s="12"/>
      <c r="U2707" s="12"/>
      <c r="V2707" s="103"/>
      <c r="W2707" s="103"/>
    </row>
    <row r="2708" spans="3:23">
      <c r="C2708" s="220"/>
      <c r="I2708" s="222"/>
      <c r="O2708" s="225"/>
      <c r="S2708" s="53"/>
      <c r="T2708" s="12"/>
      <c r="U2708" s="12"/>
      <c r="V2708" s="103"/>
      <c r="W2708" s="103"/>
    </row>
    <row r="2709" spans="3:23">
      <c r="C2709" s="220"/>
      <c r="I2709" s="222"/>
      <c r="O2709" s="225"/>
      <c r="S2709" s="53"/>
      <c r="T2709" s="12"/>
      <c r="U2709" s="12"/>
      <c r="V2709" s="103"/>
      <c r="W2709" s="103"/>
    </row>
    <row r="2710" spans="3:23">
      <c r="C2710" s="220"/>
      <c r="I2710" s="222"/>
      <c r="O2710" s="225"/>
      <c r="S2710" s="53"/>
      <c r="T2710" s="12"/>
      <c r="U2710" s="12"/>
      <c r="V2710" s="103"/>
      <c r="W2710" s="103"/>
    </row>
    <row r="2711" spans="3:23">
      <c r="C2711" s="220"/>
      <c r="I2711" s="222"/>
      <c r="O2711" s="225"/>
      <c r="S2711" s="53"/>
      <c r="T2711" s="12"/>
      <c r="U2711" s="12"/>
      <c r="V2711" s="103"/>
      <c r="W2711" s="103"/>
    </row>
    <row r="2712" spans="3:23">
      <c r="C2712" s="220"/>
      <c r="I2712" s="222"/>
      <c r="O2712" s="225"/>
      <c r="S2712" s="53"/>
      <c r="T2712" s="12"/>
      <c r="U2712" s="12"/>
      <c r="V2712" s="103"/>
      <c r="W2712" s="103"/>
    </row>
    <row r="2713" spans="3:23">
      <c r="C2713" s="220"/>
      <c r="I2713" s="222"/>
      <c r="O2713" s="225"/>
      <c r="S2713" s="53"/>
      <c r="T2713" s="12"/>
      <c r="U2713" s="12"/>
      <c r="V2713" s="103"/>
      <c r="W2713" s="103"/>
    </row>
    <row r="2714" spans="3:23">
      <c r="C2714" s="220"/>
      <c r="I2714" s="222"/>
      <c r="O2714" s="225"/>
      <c r="S2714" s="53"/>
      <c r="T2714" s="12"/>
      <c r="U2714" s="12"/>
      <c r="V2714" s="103"/>
      <c r="W2714" s="103"/>
    </row>
    <row r="2715" spans="3:23">
      <c r="C2715" s="220"/>
      <c r="I2715" s="222"/>
      <c r="O2715" s="225"/>
      <c r="S2715" s="53"/>
      <c r="T2715" s="12"/>
      <c r="U2715" s="12"/>
      <c r="V2715" s="103"/>
      <c r="W2715" s="103"/>
    </row>
    <row r="2716" spans="3:23">
      <c r="C2716" s="220"/>
      <c r="I2716" s="222"/>
      <c r="O2716" s="225"/>
      <c r="S2716" s="53"/>
      <c r="T2716" s="12"/>
      <c r="U2716" s="12"/>
      <c r="V2716" s="103"/>
      <c r="W2716" s="103"/>
    </row>
    <row r="2717" spans="3:23">
      <c r="C2717" s="220"/>
      <c r="I2717" s="222"/>
      <c r="O2717" s="225"/>
      <c r="S2717" s="53"/>
      <c r="T2717" s="12"/>
      <c r="U2717" s="12"/>
      <c r="V2717" s="103"/>
      <c r="W2717" s="103"/>
    </row>
    <row r="2718" spans="3:23">
      <c r="C2718" s="220"/>
      <c r="I2718" s="222"/>
      <c r="O2718" s="225"/>
      <c r="S2718" s="53"/>
      <c r="T2718" s="12"/>
      <c r="U2718" s="12"/>
      <c r="V2718" s="103"/>
      <c r="W2718" s="103"/>
    </row>
    <row r="2719" spans="3:23">
      <c r="C2719" s="220"/>
      <c r="I2719" s="222"/>
      <c r="O2719" s="225"/>
      <c r="S2719" s="53"/>
      <c r="T2719" s="12"/>
      <c r="U2719" s="12"/>
      <c r="V2719" s="103"/>
      <c r="W2719" s="103"/>
    </row>
    <row r="2720" spans="3:23">
      <c r="C2720" s="220"/>
      <c r="I2720" s="222"/>
      <c r="O2720" s="225"/>
      <c r="S2720" s="53"/>
      <c r="T2720" s="12"/>
      <c r="U2720" s="12"/>
      <c r="V2720" s="103"/>
      <c r="W2720" s="103"/>
    </row>
    <row r="2721" spans="3:23">
      <c r="C2721" s="220"/>
      <c r="I2721" s="222"/>
      <c r="O2721" s="225"/>
      <c r="S2721" s="53"/>
      <c r="T2721" s="12"/>
      <c r="U2721" s="12"/>
      <c r="V2721" s="103"/>
      <c r="W2721" s="103"/>
    </row>
    <row r="2722" spans="3:23">
      <c r="C2722" s="220"/>
      <c r="I2722" s="222"/>
      <c r="O2722" s="225"/>
      <c r="S2722" s="53"/>
      <c r="T2722" s="12"/>
      <c r="U2722" s="12"/>
      <c r="V2722" s="103"/>
      <c r="W2722" s="103"/>
    </row>
    <row r="2723" spans="3:23">
      <c r="C2723" s="220"/>
      <c r="I2723" s="222"/>
      <c r="O2723" s="225"/>
      <c r="S2723" s="53"/>
      <c r="T2723" s="12"/>
      <c r="U2723" s="12"/>
      <c r="V2723" s="103"/>
      <c r="W2723" s="103"/>
    </row>
    <row r="2724" spans="3:23">
      <c r="C2724" s="220"/>
      <c r="I2724" s="222"/>
      <c r="O2724" s="225"/>
      <c r="S2724" s="53"/>
      <c r="T2724" s="12"/>
      <c r="U2724" s="12"/>
      <c r="V2724" s="103"/>
      <c r="W2724" s="103"/>
    </row>
    <row r="2725" spans="3:23">
      <c r="C2725" s="220"/>
      <c r="I2725" s="222"/>
      <c r="O2725" s="225"/>
      <c r="S2725" s="53"/>
      <c r="T2725" s="12"/>
      <c r="U2725" s="12"/>
      <c r="V2725" s="103"/>
      <c r="W2725" s="103"/>
    </row>
    <row r="2726" spans="3:23">
      <c r="C2726" s="220"/>
      <c r="I2726" s="222"/>
      <c r="O2726" s="225"/>
      <c r="S2726" s="53"/>
      <c r="T2726" s="12"/>
      <c r="U2726" s="12"/>
      <c r="V2726" s="103"/>
      <c r="W2726" s="103"/>
    </row>
    <row r="2727" spans="3:23">
      <c r="C2727" s="220"/>
      <c r="I2727" s="222"/>
      <c r="O2727" s="225"/>
      <c r="S2727" s="53"/>
      <c r="T2727" s="12"/>
      <c r="U2727" s="12"/>
      <c r="V2727" s="103"/>
      <c r="W2727" s="103"/>
    </row>
    <row r="2728" spans="3:23">
      <c r="C2728" s="220"/>
      <c r="I2728" s="222"/>
      <c r="O2728" s="225"/>
      <c r="S2728" s="53"/>
      <c r="T2728" s="12"/>
      <c r="U2728" s="12"/>
      <c r="V2728" s="103"/>
      <c r="W2728" s="103"/>
    </row>
    <row r="2729" spans="3:23">
      <c r="C2729" s="220"/>
      <c r="I2729" s="222"/>
      <c r="O2729" s="225"/>
      <c r="S2729" s="53"/>
      <c r="T2729" s="12"/>
      <c r="U2729" s="12"/>
      <c r="V2729" s="103"/>
      <c r="W2729" s="103"/>
    </row>
    <row r="2730" spans="3:23">
      <c r="C2730" s="220"/>
      <c r="I2730" s="222"/>
      <c r="O2730" s="225"/>
      <c r="S2730" s="53"/>
      <c r="T2730" s="12"/>
      <c r="U2730" s="12"/>
      <c r="V2730" s="103"/>
      <c r="W2730" s="103"/>
    </row>
    <row r="2731" spans="3:23">
      <c r="C2731" s="220"/>
      <c r="I2731" s="222"/>
      <c r="O2731" s="225"/>
      <c r="S2731" s="53"/>
      <c r="T2731" s="12"/>
      <c r="U2731" s="12"/>
      <c r="V2731" s="103"/>
      <c r="W2731" s="103"/>
    </row>
    <row r="2732" spans="3:23">
      <c r="C2732" s="220"/>
      <c r="I2732" s="222"/>
      <c r="O2732" s="225"/>
      <c r="S2732" s="53"/>
      <c r="T2732" s="12"/>
      <c r="U2732" s="12"/>
      <c r="V2732" s="103"/>
      <c r="W2732" s="103"/>
    </row>
    <row r="2733" spans="3:23">
      <c r="C2733" s="220"/>
      <c r="I2733" s="222"/>
      <c r="O2733" s="225"/>
      <c r="S2733" s="53"/>
      <c r="T2733" s="12"/>
      <c r="U2733" s="12"/>
      <c r="V2733" s="103"/>
      <c r="W2733" s="103"/>
    </row>
    <row r="2734" spans="3:23">
      <c r="C2734" s="220"/>
      <c r="I2734" s="222"/>
      <c r="O2734" s="225"/>
      <c r="S2734" s="53"/>
      <c r="T2734" s="12"/>
      <c r="U2734" s="12"/>
      <c r="V2734" s="103"/>
      <c r="W2734" s="103"/>
    </row>
    <row r="2735" spans="3:23">
      <c r="C2735" s="220"/>
      <c r="I2735" s="222"/>
      <c r="O2735" s="225"/>
      <c r="S2735" s="53"/>
      <c r="T2735" s="12"/>
      <c r="U2735" s="12"/>
      <c r="V2735" s="103"/>
      <c r="W2735" s="103"/>
    </row>
    <row r="2736" spans="3:23">
      <c r="C2736" s="220"/>
      <c r="I2736" s="222"/>
      <c r="O2736" s="225"/>
      <c r="S2736" s="53"/>
      <c r="T2736" s="12"/>
      <c r="U2736" s="12"/>
      <c r="V2736" s="103"/>
      <c r="W2736" s="103"/>
    </row>
    <row r="2737" spans="3:23">
      <c r="C2737" s="220"/>
      <c r="I2737" s="222"/>
      <c r="O2737" s="225"/>
      <c r="S2737" s="53"/>
      <c r="T2737" s="12"/>
      <c r="U2737" s="12"/>
      <c r="V2737" s="103"/>
      <c r="W2737" s="103"/>
    </row>
    <row r="2738" spans="3:23">
      <c r="C2738" s="220"/>
      <c r="I2738" s="222"/>
      <c r="O2738" s="225"/>
      <c r="S2738" s="53"/>
      <c r="T2738" s="12"/>
      <c r="U2738" s="12"/>
      <c r="V2738" s="103"/>
      <c r="W2738" s="103"/>
    </row>
    <row r="2739" spans="3:23">
      <c r="C2739" s="220"/>
      <c r="I2739" s="222"/>
      <c r="O2739" s="225"/>
      <c r="S2739" s="53"/>
      <c r="T2739" s="12"/>
      <c r="U2739" s="12"/>
      <c r="V2739" s="103"/>
      <c r="W2739" s="103"/>
    </row>
    <row r="2740" spans="3:23">
      <c r="C2740" s="220"/>
      <c r="I2740" s="222"/>
      <c r="O2740" s="225"/>
    </row>
    <row r="2741" spans="3:23">
      <c r="C2741" s="220"/>
      <c r="I2741" s="222"/>
      <c r="O2741" s="225"/>
    </row>
    <row r="2742" spans="3:23">
      <c r="C2742" s="220"/>
      <c r="I2742" s="222"/>
      <c r="O2742" s="225"/>
    </row>
    <row r="2743" spans="3:23">
      <c r="C2743" s="220"/>
      <c r="I2743" s="222"/>
      <c r="O2743" s="225"/>
    </row>
    <row r="2744" spans="3:23">
      <c r="C2744" s="220"/>
      <c r="I2744" s="222"/>
      <c r="O2744" s="225"/>
    </row>
    <row r="2745" spans="3:23">
      <c r="C2745" s="220"/>
      <c r="I2745" s="222"/>
      <c r="O2745" s="225"/>
    </row>
    <row r="2746" spans="3:23">
      <c r="C2746" s="220"/>
      <c r="I2746" s="222"/>
      <c r="O2746" s="225"/>
    </row>
    <row r="2747" spans="3:23">
      <c r="C2747" s="220"/>
      <c r="I2747" s="222"/>
      <c r="O2747" s="225"/>
    </row>
    <row r="2748" spans="3:23">
      <c r="C2748" s="220"/>
      <c r="I2748" s="222"/>
      <c r="O2748" s="225"/>
    </row>
    <row r="2749" spans="3:23">
      <c r="C2749" s="220"/>
      <c r="I2749" s="222"/>
      <c r="O2749" s="225"/>
    </row>
    <row r="2750" spans="3:23">
      <c r="C2750" s="220"/>
      <c r="I2750" s="222"/>
      <c r="O2750" s="225"/>
    </row>
    <row r="2751" spans="3:23">
      <c r="C2751" s="220"/>
      <c r="I2751" s="222"/>
      <c r="O2751" s="225"/>
    </row>
    <row r="2752" spans="3:23">
      <c r="C2752" s="220"/>
      <c r="I2752" s="222"/>
      <c r="O2752" s="225"/>
    </row>
    <row r="2753" spans="3:15">
      <c r="C2753" s="220"/>
      <c r="I2753" s="222"/>
      <c r="O2753" s="225"/>
    </row>
    <row r="2754" spans="3:15">
      <c r="C2754" s="220"/>
      <c r="I2754" s="222"/>
      <c r="O2754" s="225"/>
    </row>
    <row r="2755" spans="3:15">
      <c r="C2755" s="220"/>
      <c r="I2755" s="222"/>
      <c r="O2755" s="225"/>
    </row>
    <row r="2756" spans="3:15">
      <c r="C2756" s="220"/>
      <c r="I2756" s="222"/>
      <c r="O2756" s="225"/>
    </row>
    <row r="2757" spans="3:15">
      <c r="C2757" s="220"/>
      <c r="I2757" s="222"/>
      <c r="O2757" s="225"/>
    </row>
    <row r="2758" spans="3:15">
      <c r="C2758" s="220"/>
      <c r="I2758" s="222"/>
      <c r="O2758" s="225"/>
    </row>
    <row r="2759" spans="3:15">
      <c r="C2759" s="220"/>
      <c r="I2759" s="222"/>
      <c r="O2759" s="225"/>
    </row>
    <row r="2760" spans="3:15">
      <c r="C2760" s="220"/>
      <c r="I2760" s="222"/>
      <c r="O2760" s="225"/>
    </row>
    <row r="2761" spans="3:15">
      <c r="C2761" s="220"/>
      <c r="I2761" s="222"/>
      <c r="O2761" s="225"/>
    </row>
    <row r="2762" spans="3:15">
      <c r="C2762" s="220"/>
      <c r="I2762" s="222"/>
      <c r="O2762" s="225"/>
    </row>
    <row r="2763" spans="3:15">
      <c r="C2763" s="220"/>
      <c r="I2763" s="222"/>
      <c r="O2763" s="225"/>
    </row>
    <row r="2764" spans="3:15">
      <c r="C2764" s="220"/>
      <c r="I2764" s="222"/>
      <c r="O2764" s="225"/>
    </row>
    <row r="2765" spans="3:15">
      <c r="C2765" s="220"/>
      <c r="I2765" s="222"/>
      <c r="O2765" s="225"/>
    </row>
    <row r="2766" spans="3:15">
      <c r="C2766" s="220"/>
      <c r="I2766" s="222"/>
      <c r="O2766" s="225"/>
    </row>
    <row r="2767" spans="3:15">
      <c r="C2767" s="220"/>
      <c r="I2767" s="222"/>
      <c r="O2767" s="225"/>
    </row>
    <row r="2768" spans="3:15">
      <c r="C2768" s="220"/>
      <c r="I2768" s="222"/>
      <c r="O2768" s="225"/>
    </row>
    <row r="2769" spans="3:15">
      <c r="C2769" s="220"/>
      <c r="I2769" s="222"/>
      <c r="O2769" s="225"/>
    </row>
    <row r="2770" spans="3:15">
      <c r="C2770" s="220"/>
      <c r="I2770" s="222"/>
      <c r="O2770" s="225"/>
    </row>
    <row r="2771" spans="3:15">
      <c r="C2771" s="220"/>
      <c r="I2771" s="222"/>
      <c r="O2771" s="225"/>
    </row>
    <row r="2772" spans="3:15">
      <c r="C2772" s="220"/>
      <c r="I2772" s="222"/>
      <c r="O2772" s="225"/>
    </row>
    <row r="2773" spans="3:15">
      <c r="C2773" s="220"/>
      <c r="I2773" s="222"/>
      <c r="O2773" s="225"/>
    </row>
    <row r="2774" spans="3:15">
      <c r="C2774" s="220"/>
      <c r="I2774" s="222"/>
      <c r="O2774" s="225"/>
    </row>
    <row r="2775" spans="3:15">
      <c r="C2775" s="220"/>
      <c r="I2775" s="222"/>
      <c r="O2775" s="225"/>
    </row>
    <row r="2776" spans="3:15">
      <c r="C2776" s="220"/>
      <c r="I2776" s="222"/>
      <c r="O2776" s="225"/>
    </row>
    <row r="2777" spans="3:15">
      <c r="C2777" s="220"/>
      <c r="I2777" s="222"/>
      <c r="O2777" s="225"/>
    </row>
    <row r="2778" spans="3:15">
      <c r="C2778" s="220"/>
      <c r="I2778" s="222"/>
      <c r="O2778" s="225"/>
    </row>
    <row r="2779" spans="3:15">
      <c r="C2779" s="220"/>
      <c r="I2779" s="222"/>
      <c r="O2779" s="225"/>
    </row>
    <row r="2780" spans="3:15">
      <c r="C2780" s="220"/>
      <c r="I2780" s="222"/>
      <c r="O2780" s="225"/>
    </row>
    <row r="2781" spans="3:15">
      <c r="C2781" s="220"/>
      <c r="I2781" s="222"/>
      <c r="O2781" s="225"/>
    </row>
    <row r="2782" spans="3:15">
      <c r="C2782" s="220"/>
      <c r="I2782" s="222"/>
      <c r="O2782" s="225"/>
    </row>
    <row r="2783" spans="3:15">
      <c r="C2783" s="220"/>
      <c r="I2783" s="222"/>
      <c r="O2783" s="225"/>
    </row>
    <row r="2784" spans="3:15">
      <c r="C2784" s="220"/>
      <c r="I2784" s="222"/>
      <c r="O2784" s="225"/>
    </row>
    <row r="2785" spans="3:15">
      <c r="C2785" s="220"/>
      <c r="I2785" s="222"/>
      <c r="O2785" s="225"/>
    </row>
    <row r="2786" spans="3:15">
      <c r="C2786" s="220"/>
      <c r="I2786" s="222"/>
      <c r="O2786" s="225"/>
    </row>
    <row r="2787" spans="3:15">
      <c r="C2787" s="220"/>
      <c r="I2787" s="222"/>
      <c r="O2787" s="225"/>
    </row>
    <row r="2788" spans="3:15">
      <c r="C2788" s="220"/>
      <c r="I2788" s="222"/>
      <c r="O2788" s="225"/>
    </row>
    <row r="2789" spans="3:15">
      <c r="C2789" s="220"/>
      <c r="I2789" s="222"/>
      <c r="O2789" s="225"/>
    </row>
    <row r="2790" spans="3:15">
      <c r="C2790" s="220"/>
      <c r="I2790" s="222"/>
      <c r="O2790" s="225"/>
    </row>
    <row r="2791" spans="3:15">
      <c r="C2791" s="220"/>
      <c r="I2791" s="222"/>
      <c r="O2791" s="225"/>
    </row>
    <row r="2792" spans="3:15">
      <c r="C2792" s="220"/>
      <c r="I2792" s="222"/>
      <c r="O2792" s="225"/>
    </row>
    <row r="2793" spans="3:15">
      <c r="C2793" s="220"/>
      <c r="I2793" s="222"/>
      <c r="O2793" s="225"/>
    </row>
    <row r="2794" spans="3:15">
      <c r="C2794" s="220"/>
      <c r="I2794" s="222"/>
      <c r="O2794" s="225"/>
    </row>
    <row r="2795" spans="3:15">
      <c r="C2795" s="220"/>
      <c r="I2795" s="222"/>
      <c r="O2795" s="225"/>
    </row>
    <row r="2796" spans="3:15">
      <c r="C2796" s="220"/>
      <c r="I2796" s="222"/>
      <c r="O2796" s="225"/>
    </row>
    <row r="2797" spans="3:15">
      <c r="C2797" s="220"/>
      <c r="I2797" s="222"/>
      <c r="O2797" s="225"/>
    </row>
    <row r="2798" spans="3:15">
      <c r="C2798" s="220"/>
      <c r="I2798" s="222"/>
      <c r="O2798" s="225"/>
    </row>
    <row r="2799" spans="3:15">
      <c r="C2799" s="220"/>
      <c r="I2799" s="222"/>
      <c r="O2799" s="225"/>
    </row>
    <row r="2800" spans="3:15">
      <c r="C2800" s="220"/>
      <c r="I2800" s="222"/>
      <c r="O2800" s="225"/>
    </row>
    <row r="2801" spans="3:15">
      <c r="C2801" s="220"/>
      <c r="I2801" s="222"/>
      <c r="O2801" s="225"/>
    </row>
    <row r="2802" spans="3:15">
      <c r="C2802" s="220"/>
      <c r="I2802" s="222"/>
      <c r="O2802" s="225"/>
    </row>
    <row r="2803" spans="3:15">
      <c r="C2803" s="220"/>
      <c r="I2803" s="222"/>
      <c r="O2803" s="225"/>
    </row>
    <row r="2804" spans="3:15">
      <c r="C2804" s="220"/>
      <c r="I2804" s="222"/>
      <c r="O2804" s="225"/>
    </row>
    <row r="2805" spans="3:15">
      <c r="C2805" s="220"/>
      <c r="I2805" s="222"/>
      <c r="O2805" s="225"/>
    </row>
    <row r="2806" spans="3:15">
      <c r="C2806" s="220"/>
      <c r="I2806" s="222"/>
      <c r="O2806" s="225"/>
    </row>
    <row r="2807" spans="3:15">
      <c r="C2807" s="220"/>
      <c r="I2807" s="222"/>
      <c r="O2807" s="225"/>
    </row>
    <row r="2808" spans="3:15">
      <c r="C2808" s="220"/>
      <c r="I2808" s="222"/>
      <c r="O2808" s="225"/>
    </row>
    <row r="2809" spans="3:15">
      <c r="C2809" s="220"/>
      <c r="I2809" s="222"/>
      <c r="O2809" s="225"/>
    </row>
    <row r="2810" spans="3:15">
      <c r="C2810" s="220"/>
      <c r="I2810" s="222"/>
      <c r="O2810" s="225"/>
    </row>
    <row r="2811" spans="3:15">
      <c r="C2811" s="220"/>
      <c r="I2811" s="222"/>
      <c r="O2811" s="225"/>
    </row>
    <row r="2812" spans="3:15">
      <c r="C2812" s="220"/>
      <c r="I2812" s="222"/>
      <c r="O2812" s="225"/>
    </row>
    <row r="2813" spans="3:15">
      <c r="C2813" s="220"/>
      <c r="I2813" s="222"/>
      <c r="O2813" s="225"/>
    </row>
    <row r="2814" spans="3:15">
      <c r="C2814" s="220"/>
      <c r="I2814" s="222"/>
      <c r="O2814" s="225"/>
    </row>
    <row r="2815" spans="3:15">
      <c r="C2815" s="220"/>
      <c r="I2815" s="222"/>
      <c r="O2815" s="225"/>
    </row>
    <row r="2816" spans="3:15">
      <c r="C2816" s="220"/>
      <c r="I2816" s="222"/>
      <c r="O2816" s="225"/>
    </row>
    <row r="2817" spans="3:15">
      <c r="C2817" s="220"/>
      <c r="I2817" s="222"/>
      <c r="O2817" s="225"/>
    </row>
    <row r="2818" spans="3:15">
      <c r="C2818" s="220"/>
      <c r="I2818" s="222"/>
      <c r="O2818" s="225"/>
    </row>
    <row r="2819" spans="3:15">
      <c r="C2819" s="220"/>
      <c r="I2819" s="222"/>
      <c r="O2819" s="225"/>
    </row>
    <row r="2820" spans="3:15">
      <c r="C2820" s="220"/>
      <c r="I2820" s="222"/>
      <c r="O2820" s="225"/>
    </row>
    <row r="2821" spans="3:15">
      <c r="C2821" s="220"/>
      <c r="I2821" s="222"/>
      <c r="O2821" s="225"/>
    </row>
    <row r="2822" spans="3:15">
      <c r="C2822" s="220"/>
      <c r="I2822" s="222"/>
      <c r="O2822" s="225"/>
    </row>
    <row r="2823" spans="3:15">
      <c r="C2823" s="220"/>
      <c r="I2823" s="222"/>
      <c r="O2823" s="225"/>
    </row>
    <row r="2824" spans="3:15">
      <c r="C2824" s="220"/>
      <c r="I2824" s="222"/>
      <c r="O2824" s="225"/>
    </row>
    <row r="2825" spans="3:15">
      <c r="C2825" s="220"/>
      <c r="I2825" s="222"/>
      <c r="O2825" s="225"/>
    </row>
    <row r="2826" spans="3:15">
      <c r="C2826" s="220"/>
      <c r="I2826" s="222"/>
      <c r="O2826" s="225"/>
    </row>
    <row r="2827" spans="3:15">
      <c r="C2827" s="220"/>
      <c r="I2827" s="222"/>
      <c r="O2827" s="225"/>
    </row>
    <row r="2828" spans="3:15">
      <c r="C2828" s="220"/>
      <c r="I2828" s="222"/>
      <c r="O2828" s="225"/>
    </row>
    <row r="2829" spans="3:15">
      <c r="C2829" s="220"/>
      <c r="I2829" s="222"/>
      <c r="O2829" s="225"/>
    </row>
    <row r="2830" spans="3:15">
      <c r="C2830" s="220"/>
      <c r="I2830" s="222"/>
      <c r="O2830" s="225"/>
    </row>
    <row r="2831" spans="3:15">
      <c r="C2831" s="220"/>
      <c r="I2831" s="222"/>
      <c r="O2831" s="225"/>
    </row>
    <row r="2832" spans="3:15">
      <c r="C2832" s="220"/>
      <c r="I2832" s="222"/>
      <c r="O2832" s="225"/>
    </row>
    <row r="2833" spans="3:15">
      <c r="C2833" s="220"/>
      <c r="I2833" s="222"/>
      <c r="O2833" s="225"/>
    </row>
    <row r="2834" spans="3:15">
      <c r="C2834" s="220"/>
      <c r="I2834" s="222"/>
      <c r="O2834" s="225"/>
    </row>
    <row r="2835" spans="3:15">
      <c r="C2835" s="220"/>
      <c r="I2835" s="222"/>
      <c r="O2835" s="225"/>
    </row>
    <row r="2836" spans="3:15">
      <c r="C2836" s="220"/>
      <c r="I2836" s="222"/>
      <c r="O2836" s="225"/>
    </row>
    <row r="2837" spans="3:15">
      <c r="C2837" s="220"/>
      <c r="I2837" s="222"/>
      <c r="O2837" s="225"/>
    </row>
    <row r="2838" spans="3:15">
      <c r="C2838" s="220"/>
      <c r="I2838" s="222"/>
      <c r="O2838" s="225"/>
    </row>
    <row r="2839" spans="3:15">
      <c r="C2839" s="220"/>
      <c r="I2839" s="222"/>
      <c r="O2839" s="225"/>
    </row>
    <row r="2840" spans="3:15">
      <c r="C2840" s="220"/>
      <c r="I2840" s="222"/>
      <c r="O2840" s="225"/>
    </row>
    <row r="2841" spans="3:15">
      <c r="C2841" s="220"/>
      <c r="I2841" s="222"/>
      <c r="O2841" s="225"/>
    </row>
    <row r="2842" spans="3:15">
      <c r="C2842" s="220"/>
      <c r="I2842" s="222"/>
      <c r="O2842" s="225"/>
    </row>
    <row r="2843" spans="3:15">
      <c r="C2843" s="220"/>
      <c r="I2843" s="222"/>
      <c r="O2843" s="225"/>
    </row>
    <row r="2844" spans="3:15">
      <c r="C2844" s="220"/>
      <c r="I2844" s="222"/>
      <c r="O2844" s="225"/>
    </row>
    <row r="2845" spans="3:15">
      <c r="C2845" s="220"/>
      <c r="I2845" s="222"/>
      <c r="O2845" s="225"/>
    </row>
    <row r="2846" spans="3:15">
      <c r="C2846" s="220"/>
      <c r="I2846" s="222"/>
      <c r="O2846" s="225"/>
    </row>
    <row r="2847" spans="3:15">
      <c r="C2847" s="220"/>
      <c r="I2847" s="222"/>
      <c r="O2847" s="225"/>
    </row>
    <row r="2848" spans="3:15">
      <c r="C2848" s="220"/>
      <c r="I2848" s="222"/>
      <c r="O2848" s="225"/>
    </row>
    <row r="2849" spans="3:15">
      <c r="C2849" s="220"/>
      <c r="I2849" s="222"/>
      <c r="O2849" s="225"/>
    </row>
    <row r="2850" spans="3:15">
      <c r="C2850" s="220"/>
      <c r="I2850" s="222"/>
      <c r="O2850" s="225"/>
    </row>
    <row r="2851" spans="3:15">
      <c r="C2851" s="220"/>
      <c r="I2851" s="222"/>
      <c r="O2851" s="225"/>
    </row>
    <row r="2852" spans="3:15">
      <c r="C2852" s="220"/>
      <c r="I2852" s="222"/>
      <c r="O2852" s="225"/>
    </row>
    <row r="2853" spans="3:15">
      <c r="C2853" s="220"/>
      <c r="I2853" s="222"/>
      <c r="O2853" s="225"/>
    </row>
    <row r="2854" spans="3:15">
      <c r="C2854" s="220"/>
      <c r="I2854" s="222"/>
      <c r="O2854" s="225"/>
    </row>
    <row r="2855" spans="3:15">
      <c r="C2855" s="220"/>
      <c r="I2855" s="222"/>
      <c r="O2855" s="225"/>
    </row>
    <row r="2856" spans="3:15">
      <c r="C2856" s="220"/>
      <c r="I2856" s="222"/>
      <c r="O2856" s="225"/>
    </row>
    <row r="2857" spans="3:15">
      <c r="C2857" s="220"/>
      <c r="I2857" s="222"/>
      <c r="O2857" s="225"/>
    </row>
    <row r="2858" spans="3:15">
      <c r="C2858" s="220"/>
      <c r="I2858" s="222"/>
      <c r="O2858" s="225"/>
    </row>
    <row r="2859" spans="3:15">
      <c r="C2859" s="220"/>
      <c r="I2859" s="222"/>
      <c r="O2859" s="225"/>
    </row>
    <row r="2860" spans="3:15">
      <c r="C2860" s="220"/>
      <c r="I2860" s="222"/>
      <c r="O2860" s="225"/>
    </row>
    <row r="2861" spans="3:15">
      <c r="C2861" s="220"/>
      <c r="I2861" s="222"/>
      <c r="O2861" s="225"/>
    </row>
    <row r="2862" spans="3:15">
      <c r="C2862" s="220"/>
      <c r="I2862" s="222"/>
      <c r="O2862" s="225"/>
    </row>
    <row r="2863" spans="3:15">
      <c r="C2863" s="220"/>
      <c r="I2863" s="222"/>
      <c r="O2863" s="225"/>
    </row>
    <row r="2864" spans="3:15">
      <c r="C2864" s="220"/>
      <c r="I2864" s="222"/>
      <c r="O2864" s="225"/>
    </row>
    <row r="2865" spans="3:15">
      <c r="C2865" s="220"/>
      <c r="I2865" s="222"/>
      <c r="O2865" s="225"/>
    </row>
    <row r="2866" spans="3:15">
      <c r="C2866" s="220"/>
      <c r="I2866" s="222"/>
      <c r="O2866" s="225"/>
    </row>
    <row r="2867" spans="3:15">
      <c r="C2867" s="220"/>
      <c r="I2867" s="222"/>
      <c r="O2867" s="225"/>
    </row>
    <row r="2868" spans="3:15">
      <c r="C2868" s="220"/>
      <c r="I2868" s="222"/>
      <c r="O2868" s="225"/>
    </row>
    <row r="2869" spans="3:15">
      <c r="C2869" s="220"/>
      <c r="I2869" s="222"/>
      <c r="O2869" s="225"/>
    </row>
    <row r="2870" spans="3:15">
      <c r="C2870" s="220"/>
      <c r="I2870" s="222"/>
      <c r="O2870" s="225"/>
    </row>
    <row r="2871" spans="3:15">
      <c r="C2871" s="220"/>
      <c r="I2871" s="222"/>
      <c r="O2871" s="225"/>
    </row>
    <row r="2872" spans="3:15">
      <c r="C2872" s="220"/>
      <c r="I2872" s="222"/>
      <c r="O2872" s="225"/>
    </row>
    <row r="2873" spans="3:15">
      <c r="C2873" s="220"/>
      <c r="I2873" s="222"/>
      <c r="O2873" s="225"/>
    </row>
    <row r="2874" spans="3:15">
      <c r="C2874" s="220"/>
      <c r="I2874" s="222"/>
      <c r="O2874" s="225"/>
    </row>
    <row r="2875" spans="3:15">
      <c r="C2875" s="220"/>
      <c r="I2875" s="222"/>
      <c r="O2875" s="225"/>
    </row>
    <row r="2876" spans="3:15">
      <c r="C2876" s="220"/>
      <c r="I2876" s="222"/>
      <c r="O2876" s="225"/>
    </row>
    <row r="2877" spans="3:15">
      <c r="C2877" s="220"/>
      <c r="I2877" s="222"/>
      <c r="O2877" s="225"/>
    </row>
    <row r="2878" spans="3:15">
      <c r="C2878" s="220"/>
      <c r="I2878" s="222"/>
      <c r="O2878" s="225"/>
    </row>
    <row r="2879" spans="3:15">
      <c r="C2879" s="220"/>
      <c r="I2879" s="222"/>
      <c r="O2879" s="225"/>
    </row>
    <row r="2880" spans="3:15">
      <c r="C2880" s="220"/>
      <c r="I2880" s="222"/>
      <c r="O2880" s="225"/>
    </row>
    <row r="2881" spans="3:15">
      <c r="C2881" s="220"/>
      <c r="I2881" s="222"/>
      <c r="O2881" s="225"/>
    </row>
    <row r="2882" spans="3:15">
      <c r="C2882" s="220"/>
      <c r="I2882" s="222"/>
      <c r="O2882" s="225"/>
    </row>
    <row r="2883" spans="3:15">
      <c r="C2883" s="220"/>
      <c r="I2883" s="222"/>
      <c r="O2883" s="225"/>
    </row>
    <row r="2884" spans="3:15">
      <c r="C2884" s="220"/>
      <c r="I2884" s="222"/>
      <c r="O2884" s="225"/>
    </row>
    <row r="2885" spans="3:15">
      <c r="C2885" s="220"/>
      <c r="I2885" s="222"/>
      <c r="O2885" s="225"/>
    </row>
    <row r="2886" spans="3:15">
      <c r="C2886" s="220"/>
      <c r="I2886" s="222"/>
      <c r="O2886" s="225"/>
    </row>
    <row r="2887" spans="3:15">
      <c r="C2887" s="220"/>
      <c r="I2887" s="222"/>
      <c r="O2887" s="225"/>
    </row>
    <row r="2888" spans="3:15">
      <c r="C2888" s="220"/>
      <c r="I2888" s="222"/>
      <c r="O2888" s="225"/>
    </row>
    <row r="2889" spans="3:15">
      <c r="C2889" s="220"/>
      <c r="I2889" s="222"/>
      <c r="O2889" s="225"/>
    </row>
    <row r="2890" spans="3:15">
      <c r="C2890" s="220"/>
      <c r="I2890" s="222"/>
      <c r="O2890" s="225"/>
    </row>
    <row r="2891" spans="3:15">
      <c r="C2891" s="220"/>
      <c r="I2891" s="222"/>
      <c r="O2891" s="225"/>
    </row>
    <row r="2892" spans="3:15">
      <c r="C2892" s="220"/>
      <c r="I2892" s="222"/>
      <c r="O2892" s="225"/>
    </row>
    <row r="2893" spans="3:15">
      <c r="C2893" s="220"/>
      <c r="I2893" s="222"/>
      <c r="O2893" s="225"/>
    </row>
    <row r="2894" spans="3:15">
      <c r="C2894" s="220"/>
      <c r="I2894" s="222"/>
      <c r="O2894" s="225"/>
    </row>
    <row r="2895" spans="3:15">
      <c r="C2895" s="220"/>
      <c r="I2895" s="222"/>
      <c r="O2895" s="225"/>
    </row>
    <row r="2896" spans="3:15">
      <c r="C2896" s="220"/>
      <c r="I2896" s="222"/>
      <c r="O2896" s="225"/>
    </row>
    <row r="2897" spans="3:15">
      <c r="C2897" s="220"/>
      <c r="I2897" s="222"/>
      <c r="O2897" s="225"/>
    </row>
    <row r="2898" spans="3:15">
      <c r="C2898" s="220"/>
      <c r="I2898" s="222"/>
      <c r="O2898" s="225"/>
    </row>
    <row r="2899" spans="3:15">
      <c r="C2899" s="220"/>
      <c r="I2899" s="222"/>
      <c r="O2899" s="225"/>
    </row>
    <row r="2900" spans="3:15">
      <c r="C2900" s="220"/>
      <c r="I2900" s="222"/>
      <c r="O2900" s="225"/>
    </row>
    <row r="2901" spans="3:15">
      <c r="C2901" s="220"/>
      <c r="I2901" s="222"/>
      <c r="O2901" s="225"/>
    </row>
    <row r="2902" spans="3:15">
      <c r="C2902" s="220"/>
      <c r="I2902" s="222"/>
      <c r="O2902" s="225"/>
    </row>
    <row r="2903" spans="3:15">
      <c r="C2903" s="220"/>
      <c r="I2903" s="222"/>
      <c r="O2903" s="225"/>
    </row>
    <row r="2904" spans="3:15">
      <c r="C2904" s="220"/>
      <c r="I2904" s="222"/>
      <c r="O2904" s="225"/>
    </row>
    <row r="2905" spans="3:15">
      <c r="C2905" s="220"/>
      <c r="I2905" s="222"/>
      <c r="O2905" s="225"/>
    </row>
    <row r="2906" spans="3:15">
      <c r="C2906" s="220"/>
      <c r="I2906" s="222"/>
      <c r="O2906" s="225"/>
    </row>
    <row r="2907" spans="3:15">
      <c r="C2907" s="220"/>
      <c r="I2907" s="222"/>
      <c r="O2907" s="225"/>
    </row>
    <row r="2908" spans="3:15">
      <c r="C2908" s="220"/>
      <c r="I2908" s="222"/>
      <c r="O2908" s="225"/>
    </row>
    <row r="2909" spans="3:15">
      <c r="C2909" s="220"/>
      <c r="I2909" s="222"/>
      <c r="O2909" s="225"/>
    </row>
    <row r="2910" spans="3:15">
      <c r="C2910" s="220"/>
      <c r="I2910" s="222"/>
      <c r="O2910" s="225"/>
    </row>
    <row r="2911" spans="3:15">
      <c r="C2911" s="220"/>
      <c r="I2911" s="222"/>
      <c r="O2911" s="225"/>
    </row>
    <row r="2912" spans="3:15">
      <c r="C2912" s="220"/>
      <c r="I2912" s="222"/>
      <c r="O2912" s="225"/>
    </row>
    <row r="2913" spans="3:15">
      <c r="C2913" s="220"/>
      <c r="I2913" s="222"/>
      <c r="O2913" s="225"/>
    </row>
    <row r="2914" spans="3:15">
      <c r="C2914" s="220"/>
      <c r="I2914" s="222"/>
      <c r="O2914" s="225"/>
    </row>
    <row r="2915" spans="3:15">
      <c r="C2915" s="220"/>
      <c r="I2915" s="222"/>
      <c r="O2915" s="225"/>
    </row>
    <row r="2916" spans="3:15">
      <c r="C2916" s="220"/>
      <c r="I2916" s="222"/>
      <c r="O2916" s="225"/>
    </row>
    <row r="2917" spans="3:15">
      <c r="C2917" s="220"/>
      <c r="I2917" s="222"/>
      <c r="O2917" s="225"/>
    </row>
    <row r="2918" spans="3:15">
      <c r="C2918" s="220"/>
      <c r="I2918" s="222"/>
      <c r="O2918" s="225"/>
    </row>
    <row r="2919" spans="3:15">
      <c r="C2919" s="220"/>
      <c r="I2919" s="222"/>
      <c r="O2919" s="225"/>
    </row>
    <row r="2920" spans="3:15">
      <c r="C2920" s="220"/>
      <c r="I2920" s="222"/>
      <c r="O2920" s="225"/>
    </row>
    <row r="2921" spans="3:15">
      <c r="C2921" s="220"/>
      <c r="I2921" s="222"/>
      <c r="O2921" s="225"/>
    </row>
    <row r="2922" spans="3:15">
      <c r="C2922" s="220"/>
      <c r="I2922" s="222"/>
      <c r="O2922" s="225"/>
    </row>
    <row r="2923" spans="3:15">
      <c r="C2923" s="220"/>
      <c r="I2923" s="222"/>
      <c r="O2923" s="225"/>
    </row>
    <row r="2924" spans="3:15">
      <c r="C2924" s="220"/>
      <c r="I2924" s="222"/>
      <c r="O2924" s="225"/>
    </row>
    <row r="2925" spans="3:15">
      <c r="C2925" s="220"/>
      <c r="I2925" s="222"/>
      <c r="O2925" s="225"/>
    </row>
    <row r="2926" spans="3:15">
      <c r="C2926" s="220"/>
      <c r="I2926" s="222"/>
      <c r="O2926" s="225"/>
    </row>
    <row r="2927" spans="3:15">
      <c r="C2927" s="220"/>
      <c r="I2927" s="222"/>
      <c r="O2927" s="225"/>
    </row>
    <row r="2928" spans="3:15">
      <c r="C2928" s="220"/>
      <c r="I2928" s="222"/>
      <c r="O2928" s="225"/>
    </row>
    <row r="2929" spans="3:15">
      <c r="C2929" s="220"/>
      <c r="I2929" s="222"/>
      <c r="O2929" s="225"/>
    </row>
    <row r="2930" spans="3:15">
      <c r="C2930" s="220"/>
      <c r="I2930" s="222"/>
      <c r="O2930" s="225"/>
    </row>
    <row r="2931" spans="3:15">
      <c r="C2931" s="220"/>
      <c r="I2931" s="222"/>
      <c r="O2931" s="225"/>
    </row>
    <row r="2932" spans="3:15">
      <c r="C2932" s="220"/>
      <c r="I2932" s="222"/>
      <c r="O2932" s="225"/>
    </row>
    <row r="2933" spans="3:15">
      <c r="C2933" s="220"/>
      <c r="I2933" s="222"/>
      <c r="O2933" s="225"/>
    </row>
    <row r="2934" spans="3:15">
      <c r="C2934" s="220"/>
      <c r="I2934" s="222"/>
      <c r="O2934" s="225"/>
    </row>
    <row r="2935" spans="3:15">
      <c r="C2935" s="220"/>
      <c r="I2935" s="222"/>
      <c r="O2935" s="225"/>
    </row>
    <row r="2936" spans="3:15">
      <c r="C2936" s="220"/>
      <c r="I2936" s="222"/>
      <c r="O2936" s="225"/>
    </row>
    <row r="2937" spans="3:15">
      <c r="C2937" s="220"/>
      <c r="I2937" s="222"/>
      <c r="O2937" s="225"/>
    </row>
    <row r="2938" spans="3:15">
      <c r="C2938" s="220"/>
      <c r="I2938" s="222"/>
      <c r="O2938" s="225"/>
    </row>
    <row r="2939" spans="3:15">
      <c r="C2939" s="220"/>
      <c r="I2939" s="222"/>
      <c r="O2939" s="225"/>
    </row>
    <row r="2940" spans="3:15">
      <c r="C2940" s="220"/>
      <c r="I2940" s="222"/>
      <c r="O2940" s="225"/>
    </row>
    <row r="2941" spans="3:15">
      <c r="C2941" s="220"/>
      <c r="I2941" s="222"/>
      <c r="O2941" s="225"/>
    </row>
    <row r="2942" spans="3:15">
      <c r="C2942" s="220"/>
      <c r="I2942" s="222"/>
      <c r="O2942" s="225"/>
    </row>
    <row r="2943" spans="3:15">
      <c r="C2943" s="220"/>
      <c r="I2943" s="222"/>
      <c r="O2943" s="225"/>
    </row>
    <row r="2944" spans="3:15">
      <c r="C2944" s="220"/>
      <c r="I2944" s="222"/>
      <c r="O2944" s="225"/>
    </row>
    <row r="2945" spans="3:15">
      <c r="C2945" s="220"/>
      <c r="I2945" s="222"/>
      <c r="O2945" s="225"/>
    </row>
    <row r="2946" spans="3:15">
      <c r="C2946" s="220"/>
      <c r="I2946" s="222"/>
      <c r="O2946" s="225"/>
    </row>
    <row r="2947" spans="3:15">
      <c r="C2947" s="220"/>
      <c r="I2947" s="222"/>
      <c r="O2947" s="225"/>
    </row>
    <row r="2948" spans="3:15">
      <c r="C2948" s="220"/>
      <c r="I2948" s="222"/>
      <c r="O2948" s="225"/>
    </row>
    <row r="2949" spans="3:15">
      <c r="C2949" s="220"/>
      <c r="I2949" s="222"/>
      <c r="O2949" s="225"/>
    </row>
    <row r="2950" spans="3:15">
      <c r="C2950" s="220"/>
      <c r="I2950" s="222"/>
      <c r="O2950" s="225"/>
    </row>
    <row r="2951" spans="3:15">
      <c r="C2951" s="220"/>
      <c r="I2951" s="222"/>
      <c r="O2951" s="225"/>
    </row>
    <row r="2952" spans="3:15">
      <c r="C2952" s="220"/>
      <c r="I2952" s="222"/>
      <c r="O2952" s="225"/>
    </row>
    <row r="2953" spans="3:15">
      <c r="C2953" s="220"/>
      <c r="I2953" s="222"/>
      <c r="O2953" s="225"/>
    </row>
    <row r="2954" spans="3:15">
      <c r="C2954" s="220"/>
      <c r="I2954" s="222"/>
      <c r="O2954" s="225"/>
    </row>
    <row r="2955" spans="3:15">
      <c r="C2955" s="220"/>
      <c r="I2955" s="222"/>
      <c r="O2955" s="225"/>
    </row>
    <row r="2956" spans="3:15">
      <c r="C2956" s="220"/>
      <c r="I2956" s="222"/>
      <c r="O2956" s="225"/>
    </row>
    <row r="2957" spans="3:15">
      <c r="C2957" s="220"/>
      <c r="I2957" s="222"/>
      <c r="O2957" s="225"/>
    </row>
    <row r="2958" spans="3:15">
      <c r="C2958" s="220"/>
      <c r="I2958" s="222"/>
      <c r="O2958" s="225"/>
    </row>
    <row r="2959" spans="3:15">
      <c r="C2959" s="220"/>
      <c r="I2959" s="222"/>
      <c r="O2959" s="225"/>
    </row>
    <row r="2960" spans="3:15">
      <c r="C2960" s="220"/>
      <c r="I2960" s="222"/>
      <c r="O2960" s="225"/>
    </row>
    <row r="2961" spans="3:15">
      <c r="C2961" s="220"/>
      <c r="I2961" s="222"/>
      <c r="O2961" s="225"/>
    </row>
    <row r="2962" spans="3:15">
      <c r="C2962" s="220"/>
      <c r="I2962" s="222"/>
      <c r="O2962" s="225"/>
    </row>
    <row r="2963" spans="3:15">
      <c r="C2963" s="220"/>
      <c r="I2963" s="222"/>
      <c r="O2963" s="225"/>
    </row>
    <row r="2964" spans="3:15">
      <c r="C2964" s="220"/>
      <c r="I2964" s="222"/>
      <c r="O2964" s="225"/>
    </row>
    <row r="2965" spans="3:15">
      <c r="C2965" s="220"/>
      <c r="I2965" s="222"/>
      <c r="O2965" s="225"/>
    </row>
    <row r="2966" spans="3:15">
      <c r="C2966" s="220"/>
      <c r="I2966" s="222"/>
      <c r="O2966" s="225"/>
    </row>
    <row r="2967" spans="3:15">
      <c r="C2967" s="220"/>
      <c r="I2967" s="222"/>
      <c r="O2967" s="225"/>
    </row>
    <row r="2968" spans="3:15">
      <c r="C2968" s="220"/>
      <c r="I2968" s="222"/>
      <c r="O2968" s="225"/>
    </row>
    <row r="2969" spans="3:15">
      <c r="C2969" s="220"/>
      <c r="I2969" s="222"/>
      <c r="O2969" s="225"/>
    </row>
    <row r="2970" spans="3:15">
      <c r="C2970" s="220"/>
      <c r="I2970" s="222"/>
      <c r="O2970" s="225"/>
    </row>
    <row r="2971" spans="3:15">
      <c r="C2971" s="220"/>
      <c r="I2971" s="222"/>
      <c r="O2971" s="225"/>
    </row>
    <row r="2972" spans="3:15">
      <c r="C2972" s="220"/>
      <c r="I2972" s="222"/>
      <c r="O2972" s="225"/>
    </row>
    <row r="2973" spans="3:15">
      <c r="C2973" s="220"/>
      <c r="I2973" s="222"/>
      <c r="O2973" s="225"/>
    </row>
    <row r="2974" spans="3:15">
      <c r="C2974" s="220"/>
      <c r="I2974" s="222"/>
      <c r="O2974" s="225"/>
    </row>
    <row r="2975" spans="3:15">
      <c r="C2975" s="220"/>
      <c r="I2975" s="222"/>
      <c r="O2975" s="225"/>
    </row>
    <row r="2976" spans="3:15">
      <c r="C2976" s="220"/>
      <c r="I2976" s="222"/>
      <c r="O2976" s="225"/>
    </row>
    <row r="2977" spans="3:15">
      <c r="C2977" s="220"/>
      <c r="I2977" s="222"/>
      <c r="O2977" s="225"/>
    </row>
    <row r="2978" spans="3:15">
      <c r="C2978" s="220"/>
      <c r="I2978" s="222"/>
      <c r="O2978" s="225"/>
    </row>
    <row r="2979" spans="3:15">
      <c r="C2979" s="220"/>
      <c r="I2979" s="222"/>
      <c r="O2979" s="225"/>
    </row>
    <row r="2980" spans="3:15">
      <c r="C2980" s="220"/>
      <c r="I2980" s="222"/>
      <c r="O2980" s="225"/>
    </row>
    <row r="2981" spans="3:15">
      <c r="C2981" s="220"/>
      <c r="I2981" s="222"/>
      <c r="O2981" s="225"/>
    </row>
    <row r="2982" spans="3:15">
      <c r="C2982" s="220"/>
      <c r="I2982" s="222"/>
      <c r="O2982" s="225"/>
    </row>
    <row r="2983" spans="3:15">
      <c r="C2983" s="220"/>
      <c r="I2983" s="222"/>
      <c r="O2983" s="225"/>
    </row>
    <row r="2984" spans="3:15">
      <c r="C2984" s="220"/>
      <c r="I2984" s="222"/>
      <c r="O2984" s="225"/>
    </row>
    <row r="2985" spans="3:15">
      <c r="C2985" s="220"/>
      <c r="I2985" s="222"/>
      <c r="O2985" s="225"/>
    </row>
    <row r="2986" spans="3:15">
      <c r="C2986" s="220"/>
      <c r="I2986" s="222"/>
      <c r="O2986" s="225"/>
    </row>
    <row r="2987" spans="3:15">
      <c r="C2987" s="220"/>
      <c r="I2987" s="222"/>
      <c r="O2987" s="225"/>
    </row>
    <row r="2988" spans="3:15">
      <c r="C2988" s="220"/>
      <c r="I2988" s="222"/>
      <c r="O2988" s="225"/>
    </row>
    <row r="2989" spans="3:15">
      <c r="C2989" s="220"/>
      <c r="I2989" s="222"/>
      <c r="O2989" s="225"/>
    </row>
    <row r="2990" spans="3:15">
      <c r="C2990" s="220"/>
      <c r="I2990" s="222"/>
      <c r="O2990" s="225"/>
    </row>
    <row r="2991" spans="3:15">
      <c r="C2991" s="220"/>
      <c r="I2991" s="222"/>
      <c r="O2991" s="225"/>
    </row>
    <row r="2992" spans="3:15">
      <c r="C2992" s="220"/>
      <c r="I2992" s="222"/>
      <c r="O2992" s="225"/>
    </row>
    <row r="2993" spans="3:15">
      <c r="C2993" s="220"/>
      <c r="I2993" s="222"/>
      <c r="O2993" s="225"/>
    </row>
    <row r="2994" spans="3:15">
      <c r="C2994" s="220"/>
      <c r="I2994" s="222"/>
      <c r="O2994" s="225"/>
    </row>
    <row r="2995" spans="3:15">
      <c r="C2995" s="220"/>
      <c r="I2995" s="222"/>
      <c r="O2995" s="225"/>
    </row>
    <row r="2996" spans="3:15">
      <c r="C2996" s="220"/>
      <c r="I2996" s="222"/>
      <c r="O2996" s="225"/>
    </row>
    <row r="2997" spans="3:15">
      <c r="C2997" s="220"/>
      <c r="I2997" s="222"/>
      <c r="O2997" s="225"/>
    </row>
    <row r="2998" spans="3:15">
      <c r="C2998" s="220"/>
      <c r="I2998" s="222"/>
      <c r="O2998" s="225"/>
    </row>
    <row r="2999" spans="3:15">
      <c r="C2999" s="220"/>
      <c r="I2999" s="222"/>
      <c r="O2999" s="225"/>
    </row>
    <row r="3000" spans="3:15">
      <c r="C3000" s="220"/>
      <c r="I3000" s="222"/>
      <c r="O3000" s="225"/>
    </row>
    <row r="3001" spans="3:15">
      <c r="C3001" s="220"/>
      <c r="I3001" s="222"/>
      <c r="O3001" s="225"/>
    </row>
    <row r="3002" spans="3:15">
      <c r="C3002" s="220"/>
      <c r="I3002" s="222"/>
      <c r="O3002" s="225"/>
    </row>
    <row r="3003" spans="3:15">
      <c r="C3003" s="220"/>
      <c r="I3003" s="222"/>
      <c r="O3003" s="225"/>
    </row>
    <row r="3004" spans="3:15">
      <c r="C3004" s="220"/>
      <c r="I3004" s="222"/>
      <c r="O3004" s="225"/>
    </row>
    <row r="3005" spans="3:15">
      <c r="C3005" s="220"/>
      <c r="I3005" s="222"/>
      <c r="O3005" s="225"/>
    </row>
    <row r="3006" spans="3:15">
      <c r="C3006" s="220"/>
      <c r="I3006" s="222"/>
      <c r="O3006" s="225"/>
    </row>
    <row r="3007" spans="3:15">
      <c r="C3007" s="220"/>
      <c r="I3007" s="222"/>
      <c r="O3007" s="225"/>
    </row>
    <row r="3008" spans="3:15">
      <c r="C3008" s="220"/>
      <c r="I3008" s="222"/>
      <c r="O3008" s="225"/>
    </row>
    <row r="3009" spans="3:15">
      <c r="C3009" s="220"/>
      <c r="I3009" s="222"/>
      <c r="O3009" s="225"/>
    </row>
    <row r="3010" spans="3:15">
      <c r="C3010" s="220"/>
      <c r="I3010" s="222"/>
      <c r="O3010" s="225"/>
    </row>
    <row r="3011" spans="3:15">
      <c r="C3011" s="220"/>
      <c r="I3011" s="222"/>
      <c r="O3011" s="225"/>
    </row>
    <row r="3012" spans="3:15">
      <c r="C3012" s="220"/>
      <c r="I3012" s="222"/>
      <c r="O3012" s="225"/>
    </row>
    <row r="3013" spans="3:15">
      <c r="C3013" s="220"/>
      <c r="I3013" s="222"/>
      <c r="O3013" s="225"/>
    </row>
    <row r="3014" spans="3:15">
      <c r="C3014" s="220"/>
      <c r="I3014" s="222"/>
      <c r="O3014" s="225"/>
    </row>
    <row r="3015" spans="3:15">
      <c r="C3015" s="220"/>
      <c r="I3015" s="222"/>
      <c r="O3015" s="225"/>
    </row>
    <row r="3016" spans="3:15">
      <c r="C3016" s="220"/>
      <c r="I3016" s="222"/>
      <c r="O3016" s="225"/>
    </row>
    <row r="3017" spans="3:15">
      <c r="C3017" s="220"/>
      <c r="I3017" s="222"/>
      <c r="O3017" s="225"/>
    </row>
    <row r="3018" spans="3:15">
      <c r="C3018" s="220"/>
      <c r="I3018" s="222"/>
      <c r="O3018" s="225"/>
    </row>
    <row r="3019" spans="3:15">
      <c r="C3019" s="220"/>
      <c r="I3019" s="222"/>
      <c r="O3019" s="225"/>
    </row>
    <row r="3020" spans="3:15">
      <c r="C3020" s="220"/>
      <c r="I3020" s="222"/>
      <c r="O3020" s="225"/>
    </row>
    <row r="3021" spans="3:15">
      <c r="C3021" s="220"/>
      <c r="I3021" s="222"/>
      <c r="O3021" s="225"/>
    </row>
    <row r="3022" spans="3:15">
      <c r="C3022" s="220"/>
      <c r="I3022" s="222"/>
      <c r="O3022" s="225"/>
    </row>
    <row r="3023" spans="3:15">
      <c r="C3023" s="220"/>
      <c r="I3023" s="222"/>
      <c r="O3023" s="225"/>
    </row>
    <row r="3024" spans="3:15">
      <c r="C3024" s="220"/>
      <c r="I3024" s="222"/>
      <c r="O3024" s="225"/>
    </row>
    <row r="3025" spans="3:15">
      <c r="C3025" s="220"/>
      <c r="I3025" s="222"/>
      <c r="O3025" s="225"/>
    </row>
    <row r="3026" spans="3:15">
      <c r="C3026" s="220"/>
      <c r="I3026" s="222"/>
      <c r="O3026" s="225"/>
    </row>
    <row r="3027" spans="3:15">
      <c r="C3027" s="220"/>
      <c r="I3027" s="222"/>
      <c r="O3027" s="225"/>
    </row>
    <row r="3028" spans="3:15">
      <c r="C3028" s="220"/>
      <c r="I3028" s="222"/>
      <c r="O3028" s="225"/>
    </row>
    <row r="3029" spans="3:15">
      <c r="C3029" s="220"/>
      <c r="I3029" s="222"/>
      <c r="O3029" s="225"/>
    </row>
    <row r="3030" spans="3:15">
      <c r="C3030" s="220"/>
      <c r="I3030" s="222"/>
      <c r="O3030" s="225"/>
    </row>
    <row r="3031" spans="3:15">
      <c r="C3031" s="220"/>
      <c r="I3031" s="222"/>
      <c r="O3031" s="225"/>
    </row>
    <row r="3032" spans="3:15">
      <c r="C3032" s="220"/>
      <c r="I3032" s="222"/>
      <c r="O3032" s="225"/>
    </row>
    <row r="3033" spans="3:15">
      <c r="C3033" s="220"/>
      <c r="I3033" s="222"/>
      <c r="O3033" s="225"/>
    </row>
    <row r="3034" spans="3:15">
      <c r="C3034" s="220"/>
      <c r="I3034" s="222"/>
      <c r="O3034" s="225"/>
    </row>
    <row r="3035" spans="3:15">
      <c r="C3035" s="220"/>
      <c r="I3035" s="222"/>
      <c r="O3035" s="225"/>
    </row>
    <row r="3036" spans="3:15">
      <c r="C3036" s="220"/>
      <c r="I3036" s="222"/>
      <c r="O3036" s="225"/>
    </row>
    <row r="3037" spans="3:15">
      <c r="C3037" s="220"/>
      <c r="I3037" s="222"/>
      <c r="O3037" s="225"/>
    </row>
    <row r="3038" spans="3:15">
      <c r="C3038" s="220"/>
      <c r="I3038" s="222"/>
      <c r="O3038" s="225"/>
    </row>
    <row r="3039" spans="3:15">
      <c r="C3039" s="220"/>
      <c r="I3039" s="222"/>
      <c r="O3039" s="225"/>
    </row>
    <row r="3040" spans="3:15">
      <c r="C3040" s="220"/>
      <c r="I3040" s="222"/>
      <c r="O3040" s="225"/>
    </row>
    <row r="3041" spans="3:15">
      <c r="C3041" s="220"/>
      <c r="I3041" s="222"/>
      <c r="O3041" s="225"/>
    </row>
    <row r="3042" spans="3:15">
      <c r="C3042" s="220"/>
      <c r="I3042" s="222"/>
      <c r="O3042" s="225"/>
    </row>
    <row r="3043" spans="3:15">
      <c r="C3043" s="220"/>
      <c r="I3043" s="222"/>
      <c r="O3043" s="225"/>
    </row>
    <row r="3044" spans="3:15">
      <c r="C3044" s="220"/>
      <c r="I3044" s="222"/>
      <c r="O3044" s="225"/>
    </row>
    <row r="3045" spans="3:15">
      <c r="C3045" s="220"/>
      <c r="I3045" s="222"/>
      <c r="O3045" s="225"/>
    </row>
    <row r="3046" spans="3:15">
      <c r="C3046" s="220"/>
      <c r="I3046" s="222"/>
      <c r="O3046" s="225"/>
    </row>
    <row r="3047" spans="3:15">
      <c r="C3047" s="220"/>
      <c r="I3047" s="222"/>
      <c r="O3047" s="225"/>
    </row>
    <row r="3048" spans="3:15">
      <c r="C3048" s="220"/>
      <c r="I3048" s="222"/>
      <c r="O3048" s="225"/>
    </row>
    <row r="3049" spans="3:15">
      <c r="C3049" s="220"/>
      <c r="I3049" s="222"/>
      <c r="O3049" s="225"/>
    </row>
    <row r="3050" spans="3:15">
      <c r="C3050" s="220"/>
      <c r="I3050" s="222"/>
      <c r="O3050" s="225"/>
    </row>
    <row r="3051" spans="3:15">
      <c r="C3051" s="220"/>
      <c r="I3051" s="222"/>
      <c r="O3051" s="225"/>
    </row>
    <row r="3052" spans="3:15">
      <c r="C3052" s="220"/>
      <c r="I3052" s="222"/>
      <c r="O3052" s="225"/>
    </row>
    <row r="3053" spans="3:15">
      <c r="C3053" s="220"/>
      <c r="I3053" s="222"/>
      <c r="O3053" s="225"/>
    </row>
    <row r="3054" spans="3:15">
      <c r="C3054" s="220"/>
      <c r="I3054" s="222"/>
      <c r="O3054" s="225"/>
    </row>
    <row r="3055" spans="3:15">
      <c r="C3055" s="220"/>
      <c r="I3055" s="222"/>
      <c r="O3055" s="225"/>
    </row>
    <row r="3056" spans="3:15">
      <c r="C3056" s="220"/>
      <c r="I3056" s="222"/>
      <c r="O3056" s="225"/>
    </row>
    <row r="3057" spans="3:15">
      <c r="C3057" s="220"/>
      <c r="I3057" s="222"/>
      <c r="O3057" s="225"/>
    </row>
    <row r="3058" spans="3:15">
      <c r="C3058" s="220"/>
      <c r="I3058" s="222"/>
      <c r="O3058" s="225"/>
    </row>
    <row r="3059" spans="3:15">
      <c r="C3059" s="220"/>
      <c r="I3059" s="222"/>
      <c r="O3059" s="225"/>
    </row>
    <row r="3060" spans="3:15">
      <c r="C3060" s="220"/>
      <c r="I3060" s="222"/>
      <c r="O3060" s="225"/>
    </row>
    <row r="3061" spans="3:15">
      <c r="C3061" s="220"/>
      <c r="I3061" s="222"/>
      <c r="O3061" s="225"/>
    </row>
    <row r="3062" spans="3:15">
      <c r="C3062" s="220"/>
      <c r="I3062" s="222"/>
      <c r="O3062" s="225"/>
    </row>
    <row r="3063" spans="3:15">
      <c r="C3063" s="220"/>
      <c r="I3063" s="222"/>
      <c r="O3063" s="225"/>
    </row>
    <row r="3064" spans="3:15">
      <c r="C3064" s="220"/>
      <c r="I3064" s="222"/>
      <c r="O3064" s="225"/>
    </row>
    <row r="3065" spans="3:15">
      <c r="C3065" s="220"/>
      <c r="I3065" s="222"/>
      <c r="O3065" s="225"/>
    </row>
    <row r="3066" spans="3:15">
      <c r="C3066" s="220"/>
      <c r="I3066" s="222"/>
      <c r="O3066" s="225"/>
    </row>
    <row r="3067" spans="3:15">
      <c r="C3067" s="220"/>
      <c r="I3067" s="222"/>
      <c r="O3067" s="225"/>
    </row>
    <row r="3068" spans="3:15">
      <c r="C3068" s="220"/>
      <c r="I3068" s="222"/>
      <c r="O3068" s="225"/>
    </row>
    <row r="3069" spans="3:15">
      <c r="C3069" s="220"/>
      <c r="I3069" s="222"/>
      <c r="O3069" s="225"/>
    </row>
    <row r="3070" spans="3:15">
      <c r="C3070" s="220"/>
      <c r="I3070" s="222"/>
      <c r="O3070" s="225"/>
    </row>
    <row r="3071" spans="3:15">
      <c r="C3071" s="220"/>
      <c r="I3071" s="222"/>
      <c r="O3071" s="225"/>
    </row>
    <row r="3072" spans="3:15">
      <c r="C3072" s="220"/>
      <c r="I3072" s="222"/>
      <c r="O3072" s="225"/>
    </row>
    <row r="3073" spans="3:15">
      <c r="C3073" s="220"/>
      <c r="I3073" s="222"/>
      <c r="O3073" s="225"/>
    </row>
    <row r="3074" spans="3:15">
      <c r="C3074" s="220"/>
      <c r="I3074" s="222"/>
      <c r="O3074" s="225"/>
    </row>
    <row r="3075" spans="3:15">
      <c r="C3075" s="220"/>
      <c r="I3075" s="222"/>
      <c r="O3075" s="225"/>
    </row>
    <row r="3076" spans="3:15">
      <c r="C3076" s="220"/>
      <c r="I3076" s="222"/>
      <c r="O3076" s="225"/>
    </row>
    <row r="3077" spans="3:15">
      <c r="C3077" s="220"/>
      <c r="I3077" s="222"/>
      <c r="O3077" s="225"/>
    </row>
    <row r="3078" spans="3:15">
      <c r="C3078" s="220"/>
      <c r="I3078" s="222"/>
      <c r="O3078" s="225"/>
    </row>
    <row r="3079" spans="3:15">
      <c r="C3079" s="220"/>
      <c r="I3079" s="222"/>
      <c r="O3079" s="225"/>
    </row>
    <row r="3080" spans="3:15">
      <c r="C3080" s="220"/>
      <c r="I3080" s="222"/>
      <c r="O3080" s="225"/>
    </row>
    <row r="3081" spans="3:15">
      <c r="C3081" s="220"/>
      <c r="I3081" s="222"/>
      <c r="O3081" s="225"/>
    </row>
    <row r="3082" spans="3:15">
      <c r="C3082" s="220"/>
      <c r="I3082" s="222"/>
      <c r="O3082" s="225"/>
    </row>
    <row r="3083" spans="3:15">
      <c r="C3083" s="220"/>
      <c r="I3083" s="222"/>
      <c r="O3083" s="225"/>
    </row>
    <row r="3084" spans="3:15">
      <c r="C3084" s="220"/>
      <c r="I3084" s="222"/>
      <c r="O3084" s="225"/>
    </row>
    <row r="3085" spans="3:15">
      <c r="C3085" s="220"/>
      <c r="I3085" s="222"/>
      <c r="O3085" s="225"/>
    </row>
    <row r="3086" spans="3:15">
      <c r="C3086" s="220"/>
      <c r="I3086" s="222"/>
      <c r="O3086" s="225"/>
    </row>
    <row r="3087" spans="3:15">
      <c r="C3087" s="220"/>
      <c r="I3087" s="222"/>
      <c r="O3087" s="225"/>
    </row>
    <row r="3088" spans="3:15">
      <c r="C3088" s="220"/>
      <c r="I3088" s="222"/>
      <c r="O3088" s="225"/>
    </row>
    <row r="3089" spans="3:15">
      <c r="C3089" s="220"/>
      <c r="I3089" s="222"/>
      <c r="O3089" s="225"/>
    </row>
    <row r="3090" spans="3:15">
      <c r="C3090" s="220"/>
      <c r="I3090" s="222"/>
      <c r="O3090" s="225"/>
    </row>
    <row r="3091" spans="3:15">
      <c r="C3091" s="220"/>
      <c r="I3091" s="222"/>
      <c r="O3091" s="225"/>
    </row>
    <row r="3092" spans="3:15">
      <c r="C3092" s="220"/>
      <c r="I3092" s="222"/>
      <c r="O3092" s="225"/>
    </row>
    <row r="3093" spans="3:15">
      <c r="C3093" s="220"/>
      <c r="I3093" s="222"/>
      <c r="O3093" s="225"/>
    </row>
    <row r="3094" spans="3:15">
      <c r="C3094" s="220"/>
      <c r="I3094" s="222"/>
      <c r="O3094" s="225"/>
    </row>
    <row r="3095" spans="3:15">
      <c r="C3095" s="220"/>
      <c r="I3095" s="222"/>
      <c r="O3095" s="225"/>
    </row>
    <row r="3096" spans="3:15">
      <c r="C3096" s="220"/>
      <c r="I3096" s="222"/>
      <c r="O3096" s="225"/>
    </row>
    <row r="3097" spans="3:15">
      <c r="C3097" s="220"/>
      <c r="I3097" s="222"/>
      <c r="O3097" s="225"/>
    </row>
    <row r="3098" spans="3:15">
      <c r="C3098" s="220"/>
      <c r="I3098" s="222"/>
      <c r="O3098" s="225"/>
    </row>
    <row r="3099" spans="3:15">
      <c r="C3099" s="220"/>
      <c r="I3099" s="222"/>
      <c r="O3099" s="225"/>
    </row>
    <row r="3100" spans="3:15">
      <c r="C3100" s="220"/>
      <c r="I3100" s="222"/>
      <c r="O3100" s="225"/>
    </row>
    <row r="3101" spans="3:15">
      <c r="C3101" s="220"/>
      <c r="I3101" s="222"/>
      <c r="O3101" s="225"/>
    </row>
    <row r="3102" spans="3:15">
      <c r="C3102" s="220"/>
      <c r="I3102" s="222"/>
      <c r="O3102" s="225"/>
    </row>
    <row r="3103" spans="3:15">
      <c r="C3103" s="220"/>
      <c r="I3103" s="222"/>
      <c r="O3103" s="225"/>
    </row>
    <row r="3104" spans="3:15">
      <c r="C3104" s="220"/>
      <c r="I3104" s="222"/>
      <c r="O3104" s="225"/>
    </row>
    <row r="3105" spans="3:15">
      <c r="C3105" s="220"/>
      <c r="I3105" s="222"/>
      <c r="O3105" s="225"/>
    </row>
    <row r="3106" spans="3:15">
      <c r="C3106" s="220"/>
      <c r="I3106" s="222"/>
      <c r="O3106" s="225"/>
    </row>
    <row r="3107" spans="3:15">
      <c r="C3107" s="220"/>
      <c r="I3107" s="222"/>
      <c r="O3107" s="225"/>
    </row>
    <row r="3108" spans="3:15">
      <c r="C3108" s="220"/>
      <c r="I3108" s="222"/>
      <c r="O3108" s="225"/>
    </row>
    <row r="3109" spans="3:15">
      <c r="C3109" s="220"/>
      <c r="I3109" s="222"/>
      <c r="O3109" s="225"/>
    </row>
    <row r="3110" spans="3:15">
      <c r="C3110" s="220"/>
      <c r="I3110" s="222"/>
      <c r="O3110" s="225"/>
    </row>
    <row r="3111" spans="3:15">
      <c r="C3111" s="220"/>
      <c r="I3111" s="222"/>
      <c r="O3111" s="225"/>
    </row>
    <row r="3112" spans="3:15">
      <c r="C3112" s="220"/>
      <c r="I3112" s="222"/>
      <c r="O3112" s="225"/>
    </row>
    <row r="3113" spans="3:15">
      <c r="C3113" s="220"/>
      <c r="I3113" s="222"/>
      <c r="O3113" s="225"/>
    </row>
    <row r="3114" spans="3:15">
      <c r="C3114" s="220"/>
      <c r="I3114" s="222"/>
      <c r="O3114" s="225"/>
    </row>
    <row r="3115" spans="3:15">
      <c r="C3115" s="220"/>
      <c r="I3115" s="222"/>
      <c r="O3115" s="225"/>
    </row>
    <row r="3116" spans="3:15">
      <c r="C3116" s="220"/>
      <c r="I3116" s="222"/>
      <c r="O3116" s="225"/>
    </row>
    <row r="3117" spans="3:15">
      <c r="C3117" s="220"/>
      <c r="I3117" s="222"/>
      <c r="O3117" s="225"/>
    </row>
    <row r="3118" spans="3:15">
      <c r="C3118" s="220"/>
      <c r="I3118" s="222"/>
      <c r="O3118" s="225"/>
    </row>
    <row r="3119" spans="3:15">
      <c r="C3119" s="220"/>
      <c r="I3119" s="222"/>
      <c r="O3119" s="225"/>
    </row>
    <row r="3120" spans="3:15">
      <c r="C3120" s="220"/>
      <c r="I3120" s="222"/>
      <c r="O3120" s="225"/>
    </row>
    <row r="3121" spans="3:15">
      <c r="C3121" s="220"/>
      <c r="I3121" s="222"/>
      <c r="O3121" s="225"/>
    </row>
    <row r="3122" spans="3:15">
      <c r="C3122" s="220"/>
      <c r="I3122" s="222"/>
      <c r="O3122" s="225"/>
    </row>
    <row r="3123" spans="3:15">
      <c r="C3123" s="220"/>
      <c r="I3123" s="222"/>
      <c r="O3123" s="225"/>
    </row>
    <row r="3124" spans="3:15">
      <c r="C3124" s="220"/>
      <c r="I3124" s="222"/>
      <c r="O3124" s="225"/>
    </row>
    <row r="3125" spans="3:15">
      <c r="C3125" s="220"/>
      <c r="I3125" s="222"/>
      <c r="O3125" s="225"/>
    </row>
    <row r="3126" spans="3:15">
      <c r="C3126" s="220"/>
      <c r="I3126" s="222"/>
      <c r="O3126" s="225"/>
    </row>
    <row r="3127" spans="3:15">
      <c r="C3127" s="220"/>
      <c r="I3127" s="222"/>
      <c r="O3127" s="225"/>
    </row>
    <row r="3128" spans="3:15">
      <c r="C3128" s="220"/>
      <c r="I3128" s="222"/>
      <c r="O3128" s="225"/>
    </row>
    <row r="3129" spans="3:15">
      <c r="C3129" s="220"/>
      <c r="I3129" s="222"/>
      <c r="O3129" s="225"/>
    </row>
    <row r="3130" spans="3:15">
      <c r="C3130" s="220"/>
      <c r="I3130" s="222"/>
      <c r="O3130" s="225"/>
    </row>
    <row r="3131" spans="3:15">
      <c r="C3131" s="220"/>
      <c r="I3131" s="222"/>
      <c r="O3131" s="225"/>
    </row>
    <row r="3132" spans="3:15">
      <c r="C3132" s="220"/>
      <c r="I3132" s="222"/>
      <c r="O3132" s="225"/>
    </row>
    <row r="3133" spans="3:15">
      <c r="C3133" s="220"/>
      <c r="I3133" s="222"/>
      <c r="O3133" s="225"/>
    </row>
    <row r="3134" spans="3:15">
      <c r="C3134" s="220"/>
      <c r="I3134" s="222"/>
      <c r="O3134" s="225"/>
    </row>
    <row r="3135" spans="3:15">
      <c r="C3135" s="220"/>
      <c r="I3135" s="222"/>
      <c r="O3135" s="225"/>
    </row>
    <row r="3136" spans="3:15">
      <c r="C3136" s="220"/>
      <c r="I3136" s="222"/>
      <c r="O3136" s="225"/>
    </row>
    <row r="3137" spans="3:15">
      <c r="C3137" s="220"/>
      <c r="I3137" s="222"/>
      <c r="O3137" s="225"/>
    </row>
    <row r="3138" spans="3:15">
      <c r="C3138" s="220"/>
      <c r="I3138" s="222"/>
      <c r="O3138" s="225"/>
    </row>
    <row r="3139" spans="3:15">
      <c r="C3139" s="220"/>
      <c r="I3139" s="222"/>
      <c r="O3139" s="225"/>
    </row>
    <row r="3140" spans="3:15">
      <c r="C3140" s="220"/>
      <c r="I3140" s="222"/>
      <c r="O3140" s="225"/>
    </row>
    <row r="3141" spans="3:15">
      <c r="C3141" s="220"/>
      <c r="I3141" s="222"/>
      <c r="O3141" s="225"/>
    </row>
    <row r="3142" spans="3:15">
      <c r="C3142" s="220"/>
      <c r="I3142" s="222"/>
      <c r="O3142" s="225"/>
    </row>
    <row r="3143" spans="3:15">
      <c r="C3143" s="220"/>
      <c r="I3143" s="222"/>
      <c r="O3143" s="225"/>
    </row>
    <row r="3144" spans="3:15">
      <c r="C3144" s="220"/>
      <c r="I3144" s="222"/>
      <c r="O3144" s="225"/>
    </row>
    <row r="3145" spans="3:15">
      <c r="C3145" s="220"/>
      <c r="I3145" s="222"/>
      <c r="O3145" s="225"/>
    </row>
    <row r="3146" spans="3:15">
      <c r="C3146" s="220"/>
      <c r="I3146" s="222"/>
      <c r="O3146" s="225"/>
    </row>
    <row r="3147" spans="3:15">
      <c r="C3147" s="220"/>
      <c r="I3147" s="222"/>
      <c r="O3147" s="225"/>
    </row>
    <row r="3148" spans="3:15">
      <c r="C3148" s="220"/>
      <c r="I3148" s="222"/>
      <c r="O3148" s="225"/>
    </row>
    <row r="3149" spans="3:15">
      <c r="C3149" s="220"/>
      <c r="I3149" s="222"/>
      <c r="O3149" s="225"/>
    </row>
    <row r="3150" spans="3:15">
      <c r="C3150" s="220"/>
      <c r="I3150" s="222"/>
      <c r="O3150" s="225"/>
    </row>
    <row r="3151" spans="3:15">
      <c r="C3151" s="220"/>
      <c r="I3151" s="222"/>
      <c r="O3151" s="225"/>
    </row>
    <row r="3152" spans="3:15">
      <c r="C3152" s="220"/>
      <c r="I3152" s="222"/>
      <c r="O3152" s="225"/>
    </row>
    <row r="3153" spans="3:15">
      <c r="C3153" s="220"/>
      <c r="I3153" s="222"/>
      <c r="O3153" s="225"/>
    </row>
    <row r="3154" spans="3:15">
      <c r="C3154" s="220"/>
      <c r="I3154" s="222"/>
      <c r="O3154" s="225"/>
    </row>
    <row r="3155" spans="3:15">
      <c r="C3155" s="220"/>
      <c r="I3155" s="222"/>
      <c r="O3155" s="225"/>
    </row>
    <row r="3156" spans="3:15">
      <c r="C3156" s="220"/>
      <c r="I3156" s="222"/>
      <c r="O3156" s="225"/>
    </row>
    <row r="3157" spans="3:15">
      <c r="C3157" s="220"/>
      <c r="I3157" s="222"/>
      <c r="O3157" s="225"/>
    </row>
    <row r="3158" spans="3:15">
      <c r="C3158" s="220"/>
      <c r="I3158" s="222"/>
      <c r="O3158" s="225"/>
    </row>
    <row r="3159" spans="3:15">
      <c r="C3159" s="220"/>
      <c r="I3159" s="222"/>
      <c r="O3159" s="225"/>
    </row>
    <row r="3160" spans="3:15">
      <c r="C3160" s="220"/>
      <c r="I3160" s="222"/>
      <c r="O3160" s="225"/>
    </row>
    <row r="3161" spans="3:15">
      <c r="C3161" s="220"/>
      <c r="I3161" s="222"/>
      <c r="O3161" s="225"/>
    </row>
    <row r="3162" spans="3:15">
      <c r="C3162" s="220"/>
      <c r="I3162" s="222"/>
      <c r="O3162" s="225"/>
    </row>
    <row r="3163" spans="3:15">
      <c r="C3163" s="220"/>
      <c r="I3163" s="222"/>
      <c r="O3163" s="225"/>
    </row>
    <row r="3164" spans="3:15">
      <c r="C3164" s="220"/>
      <c r="I3164" s="222"/>
      <c r="O3164" s="225"/>
    </row>
    <row r="3165" spans="3:15">
      <c r="C3165" s="220"/>
      <c r="I3165" s="222"/>
      <c r="O3165" s="225"/>
    </row>
    <row r="3166" spans="3:15">
      <c r="C3166" s="220"/>
      <c r="I3166" s="222"/>
      <c r="O3166" s="225"/>
    </row>
    <row r="3167" spans="3:15">
      <c r="C3167" s="220"/>
      <c r="I3167" s="222"/>
      <c r="O3167" s="225"/>
    </row>
    <row r="3168" spans="3:15">
      <c r="C3168" s="220"/>
      <c r="I3168" s="222"/>
      <c r="O3168" s="225"/>
    </row>
    <row r="3169" spans="3:15">
      <c r="C3169" s="220"/>
      <c r="I3169" s="222"/>
      <c r="O3169" s="225"/>
    </row>
    <row r="3170" spans="3:15">
      <c r="C3170" s="220"/>
      <c r="I3170" s="222"/>
      <c r="O3170" s="225"/>
    </row>
    <row r="3171" spans="3:15">
      <c r="C3171" s="220"/>
      <c r="I3171" s="222"/>
      <c r="O3171" s="225"/>
    </row>
    <row r="3172" spans="3:15">
      <c r="C3172" s="220"/>
      <c r="I3172" s="222"/>
      <c r="O3172" s="225"/>
    </row>
    <row r="3173" spans="3:15">
      <c r="C3173" s="220"/>
      <c r="I3173" s="222"/>
      <c r="O3173" s="225"/>
    </row>
    <row r="3174" spans="3:15">
      <c r="C3174" s="220"/>
      <c r="I3174" s="222"/>
      <c r="O3174" s="225"/>
    </row>
    <row r="3175" spans="3:15">
      <c r="C3175" s="220"/>
      <c r="I3175" s="222"/>
      <c r="O3175" s="225"/>
    </row>
    <row r="3176" spans="3:15">
      <c r="C3176" s="220"/>
      <c r="I3176" s="222"/>
      <c r="O3176" s="225"/>
    </row>
    <row r="3177" spans="3:15">
      <c r="C3177" s="220"/>
      <c r="I3177" s="222"/>
      <c r="O3177" s="225"/>
    </row>
    <row r="3178" spans="3:15">
      <c r="C3178" s="220"/>
      <c r="I3178" s="222"/>
      <c r="O3178" s="225"/>
    </row>
    <row r="3179" spans="3:15">
      <c r="C3179" s="220"/>
      <c r="I3179" s="222"/>
      <c r="O3179" s="225"/>
    </row>
    <row r="3180" spans="3:15">
      <c r="C3180" s="220"/>
      <c r="I3180" s="222"/>
      <c r="O3180" s="225"/>
    </row>
    <row r="3181" spans="3:15">
      <c r="C3181" s="220"/>
      <c r="I3181" s="222"/>
      <c r="O3181" s="225"/>
    </row>
    <row r="3182" spans="3:15">
      <c r="C3182" s="220"/>
      <c r="I3182" s="222"/>
      <c r="O3182" s="225"/>
    </row>
    <row r="3183" spans="3:15">
      <c r="C3183" s="220"/>
      <c r="I3183" s="222"/>
      <c r="O3183" s="225"/>
    </row>
    <row r="3184" spans="3:15">
      <c r="C3184" s="220"/>
      <c r="I3184" s="222"/>
      <c r="O3184" s="225"/>
    </row>
    <row r="3185" spans="3:15">
      <c r="C3185" s="220"/>
      <c r="I3185" s="222"/>
      <c r="O3185" s="225"/>
    </row>
    <row r="3186" spans="3:15">
      <c r="C3186" s="220"/>
      <c r="I3186" s="222"/>
      <c r="O3186" s="225"/>
    </row>
    <row r="3187" spans="3:15">
      <c r="C3187" s="220"/>
      <c r="I3187" s="222"/>
      <c r="O3187" s="225"/>
    </row>
    <row r="3188" spans="3:15">
      <c r="C3188" s="220"/>
      <c r="I3188" s="222"/>
      <c r="O3188" s="225"/>
    </row>
    <row r="3189" spans="3:15">
      <c r="C3189" s="220"/>
      <c r="I3189" s="222"/>
      <c r="O3189" s="225"/>
    </row>
    <row r="3190" spans="3:15">
      <c r="C3190" s="220"/>
      <c r="I3190" s="222"/>
      <c r="O3190" s="225"/>
    </row>
    <row r="3191" spans="3:15">
      <c r="C3191" s="220"/>
      <c r="I3191" s="222"/>
      <c r="O3191" s="225"/>
    </row>
    <row r="3192" spans="3:15">
      <c r="C3192" s="220"/>
      <c r="I3192" s="222"/>
      <c r="O3192" s="225"/>
    </row>
    <row r="3193" spans="3:15">
      <c r="C3193" s="220"/>
      <c r="I3193" s="222"/>
      <c r="O3193" s="225"/>
    </row>
    <row r="3194" spans="3:15">
      <c r="C3194" s="220"/>
      <c r="I3194" s="222"/>
      <c r="O3194" s="225"/>
    </row>
    <row r="3195" spans="3:15">
      <c r="C3195" s="220"/>
      <c r="I3195" s="222"/>
      <c r="O3195" s="225"/>
    </row>
    <row r="3196" spans="3:15">
      <c r="C3196" s="220"/>
      <c r="I3196" s="222"/>
      <c r="O3196" s="225"/>
    </row>
    <row r="3197" spans="3:15">
      <c r="C3197" s="220"/>
      <c r="I3197" s="222"/>
      <c r="O3197" s="225"/>
    </row>
    <row r="3198" spans="3:15">
      <c r="C3198" s="220"/>
      <c r="I3198" s="222"/>
      <c r="O3198" s="225"/>
    </row>
    <row r="3199" spans="3:15">
      <c r="C3199" s="220"/>
      <c r="I3199" s="222"/>
      <c r="O3199" s="225"/>
    </row>
    <row r="3200" spans="3:15">
      <c r="C3200" s="220"/>
      <c r="I3200" s="222"/>
      <c r="O3200" s="225"/>
    </row>
    <row r="3201" spans="3:15">
      <c r="C3201" s="220"/>
      <c r="I3201" s="222"/>
      <c r="O3201" s="225"/>
    </row>
    <row r="3202" spans="3:15">
      <c r="C3202" s="220"/>
      <c r="I3202" s="222"/>
      <c r="O3202" s="225"/>
    </row>
    <row r="3203" spans="3:15">
      <c r="C3203" s="220"/>
      <c r="I3203" s="222"/>
      <c r="O3203" s="225"/>
    </row>
    <row r="3204" spans="3:15">
      <c r="C3204" s="220"/>
      <c r="I3204" s="222"/>
      <c r="O3204" s="225"/>
    </row>
    <row r="3205" spans="3:15">
      <c r="C3205" s="220"/>
      <c r="I3205" s="222"/>
      <c r="O3205" s="225"/>
    </row>
    <row r="3206" spans="3:15">
      <c r="C3206" s="220"/>
      <c r="I3206" s="222"/>
      <c r="O3206" s="225"/>
    </row>
    <row r="3207" spans="3:15">
      <c r="C3207" s="220"/>
      <c r="I3207" s="222"/>
      <c r="O3207" s="225"/>
    </row>
    <row r="3208" spans="3:15">
      <c r="C3208" s="220"/>
      <c r="I3208" s="222"/>
      <c r="O3208" s="225"/>
    </row>
    <row r="3209" spans="3:15">
      <c r="C3209" s="220"/>
      <c r="I3209" s="222"/>
      <c r="O3209" s="225"/>
    </row>
    <row r="3210" spans="3:15">
      <c r="C3210" s="220"/>
      <c r="I3210" s="222"/>
      <c r="O3210" s="225"/>
    </row>
    <row r="3211" spans="3:15">
      <c r="C3211" s="220"/>
      <c r="I3211" s="222"/>
      <c r="O3211" s="225"/>
    </row>
    <row r="3212" spans="3:15">
      <c r="C3212" s="220"/>
      <c r="I3212" s="222"/>
      <c r="O3212" s="225"/>
    </row>
    <row r="3213" spans="3:15">
      <c r="C3213" s="220"/>
      <c r="I3213" s="222"/>
      <c r="O3213" s="225"/>
    </row>
    <row r="3214" spans="3:15">
      <c r="C3214" s="220"/>
      <c r="I3214" s="222"/>
      <c r="O3214" s="225"/>
    </row>
    <row r="3215" spans="3:15">
      <c r="C3215" s="220"/>
      <c r="I3215" s="222"/>
      <c r="O3215" s="225"/>
    </row>
    <row r="3216" spans="3:15">
      <c r="C3216" s="220"/>
      <c r="I3216" s="222"/>
      <c r="O3216" s="225"/>
    </row>
    <row r="3217" spans="3:15">
      <c r="C3217" s="220"/>
      <c r="I3217" s="222"/>
      <c r="O3217" s="225"/>
    </row>
    <row r="3218" spans="3:15">
      <c r="C3218" s="220"/>
      <c r="I3218" s="222"/>
      <c r="O3218" s="225"/>
    </row>
    <row r="3219" spans="3:15">
      <c r="C3219" s="220"/>
      <c r="I3219" s="222"/>
      <c r="O3219" s="225"/>
    </row>
    <row r="3220" spans="3:15">
      <c r="C3220" s="220"/>
      <c r="I3220" s="222"/>
      <c r="O3220" s="225"/>
    </row>
    <row r="3221" spans="3:15">
      <c r="C3221" s="220"/>
      <c r="I3221" s="222"/>
      <c r="O3221" s="225"/>
    </row>
    <row r="3222" spans="3:15">
      <c r="C3222" s="220"/>
      <c r="I3222" s="222"/>
      <c r="O3222" s="225"/>
    </row>
    <row r="3223" spans="3:15">
      <c r="C3223" s="220"/>
      <c r="I3223" s="222"/>
      <c r="O3223" s="225"/>
    </row>
    <row r="3224" spans="3:15">
      <c r="C3224" s="220"/>
      <c r="I3224" s="222"/>
      <c r="O3224" s="225"/>
    </row>
    <row r="3225" spans="3:15">
      <c r="C3225" s="220"/>
      <c r="I3225" s="222"/>
      <c r="O3225" s="225"/>
    </row>
    <row r="3226" spans="3:15">
      <c r="C3226" s="220"/>
      <c r="I3226" s="222"/>
      <c r="O3226" s="225"/>
    </row>
    <row r="3227" spans="3:15">
      <c r="C3227" s="220"/>
      <c r="I3227" s="222"/>
      <c r="O3227" s="225"/>
    </row>
    <row r="3228" spans="3:15">
      <c r="C3228" s="220"/>
      <c r="I3228" s="222"/>
      <c r="O3228" s="225"/>
    </row>
    <row r="3229" spans="3:15">
      <c r="C3229" s="220"/>
      <c r="I3229" s="222"/>
      <c r="O3229" s="225"/>
    </row>
    <row r="3230" spans="3:15">
      <c r="C3230" s="220"/>
      <c r="I3230" s="222"/>
      <c r="O3230" s="225"/>
    </row>
    <row r="3231" spans="3:15">
      <c r="C3231" s="220"/>
      <c r="I3231" s="222"/>
      <c r="O3231" s="225"/>
    </row>
    <row r="3232" spans="3:15">
      <c r="C3232" s="220"/>
      <c r="I3232" s="222"/>
      <c r="O3232" s="225"/>
    </row>
    <row r="3233" spans="3:15">
      <c r="C3233" s="220"/>
      <c r="I3233" s="222"/>
      <c r="O3233" s="225"/>
    </row>
    <row r="3234" spans="3:15">
      <c r="C3234" s="220"/>
      <c r="I3234" s="222"/>
      <c r="O3234" s="225"/>
    </row>
    <row r="3235" spans="3:15">
      <c r="C3235" s="220"/>
      <c r="I3235" s="222"/>
      <c r="O3235" s="225"/>
    </row>
    <row r="3236" spans="3:15">
      <c r="C3236" s="220"/>
      <c r="I3236" s="222"/>
      <c r="O3236" s="225"/>
    </row>
    <row r="3237" spans="3:15">
      <c r="C3237" s="220"/>
      <c r="I3237" s="222"/>
      <c r="O3237" s="225"/>
    </row>
    <row r="3238" spans="3:15">
      <c r="C3238" s="220"/>
      <c r="I3238" s="222"/>
      <c r="O3238" s="225"/>
    </row>
    <row r="3239" spans="3:15">
      <c r="C3239" s="220"/>
      <c r="I3239" s="222"/>
      <c r="O3239" s="225"/>
    </row>
    <row r="3240" spans="3:15">
      <c r="C3240" s="220"/>
      <c r="I3240" s="222"/>
      <c r="O3240" s="225"/>
    </row>
    <row r="3241" spans="3:15">
      <c r="C3241" s="220"/>
      <c r="I3241" s="222"/>
      <c r="O3241" s="225"/>
    </row>
    <row r="3242" spans="3:15">
      <c r="C3242" s="220"/>
      <c r="I3242" s="222"/>
      <c r="O3242" s="225"/>
    </row>
    <row r="3243" spans="3:15">
      <c r="C3243" s="220"/>
      <c r="I3243" s="222"/>
      <c r="O3243" s="225"/>
    </row>
    <row r="3244" spans="3:15">
      <c r="C3244" s="220"/>
      <c r="I3244" s="222"/>
      <c r="O3244" s="225"/>
    </row>
    <row r="3245" spans="3:15">
      <c r="C3245" s="220"/>
      <c r="I3245" s="222"/>
      <c r="O3245" s="225"/>
    </row>
    <row r="3246" spans="3:15">
      <c r="C3246" s="220"/>
      <c r="I3246" s="222"/>
      <c r="O3246" s="225"/>
    </row>
    <row r="3247" spans="3:15">
      <c r="C3247" s="220"/>
      <c r="I3247" s="222"/>
      <c r="O3247" s="225"/>
    </row>
    <row r="3248" spans="3:15">
      <c r="C3248" s="220"/>
      <c r="I3248" s="222"/>
      <c r="O3248" s="225"/>
    </row>
    <row r="3249" spans="3:15">
      <c r="C3249" s="220"/>
      <c r="I3249" s="222"/>
      <c r="O3249" s="225"/>
    </row>
    <row r="3250" spans="3:15">
      <c r="C3250" s="220"/>
      <c r="I3250" s="222"/>
      <c r="O3250" s="225"/>
    </row>
    <row r="3251" spans="3:15">
      <c r="C3251" s="220"/>
      <c r="I3251" s="222"/>
      <c r="O3251" s="225"/>
    </row>
    <row r="3252" spans="3:15">
      <c r="C3252" s="220"/>
      <c r="I3252" s="222"/>
      <c r="O3252" s="225"/>
    </row>
    <row r="3253" spans="3:15">
      <c r="C3253" s="220"/>
      <c r="I3253" s="222"/>
      <c r="O3253" s="225"/>
    </row>
    <row r="3254" spans="3:15">
      <c r="C3254" s="220"/>
      <c r="I3254" s="222"/>
      <c r="O3254" s="225"/>
    </row>
    <row r="3255" spans="3:15">
      <c r="C3255" s="220"/>
      <c r="I3255" s="222"/>
      <c r="O3255" s="225"/>
    </row>
    <row r="3256" spans="3:15">
      <c r="C3256" s="220"/>
      <c r="I3256" s="222"/>
      <c r="O3256" s="225"/>
    </row>
    <row r="3257" spans="3:15">
      <c r="C3257" s="220"/>
      <c r="I3257" s="222"/>
      <c r="O3257" s="225"/>
    </row>
    <row r="3258" spans="3:15">
      <c r="C3258" s="220"/>
      <c r="I3258" s="222"/>
      <c r="O3258" s="225"/>
    </row>
    <row r="3259" spans="3:15">
      <c r="C3259" s="220"/>
      <c r="I3259" s="222"/>
      <c r="O3259" s="225"/>
    </row>
    <row r="3260" spans="3:15">
      <c r="C3260" s="220"/>
      <c r="I3260" s="222"/>
      <c r="O3260" s="225"/>
    </row>
    <row r="3261" spans="3:15">
      <c r="C3261" s="220"/>
      <c r="I3261" s="222"/>
      <c r="O3261" s="225"/>
    </row>
    <row r="3262" spans="3:15">
      <c r="C3262" s="220"/>
      <c r="I3262" s="222"/>
      <c r="O3262" s="225"/>
    </row>
    <row r="3263" spans="3:15">
      <c r="C3263" s="220"/>
      <c r="I3263" s="222"/>
      <c r="O3263" s="225"/>
    </row>
    <row r="3264" spans="3:15">
      <c r="C3264" s="220"/>
      <c r="I3264" s="222"/>
      <c r="O3264" s="225"/>
    </row>
    <row r="3265" spans="3:15">
      <c r="C3265" s="220"/>
      <c r="I3265" s="222"/>
      <c r="O3265" s="225"/>
    </row>
    <row r="3266" spans="3:15">
      <c r="C3266" s="220"/>
      <c r="I3266" s="222"/>
      <c r="O3266" s="225"/>
    </row>
    <row r="3267" spans="3:15">
      <c r="C3267" s="220"/>
      <c r="I3267" s="222"/>
      <c r="O3267" s="225"/>
    </row>
    <row r="3268" spans="3:15">
      <c r="C3268" s="220"/>
      <c r="I3268" s="222"/>
      <c r="O3268" s="225"/>
    </row>
    <row r="3269" spans="3:15">
      <c r="C3269" s="220"/>
      <c r="I3269" s="222"/>
      <c r="O3269" s="225"/>
    </row>
    <row r="3270" spans="3:15">
      <c r="C3270" s="220"/>
      <c r="I3270" s="222"/>
      <c r="O3270" s="225"/>
    </row>
    <row r="3271" spans="3:15">
      <c r="C3271" s="220"/>
      <c r="I3271" s="222"/>
      <c r="O3271" s="225"/>
    </row>
    <row r="3272" spans="3:15">
      <c r="C3272" s="220"/>
      <c r="I3272" s="222"/>
      <c r="O3272" s="225"/>
    </row>
    <row r="3273" spans="3:15">
      <c r="C3273" s="220"/>
      <c r="I3273" s="222"/>
      <c r="O3273" s="225"/>
    </row>
    <row r="3274" spans="3:15">
      <c r="C3274" s="220"/>
      <c r="I3274" s="222"/>
      <c r="O3274" s="225"/>
    </row>
    <row r="3275" spans="3:15">
      <c r="C3275" s="220"/>
      <c r="I3275" s="222"/>
      <c r="O3275" s="225"/>
    </row>
    <row r="3276" spans="3:15">
      <c r="C3276" s="220"/>
      <c r="I3276" s="222"/>
      <c r="O3276" s="225"/>
    </row>
    <row r="3277" spans="3:15">
      <c r="C3277" s="220"/>
      <c r="I3277" s="222"/>
      <c r="O3277" s="225"/>
    </row>
    <row r="3278" spans="3:15">
      <c r="C3278" s="220"/>
      <c r="I3278" s="222"/>
      <c r="O3278" s="225"/>
    </row>
    <row r="3279" spans="3:15">
      <c r="C3279" s="220"/>
      <c r="I3279" s="222"/>
      <c r="O3279" s="225"/>
    </row>
    <row r="3280" spans="3:15">
      <c r="C3280" s="220"/>
      <c r="I3280" s="222"/>
      <c r="O3280" s="225"/>
    </row>
    <row r="3281" spans="3:15">
      <c r="C3281" s="220"/>
      <c r="I3281" s="222"/>
      <c r="O3281" s="225"/>
    </row>
    <row r="3282" spans="3:15">
      <c r="C3282" s="220"/>
      <c r="I3282" s="222"/>
      <c r="O3282" s="225"/>
    </row>
    <row r="3283" spans="3:15">
      <c r="C3283" s="220"/>
      <c r="I3283" s="222"/>
      <c r="O3283" s="225"/>
    </row>
    <row r="3284" spans="3:15">
      <c r="C3284" s="220"/>
      <c r="I3284" s="222"/>
      <c r="O3284" s="225"/>
    </row>
    <row r="3285" spans="3:15">
      <c r="C3285" s="220"/>
      <c r="I3285" s="222"/>
      <c r="O3285" s="225"/>
    </row>
    <row r="3286" spans="3:15">
      <c r="C3286" s="220"/>
      <c r="I3286" s="222"/>
      <c r="O3286" s="225"/>
    </row>
    <row r="3287" spans="3:15">
      <c r="C3287" s="220"/>
      <c r="I3287" s="222"/>
      <c r="O3287" s="225"/>
    </row>
    <row r="3288" spans="3:15">
      <c r="C3288" s="220"/>
      <c r="I3288" s="222"/>
      <c r="O3288" s="225"/>
    </row>
    <row r="3289" spans="3:15">
      <c r="C3289" s="220"/>
      <c r="I3289" s="222"/>
      <c r="O3289" s="225"/>
    </row>
    <row r="3290" spans="3:15">
      <c r="C3290" s="220"/>
      <c r="I3290" s="222"/>
      <c r="O3290" s="225"/>
    </row>
    <row r="3291" spans="3:15">
      <c r="C3291" s="220"/>
      <c r="I3291" s="222"/>
      <c r="O3291" s="225"/>
    </row>
    <row r="3292" spans="3:15">
      <c r="C3292" s="220"/>
      <c r="I3292" s="222"/>
      <c r="O3292" s="225"/>
    </row>
    <row r="3293" spans="3:15">
      <c r="C3293" s="220"/>
      <c r="I3293" s="222"/>
      <c r="O3293" s="225"/>
    </row>
    <row r="3294" spans="3:15">
      <c r="C3294" s="220"/>
      <c r="I3294" s="222"/>
      <c r="O3294" s="225"/>
    </row>
    <row r="3295" spans="3:15">
      <c r="C3295" s="220"/>
      <c r="I3295" s="222"/>
      <c r="O3295" s="225"/>
    </row>
    <row r="3296" spans="3:15">
      <c r="C3296" s="220"/>
      <c r="I3296" s="222"/>
      <c r="O3296" s="225"/>
    </row>
    <row r="3297" spans="3:15">
      <c r="C3297" s="220"/>
      <c r="I3297" s="222"/>
      <c r="O3297" s="225"/>
    </row>
    <row r="3298" spans="3:15">
      <c r="C3298" s="220"/>
      <c r="I3298" s="222"/>
      <c r="O3298" s="225"/>
    </row>
    <row r="3299" spans="3:15">
      <c r="C3299" s="220"/>
      <c r="I3299" s="222"/>
      <c r="O3299" s="225"/>
    </row>
    <row r="3300" spans="3:15">
      <c r="C3300" s="220"/>
      <c r="I3300" s="222"/>
      <c r="O3300" s="225"/>
    </row>
    <row r="3301" spans="3:15">
      <c r="C3301" s="220"/>
      <c r="I3301" s="222"/>
      <c r="O3301" s="225"/>
    </row>
    <row r="3302" spans="3:15">
      <c r="C3302" s="220"/>
      <c r="I3302" s="222"/>
      <c r="O3302" s="225"/>
    </row>
    <row r="3303" spans="3:15">
      <c r="C3303" s="220"/>
      <c r="I3303" s="222"/>
      <c r="O3303" s="225"/>
    </row>
    <row r="3304" spans="3:15">
      <c r="C3304" s="220"/>
      <c r="I3304" s="222"/>
      <c r="O3304" s="225"/>
    </row>
    <row r="3305" spans="3:15">
      <c r="C3305" s="220"/>
      <c r="I3305" s="222"/>
      <c r="O3305" s="225"/>
    </row>
    <row r="3306" spans="3:15">
      <c r="C3306" s="220"/>
      <c r="I3306" s="222"/>
      <c r="O3306" s="225"/>
    </row>
    <row r="3307" spans="3:15">
      <c r="C3307" s="220"/>
      <c r="I3307" s="222"/>
      <c r="O3307" s="225"/>
    </row>
    <row r="3308" spans="3:15">
      <c r="C3308" s="220"/>
      <c r="I3308" s="222"/>
      <c r="O3308" s="225"/>
    </row>
    <row r="3309" spans="3:15">
      <c r="C3309" s="220"/>
      <c r="I3309" s="222"/>
      <c r="O3309" s="225"/>
    </row>
    <row r="3310" spans="3:15">
      <c r="C3310" s="220"/>
      <c r="I3310" s="222"/>
      <c r="O3310" s="225"/>
    </row>
    <row r="3311" spans="3:15">
      <c r="C3311" s="220"/>
      <c r="I3311" s="222"/>
      <c r="O3311" s="225"/>
    </row>
    <row r="3312" spans="3:15">
      <c r="C3312" s="220"/>
      <c r="I3312" s="222"/>
      <c r="O3312" s="225"/>
    </row>
    <row r="3313" spans="3:15">
      <c r="C3313" s="220"/>
      <c r="I3313" s="222"/>
      <c r="O3313" s="225"/>
    </row>
    <row r="3314" spans="3:15">
      <c r="C3314" s="220"/>
      <c r="I3314" s="222"/>
      <c r="O3314" s="225"/>
    </row>
    <row r="3315" spans="3:15">
      <c r="C3315" s="220"/>
      <c r="I3315" s="222"/>
      <c r="O3315" s="225"/>
    </row>
    <row r="3316" spans="3:15">
      <c r="C3316" s="220"/>
      <c r="I3316" s="222"/>
      <c r="O3316" s="225"/>
    </row>
    <row r="3317" spans="3:15">
      <c r="C3317" s="220"/>
      <c r="I3317" s="222"/>
      <c r="O3317" s="225"/>
    </row>
    <row r="3318" spans="3:15">
      <c r="C3318" s="220"/>
      <c r="I3318" s="222"/>
      <c r="O3318" s="225"/>
    </row>
    <row r="3319" spans="3:15">
      <c r="C3319" s="220"/>
      <c r="I3319" s="222"/>
      <c r="O3319" s="225"/>
    </row>
    <row r="3320" spans="3:15">
      <c r="C3320" s="220"/>
      <c r="I3320" s="222"/>
      <c r="O3320" s="225"/>
    </row>
    <row r="3321" spans="3:15">
      <c r="C3321" s="220"/>
      <c r="I3321" s="222"/>
      <c r="O3321" s="225"/>
    </row>
    <row r="3322" spans="3:15">
      <c r="C3322" s="220"/>
      <c r="I3322" s="222"/>
      <c r="O3322" s="225"/>
    </row>
    <row r="3323" spans="3:15">
      <c r="C3323" s="220"/>
      <c r="I3323" s="222"/>
      <c r="O3323" s="225"/>
    </row>
    <row r="3324" spans="3:15">
      <c r="C3324" s="220"/>
      <c r="I3324" s="222"/>
      <c r="O3324" s="225"/>
    </row>
    <row r="3325" spans="3:15">
      <c r="C3325" s="220"/>
      <c r="I3325" s="222"/>
      <c r="O3325" s="225"/>
    </row>
    <row r="3326" spans="3:15">
      <c r="C3326" s="220"/>
      <c r="I3326" s="222"/>
      <c r="O3326" s="225"/>
    </row>
    <row r="3327" spans="3:15">
      <c r="C3327" s="220"/>
      <c r="I3327" s="222"/>
      <c r="O3327" s="225"/>
    </row>
    <row r="3328" spans="3:15">
      <c r="C3328" s="220"/>
      <c r="I3328" s="222"/>
      <c r="O3328" s="225"/>
    </row>
    <row r="3329" spans="3:15">
      <c r="C3329" s="220"/>
      <c r="I3329" s="222"/>
      <c r="O3329" s="225"/>
    </row>
    <row r="3330" spans="3:15">
      <c r="C3330" s="220"/>
      <c r="I3330" s="222"/>
      <c r="O3330" s="225"/>
    </row>
    <row r="3331" spans="3:15">
      <c r="C3331" s="220"/>
      <c r="I3331" s="222"/>
      <c r="O3331" s="225"/>
    </row>
    <row r="3332" spans="3:15">
      <c r="C3332" s="220"/>
      <c r="I3332" s="222"/>
      <c r="O3332" s="225"/>
    </row>
    <row r="3333" spans="3:15">
      <c r="C3333" s="220"/>
      <c r="I3333" s="222"/>
      <c r="O3333" s="225"/>
    </row>
    <row r="3334" spans="3:15">
      <c r="C3334" s="220"/>
      <c r="I3334" s="222"/>
      <c r="O3334" s="225"/>
    </row>
    <row r="3335" spans="3:15">
      <c r="C3335" s="220"/>
      <c r="I3335" s="222"/>
      <c r="O3335" s="225"/>
    </row>
    <row r="3336" spans="3:15">
      <c r="C3336" s="220"/>
      <c r="I3336" s="222"/>
      <c r="O3336" s="225"/>
    </row>
    <row r="3337" spans="3:15">
      <c r="C3337" s="220"/>
      <c r="I3337" s="222"/>
      <c r="O3337" s="225"/>
    </row>
    <row r="3338" spans="3:15">
      <c r="C3338" s="220"/>
      <c r="I3338" s="222"/>
      <c r="O3338" s="225"/>
    </row>
    <row r="3339" spans="3:15">
      <c r="C3339" s="220"/>
      <c r="I3339" s="222"/>
      <c r="O3339" s="225"/>
    </row>
    <row r="3340" spans="3:15">
      <c r="C3340" s="220"/>
      <c r="I3340" s="222"/>
      <c r="O3340" s="225"/>
    </row>
    <row r="3341" spans="3:15">
      <c r="C3341" s="220"/>
      <c r="I3341" s="222"/>
      <c r="O3341" s="225"/>
    </row>
    <row r="3342" spans="3:15">
      <c r="C3342" s="220"/>
      <c r="I3342" s="222"/>
      <c r="O3342" s="225"/>
    </row>
    <row r="3343" spans="3:15">
      <c r="C3343" s="220"/>
      <c r="I3343" s="222"/>
      <c r="O3343" s="225"/>
    </row>
    <row r="3344" spans="3:15">
      <c r="C3344" s="220"/>
      <c r="I3344" s="222"/>
      <c r="O3344" s="225"/>
    </row>
    <row r="3345" spans="3:15">
      <c r="C3345" s="220"/>
      <c r="I3345" s="222"/>
      <c r="O3345" s="225"/>
    </row>
    <row r="3346" spans="3:15">
      <c r="C3346" s="220"/>
      <c r="I3346" s="222"/>
      <c r="O3346" s="225"/>
    </row>
    <row r="3347" spans="3:15">
      <c r="C3347" s="220"/>
      <c r="I3347" s="222"/>
      <c r="O3347" s="225"/>
    </row>
    <row r="3348" spans="3:15">
      <c r="C3348" s="220"/>
      <c r="I3348" s="222"/>
      <c r="O3348" s="225"/>
    </row>
    <row r="3349" spans="3:15">
      <c r="C3349" s="220"/>
      <c r="I3349" s="222"/>
      <c r="O3349" s="225"/>
    </row>
    <row r="3350" spans="3:15">
      <c r="C3350" s="220"/>
      <c r="I3350" s="222"/>
      <c r="O3350" s="225"/>
    </row>
    <row r="3351" spans="3:15">
      <c r="C3351" s="220"/>
      <c r="I3351" s="222"/>
      <c r="O3351" s="225"/>
    </row>
    <row r="3352" spans="3:15">
      <c r="C3352" s="220"/>
      <c r="I3352" s="222"/>
      <c r="O3352" s="225"/>
    </row>
    <row r="3353" spans="3:15">
      <c r="C3353" s="220"/>
      <c r="I3353" s="222"/>
      <c r="O3353" s="225"/>
    </row>
    <row r="3354" spans="3:15">
      <c r="C3354" s="220"/>
      <c r="I3354" s="222"/>
      <c r="O3354" s="225"/>
    </row>
    <row r="3355" spans="3:15">
      <c r="C3355" s="220"/>
      <c r="I3355" s="222"/>
      <c r="O3355" s="225"/>
    </row>
    <row r="3356" spans="3:15">
      <c r="C3356" s="220"/>
      <c r="I3356" s="222"/>
      <c r="O3356" s="225"/>
    </row>
    <row r="3357" spans="3:15">
      <c r="C3357" s="220"/>
      <c r="I3357" s="222"/>
      <c r="O3357" s="225"/>
    </row>
    <row r="3358" spans="3:15">
      <c r="C3358" s="220"/>
      <c r="I3358" s="222"/>
      <c r="O3358" s="225"/>
    </row>
    <row r="3359" spans="3:15">
      <c r="C3359" s="220"/>
      <c r="I3359" s="222"/>
      <c r="O3359" s="225"/>
    </row>
    <row r="3360" spans="3:15">
      <c r="C3360" s="220"/>
      <c r="I3360" s="222"/>
      <c r="O3360" s="225"/>
    </row>
    <row r="3361" spans="3:15">
      <c r="C3361" s="220"/>
      <c r="I3361" s="222"/>
      <c r="O3361" s="225"/>
    </row>
    <row r="3362" spans="3:15">
      <c r="C3362" s="220"/>
      <c r="I3362" s="222"/>
      <c r="O3362" s="225"/>
    </row>
    <row r="3363" spans="3:15">
      <c r="C3363" s="220"/>
      <c r="I3363" s="222"/>
      <c r="O3363" s="225"/>
    </row>
    <row r="3364" spans="3:15">
      <c r="C3364" s="220"/>
      <c r="I3364" s="222"/>
      <c r="O3364" s="225"/>
    </row>
    <row r="3365" spans="3:15">
      <c r="C3365" s="220"/>
      <c r="I3365" s="222"/>
      <c r="O3365" s="225"/>
    </row>
    <row r="3366" spans="3:15">
      <c r="C3366" s="220"/>
      <c r="I3366" s="222"/>
      <c r="O3366" s="225"/>
    </row>
    <row r="3367" spans="3:15">
      <c r="C3367" s="220"/>
      <c r="I3367" s="222"/>
      <c r="O3367" s="225"/>
    </row>
    <row r="3368" spans="3:15">
      <c r="C3368" s="220"/>
      <c r="I3368" s="222"/>
      <c r="O3368" s="225"/>
    </row>
    <row r="3369" spans="3:15">
      <c r="C3369" s="220"/>
      <c r="I3369" s="222"/>
      <c r="O3369" s="225"/>
    </row>
    <row r="3370" spans="3:15">
      <c r="C3370" s="220"/>
      <c r="I3370" s="222"/>
      <c r="O3370" s="225"/>
    </row>
    <row r="3371" spans="3:15">
      <c r="C3371" s="220"/>
      <c r="I3371" s="222"/>
      <c r="O3371" s="225"/>
    </row>
    <row r="3372" spans="3:15">
      <c r="C3372" s="220"/>
      <c r="I3372" s="222"/>
      <c r="O3372" s="225"/>
    </row>
    <row r="3373" spans="3:15">
      <c r="C3373" s="220"/>
      <c r="I3373" s="222"/>
      <c r="O3373" s="225"/>
    </row>
    <row r="3374" spans="3:15">
      <c r="C3374" s="220"/>
      <c r="I3374" s="222"/>
      <c r="O3374" s="225"/>
    </row>
    <row r="3375" spans="3:15">
      <c r="C3375" s="220"/>
      <c r="I3375" s="222"/>
      <c r="O3375" s="225"/>
    </row>
    <row r="3376" spans="3:15">
      <c r="C3376" s="220"/>
      <c r="I3376" s="222"/>
      <c r="O3376" s="225"/>
    </row>
    <row r="3377" spans="3:15">
      <c r="C3377" s="220"/>
      <c r="I3377" s="222"/>
      <c r="O3377" s="225"/>
    </row>
    <row r="3378" spans="3:15">
      <c r="C3378" s="220"/>
      <c r="I3378" s="222"/>
      <c r="O3378" s="225"/>
    </row>
    <row r="3379" spans="3:15">
      <c r="C3379" s="220"/>
      <c r="I3379" s="222"/>
      <c r="O3379" s="225"/>
    </row>
    <row r="3380" spans="3:15">
      <c r="C3380" s="220"/>
      <c r="I3380" s="222"/>
      <c r="O3380" s="225"/>
    </row>
    <row r="3381" spans="3:15">
      <c r="C3381" s="220"/>
      <c r="I3381" s="222"/>
      <c r="O3381" s="225"/>
    </row>
    <row r="3382" spans="3:15">
      <c r="C3382" s="220"/>
      <c r="I3382" s="222"/>
      <c r="O3382" s="225"/>
    </row>
    <row r="3383" spans="3:15">
      <c r="C3383" s="220"/>
      <c r="I3383" s="222"/>
      <c r="O3383" s="225"/>
    </row>
    <row r="3384" spans="3:15">
      <c r="C3384" s="220"/>
      <c r="I3384" s="222"/>
      <c r="O3384" s="225"/>
    </row>
    <row r="3385" spans="3:15">
      <c r="C3385" s="220"/>
      <c r="I3385" s="222"/>
      <c r="O3385" s="225"/>
    </row>
    <row r="3386" spans="3:15">
      <c r="C3386" s="220"/>
      <c r="I3386" s="222"/>
      <c r="O3386" s="225"/>
    </row>
    <row r="3387" spans="3:15">
      <c r="C3387" s="220"/>
      <c r="I3387" s="222"/>
      <c r="O3387" s="225"/>
    </row>
    <row r="3388" spans="3:15">
      <c r="C3388" s="220"/>
      <c r="I3388" s="222"/>
      <c r="O3388" s="225"/>
    </row>
    <row r="3389" spans="3:15">
      <c r="C3389" s="220"/>
      <c r="I3389" s="222"/>
      <c r="O3389" s="225"/>
    </row>
    <row r="3390" spans="3:15">
      <c r="C3390" s="220"/>
      <c r="I3390" s="222"/>
      <c r="O3390" s="225"/>
    </row>
    <row r="3391" spans="3:15">
      <c r="C3391" s="220"/>
      <c r="I3391" s="222"/>
      <c r="O3391" s="225"/>
    </row>
    <row r="3392" spans="3:15">
      <c r="C3392" s="220"/>
      <c r="I3392" s="222"/>
      <c r="O3392" s="225"/>
    </row>
    <row r="3393" spans="3:15">
      <c r="C3393" s="220"/>
      <c r="I3393" s="222"/>
      <c r="O3393" s="225"/>
    </row>
    <row r="3394" spans="3:15">
      <c r="C3394" s="220"/>
      <c r="I3394" s="222"/>
      <c r="O3394" s="225"/>
    </row>
    <row r="3395" spans="3:15">
      <c r="C3395" s="220"/>
      <c r="I3395" s="222"/>
      <c r="O3395" s="225"/>
    </row>
    <row r="3396" spans="3:15">
      <c r="C3396" s="220"/>
      <c r="I3396" s="222"/>
      <c r="O3396" s="225"/>
    </row>
    <row r="3397" spans="3:15">
      <c r="C3397" s="220"/>
      <c r="I3397" s="222"/>
      <c r="O3397" s="225"/>
    </row>
    <row r="3398" spans="3:15">
      <c r="C3398" s="220"/>
      <c r="I3398" s="222"/>
      <c r="O3398" s="225"/>
    </row>
    <row r="3399" spans="3:15">
      <c r="C3399" s="220"/>
      <c r="I3399" s="222"/>
      <c r="O3399" s="225"/>
    </row>
    <row r="3400" spans="3:15">
      <c r="C3400" s="220"/>
      <c r="I3400" s="222"/>
      <c r="O3400" s="225"/>
    </row>
    <row r="3401" spans="3:15">
      <c r="C3401" s="220"/>
      <c r="I3401" s="222"/>
      <c r="O3401" s="225"/>
    </row>
    <row r="3402" spans="3:15">
      <c r="C3402" s="220"/>
      <c r="I3402" s="222"/>
      <c r="O3402" s="225"/>
    </row>
    <row r="3403" spans="3:15">
      <c r="C3403" s="220"/>
      <c r="I3403" s="222"/>
      <c r="O3403" s="225"/>
    </row>
    <row r="3404" spans="3:15">
      <c r="C3404" s="220"/>
      <c r="I3404" s="222"/>
      <c r="O3404" s="225"/>
    </row>
    <row r="3405" spans="3:15">
      <c r="C3405" s="220"/>
      <c r="I3405" s="222"/>
      <c r="O3405" s="225"/>
    </row>
    <row r="3406" spans="3:15">
      <c r="C3406" s="220"/>
      <c r="I3406" s="222"/>
      <c r="O3406" s="225"/>
    </row>
    <row r="3407" spans="3:15">
      <c r="C3407" s="220"/>
      <c r="I3407" s="222"/>
      <c r="O3407" s="225"/>
    </row>
    <row r="3408" spans="3:15">
      <c r="C3408" s="220"/>
      <c r="I3408" s="222"/>
      <c r="O3408" s="225"/>
    </row>
    <row r="3409" spans="3:15">
      <c r="C3409" s="220"/>
      <c r="I3409" s="222"/>
      <c r="O3409" s="225"/>
    </row>
    <row r="3410" spans="3:15">
      <c r="C3410" s="220"/>
      <c r="I3410" s="222"/>
      <c r="O3410" s="225"/>
    </row>
    <row r="3411" spans="3:15">
      <c r="C3411" s="220"/>
      <c r="I3411" s="222"/>
      <c r="O3411" s="225"/>
    </row>
    <row r="3412" spans="3:15">
      <c r="C3412" s="220"/>
      <c r="I3412" s="222"/>
      <c r="O3412" s="225"/>
    </row>
    <row r="3413" spans="3:15">
      <c r="C3413" s="220"/>
      <c r="I3413" s="222"/>
      <c r="O3413" s="225"/>
    </row>
    <row r="3414" spans="3:15">
      <c r="C3414" s="220"/>
      <c r="I3414" s="222"/>
      <c r="O3414" s="225"/>
    </row>
    <row r="3415" spans="3:15">
      <c r="C3415" s="220"/>
      <c r="I3415" s="222"/>
      <c r="O3415" s="225"/>
    </row>
    <row r="3416" spans="3:15">
      <c r="C3416" s="220"/>
      <c r="I3416" s="222"/>
      <c r="O3416" s="225"/>
    </row>
    <row r="3417" spans="3:15">
      <c r="C3417" s="220"/>
      <c r="I3417" s="222"/>
      <c r="O3417" s="225"/>
    </row>
    <row r="3418" spans="3:15">
      <c r="C3418" s="220"/>
      <c r="I3418" s="222"/>
      <c r="O3418" s="225"/>
    </row>
    <row r="3419" spans="3:15">
      <c r="C3419" s="220"/>
      <c r="I3419" s="222"/>
      <c r="O3419" s="225"/>
    </row>
    <row r="3420" spans="3:15">
      <c r="C3420" s="220"/>
      <c r="I3420" s="222"/>
      <c r="O3420" s="225"/>
    </row>
    <row r="3421" spans="3:15">
      <c r="C3421" s="220"/>
      <c r="I3421" s="222"/>
      <c r="O3421" s="225"/>
    </row>
    <row r="3422" spans="3:15">
      <c r="C3422" s="220"/>
      <c r="I3422" s="222"/>
      <c r="O3422" s="225"/>
    </row>
    <row r="3423" spans="3:15">
      <c r="C3423" s="220"/>
      <c r="I3423" s="222"/>
      <c r="O3423" s="225"/>
    </row>
    <row r="3424" spans="3:15">
      <c r="C3424" s="220"/>
      <c r="I3424" s="222"/>
      <c r="O3424" s="225"/>
    </row>
    <row r="3425" spans="3:15">
      <c r="C3425" s="220"/>
      <c r="I3425" s="222"/>
      <c r="O3425" s="225"/>
    </row>
    <row r="3426" spans="3:15">
      <c r="C3426" s="220"/>
      <c r="I3426" s="222"/>
      <c r="O3426" s="225"/>
    </row>
    <row r="3427" spans="3:15">
      <c r="C3427" s="220"/>
      <c r="I3427" s="222"/>
      <c r="O3427" s="225"/>
    </row>
    <row r="3428" spans="3:15">
      <c r="C3428" s="220"/>
      <c r="I3428" s="222"/>
      <c r="O3428" s="225"/>
    </row>
    <row r="3429" spans="3:15">
      <c r="C3429" s="220"/>
      <c r="I3429" s="222"/>
      <c r="O3429" s="225"/>
    </row>
    <row r="3430" spans="3:15">
      <c r="C3430" s="220"/>
      <c r="I3430" s="222"/>
      <c r="O3430" s="225"/>
    </row>
    <row r="3431" spans="3:15">
      <c r="C3431" s="220"/>
      <c r="I3431" s="222"/>
      <c r="O3431" s="225"/>
    </row>
    <row r="3432" spans="3:15">
      <c r="C3432" s="220"/>
      <c r="I3432" s="222"/>
      <c r="O3432" s="225"/>
    </row>
    <row r="3433" spans="3:15">
      <c r="C3433" s="220"/>
      <c r="I3433" s="222"/>
      <c r="O3433" s="225"/>
    </row>
    <row r="3434" spans="3:15">
      <c r="C3434" s="220"/>
      <c r="I3434" s="222"/>
      <c r="O3434" s="225"/>
    </row>
    <row r="3435" spans="3:15">
      <c r="C3435" s="220"/>
      <c r="I3435" s="222"/>
      <c r="O3435" s="225"/>
    </row>
    <row r="3436" spans="3:15">
      <c r="C3436" s="220"/>
      <c r="I3436" s="222"/>
      <c r="O3436" s="225"/>
    </row>
    <row r="3437" spans="3:15">
      <c r="C3437" s="220"/>
      <c r="I3437" s="222"/>
      <c r="O3437" s="225"/>
    </row>
    <row r="3438" spans="3:15">
      <c r="C3438" s="220"/>
      <c r="I3438" s="222"/>
      <c r="O3438" s="225"/>
    </row>
    <row r="3439" spans="3:15">
      <c r="C3439" s="220"/>
      <c r="I3439" s="222"/>
      <c r="O3439" s="225"/>
    </row>
    <row r="3440" spans="3:15">
      <c r="C3440" s="220"/>
      <c r="I3440" s="222"/>
      <c r="O3440" s="225"/>
    </row>
    <row r="3441" spans="3:15">
      <c r="C3441" s="220"/>
      <c r="I3441" s="222"/>
      <c r="O3441" s="225"/>
    </row>
    <row r="3442" spans="3:15">
      <c r="C3442" s="220"/>
      <c r="I3442" s="222"/>
      <c r="O3442" s="225"/>
    </row>
    <row r="3443" spans="3:15">
      <c r="C3443" s="220"/>
      <c r="I3443" s="222"/>
      <c r="O3443" s="225"/>
    </row>
    <row r="3444" spans="3:15">
      <c r="C3444" s="220"/>
      <c r="I3444" s="222"/>
      <c r="O3444" s="225"/>
    </row>
    <row r="3445" spans="3:15">
      <c r="C3445" s="220"/>
      <c r="I3445" s="222"/>
      <c r="O3445" s="225"/>
    </row>
    <row r="3446" spans="3:15">
      <c r="C3446" s="220"/>
      <c r="I3446" s="222"/>
      <c r="O3446" s="225"/>
    </row>
    <row r="3447" spans="3:15">
      <c r="C3447" s="220"/>
      <c r="I3447" s="222"/>
      <c r="O3447" s="225"/>
    </row>
    <row r="3448" spans="3:15">
      <c r="C3448" s="220"/>
      <c r="I3448" s="222"/>
      <c r="O3448" s="225"/>
    </row>
    <row r="3449" spans="3:15">
      <c r="C3449" s="220"/>
      <c r="I3449" s="222"/>
      <c r="O3449" s="225"/>
    </row>
    <row r="3450" spans="3:15">
      <c r="C3450" s="220"/>
      <c r="I3450" s="222"/>
      <c r="O3450" s="225"/>
    </row>
    <row r="3451" spans="3:15">
      <c r="C3451" s="220"/>
      <c r="I3451" s="222"/>
      <c r="O3451" s="225"/>
    </row>
    <row r="3452" spans="3:15">
      <c r="C3452" s="220"/>
      <c r="I3452" s="222"/>
      <c r="O3452" s="225"/>
    </row>
    <row r="3453" spans="3:15">
      <c r="C3453" s="220"/>
      <c r="I3453" s="222"/>
      <c r="O3453" s="225"/>
    </row>
    <row r="3454" spans="3:15">
      <c r="C3454" s="220"/>
      <c r="I3454" s="222"/>
      <c r="O3454" s="225"/>
    </row>
    <row r="3455" spans="3:15">
      <c r="C3455" s="220"/>
      <c r="I3455" s="222"/>
      <c r="O3455" s="225"/>
    </row>
    <row r="3456" spans="3:15">
      <c r="C3456" s="220"/>
      <c r="I3456" s="222"/>
      <c r="O3456" s="225"/>
    </row>
    <row r="3457" spans="3:15">
      <c r="C3457" s="220"/>
      <c r="I3457" s="222"/>
      <c r="O3457" s="225"/>
    </row>
    <row r="3458" spans="3:15">
      <c r="C3458" s="220"/>
      <c r="I3458" s="222"/>
      <c r="O3458" s="225"/>
    </row>
    <row r="3459" spans="3:15">
      <c r="C3459" s="220"/>
      <c r="I3459" s="222"/>
      <c r="O3459" s="225"/>
    </row>
    <row r="3460" spans="3:15">
      <c r="C3460" s="220"/>
      <c r="I3460" s="222"/>
      <c r="O3460" s="225"/>
    </row>
    <row r="3461" spans="3:15">
      <c r="C3461" s="220"/>
      <c r="I3461" s="222"/>
      <c r="O3461" s="225"/>
    </row>
    <row r="3462" spans="3:15">
      <c r="C3462" s="220"/>
      <c r="I3462" s="222"/>
      <c r="O3462" s="225"/>
    </row>
    <row r="3463" spans="3:15">
      <c r="C3463" s="220"/>
      <c r="I3463" s="222"/>
      <c r="O3463" s="225"/>
    </row>
    <row r="3464" spans="3:15">
      <c r="C3464" s="220"/>
      <c r="I3464" s="222"/>
      <c r="O3464" s="225"/>
    </row>
    <row r="3465" spans="3:15">
      <c r="C3465" s="220"/>
      <c r="I3465" s="222"/>
      <c r="O3465" s="225"/>
    </row>
    <row r="3466" spans="3:15">
      <c r="C3466" s="220"/>
      <c r="I3466" s="222"/>
      <c r="O3466" s="225"/>
    </row>
    <row r="3467" spans="3:15">
      <c r="C3467" s="220"/>
      <c r="I3467" s="222"/>
      <c r="O3467" s="225"/>
    </row>
    <row r="3468" spans="3:15">
      <c r="C3468" s="220"/>
      <c r="I3468" s="222"/>
      <c r="O3468" s="225"/>
    </row>
    <row r="3469" spans="3:15">
      <c r="C3469" s="220"/>
      <c r="I3469" s="222"/>
      <c r="O3469" s="225"/>
    </row>
    <row r="3470" spans="3:15">
      <c r="C3470" s="220"/>
      <c r="I3470" s="222"/>
      <c r="O3470" s="225"/>
    </row>
    <row r="3471" spans="3:15">
      <c r="C3471" s="220"/>
      <c r="I3471" s="222"/>
      <c r="O3471" s="225"/>
    </row>
    <row r="3472" spans="3:15">
      <c r="C3472" s="220"/>
      <c r="I3472" s="222"/>
      <c r="O3472" s="225"/>
    </row>
    <row r="3473" spans="3:15">
      <c r="C3473" s="220"/>
      <c r="I3473" s="222"/>
      <c r="O3473" s="225"/>
    </row>
    <row r="3474" spans="3:15">
      <c r="C3474" s="220"/>
      <c r="I3474" s="222"/>
      <c r="O3474" s="225"/>
    </row>
    <row r="3475" spans="3:15">
      <c r="C3475" s="220"/>
      <c r="I3475" s="222"/>
      <c r="O3475" s="225"/>
    </row>
    <row r="3476" spans="3:15">
      <c r="C3476" s="220"/>
      <c r="I3476" s="222"/>
      <c r="O3476" s="225"/>
    </row>
    <row r="3477" spans="3:15">
      <c r="C3477" s="220"/>
      <c r="I3477" s="222"/>
      <c r="O3477" s="225"/>
    </row>
    <row r="3478" spans="3:15">
      <c r="C3478" s="220"/>
      <c r="I3478" s="222"/>
      <c r="O3478" s="225"/>
    </row>
    <row r="3479" spans="3:15">
      <c r="C3479" s="220"/>
      <c r="I3479" s="222"/>
      <c r="O3479" s="225"/>
    </row>
    <row r="3480" spans="3:15">
      <c r="C3480" s="220"/>
      <c r="I3480" s="222"/>
      <c r="O3480" s="225"/>
    </row>
    <row r="3481" spans="3:15">
      <c r="C3481" s="220"/>
      <c r="I3481" s="222"/>
      <c r="O3481" s="225"/>
    </row>
    <row r="3482" spans="3:15">
      <c r="C3482" s="220"/>
      <c r="I3482" s="222"/>
      <c r="O3482" s="225"/>
    </row>
    <row r="3483" spans="3:15">
      <c r="C3483" s="220"/>
      <c r="I3483" s="222"/>
      <c r="O3483" s="225"/>
    </row>
    <row r="3484" spans="3:15">
      <c r="C3484" s="220"/>
      <c r="I3484" s="222"/>
      <c r="O3484" s="225"/>
    </row>
    <row r="3485" spans="3:15">
      <c r="C3485" s="220"/>
      <c r="I3485" s="222"/>
      <c r="O3485" s="225"/>
    </row>
    <row r="3486" spans="3:15">
      <c r="C3486" s="220"/>
      <c r="I3486" s="222"/>
      <c r="O3486" s="225"/>
    </row>
    <row r="3487" spans="3:15">
      <c r="C3487" s="220"/>
      <c r="I3487" s="222"/>
      <c r="O3487" s="225"/>
    </row>
    <row r="3488" spans="3:15">
      <c r="C3488" s="220"/>
      <c r="I3488" s="222"/>
      <c r="O3488" s="225"/>
    </row>
    <row r="3489" spans="3:15">
      <c r="C3489" s="220"/>
      <c r="I3489" s="222"/>
      <c r="O3489" s="225"/>
    </row>
    <row r="3490" spans="3:15">
      <c r="C3490" s="220"/>
      <c r="I3490" s="222"/>
      <c r="O3490" s="225"/>
    </row>
    <row r="3491" spans="3:15">
      <c r="C3491" s="220"/>
      <c r="I3491" s="222"/>
      <c r="O3491" s="225"/>
    </row>
    <row r="3492" spans="3:15">
      <c r="C3492" s="220"/>
      <c r="I3492" s="222"/>
      <c r="O3492" s="225"/>
    </row>
    <row r="3493" spans="3:15">
      <c r="C3493" s="220"/>
      <c r="I3493" s="222"/>
      <c r="O3493" s="225"/>
    </row>
    <row r="3494" spans="3:15">
      <c r="C3494" s="220"/>
      <c r="I3494" s="222"/>
      <c r="O3494" s="225"/>
    </row>
    <row r="3495" spans="3:15">
      <c r="C3495" s="220"/>
      <c r="I3495" s="222"/>
      <c r="O3495" s="225"/>
    </row>
    <row r="3496" spans="3:15">
      <c r="C3496" s="220"/>
      <c r="I3496" s="222"/>
      <c r="O3496" s="225"/>
    </row>
    <row r="3497" spans="3:15">
      <c r="C3497" s="220"/>
      <c r="I3497" s="222"/>
      <c r="O3497" s="225"/>
    </row>
    <row r="3498" spans="3:15">
      <c r="C3498" s="220"/>
      <c r="I3498" s="222"/>
      <c r="O3498" s="225"/>
    </row>
    <row r="3499" spans="3:15">
      <c r="C3499" s="220"/>
      <c r="I3499" s="222"/>
      <c r="O3499" s="225"/>
    </row>
    <row r="3500" spans="3:15">
      <c r="C3500" s="220"/>
      <c r="I3500" s="222"/>
      <c r="O3500" s="225"/>
    </row>
    <row r="3501" spans="3:15">
      <c r="C3501" s="220"/>
      <c r="I3501" s="222"/>
      <c r="O3501" s="225"/>
    </row>
    <row r="3502" spans="3:15">
      <c r="C3502" s="220"/>
      <c r="I3502" s="222"/>
      <c r="O3502" s="225"/>
    </row>
    <row r="3503" spans="3:15">
      <c r="C3503" s="220"/>
      <c r="I3503" s="222"/>
      <c r="O3503" s="225"/>
    </row>
    <row r="3504" spans="3:15">
      <c r="C3504" s="220"/>
      <c r="I3504" s="222"/>
      <c r="O3504" s="225"/>
    </row>
    <row r="3505" spans="3:15">
      <c r="C3505" s="220"/>
      <c r="I3505" s="222"/>
      <c r="O3505" s="225"/>
    </row>
    <row r="3506" spans="3:15">
      <c r="C3506" s="220"/>
      <c r="I3506" s="222"/>
      <c r="O3506" s="225"/>
    </row>
    <row r="3507" spans="3:15">
      <c r="C3507" s="220"/>
      <c r="I3507" s="222"/>
      <c r="O3507" s="225"/>
    </row>
    <row r="3508" spans="3:15">
      <c r="C3508" s="220"/>
      <c r="I3508" s="222"/>
      <c r="O3508" s="225"/>
    </row>
    <row r="3509" spans="3:15">
      <c r="C3509" s="220"/>
      <c r="I3509" s="222"/>
      <c r="O3509" s="225"/>
    </row>
    <row r="3510" spans="3:15">
      <c r="C3510" s="220"/>
      <c r="I3510" s="222"/>
      <c r="O3510" s="225"/>
    </row>
    <row r="3511" spans="3:15">
      <c r="C3511" s="220"/>
      <c r="I3511" s="222"/>
      <c r="O3511" s="225"/>
    </row>
    <row r="3512" spans="3:15">
      <c r="C3512" s="220"/>
      <c r="I3512" s="222"/>
      <c r="O3512" s="225"/>
    </row>
    <row r="3513" spans="3:15">
      <c r="C3513" s="220"/>
      <c r="I3513" s="222"/>
      <c r="O3513" s="225"/>
    </row>
    <row r="3514" spans="3:15">
      <c r="C3514" s="220"/>
      <c r="I3514" s="222"/>
      <c r="O3514" s="225"/>
    </row>
    <row r="3515" spans="3:15">
      <c r="C3515" s="220"/>
      <c r="I3515" s="222"/>
      <c r="O3515" s="225"/>
    </row>
    <row r="3516" spans="3:15">
      <c r="C3516" s="220"/>
      <c r="I3516" s="222"/>
      <c r="O3516" s="225"/>
    </row>
    <row r="3517" spans="3:15">
      <c r="C3517" s="220"/>
      <c r="I3517" s="222"/>
      <c r="O3517" s="225"/>
    </row>
    <row r="3518" spans="3:15">
      <c r="C3518" s="220"/>
      <c r="I3518" s="222"/>
      <c r="O3518" s="225"/>
    </row>
    <row r="3519" spans="3:15">
      <c r="C3519" s="220"/>
      <c r="I3519" s="222"/>
      <c r="O3519" s="225"/>
    </row>
    <row r="3520" spans="3:15">
      <c r="C3520" s="220"/>
      <c r="I3520" s="222"/>
      <c r="O3520" s="225"/>
    </row>
    <row r="3521" spans="3:15">
      <c r="C3521" s="220"/>
      <c r="I3521" s="222"/>
      <c r="O3521" s="225"/>
    </row>
    <row r="3522" spans="3:15">
      <c r="C3522" s="220"/>
      <c r="I3522" s="222"/>
      <c r="O3522" s="225"/>
    </row>
    <row r="3523" spans="3:15">
      <c r="C3523" s="220"/>
      <c r="I3523" s="222"/>
      <c r="O3523" s="225"/>
    </row>
    <row r="3524" spans="3:15">
      <c r="C3524" s="220"/>
      <c r="I3524" s="222"/>
      <c r="O3524" s="225"/>
    </row>
    <row r="3525" spans="3:15">
      <c r="C3525" s="220"/>
      <c r="I3525" s="222"/>
      <c r="O3525" s="225"/>
    </row>
    <row r="3526" spans="3:15">
      <c r="C3526" s="220"/>
      <c r="I3526" s="222"/>
      <c r="O3526" s="225"/>
    </row>
    <row r="3527" spans="3:15">
      <c r="C3527" s="220"/>
      <c r="I3527" s="222"/>
      <c r="O3527" s="225"/>
    </row>
    <row r="3528" spans="3:15">
      <c r="C3528" s="220"/>
      <c r="I3528" s="222"/>
      <c r="O3528" s="225"/>
    </row>
    <row r="3529" spans="3:15">
      <c r="C3529" s="220"/>
      <c r="I3529" s="222"/>
      <c r="O3529" s="225"/>
    </row>
    <row r="3530" spans="3:15">
      <c r="C3530" s="220"/>
      <c r="I3530" s="222"/>
      <c r="O3530" s="225"/>
    </row>
    <row r="3531" spans="3:15">
      <c r="C3531" s="220"/>
      <c r="I3531" s="222"/>
      <c r="O3531" s="225"/>
    </row>
    <row r="3532" spans="3:15">
      <c r="C3532" s="220"/>
      <c r="I3532" s="222"/>
      <c r="O3532" s="225"/>
    </row>
    <row r="3533" spans="3:15">
      <c r="C3533" s="220"/>
      <c r="I3533" s="222"/>
      <c r="O3533" s="225"/>
    </row>
    <row r="3534" spans="3:15">
      <c r="C3534" s="220"/>
      <c r="I3534" s="222"/>
      <c r="O3534" s="225"/>
    </row>
    <row r="3535" spans="3:15">
      <c r="C3535" s="220"/>
      <c r="I3535" s="222"/>
      <c r="O3535" s="225"/>
    </row>
    <row r="3536" spans="3:15">
      <c r="C3536" s="220"/>
      <c r="I3536" s="222"/>
      <c r="O3536" s="225"/>
    </row>
    <row r="3537" spans="3:15">
      <c r="C3537" s="220"/>
      <c r="I3537" s="222"/>
      <c r="O3537" s="225"/>
    </row>
    <row r="3538" spans="3:15">
      <c r="C3538" s="220"/>
      <c r="I3538" s="222"/>
      <c r="O3538" s="225"/>
    </row>
    <row r="3539" spans="3:15">
      <c r="C3539" s="220"/>
      <c r="I3539" s="222"/>
      <c r="O3539" s="225"/>
    </row>
    <row r="3540" spans="3:15">
      <c r="C3540" s="220"/>
      <c r="I3540" s="222"/>
      <c r="O3540" s="225"/>
    </row>
    <row r="3541" spans="3:15">
      <c r="C3541" s="220"/>
      <c r="I3541" s="222"/>
      <c r="O3541" s="225"/>
    </row>
    <row r="3542" spans="3:15">
      <c r="C3542" s="220"/>
      <c r="I3542" s="222"/>
      <c r="O3542" s="225"/>
    </row>
    <row r="3543" spans="3:15">
      <c r="C3543" s="220"/>
      <c r="I3543" s="222"/>
      <c r="O3543" s="225"/>
    </row>
    <row r="3544" spans="3:15">
      <c r="C3544" s="220"/>
      <c r="I3544" s="222"/>
      <c r="O3544" s="225"/>
    </row>
    <row r="3545" spans="3:15">
      <c r="C3545" s="220"/>
      <c r="I3545" s="222"/>
      <c r="O3545" s="225"/>
    </row>
    <row r="3546" spans="3:15">
      <c r="C3546" s="220"/>
      <c r="I3546" s="222"/>
      <c r="O3546" s="225"/>
    </row>
    <row r="3547" spans="3:15">
      <c r="C3547" s="220"/>
      <c r="I3547" s="222"/>
      <c r="O3547" s="225"/>
    </row>
    <row r="3548" spans="3:15">
      <c r="C3548" s="220"/>
      <c r="I3548" s="222"/>
      <c r="O3548" s="225"/>
    </row>
    <row r="3549" spans="3:15">
      <c r="C3549" s="220"/>
      <c r="I3549" s="222"/>
      <c r="O3549" s="225"/>
    </row>
    <row r="3550" spans="3:15">
      <c r="C3550" s="220"/>
      <c r="I3550" s="222"/>
      <c r="O3550" s="225"/>
    </row>
    <row r="3551" spans="3:15">
      <c r="C3551" s="220"/>
      <c r="I3551" s="222"/>
      <c r="O3551" s="225"/>
    </row>
    <row r="3552" spans="3:15">
      <c r="C3552" s="220"/>
      <c r="I3552" s="222"/>
      <c r="O3552" s="225"/>
    </row>
    <row r="3553" spans="3:15">
      <c r="C3553" s="220"/>
      <c r="I3553" s="222"/>
      <c r="O3553" s="225"/>
    </row>
    <row r="3554" spans="3:15">
      <c r="C3554" s="220"/>
      <c r="I3554" s="222"/>
      <c r="O3554" s="225"/>
    </row>
    <row r="3555" spans="3:15">
      <c r="C3555" s="220"/>
      <c r="I3555" s="222"/>
      <c r="O3555" s="225"/>
    </row>
    <row r="3556" spans="3:15">
      <c r="C3556" s="220"/>
      <c r="I3556" s="222"/>
      <c r="O3556" s="225"/>
    </row>
    <row r="3557" spans="3:15">
      <c r="C3557" s="220"/>
      <c r="I3557" s="222"/>
      <c r="O3557" s="225"/>
    </row>
    <row r="3558" spans="3:15">
      <c r="C3558" s="220"/>
      <c r="I3558" s="222"/>
      <c r="O3558" s="225"/>
    </row>
    <row r="3559" spans="3:15">
      <c r="C3559" s="220"/>
      <c r="I3559" s="222"/>
      <c r="O3559" s="225"/>
    </row>
    <row r="3560" spans="3:15">
      <c r="C3560" s="220"/>
      <c r="I3560" s="222"/>
      <c r="O3560" s="225"/>
    </row>
    <row r="3561" spans="3:15">
      <c r="C3561" s="220"/>
      <c r="I3561" s="222"/>
      <c r="O3561" s="225"/>
    </row>
    <row r="3562" spans="3:15">
      <c r="C3562" s="220"/>
      <c r="I3562" s="222"/>
      <c r="O3562" s="225"/>
    </row>
    <row r="3563" spans="3:15">
      <c r="C3563" s="220"/>
      <c r="I3563" s="222"/>
      <c r="O3563" s="225"/>
    </row>
    <row r="3564" spans="3:15">
      <c r="C3564" s="220"/>
      <c r="I3564" s="222"/>
      <c r="O3564" s="225"/>
    </row>
    <row r="3565" spans="3:15">
      <c r="C3565" s="220"/>
      <c r="I3565" s="222"/>
      <c r="O3565" s="225"/>
    </row>
    <row r="3566" spans="3:15">
      <c r="C3566" s="220"/>
      <c r="I3566" s="222"/>
      <c r="O3566" s="225"/>
    </row>
    <row r="3567" spans="3:15">
      <c r="C3567" s="220"/>
      <c r="I3567" s="222"/>
      <c r="O3567" s="225"/>
    </row>
    <row r="3568" spans="3:15">
      <c r="C3568" s="220"/>
      <c r="I3568" s="222"/>
      <c r="O3568" s="225"/>
    </row>
    <row r="3569" spans="3:15">
      <c r="C3569" s="220"/>
      <c r="I3569" s="222"/>
      <c r="O3569" s="225"/>
    </row>
    <row r="3570" spans="3:15">
      <c r="C3570" s="220"/>
      <c r="I3570" s="222"/>
      <c r="O3570" s="225"/>
    </row>
    <row r="3571" spans="3:15">
      <c r="C3571" s="220"/>
      <c r="I3571" s="222"/>
      <c r="O3571" s="225"/>
    </row>
    <row r="3572" spans="3:15">
      <c r="C3572" s="220"/>
      <c r="I3572" s="222"/>
      <c r="O3572" s="225"/>
    </row>
    <row r="3573" spans="3:15">
      <c r="C3573" s="220"/>
      <c r="I3573" s="222"/>
      <c r="O3573" s="225"/>
    </row>
    <row r="3574" spans="3:15">
      <c r="C3574" s="220"/>
      <c r="I3574" s="222"/>
      <c r="O3574" s="225"/>
    </row>
    <row r="3575" spans="3:15">
      <c r="C3575" s="220"/>
      <c r="I3575" s="222"/>
      <c r="O3575" s="225"/>
    </row>
    <row r="3576" spans="3:15">
      <c r="C3576" s="220"/>
      <c r="I3576" s="222"/>
      <c r="O3576" s="225"/>
    </row>
    <row r="3577" spans="3:15">
      <c r="C3577" s="220"/>
      <c r="I3577" s="222"/>
      <c r="O3577" s="225"/>
    </row>
    <row r="3578" spans="3:15">
      <c r="C3578" s="220"/>
      <c r="I3578" s="222"/>
      <c r="O3578" s="225"/>
    </row>
    <row r="3579" spans="3:15">
      <c r="C3579" s="220"/>
      <c r="I3579" s="222"/>
      <c r="O3579" s="225"/>
    </row>
    <row r="3580" spans="3:15">
      <c r="C3580" s="220"/>
      <c r="I3580" s="222"/>
      <c r="O3580" s="225"/>
    </row>
    <row r="3581" spans="3:15">
      <c r="C3581" s="220"/>
      <c r="I3581" s="222"/>
      <c r="O3581" s="225"/>
    </row>
    <row r="3582" spans="3:15">
      <c r="C3582" s="220"/>
      <c r="I3582" s="222"/>
      <c r="O3582" s="225"/>
    </row>
    <row r="3583" spans="3:15">
      <c r="C3583" s="220"/>
      <c r="I3583" s="222"/>
      <c r="O3583" s="225"/>
    </row>
    <row r="3584" spans="3:15">
      <c r="C3584" s="220"/>
      <c r="I3584" s="222"/>
      <c r="O3584" s="225"/>
    </row>
    <row r="3585" spans="3:15">
      <c r="C3585" s="220"/>
      <c r="I3585" s="222"/>
      <c r="O3585" s="225"/>
    </row>
    <row r="3586" spans="3:15">
      <c r="C3586" s="220"/>
      <c r="I3586" s="222"/>
      <c r="O3586" s="225"/>
    </row>
    <row r="3587" spans="3:15">
      <c r="C3587" s="220"/>
      <c r="I3587" s="222"/>
      <c r="O3587" s="225"/>
    </row>
    <row r="3588" spans="3:15">
      <c r="C3588" s="220"/>
      <c r="I3588" s="222"/>
      <c r="O3588" s="225"/>
    </row>
    <row r="3589" spans="3:15">
      <c r="C3589" s="220"/>
      <c r="I3589" s="222"/>
      <c r="O3589" s="225"/>
    </row>
    <row r="3590" spans="3:15">
      <c r="C3590" s="220"/>
      <c r="I3590" s="222"/>
      <c r="O3590" s="225"/>
    </row>
    <row r="3591" spans="3:15">
      <c r="C3591" s="220"/>
      <c r="I3591" s="222"/>
      <c r="O3591" s="225"/>
    </row>
    <row r="3592" spans="3:15">
      <c r="C3592" s="220"/>
      <c r="I3592" s="222"/>
      <c r="O3592" s="225"/>
    </row>
    <row r="3593" spans="3:15">
      <c r="C3593" s="220"/>
      <c r="I3593" s="222"/>
      <c r="O3593" s="225"/>
    </row>
    <row r="3594" spans="3:15">
      <c r="C3594" s="220"/>
      <c r="I3594" s="222"/>
      <c r="O3594" s="225"/>
    </row>
    <row r="3595" spans="3:15">
      <c r="C3595" s="220"/>
      <c r="I3595" s="222"/>
      <c r="O3595" s="225"/>
    </row>
    <row r="3596" spans="3:15">
      <c r="C3596" s="220"/>
      <c r="I3596" s="222"/>
      <c r="O3596" s="225"/>
    </row>
    <row r="3597" spans="3:15">
      <c r="C3597" s="220"/>
      <c r="I3597" s="222"/>
      <c r="O3597" s="225"/>
    </row>
    <row r="3598" spans="3:15">
      <c r="C3598" s="220"/>
      <c r="I3598" s="222"/>
      <c r="O3598" s="225"/>
    </row>
    <row r="3599" spans="3:15">
      <c r="C3599" s="220"/>
      <c r="I3599" s="222"/>
      <c r="O3599" s="225"/>
    </row>
    <row r="3600" spans="3:15">
      <c r="C3600" s="220"/>
      <c r="I3600" s="222"/>
      <c r="O3600" s="225"/>
    </row>
    <row r="3601" spans="3:15">
      <c r="C3601" s="220"/>
      <c r="I3601" s="222"/>
      <c r="O3601" s="225"/>
    </row>
    <row r="3602" spans="3:15">
      <c r="C3602" s="220"/>
      <c r="I3602" s="222"/>
      <c r="O3602" s="225"/>
    </row>
    <row r="3603" spans="3:15">
      <c r="C3603" s="220"/>
      <c r="I3603" s="222"/>
      <c r="O3603" s="225"/>
    </row>
    <row r="3604" spans="3:15">
      <c r="C3604" s="220"/>
      <c r="I3604" s="222"/>
      <c r="O3604" s="225"/>
    </row>
    <row r="3605" spans="3:15">
      <c r="C3605" s="220"/>
      <c r="I3605" s="222"/>
      <c r="O3605" s="225"/>
    </row>
    <row r="3606" spans="3:15">
      <c r="C3606" s="220"/>
      <c r="I3606" s="222"/>
      <c r="O3606" s="225"/>
    </row>
    <row r="3607" spans="3:15">
      <c r="C3607" s="220"/>
      <c r="I3607" s="222"/>
      <c r="O3607" s="225"/>
    </row>
    <row r="3608" spans="3:15">
      <c r="C3608" s="220"/>
      <c r="I3608" s="222"/>
      <c r="O3608" s="225"/>
    </row>
    <row r="3609" spans="3:15">
      <c r="C3609" s="220"/>
      <c r="I3609" s="222"/>
      <c r="O3609" s="225"/>
    </row>
    <row r="3610" spans="3:15">
      <c r="C3610" s="220"/>
      <c r="I3610" s="222"/>
      <c r="O3610" s="225"/>
    </row>
    <row r="3611" spans="3:15">
      <c r="C3611" s="220"/>
      <c r="I3611" s="222"/>
      <c r="O3611" s="225"/>
    </row>
    <row r="3612" spans="3:15">
      <c r="C3612" s="220"/>
      <c r="I3612" s="222"/>
      <c r="O3612" s="225"/>
    </row>
    <row r="3613" spans="3:15">
      <c r="C3613" s="220"/>
      <c r="I3613" s="222"/>
      <c r="O3613" s="225"/>
    </row>
    <row r="3614" spans="3:15">
      <c r="C3614" s="220"/>
      <c r="I3614" s="222"/>
      <c r="O3614" s="225"/>
    </row>
    <row r="3615" spans="3:15">
      <c r="C3615" s="220"/>
      <c r="I3615" s="222"/>
      <c r="O3615" s="225"/>
    </row>
    <row r="3616" spans="3:15">
      <c r="C3616" s="220"/>
      <c r="I3616" s="222"/>
      <c r="O3616" s="225"/>
    </row>
    <row r="3617" spans="3:15">
      <c r="C3617" s="220"/>
      <c r="I3617" s="222"/>
      <c r="O3617" s="225"/>
    </row>
    <row r="3618" spans="3:15">
      <c r="C3618" s="220"/>
      <c r="I3618" s="222"/>
      <c r="O3618" s="225"/>
    </row>
    <row r="3619" spans="3:15">
      <c r="C3619" s="220"/>
      <c r="I3619" s="222"/>
      <c r="O3619" s="225"/>
    </row>
    <row r="3620" spans="3:15">
      <c r="C3620" s="220"/>
      <c r="I3620" s="222"/>
      <c r="O3620" s="225"/>
    </row>
    <row r="3621" spans="3:15">
      <c r="C3621" s="220"/>
      <c r="I3621" s="222"/>
      <c r="O3621" s="225"/>
    </row>
    <row r="3622" spans="3:15">
      <c r="C3622" s="220"/>
      <c r="I3622" s="222"/>
      <c r="O3622" s="225"/>
    </row>
    <row r="3623" spans="3:15">
      <c r="C3623" s="220"/>
      <c r="I3623" s="222"/>
      <c r="O3623" s="225"/>
    </row>
    <row r="3624" spans="3:15">
      <c r="C3624" s="220"/>
      <c r="I3624" s="222"/>
      <c r="O3624" s="225"/>
    </row>
    <row r="3625" spans="3:15">
      <c r="C3625" s="220"/>
      <c r="I3625" s="222"/>
      <c r="O3625" s="225"/>
    </row>
    <row r="3626" spans="3:15">
      <c r="C3626" s="220"/>
      <c r="I3626" s="222"/>
      <c r="O3626" s="225"/>
    </row>
    <row r="3627" spans="3:15">
      <c r="C3627" s="220"/>
      <c r="I3627" s="222"/>
      <c r="O3627" s="225"/>
    </row>
    <row r="3628" spans="3:15">
      <c r="C3628" s="220"/>
      <c r="I3628" s="222"/>
      <c r="O3628" s="225"/>
    </row>
    <row r="3629" spans="3:15">
      <c r="C3629" s="220"/>
      <c r="I3629" s="222"/>
      <c r="O3629" s="225"/>
    </row>
    <row r="3630" spans="3:15">
      <c r="C3630" s="220"/>
      <c r="I3630" s="222"/>
      <c r="O3630" s="225"/>
    </row>
    <row r="3631" spans="3:15">
      <c r="C3631" s="220"/>
      <c r="I3631" s="222"/>
      <c r="O3631" s="225"/>
    </row>
    <row r="3632" spans="3:15">
      <c r="C3632" s="220"/>
      <c r="I3632" s="222"/>
      <c r="O3632" s="225"/>
    </row>
    <row r="3633" spans="3:15">
      <c r="C3633" s="220"/>
      <c r="I3633" s="222"/>
      <c r="O3633" s="225"/>
    </row>
    <row r="3634" spans="3:15">
      <c r="C3634" s="220"/>
      <c r="I3634" s="222"/>
      <c r="O3634" s="225"/>
    </row>
    <row r="3635" spans="3:15">
      <c r="C3635" s="220"/>
      <c r="I3635" s="222"/>
      <c r="O3635" s="225"/>
    </row>
    <row r="3636" spans="3:15">
      <c r="C3636" s="220"/>
      <c r="I3636" s="222"/>
      <c r="O3636" s="225"/>
    </row>
    <row r="3637" spans="3:15">
      <c r="C3637" s="220"/>
      <c r="I3637" s="222"/>
      <c r="O3637" s="225"/>
    </row>
    <row r="3638" spans="3:15">
      <c r="C3638" s="220"/>
      <c r="I3638" s="222"/>
      <c r="O3638" s="225"/>
    </row>
    <row r="3639" spans="3:15">
      <c r="C3639" s="220"/>
      <c r="I3639" s="222"/>
      <c r="O3639" s="225"/>
    </row>
    <row r="3640" spans="3:15">
      <c r="C3640" s="220"/>
      <c r="I3640" s="222"/>
      <c r="O3640" s="225"/>
    </row>
    <row r="3641" spans="3:15">
      <c r="C3641" s="220"/>
      <c r="I3641" s="222"/>
      <c r="O3641" s="225"/>
    </row>
    <row r="3642" spans="3:15">
      <c r="C3642" s="220"/>
      <c r="I3642" s="222"/>
      <c r="O3642" s="225"/>
    </row>
    <row r="3643" spans="3:15">
      <c r="C3643" s="220"/>
      <c r="I3643" s="222"/>
      <c r="O3643" s="225"/>
    </row>
    <row r="3644" spans="3:15">
      <c r="C3644" s="220"/>
      <c r="I3644" s="222"/>
      <c r="O3644" s="225"/>
    </row>
    <row r="3645" spans="3:15">
      <c r="C3645" s="220"/>
      <c r="I3645" s="222"/>
      <c r="O3645" s="225"/>
    </row>
    <row r="3646" spans="3:15">
      <c r="C3646" s="220"/>
      <c r="I3646" s="222"/>
      <c r="O3646" s="225"/>
    </row>
    <row r="3647" spans="3:15">
      <c r="C3647" s="220"/>
      <c r="I3647" s="222"/>
      <c r="O3647" s="225"/>
    </row>
    <row r="3648" spans="3:15">
      <c r="C3648" s="220"/>
      <c r="I3648" s="222"/>
      <c r="O3648" s="225"/>
    </row>
    <row r="3649" spans="3:15">
      <c r="C3649" s="220"/>
      <c r="I3649" s="222"/>
      <c r="O3649" s="225"/>
    </row>
    <row r="3650" spans="3:15">
      <c r="C3650" s="220"/>
      <c r="I3650" s="222"/>
      <c r="O3650" s="225"/>
    </row>
    <row r="3651" spans="3:15">
      <c r="C3651" s="220"/>
      <c r="I3651" s="222"/>
      <c r="O3651" s="225"/>
    </row>
    <row r="3652" spans="3:15">
      <c r="C3652" s="220"/>
      <c r="I3652" s="222"/>
      <c r="O3652" s="225"/>
    </row>
    <row r="3653" spans="3:15">
      <c r="C3653" s="220"/>
      <c r="I3653" s="222"/>
      <c r="O3653" s="225"/>
    </row>
    <row r="3654" spans="3:15">
      <c r="C3654" s="220"/>
      <c r="I3654" s="222"/>
      <c r="O3654" s="225"/>
    </row>
    <row r="3655" spans="3:15">
      <c r="C3655" s="220"/>
      <c r="I3655" s="222"/>
      <c r="O3655" s="225"/>
    </row>
    <row r="3656" spans="3:15">
      <c r="C3656" s="220"/>
      <c r="I3656" s="222"/>
      <c r="O3656" s="225"/>
    </row>
    <row r="3657" spans="3:15">
      <c r="C3657" s="220"/>
      <c r="I3657" s="222"/>
      <c r="O3657" s="225"/>
    </row>
    <row r="3658" spans="3:15">
      <c r="C3658" s="220"/>
      <c r="I3658" s="222"/>
      <c r="O3658" s="225"/>
    </row>
    <row r="3659" spans="3:15">
      <c r="C3659" s="220"/>
      <c r="I3659" s="222"/>
      <c r="O3659" s="225"/>
    </row>
    <row r="3660" spans="3:15">
      <c r="C3660" s="220"/>
      <c r="I3660" s="222"/>
      <c r="O3660" s="225"/>
    </row>
    <row r="3661" spans="3:15">
      <c r="C3661" s="220"/>
      <c r="I3661" s="222"/>
      <c r="O3661" s="225"/>
    </row>
    <row r="3662" spans="3:15">
      <c r="C3662" s="220"/>
      <c r="I3662" s="222"/>
      <c r="O3662" s="225"/>
    </row>
    <row r="3663" spans="3:15">
      <c r="C3663" s="220"/>
      <c r="I3663" s="222"/>
      <c r="O3663" s="225"/>
    </row>
    <row r="3664" spans="3:15">
      <c r="C3664" s="220"/>
      <c r="I3664" s="222"/>
      <c r="O3664" s="225"/>
    </row>
    <row r="3665" spans="3:15">
      <c r="C3665" s="220"/>
      <c r="I3665" s="222"/>
      <c r="O3665" s="225"/>
    </row>
    <row r="3666" spans="3:15">
      <c r="C3666" s="220"/>
      <c r="I3666" s="222"/>
      <c r="O3666" s="225"/>
    </row>
    <row r="3667" spans="3:15">
      <c r="C3667" s="220"/>
      <c r="I3667" s="222"/>
      <c r="O3667" s="225"/>
    </row>
    <row r="3668" spans="3:15">
      <c r="C3668" s="220"/>
      <c r="I3668" s="222"/>
      <c r="O3668" s="225"/>
    </row>
    <row r="3669" spans="3:15">
      <c r="C3669" s="220"/>
      <c r="I3669" s="222"/>
      <c r="O3669" s="225"/>
    </row>
    <row r="3670" spans="3:15">
      <c r="C3670" s="220"/>
      <c r="I3670" s="222"/>
      <c r="O3670" s="225"/>
    </row>
    <row r="3671" spans="3:15">
      <c r="C3671" s="220"/>
      <c r="I3671" s="222"/>
      <c r="O3671" s="225"/>
    </row>
    <row r="3672" spans="3:15">
      <c r="C3672" s="220"/>
      <c r="I3672" s="222"/>
      <c r="O3672" s="225"/>
    </row>
    <row r="3673" spans="3:15">
      <c r="C3673" s="220"/>
      <c r="I3673" s="222"/>
      <c r="O3673" s="225"/>
    </row>
    <row r="3674" spans="3:15">
      <c r="C3674" s="220"/>
      <c r="I3674" s="222"/>
      <c r="O3674" s="225"/>
    </row>
    <row r="3675" spans="3:15">
      <c r="C3675" s="220"/>
      <c r="I3675" s="222"/>
      <c r="O3675" s="225"/>
    </row>
    <row r="3676" spans="3:15">
      <c r="C3676" s="220"/>
      <c r="I3676" s="222"/>
      <c r="O3676" s="225"/>
    </row>
    <row r="3677" spans="3:15">
      <c r="C3677" s="220"/>
      <c r="I3677" s="222"/>
      <c r="O3677" s="225"/>
    </row>
    <row r="3678" spans="3:15">
      <c r="C3678" s="220"/>
      <c r="I3678" s="222"/>
      <c r="O3678" s="225"/>
    </row>
    <row r="3679" spans="3:15">
      <c r="C3679" s="220"/>
      <c r="I3679" s="222"/>
      <c r="O3679" s="225"/>
    </row>
    <row r="3680" spans="3:15">
      <c r="C3680" s="220"/>
      <c r="I3680" s="222"/>
      <c r="O3680" s="225"/>
    </row>
    <row r="3681" spans="3:15">
      <c r="C3681" s="220"/>
      <c r="I3681" s="222"/>
      <c r="O3681" s="225"/>
    </row>
    <row r="3682" spans="3:15">
      <c r="C3682" s="220"/>
      <c r="I3682" s="222"/>
      <c r="O3682" s="225"/>
    </row>
    <row r="3683" spans="3:15">
      <c r="C3683" s="220"/>
      <c r="I3683" s="222"/>
      <c r="O3683" s="225"/>
    </row>
    <row r="3684" spans="3:15">
      <c r="C3684" s="220"/>
      <c r="I3684" s="222"/>
      <c r="O3684" s="225"/>
    </row>
    <row r="3685" spans="3:15">
      <c r="C3685" s="220"/>
      <c r="I3685" s="222"/>
      <c r="O3685" s="225"/>
    </row>
    <row r="3686" spans="3:15">
      <c r="C3686" s="220"/>
      <c r="I3686" s="222"/>
      <c r="O3686" s="225"/>
    </row>
    <row r="3687" spans="3:15">
      <c r="C3687" s="220"/>
      <c r="I3687" s="222"/>
      <c r="O3687" s="225"/>
    </row>
    <row r="3688" spans="3:15">
      <c r="C3688" s="220"/>
      <c r="I3688" s="222"/>
      <c r="O3688" s="225"/>
    </row>
    <row r="3689" spans="3:15">
      <c r="C3689" s="220"/>
      <c r="I3689" s="222"/>
      <c r="O3689" s="225"/>
    </row>
    <row r="3690" spans="3:15">
      <c r="C3690" s="220"/>
      <c r="I3690" s="222"/>
      <c r="O3690" s="225"/>
    </row>
    <row r="3691" spans="3:15">
      <c r="C3691" s="220"/>
      <c r="I3691" s="222"/>
      <c r="O3691" s="225"/>
    </row>
    <row r="3692" spans="3:15">
      <c r="C3692" s="220"/>
      <c r="I3692" s="222"/>
      <c r="O3692" s="225"/>
    </row>
    <row r="3693" spans="3:15">
      <c r="C3693" s="220"/>
      <c r="I3693" s="222"/>
      <c r="O3693" s="225"/>
    </row>
    <row r="3694" spans="3:15">
      <c r="C3694" s="220"/>
      <c r="I3694" s="222"/>
      <c r="O3694" s="225"/>
    </row>
    <row r="3695" spans="3:15">
      <c r="C3695" s="220"/>
      <c r="I3695" s="222"/>
      <c r="O3695" s="225"/>
    </row>
    <row r="3696" spans="3:15">
      <c r="C3696" s="220"/>
      <c r="I3696" s="222"/>
      <c r="O3696" s="225"/>
    </row>
    <row r="3697" spans="3:15">
      <c r="C3697" s="220"/>
      <c r="I3697" s="222"/>
      <c r="O3697" s="225"/>
    </row>
    <row r="3698" spans="3:15">
      <c r="C3698" s="220"/>
      <c r="I3698" s="222"/>
      <c r="O3698" s="225"/>
    </row>
    <row r="3699" spans="3:15">
      <c r="C3699" s="220"/>
      <c r="I3699" s="222"/>
      <c r="O3699" s="225"/>
    </row>
    <row r="3700" spans="3:15">
      <c r="C3700" s="220"/>
      <c r="I3700" s="222"/>
      <c r="O3700" s="225"/>
    </row>
    <row r="3701" spans="3:15">
      <c r="C3701" s="220"/>
      <c r="I3701" s="222"/>
      <c r="O3701" s="225"/>
    </row>
    <row r="3702" spans="3:15">
      <c r="C3702" s="220"/>
      <c r="I3702" s="222"/>
      <c r="O3702" s="225"/>
    </row>
    <row r="3703" spans="3:15">
      <c r="C3703" s="220"/>
      <c r="I3703" s="222"/>
      <c r="O3703" s="225"/>
    </row>
    <row r="3704" spans="3:15">
      <c r="C3704" s="220"/>
      <c r="I3704" s="222"/>
      <c r="O3704" s="225"/>
    </row>
    <row r="3705" spans="3:15">
      <c r="C3705" s="220"/>
      <c r="I3705" s="222"/>
      <c r="O3705" s="225"/>
    </row>
    <row r="3706" spans="3:15">
      <c r="C3706" s="220"/>
      <c r="I3706" s="222"/>
      <c r="O3706" s="225"/>
    </row>
    <row r="3707" spans="3:15">
      <c r="C3707" s="220"/>
      <c r="I3707" s="222"/>
      <c r="O3707" s="225"/>
    </row>
    <row r="3708" spans="3:15">
      <c r="C3708" s="220"/>
      <c r="I3708" s="222"/>
      <c r="O3708" s="225"/>
    </row>
    <row r="3709" spans="3:15">
      <c r="C3709" s="220"/>
      <c r="I3709" s="222"/>
      <c r="O3709" s="225"/>
    </row>
    <row r="3710" spans="3:15">
      <c r="C3710" s="220"/>
      <c r="I3710" s="222"/>
      <c r="O3710" s="225"/>
    </row>
    <row r="3711" spans="3:15">
      <c r="C3711" s="220"/>
      <c r="I3711" s="222"/>
      <c r="O3711" s="225"/>
    </row>
    <row r="3712" spans="3:15">
      <c r="C3712" s="220"/>
      <c r="I3712" s="222"/>
      <c r="O3712" s="225"/>
    </row>
    <row r="3713" spans="3:15">
      <c r="C3713" s="220"/>
      <c r="I3713" s="222"/>
      <c r="O3713" s="225"/>
    </row>
    <row r="3714" spans="3:15">
      <c r="C3714" s="220"/>
      <c r="I3714" s="222"/>
      <c r="O3714" s="225"/>
    </row>
    <row r="3715" spans="3:15">
      <c r="C3715" s="220"/>
      <c r="I3715" s="222"/>
      <c r="O3715" s="225"/>
    </row>
    <row r="3716" spans="3:15">
      <c r="C3716" s="220"/>
      <c r="I3716" s="222"/>
      <c r="O3716" s="225"/>
    </row>
    <row r="3717" spans="3:15">
      <c r="C3717" s="220"/>
      <c r="I3717" s="222"/>
      <c r="O3717" s="225"/>
    </row>
    <row r="3718" spans="3:15">
      <c r="C3718" s="220"/>
      <c r="I3718" s="222"/>
      <c r="O3718" s="225"/>
    </row>
    <row r="3719" spans="3:15">
      <c r="C3719" s="220"/>
      <c r="I3719" s="222"/>
      <c r="O3719" s="225"/>
    </row>
    <row r="3720" spans="3:15">
      <c r="C3720" s="220"/>
      <c r="I3720" s="222"/>
      <c r="O3720" s="225"/>
    </row>
    <row r="3721" spans="3:15">
      <c r="C3721" s="220"/>
      <c r="I3721" s="222"/>
      <c r="O3721" s="225"/>
    </row>
    <row r="3722" spans="3:15">
      <c r="C3722" s="220"/>
      <c r="I3722" s="222"/>
      <c r="O3722" s="225"/>
    </row>
    <row r="3723" spans="3:15">
      <c r="C3723" s="220"/>
      <c r="I3723" s="222"/>
      <c r="O3723" s="225"/>
    </row>
    <row r="3724" spans="3:15">
      <c r="C3724" s="220"/>
      <c r="I3724" s="222"/>
      <c r="O3724" s="225"/>
    </row>
    <row r="3725" spans="3:15">
      <c r="C3725" s="220"/>
      <c r="I3725" s="222"/>
      <c r="O3725" s="225"/>
    </row>
    <row r="3726" spans="3:15">
      <c r="C3726" s="220"/>
      <c r="I3726" s="222"/>
      <c r="O3726" s="225"/>
    </row>
    <row r="3727" spans="3:15">
      <c r="C3727" s="220"/>
      <c r="I3727" s="222"/>
      <c r="O3727" s="225"/>
    </row>
    <row r="3728" spans="3:15">
      <c r="C3728" s="220"/>
      <c r="I3728" s="222"/>
      <c r="O3728" s="225"/>
    </row>
    <row r="3729" spans="3:15">
      <c r="C3729" s="220"/>
      <c r="I3729" s="222"/>
      <c r="O3729" s="225"/>
    </row>
    <row r="3730" spans="3:15">
      <c r="C3730" s="220"/>
      <c r="I3730" s="222"/>
      <c r="O3730" s="225"/>
    </row>
    <row r="3731" spans="3:15">
      <c r="C3731" s="220"/>
      <c r="I3731" s="222"/>
      <c r="O3731" s="225"/>
    </row>
    <row r="3732" spans="3:15">
      <c r="C3732" s="220"/>
      <c r="I3732" s="222"/>
      <c r="O3732" s="225"/>
    </row>
    <row r="3733" spans="3:15">
      <c r="C3733" s="220"/>
      <c r="I3733" s="222"/>
      <c r="O3733" s="225"/>
    </row>
    <row r="3734" spans="3:15">
      <c r="C3734" s="220"/>
      <c r="I3734" s="222"/>
      <c r="O3734" s="225"/>
    </row>
    <row r="3735" spans="3:15">
      <c r="C3735" s="220"/>
      <c r="I3735" s="222"/>
      <c r="O3735" s="225"/>
    </row>
    <row r="3736" spans="3:15">
      <c r="C3736" s="220"/>
      <c r="I3736" s="222"/>
      <c r="O3736" s="225"/>
    </row>
    <row r="3737" spans="3:15">
      <c r="C3737" s="220"/>
      <c r="I3737" s="222"/>
      <c r="O3737" s="225"/>
    </row>
    <row r="3738" spans="3:15">
      <c r="C3738" s="220"/>
      <c r="I3738" s="222"/>
      <c r="O3738" s="225"/>
    </row>
    <row r="3739" spans="3:15">
      <c r="C3739" s="220"/>
      <c r="I3739" s="222"/>
      <c r="O3739" s="225"/>
    </row>
    <row r="3740" spans="3:15">
      <c r="C3740" s="220"/>
      <c r="I3740" s="222"/>
      <c r="O3740" s="225"/>
    </row>
    <row r="3741" spans="3:15">
      <c r="C3741" s="220"/>
      <c r="I3741" s="222"/>
      <c r="O3741" s="225"/>
    </row>
    <row r="3742" spans="3:15">
      <c r="C3742" s="220"/>
      <c r="I3742" s="222"/>
      <c r="O3742" s="225"/>
    </row>
    <row r="3743" spans="3:15">
      <c r="C3743" s="220"/>
      <c r="I3743" s="222"/>
      <c r="O3743" s="225"/>
    </row>
    <row r="3744" spans="3:15">
      <c r="C3744" s="220"/>
      <c r="I3744" s="222"/>
      <c r="O3744" s="225"/>
    </row>
    <row r="3745" spans="3:15">
      <c r="C3745" s="220"/>
      <c r="I3745" s="222"/>
      <c r="O3745" s="225"/>
    </row>
    <row r="3746" spans="3:15">
      <c r="C3746" s="220"/>
      <c r="I3746" s="222"/>
      <c r="O3746" s="225"/>
    </row>
    <row r="3747" spans="3:15">
      <c r="C3747" s="220"/>
      <c r="I3747" s="222"/>
      <c r="O3747" s="225"/>
    </row>
    <row r="3748" spans="3:15">
      <c r="C3748" s="220"/>
      <c r="I3748" s="222"/>
      <c r="O3748" s="225"/>
    </row>
    <row r="3749" spans="3:15">
      <c r="C3749" s="220"/>
      <c r="I3749" s="222"/>
      <c r="O3749" s="225"/>
    </row>
    <row r="3750" spans="3:15">
      <c r="C3750" s="220"/>
      <c r="I3750" s="222"/>
      <c r="O3750" s="225"/>
    </row>
    <row r="3751" spans="3:15">
      <c r="C3751" s="220"/>
      <c r="I3751" s="222"/>
      <c r="O3751" s="225"/>
    </row>
    <row r="3752" spans="3:15">
      <c r="C3752" s="220"/>
      <c r="I3752" s="222"/>
      <c r="O3752" s="225"/>
    </row>
    <row r="3753" spans="3:15">
      <c r="C3753" s="220"/>
      <c r="I3753" s="222"/>
      <c r="O3753" s="225"/>
    </row>
    <row r="3754" spans="3:15">
      <c r="C3754" s="220"/>
      <c r="I3754" s="222"/>
      <c r="O3754" s="225"/>
    </row>
    <row r="3755" spans="3:15">
      <c r="C3755" s="220"/>
      <c r="I3755" s="222"/>
      <c r="O3755" s="225"/>
    </row>
    <row r="3756" spans="3:15">
      <c r="C3756" s="220"/>
      <c r="I3756" s="222"/>
      <c r="O3756" s="225"/>
    </row>
    <row r="3757" spans="3:15">
      <c r="C3757" s="220"/>
      <c r="I3757" s="222"/>
      <c r="O3757" s="225"/>
    </row>
    <row r="3758" spans="3:15">
      <c r="C3758" s="220"/>
      <c r="I3758" s="222"/>
      <c r="O3758" s="225"/>
    </row>
    <row r="3759" spans="3:15">
      <c r="C3759" s="220"/>
      <c r="I3759" s="222"/>
      <c r="O3759" s="225"/>
    </row>
    <row r="3760" spans="3:15">
      <c r="C3760" s="220"/>
      <c r="I3760" s="222"/>
      <c r="O3760" s="225"/>
    </row>
    <row r="3761" spans="3:15">
      <c r="C3761" s="220"/>
      <c r="I3761" s="222"/>
      <c r="O3761" s="225"/>
    </row>
    <row r="3762" spans="3:15">
      <c r="C3762" s="220"/>
      <c r="I3762" s="222"/>
      <c r="O3762" s="225"/>
    </row>
    <row r="3763" spans="3:15">
      <c r="C3763" s="220"/>
      <c r="I3763" s="222"/>
      <c r="O3763" s="225"/>
    </row>
    <row r="3764" spans="3:15">
      <c r="C3764" s="220"/>
      <c r="I3764" s="222"/>
      <c r="O3764" s="225"/>
    </row>
    <row r="3765" spans="3:15">
      <c r="C3765" s="220"/>
      <c r="I3765" s="222"/>
      <c r="O3765" s="225"/>
    </row>
    <row r="3766" spans="3:15">
      <c r="C3766" s="220"/>
      <c r="I3766" s="222"/>
      <c r="O3766" s="225"/>
    </row>
    <row r="3767" spans="3:15">
      <c r="C3767" s="220"/>
      <c r="I3767" s="222"/>
      <c r="O3767" s="225"/>
    </row>
    <row r="3768" spans="3:15">
      <c r="C3768" s="220"/>
      <c r="I3768" s="222"/>
      <c r="O3768" s="225"/>
    </row>
    <row r="3769" spans="3:15">
      <c r="C3769" s="220"/>
      <c r="I3769" s="222"/>
      <c r="O3769" s="225"/>
    </row>
    <row r="3770" spans="3:15">
      <c r="C3770" s="220"/>
      <c r="I3770" s="222"/>
      <c r="O3770" s="225"/>
    </row>
    <row r="3771" spans="3:15">
      <c r="C3771" s="220"/>
      <c r="I3771" s="222"/>
      <c r="O3771" s="225"/>
    </row>
    <row r="3772" spans="3:15">
      <c r="C3772" s="220"/>
      <c r="I3772" s="222"/>
      <c r="O3772" s="225"/>
    </row>
    <row r="3773" spans="3:15">
      <c r="C3773" s="220"/>
      <c r="I3773" s="222"/>
      <c r="O3773" s="225"/>
    </row>
    <row r="3774" spans="3:15">
      <c r="C3774" s="220"/>
      <c r="I3774" s="222"/>
      <c r="O3774" s="225"/>
    </row>
    <row r="3775" spans="3:15">
      <c r="C3775" s="220"/>
      <c r="I3775" s="222"/>
      <c r="O3775" s="225"/>
    </row>
    <row r="3776" spans="3:15">
      <c r="C3776" s="220"/>
      <c r="I3776" s="222"/>
      <c r="O3776" s="225"/>
    </row>
    <row r="3777" spans="3:15">
      <c r="C3777" s="220"/>
      <c r="I3777" s="222"/>
      <c r="O3777" s="225"/>
    </row>
    <row r="3778" spans="3:15">
      <c r="C3778" s="220"/>
      <c r="I3778" s="222"/>
      <c r="O3778" s="225"/>
    </row>
    <row r="3779" spans="3:15">
      <c r="C3779" s="220"/>
      <c r="I3779" s="222"/>
      <c r="O3779" s="225"/>
    </row>
    <row r="3780" spans="3:15">
      <c r="C3780" s="220"/>
      <c r="I3780" s="222"/>
      <c r="O3780" s="225"/>
    </row>
    <row r="3781" spans="3:15">
      <c r="C3781" s="220"/>
      <c r="I3781" s="222"/>
      <c r="O3781" s="225"/>
    </row>
    <row r="3782" spans="3:15">
      <c r="C3782" s="220"/>
      <c r="I3782" s="222"/>
      <c r="O3782" s="225"/>
    </row>
    <row r="3783" spans="3:15">
      <c r="C3783" s="220"/>
      <c r="I3783" s="222"/>
      <c r="O3783" s="225"/>
    </row>
    <row r="3784" spans="3:15">
      <c r="C3784" s="220"/>
      <c r="I3784" s="222"/>
      <c r="O3784" s="225"/>
    </row>
    <row r="3785" spans="3:15">
      <c r="C3785" s="220"/>
      <c r="I3785" s="222"/>
      <c r="O3785" s="225"/>
    </row>
    <row r="3786" spans="3:15">
      <c r="C3786" s="220"/>
      <c r="I3786" s="222"/>
      <c r="O3786" s="225"/>
    </row>
    <row r="3787" spans="3:15">
      <c r="C3787" s="220"/>
      <c r="I3787" s="222"/>
      <c r="O3787" s="225"/>
    </row>
    <row r="3788" spans="3:15">
      <c r="C3788" s="220"/>
      <c r="I3788" s="222"/>
      <c r="O3788" s="225"/>
    </row>
    <row r="3789" spans="3:15">
      <c r="C3789" s="220"/>
      <c r="I3789" s="222"/>
      <c r="O3789" s="225"/>
    </row>
    <row r="3790" spans="3:15">
      <c r="C3790" s="220"/>
      <c r="I3790" s="222"/>
      <c r="O3790" s="225"/>
    </row>
    <row r="3791" spans="3:15">
      <c r="C3791" s="220"/>
      <c r="I3791" s="222"/>
      <c r="O3791" s="225"/>
    </row>
    <row r="3792" spans="3:15">
      <c r="C3792" s="220"/>
      <c r="I3792" s="222"/>
      <c r="O3792" s="225"/>
    </row>
    <row r="3793" spans="3:15">
      <c r="C3793" s="220"/>
      <c r="I3793" s="222"/>
      <c r="O3793" s="225"/>
    </row>
    <row r="3794" spans="3:15">
      <c r="C3794" s="220"/>
      <c r="I3794" s="222"/>
      <c r="O3794" s="225"/>
    </row>
    <row r="3795" spans="3:15">
      <c r="C3795" s="220"/>
      <c r="I3795" s="222"/>
      <c r="O3795" s="225"/>
    </row>
    <row r="3796" spans="3:15">
      <c r="C3796" s="220"/>
      <c r="I3796" s="222"/>
      <c r="O3796" s="225"/>
    </row>
    <row r="3797" spans="3:15">
      <c r="C3797" s="220"/>
      <c r="I3797" s="222"/>
      <c r="O3797" s="225"/>
    </row>
    <row r="3798" spans="3:15">
      <c r="C3798" s="220"/>
      <c r="I3798" s="222"/>
      <c r="O3798" s="225"/>
    </row>
    <row r="3799" spans="3:15">
      <c r="C3799" s="220"/>
      <c r="I3799" s="222"/>
      <c r="O3799" s="225"/>
    </row>
    <row r="3800" spans="3:15">
      <c r="C3800" s="220"/>
      <c r="I3800" s="222"/>
      <c r="O3800" s="225"/>
    </row>
    <row r="3801" spans="3:15">
      <c r="C3801" s="220"/>
      <c r="I3801" s="222"/>
      <c r="O3801" s="225"/>
    </row>
    <row r="3802" spans="3:15">
      <c r="C3802" s="220"/>
      <c r="I3802" s="222"/>
      <c r="O3802" s="225"/>
    </row>
    <row r="3803" spans="3:15">
      <c r="C3803" s="220"/>
      <c r="I3803" s="222"/>
      <c r="O3803" s="225"/>
    </row>
    <row r="3804" spans="3:15">
      <c r="C3804" s="220"/>
      <c r="I3804" s="222"/>
      <c r="O3804" s="225"/>
    </row>
    <row r="3805" spans="3:15">
      <c r="C3805" s="220"/>
      <c r="I3805" s="222"/>
      <c r="O3805" s="225"/>
    </row>
    <row r="3806" spans="3:15">
      <c r="C3806" s="220"/>
      <c r="I3806" s="222"/>
      <c r="O3806" s="225"/>
    </row>
    <row r="3807" spans="3:15">
      <c r="C3807" s="220"/>
      <c r="I3807" s="222"/>
      <c r="O3807" s="225"/>
    </row>
    <row r="3808" spans="3:15">
      <c r="C3808" s="220"/>
      <c r="I3808" s="222"/>
      <c r="O3808" s="225"/>
    </row>
    <row r="3809" spans="3:15">
      <c r="C3809" s="220"/>
      <c r="I3809" s="222"/>
      <c r="O3809" s="225"/>
    </row>
    <row r="3810" spans="3:15">
      <c r="C3810" s="220"/>
      <c r="I3810" s="222"/>
      <c r="O3810" s="225"/>
    </row>
    <row r="3811" spans="3:15">
      <c r="C3811" s="220"/>
      <c r="I3811" s="222"/>
      <c r="O3811" s="225"/>
    </row>
    <row r="3812" spans="3:15">
      <c r="C3812" s="220"/>
      <c r="I3812" s="222"/>
      <c r="O3812" s="225"/>
    </row>
    <row r="3813" spans="3:15">
      <c r="C3813" s="220"/>
      <c r="I3813" s="222"/>
      <c r="O3813" s="225"/>
    </row>
    <row r="3814" spans="3:15">
      <c r="C3814" s="220"/>
      <c r="I3814" s="222"/>
      <c r="O3814" s="225"/>
    </row>
    <row r="3815" spans="3:15">
      <c r="C3815" s="220"/>
      <c r="I3815" s="222"/>
      <c r="O3815" s="225"/>
    </row>
    <row r="3816" spans="3:15">
      <c r="C3816" s="220"/>
      <c r="I3816" s="222"/>
      <c r="O3816" s="225"/>
    </row>
    <row r="3817" spans="3:15">
      <c r="C3817" s="220"/>
      <c r="I3817" s="222"/>
      <c r="O3817" s="225"/>
    </row>
    <row r="3818" spans="3:15">
      <c r="C3818" s="220"/>
      <c r="I3818" s="222"/>
      <c r="O3818" s="225"/>
    </row>
    <row r="3819" spans="3:15">
      <c r="C3819" s="220"/>
      <c r="I3819" s="222"/>
      <c r="O3819" s="225"/>
    </row>
    <row r="3820" spans="3:15">
      <c r="C3820" s="220"/>
      <c r="I3820" s="222"/>
      <c r="O3820" s="225"/>
    </row>
    <row r="3821" spans="3:15">
      <c r="C3821" s="220"/>
      <c r="I3821" s="222"/>
      <c r="O3821" s="225"/>
    </row>
    <row r="3822" spans="3:15">
      <c r="C3822" s="220"/>
      <c r="I3822" s="222"/>
      <c r="O3822" s="225"/>
    </row>
    <row r="3823" spans="3:15">
      <c r="C3823" s="220"/>
      <c r="I3823" s="222"/>
      <c r="O3823" s="225"/>
    </row>
    <row r="3824" spans="3:15">
      <c r="C3824" s="220"/>
      <c r="I3824" s="222"/>
      <c r="O3824" s="225"/>
    </row>
    <row r="3825" spans="3:15">
      <c r="C3825" s="220"/>
      <c r="I3825" s="222"/>
      <c r="O3825" s="225"/>
    </row>
    <row r="3826" spans="3:15">
      <c r="C3826" s="220"/>
      <c r="I3826" s="222"/>
      <c r="O3826" s="225"/>
    </row>
    <row r="3827" spans="3:15">
      <c r="C3827" s="220"/>
      <c r="I3827" s="222"/>
      <c r="O3827" s="225"/>
    </row>
    <row r="3828" spans="3:15">
      <c r="C3828" s="220"/>
      <c r="I3828" s="222"/>
      <c r="O3828" s="225"/>
    </row>
    <row r="3829" spans="3:15">
      <c r="C3829" s="220"/>
      <c r="I3829" s="222"/>
      <c r="O3829" s="225"/>
    </row>
    <row r="3830" spans="3:15">
      <c r="C3830" s="220"/>
      <c r="I3830" s="222"/>
      <c r="O3830" s="225"/>
    </row>
    <row r="3831" spans="3:15">
      <c r="C3831" s="220"/>
      <c r="I3831" s="222"/>
      <c r="O3831" s="225"/>
    </row>
    <row r="3832" spans="3:15">
      <c r="C3832" s="220"/>
      <c r="I3832" s="222"/>
      <c r="O3832" s="225"/>
    </row>
    <row r="3833" spans="3:15">
      <c r="C3833" s="220"/>
      <c r="I3833" s="222"/>
      <c r="O3833" s="225"/>
    </row>
    <row r="3834" spans="3:15">
      <c r="C3834" s="220"/>
      <c r="I3834" s="222"/>
      <c r="O3834" s="225"/>
    </row>
    <row r="3835" spans="3:15">
      <c r="C3835" s="220"/>
      <c r="I3835" s="222"/>
      <c r="O3835" s="225"/>
    </row>
    <row r="3836" spans="3:15">
      <c r="C3836" s="220"/>
      <c r="I3836" s="222"/>
      <c r="O3836" s="225"/>
    </row>
    <row r="3837" spans="3:15">
      <c r="C3837" s="220"/>
      <c r="I3837" s="222"/>
      <c r="O3837" s="225"/>
    </row>
    <row r="3838" spans="3:15">
      <c r="C3838" s="220"/>
      <c r="I3838" s="222"/>
      <c r="O3838" s="225"/>
    </row>
    <row r="3839" spans="3:15">
      <c r="C3839" s="220"/>
      <c r="I3839" s="222"/>
      <c r="O3839" s="225"/>
    </row>
    <row r="3840" spans="3:15">
      <c r="C3840" s="220"/>
      <c r="I3840" s="222"/>
      <c r="O3840" s="225"/>
    </row>
    <row r="3841" spans="3:15">
      <c r="C3841" s="220"/>
      <c r="I3841" s="222"/>
      <c r="O3841" s="225"/>
    </row>
    <row r="3842" spans="3:15">
      <c r="C3842" s="220"/>
      <c r="I3842" s="222"/>
      <c r="O3842" s="225"/>
    </row>
    <row r="3843" spans="3:15">
      <c r="C3843" s="220"/>
      <c r="I3843" s="222"/>
      <c r="O3843" s="225"/>
    </row>
    <row r="3844" spans="3:15">
      <c r="C3844" s="220"/>
      <c r="I3844" s="222"/>
      <c r="O3844" s="225"/>
    </row>
    <row r="3845" spans="3:15">
      <c r="C3845" s="220"/>
      <c r="I3845" s="222"/>
      <c r="O3845" s="225"/>
    </row>
    <row r="3846" spans="3:15">
      <c r="C3846" s="220"/>
      <c r="I3846" s="222"/>
      <c r="O3846" s="225"/>
    </row>
    <row r="3847" spans="3:15">
      <c r="C3847" s="220"/>
      <c r="I3847" s="222"/>
      <c r="O3847" s="225"/>
    </row>
    <row r="3848" spans="3:15">
      <c r="C3848" s="220"/>
      <c r="I3848" s="222"/>
      <c r="O3848" s="225"/>
    </row>
    <row r="3849" spans="3:15">
      <c r="C3849" s="220"/>
      <c r="I3849" s="222"/>
      <c r="O3849" s="225"/>
    </row>
    <row r="3850" spans="3:15">
      <c r="C3850" s="220"/>
      <c r="I3850" s="222"/>
      <c r="O3850" s="225"/>
    </row>
    <row r="3851" spans="3:15">
      <c r="C3851" s="220"/>
      <c r="I3851" s="222"/>
      <c r="O3851" s="225"/>
    </row>
    <row r="3852" spans="3:15">
      <c r="C3852" s="220"/>
      <c r="I3852" s="222"/>
      <c r="O3852" s="225"/>
    </row>
    <row r="3853" spans="3:15">
      <c r="C3853" s="220"/>
      <c r="I3853" s="222"/>
      <c r="O3853" s="225"/>
    </row>
    <row r="3854" spans="3:15">
      <c r="C3854" s="220"/>
      <c r="I3854" s="222"/>
      <c r="O3854" s="225"/>
    </row>
    <row r="3855" spans="3:15">
      <c r="C3855" s="220"/>
      <c r="I3855" s="222"/>
      <c r="O3855" s="225"/>
    </row>
    <row r="3856" spans="3:15">
      <c r="C3856" s="220"/>
      <c r="I3856" s="222"/>
      <c r="O3856" s="225"/>
    </row>
    <row r="3857" spans="3:15">
      <c r="C3857" s="220"/>
      <c r="I3857" s="222"/>
      <c r="O3857" s="225"/>
    </row>
    <row r="3858" spans="3:15">
      <c r="C3858" s="220"/>
      <c r="I3858" s="222"/>
      <c r="O3858" s="225"/>
    </row>
    <row r="3859" spans="3:15">
      <c r="C3859" s="220"/>
      <c r="I3859" s="222"/>
      <c r="O3859" s="225"/>
    </row>
    <row r="3860" spans="3:15">
      <c r="C3860" s="220"/>
      <c r="I3860" s="222"/>
      <c r="O3860" s="225"/>
    </row>
    <row r="3861" spans="3:15">
      <c r="C3861" s="220"/>
      <c r="I3861" s="222"/>
      <c r="O3861" s="225"/>
    </row>
    <row r="3862" spans="3:15">
      <c r="C3862" s="220"/>
      <c r="I3862" s="222"/>
      <c r="O3862" s="225"/>
    </row>
    <row r="3863" spans="3:15">
      <c r="C3863" s="220"/>
      <c r="I3863" s="222"/>
      <c r="O3863" s="225"/>
    </row>
    <row r="3864" spans="3:15">
      <c r="C3864" s="220"/>
      <c r="I3864" s="222"/>
      <c r="O3864" s="225"/>
    </row>
    <row r="3865" spans="3:15">
      <c r="C3865" s="220"/>
      <c r="I3865" s="222"/>
      <c r="O3865" s="225"/>
    </row>
    <row r="3866" spans="3:15">
      <c r="C3866" s="220"/>
      <c r="I3866" s="222"/>
      <c r="O3866" s="225"/>
    </row>
    <row r="3867" spans="3:15">
      <c r="C3867" s="220"/>
      <c r="I3867" s="222"/>
      <c r="O3867" s="225"/>
    </row>
    <row r="3868" spans="3:15">
      <c r="C3868" s="220"/>
      <c r="I3868" s="222"/>
      <c r="O3868" s="225"/>
    </row>
    <row r="3869" spans="3:15">
      <c r="C3869" s="220"/>
      <c r="I3869" s="222"/>
      <c r="O3869" s="225"/>
    </row>
    <row r="3870" spans="3:15">
      <c r="C3870" s="220"/>
      <c r="I3870" s="222"/>
      <c r="O3870" s="225"/>
    </row>
    <row r="3871" spans="3:15">
      <c r="C3871" s="220"/>
      <c r="I3871" s="222"/>
      <c r="O3871" s="225"/>
    </row>
    <row r="3872" spans="3:15">
      <c r="C3872" s="220"/>
      <c r="I3872" s="222"/>
      <c r="O3872" s="225"/>
    </row>
    <row r="3873" spans="3:15">
      <c r="C3873" s="220"/>
      <c r="I3873" s="222"/>
      <c r="O3873" s="225"/>
    </row>
    <row r="3874" spans="3:15">
      <c r="C3874" s="220"/>
      <c r="I3874" s="222"/>
      <c r="O3874" s="225"/>
    </row>
    <row r="3875" spans="3:15">
      <c r="C3875" s="220"/>
      <c r="I3875" s="222"/>
      <c r="O3875" s="225"/>
    </row>
    <row r="3876" spans="3:15">
      <c r="C3876" s="220"/>
      <c r="I3876" s="222"/>
      <c r="O3876" s="225"/>
    </row>
    <row r="3877" spans="3:15">
      <c r="C3877" s="220"/>
      <c r="I3877" s="222"/>
      <c r="O3877" s="225"/>
    </row>
    <row r="3878" spans="3:15">
      <c r="C3878" s="220"/>
      <c r="I3878" s="222"/>
      <c r="O3878" s="225"/>
    </row>
    <row r="3879" spans="3:15">
      <c r="C3879" s="220"/>
      <c r="I3879" s="222"/>
      <c r="O3879" s="225"/>
    </row>
    <row r="3880" spans="3:15">
      <c r="C3880" s="220"/>
      <c r="I3880" s="222"/>
      <c r="O3880" s="225"/>
    </row>
    <row r="3881" spans="3:15">
      <c r="C3881" s="220"/>
      <c r="I3881" s="222"/>
      <c r="O3881" s="225"/>
    </row>
    <row r="3882" spans="3:15">
      <c r="C3882" s="220"/>
      <c r="I3882" s="222"/>
      <c r="O3882" s="225"/>
    </row>
    <row r="3883" spans="3:15">
      <c r="C3883" s="220"/>
      <c r="I3883" s="222"/>
      <c r="O3883" s="225"/>
    </row>
    <row r="3884" spans="3:15">
      <c r="C3884" s="220"/>
      <c r="I3884" s="222"/>
      <c r="O3884" s="225"/>
    </row>
    <row r="3885" spans="3:15">
      <c r="C3885" s="220"/>
      <c r="I3885" s="222"/>
      <c r="O3885" s="225"/>
    </row>
    <row r="3886" spans="3:15">
      <c r="C3886" s="220"/>
      <c r="I3886" s="222"/>
      <c r="O3886" s="225"/>
    </row>
    <row r="3887" spans="3:15">
      <c r="C3887" s="220"/>
      <c r="I3887" s="222"/>
      <c r="O3887" s="225"/>
    </row>
    <row r="3888" spans="3:15">
      <c r="C3888" s="220"/>
      <c r="I3888" s="222"/>
      <c r="O3888" s="225"/>
    </row>
    <row r="3889" spans="3:15">
      <c r="C3889" s="220"/>
      <c r="I3889" s="222"/>
      <c r="O3889" s="225"/>
    </row>
    <row r="3890" spans="3:15">
      <c r="C3890" s="220"/>
      <c r="I3890" s="222"/>
      <c r="O3890" s="225"/>
    </row>
    <row r="3891" spans="3:15">
      <c r="C3891" s="220"/>
      <c r="I3891" s="222"/>
      <c r="O3891" s="225"/>
    </row>
    <row r="3892" spans="3:15">
      <c r="C3892" s="220"/>
      <c r="I3892" s="222"/>
      <c r="O3892" s="225"/>
    </row>
    <row r="3893" spans="3:15">
      <c r="C3893" s="220"/>
      <c r="I3893" s="222"/>
      <c r="O3893" s="225"/>
    </row>
    <row r="3894" spans="3:15">
      <c r="C3894" s="220"/>
      <c r="I3894" s="222"/>
      <c r="O3894" s="225"/>
    </row>
    <row r="3895" spans="3:15">
      <c r="C3895" s="220"/>
      <c r="I3895" s="222"/>
      <c r="O3895" s="225"/>
    </row>
    <row r="3896" spans="3:15">
      <c r="C3896" s="220"/>
      <c r="I3896" s="222"/>
      <c r="O3896" s="225"/>
    </row>
    <row r="3897" spans="3:15">
      <c r="C3897" s="220"/>
      <c r="I3897" s="222"/>
      <c r="O3897" s="225"/>
    </row>
    <row r="3898" spans="3:15">
      <c r="C3898" s="220"/>
      <c r="I3898" s="222"/>
      <c r="O3898" s="225"/>
    </row>
    <row r="3899" spans="3:15">
      <c r="C3899" s="220"/>
      <c r="I3899" s="222"/>
      <c r="O3899" s="225"/>
    </row>
    <row r="3900" spans="3:15">
      <c r="C3900" s="220"/>
      <c r="I3900" s="222"/>
      <c r="O3900" s="225"/>
    </row>
    <row r="3901" spans="3:15">
      <c r="C3901" s="220"/>
      <c r="I3901" s="222"/>
      <c r="O3901" s="225"/>
    </row>
    <row r="3902" spans="3:15">
      <c r="C3902" s="220"/>
      <c r="I3902" s="222"/>
      <c r="O3902" s="225"/>
    </row>
    <row r="3903" spans="3:15">
      <c r="C3903" s="220"/>
      <c r="I3903" s="222"/>
      <c r="O3903" s="225"/>
    </row>
    <row r="3904" spans="3:15">
      <c r="C3904" s="220"/>
      <c r="I3904" s="222"/>
      <c r="O3904" s="225"/>
    </row>
    <row r="3905" spans="3:15">
      <c r="C3905" s="220"/>
      <c r="I3905" s="222"/>
      <c r="O3905" s="225"/>
    </row>
    <row r="3906" spans="3:15">
      <c r="C3906" s="220"/>
      <c r="I3906" s="222"/>
      <c r="O3906" s="225"/>
    </row>
    <row r="3907" spans="3:15">
      <c r="C3907" s="220"/>
      <c r="I3907" s="222"/>
      <c r="O3907" s="225"/>
    </row>
    <row r="3908" spans="3:15">
      <c r="C3908" s="220"/>
      <c r="I3908" s="222"/>
      <c r="O3908" s="225"/>
    </row>
    <row r="3909" spans="3:15">
      <c r="C3909" s="220"/>
      <c r="I3909" s="222"/>
      <c r="O3909" s="225"/>
    </row>
    <row r="3910" spans="3:15">
      <c r="C3910" s="220"/>
      <c r="I3910" s="222"/>
      <c r="O3910" s="225"/>
    </row>
    <row r="3911" spans="3:15">
      <c r="C3911" s="220"/>
      <c r="I3911" s="222"/>
      <c r="O3911" s="225"/>
    </row>
    <row r="3912" spans="3:15">
      <c r="C3912" s="220"/>
      <c r="I3912" s="222"/>
      <c r="O3912" s="225"/>
    </row>
    <row r="3913" spans="3:15">
      <c r="C3913" s="220"/>
      <c r="I3913" s="222"/>
      <c r="O3913" s="225"/>
    </row>
    <row r="3914" spans="3:15">
      <c r="C3914" s="220"/>
      <c r="I3914" s="222"/>
      <c r="O3914" s="225"/>
    </row>
    <row r="3915" spans="3:15">
      <c r="C3915" s="220"/>
      <c r="I3915" s="222"/>
      <c r="O3915" s="225"/>
    </row>
    <row r="3916" spans="3:15">
      <c r="C3916" s="220"/>
      <c r="I3916" s="222"/>
      <c r="O3916" s="225"/>
    </row>
    <row r="3917" spans="3:15">
      <c r="C3917" s="220"/>
      <c r="I3917" s="222"/>
      <c r="O3917" s="225"/>
    </row>
    <row r="3918" spans="3:15">
      <c r="C3918" s="220"/>
      <c r="I3918" s="222"/>
      <c r="O3918" s="225"/>
    </row>
    <row r="3919" spans="3:15">
      <c r="C3919" s="220"/>
      <c r="I3919" s="222"/>
      <c r="O3919" s="225"/>
    </row>
    <row r="3920" spans="3:15">
      <c r="C3920" s="220"/>
      <c r="I3920" s="222"/>
      <c r="O3920" s="225"/>
    </row>
    <row r="3921" spans="3:15">
      <c r="C3921" s="220"/>
      <c r="I3921" s="222"/>
      <c r="O3921" s="225"/>
    </row>
    <row r="3922" spans="3:15">
      <c r="C3922" s="220"/>
      <c r="I3922" s="222"/>
      <c r="O3922" s="225"/>
    </row>
    <row r="3923" spans="3:15">
      <c r="C3923" s="220"/>
      <c r="I3923" s="222"/>
      <c r="O3923" s="225"/>
    </row>
    <row r="3924" spans="3:15">
      <c r="C3924" s="220"/>
      <c r="I3924" s="222"/>
      <c r="O3924" s="225"/>
    </row>
    <row r="3925" spans="3:15">
      <c r="C3925" s="220"/>
      <c r="I3925" s="222"/>
      <c r="O3925" s="225"/>
    </row>
    <row r="3926" spans="3:15">
      <c r="C3926" s="220"/>
      <c r="I3926" s="222"/>
      <c r="O3926" s="225"/>
    </row>
    <row r="3927" spans="3:15">
      <c r="C3927" s="220"/>
      <c r="I3927" s="222"/>
      <c r="O3927" s="225"/>
    </row>
    <row r="3928" spans="3:15">
      <c r="C3928" s="220"/>
      <c r="I3928" s="222"/>
      <c r="O3928" s="225"/>
    </row>
    <row r="3929" spans="3:15">
      <c r="C3929" s="220"/>
      <c r="I3929" s="222"/>
      <c r="O3929" s="225"/>
    </row>
    <row r="3930" spans="3:15">
      <c r="C3930" s="220"/>
      <c r="I3930" s="222"/>
      <c r="O3930" s="225"/>
    </row>
    <row r="3931" spans="3:15">
      <c r="C3931" s="220"/>
      <c r="I3931" s="222"/>
      <c r="O3931" s="225"/>
    </row>
    <row r="3932" spans="3:15">
      <c r="C3932" s="220"/>
      <c r="I3932" s="222"/>
      <c r="O3932" s="225"/>
    </row>
    <row r="3933" spans="3:15">
      <c r="C3933" s="220"/>
      <c r="I3933" s="222"/>
      <c r="O3933" s="225"/>
    </row>
    <row r="3934" spans="3:15">
      <c r="C3934" s="220"/>
      <c r="I3934" s="222"/>
      <c r="O3934" s="225"/>
    </row>
    <row r="3935" spans="3:15">
      <c r="C3935" s="220"/>
      <c r="I3935" s="222"/>
      <c r="O3935" s="225"/>
    </row>
    <row r="3936" spans="3:15">
      <c r="C3936" s="220"/>
      <c r="I3936" s="222"/>
      <c r="O3936" s="225"/>
    </row>
    <row r="3937" spans="3:15">
      <c r="C3937" s="220"/>
      <c r="I3937" s="222"/>
      <c r="O3937" s="225"/>
    </row>
    <row r="3938" spans="3:15">
      <c r="C3938" s="220"/>
      <c r="I3938" s="222"/>
      <c r="O3938" s="225"/>
    </row>
    <row r="3939" spans="3:15">
      <c r="C3939" s="220"/>
      <c r="I3939" s="222"/>
      <c r="O3939" s="225"/>
    </row>
    <row r="3940" spans="3:15">
      <c r="C3940" s="220"/>
      <c r="I3940" s="222"/>
      <c r="O3940" s="225"/>
    </row>
    <row r="3941" spans="3:15">
      <c r="C3941" s="220"/>
      <c r="I3941" s="222"/>
      <c r="O3941" s="225"/>
    </row>
    <row r="3942" spans="3:15">
      <c r="C3942" s="220"/>
      <c r="I3942" s="222"/>
      <c r="O3942" s="225"/>
    </row>
    <row r="3943" spans="3:15">
      <c r="C3943" s="220"/>
      <c r="I3943" s="222"/>
      <c r="O3943" s="225"/>
    </row>
    <row r="3944" spans="3:15">
      <c r="C3944" s="220"/>
      <c r="I3944" s="222"/>
      <c r="O3944" s="225"/>
    </row>
    <row r="3945" spans="3:15">
      <c r="C3945" s="220"/>
      <c r="I3945" s="222"/>
      <c r="O3945" s="225"/>
    </row>
    <row r="3946" spans="3:15">
      <c r="C3946" s="220"/>
      <c r="I3946" s="222"/>
      <c r="O3946" s="225"/>
    </row>
    <row r="3947" spans="3:15">
      <c r="C3947" s="220"/>
      <c r="I3947" s="222"/>
      <c r="O3947" s="225"/>
    </row>
    <row r="3948" spans="3:15">
      <c r="C3948" s="220"/>
      <c r="I3948" s="222"/>
      <c r="O3948" s="225"/>
    </row>
    <row r="3949" spans="3:15">
      <c r="C3949" s="220"/>
      <c r="I3949" s="222"/>
      <c r="O3949" s="225"/>
    </row>
    <row r="3950" spans="3:15">
      <c r="C3950" s="220"/>
      <c r="I3950" s="222"/>
      <c r="O3950" s="225"/>
    </row>
    <row r="3951" spans="3:15">
      <c r="C3951" s="220"/>
      <c r="I3951" s="222"/>
      <c r="O3951" s="225"/>
    </row>
    <row r="3952" spans="3:15">
      <c r="C3952" s="220"/>
      <c r="I3952" s="222"/>
      <c r="O3952" s="225"/>
    </row>
    <row r="3953" spans="3:15">
      <c r="C3953" s="220"/>
      <c r="I3953" s="222"/>
      <c r="O3953" s="225"/>
    </row>
    <row r="3954" spans="3:15">
      <c r="C3954" s="220"/>
      <c r="I3954" s="222"/>
      <c r="O3954" s="225"/>
    </row>
    <row r="3955" spans="3:15">
      <c r="C3955" s="220"/>
      <c r="I3955" s="222"/>
      <c r="O3955" s="225"/>
    </row>
    <row r="3956" spans="3:15">
      <c r="C3956" s="220"/>
      <c r="I3956" s="222"/>
      <c r="O3956" s="225"/>
    </row>
    <row r="3957" spans="3:15">
      <c r="C3957" s="220"/>
      <c r="I3957" s="222"/>
      <c r="O3957" s="225"/>
    </row>
    <row r="3958" spans="3:15">
      <c r="C3958" s="220"/>
      <c r="I3958" s="222"/>
      <c r="O3958" s="225"/>
    </row>
    <row r="3959" spans="3:15">
      <c r="C3959" s="220"/>
      <c r="I3959" s="222"/>
      <c r="O3959" s="225"/>
    </row>
    <row r="3960" spans="3:15">
      <c r="C3960" s="220"/>
      <c r="I3960" s="222"/>
      <c r="O3960" s="225"/>
    </row>
    <row r="3961" spans="3:15">
      <c r="C3961" s="220"/>
      <c r="I3961" s="222"/>
      <c r="O3961" s="225"/>
    </row>
    <row r="3962" spans="3:15">
      <c r="C3962" s="220"/>
      <c r="I3962" s="222"/>
      <c r="O3962" s="225"/>
    </row>
    <row r="3963" spans="3:15">
      <c r="C3963" s="220"/>
      <c r="I3963" s="222"/>
      <c r="O3963" s="225"/>
    </row>
    <row r="3964" spans="3:15">
      <c r="C3964" s="220"/>
      <c r="I3964" s="222"/>
      <c r="O3964" s="225"/>
    </row>
    <row r="3965" spans="3:15">
      <c r="C3965" s="220"/>
      <c r="I3965" s="222"/>
      <c r="O3965" s="225"/>
    </row>
    <row r="3966" spans="3:15">
      <c r="C3966" s="220"/>
      <c r="I3966" s="222"/>
      <c r="O3966" s="225"/>
    </row>
    <row r="3967" spans="3:15">
      <c r="C3967" s="220"/>
      <c r="I3967" s="222"/>
      <c r="O3967" s="225"/>
    </row>
    <row r="3968" spans="3:15">
      <c r="C3968" s="220"/>
      <c r="I3968" s="222"/>
      <c r="O3968" s="225"/>
    </row>
    <row r="3969" spans="3:15">
      <c r="C3969" s="220"/>
      <c r="I3969" s="222"/>
      <c r="O3969" s="225"/>
    </row>
    <row r="3970" spans="3:15">
      <c r="C3970" s="220"/>
      <c r="I3970" s="222"/>
      <c r="O3970" s="225"/>
    </row>
    <row r="3971" spans="3:15">
      <c r="C3971" s="220"/>
      <c r="I3971" s="222"/>
      <c r="O3971" s="225"/>
    </row>
    <row r="3972" spans="3:15">
      <c r="C3972" s="220"/>
      <c r="I3972" s="222"/>
      <c r="O3972" s="225"/>
    </row>
    <row r="3973" spans="3:15">
      <c r="C3973" s="220"/>
      <c r="I3973" s="222"/>
      <c r="O3973" s="225"/>
    </row>
    <row r="3974" spans="3:15">
      <c r="C3974" s="220"/>
      <c r="I3974" s="222"/>
      <c r="O3974" s="225"/>
    </row>
    <row r="3975" spans="3:15">
      <c r="C3975" s="220"/>
      <c r="I3975" s="222"/>
      <c r="O3975" s="225"/>
    </row>
    <row r="3976" spans="3:15">
      <c r="C3976" s="220"/>
      <c r="I3976" s="222"/>
      <c r="O3976" s="225"/>
    </row>
    <row r="3977" spans="3:15">
      <c r="C3977" s="220"/>
      <c r="I3977" s="222"/>
      <c r="O3977" s="225"/>
    </row>
    <row r="3978" spans="3:15">
      <c r="C3978" s="220"/>
      <c r="I3978" s="222"/>
      <c r="O3978" s="225"/>
    </row>
    <row r="3979" spans="3:15">
      <c r="C3979" s="220"/>
      <c r="I3979" s="222"/>
      <c r="O3979" s="225"/>
    </row>
    <row r="3980" spans="3:15">
      <c r="C3980" s="220"/>
      <c r="I3980" s="222"/>
      <c r="O3980" s="225"/>
    </row>
    <row r="3981" spans="3:15">
      <c r="C3981" s="220"/>
      <c r="I3981" s="222"/>
      <c r="O3981" s="225"/>
    </row>
    <row r="3982" spans="3:15">
      <c r="C3982" s="220"/>
      <c r="I3982" s="222"/>
      <c r="O3982" s="225"/>
    </row>
    <row r="3983" spans="3:15">
      <c r="C3983" s="220"/>
      <c r="I3983" s="222"/>
      <c r="O3983" s="225"/>
    </row>
    <row r="3984" spans="3:15">
      <c r="C3984" s="220"/>
      <c r="I3984" s="222"/>
      <c r="O3984" s="225"/>
    </row>
    <row r="3985" spans="3:15">
      <c r="C3985" s="220"/>
      <c r="I3985" s="222"/>
      <c r="O3985" s="225"/>
    </row>
    <row r="3986" spans="3:15">
      <c r="C3986" s="220"/>
      <c r="I3986" s="222"/>
      <c r="O3986" s="225"/>
    </row>
    <row r="3987" spans="3:15">
      <c r="C3987" s="220"/>
      <c r="I3987" s="222"/>
      <c r="O3987" s="225"/>
    </row>
    <row r="3988" spans="3:15">
      <c r="C3988" s="220"/>
      <c r="I3988" s="222"/>
      <c r="O3988" s="225"/>
    </row>
    <row r="3989" spans="3:15">
      <c r="C3989" s="220"/>
      <c r="I3989" s="222"/>
      <c r="O3989" s="225"/>
    </row>
    <row r="3990" spans="3:15">
      <c r="C3990" s="220"/>
      <c r="I3990" s="222"/>
      <c r="O3990" s="225"/>
    </row>
    <row r="3991" spans="3:15">
      <c r="C3991" s="220"/>
      <c r="I3991" s="222"/>
      <c r="O3991" s="225"/>
    </row>
    <row r="3992" spans="3:15">
      <c r="C3992" s="220"/>
      <c r="I3992" s="222"/>
      <c r="O3992" s="225"/>
    </row>
    <row r="3993" spans="3:15">
      <c r="C3993" s="220"/>
      <c r="I3993" s="222"/>
      <c r="O3993" s="225"/>
    </row>
    <row r="3994" spans="3:15">
      <c r="C3994" s="220"/>
      <c r="I3994" s="222"/>
      <c r="O3994" s="225"/>
    </row>
    <row r="3995" spans="3:15">
      <c r="C3995" s="220"/>
      <c r="I3995" s="222"/>
      <c r="O3995" s="225"/>
    </row>
    <row r="3996" spans="3:15">
      <c r="C3996" s="220"/>
      <c r="I3996" s="222"/>
      <c r="O3996" s="225"/>
    </row>
    <row r="3997" spans="3:15">
      <c r="C3997" s="220"/>
      <c r="I3997" s="222"/>
      <c r="O3997" s="225"/>
    </row>
    <row r="3998" spans="3:15">
      <c r="C3998" s="220"/>
      <c r="I3998" s="222"/>
      <c r="O3998" s="225"/>
    </row>
    <row r="3999" spans="3:15">
      <c r="C3999" s="220"/>
      <c r="I3999" s="222"/>
      <c r="O3999" s="225"/>
    </row>
    <row r="4000" spans="3:15">
      <c r="C4000" s="220"/>
      <c r="I4000" s="222"/>
      <c r="O4000" s="225"/>
    </row>
    <row r="4001" spans="3:15">
      <c r="C4001" s="220"/>
      <c r="I4001" s="222"/>
      <c r="O4001" s="225"/>
    </row>
    <row r="4002" spans="3:15">
      <c r="C4002" s="220"/>
      <c r="I4002" s="222"/>
      <c r="O4002" s="225"/>
    </row>
    <row r="4003" spans="3:15">
      <c r="C4003" s="220"/>
      <c r="I4003" s="222"/>
      <c r="O4003" s="225"/>
    </row>
    <row r="4004" spans="3:15">
      <c r="C4004" s="220"/>
      <c r="I4004" s="222"/>
      <c r="O4004" s="225"/>
    </row>
    <row r="4005" spans="3:15">
      <c r="C4005" s="220"/>
      <c r="I4005" s="222"/>
      <c r="O4005" s="225"/>
    </row>
    <row r="4006" spans="3:15">
      <c r="C4006" s="220"/>
      <c r="I4006" s="222"/>
      <c r="O4006" s="225"/>
    </row>
    <row r="4007" spans="3:15">
      <c r="C4007" s="220"/>
      <c r="I4007" s="222"/>
      <c r="O4007" s="225"/>
    </row>
    <row r="4008" spans="3:15">
      <c r="C4008" s="220"/>
      <c r="I4008" s="222"/>
      <c r="O4008" s="225"/>
    </row>
    <row r="4009" spans="3:15">
      <c r="C4009" s="220"/>
      <c r="I4009" s="222"/>
      <c r="O4009" s="225"/>
    </row>
    <row r="4010" spans="3:15">
      <c r="C4010" s="220"/>
      <c r="I4010" s="222"/>
      <c r="O4010" s="225"/>
    </row>
    <row r="4011" spans="3:15">
      <c r="C4011" s="220"/>
      <c r="I4011" s="222"/>
      <c r="O4011" s="225"/>
    </row>
    <row r="4012" spans="3:15">
      <c r="C4012" s="220"/>
      <c r="I4012" s="222"/>
      <c r="O4012" s="225"/>
    </row>
    <row r="4013" spans="3:15">
      <c r="C4013" s="220"/>
      <c r="I4013" s="222"/>
      <c r="O4013" s="225"/>
    </row>
    <row r="4014" spans="3:15">
      <c r="C4014" s="220"/>
      <c r="I4014" s="222"/>
      <c r="O4014" s="225"/>
    </row>
    <row r="4015" spans="3:15">
      <c r="C4015" s="220"/>
      <c r="I4015" s="222"/>
      <c r="O4015" s="225"/>
    </row>
    <row r="4016" spans="3:15">
      <c r="C4016" s="220"/>
      <c r="I4016" s="222"/>
      <c r="O4016" s="225"/>
    </row>
    <row r="4017" spans="3:15">
      <c r="C4017" s="220"/>
      <c r="I4017" s="222"/>
      <c r="O4017" s="225"/>
    </row>
    <row r="4018" spans="3:15">
      <c r="C4018" s="220"/>
      <c r="I4018" s="222"/>
      <c r="O4018" s="225"/>
    </row>
    <row r="4019" spans="3:15">
      <c r="C4019" s="220"/>
      <c r="I4019" s="222"/>
      <c r="O4019" s="225"/>
    </row>
    <row r="4020" spans="3:15">
      <c r="C4020" s="220"/>
      <c r="I4020" s="222"/>
      <c r="O4020" s="225"/>
    </row>
    <row r="4021" spans="3:15">
      <c r="C4021" s="220"/>
      <c r="I4021" s="222"/>
      <c r="O4021" s="225"/>
    </row>
    <row r="4022" spans="3:15">
      <c r="C4022" s="220"/>
      <c r="I4022" s="222"/>
      <c r="O4022" s="225"/>
    </row>
    <row r="4023" spans="3:15">
      <c r="C4023" s="220"/>
      <c r="I4023" s="222"/>
      <c r="O4023" s="225"/>
    </row>
    <row r="4024" spans="3:15">
      <c r="C4024" s="220"/>
      <c r="I4024" s="222"/>
      <c r="O4024" s="225"/>
    </row>
    <row r="4025" spans="3:15">
      <c r="C4025" s="220"/>
      <c r="I4025" s="222"/>
      <c r="O4025" s="225"/>
    </row>
    <row r="4026" spans="3:15">
      <c r="C4026" s="220"/>
      <c r="I4026" s="222"/>
      <c r="O4026" s="225"/>
    </row>
    <row r="4027" spans="3:15">
      <c r="C4027" s="220"/>
      <c r="I4027" s="222"/>
      <c r="O4027" s="225"/>
    </row>
    <row r="4028" spans="3:15">
      <c r="C4028" s="220"/>
      <c r="I4028" s="222"/>
      <c r="O4028" s="225"/>
    </row>
    <row r="4029" spans="3:15">
      <c r="C4029" s="220"/>
      <c r="I4029" s="222"/>
      <c r="O4029" s="225"/>
    </row>
    <row r="4030" spans="3:15">
      <c r="C4030" s="220"/>
      <c r="I4030" s="222"/>
      <c r="O4030" s="225"/>
    </row>
    <row r="4031" spans="3:15">
      <c r="C4031" s="220"/>
      <c r="I4031" s="222"/>
      <c r="O4031" s="225"/>
    </row>
    <row r="4032" spans="3:15">
      <c r="C4032" s="220"/>
      <c r="I4032" s="222"/>
      <c r="O4032" s="225"/>
    </row>
    <row r="4033" spans="3:15">
      <c r="C4033" s="220"/>
      <c r="I4033" s="222"/>
      <c r="O4033" s="225"/>
    </row>
    <row r="4034" spans="3:15">
      <c r="C4034" s="220"/>
      <c r="I4034" s="222"/>
      <c r="O4034" s="225"/>
    </row>
    <row r="4035" spans="3:15">
      <c r="C4035" s="220"/>
      <c r="I4035" s="222"/>
      <c r="O4035" s="225"/>
    </row>
    <row r="4036" spans="3:15">
      <c r="C4036" s="220"/>
      <c r="I4036" s="222"/>
      <c r="O4036" s="225"/>
    </row>
    <row r="4037" spans="3:15">
      <c r="C4037" s="220"/>
      <c r="I4037" s="222"/>
      <c r="O4037" s="225"/>
    </row>
    <row r="4038" spans="3:15">
      <c r="C4038" s="220"/>
      <c r="I4038" s="222"/>
      <c r="O4038" s="225"/>
    </row>
    <row r="4039" spans="3:15">
      <c r="C4039" s="220"/>
      <c r="I4039" s="222"/>
      <c r="O4039" s="225"/>
    </row>
    <row r="4040" spans="3:15">
      <c r="C4040" s="220"/>
      <c r="I4040" s="222"/>
      <c r="O4040" s="225"/>
    </row>
    <row r="4041" spans="3:15">
      <c r="C4041" s="220"/>
      <c r="I4041" s="222"/>
      <c r="O4041" s="225"/>
    </row>
    <row r="4042" spans="3:15">
      <c r="C4042" s="220"/>
      <c r="I4042" s="222"/>
      <c r="O4042" s="225"/>
    </row>
    <row r="4043" spans="3:15">
      <c r="C4043" s="220"/>
      <c r="I4043" s="222"/>
      <c r="O4043" s="225"/>
    </row>
    <row r="4044" spans="3:15">
      <c r="C4044" s="220"/>
      <c r="I4044" s="222"/>
      <c r="O4044" s="225"/>
    </row>
    <row r="4045" spans="3:15">
      <c r="C4045" s="220"/>
      <c r="I4045" s="222"/>
      <c r="O4045" s="225"/>
    </row>
    <row r="4046" spans="3:15">
      <c r="C4046" s="220"/>
      <c r="I4046" s="222"/>
      <c r="O4046" s="225"/>
    </row>
    <row r="4047" spans="3:15">
      <c r="C4047" s="220"/>
      <c r="I4047" s="222"/>
      <c r="O4047" s="225"/>
    </row>
    <row r="4048" spans="3:15">
      <c r="C4048" s="220"/>
      <c r="I4048" s="222"/>
      <c r="O4048" s="225"/>
    </row>
    <row r="4049" spans="3:15">
      <c r="C4049" s="220"/>
      <c r="I4049" s="222"/>
      <c r="O4049" s="225"/>
    </row>
    <row r="4050" spans="3:15">
      <c r="C4050" s="220"/>
      <c r="I4050" s="222"/>
      <c r="O4050" s="225"/>
    </row>
    <row r="4051" spans="3:15">
      <c r="C4051" s="220"/>
      <c r="I4051" s="222"/>
      <c r="O4051" s="225"/>
    </row>
    <row r="4052" spans="3:15">
      <c r="C4052" s="220"/>
      <c r="I4052" s="222"/>
      <c r="O4052" s="225"/>
    </row>
    <row r="4053" spans="3:15">
      <c r="C4053" s="220"/>
      <c r="I4053" s="222"/>
      <c r="O4053" s="225"/>
    </row>
    <row r="4054" spans="3:15">
      <c r="C4054" s="220"/>
      <c r="I4054" s="222"/>
      <c r="O4054" s="225"/>
    </row>
    <row r="4055" spans="3:15">
      <c r="C4055" s="220"/>
      <c r="I4055" s="222"/>
      <c r="O4055" s="225"/>
    </row>
    <row r="4056" spans="3:15">
      <c r="C4056" s="220"/>
      <c r="I4056" s="222"/>
      <c r="O4056" s="225"/>
    </row>
    <row r="4057" spans="3:15">
      <c r="C4057" s="220"/>
      <c r="I4057" s="222"/>
      <c r="O4057" s="225"/>
    </row>
    <row r="4058" spans="3:15">
      <c r="C4058" s="220"/>
      <c r="I4058" s="222"/>
      <c r="O4058" s="225"/>
    </row>
    <row r="4059" spans="3:15">
      <c r="C4059" s="220"/>
      <c r="I4059" s="222"/>
      <c r="O4059" s="225"/>
    </row>
    <row r="4060" spans="3:15">
      <c r="C4060" s="220"/>
      <c r="I4060" s="222"/>
      <c r="O4060" s="225"/>
    </row>
    <row r="4061" spans="3:15">
      <c r="C4061" s="220"/>
      <c r="I4061" s="222"/>
      <c r="O4061" s="225"/>
    </row>
    <row r="4062" spans="3:15">
      <c r="C4062" s="220"/>
      <c r="I4062" s="222"/>
      <c r="O4062" s="225"/>
    </row>
    <row r="4063" spans="3:15">
      <c r="C4063" s="220"/>
      <c r="I4063" s="222"/>
      <c r="O4063" s="225"/>
    </row>
    <row r="4064" spans="3:15">
      <c r="C4064" s="220"/>
      <c r="I4064" s="222"/>
      <c r="O4064" s="225"/>
    </row>
    <row r="4065" spans="3:15">
      <c r="C4065" s="220"/>
      <c r="I4065" s="222"/>
      <c r="O4065" s="225"/>
    </row>
    <row r="4066" spans="3:15">
      <c r="C4066" s="220"/>
      <c r="I4066" s="222"/>
      <c r="O4066" s="225"/>
    </row>
    <row r="4067" spans="3:15">
      <c r="C4067" s="220"/>
      <c r="I4067" s="222"/>
      <c r="O4067" s="225"/>
    </row>
    <row r="4068" spans="3:15">
      <c r="C4068" s="220"/>
      <c r="I4068" s="222"/>
      <c r="O4068" s="225"/>
    </row>
    <row r="4069" spans="3:15">
      <c r="C4069" s="220"/>
      <c r="I4069" s="222"/>
      <c r="O4069" s="225"/>
    </row>
    <row r="4070" spans="3:15">
      <c r="C4070" s="220"/>
      <c r="I4070" s="222"/>
      <c r="O4070" s="225"/>
    </row>
    <row r="4071" spans="3:15">
      <c r="C4071" s="220"/>
      <c r="I4071" s="222"/>
      <c r="O4071" s="225"/>
    </row>
    <row r="4072" spans="3:15">
      <c r="C4072" s="220"/>
      <c r="I4072" s="222"/>
      <c r="O4072" s="225"/>
    </row>
    <row r="4073" spans="3:15">
      <c r="C4073" s="220"/>
      <c r="I4073" s="222"/>
      <c r="O4073" s="225"/>
    </row>
    <row r="4074" spans="3:15">
      <c r="C4074" s="220"/>
      <c r="I4074" s="222"/>
      <c r="O4074" s="225"/>
    </row>
    <row r="4075" spans="3:15">
      <c r="C4075" s="220"/>
      <c r="I4075" s="222"/>
      <c r="O4075" s="225"/>
    </row>
    <row r="4076" spans="3:15">
      <c r="C4076" s="220"/>
      <c r="I4076" s="222"/>
      <c r="O4076" s="225"/>
    </row>
    <row r="4077" spans="3:15">
      <c r="C4077" s="220"/>
      <c r="I4077" s="222"/>
      <c r="O4077" s="225"/>
    </row>
    <row r="4078" spans="3:15">
      <c r="C4078" s="220"/>
      <c r="I4078" s="222"/>
      <c r="O4078" s="225"/>
    </row>
    <row r="4079" spans="3:15">
      <c r="C4079" s="220"/>
      <c r="I4079" s="222"/>
      <c r="O4079" s="225"/>
    </row>
    <row r="4080" spans="3:15">
      <c r="C4080" s="220"/>
      <c r="I4080" s="222"/>
      <c r="O4080" s="225"/>
    </row>
    <row r="4081" spans="3:15">
      <c r="C4081" s="220"/>
      <c r="I4081" s="222"/>
      <c r="O4081" s="225"/>
    </row>
    <row r="4082" spans="3:15">
      <c r="C4082" s="220"/>
      <c r="I4082" s="222"/>
      <c r="O4082" s="225"/>
    </row>
    <row r="4083" spans="3:15">
      <c r="C4083" s="220"/>
      <c r="I4083" s="222"/>
      <c r="O4083" s="225"/>
    </row>
    <row r="4084" spans="3:15">
      <c r="C4084" s="220"/>
      <c r="I4084" s="222"/>
      <c r="O4084" s="225"/>
    </row>
    <row r="4085" spans="3:15">
      <c r="C4085" s="220"/>
      <c r="I4085" s="222"/>
      <c r="O4085" s="225"/>
    </row>
    <row r="4086" spans="3:15">
      <c r="C4086" s="220"/>
      <c r="I4086" s="222"/>
      <c r="O4086" s="225"/>
    </row>
    <row r="4087" spans="3:15">
      <c r="C4087" s="220"/>
      <c r="I4087" s="222"/>
      <c r="O4087" s="225"/>
    </row>
    <row r="4088" spans="3:15">
      <c r="C4088" s="220"/>
      <c r="I4088" s="222"/>
      <c r="O4088" s="225"/>
    </row>
    <row r="4089" spans="3:15">
      <c r="C4089" s="220"/>
      <c r="I4089" s="222"/>
      <c r="O4089" s="225"/>
    </row>
    <row r="4090" spans="3:15">
      <c r="C4090" s="220"/>
      <c r="I4090" s="222"/>
      <c r="O4090" s="225"/>
    </row>
    <row r="4091" spans="3:15">
      <c r="C4091" s="220"/>
      <c r="I4091" s="222"/>
      <c r="O4091" s="225"/>
    </row>
    <row r="4092" spans="3:15">
      <c r="C4092" s="220"/>
      <c r="I4092" s="222"/>
      <c r="O4092" s="225"/>
    </row>
    <row r="4093" spans="3:15">
      <c r="C4093" s="220"/>
      <c r="I4093" s="222"/>
      <c r="O4093" s="225"/>
    </row>
    <row r="4094" spans="3:15">
      <c r="C4094" s="220"/>
      <c r="I4094" s="222"/>
      <c r="O4094" s="225"/>
    </row>
    <row r="4095" spans="3:15">
      <c r="C4095" s="220"/>
      <c r="I4095" s="222"/>
      <c r="O4095" s="225"/>
    </row>
    <row r="4096" spans="3:15">
      <c r="C4096" s="220"/>
      <c r="I4096" s="222"/>
      <c r="O4096" s="225"/>
    </row>
    <row r="4097" spans="3:15">
      <c r="C4097" s="220"/>
      <c r="I4097" s="222"/>
      <c r="O4097" s="225"/>
    </row>
    <row r="4098" spans="3:15">
      <c r="C4098" s="220"/>
      <c r="I4098" s="222"/>
      <c r="O4098" s="225"/>
    </row>
    <row r="4099" spans="3:15">
      <c r="C4099" s="220"/>
      <c r="I4099" s="222"/>
      <c r="O4099" s="225"/>
    </row>
    <row r="4100" spans="3:15">
      <c r="C4100" s="220"/>
      <c r="I4100" s="222"/>
      <c r="O4100" s="225"/>
    </row>
    <row r="4101" spans="3:15">
      <c r="C4101" s="220"/>
      <c r="I4101" s="222"/>
      <c r="O4101" s="225"/>
    </row>
    <row r="4102" spans="3:15">
      <c r="C4102" s="220"/>
      <c r="I4102" s="222"/>
      <c r="O4102" s="225"/>
    </row>
    <row r="4103" spans="3:15">
      <c r="C4103" s="220"/>
      <c r="I4103" s="222"/>
      <c r="O4103" s="225"/>
    </row>
    <row r="4104" spans="3:15">
      <c r="C4104" s="220"/>
      <c r="I4104" s="222"/>
      <c r="O4104" s="225"/>
    </row>
    <row r="4105" spans="3:15">
      <c r="C4105" s="220"/>
      <c r="I4105" s="222"/>
      <c r="O4105" s="225"/>
    </row>
    <row r="4106" spans="3:15">
      <c r="C4106" s="220"/>
      <c r="I4106" s="222"/>
      <c r="O4106" s="225"/>
    </row>
    <row r="4107" spans="3:15">
      <c r="C4107" s="220"/>
      <c r="I4107" s="222"/>
      <c r="O4107" s="225"/>
    </row>
    <row r="4108" spans="3:15">
      <c r="C4108" s="220"/>
      <c r="I4108" s="222"/>
      <c r="O4108" s="225"/>
    </row>
    <row r="4109" spans="3:15">
      <c r="C4109" s="220"/>
      <c r="I4109" s="222"/>
      <c r="O4109" s="225"/>
    </row>
    <row r="4110" spans="3:15">
      <c r="C4110" s="220"/>
      <c r="I4110" s="222"/>
      <c r="O4110" s="225"/>
    </row>
    <row r="4111" spans="3:15">
      <c r="C4111" s="220"/>
      <c r="I4111" s="222"/>
      <c r="O4111" s="225"/>
    </row>
    <row r="4112" spans="3:15">
      <c r="C4112" s="220"/>
      <c r="I4112" s="222"/>
      <c r="O4112" s="225"/>
    </row>
    <row r="4113" spans="3:15">
      <c r="C4113" s="220"/>
      <c r="I4113" s="222"/>
      <c r="O4113" s="225"/>
    </row>
    <row r="4114" spans="3:15">
      <c r="C4114" s="220"/>
      <c r="I4114" s="222"/>
      <c r="O4114" s="225"/>
    </row>
    <row r="4115" spans="3:15">
      <c r="C4115" s="220"/>
      <c r="I4115" s="222"/>
      <c r="O4115" s="225"/>
    </row>
    <row r="4116" spans="3:15">
      <c r="C4116" s="220"/>
      <c r="I4116" s="222"/>
      <c r="O4116" s="225"/>
    </row>
    <row r="4117" spans="3:15">
      <c r="C4117" s="220"/>
      <c r="I4117" s="222"/>
      <c r="O4117" s="225"/>
    </row>
    <row r="4118" spans="3:15">
      <c r="C4118" s="220"/>
      <c r="I4118" s="222"/>
      <c r="O4118" s="225"/>
    </row>
    <row r="4119" spans="3:15">
      <c r="C4119" s="220"/>
      <c r="I4119" s="222"/>
      <c r="O4119" s="225"/>
    </row>
    <row r="4120" spans="3:15">
      <c r="C4120" s="220"/>
      <c r="I4120" s="222"/>
      <c r="O4120" s="225"/>
    </row>
    <row r="4121" spans="3:15">
      <c r="C4121" s="220"/>
      <c r="I4121" s="222"/>
      <c r="O4121" s="225"/>
    </row>
    <row r="4122" spans="3:15">
      <c r="C4122" s="220"/>
      <c r="I4122" s="222"/>
      <c r="O4122" s="225"/>
    </row>
    <row r="4123" spans="3:15">
      <c r="C4123" s="220"/>
      <c r="I4123" s="222"/>
      <c r="O4123" s="225"/>
    </row>
    <row r="4124" spans="3:15">
      <c r="C4124" s="220"/>
      <c r="I4124" s="222"/>
      <c r="O4124" s="225"/>
    </row>
    <row r="4125" spans="3:15">
      <c r="C4125" s="220"/>
      <c r="I4125" s="222"/>
      <c r="O4125" s="225"/>
    </row>
    <row r="4126" spans="3:15">
      <c r="C4126" s="220"/>
      <c r="I4126" s="222"/>
      <c r="O4126" s="225"/>
    </row>
    <row r="4127" spans="3:15">
      <c r="C4127" s="220"/>
      <c r="I4127" s="222"/>
      <c r="O4127" s="225"/>
    </row>
    <row r="4128" spans="3:15">
      <c r="C4128" s="220"/>
      <c r="I4128" s="222"/>
      <c r="O4128" s="225"/>
    </row>
    <row r="4129" spans="3:15">
      <c r="C4129" s="220"/>
      <c r="I4129" s="222"/>
      <c r="O4129" s="225"/>
    </row>
    <row r="4130" spans="3:15">
      <c r="C4130" s="220"/>
      <c r="I4130" s="222"/>
      <c r="O4130" s="225"/>
    </row>
    <row r="4131" spans="3:15">
      <c r="C4131" s="220"/>
      <c r="I4131" s="222"/>
      <c r="O4131" s="225"/>
    </row>
    <row r="4132" spans="3:15">
      <c r="C4132" s="220"/>
      <c r="I4132" s="222"/>
      <c r="O4132" s="225"/>
    </row>
    <row r="4133" spans="3:15">
      <c r="C4133" s="220"/>
      <c r="I4133" s="222"/>
      <c r="O4133" s="225"/>
    </row>
    <row r="4134" spans="3:15">
      <c r="C4134" s="220"/>
      <c r="I4134" s="222"/>
      <c r="O4134" s="225"/>
    </row>
    <row r="4135" spans="3:15">
      <c r="C4135" s="220"/>
      <c r="I4135" s="222"/>
      <c r="O4135" s="225"/>
    </row>
    <row r="4136" spans="3:15">
      <c r="C4136" s="220"/>
      <c r="I4136" s="222"/>
      <c r="O4136" s="225"/>
    </row>
    <row r="4137" spans="3:15">
      <c r="C4137" s="220"/>
      <c r="I4137" s="222"/>
      <c r="O4137" s="225"/>
    </row>
    <row r="4138" spans="3:15">
      <c r="C4138" s="220"/>
      <c r="I4138" s="222"/>
      <c r="O4138" s="225"/>
    </row>
    <row r="4139" spans="3:15">
      <c r="C4139" s="220"/>
      <c r="I4139" s="222"/>
      <c r="O4139" s="225"/>
    </row>
    <row r="4140" spans="3:15">
      <c r="C4140" s="220"/>
      <c r="I4140" s="222"/>
      <c r="O4140" s="225"/>
    </row>
    <row r="4141" spans="3:15">
      <c r="C4141" s="220"/>
      <c r="I4141" s="222"/>
      <c r="O4141" s="225"/>
    </row>
    <row r="4142" spans="3:15">
      <c r="C4142" s="220"/>
      <c r="I4142" s="222"/>
      <c r="O4142" s="225"/>
    </row>
    <row r="4143" spans="3:15">
      <c r="C4143" s="220"/>
      <c r="I4143" s="222"/>
      <c r="O4143" s="225"/>
    </row>
    <row r="4144" spans="3:15">
      <c r="C4144" s="220"/>
      <c r="I4144" s="222"/>
      <c r="O4144" s="225"/>
    </row>
    <row r="4145" spans="3:15">
      <c r="C4145" s="220"/>
      <c r="I4145" s="222"/>
      <c r="O4145" s="225"/>
    </row>
    <row r="4146" spans="3:15">
      <c r="C4146" s="220"/>
      <c r="I4146" s="222"/>
      <c r="O4146" s="225"/>
    </row>
    <row r="4147" spans="3:15">
      <c r="C4147" s="220"/>
      <c r="I4147" s="222"/>
      <c r="O4147" s="225"/>
    </row>
    <row r="4148" spans="3:15">
      <c r="C4148" s="220"/>
      <c r="I4148" s="222"/>
      <c r="O4148" s="225"/>
    </row>
    <row r="4149" spans="3:15">
      <c r="C4149" s="220"/>
      <c r="I4149" s="222"/>
      <c r="O4149" s="225"/>
    </row>
    <row r="4150" spans="3:15">
      <c r="C4150" s="220"/>
      <c r="I4150" s="222"/>
      <c r="O4150" s="225"/>
    </row>
    <row r="4151" spans="3:15">
      <c r="C4151" s="220"/>
      <c r="I4151" s="222"/>
      <c r="O4151" s="225"/>
    </row>
    <row r="4152" spans="3:15">
      <c r="C4152" s="220"/>
      <c r="I4152" s="222"/>
      <c r="O4152" s="225"/>
    </row>
    <row r="4153" spans="3:15">
      <c r="C4153" s="220"/>
      <c r="I4153" s="222"/>
      <c r="O4153" s="225"/>
    </row>
    <row r="4154" spans="3:15">
      <c r="C4154" s="220"/>
      <c r="I4154" s="222"/>
      <c r="O4154" s="225"/>
    </row>
    <row r="4155" spans="3:15">
      <c r="C4155" s="220"/>
      <c r="I4155" s="222"/>
      <c r="O4155" s="225"/>
    </row>
    <row r="4156" spans="3:15">
      <c r="C4156" s="220"/>
      <c r="I4156" s="222"/>
      <c r="O4156" s="225"/>
    </row>
    <row r="4157" spans="3:15">
      <c r="C4157" s="220"/>
      <c r="I4157" s="222"/>
      <c r="O4157" s="225"/>
    </row>
    <row r="4158" spans="3:15">
      <c r="C4158" s="220"/>
      <c r="I4158" s="222"/>
      <c r="O4158" s="225"/>
    </row>
    <row r="4159" spans="3:15">
      <c r="C4159" s="220"/>
      <c r="I4159" s="222"/>
      <c r="O4159" s="225"/>
    </row>
    <row r="4160" spans="3:15">
      <c r="C4160" s="220"/>
      <c r="I4160" s="222"/>
      <c r="O4160" s="225"/>
    </row>
    <row r="4161" spans="3:15">
      <c r="C4161" s="220"/>
      <c r="I4161" s="222"/>
      <c r="O4161" s="225"/>
    </row>
    <row r="4162" spans="3:15">
      <c r="C4162" s="220"/>
      <c r="I4162" s="222"/>
      <c r="O4162" s="225"/>
    </row>
    <row r="4163" spans="3:15">
      <c r="C4163" s="220"/>
      <c r="I4163" s="222"/>
      <c r="O4163" s="225"/>
    </row>
    <row r="4164" spans="3:15">
      <c r="C4164" s="220"/>
      <c r="I4164" s="222"/>
      <c r="O4164" s="225"/>
    </row>
    <row r="4165" spans="3:15">
      <c r="C4165" s="220"/>
      <c r="I4165" s="222"/>
      <c r="O4165" s="225"/>
    </row>
    <row r="4166" spans="3:15">
      <c r="C4166" s="220"/>
      <c r="I4166" s="222"/>
      <c r="O4166" s="225"/>
    </row>
    <row r="4167" spans="3:15">
      <c r="C4167" s="220"/>
      <c r="I4167" s="222"/>
      <c r="O4167" s="225"/>
    </row>
    <row r="4168" spans="3:15">
      <c r="C4168" s="220"/>
      <c r="I4168" s="222"/>
      <c r="O4168" s="225"/>
    </row>
    <row r="4169" spans="3:15">
      <c r="C4169" s="220"/>
      <c r="I4169" s="222"/>
      <c r="O4169" s="225"/>
    </row>
    <row r="4170" spans="3:15">
      <c r="C4170" s="220"/>
      <c r="I4170" s="222"/>
      <c r="O4170" s="225"/>
    </row>
    <row r="4171" spans="3:15">
      <c r="C4171" s="220"/>
      <c r="I4171" s="222"/>
      <c r="O4171" s="225"/>
    </row>
    <row r="4172" spans="3:15">
      <c r="C4172" s="220"/>
      <c r="I4172" s="222"/>
      <c r="O4172" s="225"/>
    </row>
    <row r="4173" spans="3:15">
      <c r="C4173" s="220"/>
      <c r="I4173" s="222"/>
      <c r="O4173" s="225"/>
    </row>
    <row r="4174" spans="3:15">
      <c r="C4174" s="220"/>
      <c r="I4174" s="222"/>
      <c r="O4174" s="225"/>
    </row>
    <row r="4175" spans="3:15">
      <c r="C4175" s="220"/>
      <c r="I4175" s="222"/>
      <c r="O4175" s="225"/>
    </row>
    <row r="4176" spans="3:15">
      <c r="C4176" s="220"/>
      <c r="I4176" s="222"/>
      <c r="O4176" s="225"/>
    </row>
    <row r="4177" spans="3:15">
      <c r="C4177" s="220"/>
      <c r="I4177" s="222"/>
      <c r="O4177" s="225"/>
    </row>
    <row r="4178" spans="3:15">
      <c r="C4178" s="220"/>
      <c r="I4178" s="222"/>
      <c r="O4178" s="225"/>
    </row>
    <row r="4179" spans="3:15">
      <c r="C4179" s="220"/>
      <c r="I4179" s="222"/>
      <c r="O4179" s="225"/>
    </row>
    <row r="4180" spans="3:15">
      <c r="C4180" s="220"/>
      <c r="I4180" s="222"/>
      <c r="O4180" s="225"/>
    </row>
    <row r="4181" spans="3:15">
      <c r="C4181" s="220"/>
      <c r="I4181" s="222"/>
      <c r="O4181" s="225"/>
    </row>
    <row r="4182" spans="3:15">
      <c r="C4182" s="220"/>
      <c r="I4182" s="222"/>
      <c r="O4182" s="225"/>
    </row>
    <row r="4183" spans="3:15">
      <c r="C4183" s="220"/>
      <c r="I4183" s="222"/>
    </row>
    <row r="4184" spans="3:15">
      <c r="C4184" s="220"/>
      <c r="I4184" s="222"/>
    </row>
    <row r="4185" spans="3:15">
      <c r="C4185" s="220"/>
      <c r="I4185" s="222"/>
    </row>
    <row r="4186" spans="3:15">
      <c r="C4186" s="220"/>
      <c r="I4186" s="222"/>
    </row>
    <row r="4187" spans="3:15">
      <c r="C4187" s="220"/>
      <c r="I4187" s="222"/>
    </row>
    <row r="4188" spans="3:15">
      <c r="C4188" s="220"/>
      <c r="I4188" s="222"/>
    </row>
    <row r="4189" spans="3:15">
      <c r="C4189" s="220"/>
      <c r="I4189" s="222"/>
    </row>
    <row r="4190" spans="3:15">
      <c r="C4190" s="220"/>
      <c r="I4190" s="222"/>
    </row>
    <row r="4191" spans="3:15">
      <c r="C4191" s="220"/>
      <c r="I4191" s="222"/>
    </row>
    <row r="4192" spans="3:15">
      <c r="C4192" s="220"/>
      <c r="I4192" s="222"/>
    </row>
    <row r="4193" spans="3:9">
      <c r="C4193" s="220"/>
      <c r="I4193" s="222"/>
    </row>
    <row r="4194" spans="3:9">
      <c r="C4194" s="220"/>
      <c r="I4194" s="222"/>
    </row>
    <row r="4195" spans="3:9">
      <c r="C4195" s="220"/>
      <c r="I4195" s="222"/>
    </row>
    <row r="4196" spans="3:9">
      <c r="C4196" s="220"/>
      <c r="I4196" s="222"/>
    </row>
    <row r="4197" spans="3:9">
      <c r="C4197" s="220"/>
      <c r="I4197" s="222"/>
    </row>
    <row r="4198" spans="3:9">
      <c r="C4198" s="220"/>
      <c r="I4198" s="222"/>
    </row>
    <row r="4199" spans="3:9">
      <c r="C4199" s="220"/>
      <c r="I4199" s="222"/>
    </row>
    <row r="4200" spans="3:9">
      <c r="C4200" s="220"/>
      <c r="I4200" s="222"/>
    </row>
    <row r="4201" spans="3:9">
      <c r="C4201" s="220"/>
      <c r="I4201" s="222"/>
    </row>
    <row r="4202" spans="3:9">
      <c r="C4202" s="220"/>
      <c r="I4202" s="222"/>
    </row>
    <row r="4203" spans="3:9">
      <c r="C4203" s="220"/>
      <c r="I4203" s="222"/>
    </row>
    <row r="4204" spans="3:9">
      <c r="C4204" s="220"/>
      <c r="I4204" s="222"/>
    </row>
    <row r="4205" spans="3:9">
      <c r="C4205" s="220"/>
      <c r="I4205" s="222"/>
    </row>
    <row r="4206" spans="3:9">
      <c r="C4206" s="220"/>
      <c r="I4206" s="222"/>
    </row>
    <row r="4207" spans="3:9">
      <c r="C4207" s="220"/>
      <c r="I4207" s="222"/>
    </row>
    <row r="4208" spans="3:9">
      <c r="C4208" s="220"/>
      <c r="I4208" s="222"/>
    </row>
    <row r="4209" spans="3:9">
      <c r="C4209" s="220"/>
      <c r="I4209" s="222"/>
    </row>
    <row r="4210" spans="3:9">
      <c r="C4210" s="220"/>
      <c r="I4210" s="222"/>
    </row>
    <row r="4211" spans="3:9">
      <c r="C4211" s="220"/>
      <c r="I4211" s="222"/>
    </row>
    <row r="4212" spans="3:9">
      <c r="C4212" s="220"/>
      <c r="I4212" s="222"/>
    </row>
    <row r="4213" spans="3:9">
      <c r="C4213" s="220"/>
      <c r="I4213" s="222"/>
    </row>
    <row r="4214" spans="3:9">
      <c r="C4214" s="220"/>
      <c r="I4214" s="222"/>
    </row>
    <row r="4215" spans="3:9">
      <c r="C4215" s="220"/>
      <c r="I4215" s="222"/>
    </row>
    <row r="4216" spans="3:9">
      <c r="C4216" s="220"/>
      <c r="I4216" s="222"/>
    </row>
    <row r="4217" spans="3:9">
      <c r="C4217" s="220"/>
      <c r="I4217" s="222"/>
    </row>
    <row r="4218" spans="3:9">
      <c r="C4218" s="220"/>
      <c r="I4218" s="222"/>
    </row>
    <row r="4219" spans="3:9">
      <c r="C4219" s="220"/>
      <c r="I4219" s="222"/>
    </row>
    <row r="4220" spans="3:9">
      <c r="C4220" s="220"/>
      <c r="I4220" s="222"/>
    </row>
    <row r="4221" spans="3:9">
      <c r="C4221" s="220"/>
      <c r="I4221" s="222"/>
    </row>
    <row r="4222" spans="3:9">
      <c r="C4222" s="220"/>
      <c r="I4222" s="222"/>
    </row>
    <row r="4223" spans="3:9">
      <c r="C4223" s="220"/>
      <c r="I4223" s="222"/>
    </row>
    <row r="4224" spans="3:9">
      <c r="C4224" s="220"/>
      <c r="I4224" s="222"/>
    </row>
    <row r="4225" spans="3:9">
      <c r="C4225" s="220"/>
      <c r="I4225" s="222"/>
    </row>
    <row r="4226" spans="3:9">
      <c r="C4226" s="220"/>
      <c r="I4226" s="222"/>
    </row>
    <row r="4227" spans="3:9">
      <c r="C4227" s="220"/>
      <c r="I4227" s="222"/>
    </row>
    <row r="4228" spans="3:9">
      <c r="C4228" s="220"/>
      <c r="I4228" s="222"/>
    </row>
    <row r="4229" spans="3:9">
      <c r="C4229" s="220"/>
      <c r="I4229" s="222"/>
    </row>
    <row r="4230" spans="3:9">
      <c r="C4230" s="220"/>
      <c r="I4230" s="222"/>
    </row>
    <row r="4231" spans="3:9">
      <c r="C4231" s="220"/>
      <c r="I4231" s="222"/>
    </row>
    <row r="4232" spans="3:9">
      <c r="C4232" s="220"/>
      <c r="I4232" s="222"/>
    </row>
    <row r="4233" spans="3:9">
      <c r="C4233" s="220"/>
      <c r="I4233" s="222"/>
    </row>
    <row r="4234" spans="3:9">
      <c r="C4234" s="220"/>
      <c r="I4234" s="222"/>
    </row>
    <row r="4235" spans="3:9">
      <c r="C4235" s="220"/>
      <c r="I4235" s="222"/>
    </row>
    <row r="4236" spans="3:9">
      <c r="C4236" s="220"/>
      <c r="I4236" s="222"/>
    </row>
    <row r="4237" spans="3:9">
      <c r="C4237" s="220"/>
      <c r="I4237" s="222"/>
    </row>
    <row r="4238" spans="3:9">
      <c r="C4238" s="220"/>
      <c r="I4238" s="222"/>
    </row>
    <row r="4239" spans="3:9">
      <c r="C4239" s="220"/>
      <c r="I4239" s="222"/>
    </row>
    <row r="4240" spans="3:9">
      <c r="C4240" s="220"/>
      <c r="I4240" s="222"/>
    </row>
    <row r="4241" spans="3:9">
      <c r="C4241" s="220"/>
      <c r="I4241" s="222"/>
    </row>
    <row r="4242" spans="3:9">
      <c r="C4242" s="220"/>
      <c r="I4242" s="222"/>
    </row>
    <row r="4243" spans="3:9">
      <c r="C4243" s="220"/>
      <c r="I4243" s="222"/>
    </row>
    <row r="4244" spans="3:9">
      <c r="C4244" s="220"/>
      <c r="I4244" s="222"/>
    </row>
    <row r="4245" spans="3:9">
      <c r="C4245" s="220"/>
      <c r="I4245" s="222"/>
    </row>
    <row r="4246" spans="3:9">
      <c r="C4246" s="220"/>
      <c r="I4246" s="222"/>
    </row>
    <row r="4247" spans="3:9">
      <c r="C4247" s="220"/>
      <c r="I4247" s="222"/>
    </row>
    <row r="4248" spans="3:9">
      <c r="C4248" s="220"/>
      <c r="I4248" s="222"/>
    </row>
    <row r="4249" spans="3:9">
      <c r="C4249" s="220"/>
      <c r="I4249" s="222"/>
    </row>
    <row r="4250" spans="3:9">
      <c r="C4250" s="220"/>
      <c r="I4250" s="222"/>
    </row>
    <row r="4251" spans="3:9">
      <c r="C4251" s="220"/>
      <c r="I4251" s="222"/>
    </row>
    <row r="4252" spans="3:9">
      <c r="C4252" s="220"/>
      <c r="I4252" s="222"/>
    </row>
    <row r="4253" spans="3:9">
      <c r="C4253" s="220"/>
      <c r="I4253" s="222"/>
    </row>
    <row r="4254" spans="3:9">
      <c r="C4254" s="220"/>
      <c r="I4254" s="222"/>
    </row>
    <row r="4255" spans="3:9">
      <c r="C4255" s="220"/>
      <c r="I4255" s="222"/>
    </row>
    <row r="4256" spans="3:9">
      <c r="C4256" s="220"/>
      <c r="I4256" s="222"/>
    </row>
    <row r="4257" spans="3:9">
      <c r="C4257" s="220"/>
      <c r="I4257" s="222"/>
    </row>
    <row r="4258" spans="3:9">
      <c r="C4258" s="220"/>
      <c r="I4258" s="222"/>
    </row>
    <row r="4259" spans="3:9">
      <c r="C4259" s="220"/>
      <c r="I4259" s="222"/>
    </row>
    <row r="4260" spans="3:9">
      <c r="C4260" s="220"/>
      <c r="I4260" s="222"/>
    </row>
    <row r="4261" spans="3:9">
      <c r="C4261" s="220"/>
      <c r="I4261" s="222"/>
    </row>
    <row r="4262" spans="3:9">
      <c r="C4262" s="220"/>
      <c r="I4262" s="222"/>
    </row>
    <row r="4263" spans="3:9">
      <c r="C4263" s="220"/>
      <c r="I4263" s="222"/>
    </row>
    <row r="4264" spans="3:9">
      <c r="C4264" s="220"/>
      <c r="I4264" s="222"/>
    </row>
    <row r="4265" spans="3:9">
      <c r="C4265" s="220"/>
      <c r="I4265" s="222"/>
    </row>
    <row r="4266" spans="3:9">
      <c r="C4266" s="220"/>
      <c r="I4266" s="222"/>
    </row>
    <row r="4267" spans="3:9">
      <c r="C4267" s="220"/>
      <c r="I4267" s="222"/>
    </row>
    <row r="4268" spans="3:9">
      <c r="C4268" s="220"/>
      <c r="I4268" s="222"/>
    </row>
    <row r="4269" spans="3:9">
      <c r="C4269" s="220"/>
      <c r="I4269" s="222"/>
    </row>
    <row r="4270" spans="3:9">
      <c r="C4270" s="220"/>
      <c r="I4270" s="222"/>
    </row>
    <row r="4271" spans="3:9">
      <c r="C4271" s="220"/>
      <c r="I4271" s="222"/>
    </row>
    <row r="4272" spans="3:9">
      <c r="C4272" s="220"/>
      <c r="I4272" s="222"/>
    </row>
    <row r="4273" spans="3:9">
      <c r="C4273" s="220"/>
      <c r="I4273" s="222"/>
    </row>
    <row r="4274" spans="3:9">
      <c r="C4274" s="220"/>
      <c r="I4274" s="222"/>
    </row>
    <row r="4275" spans="3:9">
      <c r="C4275" s="220"/>
      <c r="I4275" s="222"/>
    </row>
    <row r="4276" spans="3:9">
      <c r="C4276" s="220"/>
      <c r="I4276" s="222"/>
    </row>
    <row r="4277" spans="3:9">
      <c r="C4277" s="220"/>
      <c r="I4277" s="222"/>
    </row>
    <row r="4278" spans="3:9">
      <c r="C4278" s="220"/>
      <c r="I4278" s="222"/>
    </row>
    <row r="4279" spans="3:9">
      <c r="C4279" s="220"/>
      <c r="I4279" s="222"/>
    </row>
    <row r="4280" spans="3:9">
      <c r="C4280" s="220"/>
      <c r="I4280" s="222"/>
    </row>
    <row r="4281" spans="3:9">
      <c r="C4281" s="220"/>
      <c r="I4281" s="222"/>
    </row>
    <row r="4282" spans="3:9">
      <c r="C4282" s="220"/>
      <c r="I4282" s="222"/>
    </row>
    <row r="4283" spans="3:9">
      <c r="C4283" s="220"/>
      <c r="I4283" s="222"/>
    </row>
    <row r="4284" spans="3:9">
      <c r="C4284" s="220"/>
      <c r="I4284" s="222"/>
    </row>
    <row r="4285" spans="3:9">
      <c r="C4285" s="220"/>
      <c r="I4285" s="222"/>
    </row>
    <row r="4286" spans="3:9">
      <c r="C4286" s="220"/>
      <c r="I4286" s="222"/>
    </row>
    <row r="4287" spans="3:9">
      <c r="C4287" s="220"/>
      <c r="I4287" s="222"/>
    </row>
    <row r="4288" spans="3:9">
      <c r="C4288" s="220"/>
      <c r="I4288" s="222"/>
    </row>
    <row r="4289" spans="3:9">
      <c r="C4289" s="220"/>
      <c r="I4289" s="222"/>
    </row>
    <row r="4290" spans="3:9">
      <c r="C4290" s="220"/>
      <c r="I4290" s="222"/>
    </row>
    <row r="4291" spans="3:9">
      <c r="C4291" s="220"/>
      <c r="I4291" s="222"/>
    </row>
    <row r="4292" spans="3:9">
      <c r="C4292" s="220"/>
      <c r="I4292" s="222"/>
    </row>
    <row r="4293" spans="3:9">
      <c r="C4293" s="220"/>
      <c r="I4293" s="222"/>
    </row>
    <row r="4294" spans="3:9">
      <c r="C4294" s="220"/>
      <c r="I4294" s="222"/>
    </row>
    <row r="4295" spans="3:9">
      <c r="C4295" s="220"/>
      <c r="I4295" s="222"/>
    </row>
    <row r="4296" spans="3:9">
      <c r="C4296" s="220"/>
      <c r="I4296" s="222"/>
    </row>
    <row r="4297" spans="3:9">
      <c r="C4297" s="220"/>
      <c r="I4297" s="222"/>
    </row>
    <row r="4298" spans="3:9">
      <c r="C4298" s="220"/>
      <c r="I4298" s="222"/>
    </row>
    <row r="4299" spans="3:9">
      <c r="C4299" s="220"/>
      <c r="I4299" s="222"/>
    </row>
    <row r="4300" spans="3:9">
      <c r="C4300" s="220"/>
      <c r="I4300" s="222"/>
    </row>
    <row r="4301" spans="3:9">
      <c r="C4301" s="220"/>
      <c r="I4301" s="222"/>
    </row>
    <row r="4302" spans="3:9">
      <c r="C4302" s="220"/>
      <c r="I4302" s="222"/>
    </row>
    <row r="4303" spans="3:9">
      <c r="C4303" s="220"/>
      <c r="I4303" s="222"/>
    </row>
    <row r="4304" spans="3:9">
      <c r="C4304" s="220"/>
      <c r="I4304" s="222"/>
    </row>
    <row r="4305" spans="3:9">
      <c r="C4305" s="220"/>
      <c r="I4305" s="222"/>
    </row>
    <row r="4306" spans="3:9">
      <c r="C4306" s="220"/>
      <c r="I4306" s="222"/>
    </row>
    <row r="4307" spans="3:9">
      <c r="C4307" s="220"/>
      <c r="I4307" s="222"/>
    </row>
    <row r="4308" spans="3:9">
      <c r="C4308" s="220"/>
      <c r="I4308" s="222"/>
    </row>
    <row r="4309" spans="3:9">
      <c r="C4309" s="220"/>
      <c r="I4309" s="222"/>
    </row>
    <row r="4310" spans="3:9">
      <c r="C4310" s="220"/>
      <c r="I4310" s="222"/>
    </row>
    <row r="4311" spans="3:9">
      <c r="C4311" s="220"/>
      <c r="I4311" s="222"/>
    </row>
    <row r="4312" spans="3:9">
      <c r="C4312" s="220"/>
      <c r="I4312" s="222"/>
    </row>
    <row r="4313" spans="3:9">
      <c r="C4313" s="220"/>
      <c r="I4313" s="222"/>
    </row>
    <row r="4314" spans="3:9">
      <c r="C4314" s="220"/>
      <c r="I4314" s="222"/>
    </row>
    <row r="4315" spans="3:9">
      <c r="C4315" s="220"/>
      <c r="I4315" s="222"/>
    </row>
    <row r="4316" spans="3:9">
      <c r="C4316" s="220"/>
      <c r="I4316" s="222"/>
    </row>
    <row r="4317" spans="3:9">
      <c r="C4317" s="220"/>
      <c r="I4317" s="222"/>
    </row>
    <row r="4318" spans="3:9">
      <c r="C4318" s="220"/>
      <c r="I4318" s="222"/>
    </row>
    <row r="4319" spans="3:9">
      <c r="C4319" s="220"/>
      <c r="I4319" s="222"/>
    </row>
    <row r="4320" spans="3:9">
      <c r="C4320" s="220"/>
      <c r="I4320" s="222"/>
    </row>
    <row r="4321" spans="3:9">
      <c r="C4321" s="220"/>
      <c r="I4321" s="222"/>
    </row>
    <row r="4322" spans="3:9">
      <c r="C4322" s="220"/>
      <c r="I4322" s="222"/>
    </row>
    <row r="4323" spans="3:9">
      <c r="C4323" s="220"/>
      <c r="I4323" s="222"/>
    </row>
    <row r="4324" spans="3:9">
      <c r="C4324" s="220"/>
      <c r="I4324" s="222"/>
    </row>
    <row r="4325" spans="3:9">
      <c r="C4325" s="220"/>
      <c r="I4325" s="222"/>
    </row>
    <row r="4326" spans="3:9">
      <c r="C4326" s="220"/>
      <c r="I4326" s="222"/>
    </row>
    <row r="4327" spans="3:9">
      <c r="C4327" s="220"/>
      <c r="I4327" s="222"/>
    </row>
    <row r="4328" spans="3:9">
      <c r="C4328" s="220"/>
      <c r="I4328" s="222"/>
    </row>
    <row r="4329" spans="3:9">
      <c r="C4329" s="220"/>
      <c r="I4329" s="222"/>
    </row>
    <row r="4330" spans="3:9">
      <c r="C4330" s="220"/>
      <c r="I4330" s="222"/>
    </row>
    <row r="4331" spans="3:9">
      <c r="C4331" s="220"/>
      <c r="I4331" s="222"/>
    </row>
    <row r="4332" spans="3:9">
      <c r="C4332" s="220"/>
      <c r="I4332" s="222"/>
    </row>
    <row r="4333" spans="3:9">
      <c r="C4333" s="220"/>
      <c r="I4333" s="222"/>
    </row>
    <row r="4334" spans="3:9">
      <c r="C4334" s="220"/>
      <c r="I4334" s="222"/>
    </row>
    <row r="4335" spans="3:9">
      <c r="C4335" s="220"/>
      <c r="I4335" s="222"/>
    </row>
    <row r="4336" spans="3:9">
      <c r="C4336" s="220"/>
      <c r="I4336" s="222"/>
    </row>
    <row r="4337" spans="3:9">
      <c r="C4337" s="220"/>
      <c r="I4337" s="222"/>
    </row>
    <row r="4338" spans="3:9">
      <c r="C4338" s="220"/>
      <c r="I4338" s="222"/>
    </row>
    <row r="4339" spans="3:9">
      <c r="C4339" s="220"/>
      <c r="I4339" s="222"/>
    </row>
    <row r="4340" spans="3:9">
      <c r="C4340" s="220"/>
      <c r="I4340" s="222"/>
    </row>
    <row r="4341" spans="3:9">
      <c r="C4341" s="220"/>
      <c r="I4341" s="222"/>
    </row>
    <row r="4342" spans="3:9">
      <c r="C4342" s="220"/>
      <c r="I4342" s="222"/>
    </row>
    <row r="4343" spans="3:9">
      <c r="C4343" s="220"/>
      <c r="I4343" s="222"/>
    </row>
    <row r="4344" spans="3:9">
      <c r="C4344" s="220"/>
      <c r="I4344" s="222"/>
    </row>
    <row r="4345" spans="3:9">
      <c r="C4345" s="220"/>
      <c r="I4345" s="222"/>
    </row>
    <row r="4346" spans="3:9">
      <c r="C4346" s="220"/>
      <c r="I4346" s="222"/>
    </row>
    <row r="4347" spans="3:9">
      <c r="C4347" s="220"/>
      <c r="I4347" s="222"/>
    </row>
    <row r="4348" spans="3:9">
      <c r="C4348" s="220"/>
      <c r="I4348" s="222"/>
    </row>
    <row r="4349" spans="3:9">
      <c r="C4349" s="220"/>
      <c r="I4349" s="222"/>
    </row>
    <row r="4350" spans="3:9">
      <c r="C4350" s="220"/>
      <c r="I4350" s="222"/>
    </row>
    <row r="4351" spans="3:9">
      <c r="C4351" s="220"/>
      <c r="I4351" s="222"/>
    </row>
    <row r="4352" spans="3:9">
      <c r="C4352" s="220"/>
      <c r="I4352" s="222"/>
    </row>
    <row r="4353" spans="3:9">
      <c r="C4353" s="220"/>
      <c r="I4353" s="222"/>
    </row>
    <row r="4354" spans="3:9">
      <c r="C4354" s="220"/>
      <c r="I4354" s="222"/>
    </row>
    <row r="4355" spans="3:9">
      <c r="C4355" s="220"/>
      <c r="I4355" s="222"/>
    </row>
    <row r="4356" spans="3:9">
      <c r="C4356" s="220"/>
      <c r="I4356" s="222"/>
    </row>
    <row r="4357" spans="3:9">
      <c r="C4357" s="220"/>
      <c r="I4357" s="222"/>
    </row>
    <row r="4358" spans="3:9">
      <c r="C4358" s="220"/>
      <c r="I4358" s="222"/>
    </row>
    <row r="4359" spans="3:9">
      <c r="C4359" s="220"/>
      <c r="I4359" s="222"/>
    </row>
    <row r="4360" spans="3:9">
      <c r="C4360" s="220"/>
      <c r="I4360" s="222"/>
    </row>
    <row r="4361" spans="3:9">
      <c r="C4361" s="220"/>
      <c r="I4361" s="222"/>
    </row>
    <row r="4362" spans="3:9">
      <c r="C4362" s="220"/>
      <c r="I4362" s="222"/>
    </row>
    <row r="4363" spans="3:9">
      <c r="C4363" s="220"/>
      <c r="I4363" s="222"/>
    </row>
    <row r="4364" spans="3:9">
      <c r="C4364" s="220"/>
      <c r="I4364" s="222"/>
    </row>
    <row r="4365" spans="3:9">
      <c r="C4365" s="220"/>
      <c r="I4365" s="222"/>
    </row>
    <row r="4366" spans="3:9">
      <c r="C4366" s="220"/>
      <c r="I4366" s="222"/>
    </row>
    <row r="4367" spans="3:9">
      <c r="C4367" s="220"/>
      <c r="I4367" s="222"/>
    </row>
    <row r="4368" spans="3:9">
      <c r="C4368" s="220"/>
      <c r="I4368" s="222"/>
    </row>
    <row r="4369" spans="3:9">
      <c r="C4369" s="220"/>
      <c r="I4369" s="222"/>
    </row>
    <row r="4370" spans="3:9">
      <c r="C4370" s="220"/>
      <c r="I4370" s="222"/>
    </row>
    <row r="4371" spans="3:9">
      <c r="C4371" s="220"/>
      <c r="I4371" s="222"/>
    </row>
    <row r="4372" spans="3:9">
      <c r="C4372" s="220"/>
      <c r="I4372" s="222"/>
    </row>
    <row r="4373" spans="3:9">
      <c r="C4373" s="220"/>
      <c r="I4373" s="222"/>
    </row>
    <row r="4374" spans="3:9">
      <c r="C4374" s="220"/>
      <c r="I4374" s="222"/>
    </row>
    <row r="4375" spans="3:9">
      <c r="C4375" s="220"/>
      <c r="I4375" s="222"/>
    </row>
    <row r="4376" spans="3:9">
      <c r="C4376" s="220"/>
      <c r="I4376" s="222"/>
    </row>
    <row r="4377" spans="3:9">
      <c r="C4377" s="220"/>
      <c r="I4377" s="222"/>
    </row>
    <row r="4378" spans="3:9">
      <c r="C4378" s="220"/>
      <c r="I4378" s="222"/>
    </row>
    <row r="4379" spans="3:9">
      <c r="C4379" s="220"/>
      <c r="I4379" s="222"/>
    </row>
    <row r="4380" spans="3:9">
      <c r="C4380" s="220"/>
      <c r="I4380" s="222"/>
    </row>
    <row r="4381" spans="3:9">
      <c r="C4381" s="220"/>
      <c r="I4381" s="222"/>
    </row>
    <row r="4382" spans="3:9">
      <c r="C4382" s="220"/>
      <c r="I4382" s="222"/>
    </row>
    <row r="4383" spans="3:9">
      <c r="C4383" s="220"/>
      <c r="I4383" s="222"/>
    </row>
    <row r="4384" spans="3:9">
      <c r="C4384" s="220"/>
      <c r="I4384" s="222"/>
    </row>
    <row r="4385" spans="3:9">
      <c r="C4385" s="220"/>
      <c r="I4385" s="222"/>
    </row>
    <row r="4386" spans="3:9">
      <c r="C4386" s="220"/>
      <c r="I4386" s="222"/>
    </row>
    <row r="4387" spans="3:9">
      <c r="C4387" s="220"/>
      <c r="I4387" s="222"/>
    </row>
    <row r="4388" spans="3:9">
      <c r="C4388" s="220"/>
      <c r="I4388" s="222"/>
    </row>
    <row r="4389" spans="3:9">
      <c r="C4389" s="220"/>
      <c r="I4389" s="222"/>
    </row>
    <row r="4390" spans="3:9">
      <c r="C4390" s="220"/>
      <c r="I4390" s="222"/>
    </row>
    <row r="4391" spans="3:9">
      <c r="C4391" s="220"/>
      <c r="I4391" s="222"/>
    </row>
    <row r="4392" spans="3:9">
      <c r="C4392" s="220"/>
      <c r="I4392" s="222"/>
    </row>
    <row r="4393" spans="3:9">
      <c r="C4393" s="220"/>
      <c r="I4393" s="222"/>
    </row>
    <row r="4394" spans="3:9">
      <c r="C4394" s="220"/>
      <c r="I4394" s="222"/>
    </row>
    <row r="4395" spans="3:9">
      <c r="C4395" s="220"/>
      <c r="I4395" s="222"/>
    </row>
    <row r="4396" spans="3:9">
      <c r="C4396" s="220"/>
      <c r="I4396" s="222"/>
    </row>
    <row r="4397" spans="3:9">
      <c r="C4397" s="220"/>
      <c r="I4397" s="222"/>
    </row>
    <row r="4398" spans="3:9">
      <c r="C4398" s="220"/>
      <c r="I4398" s="222"/>
    </row>
    <row r="4399" spans="3:9">
      <c r="C4399" s="220"/>
      <c r="I4399" s="222"/>
    </row>
    <row r="4400" spans="3:9">
      <c r="C4400" s="220"/>
      <c r="I4400" s="222"/>
    </row>
    <row r="4401" spans="3:9">
      <c r="C4401" s="220"/>
      <c r="I4401" s="222"/>
    </row>
    <row r="4402" spans="3:9">
      <c r="C4402" s="220"/>
      <c r="I4402" s="222"/>
    </row>
    <row r="4403" spans="3:9">
      <c r="C4403" s="220"/>
      <c r="I4403" s="222"/>
    </row>
    <row r="4404" spans="3:9">
      <c r="C4404" s="220"/>
      <c r="I4404" s="222"/>
    </row>
    <row r="4405" spans="3:9">
      <c r="C4405" s="220"/>
      <c r="I4405" s="222"/>
    </row>
    <row r="4406" spans="3:9">
      <c r="C4406" s="220"/>
      <c r="I4406" s="222"/>
    </row>
    <row r="4407" spans="3:9">
      <c r="C4407" s="220"/>
      <c r="I4407" s="222"/>
    </row>
    <row r="4408" spans="3:9">
      <c r="C4408" s="220"/>
      <c r="I4408" s="222"/>
    </row>
    <row r="4409" spans="3:9">
      <c r="C4409" s="220"/>
      <c r="I4409" s="222"/>
    </row>
    <row r="4410" spans="3:9">
      <c r="C4410" s="220"/>
      <c r="I4410" s="222"/>
    </row>
    <row r="4411" spans="3:9">
      <c r="C4411" s="220"/>
      <c r="I4411" s="222"/>
    </row>
    <row r="4412" spans="3:9">
      <c r="C4412" s="220"/>
      <c r="I4412" s="222"/>
    </row>
    <row r="4413" spans="3:9">
      <c r="C4413" s="220"/>
      <c r="I4413" s="222"/>
    </row>
    <row r="4414" spans="3:9">
      <c r="C4414" s="220"/>
      <c r="I4414" s="222"/>
    </row>
    <row r="4415" spans="3:9">
      <c r="C4415" s="220"/>
      <c r="I4415" s="222"/>
    </row>
    <row r="4416" spans="3:9">
      <c r="C4416" s="220"/>
      <c r="I4416" s="222"/>
    </row>
    <row r="4417" spans="3:9">
      <c r="C4417" s="220"/>
      <c r="I4417" s="222"/>
    </row>
    <row r="4418" spans="3:9">
      <c r="C4418" s="220"/>
      <c r="I4418" s="222"/>
    </row>
    <row r="4419" spans="3:9">
      <c r="C4419" s="220"/>
      <c r="I4419" s="222"/>
    </row>
    <row r="4420" spans="3:9">
      <c r="C4420" s="220"/>
      <c r="I4420" s="222"/>
    </row>
    <row r="4421" spans="3:9">
      <c r="C4421" s="220"/>
      <c r="I4421" s="222"/>
    </row>
    <row r="4422" spans="3:9">
      <c r="C4422" s="220"/>
      <c r="I4422" s="222"/>
    </row>
    <row r="4423" spans="3:9">
      <c r="C4423" s="220"/>
      <c r="I4423" s="222"/>
    </row>
    <row r="4424" spans="3:9">
      <c r="C4424" s="220"/>
      <c r="I4424" s="222"/>
    </row>
    <row r="4425" spans="3:9">
      <c r="C4425" s="220"/>
      <c r="I4425" s="222"/>
    </row>
    <row r="4426" spans="3:9">
      <c r="C4426" s="220"/>
      <c r="I4426" s="222"/>
    </row>
    <row r="4427" spans="3:9">
      <c r="C4427" s="220"/>
      <c r="I4427" s="222"/>
    </row>
    <row r="4428" spans="3:9">
      <c r="C4428" s="220"/>
      <c r="I4428" s="222"/>
    </row>
    <row r="4429" spans="3:9">
      <c r="C4429" s="220"/>
      <c r="I4429" s="222"/>
    </row>
    <row r="4430" spans="3:9">
      <c r="C4430" s="220"/>
      <c r="I4430" s="222"/>
    </row>
    <row r="4431" spans="3:9">
      <c r="C4431" s="220"/>
      <c r="I4431" s="222"/>
    </row>
    <row r="4432" spans="3:9">
      <c r="C4432" s="220"/>
      <c r="I4432" s="222"/>
    </row>
    <row r="4433" spans="3:9">
      <c r="C4433" s="220"/>
      <c r="I4433" s="222"/>
    </row>
    <row r="4434" spans="3:9">
      <c r="C4434" s="220"/>
      <c r="I4434" s="222"/>
    </row>
    <row r="4435" spans="3:9">
      <c r="C4435" s="220"/>
      <c r="I4435" s="222"/>
    </row>
    <row r="4436" spans="3:9">
      <c r="C4436" s="220"/>
      <c r="I4436" s="222"/>
    </row>
    <row r="4437" spans="3:9">
      <c r="C4437" s="220"/>
      <c r="I4437" s="222"/>
    </row>
    <row r="4438" spans="3:9">
      <c r="C4438" s="220"/>
      <c r="I4438" s="222"/>
    </row>
    <row r="4439" spans="3:9">
      <c r="C4439" s="220"/>
      <c r="I4439" s="222"/>
    </row>
    <row r="4440" spans="3:9">
      <c r="C4440" s="220"/>
      <c r="I4440" s="222"/>
    </row>
    <row r="4441" spans="3:9">
      <c r="C4441" s="220"/>
      <c r="I4441" s="222"/>
    </row>
    <row r="4442" spans="3:9">
      <c r="C4442" s="220"/>
      <c r="I4442" s="222"/>
    </row>
    <row r="4443" spans="3:9">
      <c r="C4443" s="220"/>
      <c r="I4443" s="222"/>
    </row>
    <row r="4444" spans="3:9">
      <c r="C4444" s="220"/>
      <c r="I4444" s="222"/>
    </row>
    <row r="4445" spans="3:9">
      <c r="C4445" s="220"/>
      <c r="I4445" s="222"/>
    </row>
    <row r="4446" spans="3:9">
      <c r="C4446" s="220"/>
      <c r="I4446" s="222"/>
    </row>
    <row r="4447" spans="3:9">
      <c r="C4447" s="220"/>
      <c r="I4447" s="222"/>
    </row>
    <row r="4448" spans="3:9">
      <c r="C4448" s="220"/>
      <c r="I4448" s="222"/>
    </row>
    <row r="4449" spans="3:9">
      <c r="C4449" s="220"/>
      <c r="I4449" s="222"/>
    </row>
    <row r="4450" spans="3:9">
      <c r="C4450" s="220"/>
      <c r="I4450" s="222"/>
    </row>
    <row r="4451" spans="3:9">
      <c r="C4451" s="220"/>
      <c r="I4451" s="222"/>
    </row>
    <row r="4452" spans="3:9">
      <c r="C4452" s="220"/>
      <c r="I4452" s="222"/>
    </row>
    <row r="4453" spans="3:9">
      <c r="C4453" s="220"/>
      <c r="I4453" s="222"/>
    </row>
    <row r="4454" spans="3:9">
      <c r="C4454" s="220"/>
      <c r="I4454" s="222"/>
    </row>
    <row r="4455" spans="3:9">
      <c r="C4455" s="220"/>
      <c r="I4455" s="222"/>
    </row>
    <row r="4456" spans="3:9">
      <c r="C4456" s="220"/>
      <c r="I4456" s="222"/>
    </row>
    <row r="4457" spans="3:9">
      <c r="C4457" s="220"/>
      <c r="I4457" s="222"/>
    </row>
    <row r="4458" spans="3:9">
      <c r="C4458" s="220"/>
      <c r="I4458" s="222"/>
    </row>
    <row r="4459" spans="3:9">
      <c r="C4459" s="220"/>
      <c r="I4459" s="222"/>
    </row>
    <row r="4460" spans="3:9">
      <c r="C4460" s="220"/>
      <c r="I4460" s="222"/>
    </row>
    <row r="4461" spans="3:9">
      <c r="C4461" s="220"/>
      <c r="I4461" s="222"/>
    </row>
    <row r="4462" spans="3:9">
      <c r="C4462" s="220"/>
      <c r="I4462" s="222"/>
    </row>
    <row r="4463" spans="3:9">
      <c r="C4463" s="220"/>
      <c r="I4463" s="222"/>
    </row>
    <row r="4464" spans="3:9">
      <c r="C4464" s="220"/>
      <c r="I4464" s="222"/>
    </row>
    <row r="4465" spans="3:9">
      <c r="C4465" s="220"/>
      <c r="I4465" s="222"/>
    </row>
    <row r="4466" spans="3:9">
      <c r="C4466" s="220"/>
      <c r="I4466" s="222"/>
    </row>
    <row r="4467" spans="3:9">
      <c r="C4467" s="220"/>
      <c r="I4467" s="222"/>
    </row>
    <row r="4468" spans="3:9">
      <c r="C4468" s="220"/>
      <c r="I4468" s="222"/>
    </row>
    <row r="4469" spans="3:9">
      <c r="C4469" s="220"/>
      <c r="I4469" s="222"/>
    </row>
    <row r="4470" spans="3:9">
      <c r="C4470" s="220"/>
      <c r="I4470" s="222"/>
    </row>
    <row r="4471" spans="3:9">
      <c r="C4471" s="220"/>
      <c r="I4471" s="222"/>
    </row>
    <row r="4472" spans="3:9">
      <c r="C4472" s="220"/>
      <c r="I4472" s="222"/>
    </row>
    <row r="4473" spans="3:9">
      <c r="C4473" s="220"/>
      <c r="I4473" s="222"/>
    </row>
    <row r="4474" spans="3:9">
      <c r="C4474" s="220"/>
      <c r="I4474" s="222"/>
    </row>
    <row r="4475" spans="3:9">
      <c r="C4475" s="220"/>
      <c r="I4475" s="222"/>
    </row>
    <row r="4476" spans="3:9">
      <c r="C4476" s="220"/>
      <c r="I4476" s="222"/>
    </row>
    <row r="4477" spans="3:9">
      <c r="C4477" s="220"/>
      <c r="I4477" s="222"/>
    </row>
    <row r="4478" spans="3:9">
      <c r="C4478" s="220"/>
      <c r="I4478" s="222"/>
    </row>
    <row r="4479" spans="3:9">
      <c r="C4479" s="220"/>
      <c r="I4479" s="222"/>
    </row>
    <row r="4480" spans="3:9">
      <c r="C4480" s="220"/>
      <c r="I4480" s="222"/>
    </row>
    <row r="4481" spans="3:9">
      <c r="C4481" s="220"/>
      <c r="I4481" s="222"/>
    </row>
    <row r="4482" spans="3:9">
      <c r="C4482" s="220"/>
      <c r="I4482" s="222"/>
    </row>
    <row r="4483" spans="3:9">
      <c r="C4483" s="220"/>
      <c r="I4483" s="222"/>
    </row>
    <row r="4484" spans="3:9">
      <c r="C4484" s="220"/>
      <c r="I4484" s="222"/>
    </row>
    <row r="4485" spans="3:9">
      <c r="C4485" s="220"/>
      <c r="I4485" s="222"/>
    </row>
    <row r="4486" spans="3:9">
      <c r="C4486" s="220"/>
      <c r="I4486" s="222"/>
    </row>
    <row r="4487" spans="3:9">
      <c r="C4487" s="220"/>
      <c r="I4487" s="222"/>
    </row>
    <row r="4488" spans="3:9">
      <c r="C4488" s="220"/>
      <c r="I4488" s="222"/>
    </row>
    <row r="4489" spans="3:9">
      <c r="C4489" s="220"/>
      <c r="I4489" s="222"/>
    </row>
    <row r="4490" spans="3:9">
      <c r="C4490" s="220"/>
      <c r="I4490" s="222"/>
    </row>
    <row r="4491" spans="3:9">
      <c r="C4491" s="220"/>
      <c r="I4491" s="222"/>
    </row>
    <row r="4492" spans="3:9">
      <c r="C4492" s="220"/>
      <c r="I4492" s="222"/>
    </row>
    <row r="4493" spans="3:9">
      <c r="C4493" s="220"/>
      <c r="I4493" s="222"/>
    </row>
    <row r="4494" spans="3:9">
      <c r="C4494" s="220"/>
      <c r="I4494" s="222"/>
    </row>
    <row r="4495" spans="3:9">
      <c r="C4495" s="220"/>
      <c r="I4495" s="222"/>
    </row>
    <row r="4496" spans="3:9">
      <c r="C4496" s="220"/>
      <c r="I4496" s="222"/>
    </row>
    <row r="4497" spans="3:9">
      <c r="C4497" s="220"/>
      <c r="I4497" s="222"/>
    </row>
    <row r="4498" spans="3:9">
      <c r="C4498" s="220"/>
      <c r="I4498" s="222"/>
    </row>
    <row r="4499" spans="3:9">
      <c r="C4499" s="220"/>
      <c r="I4499" s="222"/>
    </row>
    <row r="4500" spans="3:9">
      <c r="C4500" s="220"/>
      <c r="I4500" s="222"/>
    </row>
    <row r="4501" spans="3:9">
      <c r="C4501" s="220"/>
      <c r="I4501" s="222"/>
    </row>
    <row r="4502" spans="3:9">
      <c r="C4502" s="220"/>
      <c r="I4502" s="222"/>
    </row>
    <row r="4503" spans="3:9">
      <c r="C4503" s="220"/>
      <c r="I4503" s="222"/>
    </row>
    <row r="4504" spans="3:9">
      <c r="C4504" s="220"/>
      <c r="I4504" s="222"/>
    </row>
    <row r="4505" spans="3:9">
      <c r="C4505" s="220"/>
      <c r="I4505" s="222"/>
    </row>
    <row r="4506" spans="3:9">
      <c r="C4506" s="220"/>
      <c r="I4506" s="222"/>
    </row>
    <row r="4507" spans="3:9">
      <c r="C4507" s="220"/>
      <c r="I4507" s="222"/>
    </row>
    <row r="4508" spans="3:9">
      <c r="C4508" s="220"/>
      <c r="I4508" s="222"/>
    </row>
    <row r="4509" spans="3:9">
      <c r="C4509" s="220"/>
      <c r="I4509" s="222"/>
    </row>
    <row r="4510" spans="3:9">
      <c r="C4510" s="220"/>
      <c r="I4510" s="222"/>
    </row>
    <row r="4511" spans="3:9">
      <c r="C4511" s="220"/>
      <c r="I4511" s="222"/>
    </row>
    <row r="4512" spans="3:9">
      <c r="C4512" s="220"/>
      <c r="I4512" s="222"/>
    </row>
    <row r="4513" spans="3:9">
      <c r="C4513" s="220"/>
      <c r="I4513" s="222"/>
    </row>
    <row r="4514" spans="3:9">
      <c r="C4514" s="220"/>
      <c r="I4514" s="222"/>
    </row>
    <row r="4515" spans="3:9">
      <c r="C4515" s="220"/>
      <c r="I4515" s="222"/>
    </row>
    <row r="4516" spans="3:9">
      <c r="C4516" s="220"/>
      <c r="I4516" s="222"/>
    </row>
    <row r="4517" spans="3:9">
      <c r="C4517" s="220"/>
      <c r="I4517" s="222"/>
    </row>
    <row r="4518" spans="3:9">
      <c r="C4518" s="220"/>
      <c r="I4518" s="222"/>
    </row>
    <row r="4519" spans="3:9">
      <c r="C4519" s="220"/>
      <c r="I4519" s="222"/>
    </row>
    <row r="4520" spans="3:9">
      <c r="C4520" s="220"/>
      <c r="I4520" s="222"/>
    </row>
    <row r="4521" spans="3:9">
      <c r="C4521" s="220"/>
      <c r="I4521" s="222"/>
    </row>
    <row r="4522" spans="3:9">
      <c r="C4522" s="220"/>
      <c r="I4522" s="222"/>
    </row>
    <row r="4523" spans="3:9">
      <c r="C4523" s="220"/>
      <c r="I4523" s="222"/>
    </row>
    <row r="4524" spans="3:9">
      <c r="C4524" s="220"/>
      <c r="I4524" s="222"/>
    </row>
    <row r="4525" spans="3:9">
      <c r="C4525" s="220"/>
      <c r="I4525" s="222"/>
    </row>
    <row r="4526" spans="3:9">
      <c r="C4526" s="220"/>
      <c r="I4526" s="222"/>
    </row>
    <row r="4527" spans="3:9">
      <c r="C4527" s="220"/>
      <c r="I4527" s="222"/>
    </row>
    <row r="4528" spans="3:9">
      <c r="C4528" s="220"/>
      <c r="I4528" s="222"/>
    </row>
    <row r="4529" spans="3:9">
      <c r="C4529" s="220"/>
      <c r="I4529" s="222"/>
    </row>
    <row r="4530" spans="3:9">
      <c r="C4530" s="220"/>
      <c r="I4530" s="222"/>
    </row>
    <row r="4531" spans="3:9">
      <c r="C4531" s="220"/>
      <c r="I4531" s="222"/>
    </row>
    <row r="4532" spans="3:9">
      <c r="C4532" s="220"/>
      <c r="I4532" s="222"/>
    </row>
    <row r="4533" spans="3:9">
      <c r="C4533" s="220"/>
      <c r="I4533" s="222"/>
    </row>
    <row r="4534" spans="3:9">
      <c r="C4534" s="220"/>
      <c r="I4534" s="222"/>
    </row>
    <row r="4535" spans="3:9">
      <c r="C4535" s="220"/>
      <c r="I4535" s="222"/>
    </row>
    <row r="4536" spans="3:9">
      <c r="C4536" s="220"/>
      <c r="I4536" s="222"/>
    </row>
    <row r="4537" spans="3:9">
      <c r="C4537" s="220"/>
      <c r="I4537" s="222"/>
    </row>
    <row r="4538" spans="3:9">
      <c r="C4538" s="220"/>
      <c r="I4538" s="222"/>
    </row>
    <row r="4539" spans="3:9">
      <c r="C4539" s="220"/>
      <c r="I4539" s="222"/>
    </row>
    <row r="4540" spans="3:9">
      <c r="C4540" s="220"/>
      <c r="I4540" s="222"/>
    </row>
    <row r="4541" spans="3:9">
      <c r="C4541" s="220"/>
      <c r="I4541" s="222"/>
    </row>
    <row r="4542" spans="3:9">
      <c r="C4542" s="220"/>
      <c r="I4542" s="222"/>
    </row>
    <row r="4543" spans="3:9">
      <c r="C4543" s="220"/>
      <c r="I4543" s="222"/>
    </row>
    <row r="4544" spans="3:9">
      <c r="C4544" s="220"/>
      <c r="I4544" s="222"/>
    </row>
    <row r="4545" spans="3:9">
      <c r="C4545" s="220"/>
      <c r="I4545" s="222"/>
    </row>
    <row r="4546" spans="3:9">
      <c r="C4546" s="220"/>
      <c r="I4546" s="222"/>
    </row>
    <row r="4547" spans="3:9">
      <c r="C4547" s="220"/>
      <c r="I4547" s="222"/>
    </row>
    <row r="4548" spans="3:9">
      <c r="C4548" s="220"/>
      <c r="I4548" s="222"/>
    </row>
    <row r="4549" spans="3:9">
      <c r="C4549" s="220"/>
      <c r="I4549" s="222"/>
    </row>
    <row r="4550" spans="3:9">
      <c r="C4550" s="220"/>
      <c r="I4550" s="222"/>
    </row>
    <row r="4551" spans="3:9">
      <c r="C4551" s="220"/>
      <c r="I4551" s="222"/>
    </row>
    <row r="4552" spans="3:9">
      <c r="C4552" s="220"/>
      <c r="I4552" s="222"/>
    </row>
    <row r="4553" spans="3:9">
      <c r="C4553" s="220"/>
      <c r="I4553" s="222"/>
    </row>
    <row r="4554" spans="3:9">
      <c r="C4554" s="220"/>
      <c r="I4554" s="222"/>
    </row>
    <row r="4555" spans="3:9">
      <c r="C4555" s="220"/>
      <c r="I4555" s="222"/>
    </row>
    <row r="4556" spans="3:9">
      <c r="C4556" s="220"/>
      <c r="I4556" s="222"/>
    </row>
    <row r="4557" spans="3:9">
      <c r="C4557" s="220"/>
      <c r="I4557" s="222"/>
    </row>
    <row r="4558" spans="3:9">
      <c r="C4558" s="220"/>
      <c r="I4558" s="222"/>
    </row>
    <row r="4559" spans="3:9">
      <c r="C4559" s="220"/>
      <c r="I4559" s="222"/>
    </row>
    <row r="4560" spans="3:9">
      <c r="C4560" s="220"/>
      <c r="I4560" s="222"/>
    </row>
    <row r="4561" spans="3:9">
      <c r="C4561" s="220"/>
      <c r="I4561" s="222"/>
    </row>
    <row r="4562" spans="3:9">
      <c r="C4562" s="220"/>
      <c r="I4562" s="222"/>
    </row>
    <row r="4563" spans="3:9">
      <c r="C4563" s="220"/>
      <c r="I4563" s="222"/>
    </row>
    <row r="4564" spans="3:9">
      <c r="C4564" s="220"/>
      <c r="I4564" s="222"/>
    </row>
    <row r="4565" spans="3:9">
      <c r="C4565" s="220"/>
      <c r="I4565" s="222"/>
    </row>
    <row r="4566" spans="3:9">
      <c r="C4566" s="220"/>
      <c r="I4566" s="222"/>
    </row>
    <row r="4567" spans="3:9">
      <c r="C4567" s="220"/>
      <c r="I4567" s="222"/>
    </row>
    <row r="4568" spans="3:9">
      <c r="C4568" s="220"/>
      <c r="I4568" s="222"/>
    </row>
    <row r="4569" spans="3:9">
      <c r="C4569" s="220"/>
      <c r="I4569" s="222"/>
    </row>
    <row r="4570" spans="3:9">
      <c r="C4570" s="220"/>
      <c r="I4570" s="222"/>
    </row>
    <row r="4571" spans="3:9">
      <c r="C4571" s="220"/>
      <c r="I4571" s="222"/>
    </row>
    <row r="4572" spans="3:9">
      <c r="C4572" s="220"/>
      <c r="I4572" s="222"/>
    </row>
    <row r="4573" spans="3:9">
      <c r="C4573" s="220"/>
      <c r="I4573" s="222"/>
    </row>
    <row r="4574" spans="3:9">
      <c r="C4574" s="220"/>
      <c r="I4574" s="222"/>
    </row>
    <row r="4575" spans="3:9">
      <c r="C4575" s="220"/>
      <c r="I4575" s="222"/>
    </row>
    <row r="4576" spans="3:9">
      <c r="C4576" s="220"/>
      <c r="I4576" s="222"/>
    </row>
    <row r="4577" spans="3:9">
      <c r="C4577" s="220"/>
      <c r="I4577" s="222"/>
    </row>
    <row r="4578" spans="3:9">
      <c r="C4578" s="220"/>
      <c r="I4578" s="222"/>
    </row>
    <row r="4579" spans="3:9">
      <c r="C4579" s="220"/>
      <c r="I4579" s="222"/>
    </row>
    <row r="4580" spans="3:9">
      <c r="C4580" s="220"/>
      <c r="I4580" s="222"/>
    </row>
    <row r="4581" spans="3:9">
      <c r="C4581" s="220"/>
      <c r="I4581" s="222"/>
    </row>
    <row r="4582" spans="3:9">
      <c r="C4582" s="220"/>
      <c r="I4582" s="222"/>
    </row>
    <row r="4583" spans="3:9">
      <c r="C4583" s="220"/>
      <c r="I4583" s="222"/>
    </row>
    <row r="4584" spans="3:9">
      <c r="C4584" s="220"/>
      <c r="I4584" s="222"/>
    </row>
    <row r="4585" spans="3:9">
      <c r="C4585" s="220"/>
      <c r="I4585" s="222"/>
    </row>
    <row r="4586" spans="3:9">
      <c r="C4586" s="220"/>
      <c r="I4586" s="222"/>
    </row>
    <row r="4587" spans="3:9">
      <c r="C4587" s="220"/>
      <c r="I4587" s="222"/>
    </row>
    <row r="4588" spans="3:9">
      <c r="C4588" s="220"/>
      <c r="I4588" s="222"/>
    </row>
    <row r="4589" spans="3:9">
      <c r="C4589" s="220"/>
      <c r="I4589" s="222"/>
    </row>
    <row r="4590" spans="3:9">
      <c r="C4590" s="220"/>
      <c r="I4590" s="222"/>
    </row>
    <row r="4591" spans="3:9">
      <c r="C4591" s="220"/>
      <c r="I4591" s="222"/>
    </row>
    <row r="4592" spans="3:9">
      <c r="C4592" s="220"/>
      <c r="I4592" s="222"/>
    </row>
    <row r="4593" spans="3:9">
      <c r="C4593" s="220"/>
      <c r="I4593" s="222"/>
    </row>
    <row r="4594" spans="3:9">
      <c r="C4594" s="220"/>
      <c r="I4594" s="222"/>
    </row>
    <row r="4595" spans="3:9">
      <c r="C4595" s="220"/>
      <c r="I4595" s="222"/>
    </row>
    <row r="4596" spans="3:9">
      <c r="C4596" s="220"/>
      <c r="I4596" s="222"/>
    </row>
    <row r="4597" spans="3:9">
      <c r="C4597" s="220"/>
      <c r="I4597" s="222"/>
    </row>
    <row r="4598" spans="3:9">
      <c r="C4598" s="220"/>
      <c r="I4598" s="222"/>
    </row>
    <row r="4599" spans="3:9">
      <c r="C4599" s="220"/>
      <c r="I4599" s="222"/>
    </row>
    <row r="4600" spans="3:9">
      <c r="C4600" s="220"/>
      <c r="I4600" s="222"/>
    </row>
    <row r="4601" spans="3:9">
      <c r="C4601" s="220"/>
      <c r="I4601" s="222"/>
    </row>
    <row r="4602" spans="3:9">
      <c r="C4602" s="220"/>
      <c r="I4602" s="222"/>
    </row>
    <row r="4603" spans="3:9">
      <c r="C4603" s="220"/>
      <c r="I4603" s="222"/>
    </row>
    <row r="4604" spans="3:9">
      <c r="C4604" s="220"/>
      <c r="I4604" s="222"/>
    </row>
    <row r="4605" spans="3:9">
      <c r="C4605" s="220"/>
      <c r="I4605" s="222"/>
    </row>
    <row r="4606" spans="3:9">
      <c r="C4606" s="220"/>
      <c r="I4606" s="222"/>
    </row>
    <row r="4607" spans="3:9">
      <c r="C4607" s="220"/>
      <c r="I4607" s="222"/>
    </row>
    <row r="4608" spans="3:9">
      <c r="C4608" s="220"/>
      <c r="I4608" s="222"/>
    </row>
    <row r="4609" spans="3:9">
      <c r="C4609" s="220"/>
      <c r="I4609" s="222"/>
    </row>
    <row r="4610" spans="3:9">
      <c r="C4610" s="220"/>
      <c r="I4610" s="222"/>
    </row>
    <row r="4611" spans="3:9">
      <c r="C4611" s="220"/>
      <c r="I4611" s="222"/>
    </row>
    <row r="4612" spans="3:9">
      <c r="C4612" s="220"/>
      <c r="I4612" s="222"/>
    </row>
    <row r="4613" spans="3:9">
      <c r="C4613" s="220"/>
      <c r="I4613" s="222"/>
    </row>
    <row r="4614" spans="3:9">
      <c r="C4614" s="220"/>
      <c r="I4614" s="222"/>
    </row>
    <row r="4615" spans="3:9">
      <c r="C4615" s="220"/>
      <c r="I4615" s="222"/>
    </row>
    <row r="4616" spans="3:9">
      <c r="C4616" s="220"/>
      <c r="I4616" s="222"/>
    </row>
    <row r="4617" spans="3:9">
      <c r="C4617" s="220"/>
      <c r="I4617" s="222"/>
    </row>
    <row r="4618" spans="3:9">
      <c r="C4618" s="220"/>
      <c r="I4618" s="222"/>
    </row>
    <row r="4619" spans="3:9">
      <c r="C4619" s="220"/>
      <c r="I4619" s="222"/>
    </row>
    <row r="4620" spans="3:9">
      <c r="C4620" s="220"/>
      <c r="I4620" s="222"/>
    </row>
    <row r="4621" spans="3:9">
      <c r="C4621" s="220"/>
      <c r="I4621" s="222"/>
    </row>
    <row r="4622" spans="3:9">
      <c r="C4622" s="220"/>
      <c r="I4622" s="222"/>
    </row>
    <row r="4623" spans="3:9">
      <c r="C4623" s="220"/>
      <c r="I4623" s="222"/>
    </row>
    <row r="4624" spans="3:9">
      <c r="C4624" s="220"/>
      <c r="I4624" s="222"/>
    </row>
    <row r="4625" spans="3:9">
      <c r="C4625" s="220"/>
      <c r="I4625" s="222"/>
    </row>
    <row r="4626" spans="3:9">
      <c r="C4626" s="220"/>
      <c r="I4626" s="222"/>
    </row>
    <row r="4627" spans="3:9">
      <c r="C4627" s="220"/>
      <c r="I4627" s="222"/>
    </row>
    <row r="4628" spans="3:9">
      <c r="C4628" s="220"/>
      <c r="I4628" s="222"/>
    </row>
    <row r="4629" spans="3:9">
      <c r="C4629" s="220"/>
      <c r="I4629" s="222"/>
    </row>
    <row r="4630" spans="3:9">
      <c r="C4630" s="220"/>
      <c r="I4630" s="222"/>
    </row>
    <row r="4631" spans="3:9">
      <c r="C4631" s="220"/>
      <c r="I4631" s="222"/>
    </row>
    <row r="4632" spans="3:9">
      <c r="C4632" s="220"/>
      <c r="I4632" s="222"/>
    </row>
    <row r="4633" spans="3:9">
      <c r="C4633" s="220"/>
      <c r="I4633" s="222"/>
    </row>
    <row r="4634" spans="3:9">
      <c r="C4634" s="220"/>
      <c r="I4634" s="222"/>
    </row>
    <row r="4635" spans="3:9">
      <c r="C4635" s="220"/>
      <c r="I4635" s="222"/>
    </row>
    <row r="4636" spans="3:9">
      <c r="C4636" s="220"/>
      <c r="I4636" s="222"/>
    </row>
    <row r="4637" spans="3:9">
      <c r="C4637" s="220"/>
      <c r="I4637" s="222"/>
    </row>
    <row r="4638" spans="3:9">
      <c r="C4638" s="220"/>
      <c r="I4638" s="222"/>
    </row>
    <row r="4639" spans="3:9">
      <c r="C4639" s="220"/>
      <c r="I4639" s="222"/>
    </row>
    <row r="4640" spans="3:9">
      <c r="C4640" s="220"/>
      <c r="I4640" s="222"/>
    </row>
    <row r="4641" spans="3:9">
      <c r="C4641" s="220"/>
      <c r="I4641" s="222"/>
    </row>
    <row r="4642" spans="3:9">
      <c r="C4642" s="220"/>
      <c r="I4642" s="222"/>
    </row>
    <row r="4643" spans="3:9">
      <c r="C4643" s="220"/>
      <c r="I4643" s="222"/>
    </row>
    <row r="4644" spans="3:9">
      <c r="C4644" s="220"/>
      <c r="I4644" s="222"/>
    </row>
    <row r="4645" spans="3:9">
      <c r="C4645" s="220"/>
      <c r="I4645" s="222"/>
    </row>
    <row r="4646" spans="3:9">
      <c r="C4646" s="220"/>
      <c r="I4646" s="222"/>
    </row>
    <row r="4647" spans="3:9">
      <c r="C4647" s="220"/>
      <c r="I4647" s="222"/>
    </row>
    <row r="4648" spans="3:9">
      <c r="C4648" s="220"/>
      <c r="I4648" s="222"/>
    </row>
    <row r="4649" spans="3:9">
      <c r="C4649" s="220"/>
      <c r="I4649" s="222"/>
    </row>
    <row r="4650" spans="3:9">
      <c r="C4650" s="220"/>
      <c r="I4650" s="222"/>
    </row>
    <row r="4651" spans="3:9">
      <c r="C4651" s="220"/>
      <c r="I4651" s="222"/>
    </row>
    <row r="4652" spans="3:9">
      <c r="C4652" s="220"/>
      <c r="I4652" s="222"/>
    </row>
    <row r="4653" spans="3:9">
      <c r="C4653" s="220"/>
      <c r="I4653" s="222"/>
    </row>
    <row r="4654" spans="3:9">
      <c r="C4654" s="220"/>
      <c r="I4654" s="222"/>
    </row>
    <row r="4655" spans="3:9">
      <c r="C4655" s="220"/>
      <c r="I4655" s="222"/>
    </row>
    <row r="4656" spans="3:9">
      <c r="C4656" s="220"/>
      <c r="I4656" s="222"/>
    </row>
    <row r="4657" spans="3:9">
      <c r="C4657" s="220"/>
      <c r="I4657" s="222"/>
    </row>
    <row r="4658" spans="3:9">
      <c r="C4658" s="220"/>
      <c r="I4658" s="222"/>
    </row>
    <row r="4659" spans="3:9">
      <c r="C4659" s="220"/>
      <c r="I4659" s="222"/>
    </row>
    <row r="4660" spans="3:9">
      <c r="C4660" s="220"/>
      <c r="I4660" s="222"/>
    </row>
    <row r="4661" spans="3:9">
      <c r="C4661" s="220"/>
      <c r="I4661" s="222"/>
    </row>
    <row r="4662" spans="3:9">
      <c r="C4662" s="220"/>
      <c r="I4662" s="222"/>
    </row>
    <row r="4663" spans="3:9">
      <c r="C4663" s="220"/>
      <c r="I4663" s="222"/>
    </row>
    <row r="4664" spans="3:9">
      <c r="C4664" s="220"/>
      <c r="I4664" s="222"/>
    </row>
    <row r="4665" spans="3:9">
      <c r="C4665" s="220"/>
      <c r="I4665" s="222"/>
    </row>
    <row r="4666" spans="3:9">
      <c r="C4666" s="220"/>
      <c r="I4666" s="222"/>
    </row>
    <row r="4667" spans="3:9">
      <c r="C4667" s="220"/>
      <c r="I4667" s="222"/>
    </row>
    <row r="4668" spans="3:9">
      <c r="C4668" s="220"/>
      <c r="I4668" s="222"/>
    </row>
    <row r="4669" spans="3:9">
      <c r="C4669" s="220"/>
      <c r="I4669" s="222"/>
    </row>
    <row r="4670" spans="3:9">
      <c r="C4670" s="220"/>
      <c r="I4670" s="222"/>
    </row>
    <row r="4671" spans="3:9">
      <c r="C4671" s="220"/>
      <c r="I4671" s="222"/>
    </row>
    <row r="4672" spans="3:9">
      <c r="C4672" s="220"/>
      <c r="I4672" s="222"/>
    </row>
    <row r="4673" spans="3:9">
      <c r="C4673" s="220"/>
      <c r="I4673" s="222"/>
    </row>
    <row r="4674" spans="3:9">
      <c r="C4674" s="220"/>
      <c r="I4674" s="222"/>
    </row>
    <row r="4675" spans="3:9">
      <c r="C4675" s="220"/>
      <c r="I4675" s="222"/>
    </row>
    <row r="4676" spans="3:9">
      <c r="C4676" s="220"/>
      <c r="I4676" s="222"/>
    </row>
    <row r="4677" spans="3:9">
      <c r="C4677" s="220"/>
      <c r="I4677" s="222"/>
    </row>
    <row r="4678" spans="3:9">
      <c r="C4678" s="220"/>
      <c r="I4678" s="222"/>
    </row>
    <row r="4679" spans="3:9">
      <c r="C4679" s="220"/>
      <c r="I4679" s="222"/>
    </row>
    <row r="4680" spans="3:9">
      <c r="C4680" s="220"/>
      <c r="I4680" s="222"/>
    </row>
    <row r="4681" spans="3:9">
      <c r="C4681" s="220"/>
      <c r="I4681" s="222"/>
    </row>
    <row r="4682" spans="3:9">
      <c r="C4682" s="220"/>
      <c r="I4682" s="222"/>
    </row>
    <row r="4683" spans="3:9">
      <c r="C4683" s="220"/>
      <c r="I4683" s="222"/>
    </row>
    <row r="4684" spans="3:9">
      <c r="C4684" s="220"/>
      <c r="I4684" s="222"/>
    </row>
    <row r="4685" spans="3:9">
      <c r="C4685" s="220"/>
      <c r="I4685" s="222"/>
    </row>
    <row r="4686" spans="3:9">
      <c r="C4686" s="220"/>
      <c r="I4686" s="222"/>
    </row>
    <row r="4687" spans="3:9">
      <c r="C4687" s="220"/>
      <c r="I4687" s="222"/>
    </row>
    <row r="4688" spans="3:9">
      <c r="C4688" s="220"/>
      <c r="I4688" s="222"/>
    </row>
    <row r="4689" spans="3:9">
      <c r="C4689" s="220"/>
      <c r="I4689" s="222"/>
    </row>
    <row r="4690" spans="3:9">
      <c r="C4690" s="220"/>
      <c r="I4690" s="222"/>
    </row>
    <row r="4691" spans="3:9">
      <c r="C4691" s="220"/>
      <c r="I4691" s="222"/>
    </row>
    <row r="4692" spans="3:9">
      <c r="C4692" s="220"/>
      <c r="I4692" s="222"/>
    </row>
    <row r="4693" spans="3:9">
      <c r="C4693" s="220"/>
      <c r="I4693" s="222"/>
    </row>
    <row r="4694" spans="3:9">
      <c r="C4694" s="220"/>
      <c r="I4694" s="222"/>
    </row>
    <row r="4695" spans="3:9">
      <c r="C4695" s="220"/>
      <c r="I4695" s="222"/>
    </row>
    <row r="4696" spans="3:9">
      <c r="C4696" s="220"/>
      <c r="I4696" s="222"/>
    </row>
    <row r="4697" spans="3:9">
      <c r="C4697" s="220"/>
      <c r="I4697" s="222"/>
    </row>
    <row r="4698" spans="3:9">
      <c r="C4698" s="220"/>
      <c r="I4698" s="222"/>
    </row>
    <row r="4699" spans="3:9">
      <c r="C4699" s="220"/>
      <c r="I4699" s="222"/>
    </row>
    <row r="4700" spans="3:9">
      <c r="C4700" s="220"/>
      <c r="I4700" s="222"/>
    </row>
    <row r="4701" spans="3:9">
      <c r="C4701" s="220"/>
      <c r="I4701" s="222"/>
    </row>
    <row r="4702" spans="3:9">
      <c r="C4702" s="220"/>
      <c r="I4702" s="222"/>
    </row>
    <row r="4703" spans="3:9">
      <c r="C4703" s="220"/>
      <c r="I4703" s="222"/>
    </row>
    <row r="4704" spans="3:9">
      <c r="C4704" s="220"/>
      <c r="I4704" s="222"/>
    </row>
    <row r="4705" spans="3:9">
      <c r="C4705" s="220"/>
      <c r="I4705" s="222"/>
    </row>
    <row r="4706" spans="3:9">
      <c r="C4706" s="220"/>
      <c r="I4706" s="222"/>
    </row>
    <row r="4707" spans="3:9">
      <c r="C4707" s="220"/>
      <c r="I4707" s="222"/>
    </row>
    <row r="4708" spans="3:9">
      <c r="C4708" s="220"/>
      <c r="I4708" s="222"/>
    </row>
    <row r="4709" spans="3:9">
      <c r="C4709" s="220"/>
      <c r="I4709" s="222"/>
    </row>
    <row r="4710" spans="3:9">
      <c r="C4710" s="220"/>
      <c r="I4710" s="222"/>
    </row>
    <row r="4711" spans="3:9">
      <c r="C4711" s="220"/>
      <c r="I4711" s="222"/>
    </row>
    <row r="4712" spans="3:9">
      <c r="C4712" s="220"/>
      <c r="I4712" s="222"/>
    </row>
    <row r="4713" spans="3:9">
      <c r="C4713" s="220"/>
      <c r="I4713" s="222"/>
    </row>
    <row r="4714" spans="3:9">
      <c r="C4714" s="220"/>
      <c r="I4714" s="222"/>
    </row>
    <row r="4715" spans="3:9">
      <c r="C4715" s="220"/>
      <c r="I4715" s="222"/>
    </row>
    <row r="4716" spans="3:9">
      <c r="C4716" s="220"/>
      <c r="I4716" s="222"/>
    </row>
    <row r="4717" spans="3:9">
      <c r="C4717" s="220"/>
      <c r="I4717" s="222"/>
    </row>
    <row r="4718" spans="3:9">
      <c r="C4718" s="220"/>
      <c r="I4718" s="222"/>
    </row>
    <row r="4719" spans="3:9">
      <c r="C4719" s="220"/>
      <c r="I4719" s="222"/>
    </row>
    <row r="4720" spans="3:9">
      <c r="C4720" s="220"/>
      <c r="I4720" s="222"/>
    </row>
    <row r="4721" spans="3:9">
      <c r="C4721" s="220"/>
      <c r="I4721" s="222"/>
    </row>
    <row r="4722" spans="3:9">
      <c r="C4722" s="220"/>
      <c r="I4722" s="222"/>
    </row>
    <row r="4723" spans="3:9">
      <c r="C4723" s="220"/>
      <c r="I4723" s="222"/>
    </row>
    <row r="4724" spans="3:9">
      <c r="C4724" s="220"/>
      <c r="I4724" s="222"/>
    </row>
    <row r="4725" spans="3:9">
      <c r="C4725" s="220"/>
      <c r="I4725" s="222"/>
    </row>
    <row r="4726" spans="3:9">
      <c r="C4726" s="220"/>
      <c r="I4726" s="222"/>
    </row>
    <row r="4727" spans="3:9">
      <c r="C4727" s="220"/>
      <c r="I4727" s="222"/>
    </row>
    <row r="4728" spans="3:9">
      <c r="C4728" s="220"/>
      <c r="I4728" s="222"/>
    </row>
    <row r="4729" spans="3:9">
      <c r="C4729" s="220"/>
      <c r="I4729" s="222"/>
    </row>
    <row r="4730" spans="3:9">
      <c r="C4730" s="220"/>
      <c r="I4730" s="222"/>
    </row>
    <row r="4731" spans="3:9">
      <c r="C4731" s="220"/>
      <c r="I4731" s="222"/>
    </row>
    <row r="4732" spans="3:9">
      <c r="C4732" s="220"/>
      <c r="I4732" s="222"/>
    </row>
    <row r="4733" spans="3:9">
      <c r="C4733" s="220"/>
      <c r="I4733" s="222"/>
    </row>
    <row r="4734" spans="3:9">
      <c r="C4734" s="220"/>
      <c r="I4734" s="222"/>
    </row>
    <row r="4735" spans="3:9">
      <c r="C4735" s="220"/>
      <c r="I4735" s="222"/>
    </row>
    <row r="4736" spans="3:9">
      <c r="C4736" s="220"/>
      <c r="I4736" s="222"/>
    </row>
    <row r="4737" spans="3:9">
      <c r="C4737" s="220"/>
      <c r="I4737" s="222"/>
    </row>
    <row r="4738" spans="3:9">
      <c r="C4738" s="220"/>
      <c r="I4738" s="222"/>
    </row>
    <row r="4739" spans="3:9">
      <c r="C4739" s="220"/>
      <c r="I4739" s="222"/>
    </row>
    <row r="4740" spans="3:9">
      <c r="C4740" s="220"/>
      <c r="I4740" s="222"/>
    </row>
    <row r="4741" spans="3:9">
      <c r="C4741" s="220"/>
      <c r="I4741" s="222"/>
    </row>
    <row r="4742" spans="3:9">
      <c r="C4742" s="220"/>
      <c r="I4742" s="222"/>
    </row>
    <row r="4743" spans="3:9">
      <c r="C4743" s="220"/>
      <c r="I4743" s="222"/>
    </row>
    <row r="4744" spans="3:9">
      <c r="C4744" s="220"/>
      <c r="I4744" s="222"/>
    </row>
    <row r="4745" spans="3:9">
      <c r="C4745" s="220"/>
      <c r="I4745" s="222"/>
    </row>
    <row r="4746" spans="3:9">
      <c r="C4746" s="220"/>
      <c r="I4746" s="222"/>
    </row>
    <row r="4747" spans="3:9">
      <c r="C4747" s="220"/>
      <c r="I4747" s="222"/>
    </row>
    <row r="4748" spans="3:9">
      <c r="C4748" s="220"/>
      <c r="I4748" s="222"/>
    </row>
    <row r="4749" spans="3:9">
      <c r="C4749" s="220"/>
      <c r="I4749" s="222"/>
    </row>
    <row r="4750" spans="3:9">
      <c r="C4750" s="220"/>
      <c r="I4750" s="222"/>
    </row>
    <row r="4751" spans="3:9">
      <c r="C4751" s="220"/>
      <c r="I4751" s="222"/>
    </row>
    <row r="4752" spans="3:9">
      <c r="C4752" s="220"/>
      <c r="I4752" s="222"/>
    </row>
    <row r="4753" spans="3:9">
      <c r="C4753" s="220"/>
      <c r="I4753" s="222"/>
    </row>
    <row r="4754" spans="3:9">
      <c r="C4754" s="220"/>
      <c r="I4754" s="222"/>
    </row>
    <row r="4755" spans="3:9">
      <c r="C4755" s="220"/>
      <c r="I4755" s="222"/>
    </row>
    <row r="4756" spans="3:9">
      <c r="C4756" s="220"/>
      <c r="I4756" s="222"/>
    </row>
    <row r="4757" spans="3:9">
      <c r="C4757" s="220"/>
      <c r="I4757" s="222"/>
    </row>
    <row r="4758" spans="3:9">
      <c r="C4758" s="220"/>
      <c r="I4758" s="222"/>
    </row>
    <row r="4759" spans="3:9">
      <c r="C4759" s="220"/>
      <c r="I4759" s="222"/>
    </row>
    <row r="4760" spans="3:9">
      <c r="C4760" s="220"/>
      <c r="I4760" s="222"/>
    </row>
    <row r="4761" spans="3:9">
      <c r="C4761" s="220"/>
      <c r="I4761" s="222"/>
    </row>
    <row r="4762" spans="3:9">
      <c r="C4762" s="220"/>
      <c r="I4762" s="222"/>
    </row>
    <row r="4763" spans="3:9">
      <c r="C4763" s="220"/>
      <c r="I4763" s="222"/>
    </row>
    <row r="4764" spans="3:9">
      <c r="C4764" s="220"/>
      <c r="I4764" s="222"/>
    </row>
    <row r="4765" spans="3:9">
      <c r="C4765" s="220"/>
      <c r="I4765" s="222"/>
    </row>
    <row r="4766" spans="3:9">
      <c r="C4766" s="220"/>
      <c r="I4766" s="222"/>
    </row>
    <row r="4767" spans="3:9">
      <c r="C4767" s="220"/>
      <c r="I4767" s="222"/>
    </row>
    <row r="4768" spans="3:9">
      <c r="C4768" s="220"/>
      <c r="I4768" s="222"/>
    </row>
    <row r="4769" spans="3:9">
      <c r="C4769" s="220"/>
      <c r="I4769" s="222"/>
    </row>
    <row r="4770" spans="3:9">
      <c r="C4770" s="220"/>
      <c r="I4770" s="222"/>
    </row>
    <row r="4771" spans="3:9">
      <c r="C4771" s="220"/>
      <c r="I4771" s="222"/>
    </row>
    <row r="4772" spans="3:9">
      <c r="C4772" s="220"/>
      <c r="I4772" s="222"/>
    </row>
    <row r="4773" spans="3:9">
      <c r="C4773" s="220"/>
      <c r="I4773" s="222"/>
    </row>
    <row r="4774" spans="3:9">
      <c r="C4774" s="220"/>
      <c r="I4774" s="222"/>
    </row>
    <row r="4775" spans="3:9">
      <c r="C4775" s="220"/>
      <c r="I4775" s="222"/>
    </row>
    <row r="4776" spans="3:9">
      <c r="C4776" s="220"/>
      <c r="I4776" s="222"/>
    </row>
    <row r="4777" spans="3:9">
      <c r="C4777" s="220"/>
      <c r="I4777" s="222"/>
    </row>
    <row r="4778" spans="3:9">
      <c r="C4778" s="220"/>
      <c r="I4778" s="222"/>
    </row>
    <row r="4779" spans="3:9">
      <c r="C4779" s="220"/>
      <c r="I4779" s="222"/>
    </row>
    <row r="4780" spans="3:9">
      <c r="C4780" s="220"/>
      <c r="I4780" s="222"/>
    </row>
    <row r="4781" spans="3:9">
      <c r="C4781" s="220"/>
      <c r="I4781" s="222"/>
    </row>
    <row r="4782" spans="3:9">
      <c r="C4782" s="220"/>
      <c r="I4782" s="222"/>
    </row>
    <row r="4783" spans="3:9">
      <c r="C4783" s="220"/>
      <c r="I4783" s="222"/>
    </row>
    <row r="4784" spans="3:9">
      <c r="C4784" s="220"/>
      <c r="I4784" s="222"/>
    </row>
    <row r="4785" spans="3:9">
      <c r="C4785" s="220"/>
      <c r="I4785" s="222"/>
    </row>
    <row r="4786" spans="3:9">
      <c r="C4786" s="220"/>
      <c r="I4786" s="222"/>
    </row>
    <row r="4787" spans="3:9">
      <c r="C4787" s="220"/>
      <c r="I4787" s="222"/>
    </row>
    <row r="4788" spans="3:9">
      <c r="C4788" s="220"/>
      <c r="I4788" s="222"/>
    </row>
    <row r="4789" spans="3:9">
      <c r="C4789" s="220"/>
      <c r="I4789" s="222"/>
    </row>
    <row r="4790" spans="3:9">
      <c r="C4790" s="220"/>
      <c r="I4790" s="222"/>
    </row>
    <row r="4791" spans="3:9">
      <c r="C4791" s="220"/>
      <c r="I4791" s="222"/>
    </row>
    <row r="4792" spans="3:9">
      <c r="C4792" s="220"/>
      <c r="I4792" s="222"/>
    </row>
    <row r="4793" spans="3:9">
      <c r="C4793" s="220"/>
      <c r="I4793" s="222"/>
    </row>
    <row r="4794" spans="3:9">
      <c r="C4794" s="220"/>
      <c r="I4794" s="222"/>
    </row>
    <row r="4795" spans="3:9">
      <c r="C4795" s="220"/>
      <c r="I4795" s="222"/>
    </row>
    <row r="4796" spans="3:9">
      <c r="C4796" s="220"/>
      <c r="I4796" s="222"/>
    </row>
    <row r="4797" spans="3:9">
      <c r="C4797" s="220"/>
      <c r="I4797" s="222"/>
    </row>
    <row r="4798" spans="3:9">
      <c r="C4798" s="220"/>
      <c r="I4798" s="222"/>
    </row>
    <row r="4799" spans="3:9">
      <c r="C4799" s="220"/>
      <c r="I4799" s="222"/>
    </row>
    <row r="4800" spans="3:9">
      <c r="C4800" s="220"/>
      <c r="I4800" s="222"/>
    </row>
    <row r="4801" spans="3:9">
      <c r="C4801" s="220"/>
      <c r="I4801" s="222"/>
    </row>
    <row r="4802" spans="3:9">
      <c r="C4802" s="220"/>
      <c r="I4802" s="222"/>
    </row>
    <row r="4803" spans="3:9">
      <c r="C4803" s="220"/>
      <c r="I4803" s="222"/>
    </row>
    <row r="4804" spans="3:9">
      <c r="C4804" s="220"/>
      <c r="I4804" s="222"/>
    </row>
    <row r="4805" spans="3:9">
      <c r="C4805" s="220"/>
      <c r="I4805" s="222"/>
    </row>
    <row r="4806" spans="3:9">
      <c r="C4806" s="220"/>
      <c r="I4806" s="222"/>
    </row>
    <row r="4807" spans="3:9">
      <c r="C4807" s="220"/>
      <c r="I4807" s="222"/>
    </row>
    <row r="4808" spans="3:9">
      <c r="C4808" s="220"/>
      <c r="I4808" s="222"/>
    </row>
    <row r="4809" spans="3:9">
      <c r="C4809" s="220"/>
      <c r="I4809" s="222"/>
    </row>
    <row r="4810" spans="3:9">
      <c r="C4810" s="220"/>
      <c r="I4810" s="222"/>
    </row>
    <row r="4811" spans="3:9">
      <c r="C4811" s="220"/>
      <c r="I4811" s="222"/>
    </row>
    <row r="4812" spans="3:9">
      <c r="C4812" s="220"/>
      <c r="I4812" s="222"/>
    </row>
    <row r="4813" spans="3:9">
      <c r="C4813" s="220"/>
      <c r="I4813" s="222"/>
    </row>
    <row r="4814" spans="3:9">
      <c r="C4814" s="220"/>
      <c r="I4814" s="222"/>
    </row>
    <row r="4815" spans="3:9">
      <c r="C4815" s="220"/>
      <c r="I4815" s="222"/>
    </row>
    <row r="4816" spans="3:9">
      <c r="C4816" s="220"/>
      <c r="I4816" s="222"/>
    </row>
    <row r="4817" spans="3:9">
      <c r="C4817" s="220"/>
      <c r="I4817" s="222"/>
    </row>
    <row r="4818" spans="3:9">
      <c r="C4818" s="220"/>
      <c r="I4818" s="222"/>
    </row>
    <row r="4819" spans="3:9">
      <c r="C4819" s="220"/>
      <c r="I4819" s="222"/>
    </row>
    <row r="4820" spans="3:9">
      <c r="C4820" s="220"/>
      <c r="I4820" s="222"/>
    </row>
    <row r="4821" spans="3:9">
      <c r="C4821" s="220"/>
      <c r="I4821" s="222"/>
    </row>
    <row r="4822" spans="3:9">
      <c r="C4822" s="220"/>
      <c r="I4822" s="222"/>
    </row>
    <row r="4823" spans="3:9">
      <c r="C4823" s="220"/>
      <c r="I4823" s="222"/>
    </row>
    <row r="4824" spans="3:9">
      <c r="C4824" s="220"/>
      <c r="I4824" s="222"/>
    </row>
    <row r="4825" spans="3:9">
      <c r="C4825" s="220"/>
      <c r="I4825" s="222"/>
    </row>
    <row r="4826" spans="3:9">
      <c r="C4826" s="220"/>
      <c r="I4826" s="222"/>
    </row>
    <row r="4827" spans="3:9">
      <c r="C4827" s="220"/>
      <c r="I4827" s="222"/>
    </row>
    <row r="4828" spans="3:9">
      <c r="C4828" s="220"/>
      <c r="I4828" s="222"/>
    </row>
    <row r="4829" spans="3:9">
      <c r="C4829" s="220"/>
      <c r="I4829" s="222"/>
    </row>
    <row r="4830" spans="3:9">
      <c r="C4830" s="220"/>
      <c r="I4830" s="222"/>
    </row>
    <row r="4831" spans="3:9">
      <c r="C4831" s="220"/>
      <c r="I4831" s="222"/>
    </row>
    <row r="4832" spans="3:9">
      <c r="C4832" s="220"/>
      <c r="I4832" s="222"/>
    </row>
    <row r="4833" spans="3:9">
      <c r="C4833" s="220"/>
      <c r="I4833" s="222"/>
    </row>
    <row r="4834" spans="3:9">
      <c r="C4834" s="220"/>
      <c r="I4834" s="222"/>
    </row>
    <row r="4835" spans="3:9">
      <c r="C4835" s="220"/>
      <c r="I4835" s="222"/>
    </row>
    <row r="4836" spans="3:9">
      <c r="C4836" s="220"/>
      <c r="I4836" s="222"/>
    </row>
    <row r="4837" spans="3:9">
      <c r="C4837" s="220"/>
      <c r="I4837" s="222"/>
    </row>
    <row r="4838" spans="3:9">
      <c r="C4838" s="220"/>
      <c r="I4838" s="222"/>
    </row>
    <row r="4839" spans="3:9">
      <c r="C4839" s="220"/>
      <c r="I4839" s="222"/>
    </row>
    <row r="4840" spans="3:9">
      <c r="C4840" s="220"/>
      <c r="I4840" s="222"/>
    </row>
    <row r="4841" spans="3:9">
      <c r="C4841" s="220"/>
      <c r="I4841" s="222"/>
    </row>
    <row r="4842" spans="3:9">
      <c r="C4842" s="220"/>
      <c r="I4842" s="222"/>
    </row>
    <row r="4843" spans="3:9">
      <c r="C4843" s="220"/>
      <c r="I4843" s="222"/>
    </row>
    <row r="4844" spans="3:9">
      <c r="C4844" s="220"/>
      <c r="I4844" s="222"/>
    </row>
    <row r="4845" spans="3:9">
      <c r="C4845" s="220"/>
      <c r="I4845" s="222"/>
    </row>
    <row r="4846" spans="3:9">
      <c r="C4846" s="220"/>
      <c r="I4846" s="222"/>
    </row>
    <row r="4847" spans="3:9">
      <c r="C4847" s="220"/>
      <c r="I4847" s="222"/>
    </row>
    <row r="4848" spans="3:9">
      <c r="C4848" s="220"/>
      <c r="I4848" s="222"/>
    </row>
    <row r="4849" spans="3:9">
      <c r="C4849" s="220"/>
      <c r="I4849" s="222"/>
    </row>
    <row r="4850" spans="3:9">
      <c r="C4850" s="220"/>
      <c r="I4850" s="222"/>
    </row>
    <row r="4851" spans="3:9">
      <c r="C4851" s="220"/>
      <c r="I4851" s="222"/>
    </row>
    <row r="4852" spans="3:9">
      <c r="C4852" s="220"/>
      <c r="I4852" s="222"/>
    </row>
    <row r="4853" spans="3:9">
      <c r="C4853" s="220"/>
      <c r="I4853" s="222"/>
    </row>
    <row r="4854" spans="3:9">
      <c r="C4854" s="220"/>
      <c r="I4854" s="222"/>
    </row>
    <row r="4855" spans="3:9">
      <c r="C4855" s="220"/>
      <c r="I4855" s="222"/>
    </row>
    <row r="4856" spans="3:9">
      <c r="C4856" s="220"/>
      <c r="I4856" s="222"/>
    </row>
    <row r="4857" spans="3:9">
      <c r="C4857" s="220"/>
      <c r="I4857" s="222"/>
    </row>
    <row r="4858" spans="3:9">
      <c r="C4858" s="220"/>
      <c r="I4858" s="222"/>
    </row>
    <row r="4859" spans="3:9">
      <c r="C4859" s="220"/>
      <c r="I4859" s="222"/>
    </row>
    <row r="4860" spans="3:9">
      <c r="C4860" s="220"/>
      <c r="I4860" s="222"/>
    </row>
    <row r="4861" spans="3:9">
      <c r="C4861" s="220"/>
      <c r="I4861" s="222"/>
    </row>
    <row r="4862" spans="3:9">
      <c r="C4862" s="220"/>
      <c r="I4862" s="222"/>
    </row>
    <row r="4863" spans="3:9">
      <c r="C4863" s="220"/>
      <c r="I4863" s="222"/>
    </row>
    <row r="4864" spans="3:9">
      <c r="C4864" s="220"/>
      <c r="I4864" s="222"/>
    </row>
    <row r="4865" spans="3:9">
      <c r="C4865" s="220"/>
      <c r="I4865" s="222"/>
    </row>
    <row r="4866" spans="3:9">
      <c r="C4866" s="220"/>
      <c r="I4866" s="222"/>
    </row>
    <row r="4867" spans="3:9">
      <c r="C4867" s="220"/>
      <c r="I4867" s="222"/>
    </row>
    <row r="4868" spans="3:9">
      <c r="C4868" s="220"/>
      <c r="I4868" s="222"/>
    </row>
    <row r="4869" spans="3:9">
      <c r="C4869" s="220"/>
      <c r="I4869" s="222"/>
    </row>
    <row r="4870" spans="3:9">
      <c r="C4870" s="220"/>
      <c r="I4870" s="222"/>
    </row>
    <row r="4871" spans="3:9">
      <c r="C4871" s="220"/>
      <c r="I4871" s="222"/>
    </row>
    <row r="4872" spans="3:9">
      <c r="C4872" s="220"/>
      <c r="I4872" s="222"/>
    </row>
    <row r="4873" spans="3:9">
      <c r="C4873" s="220"/>
      <c r="I4873" s="222"/>
    </row>
    <row r="4874" spans="3:9">
      <c r="C4874" s="220"/>
      <c r="I4874" s="222"/>
    </row>
    <row r="4875" spans="3:9">
      <c r="C4875" s="220"/>
      <c r="I4875" s="222"/>
    </row>
    <row r="4876" spans="3:9">
      <c r="C4876" s="220"/>
      <c r="I4876" s="222"/>
    </row>
    <row r="4877" spans="3:9">
      <c r="C4877" s="220"/>
      <c r="I4877" s="222"/>
    </row>
    <row r="4878" spans="3:9">
      <c r="C4878" s="220"/>
      <c r="I4878" s="222"/>
    </row>
    <row r="4879" spans="3:9">
      <c r="C4879" s="220"/>
      <c r="I4879" s="222"/>
    </row>
    <row r="4880" spans="3:9">
      <c r="C4880" s="220"/>
      <c r="I4880" s="222"/>
    </row>
    <row r="4881" spans="3:9">
      <c r="C4881" s="220"/>
      <c r="I4881" s="222"/>
    </row>
    <row r="4882" spans="3:9">
      <c r="C4882" s="220"/>
      <c r="I4882" s="222"/>
    </row>
    <row r="4883" spans="3:9">
      <c r="C4883" s="220"/>
      <c r="I4883" s="222"/>
    </row>
    <row r="4884" spans="3:9">
      <c r="C4884" s="220"/>
      <c r="I4884" s="222"/>
    </row>
    <row r="4885" spans="3:9">
      <c r="C4885" s="220"/>
      <c r="I4885" s="222"/>
    </row>
    <row r="4886" spans="3:9">
      <c r="C4886" s="220"/>
      <c r="I4886" s="222"/>
    </row>
    <row r="4887" spans="3:9">
      <c r="C4887" s="220"/>
      <c r="I4887" s="222"/>
    </row>
    <row r="4888" spans="3:9">
      <c r="C4888" s="220"/>
      <c r="I4888" s="222"/>
    </row>
    <row r="4889" spans="3:9">
      <c r="C4889" s="220"/>
      <c r="I4889" s="222"/>
    </row>
    <row r="4890" spans="3:9">
      <c r="C4890" s="220"/>
      <c r="I4890" s="222"/>
    </row>
    <row r="4891" spans="3:9">
      <c r="C4891" s="220"/>
      <c r="I4891" s="222"/>
    </row>
    <row r="4892" spans="3:9">
      <c r="C4892" s="220"/>
      <c r="I4892" s="222"/>
    </row>
    <row r="4893" spans="3:9">
      <c r="C4893" s="220"/>
      <c r="I4893" s="222"/>
    </row>
    <row r="4894" spans="3:9">
      <c r="C4894" s="220"/>
      <c r="I4894" s="222"/>
    </row>
    <row r="4895" spans="3:9">
      <c r="C4895" s="220"/>
      <c r="I4895" s="222"/>
    </row>
    <row r="4896" spans="3:9">
      <c r="C4896" s="220"/>
      <c r="I4896" s="222"/>
    </row>
    <row r="4897" spans="3:9">
      <c r="C4897" s="220"/>
      <c r="I4897" s="222"/>
    </row>
    <row r="4898" spans="3:9">
      <c r="C4898" s="220"/>
      <c r="I4898" s="222"/>
    </row>
    <row r="4899" spans="3:9">
      <c r="C4899" s="220"/>
      <c r="I4899" s="222"/>
    </row>
    <row r="4900" spans="3:9">
      <c r="C4900" s="220"/>
      <c r="I4900" s="222"/>
    </row>
    <row r="4901" spans="3:9">
      <c r="C4901" s="220"/>
      <c r="I4901" s="222"/>
    </row>
    <row r="4902" spans="3:9">
      <c r="C4902" s="220"/>
      <c r="I4902" s="222"/>
    </row>
    <row r="4903" spans="3:9">
      <c r="C4903" s="220"/>
      <c r="I4903" s="222"/>
    </row>
    <row r="4904" spans="3:9">
      <c r="C4904" s="220"/>
      <c r="I4904" s="222"/>
    </row>
    <row r="4905" spans="3:9">
      <c r="C4905" s="220"/>
      <c r="I4905" s="222"/>
    </row>
    <row r="4906" spans="3:9">
      <c r="C4906" s="220"/>
      <c r="I4906" s="222"/>
    </row>
    <row r="4907" spans="3:9">
      <c r="C4907" s="220"/>
      <c r="I4907" s="222"/>
    </row>
    <row r="4908" spans="3:9">
      <c r="C4908" s="220"/>
      <c r="I4908" s="222"/>
    </row>
    <row r="4909" spans="3:9">
      <c r="C4909" s="220"/>
      <c r="I4909" s="222"/>
    </row>
    <row r="4910" spans="3:9">
      <c r="C4910" s="220"/>
      <c r="I4910" s="222"/>
    </row>
    <row r="4911" spans="3:9">
      <c r="C4911" s="220"/>
      <c r="I4911" s="222"/>
    </row>
    <row r="4912" spans="3:9">
      <c r="C4912" s="220"/>
      <c r="I4912" s="222"/>
    </row>
    <row r="4913" spans="3:9">
      <c r="C4913" s="220"/>
      <c r="I4913" s="222"/>
    </row>
    <row r="4914" spans="3:9">
      <c r="C4914" s="220"/>
      <c r="I4914" s="222"/>
    </row>
    <row r="4915" spans="3:9">
      <c r="C4915" s="220"/>
      <c r="I4915" s="222"/>
    </row>
    <row r="4916" spans="3:9">
      <c r="C4916" s="220"/>
      <c r="I4916" s="222"/>
    </row>
    <row r="4917" spans="3:9">
      <c r="C4917" s="220"/>
      <c r="I4917" s="222"/>
    </row>
    <row r="4918" spans="3:9">
      <c r="C4918" s="220"/>
      <c r="I4918" s="222"/>
    </row>
    <row r="4919" spans="3:9">
      <c r="C4919" s="220"/>
      <c r="I4919" s="222"/>
    </row>
    <row r="4920" spans="3:9">
      <c r="C4920" s="220"/>
      <c r="I4920" s="222"/>
    </row>
    <row r="4921" spans="3:9">
      <c r="C4921" s="220"/>
      <c r="I4921" s="222"/>
    </row>
    <row r="4922" spans="3:9">
      <c r="C4922" s="220"/>
      <c r="I4922" s="222"/>
    </row>
    <row r="4923" spans="3:9">
      <c r="C4923" s="220"/>
      <c r="I4923" s="222"/>
    </row>
    <row r="4924" spans="3:9">
      <c r="C4924" s="220"/>
      <c r="I4924" s="222"/>
    </row>
    <row r="4925" spans="3:9">
      <c r="C4925" s="220"/>
      <c r="I4925" s="222"/>
    </row>
    <row r="4926" spans="3:9">
      <c r="C4926" s="220"/>
      <c r="I4926" s="222"/>
    </row>
    <row r="4927" spans="3:9">
      <c r="C4927" s="220"/>
      <c r="I4927" s="222"/>
    </row>
    <row r="4928" spans="3:9">
      <c r="C4928" s="220"/>
      <c r="I4928" s="222"/>
    </row>
    <row r="4929" spans="3:9">
      <c r="C4929" s="220"/>
      <c r="I4929" s="222"/>
    </row>
    <row r="4930" spans="3:9">
      <c r="C4930" s="220"/>
      <c r="I4930" s="222"/>
    </row>
    <row r="4931" spans="3:9">
      <c r="C4931" s="220"/>
      <c r="I4931" s="222"/>
    </row>
    <row r="4932" spans="3:9">
      <c r="C4932" s="220"/>
      <c r="I4932" s="222"/>
    </row>
    <row r="4933" spans="3:9">
      <c r="C4933" s="220"/>
      <c r="I4933" s="222"/>
    </row>
    <row r="4934" spans="3:9">
      <c r="C4934" s="220"/>
      <c r="I4934" s="222"/>
    </row>
    <row r="4935" spans="3:9">
      <c r="C4935" s="220"/>
      <c r="I4935" s="222"/>
    </row>
    <row r="4936" spans="3:9">
      <c r="C4936" s="220"/>
      <c r="I4936" s="222"/>
    </row>
    <row r="4937" spans="3:9">
      <c r="C4937" s="220"/>
      <c r="I4937" s="222"/>
    </row>
    <row r="4938" spans="3:9">
      <c r="C4938" s="220"/>
      <c r="I4938" s="222"/>
    </row>
    <row r="4939" spans="3:9">
      <c r="C4939" s="220"/>
      <c r="I4939" s="222"/>
    </row>
    <row r="4940" spans="3:9">
      <c r="C4940" s="220"/>
      <c r="I4940" s="222"/>
    </row>
    <row r="4941" spans="3:9">
      <c r="C4941" s="220"/>
      <c r="I4941" s="222"/>
    </row>
    <row r="4942" spans="3:9">
      <c r="C4942" s="220"/>
      <c r="I4942" s="222"/>
    </row>
    <row r="4943" spans="3:9">
      <c r="C4943" s="220"/>
      <c r="I4943" s="222"/>
    </row>
    <row r="4944" spans="3:9">
      <c r="C4944" s="220"/>
      <c r="I4944" s="222"/>
    </row>
    <row r="4945" spans="3:9">
      <c r="C4945" s="220"/>
      <c r="I4945" s="222"/>
    </row>
    <row r="4946" spans="3:9">
      <c r="C4946" s="220"/>
      <c r="I4946" s="222"/>
    </row>
    <row r="4947" spans="3:9">
      <c r="C4947" s="220"/>
      <c r="I4947" s="222"/>
    </row>
    <row r="4948" spans="3:9">
      <c r="C4948" s="220"/>
      <c r="I4948" s="222"/>
    </row>
    <row r="4949" spans="3:9">
      <c r="C4949" s="220"/>
      <c r="I4949" s="222"/>
    </row>
    <row r="4950" spans="3:9">
      <c r="C4950" s="220"/>
      <c r="I4950" s="222"/>
    </row>
    <row r="4951" spans="3:9">
      <c r="C4951" s="220"/>
      <c r="I4951" s="222"/>
    </row>
    <row r="4952" spans="3:9">
      <c r="C4952" s="220"/>
      <c r="I4952" s="222"/>
    </row>
    <row r="4953" spans="3:9">
      <c r="C4953" s="220"/>
      <c r="I4953" s="222"/>
    </row>
    <row r="4954" spans="3:9">
      <c r="C4954" s="220"/>
      <c r="I4954" s="222"/>
    </row>
    <row r="4955" spans="3:9">
      <c r="C4955" s="220"/>
      <c r="I4955" s="222"/>
    </row>
    <row r="4956" spans="3:9">
      <c r="C4956" s="220"/>
      <c r="I4956" s="222"/>
    </row>
    <row r="4957" spans="3:9">
      <c r="C4957" s="220"/>
      <c r="I4957" s="222"/>
    </row>
    <row r="4958" spans="3:9">
      <c r="C4958" s="220"/>
      <c r="I4958" s="222"/>
    </row>
    <row r="4959" spans="3:9">
      <c r="C4959" s="220"/>
      <c r="I4959" s="222"/>
    </row>
    <row r="4960" spans="3:9">
      <c r="C4960" s="220"/>
      <c r="I4960" s="222"/>
    </row>
    <row r="4961" spans="3:9">
      <c r="C4961" s="220"/>
      <c r="I4961" s="222"/>
    </row>
    <row r="4962" spans="3:9">
      <c r="C4962" s="220"/>
      <c r="I4962" s="222"/>
    </row>
    <row r="4963" spans="3:9">
      <c r="C4963" s="220"/>
      <c r="I4963" s="222"/>
    </row>
    <row r="4964" spans="3:9">
      <c r="C4964" s="220"/>
      <c r="I4964" s="222"/>
    </row>
    <row r="4965" spans="3:9">
      <c r="C4965" s="220"/>
      <c r="I4965" s="222"/>
    </row>
    <row r="4966" spans="3:9">
      <c r="C4966" s="220"/>
      <c r="I4966" s="222"/>
    </row>
    <row r="4967" spans="3:9">
      <c r="C4967" s="220"/>
      <c r="I4967" s="222"/>
    </row>
    <row r="4968" spans="3:9">
      <c r="C4968" s="220"/>
      <c r="I4968" s="222"/>
    </row>
    <row r="4969" spans="3:9">
      <c r="C4969" s="220"/>
      <c r="I4969" s="222"/>
    </row>
    <row r="4970" spans="3:9">
      <c r="C4970" s="220"/>
      <c r="I4970" s="222"/>
    </row>
    <row r="4971" spans="3:9">
      <c r="C4971" s="220"/>
      <c r="I4971" s="222"/>
    </row>
    <row r="4972" spans="3:9">
      <c r="C4972" s="220"/>
      <c r="I4972" s="222"/>
    </row>
    <row r="4973" spans="3:9">
      <c r="C4973" s="220"/>
      <c r="I4973" s="222"/>
    </row>
    <row r="4974" spans="3:9">
      <c r="C4974" s="220"/>
      <c r="I4974" s="222"/>
    </row>
    <row r="4975" spans="3:9">
      <c r="C4975" s="220"/>
      <c r="I4975" s="222"/>
    </row>
    <row r="4976" spans="3:9">
      <c r="C4976" s="220"/>
      <c r="I4976" s="222"/>
    </row>
    <row r="4977" spans="3:9">
      <c r="C4977" s="220"/>
      <c r="I4977" s="222"/>
    </row>
    <row r="4978" spans="3:9">
      <c r="C4978" s="220"/>
      <c r="I4978" s="222"/>
    </row>
    <row r="4979" spans="3:9">
      <c r="C4979" s="220"/>
      <c r="I4979" s="222"/>
    </row>
    <row r="4980" spans="3:9">
      <c r="C4980" s="220"/>
      <c r="I4980" s="222"/>
    </row>
    <row r="4981" spans="3:9">
      <c r="C4981" s="220"/>
      <c r="I4981" s="222"/>
    </row>
    <row r="4982" spans="3:9">
      <c r="C4982" s="220"/>
      <c r="I4982" s="222"/>
    </row>
    <row r="4983" spans="3:9">
      <c r="C4983" s="220"/>
      <c r="I4983" s="222"/>
    </row>
    <row r="4984" spans="3:9">
      <c r="C4984" s="220"/>
      <c r="I4984" s="222"/>
    </row>
    <row r="4985" spans="3:9">
      <c r="C4985" s="220"/>
      <c r="I4985" s="222"/>
    </row>
    <row r="4986" spans="3:9">
      <c r="C4986" s="220"/>
      <c r="I4986" s="222"/>
    </row>
    <row r="4987" spans="3:9">
      <c r="C4987" s="220"/>
      <c r="I4987" s="222"/>
    </row>
    <row r="4988" spans="3:9">
      <c r="C4988" s="220"/>
      <c r="I4988" s="222"/>
    </row>
    <row r="4989" spans="3:9">
      <c r="C4989" s="220"/>
      <c r="I4989" s="222"/>
    </row>
    <row r="4990" spans="3:9">
      <c r="C4990" s="220"/>
      <c r="I4990" s="222"/>
    </row>
    <row r="4991" spans="3:9">
      <c r="C4991" s="220"/>
      <c r="I4991" s="222"/>
    </row>
    <row r="4992" spans="3:9">
      <c r="C4992" s="220"/>
      <c r="I4992" s="222"/>
    </row>
    <row r="4993" spans="3:9">
      <c r="C4993" s="220"/>
      <c r="I4993" s="222"/>
    </row>
    <row r="4994" spans="3:9">
      <c r="C4994" s="220"/>
      <c r="I4994" s="222"/>
    </row>
    <row r="4995" spans="3:9">
      <c r="C4995" s="220"/>
      <c r="I4995" s="222"/>
    </row>
    <row r="4996" spans="3:9">
      <c r="C4996" s="220"/>
      <c r="I4996" s="222"/>
    </row>
    <row r="4997" spans="3:9">
      <c r="C4997" s="220"/>
      <c r="I4997" s="222"/>
    </row>
    <row r="4998" spans="3:9">
      <c r="C4998" s="220"/>
      <c r="I4998" s="222"/>
    </row>
    <row r="4999" spans="3:9">
      <c r="C4999" s="220"/>
      <c r="I4999" s="222"/>
    </row>
    <row r="5000" spans="3:9">
      <c r="C5000" s="220"/>
      <c r="I5000" s="222"/>
    </row>
    <row r="5001" spans="3:9">
      <c r="C5001" s="220"/>
      <c r="I5001" s="222"/>
    </row>
    <row r="5002" spans="3:9">
      <c r="C5002" s="220"/>
      <c r="I5002" s="222"/>
    </row>
    <row r="5003" spans="3:9">
      <c r="C5003" s="220"/>
      <c r="I5003" s="222"/>
    </row>
    <row r="5004" spans="3:9">
      <c r="C5004" s="220"/>
      <c r="I5004" s="222"/>
    </row>
    <row r="5005" spans="3:9">
      <c r="C5005" s="220"/>
      <c r="I5005" s="222"/>
    </row>
    <row r="5006" spans="3:9">
      <c r="C5006" s="220"/>
      <c r="I5006" s="222"/>
    </row>
    <row r="5007" spans="3:9">
      <c r="C5007" s="220"/>
      <c r="I5007" s="222"/>
    </row>
    <row r="5008" spans="3:9">
      <c r="C5008" s="220"/>
      <c r="I5008" s="222"/>
    </row>
    <row r="5009" spans="3:9">
      <c r="C5009" s="220"/>
      <c r="I5009" s="222"/>
    </row>
    <row r="5010" spans="3:9">
      <c r="C5010" s="220"/>
      <c r="I5010" s="222"/>
    </row>
    <row r="5011" spans="3:9">
      <c r="C5011" s="220"/>
      <c r="I5011" s="222"/>
    </row>
    <row r="5012" spans="3:9">
      <c r="C5012" s="220"/>
      <c r="I5012" s="222"/>
    </row>
    <row r="5013" spans="3:9">
      <c r="C5013" s="220"/>
      <c r="I5013" s="222"/>
    </row>
    <row r="5014" spans="3:9">
      <c r="C5014" s="220"/>
      <c r="I5014" s="222"/>
    </row>
    <row r="5015" spans="3:9">
      <c r="C5015" s="220"/>
      <c r="I5015" s="222"/>
    </row>
    <row r="5016" spans="3:9">
      <c r="C5016" s="220"/>
      <c r="I5016" s="222"/>
    </row>
    <row r="5017" spans="3:9">
      <c r="C5017" s="220"/>
      <c r="I5017" s="222"/>
    </row>
    <row r="5018" spans="3:9">
      <c r="C5018" s="220"/>
      <c r="I5018" s="222"/>
    </row>
    <row r="5019" spans="3:9">
      <c r="C5019" s="220"/>
      <c r="I5019" s="222"/>
    </row>
    <row r="5020" spans="3:9">
      <c r="C5020" s="220"/>
      <c r="I5020" s="222"/>
    </row>
    <row r="5021" spans="3:9">
      <c r="C5021" s="220"/>
      <c r="I5021" s="222"/>
    </row>
    <row r="5022" spans="3:9">
      <c r="C5022" s="220"/>
      <c r="I5022" s="222"/>
    </row>
    <row r="5023" spans="3:9">
      <c r="C5023" s="220"/>
      <c r="I5023" s="222"/>
    </row>
    <row r="5024" spans="3:9">
      <c r="C5024" s="220"/>
      <c r="I5024" s="222"/>
    </row>
    <row r="5025" spans="3:9">
      <c r="C5025" s="220"/>
      <c r="I5025" s="222"/>
    </row>
    <row r="5026" spans="3:9">
      <c r="C5026" s="220"/>
      <c r="I5026" s="222"/>
    </row>
    <row r="5027" spans="3:9">
      <c r="C5027" s="220"/>
      <c r="I5027" s="222"/>
    </row>
    <row r="5028" spans="3:9">
      <c r="C5028" s="220"/>
      <c r="I5028" s="222"/>
    </row>
    <row r="5029" spans="3:9">
      <c r="C5029" s="220"/>
      <c r="I5029" s="222"/>
    </row>
    <row r="5030" spans="3:9">
      <c r="C5030" s="220"/>
      <c r="I5030" s="222"/>
    </row>
    <row r="5031" spans="3:9">
      <c r="C5031" s="220"/>
      <c r="I5031" s="222"/>
    </row>
    <row r="5032" spans="3:9">
      <c r="C5032" s="220"/>
      <c r="I5032" s="222"/>
    </row>
    <row r="5033" spans="3:9">
      <c r="C5033" s="220"/>
      <c r="I5033" s="222"/>
    </row>
    <row r="5034" spans="3:9">
      <c r="C5034" s="220"/>
      <c r="I5034" s="222"/>
    </row>
    <row r="5035" spans="3:9">
      <c r="C5035" s="220"/>
      <c r="I5035" s="222"/>
    </row>
    <row r="5036" spans="3:9">
      <c r="C5036" s="220"/>
      <c r="I5036" s="222"/>
    </row>
    <row r="5037" spans="3:9">
      <c r="C5037" s="220"/>
      <c r="I5037" s="222"/>
    </row>
    <row r="5038" spans="3:9">
      <c r="C5038" s="220"/>
      <c r="I5038" s="222"/>
    </row>
    <row r="5039" spans="3:9">
      <c r="C5039" s="220"/>
      <c r="I5039" s="222"/>
    </row>
    <row r="5040" spans="3:9">
      <c r="C5040" s="220"/>
      <c r="I5040" s="222"/>
    </row>
    <row r="5041" spans="3:9">
      <c r="C5041" s="220"/>
      <c r="I5041" s="222"/>
    </row>
    <row r="5042" spans="3:9">
      <c r="C5042" s="220"/>
      <c r="I5042" s="222"/>
    </row>
    <row r="5043" spans="3:9">
      <c r="C5043" s="220"/>
      <c r="I5043" s="222"/>
    </row>
    <row r="5044" spans="3:9">
      <c r="C5044" s="220"/>
      <c r="I5044" s="222"/>
    </row>
    <row r="5045" spans="3:9">
      <c r="C5045" s="220"/>
      <c r="I5045" s="222"/>
    </row>
    <row r="5046" spans="3:9">
      <c r="C5046" s="220"/>
      <c r="I5046" s="222"/>
    </row>
    <row r="5047" spans="3:9">
      <c r="C5047" s="220"/>
      <c r="I5047" s="222"/>
    </row>
    <row r="5048" spans="3:9">
      <c r="C5048" s="220"/>
      <c r="I5048" s="222"/>
    </row>
    <row r="5049" spans="3:9">
      <c r="C5049" s="220"/>
      <c r="I5049" s="222"/>
    </row>
    <row r="5050" spans="3:9">
      <c r="C5050" s="220"/>
      <c r="I5050" s="222"/>
    </row>
    <row r="5051" spans="3:9">
      <c r="C5051" s="220"/>
      <c r="I5051" s="222"/>
    </row>
    <row r="5052" spans="3:9">
      <c r="C5052" s="220"/>
      <c r="I5052" s="222"/>
    </row>
    <row r="5053" spans="3:9">
      <c r="C5053" s="220"/>
      <c r="I5053" s="222"/>
    </row>
    <row r="5054" spans="3:9">
      <c r="C5054" s="220"/>
      <c r="I5054" s="222"/>
    </row>
    <row r="5055" spans="3:9">
      <c r="C5055" s="220"/>
      <c r="I5055" s="222"/>
    </row>
    <row r="5056" spans="3:9">
      <c r="C5056" s="220"/>
      <c r="I5056" s="222"/>
    </row>
    <row r="5057" spans="3:9">
      <c r="C5057" s="220"/>
      <c r="I5057" s="222"/>
    </row>
    <row r="5058" spans="3:9">
      <c r="C5058" s="220"/>
      <c r="I5058" s="222"/>
    </row>
    <row r="5059" spans="3:9">
      <c r="C5059" s="220"/>
      <c r="I5059" s="222"/>
    </row>
    <row r="5060" spans="3:9">
      <c r="C5060" s="220"/>
      <c r="I5060" s="222"/>
    </row>
    <row r="5061" spans="3:9">
      <c r="C5061" s="220"/>
      <c r="I5061" s="222"/>
    </row>
    <row r="5062" spans="3:9">
      <c r="C5062" s="220"/>
      <c r="I5062" s="222"/>
    </row>
    <row r="5063" spans="3:9">
      <c r="C5063" s="220"/>
      <c r="I5063" s="222"/>
    </row>
    <row r="5064" spans="3:9">
      <c r="C5064" s="220"/>
      <c r="I5064" s="222"/>
    </row>
    <row r="5065" spans="3:9">
      <c r="C5065" s="220"/>
      <c r="I5065" s="222"/>
    </row>
    <row r="5066" spans="3:9">
      <c r="C5066" s="220"/>
      <c r="I5066" s="222"/>
    </row>
    <row r="5067" spans="3:9">
      <c r="C5067" s="220"/>
      <c r="I5067" s="222"/>
    </row>
    <row r="5068" spans="3:9">
      <c r="C5068" s="220"/>
      <c r="I5068" s="222"/>
    </row>
    <row r="5069" spans="3:9">
      <c r="C5069" s="220"/>
      <c r="I5069" s="222"/>
    </row>
    <row r="5070" spans="3:9">
      <c r="C5070" s="220"/>
      <c r="I5070" s="222"/>
    </row>
    <row r="5071" spans="3:9">
      <c r="C5071" s="220"/>
      <c r="I5071" s="222"/>
    </row>
    <row r="5072" spans="3:9">
      <c r="C5072" s="220"/>
      <c r="I5072" s="222"/>
    </row>
    <row r="5073" spans="3:9">
      <c r="C5073" s="220"/>
      <c r="I5073" s="222"/>
    </row>
    <row r="5074" spans="3:9">
      <c r="C5074" s="220"/>
      <c r="I5074" s="222"/>
    </row>
    <row r="5075" spans="3:9">
      <c r="C5075" s="220"/>
      <c r="I5075" s="222"/>
    </row>
    <row r="5076" spans="3:9">
      <c r="C5076" s="220"/>
      <c r="I5076" s="222"/>
    </row>
    <row r="5077" spans="3:9">
      <c r="C5077" s="220"/>
      <c r="I5077" s="222"/>
    </row>
    <row r="5078" spans="3:9">
      <c r="C5078" s="220"/>
      <c r="I5078" s="222"/>
    </row>
    <row r="5079" spans="3:9">
      <c r="C5079" s="220"/>
      <c r="I5079" s="222"/>
    </row>
    <row r="5080" spans="3:9">
      <c r="C5080" s="220"/>
      <c r="I5080" s="222"/>
    </row>
    <row r="5081" spans="3:9">
      <c r="C5081" s="220"/>
      <c r="I5081" s="222"/>
    </row>
    <row r="5082" spans="3:9">
      <c r="C5082" s="220"/>
      <c r="I5082" s="222"/>
    </row>
    <row r="5083" spans="3:9">
      <c r="C5083" s="220"/>
      <c r="I5083" s="222"/>
    </row>
    <row r="5084" spans="3:9">
      <c r="C5084" s="220"/>
      <c r="I5084" s="222"/>
    </row>
    <row r="5085" spans="3:9">
      <c r="C5085" s="220"/>
      <c r="I5085" s="222"/>
    </row>
    <row r="5086" spans="3:9">
      <c r="C5086" s="220"/>
      <c r="I5086" s="222"/>
    </row>
    <row r="5087" spans="3:9">
      <c r="C5087" s="220"/>
      <c r="I5087" s="222"/>
    </row>
    <row r="5088" spans="3:9">
      <c r="C5088" s="220"/>
      <c r="I5088" s="222"/>
    </row>
    <row r="5089" spans="3:9">
      <c r="C5089" s="220"/>
      <c r="I5089" s="222"/>
    </row>
    <row r="5090" spans="3:9">
      <c r="C5090" s="220"/>
      <c r="I5090" s="222"/>
    </row>
    <row r="5091" spans="3:9">
      <c r="C5091" s="220"/>
      <c r="I5091" s="222"/>
    </row>
    <row r="5092" spans="3:9">
      <c r="C5092" s="220"/>
      <c r="I5092" s="222"/>
    </row>
    <row r="5093" spans="3:9">
      <c r="C5093" s="220"/>
      <c r="I5093" s="222"/>
    </row>
    <row r="5094" spans="3:9">
      <c r="C5094" s="220"/>
      <c r="I5094" s="222"/>
    </row>
    <row r="5095" spans="3:9">
      <c r="C5095" s="220"/>
      <c r="I5095" s="222"/>
    </row>
    <row r="5096" spans="3:9">
      <c r="C5096" s="220"/>
      <c r="I5096" s="222"/>
    </row>
    <row r="5097" spans="3:9">
      <c r="C5097" s="220"/>
      <c r="I5097" s="222"/>
    </row>
    <row r="5098" spans="3:9">
      <c r="C5098" s="220"/>
      <c r="I5098" s="222"/>
    </row>
    <row r="5099" spans="3:9">
      <c r="C5099" s="220"/>
      <c r="I5099" s="222"/>
    </row>
    <row r="5100" spans="3:9">
      <c r="C5100" s="220"/>
      <c r="I5100" s="222"/>
    </row>
    <row r="5101" spans="3:9">
      <c r="C5101" s="220"/>
      <c r="I5101" s="222"/>
    </row>
    <row r="5102" spans="3:9">
      <c r="C5102" s="220"/>
      <c r="I5102" s="222"/>
    </row>
    <row r="5103" spans="3:9">
      <c r="C5103" s="220"/>
      <c r="I5103" s="222"/>
    </row>
    <row r="5104" spans="3:9">
      <c r="C5104" s="220"/>
      <c r="I5104" s="222"/>
    </row>
    <row r="5105" spans="3:9">
      <c r="C5105" s="220"/>
      <c r="I5105" s="222"/>
    </row>
    <row r="5106" spans="3:9">
      <c r="C5106" s="220"/>
      <c r="I5106" s="222"/>
    </row>
    <row r="5107" spans="3:9">
      <c r="C5107" s="220"/>
      <c r="I5107" s="222"/>
    </row>
    <row r="5108" spans="3:9">
      <c r="C5108" s="220"/>
      <c r="I5108" s="222"/>
    </row>
    <row r="5109" spans="3:9">
      <c r="C5109" s="220"/>
      <c r="I5109" s="222"/>
    </row>
    <row r="5110" spans="3:9">
      <c r="C5110" s="220"/>
      <c r="I5110" s="222"/>
    </row>
    <row r="5111" spans="3:9">
      <c r="C5111" s="220"/>
      <c r="I5111" s="222"/>
    </row>
    <row r="5112" spans="3:9">
      <c r="C5112" s="220"/>
      <c r="I5112" s="222"/>
    </row>
    <row r="5113" spans="3:9">
      <c r="C5113" s="220"/>
      <c r="I5113" s="222"/>
    </row>
    <row r="5114" spans="3:9">
      <c r="C5114" s="220"/>
      <c r="I5114" s="222"/>
    </row>
    <row r="5115" spans="3:9">
      <c r="C5115" s="220"/>
      <c r="I5115" s="222"/>
    </row>
    <row r="5116" spans="3:9">
      <c r="C5116" s="220"/>
      <c r="I5116" s="222"/>
    </row>
    <row r="5117" spans="3:9">
      <c r="C5117" s="220"/>
      <c r="I5117" s="222"/>
    </row>
    <row r="5118" spans="3:9">
      <c r="C5118" s="220"/>
      <c r="I5118" s="222"/>
    </row>
    <row r="5119" spans="3:9">
      <c r="C5119" s="220"/>
      <c r="I5119" s="222"/>
    </row>
    <row r="5120" spans="3:9">
      <c r="C5120" s="220"/>
      <c r="I5120" s="222"/>
    </row>
    <row r="5121" spans="3:9">
      <c r="C5121" s="220"/>
      <c r="I5121" s="222"/>
    </row>
    <row r="5122" spans="3:9">
      <c r="C5122" s="220"/>
      <c r="I5122" s="222"/>
    </row>
    <row r="5123" spans="3:9">
      <c r="C5123" s="220"/>
      <c r="I5123" s="222"/>
    </row>
    <row r="5124" spans="3:9">
      <c r="C5124" s="220"/>
      <c r="I5124" s="222"/>
    </row>
    <row r="5125" spans="3:9">
      <c r="C5125" s="220"/>
      <c r="I5125" s="222"/>
    </row>
    <row r="5126" spans="3:9">
      <c r="C5126" s="220"/>
      <c r="I5126" s="222"/>
    </row>
    <row r="5127" spans="3:9">
      <c r="C5127" s="220"/>
      <c r="I5127" s="222"/>
    </row>
    <row r="5128" spans="3:9">
      <c r="C5128" s="220"/>
      <c r="I5128" s="222"/>
    </row>
    <row r="5129" spans="3:9">
      <c r="C5129" s="220"/>
      <c r="I5129" s="222"/>
    </row>
    <row r="5130" spans="3:9">
      <c r="C5130" s="220"/>
      <c r="I5130" s="222"/>
    </row>
    <row r="5131" spans="3:9">
      <c r="C5131" s="220"/>
      <c r="I5131" s="222"/>
    </row>
    <row r="5132" spans="3:9">
      <c r="C5132" s="220"/>
      <c r="I5132" s="222"/>
    </row>
    <row r="5133" spans="3:9">
      <c r="C5133" s="220"/>
      <c r="I5133" s="222"/>
    </row>
    <row r="5134" spans="3:9">
      <c r="C5134" s="220"/>
      <c r="I5134" s="222"/>
    </row>
    <row r="5135" spans="3:9">
      <c r="C5135" s="220"/>
      <c r="I5135" s="222"/>
    </row>
    <row r="5136" spans="3:9">
      <c r="C5136" s="220"/>
      <c r="I5136" s="222"/>
    </row>
    <row r="5137" spans="3:9">
      <c r="C5137" s="220"/>
      <c r="I5137" s="222"/>
    </row>
    <row r="5138" spans="3:9">
      <c r="C5138" s="220"/>
      <c r="I5138" s="222"/>
    </row>
    <row r="5139" spans="3:9">
      <c r="C5139" s="220"/>
      <c r="I5139" s="222"/>
    </row>
    <row r="5140" spans="3:9">
      <c r="C5140" s="220"/>
      <c r="I5140" s="222"/>
    </row>
    <row r="5141" spans="3:9">
      <c r="C5141" s="220"/>
      <c r="I5141" s="222"/>
    </row>
    <row r="5142" spans="3:9">
      <c r="C5142" s="220"/>
      <c r="I5142" s="222"/>
    </row>
    <row r="5143" spans="3:9">
      <c r="C5143" s="220"/>
      <c r="I5143" s="222"/>
    </row>
    <row r="5144" spans="3:9">
      <c r="C5144" s="220"/>
      <c r="I5144" s="222"/>
    </row>
    <row r="5145" spans="3:9">
      <c r="C5145" s="220"/>
      <c r="I5145" s="222"/>
    </row>
    <row r="5146" spans="3:9">
      <c r="C5146" s="220"/>
      <c r="I5146" s="222"/>
    </row>
    <row r="5147" spans="3:9">
      <c r="C5147" s="220"/>
      <c r="I5147" s="222"/>
    </row>
    <row r="5148" spans="3:9">
      <c r="C5148" s="220"/>
      <c r="I5148" s="222"/>
    </row>
    <row r="5149" spans="3:9">
      <c r="C5149" s="220"/>
      <c r="I5149" s="222"/>
    </row>
    <row r="5150" spans="3:9">
      <c r="C5150" s="220"/>
      <c r="I5150" s="222"/>
    </row>
    <row r="5151" spans="3:9">
      <c r="C5151" s="220"/>
      <c r="I5151" s="222"/>
    </row>
    <row r="5152" spans="3:9">
      <c r="C5152" s="220"/>
      <c r="I5152" s="222"/>
    </row>
    <row r="5153" spans="3:9">
      <c r="C5153" s="220"/>
      <c r="I5153" s="222"/>
    </row>
    <row r="5154" spans="3:9">
      <c r="C5154" s="220"/>
      <c r="I5154" s="222"/>
    </row>
    <row r="5155" spans="3:9">
      <c r="C5155" s="220"/>
      <c r="I5155" s="222"/>
    </row>
    <row r="5156" spans="3:9">
      <c r="C5156" s="220"/>
      <c r="I5156" s="222"/>
    </row>
    <row r="5157" spans="3:9">
      <c r="C5157" s="220"/>
      <c r="I5157" s="222"/>
    </row>
    <row r="5158" spans="3:9">
      <c r="C5158" s="220"/>
      <c r="I5158" s="222"/>
    </row>
    <row r="5159" spans="3:9">
      <c r="C5159" s="220"/>
      <c r="I5159" s="222"/>
    </row>
    <row r="5160" spans="3:9">
      <c r="C5160" s="220"/>
      <c r="I5160" s="222"/>
    </row>
    <row r="5161" spans="3:9">
      <c r="C5161" s="220"/>
      <c r="I5161" s="222"/>
    </row>
    <row r="5162" spans="3:9">
      <c r="C5162" s="220"/>
      <c r="I5162" s="222"/>
    </row>
    <row r="5163" spans="3:9">
      <c r="C5163" s="220"/>
      <c r="I5163" s="222"/>
    </row>
    <row r="5164" spans="3:9">
      <c r="C5164" s="220"/>
      <c r="I5164" s="222"/>
    </row>
    <row r="5165" spans="3:9">
      <c r="C5165" s="220"/>
      <c r="I5165" s="222"/>
    </row>
    <row r="5166" spans="3:9">
      <c r="C5166" s="220"/>
      <c r="I5166" s="222"/>
    </row>
    <row r="5167" spans="3:9">
      <c r="C5167" s="220"/>
      <c r="I5167" s="222"/>
    </row>
    <row r="5168" spans="3:9">
      <c r="C5168" s="220"/>
      <c r="I5168" s="222"/>
    </row>
    <row r="5169" spans="3:9">
      <c r="C5169" s="220"/>
      <c r="I5169" s="222"/>
    </row>
    <row r="5170" spans="3:9">
      <c r="C5170" s="220"/>
      <c r="I5170" s="222"/>
    </row>
    <row r="5171" spans="3:9">
      <c r="C5171" s="220"/>
      <c r="I5171" s="222"/>
    </row>
    <row r="5172" spans="3:9">
      <c r="C5172" s="220"/>
      <c r="I5172" s="222"/>
    </row>
    <row r="5173" spans="3:9">
      <c r="C5173" s="220"/>
      <c r="I5173" s="222"/>
    </row>
    <row r="5174" spans="3:9">
      <c r="C5174" s="220"/>
      <c r="I5174" s="222"/>
    </row>
    <row r="5175" spans="3:9">
      <c r="C5175" s="220"/>
      <c r="I5175" s="222"/>
    </row>
    <row r="5176" spans="3:9">
      <c r="C5176" s="220"/>
      <c r="I5176" s="222"/>
    </row>
    <row r="5177" spans="3:9">
      <c r="C5177" s="220"/>
      <c r="I5177" s="222"/>
    </row>
    <row r="5178" spans="3:9">
      <c r="C5178" s="220"/>
      <c r="I5178" s="222"/>
    </row>
    <row r="5179" spans="3:9">
      <c r="C5179" s="220"/>
      <c r="I5179" s="222"/>
    </row>
    <row r="5180" spans="3:9">
      <c r="C5180" s="220"/>
      <c r="I5180" s="222"/>
    </row>
    <row r="5181" spans="3:9">
      <c r="C5181" s="220"/>
      <c r="I5181" s="222"/>
    </row>
    <row r="5182" spans="3:9">
      <c r="C5182" s="220"/>
      <c r="I5182" s="222"/>
    </row>
    <row r="5183" spans="3:9">
      <c r="C5183" s="220"/>
      <c r="I5183" s="222"/>
    </row>
    <row r="5184" spans="3:9">
      <c r="C5184" s="220"/>
      <c r="I5184" s="222"/>
    </row>
    <row r="5185" spans="3:9">
      <c r="C5185" s="220"/>
      <c r="I5185" s="222"/>
    </row>
    <row r="5186" spans="3:9">
      <c r="C5186" s="220"/>
      <c r="I5186" s="222"/>
    </row>
    <row r="5187" spans="3:9">
      <c r="C5187" s="220"/>
      <c r="I5187" s="222"/>
    </row>
    <row r="5188" spans="3:9">
      <c r="C5188" s="220"/>
      <c r="I5188" s="222"/>
    </row>
    <row r="5189" spans="3:9">
      <c r="C5189" s="220"/>
      <c r="I5189" s="222"/>
    </row>
    <row r="5190" spans="3:9">
      <c r="C5190" s="220"/>
      <c r="I5190" s="222"/>
    </row>
    <row r="5191" spans="3:9">
      <c r="C5191" s="220"/>
      <c r="I5191" s="222"/>
    </row>
    <row r="5192" spans="3:9">
      <c r="C5192" s="220"/>
      <c r="I5192" s="222"/>
    </row>
    <row r="5193" spans="3:9">
      <c r="C5193" s="220"/>
      <c r="I5193" s="222"/>
    </row>
    <row r="5194" spans="3:9">
      <c r="C5194" s="220"/>
      <c r="I5194" s="222"/>
    </row>
    <row r="5195" spans="3:9">
      <c r="C5195" s="220"/>
      <c r="I5195" s="222"/>
    </row>
    <row r="5196" spans="3:9">
      <c r="C5196" s="220"/>
      <c r="I5196" s="222"/>
    </row>
    <row r="5197" spans="3:9">
      <c r="C5197" s="220"/>
      <c r="I5197" s="222"/>
    </row>
    <row r="5198" spans="3:9">
      <c r="C5198" s="220"/>
      <c r="I5198" s="222"/>
    </row>
    <row r="5199" spans="3:9">
      <c r="C5199" s="220"/>
      <c r="I5199" s="222"/>
    </row>
    <row r="5200" spans="3:9">
      <c r="C5200" s="220"/>
      <c r="I5200" s="222"/>
    </row>
    <row r="5201" spans="3:9">
      <c r="C5201" s="220"/>
      <c r="I5201" s="222"/>
    </row>
    <row r="5202" spans="3:9">
      <c r="C5202" s="220"/>
      <c r="I5202" s="222"/>
    </row>
    <row r="5203" spans="3:9">
      <c r="C5203" s="220"/>
      <c r="I5203" s="222"/>
    </row>
    <row r="5204" spans="3:9">
      <c r="C5204" s="220"/>
      <c r="I5204" s="222"/>
    </row>
    <row r="5205" spans="3:9">
      <c r="C5205" s="220"/>
      <c r="I5205" s="222"/>
    </row>
    <row r="5206" spans="3:9">
      <c r="C5206" s="220"/>
      <c r="I5206" s="222"/>
    </row>
    <row r="5207" spans="3:9">
      <c r="C5207" s="220"/>
      <c r="I5207" s="222"/>
    </row>
    <row r="5208" spans="3:9">
      <c r="C5208" s="220"/>
      <c r="I5208" s="222"/>
    </row>
    <row r="5209" spans="3:9">
      <c r="C5209" s="220"/>
      <c r="I5209" s="222"/>
    </row>
    <row r="5210" spans="3:9">
      <c r="C5210" s="220"/>
      <c r="I5210" s="222"/>
    </row>
    <row r="5211" spans="3:9">
      <c r="C5211" s="220"/>
      <c r="I5211" s="222"/>
    </row>
    <row r="5212" spans="3:9">
      <c r="C5212" s="220"/>
      <c r="I5212" s="222"/>
    </row>
    <row r="5213" spans="3:9">
      <c r="C5213" s="220"/>
      <c r="I5213" s="222"/>
    </row>
    <row r="5214" spans="3:9">
      <c r="C5214" s="220"/>
      <c r="I5214" s="222"/>
    </row>
    <row r="5215" spans="3:9">
      <c r="C5215" s="220"/>
      <c r="I5215" s="222"/>
    </row>
    <row r="5216" spans="3:9">
      <c r="C5216" s="220"/>
      <c r="I5216" s="222"/>
    </row>
    <row r="5217" spans="3:9">
      <c r="C5217" s="220"/>
      <c r="I5217" s="222"/>
    </row>
    <row r="5218" spans="3:9">
      <c r="C5218" s="220"/>
      <c r="I5218" s="222"/>
    </row>
    <row r="5219" spans="3:9">
      <c r="C5219" s="220"/>
      <c r="I5219" s="222"/>
    </row>
    <row r="5220" spans="3:9">
      <c r="C5220" s="220"/>
      <c r="I5220" s="222"/>
    </row>
    <row r="5221" spans="3:9">
      <c r="C5221" s="220"/>
      <c r="I5221" s="222"/>
    </row>
    <row r="5222" spans="3:9">
      <c r="C5222" s="220"/>
      <c r="I5222" s="222"/>
    </row>
    <row r="5223" spans="3:9">
      <c r="C5223" s="220"/>
      <c r="I5223" s="222"/>
    </row>
    <row r="5224" spans="3:9">
      <c r="C5224" s="220"/>
      <c r="I5224" s="222"/>
    </row>
    <row r="5225" spans="3:9">
      <c r="C5225" s="220"/>
      <c r="I5225" s="222"/>
    </row>
    <row r="5226" spans="3:9">
      <c r="C5226" s="220"/>
      <c r="I5226" s="222"/>
    </row>
    <row r="5227" spans="3:9">
      <c r="C5227" s="220"/>
      <c r="I5227" s="222"/>
    </row>
    <row r="5228" spans="3:9">
      <c r="C5228" s="220"/>
      <c r="I5228" s="222"/>
    </row>
    <row r="5229" spans="3:9">
      <c r="C5229" s="220"/>
      <c r="I5229" s="222"/>
    </row>
    <row r="5230" spans="3:9">
      <c r="C5230" s="220"/>
      <c r="I5230" s="222"/>
    </row>
    <row r="5231" spans="3:9">
      <c r="C5231" s="220"/>
      <c r="I5231" s="222"/>
    </row>
    <row r="5232" spans="3:9">
      <c r="C5232" s="220"/>
      <c r="I5232" s="222"/>
    </row>
    <row r="5233" spans="3:9">
      <c r="C5233" s="220"/>
      <c r="I5233" s="222"/>
    </row>
    <row r="5234" spans="3:9">
      <c r="C5234" s="220"/>
      <c r="I5234" s="222"/>
    </row>
    <row r="5235" spans="3:9">
      <c r="C5235" s="220"/>
      <c r="I5235" s="222"/>
    </row>
    <row r="5236" spans="3:9">
      <c r="C5236" s="220"/>
      <c r="I5236" s="222"/>
    </row>
    <row r="5237" spans="3:9">
      <c r="C5237" s="220"/>
      <c r="I5237" s="222"/>
    </row>
    <row r="5238" spans="3:9">
      <c r="C5238" s="220"/>
      <c r="I5238" s="222"/>
    </row>
    <row r="5239" spans="3:9">
      <c r="C5239" s="220"/>
      <c r="I5239" s="222"/>
    </row>
    <row r="5240" spans="3:9">
      <c r="C5240" s="220"/>
      <c r="I5240" s="222"/>
    </row>
    <row r="5241" spans="3:9">
      <c r="C5241" s="220"/>
      <c r="I5241" s="222"/>
    </row>
    <row r="5242" spans="3:9">
      <c r="C5242" s="220"/>
      <c r="I5242" s="222"/>
    </row>
    <row r="5243" spans="3:9">
      <c r="C5243" s="220"/>
      <c r="I5243" s="222"/>
    </row>
    <row r="5244" spans="3:9">
      <c r="C5244" s="220"/>
      <c r="I5244" s="222"/>
    </row>
    <row r="5245" spans="3:9">
      <c r="C5245" s="220"/>
      <c r="I5245" s="222"/>
    </row>
    <row r="5246" spans="3:9">
      <c r="C5246" s="220"/>
      <c r="I5246" s="222"/>
    </row>
    <row r="5247" spans="3:9">
      <c r="C5247" s="220"/>
      <c r="I5247" s="222"/>
    </row>
    <row r="5248" spans="3:9">
      <c r="C5248" s="220"/>
      <c r="I5248" s="222"/>
    </row>
    <row r="5249" spans="3:9">
      <c r="C5249" s="220"/>
      <c r="I5249" s="222"/>
    </row>
    <row r="5250" spans="3:9">
      <c r="C5250" s="220"/>
      <c r="I5250" s="222"/>
    </row>
    <row r="5251" spans="3:9">
      <c r="C5251" s="220"/>
      <c r="I5251" s="222"/>
    </row>
    <row r="5252" spans="3:9">
      <c r="C5252" s="220"/>
      <c r="I5252" s="222"/>
    </row>
    <row r="5253" spans="3:9">
      <c r="C5253" s="220"/>
      <c r="I5253" s="222"/>
    </row>
    <row r="5254" spans="3:9">
      <c r="C5254" s="220"/>
      <c r="I5254" s="222"/>
    </row>
    <row r="5255" spans="3:9">
      <c r="C5255" s="220"/>
      <c r="I5255" s="222"/>
    </row>
    <row r="5256" spans="3:9">
      <c r="C5256" s="220"/>
      <c r="I5256" s="222"/>
    </row>
    <row r="5257" spans="3:9">
      <c r="C5257" s="220"/>
      <c r="I5257" s="222"/>
    </row>
    <row r="5258" spans="3:9">
      <c r="C5258" s="220"/>
      <c r="I5258" s="222"/>
    </row>
    <row r="5259" spans="3:9">
      <c r="C5259" s="220"/>
      <c r="I5259" s="222"/>
    </row>
    <row r="5260" spans="3:9">
      <c r="C5260" s="220"/>
      <c r="I5260" s="222"/>
    </row>
    <row r="5261" spans="3:9">
      <c r="C5261" s="220"/>
      <c r="I5261" s="222"/>
    </row>
    <row r="5262" spans="3:9">
      <c r="C5262" s="220"/>
      <c r="I5262" s="222"/>
    </row>
    <row r="5263" spans="3:9">
      <c r="C5263" s="220"/>
      <c r="I5263" s="222"/>
    </row>
    <row r="5264" spans="3:9">
      <c r="C5264" s="220"/>
      <c r="I5264" s="222"/>
    </row>
    <row r="5265" spans="3:9">
      <c r="C5265" s="220"/>
      <c r="I5265" s="222"/>
    </row>
    <row r="5266" spans="3:9">
      <c r="C5266" s="220"/>
      <c r="I5266" s="222"/>
    </row>
    <row r="5267" spans="3:9">
      <c r="C5267" s="220"/>
      <c r="I5267" s="222"/>
    </row>
    <row r="5268" spans="3:9">
      <c r="C5268" s="220"/>
      <c r="I5268" s="222"/>
    </row>
    <row r="5269" spans="3:9">
      <c r="C5269" s="220"/>
      <c r="I5269" s="222"/>
    </row>
    <row r="5270" spans="3:9">
      <c r="C5270" s="220"/>
      <c r="I5270" s="222"/>
    </row>
    <row r="5271" spans="3:9">
      <c r="C5271" s="220"/>
      <c r="I5271" s="222"/>
    </row>
    <row r="5272" spans="3:9">
      <c r="C5272" s="220"/>
      <c r="I5272" s="222"/>
    </row>
    <row r="5273" spans="3:9">
      <c r="C5273" s="220"/>
      <c r="I5273" s="222"/>
    </row>
    <row r="5274" spans="3:9">
      <c r="C5274" s="220"/>
      <c r="I5274" s="222"/>
    </row>
    <row r="5275" spans="3:9">
      <c r="C5275" s="220"/>
      <c r="I5275" s="222"/>
    </row>
    <row r="5276" spans="3:9">
      <c r="C5276" s="220"/>
      <c r="I5276" s="222"/>
    </row>
    <row r="5277" spans="3:9">
      <c r="C5277" s="220"/>
      <c r="I5277" s="222"/>
    </row>
    <row r="5278" spans="3:9">
      <c r="C5278" s="220"/>
      <c r="I5278" s="222"/>
    </row>
    <row r="5279" spans="3:9">
      <c r="C5279" s="220"/>
      <c r="I5279" s="222"/>
    </row>
    <row r="5280" spans="3:9">
      <c r="C5280" s="220"/>
      <c r="I5280" s="222"/>
    </row>
    <row r="5281" spans="3:9">
      <c r="C5281" s="220"/>
      <c r="I5281" s="222"/>
    </row>
    <row r="5282" spans="3:9">
      <c r="C5282" s="220"/>
      <c r="I5282" s="222"/>
    </row>
    <row r="5283" spans="3:9">
      <c r="C5283" s="220"/>
      <c r="I5283" s="222"/>
    </row>
    <row r="5284" spans="3:9">
      <c r="C5284" s="220"/>
      <c r="I5284" s="222"/>
    </row>
    <row r="5285" spans="3:9">
      <c r="C5285" s="220"/>
      <c r="I5285" s="222"/>
    </row>
    <row r="5286" spans="3:9">
      <c r="C5286" s="220"/>
      <c r="I5286" s="222"/>
    </row>
    <row r="5287" spans="3:9">
      <c r="C5287" s="220"/>
      <c r="I5287" s="222"/>
    </row>
    <row r="5288" spans="3:9">
      <c r="C5288" s="220"/>
      <c r="I5288" s="222"/>
    </row>
    <row r="5289" spans="3:9">
      <c r="C5289" s="220"/>
      <c r="I5289" s="222"/>
    </row>
    <row r="5290" spans="3:9">
      <c r="C5290" s="220"/>
      <c r="I5290" s="222"/>
    </row>
    <row r="5291" spans="3:9">
      <c r="C5291" s="220"/>
      <c r="I5291" s="222"/>
    </row>
    <row r="5292" spans="3:9">
      <c r="C5292" s="220"/>
      <c r="I5292" s="222"/>
    </row>
    <row r="5293" spans="3:9">
      <c r="C5293" s="220"/>
      <c r="I5293" s="222"/>
    </row>
    <row r="5294" spans="3:9">
      <c r="C5294" s="220"/>
      <c r="I5294" s="222"/>
    </row>
    <row r="5295" spans="3:9">
      <c r="C5295" s="220"/>
      <c r="I5295" s="222"/>
    </row>
    <row r="5296" spans="3:9">
      <c r="C5296" s="220"/>
      <c r="I5296" s="222"/>
    </row>
    <row r="5297" spans="3:9">
      <c r="C5297" s="220"/>
      <c r="I5297" s="222"/>
    </row>
    <row r="5298" spans="3:9">
      <c r="C5298" s="220"/>
      <c r="I5298" s="222"/>
    </row>
    <row r="5299" spans="3:9">
      <c r="C5299" s="220"/>
      <c r="I5299" s="222"/>
    </row>
    <row r="5300" spans="3:9">
      <c r="C5300" s="220"/>
      <c r="I5300" s="222"/>
    </row>
    <row r="5301" spans="3:9">
      <c r="C5301" s="220"/>
      <c r="I5301" s="222"/>
    </row>
    <row r="5302" spans="3:9">
      <c r="C5302" s="220"/>
      <c r="I5302" s="222"/>
    </row>
    <row r="5303" spans="3:9">
      <c r="C5303" s="220"/>
      <c r="I5303" s="222"/>
    </row>
    <row r="5304" spans="3:9">
      <c r="C5304" s="220"/>
      <c r="I5304" s="222"/>
    </row>
    <row r="5305" spans="3:9">
      <c r="C5305" s="220"/>
      <c r="I5305" s="222"/>
    </row>
    <row r="5306" spans="3:9">
      <c r="C5306" s="220"/>
      <c r="I5306" s="222"/>
    </row>
    <row r="5307" spans="3:9">
      <c r="C5307" s="220"/>
      <c r="I5307" s="222"/>
    </row>
    <row r="5308" spans="3:9">
      <c r="C5308" s="220"/>
      <c r="I5308" s="222"/>
    </row>
    <row r="5309" spans="3:9">
      <c r="C5309" s="220"/>
      <c r="I5309" s="222"/>
    </row>
    <row r="5310" spans="3:9">
      <c r="C5310" s="220"/>
      <c r="I5310" s="222"/>
    </row>
    <row r="5311" spans="3:9">
      <c r="C5311" s="220"/>
      <c r="I5311" s="222"/>
    </row>
    <row r="5312" spans="3:9">
      <c r="C5312" s="220"/>
      <c r="I5312" s="222"/>
    </row>
    <row r="5313" spans="3:9">
      <c r="C5313" s="220"/>
      <c r="I5313" s="222"/>
    </row>
    <row r="5314" spans="3:9">
      <c r="C5314" s="220"/>
      <c r="I5314" s="222"/>
    </row>
    <row r="5315" spans="3:9">
      <c r="C5315" s="220"/>
      <c r="I5315" s="222"/>
    </row>
    <row r="5316" spans="3:9">
      <c r="C5316" s="220"/>
      <c r="I5316" s="222"/>
    </row>
    <row r="5317" spans="3:9">
      <c r="C5317" s="220"/>
      <c r="I5317" s="222"/>
    </row>
    <row r="5318" spans="3:9">
      <c r="C5318" s="220"/>
      <c r="I5318" s="222"/>
    </row>
    <row r="5319" spans="3:9">
      <c r="C5319" s="220"/>
      <c r="I5319" s="222"/>
    </row>
    <row r="5320" spans="3:9">
      <c r="C5320" s="220"/>
      <c r="I5320" s="222"/>
    </row>
    <row r="5321" spans="3:9">
      <c r="C5321" s="220"/>
      <c r="I5321" s="222"/>
    </row>
    <row r="5322" spans="3:9">
      <c r="C5322" s="220"/>
      <c r="I5322" s="222"/>
    </row>
    <row r="5323" spans="3:9">
      <c r="C5323" s="220"/>
      <c r="I5323" s="222"/>
    </row>
    <row r="5324" spans="3:9">
      <c r="C5324" s="220"/>
      <c r="I5324" s="222"/>
    </row>
    <row r="5325" spans="3:9">
      <c r="C5325" s="220"/>
      <c r="I5325" s="222"/>
    </row>
    <row r="5326" spans="3:9">
      <c r="C5326" s="220"/>
      <c r="I5326" s="222"/>
    </row>
    <row r="5327" spans="3:9">
      <c r="C5327" s="220"/>
      <c r="I5327" s="222"/>
    </row>
    <row r="5328" spans="3:9">
      <c r="C5328" s="220"/>
      <c r="I5328" s="222"/>
    </row>
    <row r="5329" spans="3:9">
      <c r="C5329" s="220"/>
      <c r="I5329" s="222"/>
    </row>
    <row r="5330" spans="3:9">
      <c r="C5330" s="220"/>
      <c r="I5330" s="222"/>
    </row>
    <row r="5331" spans="3:9">
      <c r="C5331" s="220"/>
      <c r="I5331" s="222"/>
    </row>
    <row r="5332" spans="3:9">
      <c r="C5332" s="220"/>
      <c r="I5332" s="222"/>
    </row>
    <row r="5333" spans="3:9">
      <c r="C5333" s="220"/>
      <c r="I5333" s="222"/>
    </row>
    <row r="5334" spans="3:9">
      <c r="C5334" s="220"/>
      <c r="I5334" s="222"/>
    </row>
    <row r="5335" spans="3:9">
      <c r="C5335" s="220"/>
      <c r="I5335" s="222"/>
    </row>
    <row r="5336" spans="3:9">
      <c r="C5336" s="220"/>
      <c r="I5336" s="222"/>
    </row>
    <row r="5337" spans="3:9">
      <c r="C5337" s="220"/>
      <c r="I5337" s="222"/>
    </row>
    <row r="5338" spans="3:9">
      <c r="C5338" s="220"/>
      <c r="I5338" s="222"/>
    </row>
    <row r="5339" spans="3:9">
      <c r="C5339" s="220"/>
      <c r="I5339" s="222"/>
    </row>
    <row r="5340" spans="3:9">
      <c r="C5340" s="220"/>
      <c r="I5340" s="222"/>
    </row>
    <row r="5341" spans="3:9">
      <c r="C5341" s="220"/>
      <c r="I5341" s="222"/>
    </row>
    <row r="5342" spans="3:9">
      <c r="C5342" s="220"/>
      <c r="I5342" s="222"/>
    </row>
    <row r="5343" spans="3:9">
      <c r="C5343" s="220"/>
      <c r="I5343" s="222"/>
    </row>
    <row r="5344" spans="3:9">
      <c r="C5344" s="220"/>
      <c r="I5344" s="222"/>
    </row>
    <row r="5345" spans="3:9">
      <c r="C5345" s="220"/>
      <c r="I5345" s="222"/>
    </row>
    <row r="5346" spans="3:9">
      <c r="C5346" s="220"/>
      <c r="I5346" s="222"/>
    </row>
    <row r="5347" spans="3:9">
      <c r="C5347" s="220"/>
      <c r="I5347" s="222"/>
    </row>
    <row r="5348" spans="3:9">
      <c r="C5348" s="220"/>
      <c r="I5348" s="222"/>
    </row>
    <row r="5349" spans="3:9">
      <c r="C5349" s="220"/>
      <c r="I5349" s="222"/>
    </row>
    <row r="5350" spans="3:9">
      <c r="C5350" s="220"/>
      <c r="I5350" s="222"/>
    </row>
    <row r="5351" spans="3:9">
      <c r="C5351" s="220"/>
      <c r="I5351" s="222"/>
    </row>
    <row r="5352" spans="3:9">
      <c r="C5352" s="220"/>
      <c r="I5352" s="222"/>
    </row>
    <row r="5353" spans="3:9">
      <c r="C5353" s="220"/>
      <c r="I5353" s="222"/>
    </row>
    <row r="5354" spans="3:9">
      <c r="C5354" s="220"/>
      <c r="I5354" s="222"/>
    </row>
    <row r="5355" spans="3:9">
      <c r="C5355" s="220"/>
      <c r="I5355" s="222"/>
    </row>
    <row r="5356" spans="3:9">
      <c r="C5356" s="220"/>
      <c r="I5356" s="222"/>
    </row>
    <row r="5357" spans="3:9">
      <c r="C5357" s="220"/>
      <c r="I5357" s="222"/>
    </row>
    <row r="5358" spans="3:9">
      <c r="C5358" s="220"/>
      <c r="I5358" s="222"/>
    </row>
    <row r="5359" spans="3:9">
      <c r="C5359" s="220"/>
      <c r="I5359" s="222"/>
    </row>
    <row r="5360" spans="3:9">
      <c r="C5360" s="220"/>
      <c r="I5360" s="222"/>
    </row>
    <row r="5361" spans="3:9">
      <c r="C5361" s="220"/>
      <c r="I5361" s="222"/>
    </row>
    <row r="5362" spans="3:9">
      <c r="C5362" s="220"/>
      <c r="I5362" s="222"/>
    </row>
    <row r="5363" spans="3:9">
      <c r="C5363" s="220"/>
      <c r="I5363" s="222"/>
    </row>
    <row r="5364" spans="3:9">
      <c r="C5364" s="220"/>
      <c r="I5364" s="222"/>
    </row>
    <row r="5365" spans="3:9">
      <c r="C5365" s="220"/>
      <c r="I5365" s="222"/>
    </row>
    <row r="5366" spans="3:9">
      <c r="C5366" s="220"/>
      <c r="I5366" s="222"/>
    </row>
    <row r="5367" spans="3:9">
      <c r="C5367" s="220"/>
      <c r="I5367" s="222"/>
    </row>
    <row r="5368" spans="3:9">
      <c r="C5368" s="220"/>
      <c r="I5368" s="222"/>
    </row>
    <row r="5369" spans="3:9">
      <c r="C5369" s="220"/>
      <c r="I5369" s="222"/>
    </row>
    <row r="5370" spans="3:9">
      <c r="C5370" s="220"/>
      <c r="I5370" s="222"/>
    </row>
    <row r="5371" spans="3:9">
      <c r="C5371" s="220"/>
      <c r="I5371" s="222"/>
    </row>
    <row r="5372" spans="3:9">
      <c r="C5372" s="220"/>
      <c r="I5372" s="222"/>
    </row>
    <row r="5373" spans="3:9">
      <c r="C5373" s="220"/>
      <c r="I5373" s="222"/>
    </row>
    <row r="5374" spans="3:9">
      <c r="C5374" s="220"/>
      <c r="I5374" s="222"/>
    </row>
    <row r="5375" spans="3:9">
      <c r="C5375" s="220"/>
      <c r="I5375" s="222"/>
    </row>
    <row r="5376" spans="3:9">
      <c r="C5376" s="220"/>
      <c r="I5376" s="222"/>
    </row>
    <row r="5377" spans="3:9">
      <c r="C5377" s="220"/>
      <c r="I5377" s="222"/>
    </row>
    <row r="5378" spans="3:9">
      <c r="C5378" s="220"/>
      <c r="I5378" s="222"/>
    </row>
    <row r="5379" spans="3:9">
      <c r="C5379" s="220"/>
      <c r="I5379" s="222"/>
    </row>
    <row r="5380" spans="3:9">
      <c r="C5380" s="220"/>
      <c r="I5380" s="222"/>
    </row>
    <row r="5381" spans="3:9">
      <c r="C5381" s="220"/>
      <c r="I5381" s="222"/>
    </row>
    <row r="5382" spans="3:9">
      <c r="C5382" s="220"/>
      <c r="I5382" s="222"/>
    </row>
    <row r="5383" spans="3:9">
      <c r="C5383" s="220"/>
      <c r="I5383" s="222"/>
    </row>
    <row r="5384" spans="3:9">
      <c r="C5384" s="220"/>
      <c r="I5384" s="222"/>
    </row>
    <row r="5385" spans="3:9">
      <c r="C5385" s="220"/>
      <c r="I5385" s="222"/>
    </row>
    <row r="5386" spans="3:9">
      <c r="C5386" s="220"/>
      <c r="I5386" s="222"/>
    </row>
    <row r="5387" spans="3:9">
      <c r="C5387" s="220"/>
      <c r="I5387" s="222"/>
    </row>
    <row r="5388" spans="3:9">
      <c r="C5388" s="220"/>
      <c r="I5388" s="222"/>
    </row>
    <row r="5389" spans="3:9">
      <c r="C5389" s="220"/>
      <c r="I5389" s="222"/>
    </row>
    <row r="5390" spans="3:9">
      <c r="C5390" s="220"/>
      <c r="I5390" s="222"/>
    </row>
    <row r="5391" spans="3:9">
      <c r="C5391" s="220"/>
      <c r="I5391" s="222"/>
    </row>
    <row r="5392" spans="3:9">
      <c r="C5392" s="220"/>
      <c r="I5392" s="222"/>
    </row>
    <row r="5393" spans="3:9">
      <c r="C5393" s="220"/>
      <c r="I5393" s="222"/>
    </row>
    <row r="5394" spans="3:9">
      <c r="C5394" s="220"/>
      <c r="I5394" s="222"/>
    </row>
    <row r="5395" spans="3:9">
      <c r="C5395" s="220"/>
      <c r="I5395" s="222"/>
    </row>
    <row r="5396" spans="3:9">
      <c r="C5396" s="220"/>
      <c r="I5396" s="222"/>
    </row>
    <row r="5397" spans="3:9">
      <c r="C5397" s="220"/>
      <c r="I5397" s="222"/>
    </row>
    <row r="5398" spans="3:9">
      <c r="C5398" s="220"/>
      <c r="I5398" s="222"/>
    </row>
    <row r="5399" spans="3:9">
      <c r="C5399" s="220"/>
      <c r="I5399" s="222"/>
    </row>
    <row r="5400" spans="3:9">
      <c r="C5400" s="220"/>
      <c r="I5400" s="222"/>
    </row>
    <row r="5401" spans="3:9">
      <c r="C5401" s="220"/>
      <c r="I5401" s="222"/>
    </row>
    <row r="5402" spans="3:9">
      <c r="C5402" s="220"/>
      <c r="I5402" s="222"/>
    </row>
    <row r="5403" spans="3:9">
      <c r="C5403" s="220"/>
      <c r="I5403" s="222"/>
    </row>
    <row r="5404" spans="3:9">
      <c r="C5404" s="220"/>
      <c r="I5404" s="222"/>
    </row>
    <row r="5405" spans="3:9">
      <c r="C5405" s="220"/>
      <c r="I5405" s="222"/>
    </row>
    <row r="5406" spans="3:9">
      <c r="C5406" s="220"/>
      <c r="I5406" s="222"/>
    </row>
    <row r="5407" spans="3:9">
      <c r="C5407" s="220"/>
      <c r="I5407" s="222"/>
    </row>
    <row r="5408" spans="3:9">
      <c r="C5408" s="220"/>
      <c r="I5408" s="222"/>
    </row>
    <row r="5409" spans="3:9">
      <c r="C5409" s="220"/>
      <c r="I5409" s="222"/>
    </row>
    <row r="5410" spans="3:9">
      <c r="C5410" s="220"/>
      <c r="I5410" s="222"/>
    </row>
    <row r="5411" spans="3:9">
      <c r="C5411" s="220"/>
      <c r="I5411" s="222"/>
    </row>
    <row r="5412" spans="3:9">
      <c r="C5412" s="220"/>
      <c r="I5412" s="222"/>
    </row>
    <row r="5413" spans="3:9">
      <c r="C5413" s="220"/>
      <c r="I5413" s="222"/>
    </row>
    <row r="5414" spans="3:9">
      <c r="C5414" s="220"/>
      <c r="I5414" s="222"/>
    </row>
    <row r="5415" spans="3:9">
      <c r="C5415" s="220"/>
      <c r="I5415" s="222"/>
    </row>
    <row r="5416" spans="3:9">
      <c r="C5416" s="220"/>
      <c r="I5416" s="222"/>
    </row>
    <row r="5417" spans="3:9">
      <c r="C5417" s="220"/>
      <c r="I5417" s="222"/>
    </row>
    <row r="5418" spans="3:9">
      <c r="C5418" s="220"/>
      <c r="I5418" s="222"/>
    </row>
    <row r="5419" spans="3:9">
      <c r="C5419" s="220"/>
      <c r="I5419" s="222"/>
    </row>
    <row r="5420" spans="3:9">
      <c r="C5420" s="220"/>
      <c r="I5420" s="222"/>
    </row>
    <row r="5421" spans="3:9">
      <c r="C5421" s="220"/>
      <c r="I5421" s="222"/>
    </row>
    <row r="5422" spans="3:9">
      <c r="C5422" s="220"/>
      <c r="I5422" s="222"/>
    </row>
    <row r="5423" spans="3:9">
      <c r="C5423" s="220"/>
      <c r="I5423" s="222"/>
    </row>
    <row r="5424" spans="3:9">
      <c r="C5424" s="220"/>
      <c r="I5424" s="222"/>
    </row>
    <row r="5425" spans="3:9">
      <c r="C5425" s="220"/>
      <c r="I5425" s="222"/>
    </row>
    <row r="5426" spans="3:9">
      <c r="C5426" s="220"/>
      <c r="I5426" s="222"/>
    </row>
    <row r="5427" spans="3:9">
      <c r="C5427" s="220"/>
      <c r="I5427" s="222"/>
    </row>
    <row r="5428" spans="3:9">
      <c r="C5428" s="220"/>
      <c r="I5428" s="222"/>
    </row>
    <row r="5429" spans="3:9">
      <c r="C5429" s="220"/>
      <c r="I5429" s="222"/>
    </row>
    <row r="5430" spans="3:9">
      <c r="C5430" s="220"/>
      <c r="I5430" s="222"/>
    </row>
    <row r="5431" spans="3:9">
      <c r="C5431" s="220"/>
      <c r="I5431" s="222"/>
    </row>
    <row r="5432" spans="3:9">
      <c r="C5432" s="220"/>
      <c r="I5432" s="222"/>
    </row>
    <row r="5433" spans="3:9">
      <c r="C5433" s="220"/>
      <c r="I5433" s="222"/>
    </row>
    <row r="5434" spans="3:9">
      <c r="C5434" s="220"/>
      <c r="I5434" s="222"/>
    </row>
    <row r="5435" spans="3:9">
      <c r="C5435" s="220"/>
      <c r="I5435" s="222"/>
    </row>
    <row r="5436" spans="3:9">
      <c r="C5436" s="220"/>
      <c r="I5436" s="222"/>
    </row>
    <row r="5437" spans="3:9">
      <c r="C5437" s="220"/>
      <c r="I5437" s="222"/>
    </row>
    <row r="5438" spans="3:9">
      <c r="C5438" s="220"/>
      <c r="I5438" s="222"/>
    </row>
    <row r="5439" spans="3:9">
      <c r="C5439" s="220"/>
      <c r="I5439" s="222"/>
    </row>
    <row r="5440" spans="3:9">
      <c r="C5440" s="220"/>
      <c r="I5440" s="222"/>
    </row>
    <row r="5441" spans="3:9">
      <c r="C5441" s="220"/>
      <c r="I5441" s="222"/>
    </row>
    <row r="5442" spans="3:9">
      <c r="C5442" s="220"/>
      <c r="I5442" s="222"/>
    </row>
    <row r="5443" spans="3:9">
      <c r="C5443" s="220"/>
      <c r="I5443" s="222"/>
    </row>
    <row r="5444" spans="3:9">
      <c r="C5444" s="220"/>
      <c r="I5444" s="222"/>
    </row>
    <row r="5445" spans="3:9">
      <c r="C5445" s="220"/>
      <c r="I5445" s="222"/>
    </row>
    <row r="5446" spans="3:9">
      <c r="C5446" s="220"/>
      <c r="I5446" s="222"/>
    </row>
    <row r="5447" spans="3:9">
      <c r="C5447" s="220"/>
      <c r="I5447" s="222"/>
    </row>
    <row r="5448" spans="3:9">
      <c r="C5448" s="220"/>
      <c r="I5448" s="222"/>
    </row>
    <row r="5449" spans="3:9">
      <c r="C5449" s="220"/>
      <c r="I5449" s="222"/>
    </row>
    <row r="5450" spans="3:9">
      <c r="C5450" s="220"/>
      <c r="I5450" s="222"/>
    </row>
    <row r="5451" spans="3:9">
      <c r="C5451" s="220"/>
      <c r="I5451" s="222"/>
    </row>
    <row r="5452" spans="3:9">
      <c r="C5452" s="220"/>
      <c r="I5452" s="222"/>
    </row>
    <row r="5453" spans="3:9">
      <c r="C5453" s="220"/>
      <c r="I5453" s="222"/>
    </row>
    <row r="5454" spans="3:9">
      <c r="C5454" s="220"/>
      <c r="I5454" s="222"/>
    </row>
    <row r="5455" spans="3:9">
      <c r="C5455" s="220"/>
      <c r="I5455" s="222"/>
    </row>
    <row r="5456" spans="3:9">
      <c r="C5456" s="220"/>
      <c r="I5456" s="222"/>
    </row>
    <row r="5457" spans="3:9">
      <c r="C5457" s="220"/>
      <c r="I5457" s="222"/>
    </row>
    <row r="5458" spans="3:9">
      <c r="C5458" s="220"/>
      <c r="I5458" s="222"/>
    </row>
    <row r="5459" spans="3:9">
      <c r="C5459" s="220"/>
      <c r="I5459" s="222"/>
    </row>
    <row r="5460" spans="3:9">
      <c r="C5460" s="220"/>
      <c r="I5460" s="222"/>
    </row>
    <row r="5461" spans="3:9">
      <c r="C5461" s="220"/>
      <c r="I5461" s="222"/>
    </row>
    <row r="5462" spans="3:9">
      <c r="C5462" s="220"/>
      <c r="I5462" s="222"/>
    </row>
    <row r="5463" spans="3:9">
      <c r="C5463" s="220"/>
      <c r="I5463" s="222"/>
    </row>
    <row r="5464" spans="3:9">
      <c r="C5464" s="220"/>
      <c r="I5464" s="222"/>
    </row>
    <row r="5465" spans="3:9">
      <c r="C5465" s="220"/>
      <c r="I5465" s="222"/>
    </row>
    <row r="5466" spans="3:9">
      <c r="C5466" s="220"/>
      <c r="I5466" s="222"/>
    </row>
    <row r="5467" spans="3:9">
      <c r="C5467" s="220"/>
      <c r="I5467" s="222"/>
    </row>
    <row r="5468" spans="3:9">
      <c r="C5468" s="220"/>
      <c r="I5468" s="222"/>
    </row>
    <row r="5469" spans="3:9">
      <c r="C5469" s="220"/>
      <c r="I5469" s="222"/>
    </row>
    <row r="5470" spans="3:9">
      <c r="C5470" s="220"/>
      <c r="I5470" s="222"/>
    </row>
    <row r="5471" spans="3:9">
      <c r="C5471" s="220"/>
      <c r="I5471" s="222"/>
    </row>
    <row r="5472" spans="3:9">
      <c r="C5472" s="220"/>
      <c r="I5472" s="222"/>
    </row>
    <row r="5473" spans="3:9">
      <c r="C5473" s="220"/>
      <c r="I5473" s="222"/>
    </row>
    <row r="5474" spans="3:9">
      <c r="C5474" s="220"/>
      <c r="I5474" s="222"/>
    </row>
    <row r="5475" spans="3:9">
      <c r="C5475" s="220"/>
      <c r="I5475" s="222"/>
    </row>
    <row r="5476" spans="3:9">
      <c r="C5476" s="220"/>
      <c r="I5476" s="222"/>
    </row>
    <row r="5477" spans="3:9">
      <c r="C5477" s="220"/>
      <c r="I5477" s="222"/>
    </row>
    <row r="5478" spans="3:9">
      <c r="C5478" s="220"/>
      <c r="I5478" s="222"/>
    </row>
    <row r="5479" spans="3:9">
      <c r="C5479" s="220"/>
      <c r="I5479" s="222"/>
    </row>
    <row r="5480" spans="3:9">
      <c r="C5480" s="220"/>
      <c r="I5480" s="222"/>
    </row>
    <row r="5481" spans="3:9">
      <c r="C5481" s="220"/>
      <c r="I5481" s="222"/>
    </row>
    <row r="5482" spans="3:9">
      <c r="C5482" s="220"/>
      <c r="I5482" s="222"/>
    </row>
    <row r="5483" spans="3:9">
      <c r="C5483" s="220"/>
      <c r="I5483" s="222"/>
    </row>
    <row r="5484" spans="3:9">
      <c r="C5484" s="220"/>
      <c r="I5484" s="222"/>
    </row>
    <row r="5485" spans="3:9">
      <c r="C5485" s="220"/>
      <c r="I5485" s="222"/>
    </row>
    <row r="5486" spans="3:9">
      <c r="C5486" s="220"/>
      <c r="I5486" s="222"/>
    </row>
    <row r="5487" spans="3:9">
      <c r="C5487" s="220"/>
      <c r="I5487" s="222"/>
    </row>
    <row r="5488" spans="3:9">
      <c r="C5488" s="220"/>
      <c r="I5488" s="222"/>
    </row>
    <row r="5489" spans="3:9">
      <c r="C5489" s="220"/>
      <c r="I5489" s="222"/>
    </row>
    <row r="5490" spans="3:9">
      <c r="C5490" s="220"/>
      <c r="I5490" s="222"/>
    </row>
    <row r="5491" spans="3:9">
      <c r="C5491" s="220"/>
      <c r="I5491" s="222"/>
    </row>
    <row r="5492" spans="3:9">
      <c r="C5492" s="220"/>
      <c r="I5492" s="222"/>
    </row>
    <row r="5493" spans="3:9">
      <c r="C5493" s="220"/>
      <c r="I5493" s="222"/>
    </row>
    <row r="5494" spans="3:9">
      <c r="C5494" s="220"/>
      <c r="I5494" s="222"/>
    </row>
    <row r="5495" spans="3:9">
      <c r="C5495" s="220"/>
      <c r="I5495" s="222"/>
    </row>
    <row r="5496" spans="3:9">
      <c r="C5496" s="220"/>
      <c r="I5496" s="222"/>
    </row>
    <row r="5497" spans="3:9">
      <c r="C5497" s="220"/>
      <c r="I5497" s="222"/>
    </row>
    <row r="5498" spans="3:9">
      <c r="C5498" s="220"/>
      <c r="I5498" s="222"/>
    </row>
    <row r="5499" spans="3:9">
      <c r="C5499" s="220"/>
      <c r="I5499" s="222"/>
    </row>
    <row r="5500" spans="3:9">
      <c r="C5500" s="220"/>
      <c r="I5500" s="222"/>
    </row>
    <row r="5501" spans="3:9">
      <c r="C5501" s="220"/>
      <c r="I5501" s="222"/>
    </row>
    <row r="5502" spans="3:9">
      <c r="C5502" s="220"/>
      <c r="I5502" s="222"/>
    </row>
    <row r="5503" spans="3:9">
      <c r="C5503" s="220"/>
      <c r="I5503" s="222"/>
    </row>
    <row r="5504" spans="3:9">
      <c r="C5504" s="220"/>
      <c r="I5504" s="222"/>
    </row>
    <row r="5505" spans="3:9">
      <c r="C5505" s="220"/>
      <c r="I5505" s="222"/>
    </row>
    <row r="5506" spans="3:9">
      <c r="C5506" s="220"/>
      <c r="I5506" s="222"/>
    </row>
    <row r="5507" spans="3:9">
      <c r="C5507" s="220"/>
      <c r="I5507" s="222"/>
    </row>
    <row r="5508" spans="3:9">
      <c r="C5508" s="220"/>
      <c r="I5508" s="222"/>
    </row>
    <row r="5509" spans="3:9">
      <c r="C5509" s="220"/>
      <c r="I5509" s="222"/>
    </row>
    <row r="5510" spans="3:9">
      <c r="C5510" s="220"/>
      <c r="I5510" s="222"/>
    </row>
    <row r="5511" spans="3:9">
      <c r="C5511" s="220"/>
      <c r="I5511" s="222"/>
    </row>
    <row r="5512" spans="3:9">
      <c r="C5512" s="220"/>
      <c r="I5512" s="222"/>
    </row>
    <row r="5513" spans="3:9">
      <c r="C5513" s="220"/>
      <c r="I5513" s="222"/>
    </row>
    <row r="5514" spans="3:9">
      <c r="C5514" s="220"/>
      <c r="I5514" s="222"/>
    </row>
    <row r="5515" spans="3:9">
      <c r="C5515" s="220"/>
      <c r="I5515" s="222"/>
    </row>
    <row r="5516" spans="3:9">
      <c r="C5516" s="220"/>
      <c r="I5516" s="222"/>
    </row>
    <row r="5517" spans="3:9">
      <c r="C5517" s="220"/>
      <c r="I5517" s="222"/>
    </row>
    <row r="5518" spans="3:9">
      <c r="C5518" s="220"/>
      <c r="I5518" s="222"/>
    </row>
    <row r="5519" spans="3:9">
      <c r="C5519" s="220"/>
      <c r="I5519" s="222"/>
    </row>
    <row r="5520" spans="3:9">
      <c r="C5520" s="220"/>
      <c r="I5520" s="222"/>
    </row>
    <row r="5521" spans="3:9">
      <c r="C5521" s="220"/>
      <c r="I5521" s="222"/>
    </row>
    <row r="5522" spans="3:9">
      <c r="C5522" s="220"/>
      <c r="I5522" s="222"/>
    </row>
    <row r="5523" spans="3:9">
      <c r="C5523" s="220"/>
      <c r="I5523" s="222"/>
    </row>
    <row r="5524" spans="3:9">
      <c r="C5524" s="220"/>
      <c r="I5524" s="222"/>
    </row>
    <row r="5525" spans="3:9">
      <c r="C5525" s="220"/>
      <c r="I5525" s="222"/>
    </row>
    <row r="5526" spans="3:9">
      <c r="C5526" s="220"/>
      <c r="I5526" s="222"/>
    </row>
    <row r="5527" spans="3:9">
      <c r="C5527" s="220"/>
      <c r="I5527" s="222"/>
    </row>
    <row r="5528" spans="3:9">
      <c r="C5528" s="220"/>
      <c r="I5528" s="222"/>
    </row>
    <row r="5529" spans="3:9">
      <c r="C5529" s="220"/>
      <c r="I5529" s="222"/>
    </row>
    <row r="5530" spans="3:9">
      <c r="C5530" s="220"/>
      <c r="I5530" s="222"/>
    </row>
    <row r="5531" spans="3:9">
      <c r="C5531" s="220"/>
      <c r="I5531" s="222"/>
    </row>
    <row r="5532" spans="3:9">
      <c r="C5532" s="220"/>
      <c r="I5532" s="222"/>
    </row>
    <row r="5533" spans="3:9">
      <c r="C5533" s="220"/>
      <c r="I5533" s="222"/>
    </row>
    <row r="5534" spans="3:9">
      <c r="C5534" s="220"/>
      <c r="I5534" s="222"/>
    </row>
    <row r="5535" spans="3:9">
      <c r="C5535" s="220"/>
      <c r="I5535" s="222"/>
    </row>
    <row r="5536" spans="3:9">
      <c r="C5536" s="220"/>
      <c r="I5536" s="222"/>
    </row>
    <row r="5537" spans="3:9">
      <c r="C5537" s="220"/>
      <c r="I5537" s="222"/>
    </row>
    <row r="5538" spans="3:9">
      <c r="C5538" s="220"/>
      <c r="I5538" s="222"/>
    </row>
    <row r="5539" spans="3:9">
      <c r="C5539" s="220"/>
      <c r="I5539" s="222"/>
    </row>
    <row r="5540" spans="3:9">
      <c r="C5540" s="220"/>
      <c r="I5540" s="222"/>
    </row>
    <row r="5541" spans="3:9">
      <c r="C5541" s="220"/>
      <c r="I5541" s="222"/>
    </row>
    <row r="5542" spans="3:9">
      <c r="C5542" s="220"/>
      <c r="I5542" s="222"/>
    </row>
    <row r="5543" spans="3:9">
      <c r="C5543" s="220"/>
      <c r="I5543" s="222"/>
    </row>
    <row r="5544" spans="3:9">
      <c r="C5544" s="220"/>
      <c r="I5544" s="222"/>
    </row>
    <row r="5545" spans="3:9">
      <c r="C5545" s="220"/>
      <c r="I5545" s="222"/>
    </row>
    <row r="5546" spans="3:9">
      <c r="C5546" s="220"/>
      <c r="I5546" s="222"/>
    </row>
    <row r="5547" spans="3:9">
      <c r="C5547" s="220"/>
      <c r="I5547" s="222"/>
    </row>
    <row r="5548" spans="3:9">
      <c r="C5548" s="220"/>
      <c r="I5548" s="222"/>
    </row>
    <row r="5549" spans="3:9">
      <c r="C5549" s="220"/>
      <c r="I5549" s="222"/>
    </row>
    <row r="5550" spans="3:9">
      <c r="C5550" s="220"/>
      <c r="I5550" s="222"/>
    </row>
    <row r="5551" spans="3:9">
      <c r="C5551" s="220"/>
      <c r="I5551" s="222"/>
    </row>
    <row r="5552" spans="3:9">
      <c r="C5552" s="220"/>
      <c r="I5552" s="222"/>
    </row>
    <row r="5553" spans="3:9">
      <c r="C5553" s="220"/>
      <c r="I5553" s="222"/>
    </row>
    <row r="5554" spans="3:9">
      <c r="C5554" s="220"/>
      <c r="I5554" s="222"/>
    </row>
    <row r="5555" spans="3:9">
      <c r="C5555" s="220"/>
      <c r="I5555" s="222"/>
    </row>
    <row r="5556" spans="3:9">
      <c r="C5556" s="220"/>
      <c r="I5556" s="222"/>
    </row>
    <row r="5557" spans="3:9">
      <c r="C5557" s="220"/>
      <c r="I5557" s="222"/>
    </row>
    <row r="5558" spans="3:9">
      <c r="C5558" s="220"/>
      <c r="I5558" s="222"/>
    </row>
    <row r="5559" spans="3:9">
      <c r="C5559" s="220"/>
      <c r="I5559" s="222"/>
    </row>
    <row r="5560" spans="3:9">
      <c r="C5560" s="220"/>
      <c r="I5560" s="222"/>
    </row>
    <row r="5561" spans="3:9">
      <c r="C5561" s="220"/>
      <c r="I5561" s="222"/>
    </row>
    <row r="5562" spans="3:9">
      <c r="C5562" s="220"/>
      <c r="I5562" s="222"/>
    </row>
    <row r="5563" spans="3:9">
      <c r="C5563" s="220"/>
      <c r="I5563" s="222"/>
    </row>
    <row r="5564" spans="3:9">
      <c r="C5564" s="220"/>
      <c r="I5564" s="222"/>
    </row>
    <row r="5565" spans="3:9">
      <c r="C5565" s="220"/>
      <c r="I5565" s="222"/>
    </row>
    <row r="5566" spans="3:9">
      <c r="C5566" s="220"/>
      <c r="I5566" s="222"/>
    </row>
    <row r="5567" spans="3:9">
      <c r="C5567" s="220"/>
      <c r="I5567" s="222"/>
    </row>
    <row r="5568" spans="3:9">
      <c r="C5568" s="220"/>
      <c r="I5568" s="222"/>
    </row>
    <row r="5569" spans="3:9">
      <c r="C5569" s="220"/>
      <c r="I5569" s="222"/>
    </row>
    <row r="5570" spans="3:9">
      <c r="C5570" s="220"/>
      <c r="I5570" s="222"/>
    </row>
    <row r="5571" spans="3:9">
      <c r="C5571" s="220"/>
      <c r="I5571" s="222"/>
    </row>
    <row r="5572" spans="3:9">
      <c r="C5572" s="220"/>
      <c r="I5572" s="222"/>
    </row>
    <row r="5573" spans="3:9">
      <c r="C5573" s="220"/>
      <c r="I5573" s="222"/>
    </row>
    <row r="5574" spans="3:9">
      <c r="C5574" s="220"/>
      <c r="I5574" s="222"/>
    </row>
    <row r="5575" spans="3:9">
      <c r="C5575" s="220"/>
      <c r="I5575" s="222"/>
    </row>
    <row r="5576" spans="3:9">
      <c r="C5576" s="220"/>
      <c r="I5576" s="222"/>
    </row>
    <row r="5577" spans="3:9">
      <c r="C5577" s="220"/>
      <c r="I5577" s="222"/>
    </row>
    <row r="5578" spans="3:9">
      <c r="C5578" s="220"/>
      <c r="I5578" s="222"/>
    </row>
    <row r="5579" spans="3:9">
      <c r="C5579" s="220"/>
      <c r="I5579" s="222"/>
    </row>
    <row r="5580" spans="3:9">
      <c r="C5580" s="220"/>
      <c r="I5580" s="222"/>
    </row>
    <row r="5581" spans="3:9">
      <c r="C5581" s="220"/>
      <c r="I5581" s="222"/>
    </row>
    <row r="5582" spans="3:9">
      <c r="C5582" s="220"/>
      <c r="I5582" s="222"/>
    </row>
    <row r="5583" spans="3:9">
      <c r="C5583" s="220"/>
      <c r="I5583" s="222"/>
    </row>
    <row r="5584" spans="3:9">
      <c r="C5584" s="220"/>
      <c r="I5584" s="222"/>
    </row>
    <row r="5585" spans="3:9">
      <c r="C5585" s="220"/>
      <c r="I5585" s="222"/>
    </row>
    <row r="5586" spans="3:9">
      <c r="C5586" s="220"/>
      <c r="I5586" s="222"/>
    </row>
    <row r="5587" spans="3:9">
      <c r="C5587" s="220"/>
      <c r="I5587" s="222"/>
    </row>
    <row r="5588" spans="3:9">
      <c r="C5588" s="220"/>
      <c r="I5588" s="222"/>
    </row>
    <row r="5589" spans="3:9">
      <c r="C5589" s="220"/>
      <c r="I5589" s="222"/>
    </row>
    <row r="5590" spans="3:9">
      <c r="C5590" s="220"/>
      <c r="I5590" s="222"/>
    </row>
    <row r="5591" spans="3:9">
      <c r="C5591" s="220"/>
      <c r="I5591" s="222"/>
    </row>
    <row r="5592" spans="3:9">
      <c r="C5592" s="220"/>
      <c r="I5592" s="222"/>
    </row>
    <row r="5593" spans="3:9">
      <c r="C5593" s="220"/>
      <c r="I5593" s="222"/>
    </row>
    <row r="5594" spans="3:9">
      <c r="C5594" s="220"/>
      <c r="I5594" s="222"/>
    </row>
    <row r="5595" spans="3:9">
      <c r="C5595" s="220"/>
      <c r="I5595" s="222"/>
    </row>
    <row r="5596" spans="3:9">
      <c r="C5596" s="220"/>
      <c r="I5596" s="222"/>
    </row>
    <row r="5597" spans="3:9">
      <c r="C5597" s="220"/>
      <c r="I5597" s="222"/>
    </row>
    <row r="5598" spans="3:9">
      <c r="C5598" s="220"/>
      <c r="I5598" s="222"/>
    </row>
    <row r="5599" spans="3:9">
      <c r="C5599" s="220"/>
      <c r="I5599" s="222"/>
    </row>
    <row r="5600" spans="3:9">
      <c r="C5600" s="220"/>
      <c r="I5600" s="222"/>
    </row>
    <row r="5601" spans="3:9">
      <c r="C5601" s="220"/>
      <c r="I5601" s="222"/>
    </row>
    <row r="5602" spans="3:9">
      <c r="C5602" s="220"/>
      <c r="I5602" s="222"/>
    </row>
    <row r="5603" spans="3:9">
      <c r="C5603" s="220"/>
      <c r="I5603" s="222"/>
    </row>
    <row r="5604" spans="3:9">
      <c r="C5604" s="220"/>
      <c r="I5604" s="222"/>
    </row>
    <row r="5605" spans="3:9">
      <c r="C5605" s="220"/>
      <c r="I5605" s="222"/>
    </row>
    <row r="5606" spans="3:9">
      <c r="C5606" s="220"/>
      <c r="I5606" s="222"/>
    </row>
    <row r="5607" spans="3:9">
      <c r="C5607" s="220"/>
      <c r="I5607" s="222"/>
    </row>
    <row r="5608" spans="3:9">
      <c r="C5608" s="220"/>
      <c r="I5608" s="222"/>
    </row>
    <row r="5609" spans="3:9">
      <c r="C5609" s="220"/>
      <c r="I5609" s="222"/>
    </row>
    <row r="5610" spans="3:9">
      <c r="C5610" s="220"/>
      <c r="I5610" s="222"/>
    </row>
    <row r="5611" spans="3:9">
      <c r="C5611" s="220"/>
      <c r="I5611" s="222"/>
    </row>
    <row r="5612" spans="3:9">
      <c r="C5612" s="220"/>
      <c r="I5612" s="222"/>
    </row>
    <row r="5613" spans="3:9">
      <c r="C5613" s="220"/>
      <c r="I5613" s="222"/>
    </row>
    <row r="5614" spans="3:9">
      <c r="C5614" s="220"/>
      <c r="I5614" s="222"/>
    </row>
    <row r="5615" spans="3:9">
      <c r="C5615" s="220"/>
      <c r="I5615" s="222"/>
    </row>
    <row r="5616" spans="3:9">
      <c r="C5616" s="220"/>
      <c r="I5616" s="222"/>
    </row>
    <row r="5617" spans="3:9">
      <c r="C5617" s="220"/>
      <c r="I5617" s="222"/>
    </row>
    <row r="5618" spans="3:9">
      <c r="C5618" s="220"/>
      <c r="I5618" s="222"/>
    </row>
    <row r="5619" spans="3:9">
      <c r="C5619" s="220"/>
      <c r="I5619" s="222"/>
    </row>
    <row r="5620" spans="3:9">
      <c r="C5620" s="220"/>
      <c r="I5620" s="222"/>
    </row>
    <row r="5621" spans="3:9">
      <c r="C5621" s="220"/>
      <c r="I5621" s="222"/>
    </row>
    <row r="5622" spans="3:9">
      <c r="C5622" s="220"/>
      <c r="I5622" s="222"/>
    </row>
    <row r="5623" spans="3:9">
      <c r="C5623" s="220"/>
      <c r="I5623" s="222"/>
    </row>
    <row r="5624" spans="3:9">
      <c r="C5624" s="220"/>
      <c r="I5624" s="222"/>
    </row>
    <row r="5625" spans="3:9">
      <c r="C5625" s="220"/>
      <c r="I5625" s="222"/>
    </row>
    <row r="5626" spans="3:9">
      <c r="C5626" s="220"/>
      <c r="I5626" s="222"/>
    </row>
    <row r="5627" spans="3:9">
      <c r="C5627" s="220"/>
      <c r="I5627" s="222"/>
    </row>
    <row r="5628" spans="3:9">
      <c r="C5628" s="220"/>
      <c r="I5628" s="222"/>
    </row>
    <row r="5629" spans="3:9">
      <c r="C5629" s="220"/>
      <c r="I5629" s="222"/>
    </row>
    <row r="5630" spans="3:9">
      <c r="C5630" s="220"/>
      <c r="I5630" s="222"/>
    </row>
    <row r="5631" spans="3:9">
      <c r="C5631" s="220"/>
      <c r="I5631" s="222"/>
    </row>
    <row r="5632" spans="3:9">
      <c r="C5632" s="220"/>
      <c r="I5632" s="222"/>
    </row>
    <row r="5633" spans="3:9">
      <c r="C5633" s="220"/>
      <c r="I5633" s="222"/>
    </row>
    <row r="5634" spans="3:9">
      <c r="C5634" s="220"/>
      <c r="I5634" s="222"/>
    </row>
    <row r="5635" spans="3:9">
      <c r="C5635" s="220"/>
      <c r="I5635" s="222"/>
    </row>
    <row r="5636" spans="3:9">
      <c r="C5636" s="220"/>
      <c r="I5636" s="222"/>
    </row>
    <row r="5637" spans="3:9">
      <c r="C5637" s="220"/>
      <c r="I5637" s="222"/>
    </row>
    <row r="5638" spans="3:9">
      <c r="C5638" s="220"/>
      <c r="I5638" s="222"/>
    </row>
    <row r="5639" spans="3:9">
      <c r="C5639" s="220"/>
      <c r="I5639" s="222"/>
    </row>
    <row r="5640" spans="3:9">
      <c r="C5640" s="220"/>
      <c r="I5640" s="222"/>
    </row>
    <row r="5641" spans="3:9">
      <c r="C5641" s="220"/>
      <c r="I5641" s="222"/>
    </row>
    <row r="5642" spans="3:9">
      <c r="C5642" s="220"/>
      <c r="I5642" s="222"/>
    </row>
    <row r="5643" spans="3:9">
      <c r="C5643" s="220"/>
      <c r="I5643" s="222"/>
    </row>
    <row r="5644" spans="3:9">
      <c r="C5644" s="220"/>
      <c r="I5644" s="222"/>
    </row>
    <row r="5645" spans="3:9">
      <c r="C5645" s="220"/>
      <c r="I5645" s="222"/>
    </row>
    <row r="5646" spans="3:9">
      <c r="C5646" s="220"/>
      <c r="I5646" s="222"/>
    </row>
    <row r="5647" spans="3:9">
      <c r="C5647" s="220"/>
      <c r="I5647" s="222"/>
    </row>
    <row r="5648" spans="3:9">
      <c r="C5648" s="220"/>
      <c r="I5648" s="222"/>
    </row>
    <row r="5649" spans="3:9">
      <c r="C5649" s="220"/>
      <c r="I5649" s="222"/>
    </row>
    <row r="5650" spans="3:9">
      <c r="C5650" s="220"/>
      <c r="I5650" s="222"/>
    </row>
    <row r="5651" spans="3:9">
      <c r="C5651" s="220"/>
      <c r="I5651" s="222"/>
    </row>
    <row r="5652" spans="3:9">
      <c r="C5652" s="220"/>
      <c r="I5652" s="222"/>
    </row>
    <row r="5653" spans="3:9">
      <c r="C5653" s="220"/>
      <c r="I5653" s="222"/>
    </row>
    <row r="5654" spans="3:9">
      <c r="C5654" s="220"/>
      <c r="I5654" s="222"/>
    </row>
    <row r="5655" spans="3:9">
      <c r="C5655" s="220"/>
      <c r="I5655" s="222"/>
    </row>
    <row r="5656" spans="3:9">
      <c r="C5656" s="220"/>
      <c r="I5656" s="222"/>
    </row>
    <row r="5657" spans="3:9">
      <c r="C5657" s="220"/>
      <c r="I5657" s="222"/>
    </row>
    <row r="5658" spans="3:9">
      <c r="C5658" s="220"/>
      <c r="I5658" s="222"/>
    </row>
    <row r="5659" spans="3:9">
      <c r="C5659" s="220"/>
      <c r="I5659" s="222"/>
    </row>
    <row r="5660" spans="3:9">
      <c r="C5660" s="220"/>
      <c r="I5660" s="222"/>
    </row>
    <row r="5661" spans="3:9">
      <c r="C5661" s="220"/>
      <c r="I5661" s="222"/>
    </row>
    <row r="5662" spans="3:9">
      <c r="C5662" s="220"/>
      <c r="I5662" s="222"/>
    </row>
    <row r="5663" spans="3:9">
      <c r="C5663" s="220"/>
      <c r="I5663" s="222"/>
    </row>
    <row r="5664" spans="3:9">
      <c r="C5664" s="220"/>
      <c r="I5664" s="222"/>
    </row>
    <row r="5665" spans="3:9">
      <c r="C5665" s="220"/>
      <c r="I5665" s="222"/>
    </row>
    <row r="5666" spans="3:9">
      <c r="C5666" s="220"/>
      <c r="I5666" s="222"/>
    </row>
    <row r="5667" spans="3:9">
      <c r="C5667" s="220"/>
      <c r="I5667" s="222"/>
    </row>
    <row r="5668" spans="3:9">
      <c r="C5668" s="220"/>
      <c r="I5668" s="222"/>
    </row>
    <row r="5669" spans="3:9">
      <c r="C5669" s="220"/>
      <c r="I5669" s="222"/>
    </row>
    <row r="5670" spans="3:9">
      <c r="C5670" s="220"/>
      <c r="I5670" s="222"/>
    </row>
    <row r="5671" spans="3:9">
      <c r="C5671" s="220"/>
      <c r="I5671" s="222"/>
    </row>
    <row r="5672" spans="3:9">
      <c r="C5672" s="220"/>
      <c r="I5672" s="222"/>
    </row>
    <row r="5673" spans="3:9">
      <c r="C5673" s="220"/>
      <c r="I5673" s="222"/>
    </row>
    <row r="5674" spans="3:9">
      <c r="C5674" s="220"/>
      <c r="I5674" s="222"/>
    </row>
    <row r="5675" spans="3:9">
      <c r="C5675" s="220"/>
      <c r="I5675" s="222"/>
    </row>
    <row r="5676" spans="3:9">
      <c r="C5676" s="220"/>
      <c r="I5676" s="222"/>
    </row>
    <row r="5677" spans="3:9">
      <c r="C5677" s="220"/>
      <c r="I5677" s="222"/>
    </row>
    <row r="5678" spans="3:9">
      <c r="C5678" s="220"/>
      <c r="I5678" s="222"/>
    </row>
    <row r="5679" spans="3:9">
      <c r="C5679" s="220"/>
      <c r="I5679" s="222"/>
    </row>
    <row r="5680" spans="3:9">
      <c r="C5680" s="220"/>
      <c r="I5680" s="222"/>
    </row>
    <row r="5681" spans="3:9">
      <c r="C5681" s="220"/>
      <c r="I5681" s="222"/>
    </row>
    <row r="5682" spans="3:9">
      <c r="C5682" s="220"/>
      <c r="I5682" s="222"/>
    </row>
    <row r="5683" spans="3:9">
      <c r="C5683" s="220"/>
      <c r="I5683" s="222"/>
    </row>
    <row r="5684" spans="3:9">
      <c r="C5684" s="220"/>
      <c r="I5684" s="222"/>
    </row>
    <row r="5685" spans="3:9">
      <c r="C5685" s="220"/>
      <c r="I5685" s="222"/>
    </row>
    <row r="5686" spans="3:9">
      <c r="C5686" s="220"/>
      <c r="I5686" s="222"/>
    </row>
    <row r="5687" spans="3:9">
      <c r="C5687" s="220"/>
      <c r="I5687" s="222"/>
    </row>
    <row r="5688" spans="3:9">
      <c r="C5688" s="220"/>
      <c r="I5688" s="222"/>
    </row>
    <row r="5689" spans="3:9">
      <c r="C5689" s="220"/>
      <c r="I5689" s="222"/>
    </row>
    <row r="5690" spans="3:9">
      <c r="C5690" s="220"/>
      <c r="I5690" s="222"/>
    </row>
    <row r="5691" spans="3:9">
      <c r="C5691" s="220"/>
      <c r="I5691" s="222"/>
    </row>
    <row r="5692" spans="3:9">
      <c r="C5692" s="220"/>
      <c r="I5692" s="222"/>
    </row>
    <row r="5693" spans="3:9">
      <c r="C5693" s="220"/>
      <c r="I5693" s="222"/>
    </row>
    <row r="5694" spans="3:9">
      <c r="C5694" s="220"/>
      <c r="I5694" s="222"/>
    </row>
    <row r="5695" spans="3:9">
      <c r="C5695" s="220"/>
      <c r="I5695" s="222"/>
    </row>
    <row r="5696" spans="3:9">
      <c r="C5696" s="220"/>
      <c r="I5696" s="222"/>
    </row>
    <row r="5697" spans="3:9">
      <c r="C5697" s="220"/>
      <c r="I5697" s="222"/>
    </row>
    <row r="5698" spans="3:9">
      <c r="C5698" s="220"/>
      <c r="I5698" s="222"/>
    </row>
    <row r="5699" spans="3:9">
      <c r="C5699" s="220"/>
      <c r="I5699" s="222"/>
    </row>
    <row r="5700" spans="3:9">
      <c r="C5700" s="220"/>
      <c r="I5700" s="222"/>
    </row>
    <row r="5701" spans="3:9">
      <c r="C5701" s="220"/>
      <c r="I5701" s="222"/>
    </row>
    <row r="5702" spans="3:9">
      <c r="C5702" s="220"/>
      <c r="I5702" s="222"/>
    </row>
    <row r="5703" spans="3:9">
      <c r="C5703" s="220"/>
      <c r="I5703" s="222"/>
    </row>
    <row r="5704" spans="3:9">
      <c r="C5704" s="220"/>
      <c r="I5704" s="222"/>
    </row>
    <row r="5705" spans="3:9">
      <c r="C5705" s="220"/>
      <c r="I5705" s="222"/>
    </row>
    <row r="5706" spans="3:9">
      <c r="C5706" s="220"/>
      <c r="I5706" s="222"/>
    </row>
    <row r="5707" spans="3:9">
      <c r="C5707" s="220"/>
      <c r="I5707" s="222"/>
    </row>
    <row r="5708" spans="3:9">
      <c r="C5708" s="220"/>
      <c r="I5708" s="222"/>
    </row>
    <row r="5709" spans="3:9">
      <c r="C5709" s="220"/>
      <c r="I5709" s="222"/>
    </row>
    <row r="5710" spans="3:9">
      <c r="C5710" s="220"/>
      <c r="I5710" s="222"/>
    </row>
    <row r="5711" spans="3:9">
      <c r="C5711" s="220"/>
      <c r="I5711" s="222"/>
    </row>
    <row r="5712" spans="3:9">
      <c r="C5712" s="220"/>
      <c r="I5712" s="222"/>
    </row>
    <row r="5713" spans="3:9">
      <c r="C5713" s="220"/>
      <c r="I5713" s="222"/>
    </row>
    <row r="5714" spans="3:9">
      <c r="C5714" s="220"/>
      <c r="I5714" s="222"/>
    </row>
    <row r="5715" spans="3:9">
      <c r="C5715" s="220"/>
      <c r="I5715" s="222"/>
    </row>
    <row r="5716" spans="3:9">
      <c r="C5716" s="220"/>
      <c r="I5716" s="222"/>
    </row>
    <row r="5717" spans="3:9">
      <c r="C5717" s="220"/>
      <c r="I5717" s="222"/>
    </row>
    <row r="5718" spans="3:9">
      <c r="C5718" s="220"/>
      <c r="I5718" s="222"/>
    </row>
    <row r="5719" spans="3:9">
      <c r="C5719" s="220"/>
      <c r="I5719" s="222"/>
    </row>
    <row r="5720" spans="3:9">
      <c r="C5720" s="220"/>
      <c r="I5720" s="222"/>
    </row>
    <row r="5721" spans="3:9">
      <c r="C5721" s="220"/>
      <c r="I5721" s="222"/>
    </row>
    <row r="5722" spans="3:9">
      <c r="C5722" s="220"/>
      <c r="I5722" s="222"/>
    </row>
    <row r="5723" spans="3:9">
      <c r="C5723" s="220"/>
      <c r="I5723" s="222"/>
    </row>
    <row r="5724" spans="3:9">
      <c r="C5724" s="220"/>
      <c r="I5724" s="222"/>
    </row>
    <row r="5725" spans="3:9">
      <c r="C5725" s="220"/>
      <c r="I5725" s="222"/>
    </row>
    <row r="5726" spans="3:9">
      <c r="C5726" s="220"/>
      <c r="I5726" s="222"/>
    </row>
    <row r="5727" spans="3:9">
      <c r="C5727" s="220"/>
      <c r="I5727" s="222"/>
    </row>
    <row r="5728" spans="3:9">
      <c r="C5728" s="220"/>
      <c r="I5728" s="222"/>
    </row>
    <row r="5729" spans="3:9">
      <c r="C5729" s="220"/>
      <c r="I5729" s="222"/>
    </row>
    <row r="5730" spans="3:9">
      <c r="C5730" s="220"/>
      <c r="I5730" s="222"/>
    </row>
    <row r="5731" spans="3:9">
      <c r="C5731" s="220"/>
      <c r="I5731" s="222"/>
    </row>
    <row r="5732" spans="3:9">
      <c r="C5732" s="220"/>
      <c r="I5732" s="222"/>
    </row>
    <row r="5733" spans="3:9">
      <c r="C5733" s="220"/>
      <c r="I5733" s="222"/>
    </row>
    <row r="5734" spans="3:9">
      <c r="C5734" s="220"/>
      <c r="I5734" s="222"/>
    </row>
    <row r="5735" spans="3:9">
      <c r="C5735" s="220"/>
      <c r="I5735" s="222"/>
    </row>
    <row r="5736" spans="3:9">
      <c r="C5736" s="220"/>
      <c r="I5736" s="222"/>
    </row>
    <row r="5737" spans="3:9">
      <c r="C5737" s="220"/>
      <c r="I5737" s="222"/>
    </row>
    <row r="5738" spans="3:9">
      <c r="C5738" s="220"/>
      <c r="I5738" s="222"/>
    </row>
    <row r="5739" spans="3:9">
      <c r="C5739" s="220"/>
      <c r="I5739" s="222"/>
    </row>
    <row r="5740" spans="3:9">
      <c r="C5740" s="220"/>
      <c r="I5740" s="222"/>
    </row>
    <row r="5741" spans="3:9">
      <c r="C5741" s="220"/>
      <c r="I5741" s="222"/>
    </row>
    <row r="5742" spans="3:9">
      <c r="C5742" s="220"/>
      <c r="I5742" s="222"/>
    </row>
    <row r="5743" spans="3:9">
      <c r="C5743" s="220"/>
      <c r="I5743" s="222"/>
    </row>
    <row r="5744" spans="3:9">
      <c r="C5744" s="220"/>
      <c r="I5744" s="222"/>
    </row>
    <row r="5745" spans="3:9">
      <c r="C5745" s="220"/>
      <c r="I5745" s="222"/>
    </row>
    <row r="5746" spans="3:9">
      <c r="C5746" s="220"/>
      <c r="I5746" s="222"/>
    </row>
    <row r="5747" spans="3:9">
      <c r="C5747" s="220"/>
      <c r="I5747" s="222"/>
    </row>
    <row r="5748" spans="3:9">
      <c r="C5748" s="220"/>
      <c r="I5748" s="222"/>
    </row>
    <row r="5749" spans="3:9">
      <c r="C5749" s="220"/>
      <c r="I5749" s="222"/>
    </row>
    <row r="5750" spans="3:9">
      <c r="C5750" s="220"/>
      <c r="I5750" s="222"/>
    </row>
    <row r="5751" spans="3:9">
      <c r="C5751" s="220"/>
      <c r="I5751" s="222"/>
    </row>
    <row r="5752" spans="3:9">
      <c r="C5752" s="220"/>
      <c r="I5752" s="222"/>
    </row>
    <row r="5753" spans="3:9">
      <c r="C5753" s="220"/>
      <c r="I5753" s="222"/>
    </row>
    <row r="5754" spans="3:9">
      <c r="C5754" s="220"/>
      <c r="I5754" s="222"/>
    </row>
    <row r="5755" spans="3:9">
      <c r="C5755" s="220"/>
      <c r="I5755" s="222"/>
    </row>
    <row r="5756" spans="3:9">
      <c r="C5756" s="220"/>
      <c r="I5756" s="222"/>
    </row>
    <row r="5757" spans="3:9">
      <c r="C5757" s="220"/>
      <c r="I5757" s="222"/>
    </row>
    <row r="5758" spans="3:9">
      <c r="C5758" s="220"/>
      <c r="I5758" s="222"/>
    </row>
    <row r="5759" spans="3:9">
      <c r="C5759" s="220"/>
      <c r="I5759" s="222"/>
    </row>
    <row r="5760" spans="3:9">
      <c r="C5760" s="220"/>
      <c r="I5760" s="222"/>
    </row>
    <row r="5761" spans="3:9">
      <c r="C5761" s="220"/>
      <c r="I5761" s="222"/>
    </row>
    <row r="5762" spans="3:9">
      <c r="C5762" s="220"/>
      <c r="I5762" s="222"/>
    </row>
    <row r="5763" spans="3:9">
      <c r="C5763" s="220"/>
      <c r="I5763" s="222"/>
    </row>
    <row r="5764" spans="3:9">
      <c r="C5764" s="220"/>
      <c r="I5764" s="222"/>
    </row>
    <row r="5765" spans="3:9">
      <c r="C5765" s="220"/>
      <c r="I5765" s="222"/>
    </row>
    <row r="5766" spans="3:9">
      <c r="C5766" s="220"/>
      <c r="I5766" s="222"/>
    </row>
    <row r="5767" spans="3:9">
      <c r="C5767" s="220"/>
      <c r="I5767" s="222"/>
    </row>
    <row r="5768" spans="3:9">
      <c r="C5768" s="220"/>
      <c r="I5768" s="222"/>
    </row>
    <row r="5769" spans="3:9">
      <c r="C5769" s="220"/>
      <c r="I5769" s="222"/>
    </row>
    <row r="5770" spans="3:9">
      <c r="C5770" s="220"/>
      <c r="I5770" s="222"/>
    </row>
    <row r="5771" spans="3:9">
      <c r="C5771" s="220"/>
      <c r="I5771" s="222"/>
    </row>
    <row r="5772" spans="3:9">
      <c r="C5772" s="220"/>
      <c r="I5772" s="222"/>
    </row>
    <row r="5773" spans="3:9">
      <c r="C5773" s="220"/>
      <c r="I5773" s="222"/>
    </row>
    <row r="5774" spans="3:9">
      <c r="C5774" s="220"/>
      <c r="I5774" s="222"/>
    </row>
    <row r="5775" spans="3:9">
      <c r="C5775" s="220"/>
      <c r="I5775" s="222"/>
    </row>
    <row r="5776" spans="3:9">
      <c r="C5776" s="220"/>
      <c r="I5776" s="222"/>
    </row>
    <row r="5777" spans="3:9">
      <c r="C5777" s="220"/>
      <c r="I5777" s="222"/>
    </row>
    <row r="5778" spans="3:9">
      <c r="C5778" s="220"/>
      <c r="I5778" s="222"/>
    </row>
    <row r="5779" spans="3:9">
      <c r="C5779" s="220"/>
      <c r="I5779" s="222"/>
    </row>
    <row r="5780" spans="3:9">
      <c r="C5780" s="220"/>
      <c r="I5780" s="222"/>
    </row>
    <row r="5781" spans="3:9">
      <c r="C5781" s="220"/>
      <c r="I5781" s="222"/>
    </row>
    <row r="5782" spans="3:9">
      <c r="C5782" s="220"/>
      <c r="I5782" s="222"/>
    </row>
    <row r="5783" spans="3:9">
      <c r="C5783" s="220"/>
      <c r="I5783" s="222"/>
    </row>
    <row r="5784" spans="3:9">
      <c r="C5784" s="220"/>
      <c r="I5784" s="222"/>
    </row>
    <row r="5785" spans="3:9">
      <c r="C5785" s="220"/>
      <c r="I5785" s="222"/>
    </row>
    <row r="5786" spans="3:9">
      <c r="C5786" s="220"/>
      <c r="I5786" s="222"/>
    </row>
    <row r="5787" spans="3:9">
      <c r="C5787" s="220"/>
      <c r="I5787" s="222"/>
    </row>
    <row r="5788" spans="3:9">
      <c r="C5788" s="220"/>
      <c r="I5788" s="222"/>
    </row>
    <row r="5789" spans="3:9">
      <c r="C5789" s="220"/>
      <c r="I5789" s="222"/>
    </row>
    <row r="5790" spans="3:9">
      <c r="C5790" s="220"/>
      <c r="I5790" s="222"/>
    </row>
    <row r="5791" spans="3:9">
      <c r="C5791" s="220"/>
      <c r="I5791" s="222"/>
    </row>
    <row r="5792" spans="3:9">
      <c r="C5792" s="220"/>
      <c r="I5792" s="222"/>
    </row>
    <row r="5793" spans="3:9">
      <c r="C5793" s="220"/>
      <c r="I5793" s="222"/>
    </row>
    <row r="5794" spans="3:9">
      <c r="C5794" s="220"/>
      <c r="I5794" s="222"/>
    </row>
    <row r="5795" spans="3:9">
      <c r="C5795" s="220"/>
      <c r="I5795" s="222"/>
    </row>
    <row r="5796" spans="3:9">
      <c r="C5796" s="220"/>
      <c r="I5796" s="222"/>
    </row>
    <row r="5797" spans="3:9">
      <c r="C5797" s="220"/>
      <c r="I5797" s="222"/>
    </row>
    <row r="5798" spans="3:9">
      <c r="C5798" s="220"/>
      <c r="I5798" s="222"/>
    </row>
    <row r="5799" spans="3:9">
      <c r="C5799" s="220"/>
      <c r="I5799" s="222"/>
    </row>
    <row r="5800" spans="3:9">
      <c r="C5800" s="220"/>
      <c r="I5800" s="222"/>
    </row>
    <row r="5801" spans="3:9">
      <c r="C5801" s="220"/>
      <c r="I5801" s="222"/>
    </row>
    <row r="5802" spans="3:9">
      <c r="C5802" s="220"/>
      <c r="I5802" s="222"/>
    </row>
    <row r="5803" spans="3:9">
      <c r="C5803" s="220"/>
      <c r="I5803" s="222"/>
    </row>
    <row r="5804" spans="3:9">
      <c r="C5804" s="220"/>
      <c r="I5804" s="222"/>
    </row>
    <row r="5805" spans="3:9">
      <c r="C5805" s="220"/>
      <c r="I5805" s="222"/>
    </row>
    <row r="5806" spans="3:9">
      <c r="C5806" s="220"/>
      <c r="I5806" s="222"/>
    </row>
    <row r="5807" spans="3:9">
      <c r="C5807" s="220"/>
      <c r="I5807" s="222"/>
    </row>
    <row r="5808" spans="3:9">
      <c r="C5808" s="220"/>
      <c r="I5808" s="222"/>
    </row>
    <row r="5809" spans="3:9">
      <c r="C5809" s="220"/>
      <c r="I5809" s="222"/>
    </row>
    <row r="5810" spans="3:9">
      <c r="C5810" s="220"/>
      <c r="I5810" s="222"/>
    </row>
    <row r="5811" spans="3:9">
      <c r="C5811" s="220"/>
      <c r="I5811" s="222"/>
    </row>
    <row r="5812" spans="3:9">
      <c r="I5812" s="222"/>
    </row>
    <row r="5813" spans="3:9">
      <c r="I5813" s="222"/>
    </row>
    <row r="5814" spans="3:9">
      <c r="I5814" s="222"/>
    </row>
    <row r="5815" spans="3:9">
      <c r="I5815" s="222"/>
    </row>
    <row r="5816" spans="3:9">
      <c r="I5816" s="222"/>
    </row>
    <row r="5817" spans="3:9">
      <c r="I5817" s="222"/>
    </row>
    <row r="5818" spans="3:9">
      <c r="I5818" s="222"/>
    </row>
    <row r="5819" spans="3:9">
      <c r="I5819" s="222"/>
    </row>
    <row r="5820" spans="3:9">
      <c r="I5820" s="222"/>
    </row>
    <row r="5821" spans="3:9">
      <c r="I5821" s="222"/>
    </row>
    <row r="5822" spans="3:9">
      <c r="I5822" s="222"/>
    </row>
    <row r="5823" spans="3:9">
      <c r="I5823" s="222"/>
    </row>
    <row r="5824" spans="3:9">
      <c r="I5824" s="222"/>
    </row>
    <row r="5825" spans="9:9">
      <c r="I5825" s="222"/>
    </row>
    <row r="5826" spans="9:9">
      <c r="I5826" s="222"/>
    </row>
    <row r="5827" spans="9:9">
      <c r="I5827" s="222"/>
    </row>
    <row r="5828" spans="9:9">
      <c r="I5828" s="222"/>
    </row>
    <row r="5829" spans="9:9">
      <c r="I5829" s="222"/>
    </row>
    <row r="5830" spans="9:9">
      <c r="I5830" s="222"/>
    </row>
    <row r="5831" spans="9:9">
      <c r="I5831" s="222"/>
    </row>
    <row r="5832" spans="9:9">
      <c r="I5832" s="222"/>
    </row>
    <row r="5833" spans="9:9">
      <c r="I5833" s="222"/>
    </row>
    <row r="5834" spans="9:9">
      <c r="I5834" s="222"/>
    </row>
    <row r="5835" spans="9:9">
      <c r="I5835" s="222"/>
    </row>
    <row r="5836" spans="9:9">
      <c r="I5836" s="222"/>
    </row>
    <row r="5837" spans="9:9">
      <c r="I5837" s="222"/>
    </row>
    <row r="5838" spans="9:9">
      <c r="I5838" s="222"/>
    </row>
    <row r="5839" spans="9:9">
      <c r="I5839" s="222"/>
    </row>
    <row r="5840" spans="9:9">
      <c r="I5840" s="222"/>
    </row>
    <row r="5841" spans="9:9">
      <c r="I5841" s="222"/>
    </row>
    <row r="5842" spans="9:9">
      <c r="I5842" s="222"/>
    </row>
    <row r="5843" spans="9:9">
      <c r="I5843" s="222"/>
    </row>
    <row r="5844" spans="9:9">
      <c r="I5844" s="222"/>
    </row>
    <row r="5845" spans="9:9">
      <c r="I5845" s="222"/>
    </row>
    <row r="5846" spans="9:9">
      <c r="I5846" s="222"/>
    </row>
    <row r="5847" spans="9:9">
      <c r="I5847" s="222"/>
    </row>
    <row r="5848" spans="9:9">
      <c r="I5848" s="222"/>
    </row>
    <row r="5849" spans="9:9">
      <c r="I5849" s="222"/>
    </row>
    <row r="5850" spans="9:9">
      <c r="I5850" s="222"/>
    </row>
    <row r="5851" spans="9:9">
      <c r="I5851" s="222"/>
    </row>
    <row r="5852" spans="9:9">
      <c r="I5852" s="222"/>
    </row>
    <row r="5853" spans="9:9">
      <c r="I5853" s="222"/>
    </row>
    <row r="5854" spans="9:9">
      <c r="I5854" s="222"/>
    </row>
    <row r="5855" spans="9:9">
      <c r="I5855" s="222"/>
    </row>
    <row r="5856" spans="9:9">
      <c r="I5856" s="222"/>
    </row>
    <row r="5857" spans="9:9">
      <c r="I5857" s="222"/>
    </row>
    <row r="5858" spans="9:9">
      <c r="I5858" s="222"/>
    </row>
    <row r="5859" spans="9:9">
      <c r="I5859" s="222"/>
    </row>
    <row r="5860" spans="9:9">
      <c r="I5860" s="222"/>
    </row>
    <row r="5861" spans="9:9">
      <c r="I5861" s="222"/>
    </row>
    <row r="5862" spans="9:9">
      <c r="I5862" s="222"/>
    </row>
    <row r="5863" spans="9:9">
      <c r="I5863" s="222"/>
    </row>
    <row r="5864" spans="9:9">
      <c r="I5864" s="222"/>
    </row>
    <row r="5865" spans="9:9">
      <c r="I5865" s="222"/>
    </row>
    <row r="5866" spans="9:9">
      <c r="I5866" s="222"/>
    </row>
    <row r="5867" spans="9:9">
      <c r="I5867" s="222"/>
    </row>
    <row r="5868" spans="9:9">
      <c r="I5868" s="222"/>
    </row>
    <row r="5869" spans="9:9">
      <c r="I5869" s="222"/>
    </row>
    <row r="5870" spans="9:9">
      <c r="I5870" s="222"/>
    </row>
    <row r="5871" spans="9:9">
      <c r="I5871" s="222"/>
    </row>
    <row r="5872" spans="9:9">
      <c r="I5872" s="222"/>
    </row>
    <row r="5873" spans="9:9">
      <c r="I5873" s="222"/>
    </row>
    <row r="5874" spans="9:9">
      <c r="I5874" s="222"/>
    </row>
    <row r="5875" spans="9:9">
      <c r="I5875" s="222"/>
    </row>
    <row r="5876" spans="9:9">
      <c r="I5876" s="222"/>
    </row>
    <row r="5877" spans="9:9">
      <c r="I5877" s="222"/>
    </row>
    <row r="5878" spans="9:9">
      <c r="I5878" s="222"/>
    </row>
    <row r="5879" spans="9:9">
      <c r="I5879" s="222"/>
    </row>
    <row r="5880" spans="9:9">
      <c r="I5880" s="222"/>
    </row>
    <row r="5881" spans="9:9">
      <c r="I5881" s="222"/>
    </row>
    <row r="5882" spans="9:9">
      <c r="I5882" s="222"/>
    </row>
    <row r="5883" spans="9:9">
      <c r="I5883" s="222"/>
    </row>
    <row r="5884" spans="9:9">
      <c r="I5884" s="222"/>
    </row>
    <row r="5885" spans="9:9">
      <c r="I5885" s="222"/>
    </row>
    <row r="5886" spans="9:9">
      <c r="I5886" s="222"/>
    </row>
    <row r="5887" spans="9:9">
      <c r="I5887" s="222"/>
    </row>
    <row r="5888" spans="9:9">
      <c r="I5888" s="222"/>
    </row>
    <row r="5889" spans="9:9">
      <c r="I5889" s="222"/>
    </row>
    <row r="5890" spans="9:9">
      <c r="I5890" s="222"/>
    </row>
    <row r="5891" spans="9:9">
      <c r="I5891" s="222"/>
    </row>
    <row r="5892" spans="9:9">
      <c r="I5892" s="222"/>
    </row>
    <row r="5893" spans="9:9">
      <c r="I5893" s="222"/>
    </row>
    <row r="5894" spans="9:9">
      <c r="I5894" s="222"/>
    </row>
    <row r="5895" spans="9:9">
      <c r="I5895" s="222"/>
    </row>
    <row r="5896" spans="9:9">
      <c r="I5896" s="222"/>
    </row>
    <row r="5897" spans="9:9">
      <c r="I5897" s="222"/>
    </row>
    <row r="5898" spans="9:9">
      <c r="I5898" s="222"/>
    </row>
    <row r="5899" spans="9:9">
      <c r="I5899" s="222"/>
    </row>
    <row r="5900" spans="9:9">
      <c r="I5900" s="222"/>
    </row>
    <row r="5901" spans="9:9">
      <c r="I5901" s="222"/>
    </row>
    <row r="5902" spans="9:9">
      <c r="I5902" s="222"/>
    </row>
    <row r="5903" spans="9:9">
      <c r="I5903" s="222"/>
    </row>
    <row r="5904" spans="9:9">
      <c r="I5904" s="222"/>
    </row>
    <row r="5905" spans="9:9">
      <c r="I5905" s="222"/>
    </row>
    <row r="5906" spans="9:9">
      <c r="I5906" s="222"/>
    </row>
    <row r="5907" spans="9:9">
      <c r="I5907" s="222"/>
    </row>
    <row r="5908" spans="9:9">
      <c r="I5908" s="222"/>
    </row>
    <row r="5909" spans="9:9">
      <c r="I5909" s="222"/>
    </row>
    <row r="5910" spans="9:9">
      <c r="I5910" s="222"/>
    </row>
    <row r="5911" spans="9:9">
      <c r="I5911" s="222"/>
    </row>
    <row r="5912" spans="9:9">
      <c r="I5912" s="222"/>
    </row>
    <row r="5913" spans="9:9">
      <c r="I5913" s="222"/>
    </row>
    <row r="5914" spans="9:9">
      <c r="I5914" s="222"/>
    </row>
    <row r="5915" spans="9:9">
      <c r="I5915" s="222"/>
    </row>
    <row r="5916" spans="9:9">
      <c r="I5916" s="222"/>
    </row>
    <row r="5917" spans="9:9">
      <c r="I5917" s="222"/>
    </row>
    <row r="5918" spans="9:9">
      <c r="I5918" s="222"/>
    </row>
    <row r="5919" spans="9:9">
      <c r="I5919" s="222"/>
    </row>
    <row r="5920" spans="9:9">
      <c r="I5920" s="222"/>
    </row>
    <row r="5921" spans="9:9">
      <c r="I5921" s="222"/>
    </row>
    <row r="5922" spans="9:9">
      <c r="I5922" s="222"/>
    </row>
    <row r="5923" spans="9:9">
      <c r="I5923" s="222"/>
    </row>
    <row r="5924" spans="9:9">
      <c r="I5924" s="222"/>
    </row>
    <row r="5925" spans="9:9">
      <c r="I5925" s="222"/>
    </row>
    <row r="5926" spans="9:9">
      <c r="I5926" s="222"/>
    </row>
    <row r="5927" spans="9:9">
      <c r="I5927" s="222"/>
    </row>
    <row r="5928" spans="9:9">
      <c r="I5928" s="222"/>
    </row>
    <row r="5929" spans="9:9">
      <c r="I5929" s="222"/>
    </row>
    <row r="5930" spans="9:9">
      <c r="I5930" s="222"/>
    </row>
    <row r="5931" spans="9:9">
      <c r="I5931" s="222"/>
    </row>
    <row r="5932" spans="9:9">
      <c r="I5932" s="222"/>
    </row>
    <row r="5933" spans="9:9">
      <c r="I5933" s="222"/>
    </row>
    <row r="5934" spans="9:9">
      <c r="I5934" s="222"/>
    </row>
    <row r="5935" spans="9:9">
      <c r="I5935" s="222"/>
    </row>
    <row r="5936" spans="9:9">
      <c r="I5936" s="222"/>
    </row>
    <row r="5937" spans="9:9">
      <c r="I5937" s="222"/>
    </row>
    <row r="5938" spans="9:9">
      <c r="I5938" s="222"/>
    </row>
    <row r="5939" spans="9:9">
      <c r="I5939" s="222"/>
    </row>
    <row r="5940" spans="9:9">
      <c r="I5940" s="222"/>
    </row>
    <row r="5941" spans="9:9">
      <c r="I5941" s="222"/>
    </row>
    <row r="5942" spans="9:9">
      <c r="I5942" s="222"/>
    </row>
    <row r="5943" spans="9:9">
      <c r="I5943" s="222"/>
    </row>
    <row r="5944" spans="9:9">
      <c r="I5944" s="222"/>
    </row>
    <row r="5945" spans="9:9">
      <c r="I5945" s="222"/>
    </row>
    <row r="5946" spans="9:9">
      <c r="I5946" s="222"/>
    </row>
    <row r="5947" spans="9:9">
      <c r="I5947" s="222"/>
    </row>
    <row r="5948" spans="9:9">
      <c r="I5948" s="222"/>
    </row>
    <row r="5949" spans="9:9">
      <c r="I5949" s="222"/>
    </row>
    <row r="5950" spans="9:9">
      <c r="I5950" s="222"/>
    </row>
    <row r="5951" spans="9:9">
      <c r="I5951" s="222"/>
    </row>
    <row r="5952" spans="9:9">
      <c r="I5952" s="222"/>
    </row>
    <row r="5953" spans="9:9">
      <c r="I5953" s="222"/>
    </row>
    <row r="5954" spans="9:9">
      <c r="I5954" s="222"/>
    </row>
    <row r="5955" spans="9:9">
      <c r="I5955" s="222"/>
    </row>
    <row r="5956" spans="9:9">
      <c r="I5956" s="222"/>
    </row>
    <row r="5957" spans="9:9">
      <c r="I5957" s="222"/>
    </row>
    <row r="5958" spans="9:9">
      <c r="I5958" s="222"/>
    </row>
    <row r="5959" spans="9:9">
      <c r="I5959" s="222"/>
    </row>
    <row r="5960" spans="9:9">
      <c r="I5960" s="222"/>
    </row>
    <row r="5961" spans="9:9">
      <c r="I5961" s="222"/>
    </row>
    <row r="5962" spans="9:9">
      <c r="I5962" s="222"/>
    </row>
    <row r="5963" spans="9:9">
      <c r="I5963" s="222"/>
    </row>
    <row r="5964" spans="9:9">
      <c r="I5964" s="222"/>
    </row>
    <row r="5965" spans="9:9">
      <c r="I5965" s="222"/>
    </row>
    <row r="5966" spans="9:9">
      <c r="I5966" s="222"/>
    </row>
    <row r="5967" spans="9:9">
      <c r="I5967" s="222"/>
    </row>
    <row r="5968" spans="9:9">
      <c r="I5968" s="222"/>
    </row>
    <row r="5969" spans="9:9">
      <c r="I5969" s="222"/>
    </row>
    <row r="5970" spans="9:9">
      <c r="I5970" s="222"/>
    </row>
    <row r="5971" spans="9:9">
      <c r="I5971" s="222"/>
    </row>
    <row r="5972" spans="9:9">
      <c r="I5972" s="222"/>
    </row>
    <row r="5973" spans="9:9">
      <c r="I5973" s="222"/>
    </row>
    <row r="5974" spans="9:9">
      <c r="I5974" s="222"/>
    </row>
    <row r="5975" spans="9:9">
      <c r="I5975" s="222"/>
    </row>
    <row r="5976" spans="9:9">
      <c r="I5976" s="222"/>
    </row>
    <row r="5977" spans="9:9">
      <c r="I5977" s="222"/>
    </row>
    <row r="5978" spans="9:9">
      <c r="I5978" s="222"/>
    </row>
    <row r="5979" spans="9:9">
      <c r="I5979" s="222"/>
    </row>
    <row r="5980" spans="9:9">
      <c r="I5980" s="222"/>
    </row>
    <row r="5981" spans="9:9">
      <c r="I5981" s="222"/>
    </row>
    <row r="5982" spans="9:9">
      <c r="I5982" s="222"/>
    </row>
    <row r="5983" spans="9:9">
      <c r="I5983" s="222"/>
    </row>
    <row r="5984" spans="9:9">
      <c r="I5984" s="222"/>
    </row>
    <row r="5985" spans="9:9">
      <c r="I5985" s="222"/>
    </row>
    <row r="5986" spans="9:9">
      <c r="I5986" s="222"/>
    </row>
    <row r="5987" spans="9:9">
      <c r="I5987" s="222"/>
    </row>
    <row r="5988" spans="9:9">
      <c r="I5988" s="222"/>
    </row>
    <row r="5989" spans="9:9">
      <c r="I5989" s="222"/>
    </row>
    <row r="5990" spans="9:9">
      <c r="I5990" s="222"/>
    </row>
    <row r="5991" spans="9:9">
      <c r="I5991" s="222"/>
    </row>
    <row r="5992" spans="9:9">
      <c r="I5992" s="222"/>
    </row>
    <row r="5993" spans="9:9">
      <c r="I5993" s="222"/>
    </row>
    <row r="5994" spans="9:9">
      <c r="I5994" s="222"/>
    </row>
    <row r="5995" spans="9:9">
      <c r="I5995" s="222"/>
    </row>
    <row r="5996" spans="9:9">
      <c r="I5996" s="222"/>
    </row>
    <row r="5997" spans="9:9">
      <c r="I5997" s="222"/>
    </row>
    <row r="5998" spans="9:9">
      <c r="I5998" s="222"/>
    </row>
    <row r="5999" spans="9:9">
      <c r="I5999" s="222"/>
    </row>
    <row r="6000" spans="9:9">
      <c r="I6000" s="222"/>
    </row>
    <row r="6001" spans="9:9">
      <c r="I6001" s="222"/>
    </row>
    <row r="6002" spans="9:9">
      <c r="I6002" s="222"/>
    </row>
    <row r="6003" spans="9:9">
      <c r="I6003" s="222"/>
    </row>
    <row r="6004" spans="9:9">
      <c r="I6004" s="222"/>
    </row>
    <row r="6005" spans="9:9">
      <c r="I6005" s="222"/>
    </row>
    <row r="6006" spans="9:9">
      <c r="I6006" s="222"/>
    </row>
    <row r="6007" spans="9:9">
      <c r="I6007" s="222"/>
    </row>
    <row r="6008" spans="9:9">
      <c r="I6008" s="222"/>
    </row>
    <row r="6009" spans="9:9">
      <c r="I6009" s="222"/>
    </row>
    <row r="6010" spans="9:9">
      <c r="I6010" s="222"/>
    </row>
    <row r="6011" spans="9:9">
      <c r="I6011" s="222"/>
    </row>
    <row r="6012" spans="9:9">
      <c r="I6012" s="222"/>
    </row>
    <row r="6013" spans="9:9">
      <c r="I6013" s="222"/>
    </row>
    <row r="6014" spans="9:9">
      <c r="I6014" s="222"/>
    </row>
    <row r="6015" spans="9:9">
      <c r="I6015" s="222"/>
    </row>
    <row r="6016" spans="9:9">
      <c r="I6016" s="222"/>
    </row>
    <row r="6017" spans="9:9">
      <c r="I6017" s="222"/>
    </row>
    <row r="6018" spans="9:9">
      <c r="I6018" s="222"/>
    </row>
    <row r="6019" spans="9:9">
      <c r="I6019" s="222"/>
    </row>
    <row r="6020" spans="9:9">
      <c r="I6020" s="222"/>
    </row>
    <row r="6021" spans="9:9">
      <c r="I6021" s="222"/>
    </row>
    <row r="6022" spans="9:9">
      <c r="I6022" s="222"/>
    </row>
    <row r="6023" spans="9:9">
      <c r="I6023" s="222"/>
    </row>
    <row r="6024" spans="9:9">
      <c r="I6024" s="222"/>
    </row>
    <row r="6025" spans="9:9">
      <c r="I6025" s="222"/>
    </row>
    <row r="6026" spans="9:9">
      <c r="I6026" s="222"/>
    </row>
    <row r="6027" spans="9:9">
      <c r="I6027" s="222"/>
    </row>
    <row r="6028" spans="9:9">
      <c r="I6028" s="222"/>
    </row>
    <row r="6029" spans="9:9">
      <c r="I6029" s="222"/>
    </row>
    <row r="6030" spans="9:9">
      <c r="I6030" s="222"/>
    </row>
    <row r="6031" spans="9:9">
      <c r="I6031" s="222"/>
    </row>
    <row r="6032" spans="9:9">
      <c r="I6032" s="222"/>
    </row>
    <row r="6033" spans="9:9">
      <c r="I6033" s="222"/>
    </row>
    <row r="6034" spans="9:9">
      <c r="I6034" s="222"/>
    </row>
    <row r="6035" spans="9:9">
      <c r="I6035" s="222"/>
    </row>
    <row r="6036" spans="9:9">
      <c r="I6036" s="222"/>
    </row>
    <row r="6037" spans="9:9">
      <c r="I6037" s="222"/>
    </row>
    <row r="6038" spans="9:9">
      <c r="I6038" s="222"/>
    </row>
    <row r="6039" spans="9:9">
      <c r="I6039" s="222"/>
    </row>
    <row r="6040" spans="9:9">
      <c r="I6040" s="222"/>
    </row>
    <row r="6041" spans="9:9">
      <c r="I6041" s="222"/>
    </row>
    <row r="6042" spans="9:9">
      <c r="I6042" s="222"/>
    </row>
    <row r="6043" spans="9:9">
      <c r="I6043" s="222"/>
    </row>
    <row r="6044" spans="9:9">
      <c r="I6044" s="222"/>
    </row>
    <row r="6045" spans="9:9">
      <c r="I6045" s="222"/>
    </row>
    <row r="6046" spans="9:9">
      <c r="I6046" s="222"/>
    </row>
    <row r="6047" spans="9:9">
      <c r="I6047" s="222"/>
    </row>
    <row r="6048" spans="9:9">
      <c r="I6048" s="222"/>
    </row>
    <row r="6049" spans="9:9">
      <c r="I6049" s="222"/>
    </row>
    <row r="6050" spans="9:9">
      <c r="I6050" s="222"/>
    </row>
    <row r="6051" spans="9:9">
      <c r="I6051" s="222"/>
    </row>
    <row r="6052" spans="9:9">
      <c r="I6052" s="222"/>
    </row>
    <row r="6053" spans="9:9">
      <c r="I6053" s="222"/>
    </row>
    <row r="6054" spans="9:9">
      <c r="I6054" s="222"/>
    </row>
    <row r="6055" spans="9:9">
      <c r="I6055" s="222"/>
    </row>
    <row r="6056" spans="9:9">
      <c r="I6056" s="222"/>
    </row>
    <row r="6057" spans="9:9">
      <c r="I6057" s="222"/>
    </row>
    <row r="6058" spans="9:9">
      <c r="I6058" s="222"/>
    </row>
    <row r="6059" spans="9:9">
      <c r="I6059" s="222"/>
    </row>
    <row r="6060" spans="9:9">
      <c r="I6060" s="222"/>
    </row>
    <row r="6061" spans="9:9">
      <c r="I6061" s="222"/>
    </row>
    <row r="6062" spans="9:9">
      <c r="I6062" s="222"/>
    </row>
    <row r="6063" spans="9:9">
      <c r="I6063" s="222"/>
    </row>
    <row r="6064" spans="9:9">
      <c r="I6064" s="222"/>
    </row>
    <row r="6065" spans="9:9">
      <c r="I6065" s="222"/>
    </row>
    <row r="6066" spans="9:9">
      <c r="I6066" s="222"/>
    </row>
    <row r="6067" spans="9:9">
      <c r="I6067" s="222"/>
    </row>
    <row r="6068" spans="9:9">
      <c r="I6068" s="222"/>
    </row>
    <row r="6069" spans="9:9">
      <c r="I6069" s="222"/>
    </row>
    <row r="6070" spans="9:9">
      <c r="I6070" s="222"/>
    </row>
    <row r="6071" spans="9:9">
      <c r="I6071" s="222"/>
    </row>
    <row r="6072" spans="9:9">
      <c r="I6072" s="222"/>
    </row>
    <row r="6073" spans="9:9">
      <c r="I6073" s="222"/>
    </row>
    <row r="6074" spans="9:9">
      <c r="I6074" s="222"/>
    </row>
    <row r="6075" spans="9:9">
      <c r="I6075" s="222"/>
    </row>
    <row r="6076" spans="9:9">
      <c r="I6076" s="222"/>
    </row>
    <row r="6077" spans="9:9">
      <c r="I6077" s="222"/>
    </row>
    <row r="6078" spans="9:9">
      <c r="I6078" s="222"/>
    </row>
    <row r="6079" spans="9:9">
      <c r="I6079" s="222"/>
    </row>
    <row r="6080" spans="9:9">
      <c r="I6080" s="222"/>
    </row>
    <row r="6081" spans="9:9">
      <c r="I6081" s="222"/>
    </row>
    <row r="6082" spans="9:9">
      <c r="I6082" s="222"/>
    </row>
    <row r="6083" spans="9:9">
      <c r="I6083" s="222"/>
    </row>
    <row r="6084" spans="9:9">
      <c r="I6084" s="222"/>
    </row>
    <row r="6085" spans="9:9">
      <c r="I6085" s="222"/>
    </row>
    <row r="6086" spans="9:9">
      <c r="I6086" s="222"/>
    </row>
    <row r="6087" spans="9:9">
      <c r="I6087" s="222"/>
    </row>
    <row r="6088" spans="9:9">
      <c r="I6088" s="222"/>
    </row>
    <row r="6089" spans="9:9">
      <c r="I6089" s="222"/>
    </row>
    <row r="6090" spans="9:9">
      <c r="I6090" s="222"/>
    </row>
    <row r="6091" spans="9:9">
      <c r="I6091" s="222"/>
    </row>
    <row r="6092" spans="9:9">
      <c r="I6092" s="222"/>
    </row>
    <row r="6093" spans="9:9">
      <c r="I6093" s="222"/>
    </row>
    <row r="6094" spans="9:9">
      <c r="I6094" s="222"/>
    </row>
    <row r="6095" spans="9:9">
      <c r="I6095" s="222"/>
    </row>
    <row r="6096" spans="9:9">
      <c r="I6096" s="222"/>
    </row>
    <row r="6097" spans="9:9">
      <c r="I6097" s="222"/>
    </row>
    <row r="6098" spans="9:9">
      <c r="I6098" s="222"/>
    </row>
    <row r="6099" spans="9:9">
      <c r="I6099" s="222"/>
    </row>
    <row r="6100" spans="9:9">
      <c r="I6100" s="222"/>
    </row>
    <row r="6101" spans="9:9">
      <c r="I6101" s="222"/>
    </row>
    <row r="6102" spans="9:9">
      <c r="I6102" s="222"/>
    </row>
    <row r="6103" spans="9:9">
      <c r="I6103" s="222"/>
    </row>
    <row r="6104" spans="9:9">
      <c r="I6104" s="222"/>
    </row>
    <row r="6105" spans="9:9">
      <c r="I6105" s="222"/>
    </row>
    <row r="6106" spans="9:9">
      <c r="I6106" s="222"/>
    </row>
    <row r="6107" spans="9:9">
      <c r="I6107" s="222"/>
    </row>
    <row r="6108" spans="9:9">
      <c r="I6108" s="222"/>
    </row>
    <row r="6109" spans="9:9">
      <c r="I6109" s="222"/>
    </row>
    <row r="6110" spans="9:9">
      <c r="I6110" s="222"/>
    </row>
    <row r="6111" spans="9:9">
      <c r="I6111" s="222"/>
    </row>
    <row r="6112" spans="9:9">
      <c r="I6112" s="222"/>
    </row>
    <row r="6113" spans="9:9">
      <c r="I6113" s="222"/>
    </row>
    <row r="6114" spans="9:9">
      <c r="I6114" s="222"/>
    </row>
    <row r="6115" spans="9:9">
      <c r="I6115" s="222"/>
    </row>
    <row r="6116" spans="9:9">
      <c r="I6116" s="222"/>
    </row>
    <row r="6117" spans="9:9">
      <c r="I6117" s="222"/>
    </row>
    <row r="6118" spans="9:9">
      <c r="I6118" s="222"/>
    </row>
    <row r="6119" spans="9:9">
      <c r="I6119" s="222"/>
    </row>
    <row r="6120" spans="9:9">
      <c r="I6120" s="222"/>
    </row>
    <row r="6121" spans="9:9">
      <c r="I6121" s="222"/>
    </row>
    <row r="6122" spans="9:9">
      <c r="I6122" s="222"/>
    </row>
    <row r="6123" spans="9:9">
      <c r="I6123" s="222"/>
    </row>
    <row r="6124" spans="9:9">
      <c r="I6124" s="222"/>
    </row>
    <row r="6125" spans="9:9">
      <c r="I6125" s="222"/>
    </row>
    <row r="6126" spans="9:9">
      <c r="I6126" s="222"/>
    </row>
    <row r="6127" spans="9:9">
      <c r="I6127" s="222"/>
    </row>
    <row r="6128" spans="9:9">
      <c r="I6128" s="222"/>
    </row>
    <row r="6129" spans="9:9">
      <c r="I6129" s="222"/>
    </row>
    <row r="6130" spans="9:9">
      <c r="I6130" s="222"/>
    </row>
    <row r="6131" spans="9:9">
      <c r="I6131" s="222"/>
    </row>
    <row r="6132" spans="9:9">
      <c r="I6132" s="222"/>
    </row>
    <row r="6133" spans="9:9">
      <c r="I6133" s="222"/>
    </row>
    <row r="6134" spans="9:9">
      <c r="I6134" s="222"/>
    </row>
    <row r="6135" spans="9:9">
      <c r="I6135" s="222"/>
    </row>
    <row r="6136" spans="9:9">
      <c r="I6136" s="222"/>
    </row>
    <row r="6137" spans="9:9">
      <c r="I6137" s="222"/>
    </row>
    <row r="6138" spans="9:9">
      <c r="I6138" s="222"/>
    </row>
    <row r="6139" spans="9:9">
      <c r="I6139" s="222"/>
    </row>
    <row r="6140" spans="9:9">
      <c r="I6140" s="222"/>
    </row>
    <row r="6141" spans="9:9">
      <c r="I6141" s="222"/>
    </row>
    <row r="6142" spans="9:9">
      <c r="I6142" s="222"/>
    </row>
    <row r="6143" spans="9:9">
      <c r="I6143" s="222"/>
    </row>
    <row r="6144" spans="9:9">
      <c r="I6144" s="222"/>
    </row>
    <row r="6145" spans="9:9">
      <c r="I6145" s="222"/>
    </row>
    <row r="6146" spans="9:9">
      <c r="I6146" s="222"/>
    </row>
    <row r="6147" spans="9:9">
      <c r="I6147" s="222"/>
    </row>
    <row r="6148" spans="9:9">
      <c r="I6148" s="222"/>
    </row>
    <row r="6149" spans="9:9">
      <c r="I6149" s="222"/>
    </row>
    <row r="6150" spans="9:9">
      <c r="I6150" s="222"/>
    </row>
    <row r="6151" spans="9:9">
      <c r="I6151" s="222"/>
    </row>
    <row r="6152" spans="9:9">
      <c r="I6152" s="222"/>
    </row>
    <row r="6153" spans="9:9">
      <c r="I6153" s="222"/>
    </row>
    <row r="6154" spans="9:9">
      <c r="I6154" s="222"/>
    </row>
    <row r="6155" spans="9:9">
      <c r="I6155" s="222"/>
    </row>
    <row r="6156" spans="9:9">
      <c r="I6156" s="222"/>
    </row>
    <row r="6157" spans="9:9">
      <c r="I6157" s="222"/>
    </row>
    <row r="6158" spans="9:9">
      <c r="I6158" s="222"/>
    </row>
    <row r="6159" spans="9:9">
      <c r="I6159" s="222"/>
    </row>
    <row r="6160" spans="9:9">
      <c r="I6160" s="222"/>
    </row>
    <row r="6161" spans="9:9">
      <c r="I6161" s="222"/>
    </row>
    <row r="6162" spans="9:9">
      <c r="I6162" s="222"/>
    </row>
    <row r="6163" spans="9:9">
      <c r="I6163" s="222"/>
    </row>
    <row r="6164" spans="9:9">
      <c r="I6164" s="222"/>
    </row>
    <row r="6165" spans="9:9">
      <c r="I6165" s="222"/>
    </row>
    <row r="6166" spans="9:9">
      <c r="I6166" s="222"/>
    </row>
    <row r="6167" spans="9:9">
      <c r="I6167" s="222"/>
    </row>
    <row r="6168" spans="9:9">
      <c r="I6168" s="222"/>
    </row>
    <row r="6169" spans="9:9">
      <c r="I6169" s="222"/>
    </row>
    <row r="6170" spans="9:9">
      <c r="I6170" s="222"/>
    </row>
    <row r="6171" spans="9:9">
      <c r="I6171" s="222"/>
    </row>
    <row r="6172" spans="9:9">
      <c r="I6172" s="222"/>
    </row>
    <row r="6173" spans="9:9">
      <c r="I6173" s="222"/>
    </row>
    <row r="6174" spans="9:9">
      <c r="I6174" s="222"/>
    </row>
    <row r="6175" spans="9:9">
      <c r="I6175" s="222"/>
    </row>
    <row r="6176" spans="9:9">
      <c r="I6176" s="222"/>
    </row>
    <row r="6177" spans="9:9">
      <c r="I6177" s="222"/>
    </row>
    <row r="6178" spans="9:9">
      <c r="I6178" s="222"/>
    </row>
    <row r="6179" spans="9:9">
      <c r="I6179" s="222"/>
    </row>
    <row r="6180" spans="9:9">
      <c r="I6180" s="222"/>
    </row>
    <row r="6181" spans="9:9">
      <c r="I6181" s="222"/>
    </row>
    <row r="6182" spans="9:9">
      <c r="I6182" s="222"/>
    </row>
    <row r="6183" spans="9:9">
      <c r="I6183" s="222"/>
    </row>
    <row r="6184" spans="9:9">
      <c r="I6184" s="222"/>
    </row>
    <row r="6185" spans="9:9">
      <c r="I6185" s="222"/>
    </row>
    <row r="6186" spans="9:9">
      <c r="I6186" s="222"/>
    </row>
    <row r="6187" spans="9:9">
      <c r="I6187" s="222"/>
    </row>
    <row r="6188" spans="9:9">
      <c r="I6188" s="222"/>
    </row>
    <row r="6189" spans="9:9">
      <c r="I6189" s="222"/>
    </row>
    <row r="6190" spans="9:9">
      <c r="I6190" s="222"/>
    </row>
    <row r="6191" spans="9:9">
      <c r="I6191" s="222"/>
    </row>
    <row r="6192" spans="9:9">
      <c r="I6192" s="222"/>
    </row>
    <row r="6193" spans="9:9">
      <c r="I6193" s="222"/>
    </row>
    <row r="6194" spans="9:9">
      <c r="I6194" s="222"/>
    </row>
    <row r="6195" spans="9:9">
      <c r="I6195" s="222"/>
    </row>
    <row r="6196" spans="9:9">
      <c r="I6196" s="222"/>
    </row>
    <row r="6197" spans="9:9">
      <c r="I6197" s="222"/>
    </row>
    <row r="6198" spans="9:9">
      <c r="I6198" s="222"/>
    </row>
    <row r="6199" spans="9:9">
      <c r="I6199" s="222"/>
    </row>
    <row r="6200" spans="9:9">
      <c r="I6200" s="222"/>
    </row>
    <row r="6201" spans="9:9">
      <c r="I6201" s="222"/>
    </row>
    <row r="6202" spans="9:9">
      <c r="I6202" s="222"/>
    </row>
    <row r="6203" spans="9:9">
      <c r="I6203" s="222"/>
    </row>
    <row r="6204" spans="9:9">
      <c r="I6204" s="222"/>
    </row>
    <row r="6205" spans="9:9">
      <c r="I6205" s="222"/>
    </row>
    <row r="6206" spans="9:9">
      <c r="I6206" s="222"/>
    </row>
    <row r="6207" spans="9:9">
      <c r="I6207" s="222"/>
    </row>
    <row r="6208" spans="9:9">
      <c r="I6208" s="222"/>
    </row>
    <row r="6209" spans="9:9">
      <c r="I6209" s="222"/>
    </row>
    <row r="6210" spans="9:9">
      <c r="I6210" s="222"/>
    </row>
    <row r="6211" spans="9:9">
      <c r="I6211" s="222"/>
    </row>
    <row r="6212" spans="9:9">
      <c r="I6212" s="222"/>
    </row>
    <row r="6213" spans="9:9">
      <c r="I6213" s="222"/>
    </row>
    <row r="6214" spans="9:9">
      <c r="I6214" s="222"/>
    </row>
    <row r="6215" spans="9:9">
      <c r="I6215" s="222"/>
    </row>
    <row r="6216" spans="9:9">
      <c r="I6216" s="222"/>
    </row>
    <row r="6217" spans="9:9">
      <c r="I6217" s="222"/>
    </row>
    <row r="6218" spans="9:9">
      <c r="I6218" s="222"/>
    </row>
    <row r="6219" spans="9:9">
      <c r="I6219" s="222"/>
    </row>
    <row r="6220" spans="9:9">
      <c r="I6220" s="222"/>
    </row>
    <row r="6221" spans="9:9">
      <c r="I6221" s="222"/>
    </row>
    <row r="6222" spans="9:9">
      <c r="I6222" s="222"/>
    </row>
    <row r="6223" spans="9:9">
      <c r="I6223" s="222"/>
    </row>
    <row r="6224" spans="9:9">
      <c r="I6224" s="222"/>
    </row>
    <row r="6225" spans="9:9">
      <c r="I6225" s="222"/>
    </row>
    <row r="6226" spans="9:9">
      <c r="I6226" s="222"/>
    </row>
    <row r="6227" spans="9:9">
      <c r="I6227" s="222"/>
    </row>
    <row r="6228" spans="9:9">
      <c r="I6228" s="222"/>
    </row>
    <row r="6229" spans="9:9">
      <c r="I6229" s="222"/>
    </row>
    <row r="6230" spans="9:9">
      <c r="I6230" s="222"/>
    </row>
    <row r="6231" spans="9:9">
      <c r="I6231" s="222"/>
    </row>
    <row r="6232" spans="9:9">
      <c r="I6232" s="222"/>
    </row>
    <row r="6233" spans="9:9">
      <c r="I6233" s="222"/>
    </row>
    <row r="6234" spans="9:9">
      <c r="I6234" s="222"/>
    </row>
    <row r="6235" spans="9:9">
      <c r="I6235" s="222"/>
    </row>
    <row r="6236" spans="9:9">
      <c r="I6236" s="222"/>
    </row>
    <row r="6237" spans="9:9">
      <c r="I6237" s="222"/>
    </row>
    <row r="6238" spans="9:9">
      <c r="I6238" s="222"/>
    </row>
    <row r="6239" spans="9:9">
      <c r="I6239" s="222"/>
    </row>
    <row r="6240" spans="9:9">
      <c r="I6240" s="222"/>
    </row>
    <row r="6241" spans="9:9">
      <c r="I6241" s="222"/>
    </row>
    <row r="6242" spans="9:9">
      <c r="I6242" s="222"/>
    </row>
    <row r="6243" spans="9:9">
      <c r="I6243" s="222"/>
    </row>
    <row r="6244" spans="9:9">
      <c r="I6244" s="222"/>
    </row>
    <row r="6245" spans="9:9">
      <c r="I6245" s="222"/>
    </row>
    <row r="6246" spans="9:9">
      <c r="I6246" s="222"/>
    </row>
    <row r="6247" spans="9:9">
      <c r="I6247" s="222"/>
    </row>
    <row r="6248" spans="9:9">
      <c r="I6248" s="222"/>
    </row>
    <row r="6249" spans="9:9">
      <c r="I6249" s="222"/>
    </row>
    <row r="6250" spans="9:9">
      <c r="I6250" s="222"/>
    </row>
    <row r="6251" spans="9:9">
      <c r="I6251" s="222"/>
    </row>
    <row r="6252" spans="9:9">
      <c r="I6252" s="222"/>
    </row>
    <row r="6253" spans="9:9">
      <c r="I6253" s="222"/>
    </row>
    <row r="6254" spans="9:9">
      <c r="I6254" s="222"/>
    </row>
    <row r="6255" spans="9:9">
      <c r="I6255" s="222"/>
    </row>
    <row r="6256" spans="9:9">
      <c r="I6256" s="222"/>
    </row>
    <row r="6257" spans="9:9">
      <c r="I6257" s="222"/>
    </row>
    <row r="6258" spans="9:9">
      <c r="I6258" s="222"/>
    </row>
    <row r="6259" spans="9:9">
      <c r="I6259" s="222"/>
    </row>
    <row r="6260" spans="9:9">
      <c r="I6260" s="222"/>
    </row>
    <row r="6261" spans="9:9">
      <c r="I6261" s="222"/>
    </row>
    <row r="6262" spans="9:9">
      <c r="I6262" s="222"/>
    </row>
    <row r="6263" spans="9:9">
      <c r="I6263" s="222"/>
    </row>
    <row r="6264" spans="9:9">
      <c r="I6264" s="222"/>
    </row>
    <row r="6265" spans="9:9">
      <c r="I6265" s="222"/>
    </row>
    <row r="6266" spans="9:9">
      <c r="I6266" s="222"/>
    </row>
    <row r="6267" spans="9:9">
      <c r="I6267" s="222"/>
    </row>
    <row r="6268" spans="9:9">
      <c r="I6268" s="222"/>
    </row>
    <row r="6269" spans="9:9">
      <c r="I6269" s="222"/>
    </row>
    <row r="6270" spans="9:9">
      <c r="I6270" s="222"/>
    </row>
    <row r="6271" spans="9:9">
      <c r="I6271" s="222"/>
    </row>
    <row r="6272" spans="9:9">
      <c r="I6272" s="222"/>
    </row>
    <row r="6273" spans="9:9">
      <c r="I6273" s="222"/>
    </row>
    <row r="6274" spans="9:9">
      <c r="I6274" s="222"/>
    </row>
    <row r="6275" spans="9:9">
      <c r="I6275" s="222"/>
    </row>
    <row r="6276" spans="9:9">
      <c r="I6276" s="222"/>
    </row>
    <row r="6277" spans="9:9">
      <c r="I6277" s="222"/>
    </row>
    <row r="6278" spans="9:9">
      <c r="I6278" s="222"/>
    </row>
    <row r="6279" spans="9:9">
      <c r="I6279" s="222"/>
    </row>
    <row r="6280" spans="9:9">
      <c r="I6280" s="222"/>
    </row>
    <row r="6281" spans="9:9">
      <c r="I6281" s="222"/>
    </row>
    <row r="6282" spans="9:9">
      <c r="I6282" s="222"/>
    </row>
    <row r="6283" spans="9:9">
      <c r="I6283" s="222"/>
    </row>
    <row r="6284" spans="9:9">
      <c r="I6284" s="222"/>
    </row>
    <row r="6285" spans="9:9">
      <c r="I6285" s="222"/>
    </row>
    <row r="6286" spans="9:9">
      <c r="I6286" s="222"/>
    </row>
    <row r="6287" spans="9:9">
      <c r="I6287" s="222"/>
    </row>
    <row r="6288" spans="9:9">
      <c r="I6288" s="222"/>
    </row>
    <row r="6289" spans="9:9">
      <c r="I6289" s="222"/>
    </row>
    <row r="6290" spans="9:9">
      <c r="I6290" s="222"/>
    </row>
    <row r="6291" spans="9:9">
      <c r="I6291" s="222"/>
    </row>
    <row r="6292" spans="9:9">
      <c r="I6292" s="222"/>
    </row>
    <row r="6293" spans="9:9">
      <c r="I6293" s="222"/>
    </row>
    <row r="6294" spans="9:9">
      <c r="I6294" s="222"/>
    </row>
    <row r="6295" spans="9:9">
      <c r="I6295" s="222"/>
    </row>
    <row r="6296" spans="9:9">
      <c r="I6296" s="222"/>
    </row>
    <row r="6297" spans="9:9">
      <c r="I6297" s="222"/>
    </row>
    <row r="6298" spans="9:9">
      <c r="I6298" s="222"/>
    </row>
    <row r="6299" spans="9:9">
      <c r="I6299" s="222"/>
    </row>
    <row r="6300" spans="9:9">
      <c r="I6300" s="222"/>
    </row>
    <row r="6301" spans="9:9">
      <c r="I6301" s="222"/>
    </row>
    <row r="6302" spans="9:9">
      <c r="I6302" s="222"/>
    </row>
    <row r="6303" spans="9:9">
      <c r="I6303" s="222"/>
    </row>
    <row r="6304" spans="9:9">
      <c r="I6304" s="222"/>
    </row>
    <row r="6305" spans="9:9">
      <c r="I6305" s="222"/>
    </row>
    <row r="6306" spans="9:9">
      <c r="I6306" s="222"/>
    </row>
    <row r="6307" spans="9:9">
      <c r="I6307" s="222"/>
    </row>
    <row r="6308" spans="9:9">
      <c r="I6308" s="222"/>
    </row>
    <row r="6309" spans="9:9">
      <c r="I6309" s="222"/>
    </row>
    <row r="6310" spans="9:9">
      <c r="I6310" s="222"/>
    </row>
    <row r="6311" spans="9:9">
      <c r="I6311" s="222"/>
    </row>
    <row r="6312" spans="9:9">
      <c r="I6312" s="222"/>
    </row>
    <row r="6313" spans="9:9">
      <c r="I6313" s="222"/>
    </row>
    <row r="6314" spans="9:9">
      <c r="I6314" s="222"/>
    </row>
    <row r="6315" spans="9:9">
      <c r="I6315" s="222"/>
    </row>
    <row r="6316" spans="9:9">
      <c r="I6316" s="222"/>
    </row>
    <row r="6317" spans="9:9">
      <c r="I6317" s="222"/>
    </row>
    <row r="6318" spans="9:9">
      <c r="I6318" s="222"/>
    </row>
    <row r="6319" spans="9:9">
      <c r="I6319" s="222"/>
    </row>
    <row r="6320" spans="9:9">
      <c r="I6320" s="222"/>
    </row>
    <row r="6321" spans="9:9">
      <c r="I6321" s="222"/>
    </row>
    <row r="6322" spans="9:9">
      <c r="I6322" s="222"/>
    </row>
    <row r="6323" spans="9:9">
      <c r="I6323" s="222"/>
    </row>
    <row r="6324" spans="9:9">
      <c r="I6324" s="222"/>
    </row>
    <row r="6325" spans="9:9">
      <c r="I6325" s="222"/>
    </row>
    <row r="6326" spans="9:9">
      <c r="I6326" s="222"/>
    </row>
    <row r="6327" spans="9:9">
      <c r="I6327" s="222"/>
    </row>
    <row r="6328" spans="9:9">
      <c r="I6328" s="222"/>
    </row>
    <row r="6329" spans="9:9">
      <c r="I6329" s="222"/>
    </row>
    <row r="6330" spans="9:9">
      <c r="I6330" s="222"/>
    </row>
    <row r="6331" spans="9:9">
      <c r="I6331" s="222"/>
    </row>
    <row r="6332" spans="9:9">
      <c r="I6332" s="222"/>
    </row>
    <row r="6333" spans="9:9">
      <c r="I6333" s="222"/>
    </row>
    <row r="6334" spans="9:9">
      <c r="I6334" s="222"/>
    </row>
    <row r="6335" spans="9:9">
      <c r="I6335" s="222"/>
    </row>
    <row r="6336" spans="9:9">
      <c r="I6336" s="222"/>
    </row>
    <row r="6337" spans="9:9">
      <c r="I6337" s="222"/>
    </row>
    <row r="6338" spans="9:9">
      <c r="I6338" s="222"/>
    </row>
    <row r="6339" spans="9:9">
      <c r="I6339" s="222"/>
    </row>
    <row r="6340" spans="9:9">
      <c r="I6340" s="222"/>
    </row>
    <row r="6341" spans="9:9">
      <c r="I6341" s="222"/>
    </row>
    <row r="6342" spans="9:9">
      <c r="I6342" s="222"/>
    </row>
    <row r="6343" spans="9:9">
      <c r="I6343" s="222"/>
    </row>
    <row r="6344" spans="9:9">
      <c r="I6344" s="222"/>
    </row>
    <row r="6345" spans="9:9">
      <c r="I6345" s="222"/>
    </row>
    <row r="6346" spans="9:9">
      <c r="I6346" s="222"/>
    </row>
    <row r="6347" spans="9:9">
      <c r="I6347" s="222"/>
    </row>
    <row r="6348" spans="9:9">
      <c r="I6348" s="222"/>
    </row>
    <row r="6349" spans="9:9">
      <c r="I6349" s="222"/>
    </row>
    <row r="6350" spans="9:9">
      <c r="I6350" s="222"/>
    </row>
    <row r="6351" spans="9:9">
      <c r="I6351" s="222"/>
    </row>
    <row r="6352" spans="9:9">
      <c r="I6352" s="222"/>
    </row>
    <row r="6353" spans="9:9">
      <c r="I6353" s="222"/>
    </row>
    <row r="6354" spans="9:9">
      <c r="I6354" s="222"/>
    </row>
    <row r="6355" spans="9:9">
      <c r="I6355" s="222"/>
    </row>
    <row r="6356" spans="9:9">
      <c r="I6356" s="222"/>
    </row>
    <row r="6357" spans="9:9">
      <c r="I6357" s="222"/>
    </row>
    <row r="6358" spans="9:9">
      <c r="I6358" s="222"/>
    </row>
    <row r="6359" spans="9:9">
      <c r="I6359" s="222"/>
    </row>
    <row r="6360" spans="9:9">
      <c r="I6360" s="222"/>
    </row>
    <row r="6361" spans="9:9">
      <c r="I6361" s="222"/>
    </row>
    <row r="6362" spans="9:9">
      <c r="I6362" s="222"/>
    </row>
    <row r="6363" spans="9:9">
      <c r="I6363" s="222"/>
    </row>
    <row r="6364" spans="9:9">
      <c r="I6364" s="222"/>
    </row>
    <row r="6365" spans="9:9">
      <c r="I6365" s="222"/>
    </row>
    <row r="6366" spans="9:9">
      <c r="I6366" s="222"/>
    </row>
    <row r="6367" spans="9:9">
      <c r="I6367" s="222"/>
    </row>
    <row r="6368" spans="9:9">
      <c r="I6368" s="222"/>
    </row>
    <row r="6369" spans="9:9">
      <c r="I6369" s="222"/>
    </row>
    <row r="6370" spans="9:9">
      <c r="I6370" s="222"/>
    </row>
    <row r="6371" spans="9:9">
      <c r="I6371" s="222"/>
    </row>
    <row r="6372" spans="9:9">
      <c r="I6372" s="222"/>
    </row>
    <row r="6373" spans="9:9">
      <c r="I6373" s="222"/>
    </row>
    <row r="6374" spans="9:9">
      <c r="I6374" s="222"/>
    </row>
    <row r="6375" spans="9:9">
      <c r="I6375" s="222"/>
    </row>
    <row r="6376" spans="9:9">
      <c r="I6376" s="222"/>
    </row>
    <row r="6377" spans="9:9">
      <c r="I6377" s="222"/>
    </row>
    <row r="6378" spans="9:9">
      <c r="I6378" s="222"/>
    </row>
    <row r="6379" spans="9:9">
      <c r="I6379" s="222"/>
    </row>
    <row r="6380" spans="9:9">
      <c r="I6380" s="222"/>
    </row>
    <row r="6381" spans="9:9">
      <c r="I6381" s="222"/>
    </row>
    <row r="6382" spans="9:9">
      <c r="I6382" s="222"/>
    </row>
    <row r="6383" spans="9:9">
      <c r="I6383" s="222"/>
    </row>
    <row r="6384" spans="9:9">
      <c r="I6384" s="222"/>
    </row>
    <row r="6385" spans="9:9">
      <c r="I6385" s="222"/>
    </row>
    <row r="6386" spans="9:9">
      <c r="I6386" s="222"/>
    </row>
    <row r="6387" spans="9:9">
      <c r="I6387" s="222"/>
    </row>
    <row r="6388" spans="9:9">
      <c r="I6388" s="222"/>
    </row>
    <row r="6389" spans="9:9">
      <c r="I6389" s="222"/>
    </row>
    <row r="6390" spans="9:9">
      <c r="I6390" s="222"/>
    </row>
    <row r="6391" spans="9:9">
      <c r="I6391" s="222"/>
    </row>
    <row r="6392" spans="9:9">
      <c r="I6392" s="222"/>
    </row>
    <row r="6393" spans="9:9">
      <c r="I6393" s="222"/>
    </row>
    <row r="6394" spans="9:9">
      <c r="I6394" s="222"/>
    </row>
    <row r="6395" spans="9:9">
      <c r="I6395" s="222"/>
    </row>
    <row r="6396" spans="9:9">
      <c r="I6396" s="222"/>
    </row>
    <row r="6397" spans="9:9">
      <c r="I6397" s="222"/>
    </row>
    <row r="6398" spans="9:9">
      <c r="I6398" s="222"/>
    </row>
    <row r="6399" spans="9:9">
      <c r="I6399" s="222"/>
    </row>
    <row r="6400" spans="9:9">
      <c r="I6400" s="222"/>
    </row>
    <row r="6401" spans="9:9">
      <c r="I6401" s="222"/>
    </row>
    <row r="6402" spans="9:9">
      <c r="I6402" s="222"/>
    </row>
    <row r="6403" spans="9:9">
      <c r="I6403" s="222"/>
    </row>
    <row r="6404" spans="9:9">
      <c r="I6404" s="222"/>
    </row>
    <row r="6405" spans="9:9">
      <c r="I6405" s="222"/>
    </row>
    <row r="6406" spans="9:9">
      <c r="I6406" s="222"/>
    </row>
    <row r="6407" spans="9:9">
      <c r="I6407" s="222"/>
    </row>
    <row r="6408" spans="9:9">
      <c r="I6408" s="222"/>
    </row>
    <row r="6409" spans="9:9">
      <c r="I6409" s="222"/>
    </row>
    <row r="6410" spans="9:9">
      <c r="I6410" s="222"/>
    </row>
    <row r="6411" spans="9:9">
      <c r="I6411" s="222"/>
    </row>
    <row r="6412" spans="9:9">
      <c r="I6412" s="222"/>
    </row>
    <row r="6413" spans="9:9">
      <c r="I6413" s="222"/>
    </row>
    <row r="6414" spans="9:9">
      <c r="I6414" s="222"/>
    </row>
    <row r="6415" spans="9:9">
      <c r="I6415" s="222"/>
    </row>
    <row r="6416" spans="9:9">
      <c r="I6416" s="222"/>
    </row>
    <row r="6417" spans="9:9">
      <c r="I6417" s="222"/>
    </row>
    <row r="6418" spans="9:9">
      <c r="I6418" s="222"/>
    </row>
    <row r="6419" spans="9:9">
      <c r="I6419" s="222"/>
    </row>
    <row r="6420" spans="9:9">
      <c r="I6420" s="222"/>
    </row>
    <row r="6421" spans="9:9">
      <c r="I6421" s="222"/>
    </row>
    <row r="6422" spans="9:9">
      <c r="I6422" s="222"/>
    </row>
    <row r="6423" spans="9:9">
      <c r="I6423" s="222"/>
    </row>
    <row r="6424" spans="9:9">
      <c r="I6424" s="222"/>
    </row>
    <row r="6425" spans="9:9">
      <c r="I6425" s="222"/>
    </row>
    <row r="6426" spans="9:9">
      <c r="I6426" s="222"/>
    </row>
    <row r="6427" spans="9:9">
      <c r="I6427" s="222"/>
    </row>
    <row r="6428" spans="9:9">
      <c r="I6428" s="222"/>
    </row>
    <row r="6429" spans="9:9">
      <c r="I6429" s="222"/>
    </row>
    <row r="6430" spans="9:9">
      <c r="I6430" s="222"/>
    </row>
    <row r="6431" spans="9:9">
      <c r="I6431" s="222"/>
    </row>
    <row r="6432" spans="9:9">
      <c r="I6432" s="222"/>
    </row>
    <row r="6433" spans="9:9">
      <c r="I6433" s="222"/>
    </row>
    <row r="6434" spans="9:9">
      <c r="I6434" s="222"/>
    </row>
    <row r="6435" spans="9:9">
      <c r="I6435" s="222"/>
    </row>
    <row r="6436" spans="9:9">
      <c r="I6436" s="222"/>
    </row>
    <row r="6437" spans="9:9">
      <c r="I6437" s="222"/>
    </row>
    <row r="6438" spans="9:9">
      <c r="I6438" s="222"/>
    </row>
    <row r="6439" spans="9:9">
      <c r="I6439" s="222"/>
    </row>
    <row r="6440" spans="9:9">
      <c r="I6440" s="222"/>
    </row>
    <row r="6441" spans="9:9">
      <c r="I6441" s="222"/>
    </row>
    <row r="6442" spans="9:9">
      <c r="I6442" s="222"/>
    </row>
    <row r="6443" spans="9:9">
      <c r="I6443" s="222"/>
    </row>
    <row r="6444" spans="9:9">
      <c r="I6444" s="222"/>
    </row>
    <row r="6445" spans="9:9">
      <c r="I6445" s="222"/>
    </row>
    <row r="6446" spans="9:9">
      <c r="I6446" s="222"/>
    </row>
    <row r="6447" spans="9:9">
      <c r="I6447" s="222"/>
    </row>
    <row r="6448" spans="9:9">
      <c r="I6448" s="222"/>
    </row>
    <row r="6449" spans="9:9">
      <c r="I6449" s="222"/>
    </row>
    <row r="6450" spans="9:9">
      <c r="I6450" s="222"/>
    </row>
    <row r="6451" spans="9:9">
      <c r="I6451" s="222"/>
    </row>
    <row r="6452" spans="9:9">
      <c r="I6452" s="222"/>
    </row>
    <row r="6453" spans="9:9">
      <c r="I6453" s="222"/>
    </row>
    <row r="6454" spans="9:9">
      <c r="I6454" s="222"/>
    </row>
    <row r="6455" spans="9:9">
      <c r="I6455" s="222"/>
    </row>
    <row r="6456" spans="9:9">
      <c r="I6456" s="222"/>
    </row>
    <row r="6457" spans="9:9">
      <c r="I6457" s="222"/>
    </row>
    <row r="6458" spans="9:9">
      <c r="I6458" s="222"/>
    </row>
    <row r="6459" spans="9:9">
      <c r="I6459" s="222"/>
    </row>
    <row r="6460" spans="9:9">
      <c r="I6460" s="222"/>
    </row>
    <row r="6461" spans="9:9">
      <c r="I6461" s="222"/>
    </row>
    <row r="6462" spans="9:9">
      <c r="I6462" s="222"/>
    </row>
    <row r="6463" spans="9:9">
      <c r="I6463" s="222"/>
    </row>
    <row r="6464" spans="9:9">
      <c r="I6464" s="222"/>
    </row>
    <row r="6465" spans="9:9">
      <c r="I6465" s="222"/>
    </row>
    <row r="6466" spans="9:9">
      <c r="I6466" s="222"/>
    </row>
    <row r="6467" spans="9:9">
      <c r="I6467" s="222"/>
    </row>
    <row r="6468" spans="9:9">
      <c r="I6468" s="222"/>
    </row>
    <row r="6469" spans="9:9">
      <c r="I6469" s="222"/>
    </row>
    <row r="6470" spans="9:9">
      <c r="I6470" s="222"/>
    </row>
    <row r="6471" spans="9:9">
      <c r="I6471" s="222"/>
    </row>
    <row r="6472" spans="9:9">
      <c r="I6472" s="222"/>
    </row>
    <row r="6473" spans="9:9">
      <c r="I6473" s="222"/>
    </row>
    <row r="6474" spans="9:9">
      <c r="I6474" s="222"/>
    </row>
    <row r="6475" spans="9:9">
      <c r="I6475" s="222"/>
    </row>
    <row r="6476" spans="9:9">
      <c r="I6476" s="222"/>
    </row>
    <row r="6477" spans="9:9">
      <c r="I6477" s="222"/>
    </row>
    <row r="6478" spans="9:9">
      <c r="I6478" s="222"/>
    </row>
    <row r="6479" spans="9:9">
      <c r="I6479" s="222"/>
    </row>
    <row r="6480" spans="9:9">
      <c r="I6480" s="222"/>
    </row>
    <row r="6481" spans="9:9">
      <c r="I6481" s="222"/>
    </row>
    <row r="6482" spans="9:9">
      <c r="I6482" s="222"/>
    </row>
    <row r="6483" spans="9:9">
      <c r="I6483" s="222"/>
    </row>
    <row r="6484" spans="9:9">
      <c r="I6484" s="222"/>
    </row>
    <row r="6485" spans="9:9">
      <c r="I6485" s="222"/>
    </row>
    <row r="6486" spans="9:9">
      <c r="I6486" s="222"/>
    </row>
    <row r="6487" spans="9:9">
      <c r="I6487" s="222"/>
    </row>
    <row r="6488" spans="9:9">
      <c r="I6488" s="222"/>
    </row>
    <row r="6489" spans="9:9">
      <c r="I6489" s="222"/>
    </row>
    <row r="6490" spans="9:9">
      <c r="I6490" s="222"/>
    </row>
    <row r="6491" spans="9:9">
      <c r="I6491" s="222"/>
    </row>
    <row r="6492" spans="9:9">
      <c r="I6492" s="222"/>
    </row>
    <row r="6493" spans="9:9">
      <c r="I6493" s="222"/>
    </row>
    <row r="6494" spans="9:9">
      <c r="I6494" s="222"/>
    </row>
    <row r="6495" spans="9:9">
      <c r="I6495" s="222"/>
    </row>
    <row r="6496" spans="9:9">
      <c r="I6496" s="222"/>
    </row>
    <row r="6497" spans="9:9">
      <c r="I6497" s="222"/>
    </row>
    <row r="6498" spans="9:9">
      <c r="I6498" s="222"/>
    </row>
    <row r="6499" spans="9:9">
      <c r="I6499" s="222"/>
    </row>
    <row r="6500" spans="9:9">
      <c r="I6500" s="222"/>
    </row>
    <row r="6501" spans="9:9">
      <c r="I6501" s="222"/>
    </row>
    <row r="6502" spans="9:9">
      <c r="I6502" s="222"/>
    </row>
    <row r="6503" spans="9:9">
      <c r="I6503" s="222"/>
    </row>
    <row r="6504" spans="9:9">
      <c r="I6504" s="222"/>
    </row>
    <row r="6505" spans="9:9">
      <c r="I6505" s="222"/>
    </row>
    <row r="6506" spans="9:9">
      <c r="I6506" s="222"/>
    </row>
    <row r="6507" spans="9:9">
      <c r="I6507" s="222"/>
    </row>
    <row r="6508" spans="9:9">
      <c r="I6508" s="222"/>
    </row>
    <row r="6509" spans="9:9">
      <c r="I6509" s="222"/>
    </row>
    <row r="6510" spans="9:9">
      <c r="I6510" s="222"/>
    </row>
    <row r="6511" spans="9:9">
      <c r="I6511" s="222"/>
    </row>
    <row r="6512" spans="9:9">
      <c r="I6512" s="222"/>
    </row>
    <row r="6513" spans="9:9">
      <c r="I6513" s="222"/>
    </row>
    <row r="6514" spans="9:9">
      <c r="I6514" s="222"/>
    </row>
    <row r="6515" spans="9:9">
      <c r="I6515" s="222"/>
    </row>
    <row r="6516" spans="9:9">
      <c r="I6516" s="222"/>
    </row>
    <row r="6517" spans="9:9">
      <c r="I6517" s="222"/>
    </row>
    <row r="6518" spans="9:9">
      <c r="I6518" s="222"/>
    </row>
    <row r="6519" spans="9:9">
      <c r="I6519" s="222"/>
    </row>
    <row r="6520" spans="9:9">
      <c r="I6520" s="222"/>
    </row>
    <row r="6521" spans="9:9">
      <c r="I6521" s="222"/>
    </row>
    <row r="6522" spans="9:9">
      <c r="I6522" s="222"/>
    </row>
    <row r="6523" spans="9:9">
      <c r="I6523" s="222"/>
    </row>
    <row r="6524" spans="9:9">
      <c r="I6524" s="222"/>
    </row>
    <row r="6525" spans="9:9">
      <c r="I6525" s="222"/>
    </row>
    <row r="6526" spans="9:9">
      <c r="I6526" s="222"/>
    </row>
    <row r="6527" spans="9:9">
      <c r="I6527" s="222"/>
    </row>
    <row r="6528" spans="9:9">
      <c r="I6528" s="222"/>
    </row>
    <row r="6529" spans="9:9">
      <c r="I6529" s="222"/>
    </row>
    <row r="6530" spans="9:9">
      <c r="I6530" s="222"/>
    </row>
    <row r="6531" spans="9:9">
      <c r="I6531" s="222"/>
    </row>
    <row r="6532" spans="9:9">
      <c r="I6532" s="222"/>
    </row>
    <row r="6533" spans="9:9">
      <c r="I6533" s="222"/>
    </row>
    <row r="6534" spans="9:9">
      <c r="I6534" s="222"/>
    </row>
    <row r="6535" spans="9:9">
      <c r="I6535" s="222"/>
    </row>
    <row r="6536" spans="9:9">
      <c r="I6536" s="222"/>
    </row>
    <row r="6537" spans="9:9">
      <c r="I6537" s="222"/>
    </row>
    <row r="6538" spans="9:9">
      <c r="I6538" s="222"/>
    </row>
    <row r="6539" spans="9:9">
      <c r="I6539" s="222"/>
    </row>
    <row r="6540" spans="9:9">
      <c r="I6540" s="222"/>
    </row>
    <row r="6541" spans="9:9">
      <c r="I6541" s="222"/>
    </row>
    <row r="6542" spans="9:9">
      <c r="I6542" s="222"/>
    </row>
    <row r="6543" spans="9:9">
      <c r="I6543" s="222"/>
    </row>
    <row r="6544" spans="9:9">
      <c r="I6544" s="222"/>
    </row>
    <row r="6545" spans="9:9">
      <c r="I6545" s="222"/>
    </row>
    <row r="6546" spans="9:9">
      <c r="I6546" s="222"/>
    </row>
    <row r="6547" spans="9:9">
      <c r="I6547" s="222"/>
    </row>
    <row r="6548" spans="9:9">
      <c r="I6548" s="222"/>
    </row>
    <row r="6549" spans="9:9">
      <c r="I6549" s="222"/>
    </row>
    <row r="6550" spans="9:9">
      <c r="I6550" s="222"/>
    </row>
    <row r="6551" spans="9:9">
      <c r="I6551" s="222"/>
    </row>
    <row r="6552" spans="9:9">
      <c r="I6552" s="222"/>
    </row>
    <row r="6553" spans="9:9">
      <c r="I6553" s="222"/>
    </row>
    <row r="6554" spans="9:9">
      <c r="I6554" s="222"/>
    </row>
    <row r="6555" spans="9:9">
      <c r="I6555" s="222"/>
    </row>
    <row r="6556" spans="9:9">
      <c r="I6556" s="222"/>
    </row>
    <row r="6557" spans="9:9">
      <c r="I6557" s="222"/>
    </row>
    <row r="6558" spans="9:9">
      <c r="I6558" s="222"/>
    </row>
    <row r="6559" spans="9:9">
      <c r="I6559" s="222"/>
    </row>
    <row r="6560" spans="9:9">
      <c r="I6560" s="222"/>
    </row>
    <row r="6561" spans="9:9">
      <c r="I6561" s="222"/>
    </row>
    <row r="6562" spans="9:9">
      <c r="I6562" s="222"/>
    </row>
    <row r="6563" spans="9:9">
      <c r="I6563" s="222"/>
    </row>
    <row r="6564" spans="9:9">
      <c r="I6564" s="222"/>
    </row>
    <row r="6565" spans="9:9">
      <c r="I6565" s="222"/>
    </row>
    <row r="6566" spans="9:9">
      <c r="I6566" s="222"/>
    </row>
    <row r="6567" spans="9:9">
      <c r="I6567" s="222"/>
    </row>
    <row r="6568" spans="9:9">
      <c r="I6568" s="222"/>
    </row>
    <row r="6569" spans="9:9">
      <c r="I6569" s="222"/>
    </row>
    <row r="6570" spans="9:9">
      <c r="I6570" s="222"/>
    </row>
    <row r="6571" spans="9:9">
      <c r="I6571" s="222"/>
    </row>
    <row r="6572" spans="9:9">
      <c r="I6572" s="222"/>
    </row>
    <row r="6573" spans="9:9">
      <c r="I6573" s="222"/>
    </row>
    <row r="6574" spans="9:9">
      <c r="I6574" s="222"/>
    </row>
    <row r="6575" spans="9:9">
      <c r="I6575" s="222"/>
    </row>
    <row r="6576" spans="9:9">
      <c r="I6576" s="222"/>
    </row>
    <row r="6577" spans="9:9">
      <c r="I6577" s="222"/>
    </row>
    <row r="6578" spans="9:9">
      <c r="I6578" s="222"/>
    </row>
    <row r="6579" spans="9:9">
      <c r="I6579" s="222"/>
    </row>
    <row r="6580" spans="9:9">
      <c r="I6580" s="222"/>
    </row>
    <row r="6581" spans="9:9">
      <c r="I6581" s="222"/>
    </row>
    <row r="6582" spans="9:9">
      <c r="I6582" s="222"/>
    </row>
    <row r="6583" spans="9:9">
      <c r="I6583" s="222"/>
    </row>
    <row r="6584" spans="9:9">
      <c r="I6584" s="222"/>
    </row>
    <row r="6585" spans="9:9">
      <c r="I6585" s="222"/>
    </row>
    <row r="6586" spans="9:9">
      <c r="I6586" s="222"/>
    </row>
    <row r="6587" spans="9:9">
      <c r="I6587" s="222"/>
    </row>
    <row r="6588" spans="9:9">
      <c r="I6588" s="222"/>
    </row>
    <row r="6589" spans="9:9">
      <c r="I6589" s="222"/>
    </row>
    <row r="6590" spans="9:9">
      <c r="I6590" s="222"/>
    </row>
    <row r="6591" spans="9:9">
      <c r="I6591" s="222"/>
    </row>
    <row r="6592" spans="9:9">
      <c r="I6592" s="222"/>
    </row>
    <row r="6593" spans="9:9">
      <c r="I6593" s="222"/>
    </row>
    <row r="6594" spans="9:9">
      <c r="I6594" s="222"/>
    </row>
    <row r="6595" spans="9:9">
      <c r="I6595" s="222"/>
    </row>
    <row r="6596" spans="9:9">
      <c r="I6596" s="222"/>
    </row>
    <row r="6597" spans="9:9">
      <c r="I6597" s="222"/>
    </row>
    <row r="6598" spans="9:9">
      <c r="I6598" s="222"/>
    </row>
    <row r="6599" spans="9:9">
      <c r="I6599" s="222"/>
    </row>
    <row r="6600" spans="9:9">
      <c r="I6600" s="222"/>
    </row>
    <row r="6601" spans="9:9">
      <c r="I6601" s="222"/>
    </row>
    <row r="6602" spans="9:9">
      <c r="I6602" s="222"/>
    </row>
    <row r="6603" spans="9:9">
      <c r="I6603" s="222"/>
    </row>
    <row r="6604" spans="9:9">
      <c r="I6604" s="222"/>
    </row>
    <row r="6605" spans="9:9">
      <c r="I6605" s="222"/>
    </row>
    <row r="6606" spans="9:9">
      <c r="I6606" s="222"/>
    </row>
    <row r="6607" spans="9:9">
      <c r="I6607" s="222"/>
    </row>
    <row r="6608" spans="9:9">
      <c r="I6608" s="222"/>
    </row>
    <row r="6609" spans="9:9">
      <c r="I6609" s="222"/>
    </row>
    <row r="6610" spans="9:9">
      <c r="I6610" s="222"/>
    </row>
    <row r="6611" spans="9:9">
      <c r="I6611" s="222"/>
    </row>
    <row r="6612" spans="9:9">
      <c r="I6612" s="222"/>
    </row>
    <row r="6613" spans="9:9">
      <c r="I6613" s="222"/>
    </row>
    <row r="6614" spans="9:9">
      <c r="I6614" s="222"/>
    </row>
    <row r="6615" spans="9:9">
      <c r="I6615" s="222"/>
    </row>
    <row r="6616" spans="9:9">
      <c r="I6616" s="222"/>
    </row>
    <row r="6617" spans="9:9">
      <c r="I6617" s="222"/>
    </row>
    <row r="6618" spans="9:9">
      <c r="I6618" s="222"/>
    </row>
    <row r="6619" spans="9:9">
      <c r="I6619" s="222"/>
    </row>
    <row r="6620" spans="9:9">
      <c r="I6620" s="222"/>
    </row>
    <row r="6621" spans="9:9">
      <c r="I6621" s="222"/>
    </row>
    <row r="6622" spans="9:9">
      <c r="I6622" s="222"/>
    </row>
    <row r="6623" spans="9:9">
      <c r="I6623" s="222"/>
    </row>
    <row r="6624" spans="9:9">
      <c r="I6624" s="222"/>
    </row>
    <row r="6625" spans="9:9">
      <c r="I6625" s="222"/>
    </row>
    <row r="6626" spans="9:9">
      <c r="I6626" s="222"/>
    </row>
    <row r="6627" spans="9:9">
      <c r="I6627" s="222"/>
    </row>
    <row r="6628" spans="9:9">
      <c r="I6628" s="222"/>
    </row>
    <row r="6629" spans="9:9">
      <c r="I6629" s="222"/>
    </row>
    <row r="6630" spans="9:9">
      <c r="I6630" s="222"/>
    </row>
    <row r="6631" spans="9:9">
      <c r="I6631" s="222"/>
    </row>
    <row r="6632" spans="9:9">
      <c r="I6632" s="222"/>
    </row>
    <row r="6633" spans="9:9">
      <c r="I6633" s="222"/>
    </row>
    <row r="6634" spans="9:9">
      <c r="I6634" s="222"/>
    </row>
    <row r="6635" spans="9:9">
      <c r="I6635" s="222"/>
    </row>
    <row r="6636" spans="9:9">
      <c r="I6636" s="222"/>
    </row>
    <row r="6637" spans="9:9">
      <c r="I6637" s="222"/>
    </row>
    <row r="6638" spans="9:9">
      <c r="I6638" s="222"/>
    </row>
    <row r="6639" spans="9:9">
      <c r="I6639" s="222"/>
    </row>
    <row r="6640" spans="9:9">
      <c r="I6640" s="222"/>
    </row>
    <row r="6641" spans="9:9">
      <c r="I6641" s="222"/>
    </row>
    <row r="6642" spans="9:9">
      <c r="I6642" s="222"/>
    </row>
    <row r="6643" spans="9:9">
      <c r="I6643" s="222"/>
    </row>
    <row r="6644" spans="9:9">
      <c r="I6644" s="222"/>
    </row>
    <row r="6645" spans="9:9">
      <c r="I6645" s="222"/>
    </row>
    <row r="6646" spans="9:9">
      <c r="I6646" s="222"/>
    </row>
    <row r="6647" spans="9:9">
      <c r="I6647" s="222"/>
    </row>
    <row r="6648" spans="9:9">
      <c r="I6648" s="222"/>
    </row>
    <row r="6649" spans="9:9">
      <c r="I6649" s="222"/>
    </row>
    <row r="6650" spans="9:9">
      <c r="I6650" s="222"/>
    </row>
    <row r="6651" spans="9:9">
      <c r="I6651" s="222"/>
    </row>
    <row r="6652" spans="9:9">
      <c r="I6652" s="222"/>
    </row>
    <row r="6653" spans="9:9">
      <c r="I6653" s="222"/>
    </row>
    <row r="6654" spans="9:9">
      <c r="I6654" s="222"/>
    </row>
    <row r="6655" spans="9:9">
      <c r="I6655" s="222"/>
    </row>
    <row r="6656" spans="9:9">
      <c r="I6656" s="222"/>
    </row>
    <row r="6657" spans="9:9">
      <c r="I6657" s="222"/>
    </row>
    <row r="6658" spans="9:9">
      <c r="I6658" s="222"/>
    </row>
    <row r="6659" spans="9:9">
      <c r="I6659" s="222"/>
    </row>
    <row r="6660" spans="9:9">
      <c r="I6660" s="222"/>
    </row>
    <row r="6661" spans="9:9">
      <c r="I6661" s="222"/>
    </row>
    <row r="6662" spans="9:9">
      <c r="I6662" s="222"/>
    </row>
    <row r="6663" spans="9:9">
      <c r="I6663" s="222"/>
    </row>
    <row r="6664" spans="9:9">
      <c r="I6664" s="222"/>
    </row>
    <row r="6665" spans="9:9">
      <c r="I6665" s="222"/>
    </row>
    <row r="6666" spans="9:9">
      <c r="I6666" s="222"/>
    </row>
    <row r="6667" spans="9:9">
      <c r="I6667" s="222"/>
    </row>
    <row r="6668" spans="9:9">
      <c r="I6668" s="222"/>
    </row>
    <row r="6669" spans="9:9">
      <c r="I6669" s="222"/>
    </row>
    <row r="6670" spans="9:9">
      <c r="I6670" s="222"/>
    </row>
    <row r="6671" spans="9:9">
      <c r="I6671" s="222"/>
    </row>
    <row r="6672" spans="9:9">
      <c r="I6672" s="222"/>
    </row>
    <row r="6673" spans="9:9">
      <c r="I6673" s="222"/>
    </row>
    <row r="6674" spans="9:9">
      <c r="I6674" s="222"/>
    </row>
    <row r="6675" spans="9:9">
      <c r="I6675" s="222"/>
    </row>
    <row r="6676" spans="9:9">
      <c r="I6676" s="222"/>
    </row>
    <row r="6677" spans="9:9">
      <c r="I6677" s="222"/>
    </row>
    <row r="6678" spans="9:9">
      <c r="I6678" s="222"/>
    </row>
    <row r="6679" spans="9:9">
      <c r="I6679" s="222"/>
    </row>
    <row r="6680" spans="9:9">
      <c r="I6680" s="222"/>
    </row>
    <row r="6681" spans="9:9">
      <c r="I6681" s="222"/>
    </row>
    <row r="6682" spans="9:9">
      <c r="I6682" s="222"/>
    </row>
    <row r="6683" spans="9:9">
      <c r="I6683" s="222"/>
    </row>
    <row r="6684" spans="9:9">
      <c r="I6684" s="222"/>
    </row>
    <row r="6685" spans="9:9">
      <c r="I6685" s="222"/>
    </row>
    <row r="6686" spans="9:9">
      <c r="I6686" s="222"/>
    </row>
    <row r="6687" spans="9:9">
      <c r="I6687" s="222"/>
    </row>
    <row r="6688" spans="9:9">
      <c r="I6688" s="222"/>
    </row>
    <row r="6689" spans="9:9">
      <c r="I6689" s="222"/>
    </row>
    <row r="6690" spans="9:9">
      <c r="I6690" s="222"/>
    </row>
    <row r="6691" spans="9:9">
      <c r="I6691" s="222"/>
    </row>
    <row r="6692" spans="9:9">
      <c r="I6692" s="222"/>
    </row>
    <row r="6693" spans="9:9">
      <c r="I6693" s="222"/>
    </row>
    <row r="6694" spans="9:9">
      <c r="I6694" s="222"/>
    </row>
    <row r="6695" spans="9:9">
      <c r="I6695" s="222"/>
    </row>
    <row r="6696" spans="9:9">
      <c r="I6696" s="222"/>
    </row>
    <row r="6697" spans="9:9">
      <c r="I6697" s="222"/>
    </row>
    <row r="6698" spans="9:9">
      <c r="I6698" s="222"/>
    </row>
    <row r="6699" spans="9:9">
      <c r="I6699" s="222"/>
    </row>
    <row r="6700" spans="9:9">
      <c r="I6700" s="222"/>
    </row>
    <row r="6701" spans="9:9">
      <c r="I6701" s="222"/>
    </row>
    <row r="6702" spans="9:9">
      <c r="I6702" s="222"/>
    </row>
    <row r="6703" spans="9:9">
      <c r="I6703" s="222"/>
    </row>
    <row r="6704" spans="9:9">
      <c r="I6704" s="222"/>
    </row>
    <row r="6705" spans="9:9">
      <c r="I6705" s="222"/>
    </row>
    <row r="6706" spans="9:9">
      <c r="I6706" s="222"/>
    </row>
    <row r="6707" spans="9:9">
      <c r="I6707" s="222"/>
    </row>
    <row r="6708" spans="9:9">
      <c r="I6708" s="222"/>
    </row>
    <row r="6709" spans="9:9">
      <c r="I6709" s="222"/>
    </row>
    <row r="6710" spans="9:9">
      <c r="I6710" s="222"/>
    </row>
    <row r="6711" spans="9:9">
      <c r="I6711" s="222"/>
    </row>
    <row r="6712" spans="9:9">
      <c r="I6712" s="222"/>
    </row>
    <row r="6713" spans="9:9">
      <c r="I6713" s="222"/>
    </row>
    <row r="6714" spans="9:9">
      <c r="I6714" s="222"/>
    </row>
    <row r="6715" spans="9:9">
      <c r="I6715" s="222"/>
    </row>
    <row r="6716" spans="9:9">
      <c r="I6716" s="222"/>
    </row>
    <row r="6717" spans="9:9">
      <c r="I6717" s="222"/>
    </row>
    <row r="6718" spans="9:9">
      <c r="I6718" s="222"/>
    </row>
    <row r="6719" spans="9:9">
      <c r="I6719" s="222"/>
    </row>
    <row r="6720" spans="9:9">
      <c r="I6720" s="222"/>
    </row>
    <row r="6721" spans="9:9">
      <c r="I6721" s="222"/>
    </row>
    <row r="6722" spans="9:9">
      <c r="I6722" s="222"/>
    </row>
    <row r="6723" spans="9:9">
      <c r="I6723" s="222"/>
    </row>
    <row r="6724" spans="9:9">
      <c r="I6724" s="222"/>
    </row>
    <row r="6725" spans="9:9">
      <c r="I6725" s="222"/>
    </row>
    <row r="6726" spans="9:9">
      <c r="I6726" s="222"/>
    </row>
    <row r="6727" spans="9:9">
      <c r="I6727" s="222"/>
    </row>
    <row r="6728" spans="9:9">
      <c r="I6728" s="222"/>
    </row>
    <row r="6729" spans="9:9">
      <c r="I6729" s="222"/>
    </row>
    <row r="6730" spans="9:9">
      <c r="I6730" s="222"/>
    </row>
    <row r="6731" spans="9:9">
      <c r="I6731" s="222"/>
    </row>
    <row r="6732" spans="9:9">
      <c r="I6732" s="222"/>
    </row>
    <row r="6733" spans="9:9">
      <c r="I6733" s="222"/>
    </row>
    <row r="6734" spans="9:9">
      <c r="I6734" s="222"/>
    </row>
    <row r="6735" spans="9:9">
      <c r="I6735" s="222"/>
    </row>
    <row r="6736" spans="9:9">
      <c r="I6736" s="222"/>
    </row>
    <row r="6737" spans="9:9">
      <c r="I6737" s="222"/>
    </row>
    <row r="6738" spans="9:9">
      <c r="I6738" s="222"/>
    </row>
    <row r="6739" spans="9:9">
      <c r="I6739" s="222"/>
    </row>
    <row r="6740" spans="9:9">
      <c r="I6740" s="222"/>
    </row>
    <row r="6741" spans="9:9">
      <c r="I6741" s="222"/>
    </row>
    <row r="6742" spans="9:9">
      <c r="I6742" s="222"/>
    </row>
    <row r="6743" spans="9:9">
      <c r="I6743" s="222"/>
    </row>
    <row r="6744" spans="9:9">
      <c r="I6744" s="222"/>
    </row>
    <row r="6745" spans="9:9">
      <c r="I6745" s="222"/>
    </row>
    <row r="6746" spans="9:9">
      <c r="I6746" s="222"/>
    </row>
    <row r="6747" spans="9:9">
      <c r="I6747" s="222"/>
    </row>
    <row r="6748" spans="9:9">
      <c r="I6748" s="222"/>
    </row>
    <row r="6749" spans="9:9">
      <c r="I6749" s="222"/>
    </row>
    <row r="6750" spans="9:9">
      <c r="I6750" s="222"/>
    </row>
    <row r="6751" spans="9:9">
      <c r="I6751" s="222"/>
    </row>
    <row r="6752" spans="9:9">
      <c r="I6752" s="222"/>
    </row>
    <row r="6753" spans="9:9">
      <c r="I6753" s="222"/>
    </row>
    <row r="6754" spans="9:9">
      <c r="I6754" s="222"/>
    </row>
    <row r="6755" spans="9:9">
      <c r="I6755" s="222"/>
    </row>
    <row r="6756" spans="9:9">
      <c r="I6756" s="222"/>
    </row>
    <row r="6757" spans="9:9">
      <c r="I6757" s="222"/>
    </row>
    <row r="6758" spans="9:9">
      <c r="I6758" s="222"/>
    </row>
    <row r="6759" spans="9:9">
      <c r="I6759" s="222"/>
    </row>
    <row r="6760" spans="9:9">
      <c r="I6760" s="222"/>
    </row>
    <row r="6761" spans="9:9">
      <c r="I6761" s="222"/>
    </row>
    <row r="6762" spans="9:9">
      <c r="I6762" s="222"/>
    </row>
    <row r="6763" spans="9:9">
      <c r="I6763" s="222"/>
    </row>
    <row r="6764" spans="9:9">
      <c r="I6764" s="222"/>
    </row>
    <row r="6765" spans="9:9">
      <c r="I6765" s="222"/>
    </row>
    <row r="6766" spans="9:9">
      <c r="I6766" s="222"/>
    </row>
    <row r="6767" spans="9:9">
      <c r="I6767" s="222"/>
    </row>
    <row r="6768" spans="9:9">
      <c r="I6768" s="222"/>
    </row>
    <row r="6769" spans="9:9">
      <c r="I6769" s="222"/>
    </row>
    <row r="6770" spans="9:9">
      <c r="I6770" s="222"/>
    </row>
    <row r="6771" spans="9:9">
      <c r="I6771" s="222"/>
    </row>
    <row r="6772" spans="9:9">
      <c r="I6772" s="222"/>
    </row>
    <row r="6773" spans="9:9">
      <c r="I6773" s="222"/>
    </row>
    <row r="6774" spans="9:9">
      <c r="I6774" s="222"/>
    </row>
    <row r="6775" spans="9:9">
      <c r="I6775" s="222"/>
    </row>
    <row r="6776" spans="9:9">
      <c r="I6776" s="222"/>
    </row>
    <row r="6777" spans="9:9">
      <c r="I6777" s="222"/>
    </row>
    <row r="6778" spans="9:9">
      <c r="I6778" s="222"/>
    </row>
    <row r="6779" spans="9:9">
      <c r="I6779" s="222"/>
    </row>
    <row r="6780" spans="9:9">
      <c r="I6780" s="222"/>
    </row>
    <row r="6781" spans="9:9">
      <c r="I6781" s="222"/>
    </row>
    <row r="6782" spans="9:9">
      <c r="I6782" s="222"/>
    </row>
    <row r="6783" spans="9:9">
      <c r="I6783" s="222"/>
    </row>
    <row r="6784" spans="9:9">
      <c r="I6784" s="222"/>
    </row>
    <row r="6785" spans="9:9">
      <c r="I6785" s="222"/>
    </row>
    <row r="6786" spans="9:9">
      <c r="I6786" s="222"/>
    </row>
    <row r="6787" spans="9:9">
      <c r="I6787" s="222"/>
    </row>
    <row r="6788" spans="9:9">
      <c r="I6788" s="222"/>
    </row>
    <row r="6789" spans="9:9">
      <c r="I6789" s="222"/>
    </row>
    <row r="6790" spans="9:9">
      <c r="I6790" s="222"/>
    </row>
    <row r="6791" spans="9:9">
      <c r="I6791" s="222"/>
    </row>
    <row r="6792" spans="9:9">
      <c r="I6792" s="222"/>
    </row>
    <row r="6793" spans="9:9">
      <c r="I6793" s="222"/>
    </row>
    <row r="6794" spans="9:9">
      <c r="I6794" s="222"/>
    </row>
    <row r="6795" spans="9:9">
      <c r="I6795" s="222"/>
    </row>
    <row r="6796" spans="9:9">
      <c r="I6796" s="222"/>
    </row>
    <row r="6797" spans="9:9">
      <c r="I6797" s="222"/>
    </row>
    <row r="6798" spans="9:9">
      <c r="I6798" s="222"/>
    </row>
    <row r="6799" spans="9:9">
      <c r="I6799" s="222"/>
    </row>
    <row r="6800" spans="9:9">
      <c r="I6800" s="222"/>
    </row>
    <row r="6801" spans="9:9">
      <c r="I6801" s="222"/>
    </row>
    <row r="6802" spans="9:9">
      <c r="I6802" s="222"/>
    </row>
    <row r="6803" spans="9:9">
      <c r="I6803" s="222"/>
    </row>
    <row r="6804" spans="9:9">
      <c r="I6804" s="222"/>
    </row>
    <row r="6805" spans="9:9">
      <c r="I6805" s="222"/>
    </row>
    <row r="6806" spans="9:9">
      <c r="I6806" s="222"/>
    </row>
    <row r="6807" spans="9:9">
      <c r="I6807" s="222"/>
    </row>
    <row r="6808" spans="9:9">
      <c r="I6808" s="222"/>
    </row>
    <row r="6809" spans="9:9">
      <c r="I6809" s="222"/>
    </row>
    <row r="6810" spans="9:9">
      <c r="I6810" s="222"/>
    </row>
    <row r="6811" spans="9:9">
      <c r="I6811" s="222"/>
    </row>
    <row r="6812" spans="9:9">
      <c r="I6812" s="222"/>
    </row>
    <row r="6813" spans="9:9">
      <c r="I6813" s="222"/>
    </row>
    <row r="6814" spans="9:9">
      <c r="I6814" s="222"/>
    </row>
    <row r="6815" spans="9:9">
      <c r="I6815" s="222"/>
    </row>
    <row r="6816" spans="9:9">
      <c r="I6816" s="222"/>
    </row>
    <row r="6817" spans="9:9">
      <c r="I6817" s="222"/>
    </row>
    <row r="6818" spans="9:9">
      <c r="I6818" s="222"/>
    </row>
    <row r="6819" spans="9:9">
      <c r="I6819" s="222"/>
    </row>
    <row r="6820" spans="9:9">
      <c r="I6820" s="222"/>
    </row>
    <row r="6821" spans="9:9">
      <c r="I6821" s="222"/>
    </row>
    <row r="6822" spans="9:9">
      <c r="I6822" s="222"/>
    </row>
    <row r="6823" spans="9:9">
      <c r="I6823" s="222"/>
    </row>
    <row r="6824" spans="9:9">
      <c r="I6824" s="222"/>
    </row>
    <row r="6825" spans="9:9">
      <c r="I6825" s="222"/>
    </row>
    <row r="6826" spans="9:9">
      <c r="I6826" s="222"/>
    </row>
    <row r="6827" spans="9:9">
      <c r="I6827" s="222"/>
    </row>
    <row r="6828" spans="9:9">
      <c r="I6828" s="222"/>
    </row>
    <row r="6829" spans="9:9">
      <c r="I6829" s="222"/>
    </row>
    <row r="6830" spans="9:9">
      <c r="I6830" s="222"/>
    </row>
    <row r="6831" spans="9:9">
      <c r="I6831" s="222"/>
    </row>
    <row r="6832" spans="9:9">
      <c r="I6832" s="222"/>
    </row>
    <row r="6833" spans="9:9">
      <c r="I6833" s="222"/>
    </row>
    <row r="6834" spans="9:9">
      <c r="I6834" s="222"/>
    </row>
    <row r="6835" spans="9:9">
      <c r="I6835" s="222"/>
    </row>
    <row r="6836" spans="9:9">
      <c r="I6836" s="222"/>
    </row>
    <row r="6837" spans="9:9">
      <c r="I6837" s="222"/>
    </row>
    <row r="6838" spans="9:9">
      <c r="I6838" s="222"/>
    </row>
    <row r="6839" spans="9:9">
      <c r="I6839" s="222"/>
    </row>
    <row r="6840" spans="9:9">
      <c r="I6840" s="222"/>
    </row>
    <row r="6841" spans="9:9">
      <c r="I6841" s="222"/>
    </row>
    <row r="6842" spans="9:9">
      <c r="I6842" s="222"/>
    </row>
    <row r="6843" spans="9:9">
      <c r="I6843" s="222"/>
    </row>
    <row r="6844" spans="9:9">
      <c r="I6844" s="222"/>
    </row>
    <row r="6845" spans="9:9">
      <c r="I6845" s="222"/>
    </row>
    <row r="6846" spans="9:9">
      <c r="I6846" s="222"/>
    </row>
    <row r="6847" spans="9:9">
      <c r="I6847" s="222"/>
    </row>
    <row r="6848" spans="9:9">
      <c r="I6848" s="222"/>
    </row>
    <row r="6849" spans="9:9">
      <c r="I6849" s="222"/>
    </row>
    <row r="6850" spans="9:9">
      <c r="I6850" s="222"/>
    </row>
    <row r="6851" spans="9:9">
      <c r="I6851" s="222"/>
    </row>
    <row r="6852" spans="9:9">
      <c r="I6852" s="222"/>
    </row>
    <row r="6853" spans="9:9">
      <c r="I6853" s="222"/>
    </row>
    <row r="6854" spans="9:9">
      <c r="I6854" s="222"/>
    </row>
    <row r="6855" spans="9:9">
      <c r="I6855" s="222"/>
    </row>
    <row r="6856" spans="9:9">
      <c r="I6856" s="222"/>
    </row>
    <row r="6857" spans="9:9">
      <c r="I6857" s="222"/>
    </row>
    <row r="6858" spans="9:9">
      <c r="I6858" s="222"/>
    </row>
    <row r="6859" spans="9:9">
      <c r="I6859" s="222"/>
    </row>
    <row r="6860" spans="9:9">
      <c r="I6860" s="222"/>
    </row>
    <row r="6861" spans="9:9">
      <c r="I6861" s="222"/>
    </row>
    <row r="6862" spans="9:9">
      <c r="I6862" s="222"/>
    </row>
    <row r="6863" spans="9:9">
      <c r="I6863" s="222"/>
    </row>
    <row r="6864" spans="9:9">
      <c r="I6864" s="222"/>
    </row>
    <row r="6865" spans="9:9">
      <c r="I6865" s="222"/>
    </row>
    <row r="6866" spans="9:9">
      <c r="I6866" s="222"/>
    </row>
    <row r="6867" spans="9:9">
      <c r="I6867" s="222"/>
    </row>
    <row r="6868" spans="9:9">
      <c r="I6868" s="222"/>
    </row>
    <row r="6869" spans="9:9">
      <c r="I6869" s="222"/>
    </row>
    <row r="6870" spans="9:9">
      <c r="I6870" s="222"/>
    </row>
    <row r="6871" spans="9:9">
      <c r="I6871" s="222"/>
    </row>
    <row r="6872" spans="9:9">
      <c r="I6872" s="222"/>
    </row>
    <row r="6873" spans="9:9">
      <c r="I6873" s="222"/>
    </row>
    <row r="6874" spans="9:9">
      <c r="I6874" s="222"/>
    </row>
    <row r="6875" spans="9:9">
      <c r="I6875" s="222"/>
    </row>
    <row r="6876" spans="9:9">
      <c r="I6876" s="222"/>
    </row>
    <row r="6877" spans="9:9">
      <c r="I6877" s="222"/>
    </row>
    <row r="6878" spans="9:9">
      <c r="I6878" s="222"/>
    </row>
    <row r="6879" spans="9:9">
      <c r="I6879" s="222"/>
    </row>
    <row r="6880" spans="9:9">
      <c r="I6880" s="222"/>
    </row>
    <row r="6881" spans="9:9">
      <c r="I6881" s="222"/>
    </row>
    <row r="6882" spans="9:9">
      <c r="I6882" s="222"/>
    </row>
    <row r="6883" spans="9:9">
      <c r="I6883" s="222"/>
    </row>
    <row r="6884" spans="9:9">
      <c r="I6884" s="222"/>
    </row>
    <row r="6885" spans="9:9">
      <c r="I6885" s="222"/>
    </row>
    <row r="6886" spans="9:9">
      <c r="I6886" s="222"/>
    </row>
    <row r="6887" spans="9:9">
      <c r="I6887" s="222"/>
    </row>
    <row r="6888" spans="9:9">
      <c r="I6888" s="222"/>
    </row>
    <row r="6889" spans="9:9">
      <c r="I6889" s="222"/>
    </row>
    <row r="6890" spans="9:9">
      <c r="I6890" s="222"/>
    </row>
    <row r="6891" spans="9:9">
      <c r="I6891" s="222"/>
    </row>
    <row r="6892" spans="9:9">
      <c r="I6892" s="222"/>
    </row>
    <row r="6893" spans="9:9">
      <c r="I6893" s="222"/>
    </row>
    <row r="6894" spans="9:9">
      <c r="I6894" s="222"/>
    </row>
    <row r="6895" spans="9:9">
      <c r="I6895" s="222"/>
    </row>
    <row r="6896" spans="9:9">
      <c r="I6896" s="222"/>
    </row>
    <row r="6897" spans="9:9">
      <c r="I6897" s="222"/>
    </row>
    <row r="6898" spans="9:9">
      <c r="I6898" s="222"/>
    </row>
    <row r="6899" spans="9:9">
      <c r="I6899" s="222"/>
    </row>
    <row r="6900" spans="9:9">
      <c r="I6900" s="222"/>
    </row>
    <row r="6901" spans="9:9">
      <c r="I6901" s="222"/>
    </row>
    <row r="6902" spans="9:9">
      <c r="I6902" s="222"/>
    </row>
    <row r="6903" spans="9:9">
      <c r="I6903" s="222"/>
    </row>
    <row r="6904" spans="9:9">
      <c r="I6904" s="222"/>
    </row>
    <row r="6905" spans="9:9">
      <c r="I6905" s="222"/>
    </row>
    <row r="6906" spans="9:9">
      <c r="I6906" s="222"/>
    </row>
    <row r="6907" spans="9:9">
      <c r="I6907" s="222"/>
    </row>
    <row r="6908" spans="9:9">
      <c r="I6908" s="222"/>
    </row>
    <row r="6909" spans="9:9">
      <c r="I6909" s="222"/>
    </row>
    <row r="6910" spans="9:9">
      <c r="I6910" s="222"/>
    </row>
    <row r="6911" spans="9:9">
      <c r="I6911" s="222"/>
    </row>
    <row r="6912" spans="9:9">
      <c r="I6912" s="222"/>
    </row>
    <row r="6913" spans="9:9">
      <c r="I6913" s="222"/>
    </row>
    <row r="6914" spans="9:9">
      <c r="I6914" s="222"/>
    </row>
    <row r="6915" spans="9:9">
      <c r="I6915" s="222"/>
    </row>
    <row r="6916" spans="9:9">
      <c r="I6916" s="222"/>
    </row>
    <row r="6917" spans="9:9">
      <c r="I6917" s="222"/>
    </row>
    <row r="6918" spans="9:9">
      <c r="I6918" s="222"/>
    </row>
    <row r="6919" spans="9:9">
      <c r="I6919" s="222"/>
    </row>
    <row r="6920" spans="9:9">
      <c r="I6920" s="222"/>
    </row>
    <row r="6921" spans="9:9">
      <c r="I6921" s="222"/>
    </row>
    <row r="6922" spans="9:9">
      <c r="I6922" s="222"/>
    </row>
    <row r="6923" spans="9:9">
      <c r="I6923" s="222"/>
    </row>
    <row r="6924" spans="9:9">
      <c r="I6924" s="222"/>
    </row>
    <row r="6925" spans="9:9">
      <c r="I6925" s="222"/>
    </row>
    <row r="6926" spans="9:9">
      <c r="I6926" s="222"/>
    </row>
    <row r="6927" spans="9:9">
      <c r="I6927" s="222"/>
    </row>
    <row r="6928" spans="9:9">
      <c r="I6928" s="222"/>
    </row>
    <row r="6929" spans="9:9">
      <c r="I6929" s="222"/>
    </row>
    <row r="6930" spans="9:9">
      <c r="I6930" s="222"/>
    </row>
    <row r="6931" spans="9:9">
      <c r="I6931" s="222"/>
    </row>
    <row r="6932" spans="9:9">
      <c r="I6932" s="222"/>
    </row>
    <row r="6933" spans="9:9">
      <c r="I6933" s="222"/>
    </row>
    <row r="6934" spans="9:9">
      <c r="I6934" s="222"/>
    </row>
    <row r="6935" spans="9:9">
      <c r="I6935" s="222"/>
    </row>
    <row r="6936" spans="9:9">
      <c r="I6936" s="222"/>
    </row>
    <row r="6937" spans="9:9">
      <c r="I6937" s="222"/>
    </row>
    <row r="6938" spans="9:9">
      <c r="I6938" s="222"/>
    </row>
    <row r="6939" spans="9:9">
      <c r="I6939" s="222"/>
    </row>
    <row r="6940" spans="9:9">
      <c r="I6940" s="222"/>
    </row>
    <row r="6941" spans="9:9">
      <c r="I6941" s="222"/>
    </row>
    <row r="6942" spans="9:9">
      <c r="I6942" s="222"/>
    </row>
    <row r="6943" spans="9:9">
      <c r="I6943" s="222"/>
    </row>
    <row r="6944" spans="9:9">
      <c r="I6944" s="222"/>
    </row>
    <row r="6945" spans="9:9">
      <c r="I6945" s="222"/>
    </row>
    <row r="6946" spans="9:9">
      <c r="I6946" s="222"/>
    </row>
    <row r="6947" spans="9:9">
      <c r="I6947" s="222"/>
    </row>
    <row r="6948" spans="9:9">
      <c r="I6948" s="222"/>
    </row>
    <row r="6949" spans="9:9">
      <c r="I6949" s="222"/>
    </row>
    <row r="6950" spans="9:9">
      <c r="I6950" s="222"/>
    </row>
    <row r="6951" spans="9:9">
      <c r="I6951" s="222"/>
    </row>
    <row r="6952" spans="9:9">
      <c r="I6952" s="222"/>
    </row>
    <row r="6953" spans="9:9">
      <c r="I6953" s="222"/>
    </row>
    <row r="6954" spans="9:9">
      <c r="I6954" s="222"/>
    </row>
    <row r="6955" spans="9:9">
      <c r="I6955" s="222"/>
    </row>
    <row r="6956" spans="9:9">
      <c r="I6956" s="222"/>
    </row>
    <row r="6957" spans="9:9">
      <c r="I6957" s="222"/>
    </row>
    <row r="6958" spans="9:9">
      <c r="I6958" s="222"/>
    </row>
    <row r="6959" spans="9:9">
      <c r="I6959" s="222"/>
    </row>
    <row r="6960" spans="9:9">
      <c r="I6960" s="222"/>
    </row>
    <row r="6961" spans="9:9">
      <c r="I6961" s="222"/>
    </row>
    <row r="6962" spans="9:9">
      <c r="I6962" s="222"/>
    </row>
    <row r="6963" spans="9:9">
      <c r="I6963" s="222"/>
    </row>
    <row r="6964" spans="9:9">
      <c r="I6964" s="222"/>
    </row>
    <row r="6965" spans="9:9">
      <c r="I6965" s="222"/>
    </row>
    <row r="6966" spans="9:9">
      <c r="I6966" s="222"/>
    </row>
    <row r="6967" spans="9:9">
      <c r="I6967" s="222"/>
    </row>
    <row r="6968" spans="9:9">
      <c r="I6968" s="222"/>
    </row>
    <row r="6969" spans="9:9">
      <c r="I6969" s="222"/>
    </row>
    <row r="6970" spans="9:9">
      <c r="I6970" s="222"/>
    </row>
    <row r="6971" spans="9:9">
      <c r="I6971" s="222"/>
    </row>
    <row r="6972" spans="9:9">
      <c r="I6972" s="222"/>
    </row>
    <row r="6973" spans="9:9">
      <c r="I6973" s="222"/>
    </row>
    <row r="6974" spans="9:9">
      <c r="I6974" s="222"/>
    </row>
    <row r="6975" spans="9:9">
      <c r="I6975" s="222"/>
    </row>
    <row r="6976" spans="9:9">
      <c r="I6976" s="222"/>
    </row>
    <row r="6977" spans="9:9">
      <c r="I6977" s="222"/>
    </row>
    <row r="6978" spans="9:9">
      <c r="I6978" s="222"/>
    </row>
    <row r="6979" spans="9:9">
      <c r="I6979" s="222"/>
    </row>
    <row r="6980" spans="9:9">
      <c r="I6980" s="222"/>
    </row>
    <row r="6981" spans="9:9">
      <c r="I6981" s="222"/>
    </row>
    <row r="6982" spans="9:9">
      <c r="I6982" s="222"/>
    </row>
    <row r="6983" spans="9:9">
      <c r="I6983" s="222"/>
    </row>
    <row r="6984" spans="9:9">
      <c r="I6984" s="222"/>
    </row>
    <row r="6985" spans="9:9">
      <c r="I6985" s="222"/>
    </row>
    <row r="6986" spans="9:9">
      <c r="I6986" s="222"/>
    </row>
    <row r="6987" spans="9:9">
      <c r="I6987" s="222"/>
    </row>
    <row r="6988" spans="9:9">
      <c r="I6988" s="222"/>
    </row>
    <row r="6989" spans="9:9">
      <c r="I6989" s="222"/>
    </row>
    <row r="6990" spans="9:9">
      <c r="I6990" s="222"/>
    </row>
    <row r="6991" spans="9:9">
      <c r="I6991" s="222"/>
    </row>
    <row r="6992" spans="9:9">
      <c r="I6992" s="222"/>
    </row>
    <row r="6993" spans="9:9">
      <c r="I6993" s="222"/>
    </row>
    <row r="6994" spans="9:9">
      <c r="I6994" s="222"/>
    </row>
    <row r="6995" spans="9:9">
      <c r="I6995" s="222"/>
    </row>
    <row r="6996" spans="9:9">
      <c r="I6996" s="222"/>
    </row>
    <row r="6997" spans="9:9">
      <c r="I6997" s="222"/>
    </row>
    <row r="6998" spans="9:9">
      <c r="I6998" s="222"/>
    </row>
    <row r="6999" spans="9:9">
      <c r="I6999" s="222"/>
    </row>
    <row r="7000" spans="9:9">
      <c r="I7000" s="222"/>
    </row>
    <row r="7001" spans="9:9">
      <c r="I7001" s="222"/>
    </row>
    <row r="7002" spans="9:9">
      <c r="I7002" s="222"/>
    </row>
    <row r="7003" spans="9:9">
      <c r="I7003" s="222"/>
    </row>
    <row r="7004" spans="9:9">
      <c r="I7004" s="222"/>
    </row>
    <row r="7005" spans="9:9">
      <c r="I7005" s="222"/>
    </row>
    <row r="7006" spans="9:9">
      <c r="I7006" s="222"/>
    </row>
    <row r="7007" spans="9:9">
      <c r="I7007" s="222"/>
    </row>
    <row r="7008" spans="9:9">
      <c r="I7008" s="222"/>
    </row>
    <row r="7009" spans="9:9">
      <c r="I7009" s="222"/>
    </row>
    <row r="7010" spans="9:9">
      <c r="I7010" s="222"/>
    </row>
    <row r="7011" spans="9:9">
      <c r="I7011" s="222"/>
    </row>
    <row r="7012" spans="9:9">
      <c r="I7012" s="222"/>
    </row>
    <row r="7013" spans="9:9">
      <c r="I7013" s="222"/>
    </row>
    <row r="7014" spans="9:9">
      <c r="I7014" s="222"/>
    </row>
    <row r="7015" spans="9:9">
      <c r="I7015" s="222"/>
    </row>
    <row r="7016" spans="9:9">
      <c r="I7016" s="222"/>
    </row>
    <row r="7017" spans="9:9">
      <c r="I7017" s="222"/>
    </row>
    <row r="7018" spans="9:9">
      <c r="I7018" s="222"/>
    </row>
    <row r="7019" spans="9:9">
      <c r="I7019" s="222"/>
    </row>
    <row r="7020" spans="9:9">
      <c r="I7020" s="222"/>
    </row>
    <row r="7021" spans="9:9">
      <c r="I7021" s="222"/>
    </row>
    <row r="7022" spans="9:9">
      <c r="I7022" s="222"/>
    </row>
    <row r="7023" spans="9:9">
      <c r="I7023" s="222"/>
    </row>
    <row r="7024" spans="9:9">
      <c r="I7024" s="222"/>
    </row>
    <row r="7025" spans="9:9">
      <c r="I7025" s="222"/>
    </row>
    <row r="7026" spans="9:9">
      <c r="I7026" s="222"/>
    </row>
    <row r="7027" spans="9:9">
      <c r="I7027" s="222"/>
    </row>
    <row r="7028" spans="9:9">
      <c r="I7028" s="222"/>
    </row>
    <row r="7029" spans="9:9">
      <c r="I7029" s="222"/>
    </row>
    <row r="7030" spans="9:9">
      <c r="I7030" s="222"/>
    </row>
    <row r="7031" spans="9:9">
      <c r="I7031" s="222"/>
    </row>
    <row r="7032" spans="9:9">
      <c r="I7032" s="222"/>
    </row>
    <row r="7033" spans="9:9">
      <c r="I7033" s="222"/>
    </row>
    <row r="7034" spans="9:9">
      <c r="I7034" s="222"/>
    </row>
    <row r="7035" spans="9:9">
      <c r="I7035" s="222"/>
    </row>
    <row r="7036" spans="9:9">
      <c r="I7036" s="222"/>
    </row>
    <row r="7037" spans="9:9">
      <c r="I7037" s="222"/>
    </row>
    <row r="7038" spans="9:9">
      <c r="I7038" s="222"/>
    </row>
    <row r="7039" spans="9:9">
      <c r="I7039" s="222"/>
    </row>
    <row r="7040" spans="9:9">
      <c r="I7040" s="222"/>
    </row>
    <row r="7041" spans="9:9">
      <c r="I7041" s="222"/>
    </row>
    <row r="7042" spans="9:9">
      <c r="I7042" s="222"/>
    </row>
    <row r="7043" spans="9:9">
      <c r="I7043" s="222"/>
    </row>
    <row r="7044" spans="9:9">
      <c r="I7044" s="222"/>
    </row>
    <row r="7045" spans="9:9">
      <c r="I7045" s="222"/>
    </row>
    <row r="7046" spans="9:9">
      <c r="I7046" s="222"/>
    </row>
    <row r="7047" spans="9:9">
      <c r="I7047" s="222"/>
    </row>
    <row r="7048" spans="9:9">
      <c r="I7048" s="222"/>
    </row>
    <row r="7049" spans="9:9">
      <c r="I7049" s="222"/>
    </row>
    <row r="7050" spans="9:9">
      <c r="I7050" s="222"/>
    </row>
    <row r="7051" spans="9:9">
      <c r="I7051" s="222"/>
    </row>
    <row r="7052" spans="9:9">
      <c r="I7052" s="222"/>
    </row>
    <row r="7053" spans="9:9">
      <c r="I7053" s="222"/>
    </row>
    <row r="7054" spans="9:9">
      <c r="I7054" s="222"/>
    </row>
    <row r="7055" spans="9:9">
      <c r="I7055" s="222"/>
    </row>
    <row r="7056" spans="9:9">
      <c r="I7056" s="222"/>
    </row>
    <row r="7057" spans="9:9">
      <c r="I7057" s="222"/>
    </row>
    <row r="7058" spans="9:9">
      <c r="I7058" s="222"/>
    </row>
    <row r="7059" spans="9:9">
      <c r="I7059" s="222"/>
    </row>
    <row r="7060" spans="9:9">
      <c r="I7060" s="222"/>
    </row>
    <row r="7061" spans="9:9">
      <c r="I7061" s="222"/>
    </row>
    <row r="7062" spans="9:9">
      <c r="I7062" s="222"/>
    </row>
    <row r="7063" spans="9:9">
      <c r="I7063" s="222"/>
    </row>
    <row r="7064" spans="9:9">
      <c r="I7064" s="222"/>
    </row>
    <row r="7065" spans="9:9">
      <c r="I7065" s="222"/>
    </row>
    <row r="7066" spans="9:9">
      <c r="I7066" s="222"/>
    </row>
    <row r="7067" spans="9:9">
      <c r="I7067" s="222"/>
    </row>
    <row r="7068" spans="9:9">
      <c r="I7068" s="222"/>
    </row>
    <row r="7069" spans="9:9">
      <c r="I7069" s="222"/>
    </row>
    <row r="7070" spans="9:9">
      <c r="I7070" s="222"/>
    </row>
    <row r="7071" spans="9:9">
      <c r="I7071" s="222"/>
    </row>
    <row r="7072" spans="9:9">
      <c r="I7072" s="222"/>
    </row>
    <row r="7073" spans="9:9">
      <c r="I7073" s="222"/>
    </row>
    <row r="7074" spans="9:9">
      <c r="I7074" s="222"/>
    </row>
    <row r="7075" spans="9:9">
      <c r="I7075" s="222"/>
    </row>
    <row r="7076" spans="9:9">
      <c r="I7076" s="222"/>
    </row>
    <row r="7077" spans="9:9">
      <c r="I7077" s="222"/>
    </row>
    <row r="7078" spans="9:9">
      <c r="I7078" s="222"/>
    </row>
    <row r="7079" spans="9:9">
      <c r="I7079" s="222"/>
    </row>
    <row r="7080" spans="9:9">
      <c r="I7080" s="222"/>
    </row>
    <row r="7081" spans="9:9">
      <c r="I7081" s="222"/>
    </row>
    <row r="7082" spans="9:9">
      <c r="I7082" s="222"/>
    </row>
    <row r="7083" spans="9:9">
      <c r="I7083" s="222"/>
    </row>
    <row r="7084" spans="9:9">
      <c r="I7084" s="222"/>
    </row>
    <row r="7085" spans="9:9">
      <c r="I7085" s="222"/>
    </row>
    <row r="7086" spans="9:9">
      <c r="I7086" s="222"/>
    </row>
    <row r="7087" spans="9:9">
      <c r="I7087" s="222"/>
    </row>
    <row r="7088" spans="9:9">
      <c r="I7088" s="222"/>
    </row>
    <row r="7089" spans="9:9">
      <c r="I7089" s="222"/>
    </row>
    <row r="7090" spans="9:9">
      <c r="I7090" s="222"/>
    </row>
    <row r="7091" spans="9:9">
      <c r="I7091" s="222"/>
    </row>
    <row r="7092" spans="9:9">
      <c r="I7092" s="222"/>
    </row>
    <row r="7093" spans="9:9">
      <c r="I7093" s="222"/>
    </row>
    <row r="7094" spans="9:9">
      <c r="I7094" s="222"/>
    </row>
    <row r="7095" spans="9:9">
      <c r="I7095" s="222"/>
    </row>
    <row r="7096" spans="9:9">
      <c r="I7096" s="222"/>
    </row>
    <row r="7097" spans="9:9">
      <c r="I7097" s="222"/>
    </row>
    <row r="7098" spans="9:9">
      <c r="I7098" s="222"/>
    </row>
    <row r="7099" spans="9:9">
      <c r="I7099" s="222"/>
    </row>
    <row r="7100" spans="9:9">
      <c r="I7100" s="222"/>
    </row>
    <row r="7101" spans="9:9">
      <c r="I7101" s="222"/>
    </row>
    <row r="7102" spans="9:9">
      <c r="I7102" s="222"/>
    </row>
    <row r="7103" spans="9:9">
      <c r="I7103" s="222"/>
    </row>
    <row r="7104" spans="9:9">
      <c r="I7104" s="222"/>
    </row>
    <row r="7105" spans="9:9">
      <c r="I7105" s="222"/>
    </row>
    <row r="7106" spans="9:9">
      <c r="I7106" s="222"/>
    </row>
    <row r="7107" spans="9:9">
      <c r="I7107" s="222"/>
    </row>
    <row r="7108" spans="9:9">
      <c r="I7108" s="222"/>
    </row>
    <row r="7109" spans="9:9">
      <c r="I7109" s="222"/>
    </row>
    <row r="7110" spans="9:9">
      <c r="I7110" s="222"/>
    </row>
    <row r="7111" spans="9:9">
      <c r="I7111" s="222"/>
    </row>
    <row r="7112" spans="9:9">
      <c r="I7112" s="222"/>
    </row>
    <row r="7113" spans="9:9">
      <c r="I7113" s="222"/>
    </row>
    <row r="7114" spans="9:9">
      <c r="I7114" s="222"/>
    </row>
    <row r="7115" spans="9:9">
      <c r="I7115" s="222"/>
    </row>
    <row r="7116" spans="9:9">
      <c r="I7116" s="222"/>
    </row>
    <row r="7117" spans="9:9">
      <c r="I7117" s="222"/>
    </row>
    <row r="7118" spans="9:9">
      <c r="I7118" s="222"/>
    </row>
    <row r="7119" spans="9:9">
      <c r="I7119" s="222"/>
    </row>
    <row r="7120" spans="9:9">
      <c r="I7120" s="222"/>
    </row>
    <row r="7121" spans="9:9">
      <c r="I7121" s="222"/>
    </row>
    <row r="7122" spans="9:9">
      <c r="I7122" s="222"/>
    </row>
    <row r="7123" spans="9:9">
      <c r="I7123" s="222"/>
    </row>
    <row r="7124" spans="9:9">
      <c r="I7124" s="222"/>
    </row>
    <row r="7125" spans="9:9">
      <c r="I7125" s="222"/>
    </row>
    <row r="7126" spans="9:9">
      <c r="I7126" s="222"/>
    </row>
    <row r="7127" spans="9:9">
      <c r="I7127" s="222"/>
    </row>
    <row r="7128" spans="9:9">
      <c r="I7128" s="222"/>
    </row>
    <row r="7129" spans="9:9">
      <c r="I7129" s="222"/>
    </row>
    <row r="7130" spans="9:9">
      <c r="I7130" s="222"/>
    </row>
    <row r="7131" spans="9:9">
      <c r="I7131" s="222"/>
    </row>
    <row r="7132" spans="9:9">
      <c r="I7132" s="222"/>
    </row>
    <row r="7133" spans="9:9">
      <c r="I7133" s="222"/>
    </row>
    <row r="7134" spans="9:9">
      <c r="I7134" s="222"/>
    </row>
    <row r="7135" spans="9:9">
      <c r="I7135" s="222"/>
    </row>
    <row r="7136" spans="9:9">
      <c r="I7136" s="222"/>
    </row>
    <row r="7137" spans="9:9">
      <c r="I7137" s="222"/>
    </row>
    <row r="7138" spans="9:9">
      <c r="I7138" s="222"/>
    </row>
    <row r="7139" spans="9:9">
      <c r="I7139" s="222"/>
    </row>
    <row r="7140" spans="9:9">
      <c r="I7140" s="222"/>
    </row>
    <row r="7141" spans="9:9">
      <c r="I7141" s="222"/>
    </row>
    <row r="7142" spans="9:9">
      <c r="I7142" s="222"/>
    </row>
    <row r="7143" spans="9:9">
      <c r="I7143" s="222"/>
    </row>
    <row r="7144" spans="9:9">
      <c r="I7144" s="222"/>
    </row>
    <row r="7145" spans="9:9">
      <c r="I7145" s="222"/>
    </row>
    <row r="7146" spans="9:9">
      <c r="I7146" s="222"/>
    </row>
    <row r="7147" spans="9:9">
      <c r="I7147" s="222"/>
    </row>
    <row r="7148" spans="9:9">
      <c r="I7148" s="222"/>
    </row>
    <row r="7149" spans="9:9">
      <c r="I7149" s="222"/>
    </row>
    <row r="7150" spans="9:9">
      <c r="I7150" s="222"/>
    </row>
    <row r="7151" spans="9:9">
      <c r="I7151" s="222"/>
    </row>
    <row r="7152" spans="9:9">
      <c r="I7152" s="222"/>
    </row>
    <row r="7153" spans="9:9">
      <c r="I7153" s="222"/>
    </row>
    <row r="7154" spans="9:9">
      <c r="I7154" s="222"/>
    </row>
    <row r="7155" spans="9:9">
      <c r="I7155" s="222"/>
    </row>
    <row r="7156" spans="9:9">
      <c r="I7156" s="222"/>
    </row>
    <row r="7157" spans="9:9">
      <c r="I7157" s="222"/>
    </row>
    <row r="7158" spans="9:9">
      <c r="I7158" s="222"/>
    </row>
    <row r="7159" spans="9:9">
      <c r="I7159" s="222"/>
    </row>
    <row r="7160" spans="9:9">
      <c r="I7160" s="222"/>
    </row>
    <row r="7161" spans="9:9">
      <c r="I7161" s="222"/>
    </row>
    <row r="7162" spans="9:9">
      <c r="I7162" s="222"/>
    </row>
    <row r="7163" spans="9:9">
      <c r="I7163" s="222"/>
    </row>
    <row r="7164" spans="9:9">
      <c r="I7164" s="222"/>
    </row>
    <row r="7165" spans="9:9">
      <c r="I7165" s="222"/>
    </row>
    <row r="7166" spans="9:9">
      <c r="I7166" s="222"/>
    </row>
    <row r="7167" spans="9:9">
      <c r="I7167" s="222"/>
    </row>
    <row r="7168" spans="9:9">
      <c r="I7168" s="222"/>
    </row>
    <row r="7169" spans="9:9">
      <c r="I7169" s="222"/>
    </row>
    <row r="7170" spans="9:9">
      <c r="I7170" s="222"/>
    </row>
    <row r="7171" spans="9:9">
      <c r="I7171" s="222"/>
    </row>
    <row r="7172" spans="9:9">
      <c r="I7172" s="222"/>
    </row>
    <row r="7173" spans="9:9">
      <c r="I7173" s="222"/>
    </row>
    <row r="7174" spans="9:9">
      <c r="I7174" s="222"/>
    </row>
    <row r="7175" spans="9:9">
      <c r="I7175" s="222"/>
    </row>
    <row r="7176" spans="9:9">
      <c r="I7176" s="222"/>
    </row>
    <row r="7177" spans="9:9">
      <c r="I7177" s="222"/>
    </row>
    <row r="7178" spans="9:9">
      <c r="I7178" s="222"/>
    </row>
    <row r="7179" spans="9:9">
      <c r="I7179" s="222"/>
    </row>
    <row r="7180" spans="9:9">
      <c r="I7180" s="222"/>
    </row>
    <row r="7181" spans="9:9">
      <c r="I7181" s="222"/>
    </row>
    <row r="7182" spans="9:9">
      <c r="I7182" s="222"/>
    </row>
    <row r="7183" spans="9:9">
      <c r="I7183" s="222"/>
    </row>
    <row r="7184" spans="9:9">
      <c r="I7184" s="222"/>
    </row>
    <row r="7185" spans="9:9">
      <c r="I7185" s="222"/>
    </row>
    <row r="7186" spans="9:9">
      <c r="I7186" s="222"/>
    </row>
    <row r="7187" spans="9:9">
      <c r="I7187" s="222"/>
    </row>
    <row r="7188" spans="9:9">
      <c r="I7188" s="222"/>
    </row>
    <row r="7189" spans="9:9">
      <c r="I7189" s="222"/>
    </row>
    <row r="7190" spans="9:9">
      <c r="I7190" s="222"/>
    </row>
    <row r="7191" spans="9:9">
      <c r="I7191" s="222"/>
    </row>
    <row r="7192" spans="9:9">
      <c r="I7192" s="222"/>
    </row>
    <row r="7193" spans="9:9">
      <c r="I7193" s="222"/>
    </row>
    <row r="7194" spans="9:9">
      <c r="I7194" s="222"/>
    </row>
    <row r="7195" spans="9:9">
      <c r="I7195" s="222"/>
    </row>
    <row r="7196" spans="9:9">
      <c r="I7196" s="222"/>
    </row>
    <row r="7197" spans="9:9">
      <c r="I7197" s="222"/>
    </row>
    <row r="7198" spans="9:9">
      <c r="I7198" s="222"/>
    </row>
    <row r="7199" spans="9:9">
      <c r="I7199" s="222"/>
    </row>
    <row r="7200" spans="9:9">
      <c r="I7200" s="222"/>
    </row>
    <row r="7201" spans="9:9">
      <c r="I7201" s="222"/>
    </row>
    <row r="7202" spans="9:9">
      <c r="I7202" s="222"/>
    </row>
    <row r="7203" spans="9:9">
      <c r="I7203" s="222"/>
    </row>
    <row r="7204" spans="9:9">
      <c r="I7204" s="222"/>
    </row>
    <row r="7205" spans="9:9">
      <c r="I7205" s="222"/>
    </row>
    <row r="7206" spans="9:9">
      <c r="I7206" s="222"/>
    </row>
    <row r="7207" spans="9:9">
      <c r="I7207" s="222"/>
    </row>
    <row r="7208" spans="9:9">
      <c r="I7208" s="222"/>
    </row>
    <row r="7209" spans="9:9">
      <c r="I7209" s="222"/>
    </row>
    <row r="7210" spans="9:9">
      <c r="I7210" s="222"/>
    </row>
    <row r="7211" spans="9:9">
      <c r="I7211" s="222"/>
    </row>
    <row r="7212" spans="9:9">
      <c r="I7212" s="222"/>
    </row>
    <row r="7213" spans="9:9">
      <c r="I7213" s="222"/>
    </row>
    <row r="7214" spans="9:9">
      <c r="I7214" s="222"/>
    </row>
    <row r="7215" spans="9:9">
      <c r="I7215" s="222"/>
    </row>
    <row r="7216" spans="9:9">
      <c r="I7216" s="222"/>
    </row>
    <row r="7217" spans="9:9">
      <c r="I7217" s="222"/>
    </row>
    <row r="7218" spans="9:9">
      <c r="I7218" s="222"/>
    </row>
    <row r="7219" spans="9:9">
      <c r="I7219" s="222"/>
    </row>
    <row r="7220" spans="9:9">
      <c r="I7220" s="222"/>
    </row>
    <row r="7221" spans="9:9">
      <c r="I7221" s="222"/>
    </row>
    <row r="7222" spans="9:9">
      <c r="I7222" s="222"/>
    </row>
    <row r="7223" spans="9:9">
      <c r="I7223" s="222"/>
    </row>
    <row r="7224" spans="9:9">
      <c r="I7224" s="222"/>
    </row>
    <row r="7225" spans="9:9">
      <c r="I7225" s="222"/>
    </row>
    <row r="7226" spans="9:9">
      <c r="I7226" s="222"/>
    </row>
    <row r="7227" spans="9:9">
      <c r="I7227" s="222"/>
    </row>
    <row r="7228" spans="9:9">
      <c r="I7228" s="222"/>
    </row>
    <row r="7229" spans="9:9">
      <c r="I7229" s="222"/>
    </row>
    <row r="7230" spans="9:9">
      <c r="I7230" s="222"/>
    </row>
    <row r="7231" spans="9:9">
      <c r="I7231" s="222"/>
    </row>
    <row r="7232" spans="9:9">
      <c r="I7232" s="222"/>
    </row>
    <row r="7233" spans="9:9">
      <c r="I7233" s="222"/>
    </row>
    <row r="7234" spans="9:9">
      <c r="I7234" s="222"/>
    </row>
    <row r="7235" spans="9:9">
      <c r="I7235" s="222"/>
    </row>
    <row r="7236" spans="9:9">
      <c r="I7236" s="222"/>
    </row>
    <row r="7237" spans="9:9">
      <c r="I7237" s="222"/>
    </row>
    <row r="7238" spans="9:9">
      <c r="I7238" s="222"/>
    </row>
    <row r="7239" spans="9:9">
      <c r="I7239" s="222"/>
    </row>
    <row r="7240" spans="9:9">
      <c r="I7240" s="222"/>
    </row>
    <row r="7241" spans="9:9">
      <c r="I7241" s="222"/>
    </row>
    <row r="7242" spans="9:9">
      <c r="I7242" s="222"/>
    </row>
    <row r="7243" spans="9:9">
      <c r="I7243" s="222"/>
    </row>
    <row r="7244" spans="9:9">
      <c r="I7244" s="222"/>
    </row>
    <row r="7245" spans="9:9">
      <c r="I7245" s="222"/>
    </row>
    <row r="7246" spans="9:9">
      <c r="I7246" s="222"/>
    </row>
    <row r="7247" spans="9:9">
      <c r="I7247" s="222"/>
    </row>
    <row r="7248" spans="9:9">
      <c r="I7248" s="222"/>
    </row>
    <row r="7249" spans="9:9">
      <c r="I7249" s="222"/>
    </row>
    <row r="7250" spans="9:9">
      <c r="I7250" s="222"/>
    </row>
    <row r="7251" spans="9:9">
      <c r="I7251" s="222"/>
    </row>
    <row r="7252" spans="9:9">
      <c r="I7252" s="222"/>
    </row>
    <row r="7253" spans="9:9">
      <c r="I7253" s="222"/>
    </row>
    <row r="7254" spans="9:9">
      <c r="I7254" s="222"/>
    </row>
    <row r="7255" spans="9:9">
      <c r="I7255" s="222"/>
    </row>
    <row r="7256" spans="9:9">
      <c r="I7256" s="222"/>
    </row>
    <row r="7257" spans="9:9">
      <c r="I7257" s="222"/>
    </row>
    <row r="7258" spans="9:9">
      <c r="I7258" s="222"/>
    </row>
    <row r="7259" spans="9:9">
      <c r="I7259" s="222"/>
    </row>
    <row r="7260" spans="9:9">
      <c r="I7260" s="222"/>
    </row>
    <row r="7261" spans="9:9">
      <c r="I7261" s="222"/>
    </row>
    <row r="7262" spans="9:9">
      <c r="I7262" s="222"/>
    </row>
    <row r="7263" spans="9:9">
      <c r="I7263" s="222"/>
    </row>
    <row r="7264" spans="9:9">
      <c r="I7264" s="222"/>
    </row>
    <row r="7265" spans="9:9">
      <c r="I7265" s="222"/>
    </row>
    <row r="7266" spans="9:9">
      <c r="I7266" s="222"/>
    </row>
    <row r="7267" spans="9:9">
      <c r="I7267" s="222"/>
    </row>
    <row r="7268" spans="9:9">
      <c r="I7268" s="222"/>
    </row>
    <row r="7269" spans="9:9">
      <c r="I7269" s="222"/>
    </row>
    <row r="7270" spans="9:9">
      <c r="I7270" s="222"/>
    </row>
    <row r="7271" spans="9:9">
      <c r="I7271" s="222"/>
    </row>
    <row r="7272" spans="9:9">
      <c r="I7272" s="222"/>
    </row>
    <row r="7273" spans="9:9">
      <c r="I7273" s="222"/>
    </row>
  </sheetData>
  <mergeCells count="6">
    <mergeCell ref="T20:U20"/>
    <mergeCell ref="A18:W18"/>
    <mergeCell ref="A19:F19"/>
    <mergeCell ref="G19:L19"/>
    <mergeCell ref="M19:R19"/>
    <mergeCell ref="S19:W19"/>
  </mergeCells>
  <conditionalFormatting sqref="F23:F1831">
    <cfRule type="colorScale" priority="20">
      <colorScale>
        <cfvo type="min"/>
        <cfvo type="percentile" val="50"/>
        <cfvo type="max"/>
        <color rgb="FF63BE7B"/>
        <color rgb="FFFFEB84"/>
        <color rgb="FFF8696B"/>
      </colorScale>
    </cfRule>
  </conditionalFormatting>
  <conditionalFormatting sqref="L23:L459">
    <cfRule type="colorScale" priority="19">
      <colorScale>
        <cfvo type="min"/>
        <cfvo type="percentile" val="50"/>
        <cfvo type="max"/>
        <color rgb="FF63BE7B"/>
        <color rgb="FFFFEB84"/>
        <color rgb="FFF8696B"/>
      </colorScale>
    </cfRule>
  </conditionalFormatting>
  <conditionalFormatting sqref="R23:R1108">
    <cfRule type="colorScale" priority="18">
      <colorScale>
        <cfvo type="min"/>
        <cfvo type="percentile" val="50"/>
        <cfvo type="max"/>
        <color rgb="FF63BE7B"/>
        <color rgb="FFFFEB84"/>
        <color rgb="FFF8696B"/>
      </colorScale>
    </cfRule>
  </conditionalFormatting>
  <conditionalFormatting sqref="F22:F1831">
    <cfRule type="colorScale" priority="5">
      <colorScale>
        <cfvo type="min"/>
        <cfvo type="percentile" val="50"/>
        <cfvo type="max"/>
        <color rgb="FF63BE7B"/>
        <color rgb="FFFFEB84"/>
        <color rgb="FFF8696B"/>
      </colorScale>
    </cfRule>
  </conditionalFormatting>
  <conditionalFormatting sqref="L22:L459">
    <cfRule type="colorScale" priority="4">
      <colorScale>
        <cfvo type="min"/>
        <cfvo type="percentile" val="50"/>
        <cfvo type="max"/>
        <color rgb="FF63BE7B"/>
        <color rgb="FFFFEB84"/>
        <color rgb="FFF8696B"/>
      </colorScale>
    </cfRule>
  </conditionalFormatting>
  <conditionalFormatting sqref="R22:R1108">
    <cfRule type="colorScale" priority="3">
      <colorScale>
        <cfvo type="min"/>
        <cfvo type="percentile" val="50"/>
        <cfvo type="max"/>
        <color rgb="FF63BE7B"/>
        <color rgb="FFFFEB84"/>
        <color rgb="FFF8696B"/>
      </colorScale>
    </cfRule>
  </conditionalFormatting>
  <conditionalFormatting sqref="X23:X1108">
    <cfRule type="colorScale" priority="2">
      <colorScale>
        <cfvo type="min"/>
        <cfvo type="percentile" val="50"/>
        <cfvo type="max"/>
        <color rgb="FF63BE7B"/>
        <color rgb="FFFFEB84"/>
        <color rgb="FFF8696B"/>
      </colorScale>
    </cfRule>
  </conditionalFormatting>
  <conditionalFormatting sqref="X22:X1108">
    <cfRule type="colorScale" priority="1">
      <colorScale>
        <cfvo type="min"/>
        <cfvo type="percentile" val="50"/>
        <cfvo type="max"/>
        <color rgb="FF63BE7B"/>
        <color rgb="FFFFEB84"/>
        <color rgb="FFF8696B"/>
      </colorScale>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 Me</vt:lpstr>
      <vt:lpstr>Summary - Conditions &amp; Arrests</vt:lpstr>
      <vt:lpstr>Boot Sponge</vt:lpstr>
      <vt:lpstr>Heterochone 1</vt:lpstr>
      <vt:lpstr>Heterochone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Nathan</dc:creator>
  <cp:lastModifiedBy>Leys Lab</cp:lastModifiedBy>
  <dcterms:created xsi:type="dcterms:W3CDTF">2017-10-23T15:12:12Z</dcterms:created>
  <dcterms:modified xsi:type="dcterms:W3CDTF">2018-10-04T18:02:00Z</dcterms:modified>
</cp:coreProperties>
</file>